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codeName="ThisWorkbook"/>
  <mc:AlternateContent xmlns:mc="http://schemas.openxmlformats.org/markup-compatibility/2006">
    <mc:Choice Requires="x15">
      <x15ac:absPath xmlns:x15ac="http://schemas.microsoft.com/office/spreadsheetml/2010/11/ac" url="/Volumes/fg_data/tcrdist/t3_ms/elife_revision/Submission Materials/"/>
    </mc:Choice>
  </mc:AlternateContent>
  <xr:revisionPtr revIDLastSave="0" documentId="13_ncr:1_{C4FA07B7-4A7C-374A-BB7E-5CFD06643388}" xr6:coauthVersionLast="47" xr6:coauthVersionMax="47" xr10:uidLastSave="{00000000-0000-0000-0000-000000000000}"/>
  <bookViews>
    <workbookView xWindow="9300" yWindow="1280" windowWidth="41020" windowHeight="19920" activeTab="8" xr2:uid="{00000000-000D-0000-FFFF-FFFF00000000}"/>
  </bookViews>
  <sheets>
    <sheet name="TOC" sheetId="1" r:id="rId1"/>
    <sheet name="1a" sheetId="10" r:id="rId2"/>
    <sheet name="1b" sheetId="2" r:id="rId3"/>
    <sheet name="1c" sheetId="3" r:id="rId4"/>
    <sheet name="1d" sheetId="4" r:id="rId5"/>
    <sheet name="1e" sheetId="5" r:id="rId6"/>
    <sheet name="1f" sheetId="11" r:id="rId7"/>
    <sheet name="1g" sheetId="8" r:id="rId8"/>
    <sheet name="1h" sheetId="9" r:id="rId9"/>
    <sheet name="1i" sheetId="14" r:id="rId10"/>
    <sheet name="Names" sheetId="12" r:id="rId11"/>
  </sheets>
  <definedNames>
    <definedName name="_xlnm._FilterDatabase" localSheetId="7" hidden="1">'1g'!$A$1:$U$1835</definedName>
    <definedName name="_xlnm._FilterDatabase" localSheetId="9" hidden="1">'1i'!$A$2:$K$3446</definedName>
  </definedNames>
  <calcPr calcId="191029"/>
  <customWorkbookViews>
    <customWorkbookView name="Filter 1" guid="{ED3B177E-1E6D-468E-8DA6-D1C0211C15ED}"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2" l="1"/>
  <c r="R3" i="8"/>
  <c r="Q3" i="8"/>
  <c r="P3" i="8"/>
  <c r="N3" i="8"/>
  <c r="M3" i="8"/>
  <c r="L3" i="8"/>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11" i="4"/>
  <c r="B102" i="11"/>
  <c r="B1" i="14"/>
  <c r="B1" i="11"/>
  <c r="B1" i="5"/>
  <c r="B1" i="4"/>
  <c r="B1" i="9"/>
  <c r="B1" i="8"/>
  <c r="D5" i="11"/>
  <c r="D6"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5"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8" i="11"/>
  <c r="D89" i="11"/>
  <c r="D90" i="11"/>
  <c r="D91" i="11"/>
  <c r="D92" i="11"/>
  <c r="D93" i="11"/>
  <c r="D94" i="11"/>
  <c r="D95" i="11"/>
  <c r="D96" i="11"/>
  <c r="D97" i="11"/>
  <c r="D98" i="11"/>
  <c r="D99" i="11"/>
  <c r="D100" i="11"/>
  <c r="D101"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5" i="11"/>
  <c r="J104" i="11"/>
  <c r="I104" i="11"/>
  <c r="H104" i="11"/>
  <c r="G104" i="11"/>
  <c r="J103" i="11"/>
  <c r="I103" i="11"/>
  <c r="H103" i="11"/>
  <c r="G103" i="11"/>
  <c r="H102" i="11"/>
  <c r="I102" i="11"/>
  <c r="G102" i="11"/>
  <c r="B1" i="3"/>
  <c r="B1" i="10"/>
  <c r="B113" i="11" l="1"/>
  <c r="B111" i="11"/>
  <c r="B110" i="11"/>
  <c r="B109" i="11"/>
  <c r="B108" i="11"/>
  <c r="B107" i="11"/>
  <c r="B106" i="11"/>
  <c r="B104" i="11"/>
  <c r="B105" i="11"/>
  <c r="B112" i="11"/>
  <c r="B114" i="11"/>
</calcChain>
</file>

<file path=xl/sharedStrings.xml><?xml version="1.0" encoding="utf-8"?>
<sst xmlns="http://schemas.openxmlformats.org/spreadsheetml/2006/main" count="61988" uniqueCount="16885">
  <si>
    <t>Data from Nolan et al. 2020</t>
  </si>
  <si>
    <t>set_id</t>
  </si>
  <si>
    <t>set_name</t>
  </si>
  <si>
    <t>candidate_peptides</t>
  </si>
  <si>
    <t>set_size</t>
  </si>
  <si>
    <t>Note</t>
  </si>
  <si>
    <t>MIRA0</t>
  </si>
  <si>
    <t>M0</t>
  </si>
  <si>
    <t>m_0_16607_AFL</t>
  </si>
  <si>
    <t>ORF7b 27756:27830</t>
  </si>
  <si>
    <t>AFLLFLVLI,FLAFLLFLV,FYLCFLAFL,FYLCFLAFLL,IDFYLCFLAF,IELSLIDFYL,LIDFYLCFL,LLFLVLIML,MIELSLIDFY,SLIDFYLCFL,YLCFLAFLL</t>
  </si>
  <si>
    <t>The MIRA0 sub repertoire was not evaluated in this study because fewer than 4% of these TCRs were derived from COVID-19 exposed individuals, with the majority derived from experimentally stimulated naive CD8+ T cells (see Nolan et al 2020).</t>
  </si>
  <si>
    <t>MIRA1</t>
  </si>
  <si>
    <t>M1</t>
  </si>
  <si>
    <t>m_1_8260_HTT</t>
  </si>
  <si>
    <t>ORF1ab 5171:5203</t>
  </si>
  <si>
    <t>HTTDPSFLGRY</t>
  </si>
  <si>
    <t>MIRA2</t>
  </si>
  <si>
    <t>M2</t>
  </si>
  <si>
    <t>m_2_5408_AFP</t>
  </si>
  <si>
    <t>ORF10 29558:29605</t>
  </si>
  <si>
    <t>AFPFTIYSL,GYINVFAFPF,INVFAFPFTI,MGYINVFAF,NVFAFPFTI,NVFAFPFTIY,YINVFAFPF</t>
  </si>
  <si>
    <t>MIRA3</t>
  </si>
  <si>
    <t>M3</t>
  </si>
  <si>
    <t>m_3_5344_FVD</t>
  </si>
  <si>
    <t>ORF1ab 14441:14467</t>
  </si>
  <si>
    <t>FVDGVPFVV</t>
  </si>
  <si>
    <t>MIRA4</t>
  </si>
  <si>
    <t>M4</t>
  </si>
  <si>
    <t>m_4_5245_FLW</t>
  </si>
  <si>
    <t>membrane glycoprotein 26679:26732</t>
  </si>
  <si>
    <t>FLWLLWPVT,FLWLLWPVTL,LWLLWPVTL,LWPVTLACF,TLACFVLAAV,WLLWPVTLA,WPVTLACFVL</t>
  </si>
  <si>
    <t>MIRA5</t>
  </si>
  <si>
    <t>M5</t>
  </si>
  <si>
    <t>m_5_4864_FLN</t>
  </si>
  <si>
    <t>ORF1ab 10472:10498</t>
  </si>
  <si>
    <t>FLNGSCGSV</t>
  </si>
  <si>
    <t>MIRA6</t>
  </si>
  <si>
    <t>M6</t>
  </si>
  <si>
    <t>m_6_4733_KLS</t>
  </si>
  <si>
    <t>ORF1ab 16673:16699</t>
  </si>
  <si>
    <t>KLSYGIATV</t>
  </si>
  <si>
    <t>MIRA7</t>
  </si>
  <si>
    <t>M7</t>
  </si>
  <si>
    <t>m_7_4448_SEH</t>
  </si>
  <si>
    <t>ORF3a 25930:25971</t>
  </si>
  <si>
    <t>SEHDYQIGGYTEKW,YQIGGYTEK,YQIGGYTEKW</t>
  </si>
  <si>
    <t>MIRA8</t>
  </si>
  <si>
    <t>M8</t>
  </si>
  <si>
    <t>m_8_2512_APK</t>
  </si>
  <si>
    <t>ORF1ab 2468:2506</t>
  </si>
  <si>
    <t>APKEIIFL,KEIIFLEGETL</t>
  </si>
  <si>
    <t>MIRA9</t>
  </si>
  <si>
    <t>M9</t>
  </si>
  <si>
    <t>m_9_2477_FLQ</t>
  </si>
  <si>
    <t>ORF3a 25690:25770</t>
  </si>
  <si>
    <t>FLQSINFVR,FLQSINFVRI,FLYLYALVYF,GLEAPFLYLY,INFVRIIMR,LQSINFVRI,LQSINFVRII,QSINFVRII,SINFVRIIMR,VYFLQSINF,VYFLQSINFV,YFLQSINFVR,YLYALVYFL</t>
  </si>
  <si>
    <t>MIRA10</t>
  </si>
  <si>
    <t>M10</t>
  </si>
  <si>
    <t>m_10_2274_LSP</t>
  </si>
  <si>
    <t>nucleocapsid phosphoprotein 28583:28612</t>
  </si>
  <si>
    <t>LSPRWYFYY,SPRWYFYYL</t>
  </si>
  <si>
    <t>MIRA11</t>
  </si>
  <si>
    <t>M11</t>
  </si>
  <si>
    <t>m_11_2250_ELY</t>
  </si>
  <si>
    <t>ORF7a 27670:27705</t>
  </si>
  <si>
    <t>ELYSPIFLI,LYSPIFLIV,QELYSPIFL,VQELYSPIF,VQELYSPIFL</t>
  </si>
  <si>
    <t>MIRA12</t>
  </si>
  <si>
    <t>M12</t>
  </si>
  <si>
    <t>m_12_1962_GME</t>
  </si>
  <si>
    <t>nucleocapsid phosphoprotein 29234:29272</t>
  </si>
  <si>
    <t>GMEVTPSGTWL,MEVTPSGTWL,TPSGTWLTY,VTPSGTWLTY</t>
  </si>
  <si>
    <t>MIRA13</t>
  </si>
  <si>
    <t>M13</t>
  </si>
  <si>
    <t>m_13_1948_LLD</t>
  </si>
  <si>
    <t>ORF1ab 20510:20539</t>
  </si>
  <si>
    <t>LLDDFVEII,LLLDDFVEI</t>
  </si>
  <si>
    <t>MIRA14</t>
  </si>
  <si>
    <t>M14</t>
  </si>
  <si>
    <t>m_14_1910_AEA</t>
  </si>
  <si>
    <t>ORF1ab 8111:8155</t>
  </si>
  <si>
    <t>AEAELAKNVSL,AELAKNVSLDNVL</t>
  </si>
  <si>
    <t>MIRA15</t>
  </si>
  <si>
    <t>M15</t>
  </si>
  <si>
    <t>m_15_1763_DFL</t>
  </si>
  <si>
    <t>ORF8 28206:28247</t>
  </si>
  <si>
    <t>DFLEYHDVR,EDFLEYHDVR,LEYHDVRVV,LEYHDVRVVL,YEDFLEYHDVRVVL</t>
  </si>
  <si>
    <t>MIRA16</t>
  </si>
  <si>
    <t>M16</t>
  </si>
  <si>
    <t>m_16_1683_QYI</t>
  </si>
  <si>
    <t>surface glycoprotein 25178:25210</t>
  </si>
  <si>
    <t>QYIKWPWYI,YEQYIKWPW,YEQYIKWPWY</t>
  </si>
  <si>
    <t>MIRA17</t>
  </si>
  <si>
    <t>M17</t>
  </si>
  <si>
    <t>m_17_1605_SEL</t>
  </si>
  <si>
    <t>membrane glycoprotein 26928:26957</t>
  </si>
  <si>
    <t>SELVIGAVI,SELVIGAVIL</t>
  </si>
  <si>
    <t>MIRA18</t>
  </si>
  <si>
    <t>M18</t>
  </si>
  <si>
    <t>m_18_1578_FPN</t>
  </si>
  <si>
    <t>surface glycoprotein 22520:22576</t>
  </si>
  <si>
    <t>FPNITNLCPF,QPTESIVRF,RFPNITNLCPF,TESIVRFPNI,VQPTESIVRF,VRFPNITNL</t>
  </si>
  <si>
    <t>MIRA19</t>
  </si>
  <si>
    <t>M19</t>
  </si>
  <si>
    <t>m_19_1556_FLP</t>
  </si>
  <si>
    <t>ORF1ab 8915:8941</t>
  </si>
  <si>
    <t>FLPRVFSAV</t>
  </si>
  <si>
    <t>MIRA20</t>
  </si>
  <si>
    <t>M20</t>
  </si>
  <si>
    <t>m_20_1520_IML</t>
  </si>
  <si>
    <t>ORF7b 27822:27851</t>
  </si>
  <si>
    <t>IMLIIFWFSL,MLIIFWFSL</t>
  </si>
  <si>
    <t>MIRA21</t>
  </si>
  <si>
    <t>M21</t>
  </si>
  <si>
    <t>m_21_1519_VLW</t>
  </si>
  <si>
    <t>ORF1ab 18590:18616</t>
  </si>
  <si>
    <t>VLWAHGFEL</t>
  </si>
  <si>
    <t>MIRA22</t>
  </si>
  <si>
    <t>M22</t>
  </si>
  <si>
    <t>m_22_1511_APA</t>
  </si>
  <si>
    <t>envelope,ORF1ab 19895:26325</t>
  </si>
  <si>
    <t>APAHISTI,LIVNSVLLFL,LLFLAFVVFL,SVLLFLAFV</t>
  </si>
  <si>
    <t>MIRA23</t>
  </si>
  <si>
    <t>M23</t>
  </si>
  <si>
    <t>m_23_1479_DGV</t>
  </si>
  <si>
    <t>surface glycoprotein 21809:21853</t>
  </si>
  <si>
    <t>DGVYFASTEK,GVYFASTEK,LPFNDGVYF,LPFNDGVYFA,VLPFNDGVY,VLPFNDGVYF</t>
  </si>
  <si>
    <t>MIRA24</t>
  </si>
  <si>
    <t>M24</t>
  </si>
  <si>
    <t>m_24_1422_FVC</t>
  </si>
  <si>
    <t>ORF3a 25627:25683</t>
  </si>
  <si>
    <t>FVCNLLLLFV,LLFVTVYSHL,TVYSHLLLV</t>
  </si>
  <si>
    <t>MIRA25</t>
  </si>
  <si>
    <t>M25</t>
  </si>
  <si>
    <t>m_25_1389_KLP</t>
  </si>
  <si>
    <t>surface glycoprotein 22832:22861</t>
  </si>
  <si>
    <t>KLPDDFTGCV</t>
  </si>
  <si>
    <t>MIRA26</t>
  </si>
  <si>
    <t>M26</t>
  </si>
  <si>
    <t>m_26_1380_RQL</t>
  </si>
  <si>
    <t>ORF1ab 14840:14866</t>
  </si>
  <si>
    <t>RQLLFVVEV</t>
  </si>
  <si>
    <t>MIRA27</t>
  </si>
  <si>
    <t>M27</t>
  </si>
  <si>
    <t>m_27_1187_QLM</t>
  </si>
  <si>
    <t>ORF1ab 7952:7981</t>
  </si>
  <si>
    <t>QLMCQPILL,QLMCQPILLL</t>
  </si>
  <si>
    <t>MIRA28</t>
  </si>
  <si>
    <t>M28</t>
  </si>
  <si>
    <t>m_28_1130_LLT</t>
  </si>
  <si>
    <t>surface glycoprotein 24140:24184</t>
  </si>
  <si>
    <t>LLTDEMIAQY,LTDEMIAQY,LTDEMIAQYT,VLPPLLTDEMIAQY</t>
  </si>
  <si>
    <t>MIRA29</t>
  </si>
  <si>
    <t>M29</t>
  </si>
  <si>
    <t>m_29_1097_TVL</t>
  </si>
  <si>
    <t>ORF1ab 13058:13087</t>
  </si>
  <si>
    <t>TVLSFCAFA,VLSFCAFAV</t>
  </si>
  <si>
    <t>MIRA30</t>
  </si>
  <si>
    <t>M30</t>
  </si>
  <si>
    <t>m_30_1064_KAY</t>
  </si>
  <si>
    <t>nucleocapsid phosphoprotein 29069:29095</t>
  </si>
  <si>
    <t>KAYNVTQAF</t>
  </si>
  <si>
    <t>MIRA31</t>
  </si>
  <si>
    <t>M31</t>
  </si>
  <si>
    <t>m_31_981_LLY</t>
  </si>
  <si>
    <t>ORF3a 25801:25839</t>
  </si>
  <si>
    <t>LLYDANYFL,LLYDANYFLC,LYDANYFLCW,NPLLYDANY,PLLYDANYFL,YDANYFLCW</t>
  </si>
  <si>
    <t>MIRA32</t>
  </si>
  <si>
    <t>M32</t>
  </si>
  <si>
    <t>m_32_902_MVM</t>
  </si>
  <si>
    <t>ORF1ab 15437:15466</t>
  </si>
  <si>
    <t>MVMCGGSLYV,VMCGGSLYV</t>
  </si>
  <si>
    <t>MIRA33</t>
  </si>
  <si>
    <t>M33</t>
  </si>
  <si>
    <t>m_33_872_YLN</t>
  </si>
  <si>
    <t>ORF1ab 20816:20842</t>
  </si>
  <si>
    <t>YLNTLTLAV</t>
  </si>
  <si>
    <t>MIRA34</t>
  </si>
  <si>
    <t>M34</t>
  </si>
  <si>
    <t>m_34_872_FLY</t>
  </si>
  <si>
    <t>membrane glycoprotein 26652:26690</t>
  </si>
  <si>
    <t>FLYIIKLIFL,FLYIIKLVFL,LYIIKLIFL,LYIIKLIFLW,RFLYIIKLIF,YIIKLIFLW,YIIKLIFLWL</t>
  </si>
  <si>
    <t>MIRA35</t>
  </si>
  <si>
    <t>M35</t>
  </si>
  <si>
    <t>m_35_840_TLI</t>
  </si>
  <si>
    <t>ORF1ab 20987:21013</t>
  </si>
  <si>
    <t>TLIGDCATV</t>
  </si>
  <si>
    <t>MIRA36</t>
  </si>
  <si>
    <t>M36</t>
  </si>
  <si>
    <t>m_36_838_MPA</t>
  </si>
  <si>
    <t>ORF1ab 11228:11254</t>
  </si>
  <si>
    <t>MPASWVMRI</t>
  </si>
  <si>
    <t>MIRA37</t>
  </si>
  <si>
    <t>M37</t>
  </si>
  <si>
    <t>m_37_818_FGE</t>
  </si>
  <si>
    <t>surface glycoprotein 22574:22615</t>
  </si>
  <si>
    <t>FGEVFNATRF,FNATRFASVY,GEVFNATRF,NATRFASVY</t>
  </si>
  <si>
    <t>MIRA38</t>
  </si>
  <si>
    <t>M38</t>
  </si>
  <si>
    <t>m_38_778_ALA</t>
  </si>
  <si>
    <t>nucleocapsid phosphoprotein 28916:28963</t>
  </si>
  <si>
    <t>ALALLLLDR,GDAALALLLL,LALLLLDRL,LLLDRLNQL,LLLLDRLNQ,LLLLDRLNQL</t>
  </si>
  <si>
    <t>MIRA39</t>
  </si>
  <si>
    <t>M39</t>
  </si>
  <si>
    <t>m_39_778_AIP</t>
  </si>
  <si>
    <t>surface glycoprotein 23678:23728</t>
  </si>
  <si>
    <t>AIPTNFTISV,AYSNNSIAIPTNF,IPTNFTISV,NSIAIPTNF</t>
  </si>
  <si>
    <t>MIRA40</t>
  </si>
  <si>
    <t>M40</t>
  </si>
  <si>
    <t>m_40_727_KPL</t>
  </si>
  <si>
    <t>ORF1ab 3137:3172</t>
  </si>
  <si>
    <t>KPLEFGATSAAL</t>
  </si>
  <si>
    <t>MIRA41</t>
  </si>
  <si>
    <t>M41</t>
  </si>
  <si>
    <t>m_41_723_ILG</t>
  </si>
  <si>
    <t>ORF1ab 4346:4390</t>
  </si>
  <si>
    <t>ILGTVSWNL,SNEKQEILGTVSW</t>
  </si>
  <si>
    <t>MIRA42</t>
  </si>
  <si>
    <t>M42</t>
  </si>
  <si>
    <t>m_42_710_GEI</t>
  </si>
  <si>
    <t>ORF1ab 587:634</t>
  </si>
  <si>
    <t>GEIPVAYRKVLL,VPHVGEIPVAY</t>
  </si>
  <si>
    <t>MIRA43</t>
  </si>
  <si>
    <t>M43</t>
  </si>
  <si>
    <t>m_43_704_FFS</t>
  </si>
  <si>
    <t>surface glycoprotein 21725:21766</t>
  </si>
  <si>
    <t>FFSNVTWFH,FLPFFSNVT,LPFFSNVTW,LPFFSNVTWF,PFFSNVTWF,SNVTWFHAI</t>
  </si>
  <si>
    <t>MIRA44</t>
  </si>
  <si>
    <t>M44</t>
  </si>
  <si>
    <t>m_44_697_FPP</t>
  </si>
  <si>
    <t>ORF1ab 14402:14428</t>
  </si>
  <si>
    <t>FPPTSFGPL</t>
  </si>
  <si>
    <t>MIRA45</t>
  </si>
  <si>
    <t>M45</t>
  </si>
  <si>
    <t>m_45_689_SYF</t>
  </si>
  <si>
    <t>ORF3a 25996:26037</t>
  </si>
  <si>
    <t>SYFTSDYYQL,VLHSYFTSDY,YFTSDYYQLY</t>
  </si>
  <si>
    <t>MIRA46</t>
  </si>
  <si>
    <t>M46</t>
  </si>
  <si>
    <t>m_46_632_ASQ</t>
  </si>
  <si>
    <t>surface glycoprotein 23615:23659</t>
  </si>
  <si>
    <t>ASQSIIAYTM,RSVASQSII,SIIAYTMSL,SQSIIAYTM,VASQSIIAY</t>
  </si>
  <si>
    <t>MIRA47</t>
  </si>
  <si>
    <t>M47</t>
  </si>
  <si>
    <t>m_47_628_WIC</t>
  </si>
  <si>
    <t>membrane glycoprotein 26613:26639</t>
  </si>
  <si>
    <t>WICLLQFAY</t>
  </si>
  <si>
    <t>MIRA48</t>
  </si>
  <si>
    <t>M48</t>
  </si>
  <si>
    <t>m_48_610_YLQ</t>
  </si>
  <si>
    <t>surface glycoprotein 22355:22393</t>
  </si>
  <si>
    <t>YLQPRTFL,YLQPRTFLL,YYVGYLQPRTF</t>
  </si>
  <si>
    <t>MIRA49</t>
  </si>
  <si>
    <t>M49</t>
  </si>
  <si>
    <t>m_49_592_FKV</t>
  </si>
  <si>
    <t>ORF6 27241:27300</t>
  </si>
  <si>
    <t>FKVSIWNLDY,ILLIIMRTFK,IMRTFKVSI,KVSIWNLDY,KVSIWNLDYI,LIIMRTFKV,RTFKVSIWNL,SIWNLDYII,TFKVSIWNL,VSIWNLDYII</t>
  </si>
  <si>
    <t>MIRA50</t>
  </si>
  <si>
    <t>M50</t>
  </si>
  <si>
    <t>m_50_546_YIF</t>
  </si>
  <si>
    <t>ORF1ab 7415:7441</t>
  </si>
  <si>
    <t>YIFFASFYY</t>
  </si>
  <si>
    <t>MIRA51</t>
  </si>
  <si>
    <t>M51</t>
  </si>
  <si>
    <t>m_51_546_AYK</t>
  </si>
  <si>
    <t>nucleocapsid phosphoprotein 29348:29380</t>
  </si>
  <si>
    <t>AYKTFPPTEPK,KTFPPTEPK</t>
  </si>
  <si>
    <t>MIRA52</t>
  </si>
  <si>
    <t>M52</t>
  </si>
  <si>
    <t>m_52_537_LEP</t>
  </si>
  <si>
    <t>surface glycoprotein 22229:22255</t>
  </si>
  <si>
    <t>LEPLVDLPI</t>
  </si>
  <si>
    <t>MIRA53</t>
  </si>
  <si>
    <t>M53</t>
  </si>
  <si>
    <t>m_53_532_NYL</t>
  </si>
  <si>
    <t>surface glycoprotein 22904:22936</t>
  </si>
  <si>
    <t>NYLYRLFRK,NYNYLYRLF</t>
  </si>
  <si>
    <t>MIRA54</t>
  </si>
  <si>
    <t>M54</t>
  </si>
  <si>
    <t>m_54_527_KLW</t>
  </si>
  <si>
    <t>ORF1ab 11921:11947</t>
  </si>
  <si>
    <t>KLWAQCVQL</t>
  </si>
  <si>
    <t>MIRA55</t>
  </si>
  <si>
    <t>M55</t>
  </si>
  <si>
    <t>m_55_524_ALR</t>
  </si>
  <si>
    <t>ORF1ab 4211:4252</t>
  </si>
  <si>
    <t>ALRKVPTDNYITTY,KVPTDNYITTY</t>
  </si>
  <si>
    <t>MIRA56</t>
  </si>
  <si>
    <t>M56</t>
  </si>
  <si>
    <t>m_56_517_YLD</t>
  </si>
  <si>
    <t>ORF1ab 19520:19546</t>
  </si>
  <si>
    <t>YLDAYNMMI</t>
  </si>
  <si>
    <t>MIRA57</t>
  </si>
  <si>
    <t>M57</t>
  </si>
  <si>
    <t>m_57_512_CEL</t>
  </si>
  <si>
    <t>ORF7a 27418:27465</t>
  </si>
  <si>
    <t>CELYHYQECV,ITLATCELY,LITLATCELY,TLATCELYHY</t>
  </si>
  <si>
    <t>MIRA58</t>
  </si>
  <si>
    <t>M58</t>
  </si>
  <si>
    <t>m_58_447_APS</t>
  </si>
  <si>
    <t>nucleocapsid phosphoprotein 29186:29230</t>
  </si>
  <si>
    <t>APSASAFFGM,AQFAPSASA,ASAFFGMSR,SASAFFGMSR</t>
  </si>
  <si>
    <t>MIRA59</t>
  </si>
  <si>
    <t>M59</t>
  </si>
  <si>
    <t>m_59_439_ILG</t>
  </si>
  <si>
    <t>ORF1ab 17810:17836</t>
  </si>
  <si>
    <t>ILGLPTQTV</t>
  </si>
  <si>
    <t>MIRA60</t>
  </si>
  <si>
    <t>M60</t>
  </si>
  <si>
    <t>m_60_436_MWS</t>
  </si>
  <si>
    <t>membrane glycoprotein 26844:26879</t>
  </si>
  <si>
    <t>MWSFNPETNI,SFNPETNIL,SMWSFNPET</t>
  </si>
  <si>
    <t>MIRA61</t>
  </si>
  <si>
    <t>M61</t>
  </si>
  <si>
    <t>m_61_428_GRL</t>
  </si>
  <si>
    <t>surface glycoprotein 24548:24586</t>
  </si>
  <si>
    <t>GRLQSLQTY,LITGRLQSL,RLQSLQTYV</t>
  </si>
  <si>
    <t>MIRA62</t>
  </si>
  <si>
    <t>M62</t>
  </si>
  <si>
    <t>m_62_410_CFT</t>
  </si>
  <si>
    <t>surface glycoprotein 22718:22771</t>
  </si>
  <si>
    <t>CFTNVYADSF,FTNVYADSF,FTNVYADSFV,KLNDLCFTNV,LNDLCFTNVY,NVYADSFVIR,VYADSFVIR</t>
  </si>
  <si>
    <t>MIRA63</t>
  </si>
  <si>
    <t>M63</t>
  </si>
  <si>
    <t>m_63_406_CTF</t>
  </si>
  <si>
    <t>surface glycoprotein 22058:22093</t>
  </si>
  <si>
    <t>CTFEYVSQPF,EYVSQPFLM,FEYVSQPFL</t>
  </si>
  <si>
    <t>MIRA64</t>
  </si>
  <si>
    <t>M64</t>
  </si>
  <si>
    <t>m_64_402_YFP</t>
  </si>
  <si>
    <t>surface glycoprotein 23027:23053</t>
  </si>
  <si>
    <t>YFPLQSYGF</t>
  </si>
  <si>
    <t>MIRA65</t>
  </si>
  <si>
    <t>M65</t>
  </si>
  <si>
    <t>m_65_396_TMA</t>
  </si>
  <si>
    <t>ORF1ab 13805:13834</t>
  </si>
  <si>
    <t>TMADLVYAL,YTMADLVYA</t>
  </si>
  <si>
    <t>MIRA66</t>
  </si>
  <si>
    <t>M66</t>
  </si>
  <si>
    <t>m_66_395_STG</t>
  </si>
  <si>
    <t>surface glycoprotein 23465:23500</t>
  </si>
  <si>
    <t>STGSNVFQTR,TGSNVFQTR,VYSTGSNVF</t>
  </si>
  <si>
    <t>MIRA67</t>
  </si>
  <si>
    <t>M67</t>
  </si>
  <si>
    <t>m_67_382_APH</t>
  </si>
  <si>
    <t>surface glycoprotein 24728:24766</t>
  </si>
  <si>
    <t>APHGVVFL,APHGVVFLHV,GVVFLHVTY,VVFLHVTYV</t>
  </si>
  <si>
    <t>MIRA68</t>
  </si>
  <si>
    <t>M68</t>
  </si>
  <si>
    <t>m_68_374_ILH</t>
  </si>
  <si>
    <t>ORF1ab 14360:14386</t>
  </si>
  <si>
    <t>ILHCANFNV</t>
  </si>
  <si>
    <t>MIRA69</t>
  </si>
  <si>
    <t>M69</t>
  </si>
  <si>
    <t>m_69_346_KLN</t>
  </si>
  <si>
    <t>ORF1ab 16889:16915</t>
  </si>
  <si>
    <t>KLNVGDYFV</t>
  </si>
  <si>
    <t>MIRA70</t>
  </si>
  <si>
    <t>M70</t>
  </si>
  <si>
    <t>m_70_345_DTD</t>
  </si>
  <si>
    <t>ORF1ab 15641:15685</t>
  </si>
  <si>
    <t>DTDFVNEFYAY,NRDVDTDFVNEFY</t>
  </si>
  <si>
    <t>MIRA71</t>
  </si>
  <si>
    <t>M71</t>
  </si>
  <si>
    <t>m_71_344_FLC</t>
  </si>
  <si>
    <t>ORF1ab 11168:11206</t>
  </si>
  <si>
    <t>FLCLFLLPSL,FLLPSLATV</t>
  </si>
  <si>
    <t>MIRA72</t>
  </si>
  <si>
    <t>M72</t>
  </si>
  <si>
    <t>m_72_343_NPA</t>
  </si>
  <si>
    <t>nucleocapsid phosphoprotein 28718:28750</t>
  </si>
  <si>
    <t>NPANNAAIV,NPANNAAIVL,RNPANNAAIV</t>
  </si>
  <si>
    <t>MIRA73</t>
  </si>
  <si>
    <t>M73</t>
  </si>
  <si>
    <t>m_73_338_VDD</t>
  </si>
  <si>
    <t>ORF8 27984:28019</t>
  </si>
  <si>
    <t>VDDPCPIHFY,VVDDPCPIHFY,YVVDDPCPI</t>
  </si>
  <si>
    <t>MIRA74</t>
  </si>
  <si>
    <t>M74</t>
  </si>
  <si>
    <t>m_74_329_GNY</t>
  </si>
  <si>
    <t>ORF8 28122:28157</t>
  </si>
  <si>
    <t>GNYTVSCLPF,NYTVSCLPF,YTVSCLPFTI</t>
  </si>
  <si>
    <t>MIRA75</t>
  </si>
  <si>
    <t>M75</t>
  </si>
  <si>
    <t>m_75_321_ITD</t>
  </si>
  <si>
    <t>ORF1ab 5834:5884</t>
  </si>
  <si>
    <t>ITDVFYKENSY,SEYKGPITDVFY</t>
  </si>
  <si>
    <t>MIRA76</t>
  </si>
  <si>
    <t>M76</t>
  </si>
  <si>
    <t>m_76_299_SEV</t>
  </si>
  <si>
    <t>ORF1ab 1391:1426</t>
  </si>
  <si>
    <t>SEVGPEHSLAEY</t>
  </si>
  <si>
    <t>MIRA77</t>
  </si>
  <si>
    <t>M77</t>
  </si>
  <si>
    <t>m_77_299_FIA</t>
  </si>
  <si>
    <t>membrane glycoprotein 26802:26834</t>
  </si>
  <si>
    <t>FIASFRLFA,SYFIASFRLF,YFIASFRLF,YFIASFRLFA</t>
  </si>
  <si>
    <t>MIRA78</t>
  </si>
  <si>
    <t>M78</t>
  </si>
  <si>
    <t>m_78_280_GVE</t>
  </si>
  <si>
    <t>ORF3a 26050:26097</t>
  </si>
  <si>
    <t>GVEHVTFFIY,HVTFFIYNK,STDTGVEHVTFFIY,VEHVTFFIY</t>
  </si>
  <si>
    <t>MIRA79</t>
  </si>
  <si>
    <t>M79</t>
  </si>
  <si>
    <t>m_79_274_TPI</t>
  </si>
  <si>
    <t>surface glycoprotein 22184:22210</t>
  </si>
  <si>
    <t>TPINLVRDL</t>
  </si>
  <si>
    <t>MIRA80</t>
  </si>
  <si>
    <t>M80</t>
  </si>
  <si>
    <t>m_80_274_FIA</t>
  </si>
  <si>
    <t>surface glycoprotein 25220:25246</t>
  </si>
  <si>
    <t>FIAGLIAIV</t>
  </si>
  <si>
    <t>MIRA81</t>
  </si>
  <si>
    <t>M81</t>
  </si>
  <si>
    <t>m_81_273_EIL</t>
  </si>
  <si>
    <t>surface glycoprotein 23309:23338</t>
  </si>
  <si>
    <t>EILDITPCSF</t>
  </si>
  <si>
    <t>MIRA82</t>
  </si>
  <si>
    <t>M82</t>
  </si>
  <si>
    <t>m_82_270_TLV</t>
  </si>
  <si>
    <t>ORF1ab 16952:16978</t>
  </si>
  <si>
    <t>TLVPQEHYV</t>
  </si>
  <si>
    <t>MIRA83</t>
  </si>
  <si>
    <t>M83</t>
  </si>
  <si>
    <t>m_83_260_AEV</t>
  </si>
  <si>
    <t>surface glycoprotein 24521:24562</t>
  </si>
  <si>
    <t>AEVQIDRLI,AEVQIDRLIT,VEAEVQIDRL,VQIDRLITGR</t>
  </si>
  <si>
    <t>MIRA84</t>
  </si>
  <si>
    <t>M84</t>
  </si>
  <si>
    <t>m_84_254_HPL</t>
  </si>
  <si>
    <t>ORF7a 27523:27561</t>
  </si>
  <si>
    <t>HPLADNKFAL,SPFHPLADNKFAL</t>
  </si>
  <si>
    <t>MIRA85</t>
  </si>
  <si>
    <t>M85</t>
  </si>
  <si>
    <t>m_85_253_ALS</t>
  </si>
  <si>
    <t>ORF3a 25606:25632</t>
  </si>
  <si>
    <t>ALSKGVHFV</t>
  </si>
  <si>
    <t>MIRA86</t>
  </si>
  <si>
    <t>M86</t>
  </si>
  <si>
    <t>m_86_232_ITE</t>
  </si>
  <si>
    <t>ORF1ab 6521:6562</t>
  </si>
  <si>
    <t>ITEEVGHTDLMAAY</t>
  </si>
  <si>
    <t>MIRA87</t>
  </si>
  <si>
    <t>M87</t>
  </si>
  <si>
    <t>m_87_225_VVY</t>
  </si>
  <si>
    <t>ORF1ab 16862:16888</t>
  </si>
  <si>
    <t>VVYRGTTTY</t>
  </si>
  <si>
    <t>MIRA88</t>
  </si>
  <si>
    <t>M88</t>
  </si>
  <si>
    <t>m_88_220_FER</t>
  </si>
  <si>
    <t>surface glycoprotein 22946:22981</t>
  </si>
  <si>
    <t>FERDISTEI,FERDISTEIY,KPFERDISTEI</t>
  </si>
  <si>
    <t>MIRA89</t>
  </si>
  <si>
    <t>M89</t>
  </si>
  <si>
    <t>m_89_218_ATS</t>
  </si>
  <si>
    <t>membrane glycoprotein 27027:27062</t>
  </si>
  <si>
    <t>ATSRTLSYY,ATSRTLSYYK,TSRTLSYYK,TVATSRTLSY</t>
  </si>
  <si>
    <t>MIRA90</t>
  </si>
  <si>
    <t>M90</t>
  </si>
  <si>
    <t>m_90_216_GYQ</t>
  </si>
  <si>
    <t>surface glycoprotein 23072:23107</t>
  </si>
  <si>
    <t>GYQPYRVVVL,PYRVVVLSF,QPYRVVVL,QPYRVVVLSF</t>
  </si>
  <si>
    <t>MIRA91</t>
  </si>
  <si>
    <t>M91</t>
  </si>
  <si>
    <t>m_91_215_FPQ</t>
  </si>
  <si>
    <t>surface glycoprotein 24716:24748</t>
  </si>
  <si>
    <t>FPQSAPHGV,FPQSAPHGVVF</t>
  </si>
  <si>
    <t>MIRA92</t>
  </si>
  <si>
    <t>M92</t>
  </si>
  <si>
    <t>m_92_214_FLN</t>
  </si>
  <si>
    <t>ORF1ab 10709:10735</t>
  </si>
  <si>
    <t>FLNRFTTTL</t>
  </si>
  <si>
    <t>MIRA93</t>
  </si>
  <si>
    <t>M93</t>
  </si>
  <si>
    <t>m_93_214_IQY</t>
  </si>
  <si>
    <t>ORF8 28104:28130</t>
  </si>
  <si>
    <t>IQYIDIGNY</t>
  </si>
  <si>
    <t>MIRA94</t>
  </si>
  <si>
    <t>M94</t>
  </si>
  <si>
    <t>m_94_212_NLN</t>
  </si>
  <si>
    <t>surface glycoprotein 25136:25162</t>
  </si>
  <si>
    <t>NLNESLIDL</t>
  </si>
  <si>
    <t>MIRA95</t>
  </si>
  <si>
    <t>M95</t>
  </si>
  <si>
    <t>m_95_210_FTI</t>
  </si>
  <si>
    <t>surface glycoprotein 23714:23743</t>
  </si>
  <si>
    <t>FTISVTTEIL</t>
  </si>
  <si>
    <t>MIRA96</t>
  </si>
  <si>
    <t>M96</t>
  </si>
  <si>
    <t>m_96_197_SSA</t>
  </si>
  <si>
    <t>surface glycoprotein 22037:22072</t>
  </si>
  <si>
    <t>SSANNCTFEY,VYSSANNCTF</t>
  </si>
  <si>
    <t>MIRA97</t>
  </si>
  <si>
    <t>M97</t>
  </si>
  <si>
    <t>m_97_194_SEI</t>
  </si>
  <si>
    <t>ORF1ab 12599:12631</t>
  </si>
  <si>
    <t>SEISMDNSPNL</t>
  </si>
  <si>
    <t>MIRA98</t>
  </si>
  <si>
    <t>M98</t>
  </si>
  <si>
    <t>m_98_194_FAY</t>
  </si>
  <si>
    <t>membrane glycoprotein 26625:26663</t>
  </si>
  <si>
    <t>FAYANRNRF,LQFAYANRNR,YANRNRFLY</t>
  </si>
  <si>
    <t>MIRA99</t>
  </si>
  <si>
    <t>M99</t>
  </si>
  <si>
    <t>m_99_191_QEC</t>
  </si>
  <si>
    <t>ORF7a 27454:27483</t>
  </si>
  <si>
    <t>QECVRGTTVL</t>
  </si>
  <si>
    <t>MIRA100</t>
  </si>
  <si>
    <t>M100</t>
  </si>
  <si>
    <t>m_100_189_AEI</t>
  </si>
  <si>
    <t>surface glycoprotein 24608:24646</t>
  </si>
  <si>
    <t>AEIRASANL,AEIRASANLA,ASANLAATK</t>
  </si>
  <si>
    <t>MIRA101</t>
  </si>
  <si>
    <t>M101</t>
  </si>
  <si>
    <t>m_101_186_VLA</t>
  </si>
  <si>
    <t>ORF1ab 10664:10690</t>
  </si>
  <si>
    <t>VLAWLYAAV</t>
  </si>
  <si>
    <t>MIRA102</t>
  </si>
  <si>
    <t>M102</t>
  </si>
  <si>
    <t>m_102_185_AYI</t>
  </si>
  <si>
    <t>ORF1ab 7253:7285</t>
  </si>
  <si>
    <t>AYILFTRFFYV</t>
  </si>
  <si>
    <t>MIRA103</t>
  </si>
  <si>
    <t>M103</t>
  </si>
  <si>
    <t>m_103_175_EEH</t>
  </si>
  <si>
    <t>ORF3a 26113:26139</t>
  </si>
  <si>
    <t>EEHVQIHTI</t>
  </si>
  <si>
    <t>MIRA104</t>
  </si>
  <si>
    <t>M104</t>
  </si>
  <si>
    <t>m_104_170_TLD</t>
  </si>
  <si>
    <t>surface glycoprotein 21887:21913</t>
  </si>
  <si>
    <t>TLDSKTQSL</t>
  </si>
  <si>
    <t>MIRA105</t>
  </si>
  <si>
    <t>M105</t>
  </si>
  <si>
    <t>m_105_169_CND</t>
  </si>
  <si>
    <t>surface glycoprotein 21965:21997</t>
  </si>
  <si>
    <t>CNDPFLGVY,CNDPFLGVYY,FCNDPFLGVY</t>
  </si>
  <si>
    <t>MIRA106</t>
  </si>
  <si>
    <t>M106</t>
  </si>
  <si>
    <t>m_106_168_KTS</t>
  </si>
  <si>
    <t>surface glycoprotein 23759:23788</t>
  </si>
  <si>
    <t>KTSVDCTMYI</t>
  </si>
  <si>
    <t>MIRA107</t>
  </si>
  <si>
    <t>M107</t>
  </si>
  <si>
    <t>m_107_158_HLV</t>
  </si>
  <si>
    <t>ORF6 27208:27234</t>
  </si>
  <si>
    <t>HLVDFQVTI</t>
  </si>
  <si>
    <t>MIRA108</t>
  </si>
  <si>
    <t>M108</t>
  </si>
  <si>
    <t>m_108_149_SEP</t>
  </si>
  <si>
    <t>surface glycoprotein 25343:25372</t>
  </si>
  <si>
    <t>SEPVLKGVKL</t>
  </si>
  <si>
    <t>MIRA109</t>
  </si>
  <si>
    <t>M109</t>
  </si>
  <si>
    <t>m_109_149_CTL</t>
  </si>
  <si>
    <t>surface glycoprotein 22451:22492</t>
  </si>
  <si>
    <t>CTLKSFTVEK,SETKCTLKSF,TLKSFTVEK</t>
  </si>
  <si>
    <t>MIRA110</t>
  </si>
  <si>
    <t>M110</t>
  </si>
  <si>
    <t>m_110_148_ELI</t>
  </si>
  <si>
    <t>nucleocapsid phosphoprotein 29138:29176</t>
  </si>
  <si>
    <t>ELIRQGTDY,QELIRQGTDY,QELIRQGTDYKHW</t>
  </si>
  <si>
    <t>MIRA111</t>
  </si>
  <si>
    <t>M111</t>
  </si>
  <si>
    <t>m_111_146_AEI</t>
  </si>
  <si>
    <t>ORF1ab,ORF3a 3875:25593</t>
  </si>
  <si>
    <t>AEIPKEEVKPF,ASKIITLKK,SASKIITLK</t>
  </si>
  <si>
    <t>MIRA112</t>
  </si>
  <si>
    <t>M112</t>
  </si>
  <si>
    <t>m_112_145_CMT</t>
  </si>
  <si>
    <t>surface glycoprotein 25268:25297</t>
  </si>
  <si>
    <t>CMTSCCSCLK,MTSCCSCLK</t>
  </si>
  <si>
    <t>MIRA113</t>
  </si>
  <si>
    <t>M113</t>
  </si>
  <si>
    <t>m_113_145_KSW</t>
  </si>
  <si>
    <t>surface glycoprotein 22010:22042</t>
  </si>
  <si>
    <t>KSWMESEFRV,SWMESEFRVY,WMESEFRVY</t>
  </si>
  <si>
    <t>MIRA114</t>
  </si>
  <si>
    <t>M114</t>
  </si>
  <si>
    <t>m_114_144_LPP</t>
  </si>
  <si>
    <t>surface glycoprotein 21632:21658</t>
  </si>
  <si>
    <t>LPPAYTNSF</t>
  </si>
  <si>
    <t>MIRA115</t>
  </si>
  <si>
    <t>M115</t>
  </si>
  <si>
    <t>m_115_143_CPD</t>
  </si>
  <si>
    <t>ORF7a 27580:27624</t>
  </si>
  <si>
    <t>CPDGVKHVY,DGVKHVYQL,FAFACPDGVKHVY</t>
  </si>
  <si>
    <t>MIRA116</t>
  </si>
  <si>
    <t>M116</t>
  </si>
  <si>
    <t>m_116_140_EEL</t>
  </si>
  <si>
    <t>membrane glycoprotein 26553:26606</t>
  </si>
  <si>
    <t>EELKKLLEQW,KLLEQWNLV,QWNLVIGFLF</t>
  </si>
  <si>
    <t>MIRA117</t>
  </si>
  <si>
    <t>M117</t>
  </si>
  <si>
    <t>m_117_138_LPA</t>
  </si>
  <si>
    <t>nucleocapsid phosphoprotein 29456:29482</t>
  </si>
  <si>
    <t>LPAADLDDF</t>
  </si>
  <si>
    <t>MIRA118</t>
  </si>
  <si>
    <t>M118</t>
  </si>
  <si>
    <t>m_118_136_ALN</t>
  </si>
  <si>
    <t>nucleocapsid phosphoprotein 28673:28711</t>
  </si>
  <si>
    <t>ALNTPKDHI,ATEGALNTPK</t>
  </si>
  <si>
    <t>MIRA119</t>
  </si>
  <si>
    <t>M119</t>
  </si>
  <si>
    <t>m_119_127_VTI</t>
  </si>
  <si>
    <t>ORF6 27226:27252</t>
  </si>
  <si>
    <t>VTIAEILLI</t>
  </si>
  <si>
    <t>MIRA120</t>
  </si>
  <si>
    <t>M120</t>
  </si>
  <si>
    <t>m_120_126_RIF</t>
  </si>
  <si>
    <t>ORF3a 25408:25440</t>
  </si>
  <si>
    <t>RIFTIGTVTLK</t>
  </si>
  <si>
    <t>MIRA121</t>
  </si>
  <si>
    <t>M121</t>
  </si>
  <si>
    <t>m_121_122_VFI</t>
  </si>
  <si>
    <t>ORF7a 27715:27744</t>
  </si>
  <si>
    <t>VFITLCFTL,VFITLCFTLK</t>
  </si>
  <si>
    <t>MIRA122</t>
  </si>
  <si>
    <t>M122</t>
  </si>
  <si>
    <t>m_122_120_SLV</t>
  </si>
  <si>
    <t>envelope 26392:26418</t>
  </si>
  <si>
    <t>SLVKPSFYV</t>
  </si>
  <si>
    <t>MIRA123</t>
  </si>
  <si>
    <t>M123</t>
  </si>
  <si>
    <t>m_123_115_IPI</t>
  </si>
  <si>
    <t>ORF3a 25495:25521</t>
  </si>
  <si>
    <t>IPIQASLPF</t>
  </si>
  <si>
    <t>MIRA124</t>
  </si>
  <si>
    <t>M124</t>
  </si>
  <si>
    <t>m_124_115_STQ</t>
  </si>
  <si>
    <t>surface glycoprotein 21710:21739</t>
  </si>
  <si>
    <t>STQDLFLPFF,TQDLFLPFF</t>
  </si>
  <si>
    <t>MIRA125</t>
  </si>
  <si>
    <t>M125</t>
  </si>
  <si>
    <t>m_125_110_AQV</t>
  </si>
  <si>
    <t>ORF10 29630:29668</t>
  </si>
  <si>
    <t>AQVDVVNFNL,NYIAQVDVV</t>
  </si>
  <si>
    <t>MIRA126</t>
  </si>
  <si>
    <t>M126</t>
  </si>
  <si>
    <t>m_126_109_LLM</t>
  </si>
  <si>
    <t>ORF1ab 14159:14185</t>
  </si>
  <si>
    <t>LLMPILTLT</t>
  </si>
  <si>
    <t>MIRA127</t>
  </si>
  <si>
    <t>M127</t>
  </si>
  <si>
    <t>m_127_109_GTH</t>
  </si>
  <si>
    <t>surface glycoprotein 24857:24883</t>
  </si>
  <si>
    <t>GTHWFVTQR</t>
  </si>
  <si>
    <t>MIRA128</t>
  </si>
  <si>
    <t>M128</t>
  </si>
  <si>
    <t>m_128_108_IVD</t>
  </si>
  <si>
    <t>ORF1ab 17579:17605</t>
  </si>
  <si>
    <t>IVDTVSALV</t>
  </si>
  <si>
    <t>MIRA129</t>
  </si>
  <si>
    <t>M129</t>
  </si>
  <si>
    <t>m_129_108_LVL</t>
  </si>
  <si>
    <t>ORF1ab 16358:16384</t>
  </si>
  <si>
    <t>LVLSVNPYV</t>
  </si>
  <si>
    <t>MIRA130</t>
  </si>
  <si>
    <t>M130</t>
  </si>
  <si>
    <t>m_130_106_SSN</t>
  </si>
  <si>
    <t>ORF1ab 17024:17050</t>
  </si>
  <si>
    <t>SSNVANYQK</t>
  </si>
  <si>
    <t>MIRA131</t>
  </si>
  <si>
    <t>M131</t>
  </si>
  <si>
    <t>m_131_104_HLM</t>
  </si>
  <si>
    <t>surface glycoprotein 24701:24730</t>
  </si>
  <si>
    <t>HLMSFPQSA,YHLMSFPQSA</t>
  </si>
  <si>
    <t>MIRA132</t>
  </si>
  <si>
    <t>M132</t>
  </si>
  <si>
    <t>m_132_104_AIA</t>
  </si>
  <si>
    <t>membrane glycoprotein 26763:26795</t>
  </si>
  <si>
    <t>AIAMACLVGL,IAMACLVGLM</t>
  </si>
  <si>
    <t>MIRA133</t>
  </si>
  <si>
    <t>M133</t>
  </si>
  <si>
    <t>m_133_102_NQK</t>
  </si>
  <si>
    <t>surface glycoprotein 24317:24343</t>
  </si>
  <si>
    <t>NQKLIANQF</t>
  </si>
  <si>
    <t>MIRA134</t>
  </si>
  <si>
    <t>M134</t>
  </si>
  <si>
    <t>m_134_100_LLF</t>
  </si>
  <si>
    <t>surface glycoprotein 24023:24049</t>
  </si>
  <si>
    <t>LLFNKVTLA</t>
  </si>
  <si>
    <t>MIRA135</t>
  </si>
  <si>
    <t>M135</t>
  </si>
  <si>
    <t>m_135_100_DLP</t>
  </si>
  <si>
    <t>surface glycoprotein 22244:22285</t>
  </si>
  <si>
    <t>DLPIGINITR,INITRFQTL,LPIGINITRF</t>
  </si>
  <si>
    <t>MIRA136</t>
  </si>
  <si>
    <t>M136</t>
  </si>
  <si>
    <t>m_136_97_YEG</t>
  </si>
  <si>
    <t>ORF7a 27511:27540</t>
  </si>
  <si>
    <t>YEGNSPFHPL</t>
  </si>
  <si>
    <t>MIRA137</t>
  </si>
  <si>
    <t>M137</t>
  </si>
  <si>
    <t>m_137_96_ADA</t>
  </si>
  <si>
    <t>ORF1ab,surface glycoprotein 533:24073</t>
  </si>
  <si>
    <t>ADAGFIKQY,AELEGIQY,LADAGFIKQY,TLADAGFIK</t>
  </si>
  <si>
    <t>MIRA138</t>
  </si>
  <si>
    <t>M138</t>
  </si>
  <si>
    <t>m_138_94_QTN</t>
  </si>
  <si>
    <t>surface glycoprotein 23579:23626</t>
  </si>
  <si>
    <t>QTNSPRRAR,SPRRARSVA,SYQTQTNSPR,TQTNSPRRAR</t>
  </si>
  <si>
    <t>MIRA139</t>
  </si>
  <si>
    <t>M139</t>
  </si>
  <si>
    <t>m_139_93_FAD</t>
  </si>
  <si>
    <t>ORF1ab 6074:6106</t>
  </si>
  <si>
    <t>FADDLNQLTGY</t>
  </si>
  <si>
    <t>MIRA140</t>
  </si>
  <si>
    <t>M140</t>
  </si>
  <si>
    <t>m_140_92_NSS</t>
  </si>
  <si>
    <t>nucleocapsid phosphoprotein 28496:28534</t>
  </si>
  <si>
    <t>NSSPDDQIGY,NTNSSPDDQIGYY,SSPDDQIGY,SSPDDQIGYY</t>
  </si>
  <si>
    <t>MIRA141</t>
  </si>
  <si>
    <t>M141</t>
  </si>
  <si>
    <t>m_141_89_IGA</t>
  </si>
  <si>
    <t>surface glycoprotein 23552:23584</t>
  </si>
  <si>
    <t>IGAGICASY,IPIGAGICASY</t>
  </si>
  <si>
    <t>MIRA142</t>
  </si>
  <si>
    <t>M142</t>
  </si>
  <si>
    <t>m_142_86_GVY</t>
  </si>
  <si>
    <t>ORF1ab 11684:11716</t>
  </si>
  <si>
    <t>GVYDYLVST,TLGVYDYLV</t>
  </si>
  <si>
    <t>MIRA143</t>
  </si>
  <si>
    <t>M143</t>
  </si>
  <si>
    <t>m_143_84_KVF</t>
  </si>
  <si>
    <t>surface glycoprotein 21668:21709</t>
  </si>
  <si>
    <t>KVFRSSVLH,VYYPDKVFR,YPDKVFRSS,YPDKVFRSSV</t>
  </si>
  <si>
    <t>MIRA144</t>
  </si>
  <si>
    <t>M144</t>
  </si>
  <si>
    <t>m_144_79_KEI</t>
  </si>
  <si>
    <t>surface glycoprotein 25103:25129</t>
  </si>
  <si>
    <t>KEIDRLNEV</t>
  </si>
  <si>
    <t>MIRA145</t>
  </si>
  <si>
    <t>M145</t>
  </si>
  <si>
    <t>m_145_79_TSN</t>
  </si>
  <si>
    <t>surface glycoprotein 23372:23398</t>
  </si>
  <si>
    <t>TSNQVAVLY</t>
  </si>
  <si>
    <t>MIRA146</t>
  </si>
  <si>
    <t>M146</t>
  </si>
  <si>
    <t>m_146_76_APG</t>
  </si>
  <si>
    <t>surface glycoprotein 22784:22837</t>
  </si>
  <si>
    <t>APGQTGKIA,GQTGKIADY,KIADYNYKL,QTGKIADYNY,RQIAPGQTGK</t>
  </si>
  <si>
    <t>MIRA147</t>
  </si>
  <si>
    <t>M147</t>
  </si>
  <si>
    <t>m_147_73_DLF</t>
  </si>
  <si>
    <t>ORF3a 25393:25422</t>
  </si>
  <si>
    <t>DLFMRIFTI,MDLFMRIFTI</t>
  </si>
  <si>
    <t>MIRA148</t>
  </si>
  <si>
    <t>M148</t>
  </si>
  <si>
    <t>m_148_70_HVT</t>
  </si>
  <si>
    <t>surface glycoprotein 24752:24787</t>
  </si>
  <si>
    <t>HVTYVPAQEK,TYVPAQEKNF,VTYVPAQEK</t>
  </si>
  <si>
    <t>MIRA149</t>
  </si>
  <si>
    <t>M149</t>
  </si>
  <si>
    <t>m_149_66_GAE</t>
  </si>
  <si>
    <t>surface glycoprotein 23513:23542</t>
  </si>
  <si>
    <t>GAEHVNNSY,IGAEHVNNSY</t>
  </si>
  <si>
    <t>MIRA150</t>
  </si>
  <si>
    <t>M150</t>
  </si>
  <si>
    <t>m_150_65_NYS</t>
  </si>
  <si>
    <t>ORF1ab 11492:11524</t>
  </si>
  <si>
    <t>NYSGVVTTVMF</t>
  </si>
  <si>
    <t>MIRA151</t>
  </si>
  <si>
    <t>M151</t>
  </si>
  <si>
    <t>m_151_64_IPF</t>
  </si>
  <si>
    <t>surface glycoprotein 24242:24274</t>
  </si>
  <si>
    <t>IPFAMQMAY,LQIPFAMQM</t>
  </si>
  <si>
    <t>MIRA152</t>
  </si>
  <si>
    <t>M152</t>
  </si>
  <si>
    <t>m_152_63_HLR</t>
  </si>
  <si>
    <t>membrane glycoprotein 26964:26996</t>
  </si>
  <si>
    <t>HLRIAGHHL,RIAGHHLGR</t>
  </si>
  <si>
    <t>MIRA153</t>
  </si>
  <si>
    <t>M153</t>
  </si>
  <si>
    <t>m_153_63_GVY</t>
  </si>
  <si>
    <t>membrane glycoprotein,surface glycoprotein 21986:26909</t>
  </si>
  <si>
    <t>GVYYHKNNK,VPLHGTIL,YYHKNNKSW</t>
  </si>
  <si>
    <t>MIRA154</t>
  </si>
  <si>
    <t>M154</t>
  </si>
  <si>
    <t>m_154_61_SEE</t>
  </si>
  <si>
    <t>envelope 26260:26286</t>
  </si>
  <si>
    <t>SEETGTLIV</t>
  </si>
  <si>
    <t>MIRA155</t>
  </si>
  <si>
    <t>M155</t>
  </si>
  <si>
    <t>m_155_59_RAR</t>
  </si>
  <si>
    <t>ORF7a 27625:27660</t>
  </si>
  <si>
    <t>RARSVSPKL,SVSPKLFIR</t>
  </si>
  <si>
    <t>MIRA156</t>
  </si>
  <si>
    <t>M156</t>
  </si>
  <si>
    <t>m_156_59_GTT</t>
  </si>
  <si>
    <t>nucleocapsid phosphoprotein 28745:28792</t>
  </si>
  <si>
    <t>GTTLPKGFY,LQLPQGTTL,QLPQGTTLPK,TTLPKGFYA,VLQLPQGTTL</t>
  </si>
  <si>
    <t>MIRA157</t>
  </si>
  <si>
    <t>M157</t>
  </si>
  <si>
    <t>m_157_57_ITL</t>
  </si>
  <si>
    <t>ORF3a 25579:25611</t>
  </si>
  <si>
    <t>ITLKKRWQL,LKKRWQLAL,TLKKRWQLA,TLKKRWQLAL</t>
  </si>
  <si>
    <t>MIRA158</t>
  </si>
  <si>
    <t>M158</t>
  </si>
  <si>
    <t>m_158_57_IPR</t>
  </si>
  <si>
    <t>ORF1ab 18011:18037</t>
  </si>
  <si>
    <t>IPRRNVATL</t>
  </si>
  <si>
    <t>MIRA159</t>
  </si>
  <si>
    <t>M159</t>
  </si>
  <si>
    <t>m_159_55_FTY</t>
  </si>
  <si>
    <t>ORF1ab 12530:12559</t>
  </si>
  <si>
    <t>FTYASALWEI</t>
  </si>
  <si>
    <t>MIRA160</t>
  </si>
  <si>
    <t>M160</t>
  </si>
  <si>
    <t>m_160_54_NLD</t>
  </si>
  <si>
    <t>surface glycoprotein 22880:22909</t>
  </si>
  <si>
    <t>NLDSKVGGNY</t>
  </si>
  <si>
    <t>MIRA161</t>
  </si>
  <si>
    <t>M161</t>
  </si>
  <si>
    <t>m_161_54_LYN</t>
  </si>
  <si>
    <t>surface glycoprotein 22655:22696</t>
  </si>
  <si>
    <t>LYNSASFSTF,NSASFSTFK,SVLYNSASF,YSVLYNSASF</t>
  </si>
  <si>
    <t>MIRA162</t>
  </si>
  <si>
    <t>M162</t>
  </si>
  <si>
    <t>m_162_54_GTI</t>
  </si>
  <si>
    <t>surface glycoprotein 24200:24226</t>
  </si>
  <si>
    <t>GTITSGWTF</t>
  </si>
  <si>
    <t>MIRA163</t>
  </si>
  <si>
    <t>M163</t>
  </si>
  <si>
    <t>m_163_52_TVY</t>
  </si>
  <si>
    <t>surface glycoprotein 24968:25009</t>
  </si>
  <si>
    <t>TVYDPLQPELDSFK</t>
  </si>
  <si>
    <t>MIRA164</t>
  </si>
  <si>
    <t>M164</t>
  </si>
  <si>
    <t>m_164_51_GVA</t>
  </si>
  <si>
    <t>ORF1ab 20681:20707</t>
  </si>
  <si>
    <t>GVAMPNLYK</t>
  </si>
  <si>
    <t>MIRA165</t>
  </si>
  <si>
    <t>M165</t>
  </si>
  <si>
    <t>m_165_51_QQQ</t>
  </si>
  <si>
    <t>nucleocapsid phosphoprotein 28988:29017</t>
  </si>
  <si>
    <t>QQQGQTVTK,QQQQGQTVTK</t>
  </si>
  <si>
    <t>MIRA166</t>
  </si>
  <si>
    <t>M166</t>
  </si>
  <si>
    <t>m_166_50_RLD</t>
  </si>
  <si>
    <t>surface glycoprotein 24509:24535</t>
  </si>
  <si>
    <t>RLDKVEAEV</t>
  </si>
  <si>
    <t>MIRA167</t>
  </si>
  <si>
    <t>M167</t>
  </si>
  <si>
    <t>m_167_48_FPR</t>
  </si>
  <si>
    <t>nucleocapsid phosphoprotein 28466:28495</t>
  </si>
  <si>
    <t>FPRGQGVPI,KFPRGQGVPI</t>
  </si>
  <si>
    <t>MIRA168</t>
  </si>
  <si>
    <t>M168</t>
  </si>
  <si>
    <t>m_168_48_FLL</t>
  </si>
  <si>
    <t>ORF1ab 9812:9838</t>
  </si>
  <si>
    <t>FLLNKEMYL</t>
  </si>
  <si>
    <t>MIRA169</t>
  </si>
  <si>
    <t>M169</t>
  </si>
  <si>
    <t>m_169_48_ISD</t>
  </si>
  <si>
    <t>ORF1ab 14789:14815</t>
  </si>
  <si>
    <t>ISDYDYYRY</t>
  </si>
  <si>
    <t>MIRA170</t>
  </si>
  <si>
    <t>M170</t>
  </si>
  <si>
    <t>m_170_47_SVL</t>
  </si>
  <si>
    <t>surface glycoprotein 24485:24514</t>
  </si>
  <si>
    <t>SVLNDILSR,VLNDILSRL</t>
  </si>
  <si>
    <t>MIRA171</t>
  </si>
  <si>
    <t>M171</t>
  </si>
  <si>
    <t>m_171_46_RIS</t>
  </si>
  <si>
    <t>surface glycoprotein 22631:22657</t>
  </si>
  <si>
    <t>RISNCVADY</t>
  </si>
  <si>
    <t>MIRA172</t>
  </si>
  <si>
    <t>M172</t>
  </si>
  <si>
    <t>m_172_46_HTD</t>
  </si>
  <si>
    <t>ORF1ab 8660:8692</t>
  </si>
  <si>
    <t>HTDFSSEIIGY</t>
  </si>
  <si>
    <t>MIRA173</t>
  </si>
  <si>
    <t>M173</t>
  </si>
  <si>
    <t>m_173_45_FVR</t>
  </si>
  <si>
    <t>ORF3a 25474:25503</t>
  </si>
  <si>
    <t>FVRATATIPI</t>
  </si>
  <si>
    <t>MIRA174</t>
  </si>
  <si>
    <t>M174</t>
  </si>
  <si>
    <t>m_174_45_LLL</t>
  </si>
  <si>
    <t>surface glycoprotein 23816:23845</t>
  </si>
  <si>
    <t>LLLQYGSFC,LLQYGSFCT</t>
  </si>
  <si>
    <t>MIRA175</t>
  </si>
  <si>
    <t>M175</t>
  </si>
  <si>
    <t>m_175_44_MMI</t>
  </si>
  <si>
    <t>ORF1ab 19538:19564</t>
  </si>
  <si>
    <t>MMISAGFSL</t>
  </si>
  <si>
    <t>MIRA176</t>
  </si>
  <si>
    <t>M176</t>
  </si>
  <si>
    <t>m_176_44_SST</t>
  </si>
  <si>
    <t>ORF1ab 8060:8095</t>
  </si>
  <si>
    <t>SSTFNVPMEKLK</t>
  </si>
  <si>
    <t>MIRA177</t>
  </si>
  <si>
    <t>M177</t>
  </si>
  <si>
    <t>m_177_42_ALL</t>
  </si>
  <si>
    <t>ORF1ab 18998:19024</t>
  </si>
  <si>
    <t>ALLADKFPV</t>
  </si>
  <si>
    <t>MIRA178</t>
  </si>
  <si>
    <t>M178</t>
  </si>
  <si>
    <t>m_178_41_YYR</t>
  </si>
  <si>
    <t>nucleocapsid phosphoprotein 28529:28558</t>
  </si>
  <si>
    <t>YYRRATRRIR</t>
  </si>
  <si>
    <t>MIRA179</t>
  </si>
  <si>
    <t>M179</t>
  </si>
  <si>
    <t>m_179_41_IVG</t>
  </si>
  <si>
    <t>ORF3a 25531:25560</t>
  </si>
  <si>
    <t>IVGVALLAVF,VGVALLAVF</t>
  </si>
  <si>
    <t>MIRA180</t>
  </si>
  <si>
    <t>M180</t>
  </si>
  <si>
    <t>m_180_40_TTL</t>
  </si>
  <si>
    <t>ORF1ab 19760:19786</t>
  </si>
  <si>
    <t>TTLPVNVAF</t>
  </si>
  <si>
    <t>MIRA181</t>
  </si>
  <si>
    <t>M181</t>
  </si>
  <si>
    <t>m_181_40_ATV</t>
  </si>
  <si>
    <t>ORF1ab 15194:15220</t>
  </si>
  <si>
    <t>ATVVIGTSK</t>
  </si>
  <si>
    <t>MIRA182</t>
  </si>
  <si>
    <t>M182</t>
  </si>
  <si>
    <t>m_182_39_NLW</t>
  </si>
  <si>
    <t>ORF1ab 19592:19618</t>
  </si>
  <si>
    <t>NLWNTFTRL</t>
  </si>
  <si>
    <t>MIRA183</t>
  </si>
  <si>
    <t>M183</t>
  </si>
  <si>
    <t>m_183_39_RIR</t>
  </si>
  <si>
    <t>nucleocapsid phosphoprotein 28550:28579</t>
  </si>
  <si>
    <t>RIRGGDGKM,RIRGGDGKMK</t>
  </si>
  <si>
    <t>MIRA184</t>
  </si>
  <si>
    <t>M184</t>
  </si>
  <si>
    <t>m_184_39_TFY</t>
  </si>
  <si>
    <t>ORF1ab 9602:9634</t>
  </si>
  <si>
    <t>TFYLTNDVSFL</t>
  </si>
  <si>
    <t>MIRA185</t>
  </si>
  <si>
    <t>M185</t>
  </si>
  <si>
    <t>m_185_39_ASQ</t>
  </si>
  <si>
    <t>membrane glycoprotein 27069:27116</t>
  </si>
  <si>
    <t>ASQRVAGDSGFAAY,DSGFAAYSR,VAGDSGFAAY</t>
  </si>
  <si>
    <t>MIRA186</t>
  </si>
  <si>
    <t>M186</t>
  </si>
  <si>
    <t>m_186_36_LLS</t>
  </si>
  <si>
    <t>ORF1ab 3707:3733</t>
  </si>
  <si>
    <t>LLSAGIFGA</t>
  </si>
  <si>
    <t>MIRA187</t>
  </si>
  <si>
    <t>M187</t>
  </si>
  <si>
    <t>m_187_36_ALN</t>
  </si>
  <si>
    <t>surface glycoprotein 24428:24460</t>
  </si>
  <si>
    <t>ALNTLVKQL,AQALNTLVK</t>
  </si>
  <si>
    <t>MIRA188</t>
  </si>
  <si>
    <t>M188</t>
  </si>
  <si>
    <t>m_188_33_GMS</t>
  </si>
  <si>
    <t>nucleocapsid phosphoprotein 29219:29263</t>
  </si>
  <si>
    <t>GMSRIGMEV,SRIGMEVTPSGTW</t>
  </si>
  <si>
    <t>MIRA189</t>
  </si>
  <si>
    <t>M189</t>
  </si>
  <si>
    <t>m_189_33_IYS</t>
  </si>
  <si>
    <t>surface glycoprotein 22169:22198</t>
  </si>
  <si>
    <t>IYSKHTPINL</t>
  </si>
  <si>
    <t>MIRA190</t>
  </si>
  <si>
    <t>M190</t>
  </si>
  <si>
    <t>m_190_33_KMK</t>
  </si>
  <si>
    <t>nucleocapsid phosphoprotein 28571:28597</t>
  </si>
  <si>
    <t>KMKDLSPRW</t>
  </si>
  <si>
    <t>MIRA191</t>
  </si>
  <si>
    <t>M191</t>
  </si>
  <si>
    <t>m_191_32_TEK</t>
  </si>
  <si>
    <t>surface glycoprotein 21845:21874</t>
  </si>
  <si>
    <t>TEKSNIIRGW</t>
  </si>
  <si>
    <t>MIRA192</t>
  </si>
  <si>
    <t>M192</t>
  </si>
  <si>
    <t>m_192_31_FQP</t>
  </si>
  <si>
    <t>surface glycoprotein 23051:23077</t>
  </si>
  <si>
    <t>FQPTNGVGY</t>
  </si>
  <si>
    <t>MIRA193</t>
  </si>
  <si>
    <t>M193</t>
  </si>
  <si>
    <t>m_193_31_VLQ</t>
  </si>
  <si>
    <t>ORF1ab 16229:16255</t>
  </si>
  <si>
    <t>VLQAVGACV</t>
  </si>
  <si>
    <t>MIRA194</t>
  </si>
  <si>
    <t>M194</t>
  </si>
  <si>
    <t>m_194_29_RIL</t>
  </si>
  <si>
    <t>ORF1ab 15947:15973</t>
  </si>
  <si>
    <t>RILGAGCFV</t>
  </si>
  <si>
    <t>MIRA195</t>
  </si>
  <si>
    <t>M195</t>
  </si>
  <si>
    <t>m_195_29_IYK</t>
  </si>
  <si>
    <t>surface glycoprotein 23918:23953</t>
  </si>
  <si>
    <t>IYKTPPIKDF,KQIYKTPPIK</t>
  </si>
  <si>
    <t>MIRA196</t>
  </si>
  <si>
    <t>M196</t>
  </si>
  <si>
    <t>m_196_29_TSD</t>
  </si>
  <si>
    <t>ORF1ab 2024:2065</t>
  </si>
  <si>
    <t>TSDLATNNLVVMAY</t>
  </si>
  <si>
    <t>MIRA197</t>
  </si>
  <si>
    <t>M197</t>
  </si>
  <si>
    <t>m_197_27_TEI</t>
  </si>
  <si>
    <t>surface glycoprotein 23732:23761</t>
  </si>
  <si>
    <t>TEILPVSMTK</t>
  </si>
  <si>
    <t>MIRA198</t>
  </si>
  <si>
    <t>M198</t>
  </si>
  <si>
    <t>m_198_25_FSK</t>
  </si>
  <si>
    <t>nucleocapsid phosphoprotein 29480:29506</t>
  </si>
  <si>
    <t>FSKQLQQSM</t>
  </si>
  <si>
    <t>MIRA199</t>
  </si>
  <si>
    <t>M199</t>
  </si>
  <si>
    <t>m_199_24_RLF</t>
  </si>
  <si>
    <t>surface glycoprotein 22922:22948</t>
  </si>
  <si>
    <t>RLFRKSNLK</t>
  </si>
  <si>
    <t>MIRA200</t>
  </si>
  <si>
    <t>M200</t>
  </si>
  <si>
    <t>m_200_24_QEV</t>
  </si>
  <si>
    <t>surface glycoprotein 23897:23932</t>
  </si>
  <si>
    <t>QEVFAQVKQIY,VFAQVKQIYK</t>
  </si>
  <si>
    <t>MIRA201</t>
  </si>
  <si>
    <t>M201</t>
  </si>
  <si>
    <t>m_201_23_IPY</t>
  </si>
  <si>
    <t>ORF3a 25864:25893</t>
  </si>
  <si>
    <t>IPYNSVTSSI,PYNSVTSSI</t>
  </si>
  <si>
    <t>MIRA202</t>
  </si>
  <si>
    <t>M202</t>
  </si>
  <si>
    <t>m_202_23_AIM</t>
  </si>
  <si>
    <t>ORF1ab 18860:18886</t>
  </si>
  <si>
    <t>AIMTRCLAV</t>
  </si>
  <si>
    <t>MIRA203</t>
  </si>
  <si>
    <t>M203</t>
  </si>
  <si>
    <t>m_203_22_AEN</t>
  </si>
  <si>
    <t>surface glycoprotein 23657:23692</t>
  </si>
  <si>
    <t>AENSVAYSN,AENSVAYSNN,LGAENSVAY</t>
  </si>
  <si>
    <t>MIRA204</t>
  </si>
  <si>
    <t>M204</t>
  </si>
  <si>
    <t>m_204_21_LSD</t>
  </si>
  <si>
    <t>ORF1ab 15713:15751</t>
  </si>
  <si>
    <t>LSDDAVVCFNSTY</t>
  </si>
  <si>
    <t>MIRA205</t>
  </si>
  <si>
    <t>M205</t>
  </si>
  <si>
    <t>m_205_21_YYQ</t>
  </si>
  <si>
    <t>ORF3a 26023:26049</t>
  </si>
  <si>
    <t>YYQLYSTQL</t>
  </si>
  <si>
    <t>MIRA206</t>
  </si>
  <si>
    <t>M206</t>
  </si>
  <si>
    <t>m_206_21_EEE</t>
  </si>
  <si>
    <t>ORF1ab 3065:3112</t>
  </si>
  <si>
    <t>EEEFEPSTQYEY,GDCEEEEFEPSTQY</t>
  </si>
  <si>
    <t>MIRA207</t>
  </si>
  <si>
    <t>M207</t>
  </si>
  <si>
    <t>m_207_20_KLF</t>
  </si>
  <si>
    <t>ORF7a 27646:27672</t>
  </si>
  <si>
    <t>KLFIRQEEV</t>
  </si>
  <si>
    <t>MIRA208</t>
  </si>
  <si>
    <t>M208</t>
  </si>
  <si>
    <t>m_208_19_LLC</t>
  </si>
  <si>
    <t>ORF10 29600:29641</t>
  </si>
  <si>
    <t>LLCRMNSRNY,LLLCRMNSR,RMNSRNYIA,SLLLCRMNSR</t>
  </si>
  <si>
    <t>MIRA209</t>
  </si>
  <si>
    <t>M209</t>
  </si>
  <si>
    <t>m_209_19_YVF</t>
  </si>
  <si>
    <t>ORF1ab 17300:17326</t>
  </si>
  <si>
    <t>YVFCTVNAL</t>
  </si>
  <si>
    <t>MIRA210</t>
  </si>
  <si>
    <t>M210</t>
  </si>
  <si>
    <t>m_210_18_KMQ</t>
  </si>
  <si>
    <t>ORF1ab 20705:20731</t>
  </si>
  <si>
    <t>KMQRMLLEK</t>
  </si>
  <si>
    <t>MIRA211</t>
  </si>
  <si>
    <t>M211</t>
  </si>
  <si>
    <t>m_211_17_RLY</t>
  </si>
  <si>
    <t>ORF1ab 14978:15004</t>
  </si>
  <si>
    <t>RLYYDSMSY</t>
  </si>
  <si>
    <t>MIRA212</t>
  </si>
  <si>
    <t>M212</t>
  </si>
  <si>
    <t>m_212_17_AGA</t>
  </si>
  <si>
    <t>surface glycoprotein 22334:22369</t>
  </si>
  <si>
    <t>AGAAAYYVGY,GAAAYYVGY,WTAGAAAYY,WTAGAAAYYV</t>
  </si>
  <si>
    <t>MIRA213</t>
  </si>
  <si>
    <t>M213</t>
  </si>
  <si>
    <t>m_213_16_YYR</t>
  </si>
  <si>
    <t>ORF1ab 5360:5395</t>
  </si>
  <si>
    <t>YYRARAGEAANF</t>
  </si>
  <si>
    <t>MIRA214</t>
  </si>
  <si>
    <t>M214</t>
  </si>
  <si>
    <t>m_214_16_YLK</t>
  </si>
  <si>
    <t>ORF1ab 3356:3388</t>
  </si>
  <si>
    <t>YLKLTDNVYIK</t>
  </si>
  <si>
    <t>MIRA215</t>
  </si>
  <si>
    <t>M215</t>
  </si>
  <si>
    <t>m_215_16_LDY</t>
  </si>
  <si>
    <t>ORF6 27286:27312</t>
  </si>
  <si>
    <t>LDYIINLII</t>
  </si>
  <si>
    <t>MIRA216</t>
  </si>
  <si>
    <t>M216</t>
  </si>
  <si>
    <t>m_216_15_RYR</t>
  </si>
  <si>
    <t>membrane glycoprotein 27114:27140</t>
  </si>
  <si>
    <t>RYRIGNYKL</t>
  </si>
  <si>
    <t>MIRA217</t>
  </si>
  <si>
    <t>M217</t>
  </si>
  <si>
    <t>m_217_14_AII</t>
  </si>
  <si>
    <t>ORF1ab 1685:1717</t>
  </si>
  <si>
    <t>AIILASFSA,ILASFSAST</t>
  </si>
  <si>
    <t>MIRA218</t>
  </si>
  <si>
    <t>M218</t>
  </si>
  <si>
    <t>m_218_14_TSP</t>
  </si>
  <si>
    <t>ORF3a 25915:25944</t>
  </si>
  <si>
    <t>TSPISEHDY,TTSPISEHDY</t>
  </si>
  <si>
    <t>MIRA219</t>
  </si>
  <si>
    <t>M219</t>
  </si>
  <si>
    <t>m_219_14_ALD</t>
  </si>
  <si>
    <t>surface glycoprotein 22433:22462</t>
  </si>
  <si>
    <t>ALDPLSETK,CALDPLSETK</t>
  </si>
  <si>
    <t>MIRA220</t>
  </si>
  <si>
    <t>M220</t>
  </si>
  <si>
    <t>m_220_14_LLA</t>
  </si>
  <si>
    <t>surface glycoprotein 22283:22309</t>
  </si>
  <si>
    <t>LLALHRSYL</t>
  </si>
  <si>
    <t>MIRA221</t>
  </si>
  <si>
    <t>M221</t>
  </si>
  <si>
    <t>m_221_14_GTI</t>
  </si>
  <si>
    <t>membrane glycoprotein 26538:26564</t>
  </si>
  <si>
    <t>GTITVEELK</t>
  </si>
  <si>
    <t>MIRA222</t>
  </si>
  <si>
    <t>M222</t>
  </si>
  <si>
    <t>m_222_13_ALR</t>
  </si>
  <si>
    <t>ORF1ab 12653:12679</t>
  </si>
  <si>
    <t>ALRANSAVK</t>
  </si>
  <si>
    <t>MIRA223</t>
  </si>
  <si>
    <t>M223</t>
  </si>
  <si>
    <t>m_223_13_LQL</t>
  </si>
  <si>
    <t>ORF1ab 18359:18385</t>
  </si>
  <si>
    <t>LQLGFSTGV</t>
  </si>
  <si>
    <t>MIRA224</t>
  </si>
  <si>
    <t>M224</t>
  </si>
  <si>
    <t>m_224_13_REG</t>
  </si>
  <si>
    <t>surface glycoprotein 24833:24868</t>
  </si>
  <si>
    <t>REGVFVSNGTHW</t>
  </si>
  <si>
    <t>MIRA225</t>
  </si>
  <si>
    <t>M225</t>
  </si>
  <si>
    <t>m_225_12_LPQ</t>
  </si>
  <si>
    <t>surface glycoprotein 22208:22231</t>
  </si>
  <si>
    <t>LPQGFSAL</t>
  </si>
  <si>
    <t>MIRA226</t>
  </si>
  <si>
    <t>M226</t>
  </si>
  <si>
    <t>m_226_12_AVL</t>
  </si>
  <si>
    <t>ORF1ab 10043:10069</t>
  </si>
  <si>
    <t>AVLQSGFRK</t>
  </si>
  <si>
    <t>MIRA227</t>
  </si>
  <si>
    <t>M227</t>
  </si>
  <si>
    <t>m_227_11_FRY</t>
  </si>
  <si>
    <t>ORF1ab 11723:11749</t>
  </si>
  <si>
    <t>FRYMNSQGL</t>
  </si>
  <si>
    <t>MIRA228</t>
  </si>
  <si>
    <t>M228</t>
  </si>
  <si>
    <t>m_228_11_KLF</t>
  </si>
  <si>
    <t>ORF1ab 16628:16654</t>
  </si>
  <si>
    <t>KLFAAETLK</t>
  </si>
  <si>
    <t>MIRA229</t>
  </si>
  <si>
    <t>M229</t>
  </si>
  <si>
    <t>m_229_11_LFA</t>
  </si>
  <si>
    <t>membrane glycoprotein 26823:26852</t>
  </si>
  <si>
    <t>LFARTRSMW,RLFARTRSM</t>
  </si>
  <si>
    <t>MIRA230</t>
  </si>
  <si>
    <t>M230</t>
  </si>
  <si>
    <t>m_230_9_IIK</t>
  </si>
  <si>
    <t>ORF6 27307:27348</t>
  </si>
  <si>
    <t>IIKNLSKSL,LSKSLTENKY,NLSKSLTENK</t>
  </si>
  <si>
    <t>MIRA231</t>
  </si>
  <si>
    <t>M231</t>
  </si>
  <si>
    <t>m_231_9_GPK</t>
  </si>
  <si>
    <t>surface glycoprotein 23138:23164</t>
  </si>
  <si>
    <t>GPKKSTNLV</t>
  </si>
  <si>
    <t>MIRA232</t>
  </si>
  <si>
    <t>M232</t>
  </si>
  <si>
    <t>m_232_9_LID</t>
  </si>
  <si>
    <t>surface glycoprotein 25148:25198</t>
  </si>
  <si>
    <t>LIDLQELGKY,QELGKYEQYI,QELGKYEQYIKW,SLIDLQELGK</t>
  </si>
  <si>
    <t>MIRA233</t>
  </si>
  <si>
    <t>M233</t>
  </si>
  <si>
    <t>m_233_9_YVY</t>
  </si>
  <si>
    <t>envelope 26413:26439</t>
  </si>
  <si>
    <t>YVYSRVKNL</t>
  </si>
  <si>
    <t>MIRA234</t>
  </si>
  <si>
    <t>M234</t>
  </si>
  <si>
    <t>m_234_8_MLW</t>
  </si>
  <si>
    <t>ORF1ab 20609:20635</t>
  </si>
  <si>
    <t>MLWCKDGHV</t>
  </si>
  <si>
    <t>MIRA235</t>
  </si>
  <si>
    <t>M235</t>
  </si>
  <si>
    <t>m_235_8_FLG</t>
  </si>
  <si>
    <t>ORF1ab 5189:5215</t>
  </si>
  <si>
    <t>FLGRYMSAL</t>
  </si>
  <si>
    <t>MIRA236</t>
  </si>
  <si>
    <t>M236</t>
  </si>
  <si>
    <t>m_236_8_NGV</t>
  </si>
  <si>
    <t>surface glycoprotein 23003:23029</t>
  </si>
  <si>
    <t>NGVEGFNCY</t>
  </si>
  <si>
    <t>MIRA237</t>
  </si>
  <si>
    <t>M237</t>
  </si>
  <si>
    <t>m_237_8_FTE</t>
  </si>
  <si>
    <t>ORF1ab 5984:6025</t>
  </si>
  <si>
    <t>FTEQPIDLVPNQPY</t>
  </si>
  <si>
    <t>MIRA238</t>
  </si>
  <si>
    <t>M238</t>
  </si>
  <si>
    <t>m_238_7_IQP</t>
  </si>
  <si>
    <t>ORF1ab 10370:10396</t>
  </si>
  <si>
    <t>IQPGQTFSV</t>
  </si>
  <si>
    <t>MIRA239</t>
  </si>
  <si>
    <t>M239</t>
  </si>
  <si>
    <t>m_239_7_FVF</t>
  </si>
  <si>
    <t>surface glycoprotein 22136:22162</t>
  </si>
  <si>
    <t>FVFKNIDGY</t>
  </si>
  <si>
    <t>MIRA240</t>
  </si>
  <si>
    <t>M240</t>
  </si>
  <si>
    <t>m_240_7_LPN</t>
  </si>
  <si>
    <t>nucleocapsid phosphoprotein 28406:28432</t>
  </si>
  <si>
    <t>LPNNTASWF</t>
  </si>
  <si>
    <t>MIRA241</t>
  </si>
  <si>
    <t>M241</t>
  </si>
  <si>
    <t>m_241_7_VVD</t>
  </si>
  <si>
    <t>ORF1ab 14864:14890</t>
  </si>
  <si>
    <t>VVDKYFDCY</t>
  </si>
  <si>
    <t>MIRA242</t>
  </si>
  <si>
    <t>M242</t>
  </si>
  <si>
    <t>m_242_7_SQA</t>
  </si>
  <si>
    <t>nucleocapsid phosphoprotein 28811:28840</t>
  </si>
  <si>
    <t>SQASSRSSSR</t>
  </si>
  <si>
    <t>MIRA243</t>
  </si>
  <si>
    <t>M243</t>
  </si>
  <si>
    <t>m_243_7_TQN</t>
  </si>
  <si>
    <t>surface glycoprotein 24296:24325</t>
  </si>
  <si>
    <t>TQNVLYENQK</t>
  </si>
  <si>
    <t>MIRA244</t>
  </si>
  <si>
    <t>M244</t>
  </si>
  <si>
    <t>m_244_7_GTG</t>
  </si>
  <si>
    <t>nucleocapsid phosphoprotein 28613:28642</t>
  </si>
  <si>
    <t>GTGPEAGLPY</t>
  </si>
  <si>
    <t>MIRA245</t>
  </si>
  <si>
    <t>M245</t>
  </si>
  <si>
    <t>m_245_7_RVG</t>
  </si>
  <si>
    <t>ORF8 28035:28064</t>
  </si>
  <si>
    <t>RVGARKSAPL,VGARKSAPL</t>
  </si>
  <si>
    <t>MIRA246</t>
  </si>
  <si>
    <t>M246</t>
  </si>
  <si>
    <t>m_246_7_KQF</t>
  </si>
  <si>
    <t>ORF1ab 19574:19600</t>
  </si>
  <si>
    <t>KQFDTYNLW</t>
  </si>
  <si>
    <t>MIRA247</t>
  </si>
  <si>
    <t>M247</t>
  </si>
  <si>
    <t>m_247_7_LSS</t>
  </si>
  <si>
    <t>surface glycoprotein 24374:24403</t>
  </si>
  <si>
    <t>LSSTASALGK,SSTASALGK</t>
  </si>
  <si>
    <t>MIRA248</t>
  </si>
  <si>
    <t>M248</t>
  </si>
  <si>
    <t>m_248_6_GSF</t>
  </si>
  <si>
    <t>surface glycoprotein 23831:23857</t>
  </si>
  <si>
    <t>GSFCTQLNR</t>
  </si>
  <si>
    <t>MIRA249</t>
  </si>
  <si>
    <t>M249</t>
  </si>
  <si>
    <t>m_249_6_ASF</t>
  </si>
  <si>
    <t>ORF1ab 6902:6940</t>
  </si>
  <si>
    <t>ASFNYLKSPNFSK</t>
  </si>
  <si>
    <t>MIRA250</t>
  </si>
  <si>
    <t>M250</t>
  </si>
  <si>
    <t>m_250_6_TQL</t>
  </si>
  <si>
    <t>surface glycoprotein 23843:23872</t>
  </si>
  <si>
    <t>TQLNRALTGI</t>
  </si>
  <si>
    <t>MIRA251</t>
  </si>
  <si>
    <t>M251</t>
  </si>
  <si>
    <t>m_251_6_RFD</t>
  </si>
  <si>
    <t>surface glycoprotein 21794:21820</t>
  </si>
  <si>
    <t>RFDNPVLPF</t>
  </si>
  <si>
    <t>MIRA252</t>
  </si>
  <si>
    <t>M252</t>
  </si>
  <si>
    <t>m_252_6_AVI</t>
  </si>
  <si>
    <t>membrane glycoprotein 26946:26972</t>
  </si>
  <si>
    <t>AVILRGHLR</t>
  </si>
  <si>
    <t>set_number</t>
  </si>
  <si>
    <t xml:space="preserve">
hla_class_1_IC50_lt_50 nM </t>
  </si>
  <si>
    <t xml:space="preserve">
hla_class_1_IC50_gt_50_lt_500 nM </t>
  </si>
  <si>
    <t>AFLLFLVLI, FLAFLLFLV, FYLCFLAFL, FYLCFLAFLL, IDFYLCFLAF, IELSLIDFYL, LIDFYLCFL, LLFLVLIML, MIELSLIDFY, SLIDFYLCFL, YLCFLAFLL</t>
  </si>
  <si>
    <t>HLA-A*02, HLA-A*23, HLA-A*68, HLA-B*15, HLA-B*40, HLA-B*44</t>
  </si>
  <si>
    <t>HLA-A*01, HLA-A*24, HLA-A*29, HLA-A*32, HLA-A*69, HLA-B*13, HLA-B*18, HLA-B*41, HLA-C*14</t>
  </si>
  <si>
    <t>HLA-A*01, HLA-A*68</t>
  </si>
  <si>
    <t>HLA-A*11, HLA-A*26, HLA-A*29, HLA-A*31, HLA-A*33, HLA-A*66, HLA-B*15</t>
  </si>
  <si>
    <t>AFPFTIYSL, GYINVFAFPF, INVFAFPFTI, MGYINVFAF, NVFAFPFTI, NVFAFPFTIY, YINVFAFPF</t>
  </si>
  <si>
    <t>HLA-A*02, HLA-A*23, HLA-A*24, HLA-A*29, HLA-A*32, HLA-A*68, HLA-A*69, HLA-B*15, HLA-B*35, HLA-C*12, HLA-C*16</t>
  </si>
  <si>
    <t>HLA-A*11, HLA-A*26, HLA-B*07, HLA-B*08, HLA-B*13, HLA-B*51, HLA-B*81, HLA-C*03, HLA-C*08, HLA-C*14, HLA-C*15</t>
  </si>
  <si>
    <t>HLA-A*02, HLA-A*69, HLA-C*05</t>
  </si>
  <si>
    <t>HLA-A*68, HLA-C*02, HLA-C*03, HLA-C*08, HLA-C*12, HLA-C*15, HLA-C*16, HLA-C*17</t>
  </si>
  <si>
    <t>FLWLLWPVT, FLWLLWPVTL, LWLLWPVTL, LWPVTLACF, TLACFVLAAV, WLLWPVTLA, WPVTLACFVL</t>
  </si>
  <si>
    <t>HLA-A*02, HLA-A*23, HLA-A*24, HLA-A*68</t>
  </si>
  <si>
    <t>HLA-A*69, HLA-B*07, HLA-B*35, HLA-B*81, HLA-C*12, HLA-C*14</t>
  </si>
  <si>
    <t>HLA-A*02</t>
  </si>
  <si>
    <t>HLA-A*32, HLA-C*12</t>
  </si>
  <si>
    <t>SEHDYQIGGYTEKW, YQIGGYTEK, YQIGGYTEKW</t>
  </si>
  <si>
    <t>HLA-A*11, HLA-B*13, HLA-B*15, HLA-B*44</t>
  </si>
  <si>
    <t>APKEIIFL, KEIIFLEGETL</t>
  </si>
  <si>
    <t>HLA-A*02, HLA-A*68, HLA-B*40, HLA-B*41, HLA-C*03, HLA-C*12, HLA-C*16</t>
  </si>
  <si>
    <t>FLQSINFVR, FLQSINFVRI, FLYLYALVYF, GLEAPFLYLY, INFVRIIMR, LQSINFVRI, LQSINFVRII, QSINFVRII, SINFVRIIMR, VYFLQSINF, VYFLQSINFV, YFLQSINFVR, YLYALVYFL</t>
  </si>
  <si>
    <t>HLA-A*02, HLA-A*23, HLA-A*24, HLA-A*29, HLA-A*31, HLA-A*33, HLA-A*68, HLA-B*15, HLA-B*18, HLA-B*44, HLA-C*14</t>
  </si>
  <si>
    <t>HLA-A*01, HLA-A*11, HLA-A*32, HLA-A*69, HLA-A*74, HLA-B*13, HLA-B*35, HLA-B*40, HLA-B*41, HLA-C*07, HLA-C*12, HLA-C*15, HLA-C*16</t>
  </si>
  <si>
    <t>LSPRWYFYY, SPRWYFYYL</t>
  </si>
  <si>
    <t>HLA-A*29, HLA-B*07, HLA-B*08, HLA-B*15, HLA-B*81</t>
  </si>
  <si>
    <t>HLA-A*01, HLA-A*11, HLA-A*26, HLA-B*55, HLA-C*12</t>
  </si>
  <si>
    <t>ELYSPIFLI, LYSPIFLIV, QELYSPIFL, VQELYSPIF, VQELYSPIFL</t>
  </si>
  <si>
    <t>HLA-A*68, HLA-A*69, HLA-B*15, HLA-B*40</t>
  </si>
  <si>
    <t>HLA-A*02, HLA-A*23, HLA-A*24, HLA-B*13, HLA-B*41, HLA-B*44, HLA-C*14</t>
  </si>
  <si>
    <t>GMEVTPSGTWL, MEVTPSGTWL, TPSGTWLTY, VTPSGTWLTY</t>
  </si>
  <si>
    <t>HLA-B*15, HLA-B*35, HLA-B*40, HLA-B*44</t>
  </si>
  <si>
    <t>HLA-A*01, HLA-A*11, HLA-A*26, HLA-A*29, HLA-A*68, HLA-B*18, HLA-B*41</t>
  </si>
  <si>
    <t>LLDDFVEII, LLLDDFVEI</t>
  </si>
  <si>
    <t>HLA-C*05</t>
  </si>
  <si>
    <t>AEAELAKNVSL, AELAKNVSLDNVL</t>
  </si>
  <si>
    <t>HLA-B*40, HLA-B*41, HLA-B*44</t>
  </si>
  <si>
    <t>HLA-B*15, HLA-B*37, HLA-B*49, HLA-B*50</t>
  </si>
  <si>
    <t>DFLEYHDVR, EDFLEYHDVR, LEYHDVRVV, LEYHDVRVVL, YEDFLEYHDVRVVL</t>
  </si>
  <si>
    <t>HLA-A*02, HLA-A*33, HLA-B*39, HLA-B*40, HLA-C*14</t>
  </si>
  <si>
    <t>HLA-B*15, HLA-B*38, HLA-B*41, HLA-B*49, HLA-B*50, HLA-C*05, HLA-C*07</t>
  </si>
  <si>
    <t>QYIKWPWYI, YEQYIKWPW, YEQYIKWPWY</t>
  </si>
  <si>
    <t>HLA-A*23, HLA-A*24, HLA-B*18, HLA-B*44</t>
  </si>
  <si>
    <t>HLA-A*02, HLA-A*29, HLA-A*31, HLA-A*32, HLA-B*13, HLA-B*15, HLA-B*40, HLA-B*41, HLA-C*07, HLA-C*14</t>
  </si>
  <si>
    <t>SELVIGAVI, SELVIGAVIL</t>
  </si>
  <si>
    <t>HLA-B*40, HLA-B*41</t>
  </si>
  <si>
    <t>HLA-B*13, HLA-B*37, HLA-B*44, HLA-B*49, HLA-B*50</t>
  </si>
  <si>
    <t>FPNITNLCPF, QPTESIVRF, RFPNITNLCPF, TESIVRFPNI, VQPTESIVRF, VRFPNITNL</t>
  </si>
  <si>
    <t>HLA-B*15, HLA-B*35, HLA-C*06, HLA-C*07</t>
  </si>
  <si>
    <t>HLA-A*23, HLA-A*24, HLA-A*26, HLA-A*68, HLA-A*69, HLA-B*07, HLA-B*27, HLA-B*40, HLA-B*41, HLA-B*55, HLA-B*81, HLA-C*12, HLA-C*14</t>
  </si>
  <si>
    <t>HLA-A*02, HLA-A*68, HLA-B*07</t>
  </si>
  <si>
    <t>HLA-A*26, HLA-A*69, HLA-B*08, HLA-B*55, HLA-C*12, HLA-C*14</t>
  </si>
  <si>
    <t>IMLIIFWFSL, MLIIFWFSL</t>
  </si>
  <si>
    <t>HLA-A*02, HLA-A*32</t>
  </si>
  <si>
    <t>HLA-A*32, HLA-B*13, HLA-B*15, HLA-C*03, HLA-C*14, HLA-C*16</t>
  </si>
  <si>
    <t>APAHISTI, LIVNSVLLFL, LLFLAFVVFL, SVLLFLAFV</t>
  </si>
  <si>
    <t>HLA-A*02, HLA-A*69, HLA-B*15</t>
  </si>
  <si>
    <t>HLA-A*23, HLA-A*26, HLA-A*29, HLA-A*32, HLA-A*68, HLA-B*07, HLA-B*35, HLA-C*02, HLA-C*03, HLA-C*12, HLA-C*15, HLA-C*16</t>
  </si>
  <si>
    <t>DGVYFASTEK, GVYFASTEK, LPFNDGVYF, LPFNDGVYFA, VLPFNDGVY, VLPFNDGVYF</t>
  </si>
  <si>
    <t>HLA-A*03, HLA-A*11, HLA-A*68, HLA-B*35</t>
  </si>
  <si>
    <t>HLA-A*66, HLA-B*15, HLA-B*55, HLA-C*03, HLA-C*12, HLA-C*16</t>
  </si>
  <si>
    <t>FVCNLLLLFV, LLFVTVYSHL, TVYSHLLLV</t>
  </si>
  <si>
    <t>HLA-A*02, HLA-A*68, HLA-A*69, HLA-C*12</t>
  </si>
  <si>
    <t>HLA-A*23, HLA-A*26, HLA-A*29, HLA-A*32, HLA-B*15, HLA-C*02, HLA-C*03, HLA-C*14, HLA-C*15, HLA-C*16, HLA-C*17</t>
  </si>
  <si>
    <t>HLA-A*32, HLA-B*13, HLA-B*15, HLA-B*40, HLA-B*41, HLA-B*48</t>
  </si>
  <si>
    <t>QLMCQPILL, QLMCQPILLL</t>
  </si>
  <si>
    <t>HLA-A*32, HLA-B*15</t>
  </si>
  <si>
    <t>LLTDEMIAQY, LTDEMIAQY, LTDEMIAQYT, VLPPLLTDEMIAQY</t>
  </si>
  <si>
    <t>HLA-A*01, HLA-B*15</t>
  </si>
  <si>
    <t>HLA-A*02, HLA-A*26, HLA-A*29, HLA-B*35, HLA-C*02, HLA-C*05, HLA-C*12</t>
  </si>
  <si>
    <t>TVLSFCAFA, VLSFCAFAV</t>
  </si>
  <si>
    <t>HLA-A*02, HLA-A*68</t>
  </si>
  <si>
    <t>HLA-A*69, HLA-B*15</t>
  </si>
  <si>
    <t>HLA-A*32, HLA-B*15, HLA-C*03, HLA-C*12, HLA-C*14, HLA-C*16</t>
  </si>
  <si>
    <t>HLA-B*13, HLA-B*35, HLA-B*57, HLA-C*02, HLA-C*07, HLA-C*08, HLA-C*15</t>
  </si>
  <si>
    <t>LLYDANYFL, LLYDANYFLC, LYDANYFLCW, NPLLYDANY, PLLYDANYFL, YDANYFLCW</t>
  </si>
  <si>
    <t>HLA-A*02, HLA-A*23, HLA-A*24, HLA-B*35</t>
  </si>
  <si>
    <t>HLA-A*32, HLA-A*68, HLA-A*69, HLA-B*13, HLA-B*15, HLA-B*44, HLA-C*02, HLA-C*03, HLA-C*08, HLA-C*12, HLA-C*14, HLA-C*15, HLA-C*16, HLA-C*17</t>
  </si>
  <si>
    <t>MVMCGGSLYV, VMCGGSLYV</t>
  </si>
  <si>
    <t>HLA-A*02, HLA-A*26, HLA-A*29, HLA-A*68, HLA-A*69, HLA-B*15, HLA-B*35, HLA-C*12</t>
  </si>
  <si>
    <t>HLA-A*03, HLA-A*11, HLA-A*66, HLA-B*07, HLA-B*08, HLA-C*02, HLA-C*14, HLA-C*15, HLA-C*16</t>
  </si>
  <si>
    <t>HLA-A*68, HLA-A*69, HLA-B*15, HLA-C*02, HLA-C*03, HLA-C*05, HLA-C*08, HLA-C*12, HLA-C*14, HLA-C*15, HLA-C*16, HLA-C*17</t>
  </si>
  <si>
    <t>FLYIIKLIFL, FLYIIKLVFL, LYIIKLIFL, LYIIKLIFLW, RFLYIIKLIF, YIIKLIFLW, YIIKLIFLWL</t>
  </si>
  <si>
    <t>HLA-A*02, HLA-A*23, HLA-B*15</t>
  </si>
  <si>
    <t>HLA-A*24, HLA-A*32, HLA-B*57, HLA-C*14</t>
  </si>
  <si>
    <t>HLA-A*68, HLA-A*69</t>
  </si>
  <si>
    <t>HLA-B*51</t>
  </si>
  <si>
    <t>HLA-A*68, HLA-A*69, HLA-B*07, HLA-B*35, HLA-B*55, HLA-B*81, HLA-C*12</t>
  </si>
  <si>
    <t>FGEVFNATRF, FNATRFASVY, GEVFNATRF, NATRFASVY</t>
  </si>
  <si>
    <t>HLA-B*15, HLA-B*35</t>
  </si>
  <si>
    <t>HLA-A*02, HLA-A*26, HLA-A*29, HLA-A*68, HLA-B*08, HLA-B*40, HLA-B*41, HLA-B*44, HLA-C*12</t>
  </si>
  <si>
    <t>ALALLLLDR, GDAALALLLL, LALLLLDRL, LLLDRLNQL, LLLLDRLNQ, LLLLDRLNQL</t>
  </si>
  <si>
    <t>HLA-A*26, HLA-A*68, HLA-B*08, HLA-B*13, HLA-B*40, HLA-B*41, HLA-C*12, HLA-C*14, HLA-C*16</t>
  </si>
  <si>
    <t>AIPTNFTISV, AYSNNSIAIPTNF, IPTNFTISV, NSIAIPTNF</t>
  </si>
  <si>
    <t>HLA-B*15, HLA-C*14</t>
  </si>
  <si>
    <t>HLA-A*02, HLA-A*26, HLA-A*68, HLA-B*07, HLA-B*35, HLA-B*51, HLA-B*55, HLA-B*81, HLA-C*03, HLA-C*12, HLA-C*16</t>
  </si>
  <si>
    <t>HLA-B*40, HLA-B*50</t>
  </si>
  <si>
    <t>HLA-B*07, HLA-B*13, HLA-B*15, HLA-B*18, HLA-B*41, HLA-B*55, HLA-C*14</t>
  </si>
  <si>
    <t>ILGTVSWNL, SNEKQEILGTVSW</t>
  </si>
  <si>
    <t>HLA-A*02, HLA-B*44</t>
  </si>
  <si>
    <t>HLA-A*32, HLA-B*13, HLA-B*15, HLA-B*18</t>
  </si>
  <si>
    <t>GEIPVAYRKVLL, VPHVGEIPVAY</t>
  </si>
  <si>
    <t>HLA-B*07, HLA-B*35, HLA-B*40</t>
  </si>
  <si>
    <t>HLA-A*26, HLA-A*29, HLA-A*68, HLA-B*08, HLA-B*15, HLA-B*41, HLA-B*55, HLA-B*81, HLA-C*12</t>
  </si>
  <si>
    <t>FFSNVTWFH, FLPFFSNVT, LPFFSNVTW, LPFFSNVTWF, PFFSNVTWF, SNVTWFHAI</t>
  </si>
  <si>
    <t>HLA-A*02, HLA-A*29, HLA-B*35</t>
  </si>
  <si>
    <t>HLA-A*23, HLA-A*24, HLA-A*31, HLA-A*33, HLA-A*68, HLA-A*69, HLA-B*13, HLA-B*15, HLA-B*57, HLA-C*14</t>
  </si>
  <si>
    <t>HLA-B*07</t>
  </si>
  <si>
    <t>HLA-B*35, HLA-B*39, HLA-B*81, HLA-C*03, HLA-C*14</t>
  </si>
  <si>
    <t>SYFTSDYYQL, VLHSYFTSDY, YFTSDYYQLY</t>
  </si>
  <si>
    <t>HLA-A*01, HLA-A*23, HLA-A*24, HLA-A*26, HLA-A*29, HLA-B*15, HLA-B*35, HLA-C*02, HLA-C*12</t>
  </si>
  <si>
    <t>HLA-A*03, HLA-A*66, HLA-A*68, HLA-C*06, HLA-C*07, HLA-C*14, HLA-C*16</t>
  </si>
  <si>
    <t>ASQSIIAYTM, RSVASQSII, SIIAYTMSL, SQSIIAYTM, VASQSIIAY</t>
  </si>
  <si>
    <t>HLA-A*02, HLA-A*32, HLA-A*69, HLA-B*15, HLA-B*35, HLA-C*03, HLA-C*12, HLA-C*16</t>
  </si>
  <si>
    <t>HLA-A*26, HLA-A*29, HLA-A*68, HLA-B*07, HLA-B*08, HLA-B*13, HLA-B*39, HLA-B*40, HLA-B*41, HLA-B*57, HLA-C*14, HLA-C*15</t>
  </si>
  <si>
    <t>HLA-A*29</t>
  </si>
  <si>
    <t>YLQPRTFL, YLQPRTFLL, YYVGYLQPRTF</t>
  </si>
  <si>
    <t>HLA-A*02, HLA-A*23, HLA-A*24, HLA-A*33, HLA-B*08, HLA-C*14, HLA-C*16</t>
  </si>
  <si>
    <t>HLA-A*29, HLA-A*31, HLA-A*32, HLA-A*68, HLA-B*15, HLA-B*39, HLA-C*02, HLA-C*03, HLA-C*05, HLA-C*06, HLA-C*07, HLA-C*08, HLA-C*12, HLA-C*15, HLA-C*17</t>
  </si>
  <si>
    <t>FKVSIWNLDY, ILLIIMRTFK, IMRTFKVSI, KVSIWNLDY, KVSIWNLDYI, LIIMRTFKV, RTFKVSIWNL, SIWNLDYII, TFKVSIWNL, VSIWNLDYII</t>
  </si>
  <si>
    <t>HLA-A*03, HLA-A*29, HLA-A*32, HLA-B*15, HLA-B*57</t>
  </si>
  <si>
    <t>HLA-A*01, HLA-A*02, HLA-A*11, HLA-A*23, HLA-A*31, HLA-A*68, HLA-A*69, HLA-A*74, HLA-B*08, HLA-C*03, HLA-C*12, HLA-C*15, HLA-C*16</t>
  </si>
  <si>
    <t>HLA-A*11, HLA-A*29, HLA-A*68, HLA-B*35</t>
  </si>
  <si>
    <t>HLA-A*03, HLA-A*26, HLA-A*32, HLA-B*15, HLA-C*12, HLA-C*14, HLA-C*16</t>
  </si>
  <si>
    <t>AYKTFPPTEPK, KTFPPTEPK</t>
  </si>
  <si>
    <t>HLA-A*03, HLA-A*11, HLA-A*68</t>
  </si>
  <si>
    <t>HLA-A*31, HLA-A*74</t>
  </si>
  <si>
    <t>NYLYRLFRK, NYNYLYRLF</t>
  </si>
  <si>
    <t>HLA-A*23, HLA-A*24, HLA-A*33</t>
  </si>
  <si>
    <t>HLA-A*03, HLA-A*31, HLA-C*07, HLA-C*14</t>
  </si>
  <si>
    <t>ALRKVPTDNYITTY, KVPTDNYITTY</t>
  </si>
  <si>
    <t>HLA-A*01, HLA-B*35</t>
  </si>
  <si>
    <t>HLA-B*15</t>
  </si>
  <si>
    <t>HLA-A*02, HLA-C*05, HLA-C*17</t>
  </si>
  <si>
    <t>HLA-A*01, HLA-A*69, HLA-C*02, HLA-C*08, HLA-C*12, HLA-C*14, HLA-C*15, HLA-C*16</t>
  </si>
  <si>
    <t>CELYHYQECV, ITLATCELY, LITLATCELY, TLATCELYHY</t>
  </si>
  <si>
    <t>HLA-A*29, HLA-B*15</t>
  </si>
  <si>
    <t>HLA-A*01, HLA-A*02, HLA-A*11, HLA-A*68, HLA-A*69, HLA-B*35, HLA-C*03, HLA-C*16</t>
  </si>
  <si>
    <t>APSASAFFGM, AQFAPSASA, ASAFFGMSR, SASAFFGMSR</t>
  </si>
  <si>
    <t>HLA-A*11, HLA-A*31, HLA-A*68, HLA-B*15</t>
  </si>
  <si>
    <t>HLA-A*02, HLA-A*03, HLA-A*33, HLA-A*74, HLA-B*07, HLA-B*50</t>
  </si>
  <si>
    <t>MWSFNPETNI, SFNPETNIL, SMWSFNPET</t>
  </si>
  <si>
    <t>HLA-A*02, HLA-B*15, HLA-C*14</t>
  </si>
  <si>
    <t>HLA-A*68, HLA-A*69, HLA-C*03, HLA-C*12, HLA-C*15, HLA-C*16</t>
  </si>
  <si>
    <t>GRLQSLQTY, LITGRLQSL, RLQSLQTYV</t>
  </si>
  <si>
    <t>HLA-A*32, HLA-B*08, HLA-B*15, HLA-B*27, HLA-C*12, HLA-C*16</t>
  </si>
  <si>
    <t>CFTNVYADSF, FTNVYADSF, FTNVYADSFV, KLNDLCFTNV, LNDLCFTNVY, NVYADSFVIR, VYADSFVIR</t>
  </si>
  <si>
    <t>HLA-A*02, HLA-A*33, HLA-A*68, HLA-A*69, HLA-B*15</t>
  </si>
  <si>
    <t>HLA-A*01, HLA-A*11, HLA-A*23, HLA-A*24, HLA-A*26, HLA-A*31, HLA-A*32, HLA-B*18, HLA-B*35, HLA-C*02, HLA-C*03, HLA-C*12, HLA-C*14, HLA-C*16</t>
  </si>
  <si>
    <t>CTFEYVSQPF, EYVSQPFLM, FEYVSQPFL</t>
  </si>
  <si>
    <t>HLA-A*26, HLA-B*15, HLA-B*18, HLA-B*40, HLA-B*41</t>
  </si>
  <si>
    <t>HLA-A*23, HLA-A*24, HLA-A*32, HLA-B*13, HLA-B*37, HLA-B*49, HLA-B*50, HLA-B*57, HLA-C*07, HLA-C*12, HLA-C*14</t>
  </si>
  <si>
    <t>HLA-A*23, HLA-A*24, HLA-A*29, HLA-B*35, HLA-C*14</t>
  </si>
  <si>
    <t>TMADLVYAL, YTMADLVYA</t>
  </si>
  <si>
    <t>HLA-A*02, HLA-A*68, HLA-A*69, HLA-B*15, HLA-B*39, HLA-C*12</t>
  </si>
  <si>
    <t>HLA-A*01, HLA-A*26, HLA-A*29, HLA-A*32, HLA-A*66, HLA-B*13, HLA-B*35, HLA-B*48, HLA-C*02, HLA-C*03, HLA-C*08, HLA-C*14, HLA-C*15, HLA-C*16, HLA-C*17</t>
  </si>
  <si>
    <t>STGSNVFQTR, TGSNVFQTR, VYSTGSNVF</t>
  </si>
  <si>
    <t>HLA-A*68, HLA-C*14</t>
  </si>
  <si>
    <t>HLA-A*11, HLA-A*23, HLA-A*24, HLA-A*31, HLA-A*33, HLA-B*15</t>
  </si>
  <si>
    <t>APHGVVFL, APHGVVFLHV, GVVFLHVTY, VVFLHVTYV</t>
  </si>
  <si>
    <t>HLA-A*29, HLA-A*32, HLA-B*07, HLA-B*15, HLA-C*03, HLA-C*15, HLA-C*16</t>
  </si>
  <si>
    <t>HLA-A*69</t>
  </si>
  <si>
    <t>HLA-A*32</t>
  </si>
  <si>
    <t>DTDFVNEFYAY, NRDVDTDFVNEFY</t>
  </si>
  <si>
    <t>HLA-A*01, HLA-A*29</t>
  </si>
  <si>
    <t>HLA-A*26, HLA-A*68, HLA-A*69, HLA-B*15, HLA-B*35</t>
  </si>
  <si>
    <t>FLCLFLLPSL, FLLPSLATV</t>
  </si>
  <si>
    <t>HLA-A*02, HLA-C*12</t>
  </si>
  <si>
    <t>HLA-A*68, HLA-A*69, HLA-C*02, HLA-C*03, HLA-C*08, HLA-C*14, HLA-C*16, HLA-C*17</t>
  </si>
  <si>
    <t>NPANNAAIV, NPANNAAIVL, RNPANNAAIV</t>
  </si>
  <si>
    <t>VDDPCPIHFY, VVDDPCPIHFY, YVVDDPCPI</t>
  </si>
  <si>
    <t>HLA-A*02, HLA-C*03, HLA-C*12</t>
  </si>
  <si>
    <t>HLA-A*01, HLA-A*26, HLA-A*68, HLA-A*69, HLA-B*35, HLA-C*02, HLA-C*08, HLA-C*14, HLA-C*16</t>
  </si>
  <si>
    <t>GNYTVSCLPF, NYTVSCLPF, YTVSCLPFTI</t>
  </si>
  <si>
    <t>HLA-A*02, HLA-A*68, HLA-B*15</t>
  </si>
  <si>
    <t>HLA-A*23, HLA-A*24, HLA-A*32, HLA-A*69, HLA-C*12, HLA-C*14, HLA-C*15, HLA-C*16</t>
  </si>
  <si>
    <t>ITDVFYKENSY, SEYKGPITDVFY</t>
  </si>
  <si>
    <t>HLA-A*01, HLA-A*26, HLA-B*15</t>
  </si>
  <si>
    <t>HLA-A*23, HLA-A*24, HLA-A*68, HLA-B*35, HLA-B*40, HLA-B*41, HLA-B*44, HLA-B*49, HLA-B*50</t>
  </si>
  <si>
    <t>HLA-B*40</t>
  </si>
  <si>
    <t>HLA-A*26, HLA-B*35, HLA-B*41, HLA-B*50</t>
  </si>
  <si>
    <t>FIASFRLFA, SYFIASFRLF, YFIASFRLF, YFIASFRLFA</t>
  </si>
  <si>
    <t>HLA-A*02, HLA-A*23, HLA-A*24, HLA-A*29, HLA-A*31, HLA-A*33, HLA-A*68, HLA-B*15, HLA-C*14</t>
  </si>
  <si>
    <t>HLA-A*26, HLA-A*69, HLA-C*07, HLA-C*12, HLA-C*16</t>
  </si>
  <si>
    <t>GVEHVTFFIY, HVTFFIYNK, STDTGVEHVTFFIY, VEHVTFFIY</t>
  </si>
  <si>
    <t>HLA-A*11, HLA-A*26, HLA-A*68, HLA-B*15, HLA-B*18</t>
  </si>
  <si>
    <t>HLA-A*01, HLA-A*02, HLA-A*03, HLA-A*29, HLA-A*31, HLA-A*33, HLA-A*66, HLA-A*69, HLA-A*74, HLA-B*40, HLA-B*41, HLA-B*44, HLA-B*49, HLA-C*05, HLA-C*12, HLA-C*16</t>
  </si>
  <si>
    <t>HLA-B*07, HLA-B*81</t>
  </si>
  <si>
    <t>HLA-A*02, HLA-A*68, HLA-A*69</t>
  </si>
  <si>
    <t>HLA-A*26, HLA-C*02, HLA-C*03, HLA-C*12</t>
  </si>
  <si>
    <t>HLA-A*26, HLA-B*15</t>
  </si>
  <si>
    <t>HLA-C*05, HLA-C*14, HLA-C*16</t>
  </si>
  <si>
    <t>AEVQIDRLI, AEVQIDRLIT, VEAEVQIDRL, VQIDRLITGR</t>
  </si>
  <si>
    <t>HLA-A*31, HLA-A*68, HLA-B*13, HLA-B*15, HLA-B*40, HLA-B*41, HLA-B*44, HLA-B*49</t>
  </si>
  <si>
    <t>HPLADNKFAL, SPFHPLADNKFAL</t>
  </si>
  <si>
    <t>HLA-A*02, HLA-B*07, HLA-B*39</t>
  </si>
  <si>
    <t>HLA-B*35, HLA-B*38, HLA-B*81</t>
  </si>
  <si>
    <t>HLA-A*26</t>
  </si>
  <si>
    <t>HLA-A*01, HLA-A*68, HLA-B*15, HLA-B*18, HLA-B*40, HLA-B*41</t>
  </si>
  <si>
    <t>HLA-A*29, HLA-B*15, HLA-B*35, HLA-C*12, HLA-C*16</t>
  </si>
  <si>
    <t>HLA-A*03, HLA-A*11, HLA-A*26, HLA-A*32, HLA-C*02, HLA-C*03, HLA-C*14</t>
  </si>
  <si>
    <t>FERDISTEI, FERDISTEIY, KPFERDISTEI</t>
  </si>
  <si>
    <t>HLA-B*07, HLA-B*15, HLA-B*18, HLA-B*40, HLA-B*41, HLA-B*49, HLA-B*50</t>
  </si>
  <si>
    <t>ATSRTLSYY, ATSRTLSYYK, TSRTLSYYK, TVATSRTLSY</t>
  </si>
  <si>
    <t>HLA-A*03, HLA-A*11, HLA-A*29, HLA-A*31, HLA-A*68, HLA-B*15, HLA-B*35, HLA-C*12</t>
  </si>
  <si>
    <t>HLA-A*01, HLA-A*26, HLA-A*33, HLA-A*74, HLA-C*02, HLA-C*14, HLA-C*16</t>
  </si>
  <si>
    <t>GYQPYRVVVL, PYRVVVLSF, QPYRVVVL, QPYRVVVLSF</t>
  </si>
  <si>
    <t>HLA-A*02, HLA-A*23, HLA-A*24, HLA-B*07, HLA-B*08, HLA-B*15, HLA-B*39, HLA-C*03, HLA-C*07, HLA-C*12, HLA-C*14, HLA-C*16</t>
  </si>
  <si>
    <t>FPQSAPHGV, FPQSAPHGVVF</t>
  </si>
  <si>
    <t>HLA-B*07, HLA-B*15, HLA-B*35, HLA-C*16</t>
  </si>
  <si>
    <t>HLA-A*02, HLA-A*26, HLA-B*55, HLA-B*57, HLA-B*81, HLA-C*03, HLA-C*12, HLA-C*14</t>
  </si>
  <si>
    <t>HLA-A*02, HLA-C*03, HLA-C*12, HLA-C*14, HLA-C*16</t>
  </si>
  <si>
    <t>HLA-A*32, HLA-B*08, HLA-B*15, HLA-B*39, HLA-C*01, HLA-C*02, HLA-C*05, HLA-C*07, HLA-C*08, HLA-C*15, HLA-C*17</t>
  </si>
  <si>
    <t>HLA-A*02, HLA-A*26, HLA-A*68, HLA-A*69, HLA-B*15, HLA-C*02, HLA-C*03, HLA-C*12, HLA-C*15, HLA-C*16</t>
  </si>
  <si>
    <t>HLA-A*66, HLA-C*08, HLA-C*14, HLA-C*17</t>
  </si>
  <si>
    <t>SSANNCTFEY, VYSSANNCTF</t>
  </si>
  <si>
    <t>HLA-A*23, HLA-A*24, HLA-A*29, HLA-B*15, HLA-B*35, HLA-C*03, HLA-C*12, HLA-C*16</t>
  </si>
  <si>
    <t>HLA-A*01, HLA-A*11, HLA-B*57, HLA-C*02, HLA-C*05, HLA-C*08, HLA-C*14</t>
  </si>
  <si>
    <t>HLA-B*15, HLA-C*03, HLA-C*12, HLA-C*16</t>
  </si>
  <si>
    <t>HLA-B*40, HLA-B*41, HLA-C*02, HLA-C*08, HLA-C*14, HLA-C*15, HLA-C*17</t>
  </si>
  <si>
    <t>FAYANRNRF, LQFAYANRNR, YANRNRFLY</t>
  </si>
  <si>
    <t>HLA-A*29, HLA-B*15, HLA-B*35, HLA-C*03, HLA-C*12, HLA-C*14, HLA-C*16</t>
  </si>
  <si>
    <t>HLA-A*01, HLA-A*26, HLA-A*31, HLA-A*33, HLA-A*68, HLA-B*08, HLA-B*46, HLA-C*02, HLA-C*06, HLA-C*07, HLA-C*08, HLA-C*15</t>
  </si>
  <si>
    <t>AEIRASANL, AEIRASANLA, ASANLAATK</t>
  </si>
  <si>
    <t>HLA-A*11, HLA-B*40, HLA-B*41</t>
  </si>
  <si>
    <t>HLA-A*03, HLA-A*68, HLA-B*15, HLA-B*44, HLA-B*50</t>
  </si>
  <si>
    <t>HLA-A*02, HLA-A*23, HLA-A*24, HLA-A*29, HLA-A*68, HLA-A*69</t>
  </si>
  <si>
    <t>HLA-A*03, HLA-A*11, HLA-A*31, HLA-A*32, HLA-B*08, HLA-B*15, HLA-B*35, HLA-C*12, HLA-C*14</t>
  </si>
  <si>
    <t>HLA-A*02, HLA-C*05, HLA-C*14</t>
  </si>
  <si>
    <t>CNDPFLGVY, CNDPFLGVYY, FCNDPFLGVY</t>
  </si>
  <si>
    <t>HLA-A*01, HLA-A*02, HLA-A*68, HLA-A*69</t>
  </si>
  <si>
    <t>HLA-A*68, HLA-A*69, HLA-B*15</t>
  </si>
  <si>
    <t>HLA-A*02, HLA-A*29, HLA-B*57, HLA-C*02, HLA-C*03, HLA-C*12, HLA-C*15, HLA-C*16</t>
  </si>
  <si>
    <t>HLA-A*32, HLA-A*68, HLA-A*69, HLA-C*03, HLA-C*12, HLA-C*16</t>
  </si>
  <si>
    <t>HLA-B*07, HLA-B*40, HLA-B*41</t>
  </si>
  <si>
    <t>CTLKSFTVEK, SETKCTLKSF, TLKSFTVEK</t>
  </si>
  <si>
    <t>HLA-A*03, HLA-A*11, HLA-A*26, HLA-B*44</t>
  </si>
  <si>
    <t>HLA-A*31, HLA-A*68, HLA-A*74, HLA-B*15, HLA-B*41</t>
  </si>
  <si>
    <t>ELIRQGTDY, QELIRQGTDY, QELIRQGTDYKHW</t>
  </si>
  <si>
    <t>HLA-A*03, HLA-A*11, HLA-A*26, HLA-A*68, HLA-B*44</t>
  </si>
  <si>
    <t>AEIPKEEVKPF, ASKIITLKK, SASKIITLK</t>
  </si>
  <si>
    <t>HLA-A*11, HLA-A*68</t>
  </si>
  <si>
    <t>HLA-A*03, HLA-A*26, HLA-A*31, HLA-B*07, HLA-B*35, HLA-B*44, HLA-C*16</t>
  </si>
  <si>
    <t>CMTSCCSCLK, MTSCCSCLK</t>
  </si>
  <si>
    <t>HLA-A*02, HLA-A*03, HLA-A*31, HLA-A*33, HLA-A*66, HLA-A*74</t>
  </si>
  <si>
    <t>KSWMESEFRV, SWMESEFRVY, WMESEFRVY</t>
  </si>
  <si>
    <t>HLA-A*29, HLA-A*31, HLA-B*15, HLA-B*18</t>
  </si>
  <si>
    <t>HLA-A*02, HLA-A*11, HLA-A*23, HLA-A*24, HLA-B*35, HLA-B*44, HLA-B*57, HLA-C*14</t>
  </si>
  <si>
    <t>HLA-B*35</t>
  </si>
  <si>
    <t>HLA-B*07, HLA-C*14</t>
  </si>
  <si>
    <t>CPDGVKHVY, DGVKHVYQL, FAFACPDGVKHVY</t>
  </si>
  <si>
    <t>HLA-A*02, HLA-A*68, HLA-A*69, HLA-B*35, HLA-C*03, HLA-C*12</t>
  </si>
  <si>
    <t>HLA-A*03, HLA-A*11, HLA-C*02, HLA-C*08, HLA-C*15, HLA-C*16, HLA-C*17</t>
  </si>
  <si>
    <t>EELKKLLEQW, KLLEQWNLV, QWNLVIGFLF</t>
  </si>
  <si>
    <t>HLA-A*02, HLA-A*23, HLA-B*44</t>
  </si>
  <si>
    <t>HLA-A*24, HLA-A*29, HLA-A*32</t>
  </si>
  <si>
    <t>ALNTPKDHI, ATEGALNTPK</t>
  </si>
  <si>
    <t>HLA-A*11</t>
  </si>
  <si>
    <t>HLA-A*03</t>
  </si>
  <si>
    <t>HLA-A*02, HLA-A*32, HLA-A*68, HLA-A*69, HLA-C*12, HLA-C*15</t>
  </si>
  <si>
    <t>HLA-A*03, HLA-A*11, HLA-A*32, HLA-A*66, HLA-A*68, HLA-C*14</t>
  </si>
  <si>
    <t>HLA-A*02, HLA-B*15, HLA-C*03, HLA-C*12, HLA-C*16</t>
  </si>
  <si>
    <t>VFITLCFTL, VFITLCFTLK</t>
  </si>
  <si>
    <t>HLA-A*23, HLA-A*68</t>
  </si>
  <si>
    <t>HLA-A*02, HLA-A*03, HLA-A*11, HLA-A*24, HLA-A*31, HLA-C*14</t>
  </si>
  <si>
    <t>HLA-A*02, HLA-A*69</t>
  </si>
  <si>
    <t>HLA-A*68</t>
  </si>
  <si>
    <t>HLA-B*07, HLA-B*15, HLA-B*35</t>
  </si>
  <si>
    <t>HLA-B*81, HLA-C*03, HLA-C*14, HLA-C*16</t>
  </si>
  <si>
    <t>STQDLFLPFF, TQDLFLPFF</t>
  </si>
  <si>
    <t>HLA-A*23, HLA-A*24, HLA-A*26, HLA-A*29, HLA-A*32, HLA-B*13, HLA-B*35, HLA-C*03, HLA-C*12, HLA-C*14, HLA-C*16</t>
  </si>
  <si>
    <t>AQVDVVNFNL, NYIAQVDVV</t>
  </si>
  <si>
    <t>HLA-A*69, HLA-B*13, HLA-B*15, HLA-C*05, HLA-C*14</t>
  </si>
  <si>
    <t>HLA-A*11, HLA-A*31, HLA-A*33, HLA-A*68</t>
  </si>
  <si>
    <t>HLA-A*03, HLA-A*74</t>
  </si>
  <si>
    <t>HLA-A*02, HLA-A*68, HLA-A*69, HLA-C*08, HLA-C*15, HLA-C*17</t>
  </si>
  <si>
    <t>HLA-A*68, HLA-B*15, HLA-C*12, HLA-C*15</t>
  </si>
  <si>
    <t>HLA-A*31, HLA-A*68</t>
  </si>
  <si>
    <t>HLMSFPQSA, YHLMSFPQSA</t>
  </si>
  <si>
    <t>HLA-B*15, HLA-B*39</t>
  </si>
  <si>
    <t>AIAMACLVGL, IAMACLVGLM</t>
  </si>
  <si>
    <t>HLA-A*02, HLA-B*15, HLA-C*03, HLA-C*16</t>
  </si>
  <si>
    <t>HLA-A*68, HLA-A*69, HLA-C*08, HLA-C*12, HLA-C*15</t>
  </si>
  <si>
    <t>HLA-B*08</t>
  </si>
  <si>
    <t>DLPIGINITR, INITRFQTL, LPIGINITRF</t>
  </si>
  <si>
    <t>HLA-B*08, HLA-B*35</t>
  </si>
  <si>
    <t>HLA-A*33, HLA-A*68, HLA-B*15, HLA-C*12</t>
  </si>
  <si>
    <t>HLA-A*68, HLA-B*13</t>
  </si>
  <si>
    <t>ADAGFIKQY, AELEGIQY, LADAGFIKQY, TLADAGFIK</t>
  </si>
  <si>
    <t>HLA-A*01, HLA-A*03, HLA-A*68, HLA-B*15, HLA-B*35, HLA-B*44</t>
  </si>
  <si>
    <t>QTNSPRRAR, SPRRARSVA, SYQTQTNSPR, TQTNSPRRAR</t>
  </si>
  <si>
    <t>HLA-A*31, HLA-B*07, HLA-B*55</t>
  </si>
  <si>
    <t>HLA-A*33, HLA-A*68, HLA-B*08</t>
  </si>
  <si>
    <t>HLA-A*01</t>
  </si>
  <si>
    <t>NSSPDDQIGY, NTNSSPDDQIGYY, SSPDDQIGY, SSPDDQIGYY</t>
  </si>
  <si>
    <t>HLA-A*26, HLA-B*35</t>
  </si>
  <si>
    <t>IGAGICASY, IPIGAGICASY</t>
  </si>
  <si>
    <t>HLA-A*29, HLA-B*15, HLA-B*35, HLA-B*55, HLA-C*12, HLA-C*16</t>
  </si>
  <si>
    <t>GVYDYLVST, TLGVYDYLV</t>
  </si>
  <si>
    <t>KVFRSSVLH, VYYPDKVFR, YPDKVFRSS, YPDKVFRSSV</t>
  </si>
  <si>
    <t>HLA-A*31, HLA-B*07</t>
  </si>
  <si>
    <t>HLA-A*03, HLA-A*11, HLA-A*33, HLA-A*68, HLA-B*08, HLA-B*35, HLA-B*55, HLA-B*81, HLA-C*14, HLA-C*16</t>
  </si>
  <si>
    <t>HLA-A*02, HLA-B*13, HLA-B*37, HLA-B*49, HLA-B*50</t>
  </si>
  <si>
    <t>HLA-A*01, HLA-A*29, HLA-A*68, HLA-B*35, HLA-C*12</t>
  </si>
  <si>
    <t>APGQTGKIA, GQTGKIADY, KIADYNYKL, QTGKIADYNY, RQIAPGQTGK</t>
  </si>
  <si>
    <t>HLA-A*02, HLA-A*03, HLA-A*32, HLA-B*15</t>
  </si>
  <si>
    <t>HLA-A*11, HLA-A*68, HLA-B*07, HLA-C*16, HLA-C*17</t>
  </si>
  <si>
    <t>DLFMRIFTI, MDLFMRIFTI</t>
  </si>
  <si>
    <t>HLA-A*02, HLA-A*23, HLA-A*32, HLA-A*68, HLA-A*69, HLA-B*08, HLA-B*13, HLA-B*37, HLA-B*40, HLA-B*41</t>
  </si>
  <si>
    <t>HVTYVPAQEK, TYVPAQEKNF, VTYVPAQEK</t>
  </si>
  <si>
    <t>HLA-A*23, HLA-A*24</t>
  </si>
  <si>
    <t>GAEHVNNSY, IGAEHVNNSY</t>
  </si>
  <si>
    <t>HLA-A*23, HLA-A*24, HLA-B*35, HLA-C*02, HLA-C*08, HLA-C*14, HLA-C*15</t>
  </si>
  <si>
    <t>IPFAMQMAY, LQIPFAMQM</t>
  </si>
  <si>
    <t>HLA-B*15, HLA-B*35, HLA-C*12</t>
  </si>
  <si>
    <t>HLA-A*02, HLA-A*29, HLA-B*13, HLA-B*18, HLA-C*02, HLA-C*03, HLA-C*14, HLA-C*16</t>
  </si>
  <si>
    <t>HLRIAGHHL, RIAGHHLGR</t>
  </si>
  <si>
    <t>HLA-A*31</t>
  </si>
  <si>
    <t>HLA-A*03, HLA-A*11, HLA-A*33, HLA-A*68, HLA-A*74, HLA-B*07, HLA-B*08, HLA-B*15</t>
  </si>
  <si>
    <t>GVYYHKNNK, VPLHGTIL, YYHKNNKSW</t>
  </si>
  <si>
    <t>HLA-A*11, HLA-A*23, HLA-A*24, HLA-A*31, HLA-A*68, HLA-B*07, HLA-C*14</t>
  </si>
  <si>
    <t>RARSVSPKL, SVSPKLFIR</t>
  </si>
  <si>
    <t>HLA-A*31, HLA-A*33, HLA-A*68, HLA-B*07, HLA-B*15</t>
  </si>
  <si>
    <t>HLA-A*11, HLA-A*74, HLA-B*57, HLA-C*03, HLA-C*12, HLA-C*14, HLA-C*15, HLA-C*16</t>
  </si>
  <si>
    <t>GTTLPKGFY, LQLPQGTTL, QLPQGTTLPK, TTLPKGFYA, VLQLPQGTTL</t>
  </si>
  <si>
    <t>HLA-A*03, HLA-A*11, HLA-A*29, HLA-A*68, HLA-A*69, HLA-B*13, HLA-B*39, HLA-B*48, HLA-C*03, HLA-C*12, HLA-C*14, HLA-C*15, HLA-C*16</t>
  </si>
  <si>
    <t>ITLKKRWQL, LKKRWQLAL, TLKKRWQLA, TLKKRWQLAL</t>
  </si>
  <si>
    <t>HLA-A*32, HLA-B*15, HLA-C*16</t>
  </si>
  <si>
    <t>HLA-B*08, HLA-B*55, HLA-C*14, HLA-C*16</t>
  </si>
  <si>
    <t>HLA-A*02, HLA-A*23, HLA-A*24, HLA-A*68, HLA-A*69, HLA-B*15</t>
  </si>
  <si>
    <t>HLA-A*26, HLA-B*57, HLA-C*02, HLA-C*03, HLA-C*12, HLA-C*14, HLA-C*15, HLA-C*16</t>
  </si>
  <si>
    <t>LYNSASFSTF, NSASFSTFK, SVLYNSASF, YSVLYNSASF</t>
  </si>
  <si>
    <t>HLA-A*11, HLA-A*23, HLA-A*24, HLA-A*68, HLA-B*15</t>
  </si>
  <si>
    <t>HLA-A*03, HLA-A*26, HLA-A*29, HLA-A*31, HLA-A*32, HLA-A*33, HLA-A*66, HLA-B*35, HLA-C*03, HLA-C*12, HLA-C*14, HLA-C*16</t>
  </si>
  <si>
    <t>HLA-A*23, HLA-A*26, HLA-A*32, HLA-B*57, HLA-C*16</t>
  </si>
  <si>
    <t>HLA-C*14</t>
  </si>
  <si>
    <t>HLA-A*02, HLA-A*68, HLA-A*69, HLA-C*04, HLA-C*07, HLA-C*12</t>
  </si>
  <si>
    <t>HLA-A*03, HLA-A*11</t>
  </si>
  <si>
    <t>QQQGQTVTK, QQQQGQTVTK</t>
  </si>
  <si>
    <t>FPRGQGVPI, KFPRGQGVPI</t>
  </si>
  <si>
    <t>HLA-B*07, HLA-B*55, HLA-B*81</t>
  </si>
  <si>
    <t>HLA-B*08, HLA-B*35, HLA-B*51, HLA-C*03, HLA-C*14</t>
  </si>
  <si>
    <t>HLA-B*08, HLA-C*02, HLA-C*03, HLA-C*07, HLA-C*08, HLA-C*12, HLA-C*14, HLA-C*15, HLA-C*16, HLA-C*17</t>
  </si>
  <si>
    <t>SVLNDILSR, VLNDILSRL</t>
  </si>
  <si>
    <t>HLA-A*02, HLA-A*11</t>
  </si>
  <si>
    <t>HLA-A*31, HLA-A*33, HLA-A*68, HLA-C*02, HLA-C*12, HLA-C*16, HLA-C*17</t>
  </si>
  <si>
    <t>HLA-A*03, HLA-A*29, HLA-B*15</t>
  </si>
  <si>
    <t>HLA-A*29, HLA-B*15, HLA-C*05, HLA-C*15</t>
  </si>
  <si>
    <t>HLA-B*07, HLA-B*15, HLA-B*27, HLA-B*39, HLA-C*03, HLA-C*12, HLA-C*14</t>
  </si>
  <si>
    <t>LLLQYGSFC, LLQYGSFCT</t>
  </si>
  <si>
    <t>HLA-A*02, HLA-A*32, HLA-B*15, HLA-B*39, HLA-C*03, HLA-C*14, HLA-C*16</t>
  </si>
  <si>
    <t>HLA-A*23, HLA-A*29, HLA-A*68, HLA-A*69, HLA-B*08, HLA-B*13, HLA-B*35, HLA-B*38, HLA-B*48, HLA-C*02, HLA-C*08, HLA-C*12</t>
  </si>
  <si>
    <t>HLA-A*31, HLA-A*33, HLA-A*66, HLA-A*69, HLA-A*74, HLA-B*15, HLA-C*12, HLA-C*14, HLA-C*15, HLA-C*16</t>
  </si>
  <si>
    <t>HLA-A*23, HLA-A*24, HLA-A*31, HLA-A*33, HLA-C*06, HLA-C*07</t>
  </si>
  <si>
    <t>IVGVALLAVF, VGVALLAVF</t>
  </si>
  <si>
    <t>HLA-A*26, HLA-A*32, HLA-B*35, HLA-B*57, HLA-C*03, HLA-C*12, HLA-C*14, HLA-C*16</t>
  </si>
  <si>
    <t>HLA-A*03, HLA-A*68</t>
  </si>
  <si>
    <t>HLA-A*02, HLA-A*33</t>
  </si>
  <si>
    <t>RIRGGDGKM, RIRGGDGKMK</t>
  </si>
  <si>
    <t>HLA-A*03, HLA-B*07</t>
  </si>
  <si>
    <t>HLA-A*02, HLA-A*23, HLA-A*24, HLA-C*14</t>
  </si>
  <si>
    <t>HLA-B*15, HLA-C*02, HLA-C*03, HLA-C*05, HLA-C*07, HLA-C*12, HLA-C*16, HLA-C*17</t>
  </si>
  <si>
    <t>ASQRVAGDSGFAAY, DSGFAAYSR, VAGDSGFAAY</t>
  </si>
  <si>
    <t>HLA-A*68, HLA-B*15</t>
  </si>
  <si>
    <t>HLA-A*01, HLA-A*29, HLA-A*33, HLA-B*35</t>
  </si>
  <si>
    <t>ALNTLVKQL, AQALNTLVK</t>
  </si>
  <si>
    <t>HLA-A*02, HLA-A*03, HLA-A*11</t>
  </si>
  <si>
    <t>GMSRIGMEV, SRIGMEVTPSGTW</t>
  </si>
  <si>
    <t>HLA-B*15, HLA-B*18, HLA-B*57</t>
  </si>
  <si>
    <t>HLA-C*12, HLA-C*16</t>
  </si>
  <si>
    <t>HLA-A*23, HLA-A*24, HLA-B*15, HLA-C*02, HLA-C*03, HLA-C*14, HLA-C*15</t>
  </si>
  <si>
    <t>HLA-A*31, HLA-A*32</t>
  </si>
  <si>
    <t>HLA-B*15, HLA-B*57</t>
  </si>
  <si>
    <t>HLA-B*44</t>
  </si>
  <si>
    <t>IYKTPPIKDF, KQIYKTPPIK</t>
  </si>
  <si>
    <t>HLA-A*03, HLA-A*32, HLA-B*15</t>
  </si>
  <si>
    <t>HLA-A*02, HLA-A*11, HLA-A*23, HLA-A*24, HLA-B*13, HLA-B*40, HLA-B*41, HLA-B*48, HLA-C*14, HLA-C*16</t>
  </si>
  <si>
    <t>HLA-B*35, HLA-C*03, HLA-C*12, HLA-C*16</t>
  </si>
  <si>
    <t>HLA-A*01, HLA-A*02, HLA-A*03, HLA-A*11, HLA-A*26, HLA-A*29, HLA-B*15, HLA-C*02, HLA-C*05, HLA-C*08</t>
  </si>
  <si>
    <t>HLA-A*03, HLA-A*66, HLA-B*18, HLA-B*40, HLA-B*41</t>
  </si>
  <si>
    <t>HLA-C*12</t>
  </si>
  <si>
    <t>HLA-B*15, HLA-C*02, HLA-C*03, HLA-C*14, HLA-C*16</t>
  </si>
  <si>
    <t>HLA-A*03, HLA-A*11, HLA-A*31</t>
  </si>
  <si>
    <t>HLA-A*74, HLA-B*08</t>
  </si>
  <si>
    <t>QEVFAQVKQIY, VFAQVKQIYK</t>
  </si>
  <si>
    <t>HLA-A*26, HLA-A*29</t>
  </si>
  <si>
    <t>HLA-A*03, HLA-A*11, HLA-A*31, HLA-A*68, HLA-A*69, HLA-B*40, HLA-B*41, HLA-B*44, HLA-C*14</t>
  </si>
  <si>
    <t>IPYNSVTSSI, PYNSVTSSI</t>
  </si>
  <si>
    <t>HLA-A*23, HLA-A*24, HLA-B*07, HLA-B*51, HLA-B*55, HLA-C*14</t>
  </si>
  <si>
    <t>HLA-A*02, HLA-B*08</t>
  </si>
  <si>
    <t>HLA-C*16</t>
  </si>
  <si>
    <t>AENSVAYSN, AENSVAYSNN, LGAENSVAY</t>
  </si>
  <si>
    <t>HLA-A*29, HLA-B*44, HLA-C*12, HLA-C*14, HLA-C*16</t>
  </si>
  <si>
    <t>HLA-A*01, HLA-A*11, HLA-A*29, HLA-B*35, HLA-C*05, HLA-C*12</t>
  </si>
  <si>
    <t>HLA-A*24, HLA-C*07, HLA-C*14</t>
  </si>
  <si>
    <t>HLA-A*23, HLA-B*15, HLA-C*12, HLA-C*16</t>
  </si>
  <si>
    <t>EEEFEPSTQYEY, GDCEEEEFEPSTQY</t>
  </si>
  <si>
    <t>HLA-B*18, HLA-B*44</t>
  </si>
  <si>
    <t>LLCRMNSRNY, LLLCRMNSR, RMNSRNYIA, SLLLCRMNSR</t>
  </si>
  <si>
    <t>HLA-A*02, HLA-A*03, HLA-A*33, HLA-A*74, HLA-B*08, HLA-B*15</t>
  </si>
  <si>
    <t>HLA-A*02, HLA-A*68, HLA-A*69, HLA-B*15, HLA-C*03, HLA-C*12, HLA-C*14, HLA-C*16</t>
  </si>
  <si>
    <t>HLA-A*26, HLA-A*32, HLA-B*35, HLA-B*39, HLA-C*02, HLA-C*08, HLA-C*15</t>
  </si>
  <si>
    <t>HLA-A*74</t>
  </si>
  <si>
    <t>HLA-A*03, HLA-A*29, HLA-A*32, HLA-B*15</t>
  </si>
  <si>
    <t>HLA-A*11, HLA-B*35, HLA-C*02, HLA-C*12, HLA-C*14, HLA-C*16</t>
  </si>
  <si>
    <t>AGAAAYYVGY, GAAAYYVGY, WTAGAAAYY, WTAGAAAYYV</t>
  </si>
  <si>
    <t>HLA-A*01, HLA-A*02, HLA-A*26, HLA-A*29, HLA-A*66, HLA-A*68, HLA-A*69, HLA-B*15, HLA-B*35, HLA-C*12</t>
  </si>
  <si>
    <t>HLA-A*11, HLA-C*02, HLA-C*14, HLA-C*16</t>
  </si>
  <si>
    <t>HLA-B*07, HLA-B*27, HLA-B*39, HLA-B*57, HLA-C*14</t>
  </si>
  <si>
    <t>HLA-A*02, HLA-B*15</t>
  </si>
  <si>
    <t>HLA-A*03, HLA-A*11, HLA-A*29, HLA-B*35</t>
  </si>
  <si>
    <t>HLA-B*13</t>
  </si>
  <si>
    <t>HLA-A*23, HLA-A*24, HLA-A*31, HLA-B*39, HLA-C*07</t>
  </si>
  <si>
    <t>AIILASFSA, ILASFSAST</t>
  </si>
  <si>
    <t>TSPISEHDY, TTSPISEHDY</t>
  </si>
  <si>
    <t>ALDPLSETK, CALDPLSETK</t>
  </si>
  <si>
    <t>HLA-B*15, HLA-C*12, HLA-C*14, HLA-C*16</t>
  </si>
  <si>
    <t>HLA-A*23, HLA-A*24, HLA-B*15, HLA-B*57</t>
  </si>
  <si>
    <t>HLA-B*27, HLA-B*39, HLA-C*06, HLA-C*07, HLA-C*14</t>
  </si>
  <si>
    <t>HLA-B*14, HLA-B*15, HLA-C*12</t>
  </si>
  <si>
    <t>LFARTRSMW, RLFARTRSM</t>
  </si>
  <si>
    <t>HLA-A*32, HLA-B*08, HLA-B*15, HLA-C*12, HLA-C*14, HLA-C*16</t>
  </si>
  <si>
    <t>HLA-A*02, HLA-A*23, HLA-A*24, HLA-B*07, HLA-B*14, HLA-C*02, HLA-C*03, HLA-C*06, HLA-C*07, HLA-C*15</t>
  </si>
  <si>
    <t>IIKNLSKSL, LSKSLTENKY, NLSKSLTENK</t>
  </si>
  <si>
    <t>HLA-A*03, HLA-A*11, HLA-A*68, HLA-B*08, HLA-B*15</t>
  </si>
  <si>
    <t>LIDLQELGKY, QELGKYEQYI, QELGKYEQYIKW, SLIDLQELGK</t>
  </si>
  <si>
    <t>HLA-A*01, HLA-A*02, HLA-A*03, HLA-A*11, HLA-A*68, HLA-B*18, HLA-B*41, HLA-B*44, HLA-B*57</t>
  </si>
  <si>
    <t>HLA-A*02, HLA-A*26, HLA-B*08, HLA-B*15, HLA-C*02, HLA-C*03, HLA-C*06, HLA-C*07, HLA-C*14, HLA-C*15</t>
  </si>
  <si>
    <t>HLA-B*08, HLA-B*15, HLA-C*03, HLA-C*12, HLA-C*14, HLA-C*16</t>
  </si>
  <si>
    <t>HLA-A*02, HLA-A*68, HLA-A*69, HLA-B*35, HLA-C*05, HLA-C*15</t>
  </si>
  <si>
    <t>HLA-A*26, HLA-A*29, HLA-B*35, HLA-C*12</t>
  </si>
  <si>
    <t>HLA-A*66, HLA-A*68, HLA-B*15, HLA-C*02, HLA-C*14, HLA-C*16</t>
  </si>
  <si>
    <t>HLA-A*31, HLA-A*33, HLA-A*68</t>
  </si>
  <si>
    <t>RVGARKSAPL, VGARKSAPL</t>
  </si>
  <si>
    <t>HLA-B*07, HLA-B*08, HLA-C*16</t>
  </si>
  <si>
    <t>HLA-A*23, HLA-A*24, HLA-B*13, HLA-B*57</t>
  </si>
  <si>
    <t>LSSTASALGK, SSTASALGK</t>
  </si>
  <si>
    <t>HLA-A*11, HLA-A*31</t>
  </si>
  <si>
    <t>HLA-A*03, HLA-A*11, HLA-A*23, HLA-A*24, HLA-A*31, HLA-A*68, HLA-A*74, HLA-C*12, HLA-C*14, HLA-C*16</t>
  </si>
  <si>
    <t>HLA-B*13, HLA-B*15</t>
  </si>
  <si>
    <t>HLA-A*23, HLA-A*24, HLA-B*15, HLA-C*04, HLA-C*16</t>
  </si>
  <si>
    <t>HLA-A*11, HLA-A*33, HLA-A*68</t>
  </si>
  <si>
    <t>HLA-A Allele Frequency in U.S. Population**</t>
  </si>
  <si>
    <t>HLA-B Allele Frequency in U.S. Population</t>
  </si>
  <si>
    <t>HLA-C Allele Frequency in U.S. Population</t>
  </si>
  <si>
    <t>European</t>
  </si>
  <si>
    <t>African American</t>
  </si>
  <si>
    <t>Asian / Pacific Islander</t>
  </si>
  <si>
    <t>Hispanic</t>
  </si>
  <si>
    <t xml:space="preserve">** Maiers, M., Gragert, L., Klitz, W. High resolution HLA alleles and haplotypes in the US population. Human Immunology (2007) 68, 779-788.                                                                   </t>
  </si>
  <si>
    <t>NetMHCpan4.0 Peptide - MHC Class I Binding Affinity Prediction</t>
  </si>
  <si>
    <t>IC50 (nM) HLA-A Alleles</t>
  </si>
  <si>
    <t>IC50 (nM) HLA-B Alleles</t>
  </si>
  <si>
    <t>IC50 (nM) HLA-C Alleles</t>
  </si>
  <si>
    <t>HLA-A*23</t>
  </si>
  <si>
    <t>HLA-A*24</t>
  </si>
  <si>
    <t>HLA-A*33</t>
  </si>
  <si>
    <t>HLA-A*66</t>
  </si>
  <si>
    <t>HLA-B*14</t>
  </si>
  <si>
    <t>HLA-B*18</t>
  </si>
  <si>
    <t>HLA-B*27</t>
  </si>
  <si>
    <t>HLA-B*37</t>
  </si>
  <si>
    <t>HLA-B*38</t>
  </si>
  <si>
    <t>HLA-B*39</t>
  </si>
  <si>
    <t>HLA-B*41</t>
  </si>
  <si>
    <t>HLA-B*46</t>
  </si>
  <si>
    <t>HLA-B*48</t>
  </si>
  <si>
    <t>HLA-B*49</t>
  </si>
  <si>
    <t>HLA-B*50</t>
  </si>
  <si>
    <t>HLA-B*52</t>
  </si>
  <si>
    <t>HLA-B*55</t>
  </si>
  <si>
    <t>HLA-B*57</t>
  </si>
  <si>
    <t>HLA-B*81</t>
  </si>
  <si>
    <t>HLA-C*01</t>
  </si>
  <si>
    <t>HLA-C*02</t>
  </si>
  <si>
    <t>HLA-C*03</t>
  </si>
  <si>
    <t>HLA-C*04</t>
  </si>
  <si>
    <t>HLA-C*06</t>
  </si>
  <si>
    <t>HLA-C*07</t>
  </si>
  <si>
    <t>HLA-C*08</t>
  </si>
  <si>
    <t>HLA-C*15</t>
  </si>
  <si>
    <t>HLA-C*17</t>
  </si>
  <si>
    <t>HLA-C*18</t>
  </si>
  <si>
    <t>P-values are based on a Fisher's exact test.</t>
  </si>
  <si>
    <t xml:space="preserve">HLA + / TCR + </t>
  </si>
  <si>
    <t>Subjects with the specified HLA allele with TCRs activated by the candidate peptide</t>
  </si>
  <si>
    <t xml:space="preserve">HLA - / TCR + </t>
  </si>
  <si>
    <t>Subjects lacking the specified HLA allele with TCRs activated by the candidate peptide</t>
  </si>
  <si>
    <t>HLA + / TCR -</t>
  </si>
  <si>
    <t>Subjects with the specified HLA allele with NO TCRs activated by the candidate peptide</t>
  </si>
  <si>
    <t xml:space="preserve">HLA - / TCR - </t>
  </si>
  <si>
    <t>Subjects lacking the specified allele with NO TCRs activated by the candidate peptide</t>
  </si>
  <si>
    <t>Common HLA genotype</t>
  </si>
  <si>
    <t>HLA - / TCR -</t>
  </si>
  <si>
    <t>pvalue</t>
  </si>
  <si>
    <t>cohort</t>
  </si>
  <si>
    <t>NetMHCpan4.0 Peptide
Predicted IC50 &lt; 50nM</t>
  </si>
  <si>
    <t>NetMHCpan4.0 Peptide
Predicted  50nM &lt; IC50 &lt; 50nM</t>
  </si>
  <si>
    <t>A*01</t>
  </si>
  <si>
    <t>COVID-19</t>
  </si>
  <si>
    <t>B*15</t>
  </si>
  <si>
    <t>A*11,A*26,A*29,A*31,A*33,A*66,B*15</t>
  </si>
  <si>
    <t>A*03,A*66,A*68,C*06,C*07,C*14,C*16</t>
  </si>
  <si>
    <t>B*07</t>
  </si>
  <si>
    <t>A*01,A*11,A*26,B*55,C*12</t>
  </si>
  <si>
    <t>A*11,A*74,B*57,C*03,C*12,C*14,C*15,C*16</t>
  </si>
  <si>
    <t>A*02</t>
  </si>
  <si>
    <t>A*29,A*31,A*32,A*68,B*15,B*39,C*02,C*03,C*05,C*06,C*07,C*08,C*12,C*15,C*17</t>
  </si>
  <si>
    <t>A*11</t>
  </si>
  <si>
    <t>A*03,A*26,A*31,B*07,B*35,B*44,C*16</t>
  </si>
  <si>
    <t>A*24</t>
  </si>
  <si>
    <t>A*03,A*31,C*07,C*14</t>
  </si>
  <si>
    <t>C*07</t>
  </si>
  <si>
    <t>A*26,B*35</t>
  </si>
  <si>
    <t>B*08</t>
  </si>
  <si>
    <t>A*01,B*35</t>
  </si>
  <si>
    <t>A*03</t>
  </si>
  <si>
    <t>A*29,B*07,B*08,B*15,B*81</t>
  </si>
  <si>
    <t>B*40</t>
  </si>
  <si>
    <t>A*31,A*33,A*68,B*07,B*15</t>
  </si>
  <si>
    <t>A*01,A*29,A*33,B*35</t>
  </si>
  <si>
    <t>A*02,A*23,A*32,A*68,A*69,B*08,B*13,B*37,B*40,B*41</t>
  </si>
  <si>
    <t>B*44</t>
  </si>
  <si>
    <t>A*31,A*74</t>
  </si>
  <si>
    <t>B*35</t>
  </si>
  <si>
    <t>A*31,A*33,A*66,A*69,A*74,B*15,C*12,C*14,C*15,C*16</t>
  </si>
  <si>
    <t>B*57</t>
  </si>
  <si>
    <t>A*32,B*15,C*03,C*12,C*14,C*16</t>
  </si>
  <si>
    <t>A*26,A*68,A*69,B*15,B*35</t>
  </si>
  <si>
    <t>C*06</t>
  </si>
  <si>
    <t>A*32</t>
  </si>
  <si>
    <t>A*01,A*26,B*15</t>
  </si>
  <si>
    <t>A*23,A*24,A*68,B*35,B*40,B*41,B*44,B*49,B*50</t>
  </si>
  <si>
    <t>A*11,A*31,A*68,B*15</t>
  </si>
  <si>
    <t>A*02,A*03,A*33,A*74,B*07,B*50</t>
  </si>
  <si>
    <t>A*03,A*11,A*29,A*68,A*69,B*13,B*39,B*48,C*03,C*12,C*14,C*15,C*16</t>
  </si>
  <si>
    <t>A*32,B*15</t>
  </si>
  <si>
    <t>A*03,A*29,B*15</t>
  </si>
  <si>
    <t>A*26,B*35,B*41,B*50</t>
  </si>
  <si>
    <t>A*01,A*68</t>
  </si>
  <si>
    <t>B*08,C*02,C*03,C*07,C*08,C*12,C*14,C*15,C*16,C*17</t>
  </si>
  <si>
    <t>C*05</t>
  </si>
  <si>
    <t>A*03,A*11,A*68</t>
  </si>
  <si>
    <t>C*15</t>
  </si>
  <si>
    <t>B*13,B*35,B*57,C*02,C*07,C*08,C*15</t>
  </si>
  <si>
    <t>A*02,A*68</t>
  </si>
  <si>
    <t>A*69,B*15</t>
  </si>
  <si>
    <t>C*08</t>
  </si>
  <si>
    <t>A*02,A*33,B*39,B*40,C*14</t>
  </si>
  <si>
    <t>B*15,B*38,B*41,B*49,B*50,C*05,C*07</t>
  </si>
  <si>
    <t>B*55</t>
  </si>
  <si>
    <t>A*11,A*31,A*33,A*68</t>
  </si>
  <si>
    <t>A*03,A*74</t>
  </si>
  <si>
    <t>A*26</t>
  </si>
  <si>
    <t>C*03</t>
  </si>
  <si>
    <t>C*04</t>
  </si>
  <si>
    <t>A*02,A*23,A*24,A*29,A*31,A*33,A*68,B*15,C*14</t>
  </si>
  <si>
    <t>A*26,A*69,C*07,C*12,C*16</t>
  </si>
  <si>
    <t>A*03,A*11,A*68,B*35</t>
  </si>
  <si>
    <t>A*66,B*15,B*55,C*03,C*12,C*16</t>
  </si>
  <si>
    <t>A*03,B*07</t>
  </si>
  <si>
    <t>B*35,B*39,B*81,C*03,C*14</t>
  </si>
  <si>
    <t>A*01,A*02,A*03,A*11,A*68,B*18,B*41,B*44,B*57</t>
  </si>
  <si>
    <t>B*15,B*35</t>
  </si>
  <si>
    <t>A*02,A*26,A*29,A*68,B*08,B*40,B*41,B*44,C*12</t>
  </si>
  <si>
    <t>A*33</t>
  </si>
  <si>
    <t>A*02,B*15</t>
  </si>
  <si>
    <t>A*03,A*11,A*29,B*35</t>
  </si>
  <si>
    <t>A*03,A*11,A*29,A*31,A*68,B*15,B*35,C*12</t>
  </si>
  <si>
    <t>A*01,A*26,A*33,A*74,C*02,C*14,C*16</t>
  </si>
  <si>
    <t>B*13</t>
  </si>
  <si>
    <t>A*23</t>
  </si>
  <si>
    <t>A*31</t>
  </si>
  <si>
    <t>A*02,A*03,A*33,A*74,B*08,B*15</t>
  </si>
  <si>
    <t>C*12</t>
  </si>
  <si>
    <t>A*29,B*15,B*35,C*03,C*12,C*14,C*16</t>
  </si>
  <si>
    <t>A*01,A*26,A*31,A*33,A*68,B*08,B*46,C*02,C*06,C*07,C*08,C*15</t>
  </si>
  <si>
    <t>A*01,A*02,A*68,A*69</t>
  </si>
  <si>
    <t>B*51</t>
  </si>
  <si>
    <t>A*68,A*69,B*07,B*35,B*55,B*81,C*12</t>
  </si>
  <si>
    <t>A*02,A*32,A*69,B*15,B*35,C*03,C*12,C*16</t>
  </si>
  <si>
    <t>A*26,A*29,A*68,B*07,B*08,B*13,B*39,B*40,B*41,B*57,C*14,C*15</t>
  </si>
  <si>
    <t>A*31,B*07</t>
  </si>
  <si>
    <t>A*03,A*11,A*33,A*68,B*08,B*35,B*55,B*81,C*14,C*16</t>
  </si>
  <si>
    <t>A*01,A*23,A*24,A*26,A*29,B*15,B*35,C*02,C*12</t>
  </si>
  <si>
    <t>B*18,B*44</t>
  </si>
  <si>
    <t>A*29,B*15</t>
  </si>
  <si>
    <t>A*11,B*13,B*15,B*44</t>
  </si>
  <si>
    <t>C*14</t>
  </si>
  <si>
    <t>A*68,A*69</t>
  </si>
  <si>
    <t>A*02,A*68,A*69,C*12</t>
  </si>
  <si>
    <t>A*29,A*32,B*07,B*15,C*03,C*15,C*16</t>
  </si>
  <si>
    <t>B*40,B*50</t>
  </si>
  <si>
    <t>B*07,B*13,B*15,B*18,B*41,B*55,C*14</t>
  </si>
  <si>
    <t>A*02,A*26,A*29,A*68,A*69,B*15,B*35,C*12</t>
  </si>
  <si>
    <t>A*03,A*11,A*66,B*07,B*08,C*02,C*14,C*15,C*16</t>
  </si>
  <si>
    <t>A*01,A*02,A*26,A*29,A*66,A*68,A*69,B*15,B*35,C*12</t>
  </si>
  <si>
    <t>A*11,C*02,C*14,C*16</t>
  </si>
  <si>
    <t>m_89_218_ATSR</t>
  </si>
  <si>
    <t>TRBV-CDR Length</t>
  </si>
  <si>
    <t>Radius
(TCRdist units)</t>
  </si>
  <si>
    <t>min</t>
  </si>
  <si>
    <t>median</t>
  </si>
  <si>
    <t>max</t>
  </si>
  <si>
    <t>level</t>
  </si>
  <si>
    <t>cdr3_b_aa</t>
  </si>
  <si>
    <t>v_b_gene</t>
  </si>
  <si>
    <t>j_b_gene</t>
  </si>
  <si>
    <t>pgen</t>
  </si>
  <si>
    <t>radius</t>
  </si>
  <si>
    <t>regex</t>
  </si>
  <si>
    <t>K_neighbors</t>
  </si>
  <si>
    <t>nsubject</t>
  </si>
  <si>
    <t>novel</t>
  </si>
  <si>
    <t>key3</t>
  </si>
  <si>
    <t>key4</t>
  </si>
  <si>
    <t>key1</t>
  </si>
  <si>
    <t>M_10_1E6+TRBV27*01+CASSPLTGEALAKNIQYF+36+([RST][ARKFP][ILMFS][ATV]G...[AT]KNIQ)</t>
  </si>
  <si>
    <t>CASSPLTGEALAKNIQYF</t>
  </si>
  <si>
    <t>TRBV27*01</t>
  </si>
  <si>
    <t>TRBJ2-4*01</t>
  </si>
  <si>
    <t>([RST][ARKFP][ILMFS][ATV]G...[AT]KNIQ)</t>
  </si>
  <si>
    <t>m_10_2274_LSPR</t>
  </si>
  <si>
    <t>M_10_1E6+TRBV27*01+CASSPLTGGPVAKNIQYF+36+([RQS][LKFP][ILW][ATV]G...[ADP]KNIQ)</t>
  </si>
  <si>
    <t>CASSPLTGGPVAKNIQYF</t>
  </si>
  <si>
    <t>([RQS][LKFP][ILW][ATV]G...[ADP]KNIQ)</t>
  </si>
  <si>
    <t>M_10_1E6+TRBV5-1*01+CASSLAGVGAFF+22+(S[IL]AG[AILV][EG].)</t>
  </si>
  <si>
    <t>CASSLAGVGAFF</t>
  </si>
  <si>
    <t>TRBV5-1*01</t>
  </si>
  <si>
    <t>TRBJ1-1*01</t>
  </si>
  <si>
    <t>(S[IL]AG[AILV][EG].)</t>
  </si>
  <si>
    <t>M_10_1E6+TRBV5-1*01+CASSLAGALQAFF+28+(SLAG[A]?.[DQEG][AQ])</t>
  </si>
  <si>
    <t>CASSLAGALQAFF</t>
  </si>
  <si>
    <t>(SLAG[A]?.[DQEG][AQ])</t>
  </si>
  <si>
    <t>M_10_1E6+TRBV2*01+CASSDLPGPPGTQYF+34+([GST].[LTV]PG[P]?P[NDEGS][EIT][QL])</t>
  </si>
  <si>
    <t>CASSDLPGPPGTQYF</t>
  </si>
  <si>
    <t>TRBV2*01</t>
  </si>
  <si>
    <t>TRBJ2-3*01</t>
  </si>
  <si>
    <t>([GST].[LTV]PG[P]?P[NDEGS][EIT][QL])</t>
  </si>
  <si>
    <t>M_10_1E6+TRBV2*01+CASSSLPGPPRGEQYF+36+([GS][ANDES][LTV]PGPP[RS]?[DGS][ET][AQL])</t>
  </si>
  <si>
    <t>CASSSLPGPPRGEQYF</t>
  </si>
  <si>
    <t>TRBJ2-7*01</t>
  </si>
  <si>
    <t>([GS][ANDES][LTV]PGPP[RS]?[DGS][ET][AQL])</t>
  </si>
  <si>
    <t>M_10_1E6+TRBV5-1*01+CASSLAGAQGAQF+28+(S[LT]AG[ALV].[DEG]?[AEPY])</t>
  </si>
  <si>
    <t>CASSLAGAQGAQF</t>
  </si>
  <si>
    <t>TRBJ1-2*01</t>
  </si>
  <si>
    <t>(S[LT]AG[ALV].[DEG]?[AEPY])</t>
  </si>
  <si>
    <t>M_10_1E6+TRBV27*01+CASSPLTGDFLAKNIQYF+36+([RST][LFP][ILF][ATV]G...AKNIQ)</t>
  </si>
  <si>
    <t>CASSPLTGDFLAKNIQYF</t>
  </si>
  <si>
    <t>([RST][LFP][ILF][ATV]G...AKNIQ)</t>
  </si>
  <si>
    <t>M_10_1E6+TRBV5-1*01+CASSLAGVGLFF+22+(SLAG[ILTV][EG][AQELY])</t>
  </si>
  <si>
    <t>CASSLAGVGLFF</t>
  </si>
  <si>
    <t>TRBJ1-4*01</t>
  </si>
  <si>
    <t>(SLAG[ILTV][EG][AQELY])</t>
  </si>
  <si>
    <t>M_10_1E6+TRBV5-1*01+CASSLAGIGEYF+20+(SLAG.[EG].)</t>
  </si>
  <si>
    <t>CASSLAGIGEYF</t>
  </si>
  <si>
    <t>(SLAG.[EG].)</t>
  </si>
  <si>
    <t>M_10_1E6+TRBV5-1*01+CASSLAGAADAFF+26+(SLAG[A]?..[AL])</t>
  </si>
  <si>
    <t>CASSLAGAADAFF</t>
  </si>
  <si>
    <t>(SLAG[A]?..[AL])</t>
  </si>
  <si>
    <t>M_10_1E6+TRBV27*01+CASSPLTGALLAKNIQYF+36+([RST][FPS].[TV]G...[AP]KNIQ)</t>
  </si>
  <si>
    <t>CASSPLTGALLAKNIQYF</t>
  </si>
  <si>
    <t>([RST][FPS].[TV]G...[AP]KNIQ)</t>
  </si>
  <si>
    <t>M_10_1E6+TRBV27*01+CASSPLTGTELAKNIQYF+36+([RST][AFP][ILF][TV]G...AKNIQ)</t>
  </si>
  <si>
    <t>CASSPLTGTELAKNIQYF</t>
  </si>
  <si>
    <t>([RST][AFP][ILF][TV]G...AKNIQ)</t>
  </si>
  <si>
    <t>M_10_1E6+TRBV2*01+CASSELPGPPGELFF+34+([GS][ANDE][LFTYV]PGPP[DGS][ET][AQL])</t>
  </si>
  <si>
    <t>CASSELPGPPGELFF</t>
  </si>
  <si>
    <t>TRBJ2-2*01</t>
  </si>
  <si>
    <t>([GS][ANDE][LFTYV]PGPP[DGS][ET][AQL])</t>
  </si>
  <si>
    <t>M_10_1E6+TRBV27*01+CASSPLTGRGEAKNIQYF+36+(S[PS][ILS][ATV]G...[AT]KNIQ)</t>
  </si>
  <si>
    <t>CASSPLTGRGEAKNIQYF</t>
  </si>
  <si>
    <t>(S[PS][ILS][ATV]G...[AT]KNIQ)</t>
  </si>
  <si>
    <t>M_10_1E6+TRBV5-1*01+CASSLAGSGQFF+16+(SLAG[ALSTV][EG][QY])</t>
  </si>
  <si>
    <t>CASSLAGSGQFF</t>
  </si>
  <si>
    <t>TRBJ2-1*01</t>
  </si>
  <si>
    <t>(SLAG[ALSTV][EG][QY])</t>
  </si>
  <si>
    <t>M_10_1E6+TRBV2*01+CASSELPGPPRGEAFF+36+([GS][ANDES][LFTY]PGPP[RS]?[DG]E[AQL])</t>
  </si>
  <si>
    <t>CASSELPGPPRGEAFF</t>
  </si>
  <si>
    <t>([GS][ANDES][LFTY]PGPP[RS]?[DG]E[AQL])</t>
  </si>
  <si>
    <t>M_10_1E6+TRBV5-1*01+CASSLAGGLLQPQHF+22+(SLAGG..QPQ)</t>
  </si>
  <si>
    <t>CASSLAGGLLQPQHF</t>
  </si>
  <si>
    <t>TRBJ1-5*01</t>
  </si>
  <si>
    <t>(SLAGG..QPQ)</t>
  </si>
  <si>
    <t>M_10_1E6+TRBV2*01+CASSDVPGPPGEQYF+34+(S[NDES][LTV]PGPP[DGS]E[QL])</t>
  </si>
  <si>
    <t>CASSDVPGPPGEQYF</t>
  </si>
  <si>
    <t>(S[NDES][LTV]PGPP[DGS]E[QL])</t>
  </si>
  <si>
    <t>M_10_1E6+TRBV2*01+CASSELPGPPNIQYF+34+([ST].[LV]PG[P]?P[NDEGS][EIPT]?[QG])</t>
  </si>
  <si>
    <t>CASSELPGPPNIQYF</t>
  </si>
  <si>
    <t>([ST].[LV]PG[P]?P[NDEGS][EIPT]?[QG])</t>
  </si>
  <si>
    <t>M_10_1E6+TRBV27*01+CASSPITGTALAKNIQYF+36+([ST].[ILMFS][TV]G..[NEILK]AKNIQ)</t>
  </si>
  <si>
    <t>CASSPITGTALAKNIQYF</t>
  </si>
  <si>
    <t>([ST].[ILMFS][TV]G..[NEILK]AKNIQ)</t>
  </si>
  <si>
    <t>M_10_1E6+TRBV2*01+CASSSLPGPPDEQFF+34+(S.[LV]PG[P]?P[NDGS][EIT]Q)</t>
  </si>
  <si>
    <t>CASSSLPGPPDEQFF</t>
  </si>
  <si>
    <t>(S.[LV]PG[P]?P[NDGS][EIT]Q)</t>
  </si>
  <si>
    <t>M_10_1E6+TRBV27*01+CASSPITGTQIAKNIQYF+36+(S[RFPT][ILW][TV]G...AKNIQ)</t>
  </si>
  <si>
    <t>CASSPITGTQIAKNIQYF</t>
  </si>
  <si>
    <t>(S[RFPT][ILW][TV]G...AKNIQ)</t>
  </si>
  <si>
    <t>M_10_1E6+TRBV27*01+CASSPLTGDGSAKNIQYF+36+([RS][LP][IL][ATV]G...AKNIQ)</t>
  </si>
  <si>
    <t>CASSPLTGDGSAKNIQYF</t>
  </si>
  <si>
    <t>([RS][LP][IL][ATV]G...AKNIQ)</t>
  </si>
  <si>
    <t>M_10_1E6+TRBV2*01+CASSNLPGPPSEQYF+34+(S.[LV]PG[P]?P[NDGS][EIPT]Q)</t>
  </si>
  <si>
    <t>CASSNLPGPPSEQYF</t>
  </si>
  <si>
    <t>(S.[LV]PG[P]?P[NDGS][EIPT]Q)</t>
  </si>
  <si>
    <t>M_10_1E6+TRBV27*01+CASSPLVGTALAKNIQYF+36+([RS][APT][ILM][TV]G..[QEIL]AKNIQ)</t>
  </si>
  <si>
    <t>CASSPLVGTALAKNIQYF</t>
  </si>
  <si>
    <t>([RS][APT][ILM][TV]G..[QEIL]AKNIQ)</t>
  </si>
  <si>
    <t>M_10_1E6+TRBV27*01+CASSPLVGGPEAKNIQYF+36+([QS][QLFPT][IL][ATV]?[AG]...[AS]?KNIQ)</t>
  </si>
  <si>
    <t>CASSPLVGGPEAKNIQYF</t>
  </si>
  <si>
    <t>([QS][QLFPT][IL][ATV]?[AG]...[AS]?KNIQ)</t>
  </si>
  <si>
    <t>M_10_1E6+TRBV27*01+CASSPLVGAPEAKNIQYF+36+([QS][PST][LMS][ATV]G..[QEGLV][AP]KNIQ)</t>
  </si>
  <si>
    <t>CASSPLVGAPEAKNIQYF</t>
  </si>
  <si>
    <t>([QS][PST][LMS][ATV]G..[QEGLV][AP]KNIQ)</t>
  </si>
  <si>
    <t>M_10_1E6+TRBV5-1*01+CASSLAGGPLQPQHF+22+(SL[AG]GG.[HLSY]Q[EP]Q)</t>
  </si>
  <si>
    <t>CASSLAGGPLQPQHF</t>
  </si>
  <si>
    <t>(SL[AG]GG.[HLSY]Q[EP]Q)</t>
  </si>
  <si>
    <t>M_10_1E6+TRBV5-1*01+CASSLAGGPLHEQYF+20+(S[IL]AGG[APT][LFV][NQHLY]EQ)</t>
  </si>
  <si>
    <t>CASSLAGGPLHEQYF</t>
  </si>
  <si>
    <t>(S[IL]AGG[APT][LFV][NQHLY]EQ)</t>
  </si>
  <si>
    <t>M_10_1E6+TRBV2*01+CASSEVPGPPSPQYF+36+(S[NDE][LTV]PGPP[NDGS][EIPT]Q)</t>
  </si>
  <si>
    <t>CASSEVPGPPSPQYF</t>
  </si>
  <si>
    <t>(S[NDE][LTV]PGPP[NDGS][EIPT]Q)</t>
  </si>
  <si>
    <t>M_10_1E6+TRBV5-1*01+CASSLAGGPLQEQFF+22+(S[IL][AS]GGP[LV][NQHIL][EP]Q)</t>
  </si>
  <si>
    <t>CASSLAGGPLQEQFF</t>
  </si>
  <si>
    <t>(S[IL][AS]GGP[LV][NQHIL][EP]Q)</t>
  </si>
  <si>
    <t>M_10_1E6+TRBV5-1*01+CASSLAGGIYQPQHF+22+(SL[AG]GG[ILPV].QPQ)</t>
  </si>
  <si>
    <t>CASSLAGGIYQPQHF</t>
  </si>
  <si>
    <t>(SL[AG]GG[ILPV].QPQ)</t>
  </si>
  <si>
    <t>M_10_1E6+TRBV27*01+CASSPLVGLAEAKNIQYF+36+(S[PT][ILMS][ATV]G.[ARGPV][QEL]?[AN]KNIQ)</t>
  </si>
  <si>
    <t>CASSPLVGLAEAKNIQYF</t>
  </si>
  <si>
    <t>(S[PT][ILMS][ATV]G.[ARGPV][QEL]?[AN]KNIQ)</t>
  </si>
  <si>
    <t>M_10_1E6+TRBV2*01+CASTELPGPPETQYF+36+([GST][RDELF]LPG[P]?[QP][NDEG][EIT]?Q)</t>
  </si>
  <si>
    <t>CASTELPGPPETQYF</t>
  </si>
  <si>
    <t>TRBJ2-5*01</t>
  </si>
  <si>
    <t>([GST][RDELF]LPG[P]?[QP][NDEG][EIT]?Q)</t>
  </si>
  <si>
    <t>M_10_1E6+TRBV27*01+CASSPSTGAAEAKNIQYF+36+(S[RLP]?[ILMSV][TV]G.[ARGLP][ELS][AT]KNIQ)</t>
  </si>
  <si>
    <t>CASSPSTGAAEAKNIQYF</t>
  </si>
  <si>
    <t>(S[RLP]?[ILMSV][TV]G.[ARGLP][ELS][AT]KNIQ)</t>
  </si>
  <si>
    <t>M_10_1E6+TRBV2*01+CASSRLPGPPDTQYF+34+([ST][RDELS]LPG[PV]?[QP][NDEG][EIT]Q)</t>
  </si>
  <si>
    <t>CASSRLPGPPDTQYF</t>
  </si>
  <si>
    <t>([ST][RDELS]LPG[PV]?[QP][NDEG][EIT]Q)</t>
  </si>
  <si>
    <t>M_10_1E6+TRBV5-1*01+CASSLAGGFLQPQHF+22+(SLAGG.[NLT]QPQ)</t>
  </si>
  <si>
    <t>CASSLAGGFLQPQHF</t>
  </si>
  <si>
    <t>(SLAGG.[NLT]QPQ)</t>
  </si>
  <si>
    <t>M_10_1E6+TRBV27*01+CASSRITGTREAKNIQYF+36+([MS].[ILV][ATV]G[AGT][ARQPV][ANEIL]AKNIQ)</t>
  </si>
  <si>
    <t>CASSRITGTREAKNIQYF</t>
  </si>
  <si>
    <t>([MS].[ILV][ATV]G[AGT][ARQPV][ANEIL]AKNIQ)</t>
  </si>
  <si>
    <t>M_10_1E6+TRBV27*01+CASSPLAGPREAKNIQYF+36+([QS][QPSTV][IL][AGTV]G..[EM]AKNIQ)</t>
  </si>
  <si>
    <t>CASSPLAGPREAKNIQYF</t>
  </si>
  <si>
    <t>([QS][QPSTV][IL][AGTV]G..[EM]AKNIQ)</t>
  </si>
  <si>
    <t>M_10_1E6+TRBV27*01+CASSPLVGDIGAKNIQYF+36+(SPL[TV]G...AKNIQ)</t>
  </si>
  <si>
    <t>CASSPLVGDIGAKNIQYF</t>
  </si>
  <si>
    <t>(SPL[TV]G...AKNIQ)</t>
  </si>
  <si>
    <t>M_10_1E6+TRBV5-1*01+CASSLAGGLSQPQHF+20+(SL[AT]GG[ILMPV][NELSY]QPQ)</t>
  </si>
  <si>
    <t>CASSLAGGLSQPQHF</t>
  </si>
  <si>
    <t>(SL[AT]GG[ILMPV][NELSY]QPQ)</t>
  </si>
  <si>
    <t>M_10_1E6+TRBV5-1*01+CASSLAGGVGQPQHF+22+(SLAGG[ILTV].QPQ)</t>
  </si>
  <si>
    <t>CASSLAGGVGQPQHF</t>
  </si>
  <si>
    <t>(SLAGG[ILTV].QPQ)</t>
  </si>
  <si>
    <t>M_10_1E6+TRBV5-1*01+CASSLAGGVSQPQHF+20+(SLAGG[ILPV].QPQ)</t>
  </si>
  <si>
    <t>CASSLAGGVSQPQHF</t>
  </si>
  <si>
    <t>(SLAGG[ILPV].QPQ)</t>
  </si>
  <si>
    <t>M_10_1E6+TRBV5-1*01+CASSLAGAQPQHF+16+(SL[AG]G[AGS]Q[EP]Q)</t>
  </si>
  <si>
    <t>CASSLAGAQPQHF</t>
  </si>
  <si>
    <t>(SL[AG]G[AGS]Q[EP]Q)</t>
  </si>
  <si>
    <t>M_10_1E6+TRBV5-1*01+CASSLAGAYEQFF+0+(SLAGAYEQ)</t>
  </si>
  <si>
    <t>CASSLAGAYEQFF</t>
  </si>
  <si>
    <t>(SLAGAYEQ)</t>
  </si>
  <si>
    <t>M_10_1E6+TRBV5-1*01+CASSLAGGTAQPQHF+22+(SLAGG[LPSTV][ANGLS]QPQ)</t>
  </si>
  <si>
    <t>CASSLAGGTAQPQHF</t>
  </si>
  <si>
    <t>(SLAGG[LPSTV][ANGLS]QPQ)</t>
  </si>
  <si>
    <t>M_10_1E6+TRBV27*01+CASSPITGNSIAKNIQYF+36+([ST]P[ILW]TG..[ILKV]AKNIQ)</t>
  </si>
  <si>
    <t>CASSPITGNSIAKNIQYF</t>
  </si>
  <si>
    <t>([ST]P[ILW]TG..[ILKV]AKNIQ)</t>
  </si>
  <si>
    <t>M_10_1E6+TRBV5-1*01+CASSLAGTGMYF+22+(SLAG[STV][GF][QLMV]?)</t>
  </si>
  <si>
    <t>CASSLAGTGMYF</t>
  </si>
  <si>
    <t>(SLAG[STV][GF][QLMV]?)</t>
  </si>
  <si>
    <t>M_10_1E6+TRBV5-1*01+CASSLAGAFEAFF+14+(SLAGA[FPTY][DE][AQ])</t>
  </si>
  <si>
    <t>CASSLAGAFEAFF</t>
  </si>
  <si>
    <t>(SLAGA[FPTY][DE][AQ])</t>
  </si>
  <si>
    <t>M_10_1E6+TRBV5-1*01+CASSLSGGPLIEQFF+22+(SL[AST]GGP[GL][NQHIL]EQ)</t>
  </si>
  <si>
    <t>CASSLSGGPLIEQFF</t>
  </si>
  <si>
    <t>(SL[AST]GGP[GL][NQHIL]EQ)</t>
  </si>
  <si>
    <t>M_10_1E6+TRBV5-1*01+CASSLAGGPSQPQHF+20+(SLAGG[LPV][HLSY]QPQ)</t>
  </si>
  <si>
    <t>CASSLAGGPSQPQHF</t>
  </si>
  <si>
    <t>(SLAGG[LPV][HLSY]QPQ)</t>
  </si>
  <si>
    <t>M_10_1E6+TRBV27*01+CASSTLVGTREAKNIQYF+36+(S[RPST][IL][ATV]G[AGLPT][ARPV][EL]AKNIQ)</t>
  </si>
  <si>
    <t>CASSTLVGTREAKNIQYF</t>
  </si>
  <si>
    <t>(S[RPST][IL][ATV]G[AGLPT][ARPV][EL]AKNIQ)</t>
  </si>
  <si>
    <t>M_10_1E6+TRBV5-1*01+CASSLAGGPYQPQHF+22+(SLAGG[ILP][HLSY]QPQ)</t>
  </si>
  <si>
    <t>CASSLAGGPYQPQHF</t>
  </si>
  <si>
    <t>(SLAGG[ILP][HLSY]QPQ)</t>
  </si>
  <si>
    <t>M_10_1E6+TRBV5-1*01+CASSLAGGFTQPQHF+22+(SLAGG[LFPYV][NLST]QPQ)</t>
  </si>
  <si>
    <t>CASSLAGGFTQPQHF</t>
  </si>
  <si>
    <t>(SLAGG[LFPYV][NLST]QPQ)</t>
  </si>
  <si>
    <t>M_10_1E6+TRBV27*01+CASDPSYRGNTEAFF+34+([DS][LFP]SYRGNTEA)</t>
  </si>
  <si>
    <t>CASDPSYRGNTEAFF</t>
  </si>
  <si>
    <t>([DS][LFP]SYRGNTEA)</t>
  </si>
  <si>
    <t>M_10_1E6+TRBV27*01+CASSPMVGAALAKNIQYF+36+(SP[ILMS][TV]G[AQELT][ALP][QEL]AKNIQ)</t>
  </si>
  <si>
    <t>CASSPMVGAALAKNIQYF</t>
  </si>
  <si>
    <t>(SP[ILMS][TV]G[AQELT][ALP][QEL]AKNIQ)</t>
  </si>
  <si>
    <t>M_10_1E6+TRBV27*01+CASSSLTGAREAKNIQYF+36+(S[RLPST][ILV]?[ATV]G[ADPT]?[ARLP][ELV]AKNIQ)</t>
  </si>
  <si>
    <t>CASSSLTGAREAKNIQYF</t>
  </si>
  <si>
    <t>(S[RLPST][ILV]?[ATV]G[ADPT]?[ARLP][ELV]AKNIQ)</t>
  </si>
  <si>
    <t>M_10_1E6+TRBV2*01+CASSELPGPPDGYTF+36+(S[RELS]LPG[P]?P[NDE]?[QEG][QLY])</t>
  </si>
  <si>
    <t>CASSELPGPPDGYTF</t>
  </si>
  <si>
    <t>(S[RELS]LPG[P]?P[NDE]?[QEG][QLY])</t>
  </si>
  <si>
    <t>M_10_1E6+TRBV27*01+CASSPLTGPGAAKETQYF+36+(SPLTG.[RGS].[APSTV]K[NE][IT]Q)</t>
  </si>
  <si>
    <t>CASSPLTGPGAAKETQYF</t>
  </si>
  <si>
    <t>(SPLTG.[RGS].[APSTV]K[NE][IT]Q)</t>
  </si>
  <si>
    <t>M_10_1E6+TRBV24-1*01+CATSDLTRDEQFF+16+(SDLT[RSTV]D[ET]Q)</t>
  </si>
  <si>
    <t>CATSDLTRDEQFF</t>
  </si>
  <si>
    <t>TRBV24-1*01</t>
  </si>
  <si>
    <t>(SDLT[RSTV]D[ET]Q)</t>
  </si>
  <si>
    <t>M_10_1E6+TRBV2*01+CASSAKTGGSTEAFF+34+(S[AEY][RK]TGGS[AT]EA)</t>
  </si>
  <si>
    <t>CASSAKTGGSTEAFF</t>
  </si>
  <si>
    <t>(S[AEY][RK]TGGS[AT]EA)</t>
  </si>
  <si>
    <t>M_10_1E6+TRBV27*01+CASSALTGPAIAKNIQYF+36+([RS][ARQKP][IL]TG[ELPT][ARS][QGILV][AT]KNIQ)</t>
  </si>
  <si>
    <t>CASSALTGPAIAKNIQYF</t>
  </si>
  <si>
    <t>([RS][ARQKP][IL]TG[ELPT][ARS][QGILV][AT]KNIQ)</t>
  </si>
  <si>
    <t>M_10_1E6+TRBV27*01+CASSPITGSGKAKNIQYF+36+(SP[ILW]TG[RNDST][AQGLS].AKNIQ)</t>
  </si>
  <si>
    <t>CASSPITGSGKAKNIQYF</t>
  </si>
  <si>
    <t>(SP[ILW]TG[RNDST][AQGLS].AKNIQ)</t>
  </si>
  <si>
    <t>M_10_1E6+TRBV27*01+CASSPLAGEGMAKNIQYF+36+(S[QP]L[AT]G[RDEPS][ARGKF][AELMS]AKNIQ)</t>
  </si>
  <si>
    <t>CASSPLAGEGMAKNIQYF</t>
  </si>
  <si>
    <t>(S[QP]L[AT]G[RDEPS][ARGKF][AELMS]AKNIQ)</t>
  </si>
  <si>
    <t>M_10_1E6+TRBV27*01+CASSPIAGGPAAKNIQYF+36+([QS][LFPV][IL][ATV]GG[RP][AEGV]AKNIQ)</t>
  </si>
  <si>
    <t>CASSPIAGGPAAKNIQYF</t>
  </si>
  <si>
    <t>([QS][LFPV][IL][ATV]GG[RP][AEGV]AKNIQ)</t>
  </si>
  <si>
    <t>M_10_1E6+TRBV27*01+CASSLLTGDRVAKNIQYF+36+(S[LKPS][IL][AT]G[ADEG]?.[ELSV]AKNIQ)</t>
  </si>
  <si>
    <t>CASSLLTGDRVAKNIQYF</t>
  </si>
  <si>
    <t>(S[LKPS][IL][AT]G[ADEG]?.[ELSV]AKNIQ)</t>
  </si>
  <si>
    <t>M_10_1E6+TRBV27*01+CASSLSYRANTEAFF+22+(SLSYR[AG]NTEA)</t>
  </si>
  <si>
    <t>CASSLSYRANTEAFF</t>
  </si>
  <si>
    <t>(SLSYR[AG]NTEA)</t>
  </si>
  <si>
    <t>M_10_1E6+TRBV27*01+CASSFITGTPNAKNIQYF+36+(S[RFPT][IL]TG[GT][ARQPV][ANEIL]AKNIQ)</t>
  </si>
  <si>
    <t>CASSFITGTPNAKNIQYF</t>
  </si>
  <si>
    <t>(S[RFPT][IL]TG[GT][ARQPV][ANEIL]AKNIQ)</t>
  </si>
  <si>
    <t>M_10_1E6+TRBV27*01+CASSLSYRGNSPLHF+32+(SLSYRGN[QES][KP][QL])</t>
  </si>
  <si>
    <t>CASSLSYRGNSPLHF</t>
  </si>
  <si>
    <t>TRBJ1-6*01</t>
  </si>
  <si>
    <t>(SLSYRGN[QES][KP][QL])</t>
  </si>
  <si>
    <t>M_10_1E6+TRBV27*01+CASSPWTGSLVAKNIQYF+36+(SP[ILW]TG[ANGST][QGLPS][AILKV]AKNIQ)</t>
  </si>
  <si>
    <t>CASSPWTGSLVAKNIQYF</t>
  </si>
  <si>
    <t>(SP[ILW]TG[ANGST][QGLPS][AILKV]AKNIQ)</t>
  </si>
  <si>
    <t>M_10_1E6+TRBV27*01+CASSSLTSGAYNEQFF+20+([ST]SLTSG[AGS][FY]NEQ)</t>
  </si>
  <si>
    <t>CASSSLTSGAYNEQFF</t>
  </si>
  <si>
    <t>([ST]SLTSG[AGS][FY]NEQ)</t>
  </si>
  <si>
    <t>M_10_1E6+TRBV5-1*01+CASSLAGVEQFF+0+(SLAGVEQ)</t>
  </si>
  <si>
    <t>CASSLAGVEQFF</t>
  </si>
  <si>
    <t>(SLAGVEQ)</t>
  </si>
  <si>
    <t>M_10_1E6+TRBV27*01+CASSPLTGAPGPKNIQYF+36+(SPL[TV]G[AG][LP][EGLWV][ADPS]K[NE][IT]Q)</t>
  </si>
  <si>
    <t>CASSPLTGAPGPKNIQYF</t>
  </si>
  <si>
    <t>(SPL[TV]G[AG][LP][EGLWV][ADPS]K[NE][IT]Q)</t>
  </si>
  <si>
    <t>M_10_1E6+TRBV27*01+CASSSSYRGSNQPQHF+32+(S[LS]SYR[G]?[AS]?NQPQ)</t>
  </si>
  <si>
    <t>CASSSSYRGSNQPQHF</t>
  </si>
  <si>
    <t>(S[LS]SYR[G]?[AS]?NQPQ)</t>
  </si>
  <si>
    <t>M_10_1E6+TRBV5-1*01+CASSFAGGPFHEQFF+22+(S[LF]AGGP[FY][NH]EQ)</t>
  </si>
  <si>
    <t>CASSFAGGPFHEQFF</t>
  </si>
  <si>
    <t>(S[LF]AGGP[FY][NH]EQ)</t>
  </si>
  <si>
    <t>M_10_1E6+TRBV5-1*01+CASSSAGGPINEQFF+20+(S[ILS]AGGP[ILYV]NEQ)</t>
  </si>
  <si>
    <t>CASSSAGGPINEQFF</t>
  </si>
  <si>
    <t>(S[ILS]AGGP[ILYV]NEQ)</t>
  </si>
  <si>
    <t>M_10_1E6+TRBV5-1*01+CASSLAGGLGNQPQHF+22+(SLAGG[LV]?[G]?[NS]?QPQ)</t>
  </si>
  <si>
    <t>CASSLAGGLGNQPQHF</t>
  </si>
  <si>
    <t>(SLAGG[LV]?[G]?[NS]?QPQ)</t>
  </si>
  <si>
    <t>M_10_1E6+TRBV6-5*01+CASSLSYRGQDEAFF+36+(S[LPY]SYRG[NQ][DT]EA)</t>
  </si>
  <si>
    <t>CASSLSYRGQDEAFF</t>
  </si>
  <si>
    <t>TRBV6-5*01</t>
  </si>
  <si>
    <t>(S[LPY]SYRG[NQ][DT]EA)</t>
  </si>
  <si>
    <t>M_10_1E6+TRBV24-1*01+CATSDMTGRDGYTF+34+(SD[LMV][PT]G[RGKT]?[DEG]GY)</t>
  </si>
  <si>
    <t>CATSDMTGRDGYTF</t>
  </si>
  <si>
    <t>(SD[LMV][PT]G[RGKT]?[DEG]GY)</t>
  </si>
  <si>
    <t>M_10_1E6+TRBV27*01+CASSPLTGAPGSKETQYF+36+(SPLTG[AG]?[RPS][RGV][ADFPS]K[NEY][IT]Q)</t>
  </si>
  <si>
    <t>CASSPLTGAPGSKETQYF</t>
  </si>
  <si>
    <t>(SPLTG[AG]?[RPS][RGV][ADFPS]K[NEY][IT]Q)</t>
  </si>
  <si>
    <t>M_10_1E6+TRBV27*01+CASSPLTGTGEVKETQYF+36+(SPL[AT]G[AGLPT][AEG][AESW][AGPTV]KETQ)</t>
  </si>
  <si>
    <t>CASSPLTGTGEVKETQYF</t>
  </si>
  <si>
    <t>(SPL[AT]G[AGLPT][AEG][AESW][AGPTV]KETQ)</t>
  </si>
  <si>
    <t>M_10_1E6+TRBV5-1*01+CASSLAGVALNTDTQYF+32+(SLAG[LV][ARV][LM][NS]?TDTQ)</t>
  </si>
  <si>
    <t>CASSLAGVALNTDTQYF</t>
  </si>
  <si>
    <t>(SLAG[LV][ARV][LM][NS]?TDTQ)</t>
  </si>
  <si>
    <t>M_10_1E6+TRBV27*01+CASSKLTGEAVAKNIQYF+36+(S[ARLKP][IL]TG[DEGP][ARP][NILV]AKNIQ)</t>
  </si>
  <si>
    <t>CASSKLTGEAVAKNIQYF</t>
  </si>
  <si>
    <t>(S[ARLKP][IL]TG[DEGP][ARP][NILV]AKNIQ)</t>
  </si>
  <si>
    <t>M_10_1E6+TRBV5-1*01+CASSLAGGTGQPQHF+22+(SLAGG[STV][ANGL]QPQ)</t>
  </si>
  <si>
    <t>CASSLAGGTGQPQHF</t>
  </si>
  <si>
    <t>(SLAGG[STV][ANGL]QPQ)</t>
  </si>
  <si>
    <t>M_10_1E6+TRBV5-1*01+CASSQRESPSDEQFF+34+(S[QLFP]R[QE][AGS]P[SY][ND]EQ)</t>
  </si>
  <si>
    <t>CASSQRESPSDEQFF</t>
  </si>
  <si>
    <t>(S[QLFP]R[QE][AGS]P[SY][ND]EQ)</t>
  </si>
  <si>
    <t>M_10_1E6+TRBV5-1*01+CASSRAGGPLETQYF+22+(SR[AG][GL]GPL[DE][ET]Q)</t>
  </si>
  <si>
    <t>CASSRAGGPLETQYF</t>
  </si>
  <si>
    <t>(SR[AG][GL]GPL[DE][ET]Q)</t>
  </si>
  <si>
    <t>M_10_1E6+TRBV24-1*01+CATSDPQLAGGRNEQFF+32+(SDP[RQK][GL][AS]GG[RK]N[EI]Q)</t>
  </si>
  <si>
    <t>CATSDPQLAGGRNEQFF</t>
  </si>
  <si>
    <t>(SDP[RQK][GL][AS]GG[RK]N[EI]Q)</t>
  </si>
  <si>
    <t>M_10_1E6+TRBV27*01+CASSQITGLAKNIQYF+28+(S[QLFPS][ILF][AT]G[LV]AKNIQ)</t>
  </si>
  <si>
    <t>CASSQITGLAKNIQYF</t>
  </si>
  <si>
    <t>(S[QLFPS][ILF][AT]G[LV]AKNIQ)</t>
  </si>
  <si>
    <t>M_10_1E6+TRBV5-1*01+CASSRGGGPLETQYF+22+(S[RP][AG]GGPL[DE][ET]Q)</t>
  </si>
  <si>
    <t>CASSRGGGPLETQYF</t>
  </si>
  <si>
    <t>(S[RP][AG]GGPL[DE][ET]Q)</t>
  </si>
  <si>
    <t>M_10_1E6+TRBV5-1*01+CASSLAGVEVSHEQYF+34+(SLAG[LV][EP][QILV][SY][NHY]EQ)</t>
  </si>
  <si>
    <t>CASSLAGVEVSHEQYF</t>
  </si>
  <si>
    <t>(SLAG[LV][EP][QILV][SY][NHY]EQ)</t>
  </si>
  <si>
    <t>M_10_1E6+TRBV4-1*01+CASSQHSGTAPEQYF+34+(SQ[DH]SGTA[PY]EQ)</t>
  </si>
  <si>
    <t>CASSQHSGTAPEQYF</t>
  </si>
  <si>
    <t>TRBV4-1*01</t>
  </si>
  <si>
    <t>(SQ[DH]SGTA[PY]EQ)</t>
  </si>
  <si>
    <t>M_10_1E6+TRBV27*01+CASSQLAGEKEAKNIQYF+36+(S[QPV][IL]AG[EGP][RGKP][EM][AS]KNIQ)</t>
  </si>
  <si>
    <t>CASSQLAGEKEAKNIQYF</t>
  </si>
  <si>
    <t>(S[QPV][IL]AG[EGP][RGKP][EM][AS]KNIQ)</t>
  </si>
  <si>
    <t>M_10_1E6+TRBV27*01+CASSVIAGGREAKNIQYF+36+(S[RQPV][IL][AT]G[EGPT][RKP][AE]AKNIQ)</t>
  </si>
  <si>
    <t>CASSVIAGGREAKNIQYF</t>
  </si>
  <si>
    <t>(S[RQPV][IL][AT]G[EGPT][RKP][AE]AKNIQ)</t>
  </si>
  <si>
    <t>M_10_1E6+TRBV24-1*01+CATSDLPGGEGYTF+22+(SDLPG[GK][ESY]GY)</t>
  </si>
  <si>
    <t>CATSDLPGGEGYTF</t>
  </si>
  <si>
    <t>(SDLPG[GK][ESY]GY)</t>
  </si>
  <si>
    <t>M_10_1E6+TRBV5-1*01+CASSPREGPADTQYF+28+(S[LFP]R[QE]GP[AGS]DTQ)</t>
  </si>
  <si>
    <t>CASSPREGPADTQYF</t>
  </si>
  <si>
    <t>(S[LFP]R[QE]GP[AGS]DTQ)</t>
  </si>
  <si>
    <t>M_10_1E6+TRBV5-1*01+CASSLGGGPYHEQFF+16+(SL[AG]GGP[FSY]HEQ)</t>
  </si>
  <si>
    <t>CASSLGGGPYHEQFF</t>
  </si>
  <si>
    <t>(SL[AG]GGP[FSY]HEQ)</t>
  </si>
  <si>
    <t>M_10_1E6+TRBV27*01+CASSFLTGGPAAKNIQYF+34+(S[FP][IL][AT]G[GT]P[ANSV][AD]KNIQ)</t>
  </si>
  <si>
    <t>CASSFLTGGPAAKNIQYF</t>
  </si>
  <si>
    <t>(S[FP][IL][AT]G[GT]P[ANSV][AD]KNIQ)</t>
  </si>
  <si>
    <t>M_10_1E6+TRBV27*01+CASSLSYRGNNEKLFF+32+(S[ILT]SYRG[N]?[NG]EKL)</t>
  </si>
  <si>
    <t>CASSLSYRGNNEKLFF</t>
  </si>
  <si>
    <t>(S[ILT]SYRG[N]?[NG]EKL)</t>
  </si>
  <si>
    <t>M_10_1E6+TRBV27*01+CASSRVTGAAEAKNIQYF+36+(S[RPS][ILSV]TG[AGT][AR][NE]AKNIQ)</t>
  </si>
  <si>
    <t>CASSRVTGAAEAKNIQYF</t>
  </si>
  <si>
    <t>(S[RPS][ILSV]TG[AGT][AR][NE]AKNIQ)</t>
  </si>
  <si>
    <t>M_10_1E6+TRBV27*01+CASSQLAGGPESKNIQYF+36+([QS][QLP]L[AV]G[EG][KP][EV][AS]KNIQ)</t>
  </si>
  <si>
    <t>CASSQLAGGPESKNIQYF</t>
  </si>
  <si>
    <t>([QS][QLP]L[AV]G[EG][KP][EV][AS]KNIQ)</t>
  </si>
  <si>
    <t>M_10_1E6+TRBV5-1*01+CASSLAAVGYTF+20+(SLA[AG][IV]GY)</t>
  </si>
  <si>
    <t>CASSLAAVGYTF</t>
  </si>
  <si>
    <t>(SLA[AG][IV]GY)</t>
  </si>
  <si>
    <t>M_10_1E6+TRBV7-8*01+CASSQGGVALHF+36+(SQGG[AGSV][AQEP][QL])</t>
  </si>
  <si>
    <t>CASSQGGVALHF</t>
  </si>
  <si>
    <t>TRBV7-8*01</t>
  </si>
  <si>
    <t>(SQGG[AGSV][AQEP][QL])</t>
  </si>
  <si>
    <t>M_10_1E6+TRBV5-1*01+CASSLAGAEAFF+10+(SLAG[AS]EA)</t>
  </si>
  <si>
    <t>CASSLAGAEAFF</t>
  </si>
  <si>
    <t>(SLAG[AS]EA)</t>
  </si>
  <si>
    <t>M_10_1E6+TRBV27*01+CASRALTGPRGAKNIQYF+36+([RS][AQ]LTG[LP]?[ARS]?[QGIV]AKNIQ)</t>
  </si>
  <si>
    <t>CASRALTGPRGAKNIQYF</t>
  </si>
  <si>
    <t>([RS][AQ]LTG[LP]?[ARS]?[QGIV]AKNIQ)</t>
  </si>
  <si>
    <t>M_10_1E6+TRBV7-6*01+CASSLATPLDTEAFF+32+(SL[AG]TPL[ND][ST]EA)</t>
  </si>
  <si>
    <t>CASSLATPLDTEAFF</t>
  </si>
  <si>
    <t>TRBV7-6*01</t>
  </si>
  <si>
    <t>(SL[AG]TPL[ND][ST]EA)</t>
  </si>
  <si>
    <t>M_10_1E6+TRBV6-1*01+CASIRLAGGGWNEQFF+34+([RI][RK]LAGG[GP][HWY]?NEQ)</t>
  </si>
  <si>
    <t>CASIRLAGGGWNEQFF</t>
  </si>
  <si>
    <t>TRBV6-1*01</t>
  </si>
  <si>
    <t>([RI][RK]LAGG[GP][HWY]?NEQ)</t>
  </si>
  <si>
    <t>M_10_1E6+TRBV27*01+CASSPLTGGGWTKETQYF+36+(SPLTG[GPT][GPS][AREW]?[AFPTV]KETQ)</t>
  </si>
  <si>
    <t>CASSPLTGGGWTKETQYF</t>
  </si>
  <si>
    <t>(SPLTG[GPT][GPS][AREW]?[AFPTV]KETQ)</t>
  </si>
  <si>
    <t>M_10_1E6+TRBV7-2*01+CASSLETPLDTEAFF+22+(SL[AE]T[PV]L[ND]TEA)</t>
  </si>
  <si>
    <t>CASSLETPLDTEAFF</t>
  </si>
  <si>
    <t>TRBV7-2*01</t>
  </si>
  <si>
    <t>(SL[AE]T[PV]L[ND]TEA)</t>
  </si>
  <si>
    <t>M_10_1E6+TRBV28*01+CASSSMTGVHTEAFF+32+(S[RLS][LM]TG[MV][NH]TEA)</t>
  </si>
  <si>
    <t>CASSSMTGVHTEAFF</t>
  </si>
  <si>
    <t>TRBV28*01</t>
  </si>
  <si>
    <t>(S[RLS][LM]TG[MV][NH]TEA)</t>
  </si>
  <si>
    <t>M_10_1E6+TRBV27*01+CASSFLTGGPSDKNIQYF+36+(S[FP]LTGG[P]?[ALSWV][AD]KNIQ)</t>
  </si>
  <si>
    <t>CASSFLTGGPSDKNIQYF</t>
  </si>
  <si>
    <t>(S[FP]LTGG[P]?[ALSWV][AD]KNIQ)</t>
  </si>
  <si>
    <t>M_10_1E6+TRBV27*01+CASSLLAGGPVAKNIQYF+34+(S[QLP][IL][AT]GGP[ADEV][AS]KNIQ)</t>
  </si>
  <si>
    <t>CASSLLAGGPVAKNIQYF</t>
  </si>
  <si>
    <t>(S[QLP][IL][AT]GGP[ADEV][AS]KNIQ)</t>
  </si>
  <si>
    <t>M_10_1E6+TRBV5-1*01+CASSLAGLEQFF+8+(SLAG[IL]EQ)</t>
  </si>
  <si>
    <t>CASSLAGLEQFF</t>
  </si>
  <si>
    <t>(SLAG[IL]EQ)</t>
  </si>
  <si>
    <t>M_10_1E6+TRBV27*01+CASSLLAGGPVEKETQYF+36+(S[LV]L[AV]GGP[ATV]?[ANE]K[NE][IT]Q)</t>
  </si>
  <si>
    <t>CASSLLAGGPVEKETQYF</t>
  </si>
  <si>
    <t>(S[LV]L[AV]GGP[ATV]?[ANE]K[NE][IT]Q)</t>
  </si>
  <si>
    <t>M_10_1E6+TRBV5-1*01+CASSLAGGDGYTF+10+(SLAGGDGY)</t>
  </si>
  <si>
    <t>CASSLAGGDGYTF</t>
  </si>
  <si>
    <t>(SLAGGDGY)</t>
  </si>
  <si>
    <t>M_10_1E6+TRBV5-1*01+CASANRDSPYNEQFF+32+([AS][ANL]R[DE]SPYNEQ)</t>
  </si>
  <si>
    <t>CASANRDSPYNEQFF</t>
  </si>
  <si>
    <t>([AS][ANL]R[DE]SPYNEQ)</t>
  </si>
  <si>
    <t>M_10_1E6+TRBV6-6*01+CASSDLPGPPGEQFF+36+(S[DMY]LPGPP[NG]EQ)</t>
  </si>
  <si>
    <t>CASSDLPGPPGEQFF</t>
  </si>
  <si>
    <t>TRBV6-6*01</t>
  </si>
  <si>
    <t>(S[DMY]LPGPP[NG]EQ)</t>
  </si>
  <si>
    <t>M_10_1E6+TRBV5-1*01+CASSLAGAREQYF+10+(SLAGA[RQ]EQ)</t>
  </si>
  <si>
    <t>CASSLAGAREQYF</t>
  </si>
  <si>
    <t>(SLAGA[RQ]EQ)</t>
  </si>
  <si>
    <t>M_10_1E6+TRBV27*01+CASSRLTGPALTKNIQYF+36+(S[ARFP]LTG[EP][AV][EIL][AT]KNIQ)</t>
  </si>
  <si>
    <t>CASSRLTGPALTKNIQYF</t>
  </si>
  <si>
    <t>(S[ARFP]LTG[EP][AV][EIL][AT]KNIQ)</t>
  </si>
  <si>
    <t>M_10_1E6+TRBV24-1*01+CATSDLASDEQYF+16+(SDL[APT]SD[ET]Q)</t>
  </si>
  <si>
    <t>CATSDLASDEQYF</t>
  </si>
  <si>
    <t>(SDL[APT]SD[ET]Q)</t>
  </si>
  <si>
    <t>M_10_1E6+TRBV27*01+CASSVLAGGPAEQKETQYF+36+(S[QLV]LAGGP[AGV]?[EG][AQ]?KETQ)</t>
  </si>
  <si>
    <t>CASSVLAGGPAEQKETQYF</t>
  </si>
  <si>
    <t>(S[QLV]LAGGP[AGV]?[EG][AQ]?KETQ)</t>
  </si>
  <si>
    <t>M_10_1E6+TRBV5-1*01+CASSLAGLALAKNIQYF+16+(SLAGL[AS][LV]AKNIQ)</t>
  </si>
  <si>
    <t>CASSLAGLALAKNIQYF</t>
  </si>
  <si>
    <t>(SLAGL[AS][LV]AKNIQ)</t>
  </si>
  <si>
    <t>M_10_1E6+TRBV27*01+CASSPSTGQGETKNIQYF+36+(SP[ALS]TG[ARQ][AG][EV][ATV]KNIQ)</t>
  </si>
  <si>
    <t>CASSPSTGQGETKNIQYF</t>
  </si>
  <si>
    <t>(SP[ALS]TG[ARQ][AG][EV][ATV]KNIQ)</t>
  </si>
  <si>
    <t>M_10_1E6+TRBV5-1*01+CASSLAGSGYTF+10+(SLAG[ANST]GY)</t>
  </si>
  <si>
    <t>CASSLAGSGYTF</t>
  </si>
  <si>
    <t>(SLAG[ANST]GY)</t>
  </si>
  <si>
    <t>M_10_1E6+TRBV29-1*01+CSVVPLAGPYEQYF+20+(V[LP]L[AT]G[AP]YEQ)</t>
  </si>
  <si>
    <t>CSVVPLAGPYEQYF</t>
  </si>
  <si>
    <t>TRBV29-1*01</t>
  </si>
  <si>
    <t>(V[LP]L[AT]G[AP]YEQ)</t>
  </si>
  <si>
    <t>M_10_1E6+TRBV5-1*01+CASSLAGGPYNEQFF+0+(SLAGGPYNEQ)</t>
  </si>
  <si>
    <t>CASSLAGGPYNEQFF</t>
  </si>
  <si>
    <t>(SLAGGPYNEQ)</t>
  </si>
  <si>
    <t>M_10_1E6+TRBV27*01+CASSPLTGGPRFKETQYF+36+(SPLTG[AG][GP][RGW][FST]?K[DE]TQ)</t>
  </si>
  <si>
    <t>CASSPLTGGPRFKETQYF</t>
  </si>
  <si>
    <t>(SPLTG[AG][GP][RGW][FST]?K[DE]TQ)</t>
  </si>
  <si>
    <t>M_10_1E6+TRBV27*01+CASSPLTGPSGSKETQYF+36+(SPLTG[AP][GS]?[AG][ADS]K[EY]TQ)</t>
  </si>
  <si>
    <t>CASSPLTGPSGSKETQYF</t>
  </si>
  <si>
    <t>(SPLTG[AP][GS]?[AG][ADS]K[EY]TQ)</t>
  </si>
  <si>
    <t>M_10_1E6+TRBV29-1*01+CSVDLLEGPYEQYF+28+([DV][LP]L[AQE]GPYEQ)</t>
  </si>
  <si>
    <t>CSVDLLEGPYEQYF</t>
  </si>
  <si>
    <t>([DV][LP]L[AQE]GPYEQ)</t>
  </si>
  <si>
    <t>M_10_1E6+TRBV5-1*01+CASSLAGGQPLHF+22+(SLAGGQP[QL])</t>
  </si>
  <si>
    <t>CASSLAGGQPLHF</t>
  </si>
  <si>
    <t>(SLAGGQP[QL])</t>
  </si>
  <si>
    <t>M_10_1E6+TRBV5-1*01+CASSLAGAGELFF+0+(SLAGAGEL)</t>
  </si>
  <si>
    <t>CASSLAGAGELFF</t>
  </si>
  <si>
    <t>(SLAGAGEL)</t>
  </si>
  <si>
    <t>M_10_1E6+TRBV27*01+CASSSIAGVAKNIQYF+28+(S[LS][IL][AT]G[LV]AKNIQ)</t>
  </si>
  <si>
    <t>CASSSIAGVAKNIQYF</t>
  </si>
  <si>
    <t>(S[LS][IL][AT]G[LV]AKNIQ)</t>
  </si>
  <si>
    <t>M_10_1E6+TRBV27*01+CASSFLTGGLDVKNIQYF+36+(S[FS][LM]TGG[LPS][ADE][AV]?KNIQ)</t>
  </si>
  <si>
    <t>CASSFLTGGLDVKNIQYF</t>
  </si>
  <si>
    <t>(S[FS][LM]TGG[LPS][ADE][AV]?KNIQ)</t>
  </si>
  <si>
    <t>M_10_1E6+TRBV6-1*01+CASRRLAGGPYNEQFF+22+(R[RQ]LAGGP[Y]?NEQ)</t>
  </si>
  <si>
    <t>CASRRLAGGPYNEQFF</t>
  </si>
  <si>
    <t>(R[RQ]LAGGP[Y]?NEQ)</t>
  </si>
  <si>
    <t>M_10_1E6+TRBV6-1*01+CASRPLAGGPNEQFF+22+(R[RQP]LAGGPNEQ)</t>
  </si>
  <si>
    <t>CASRPLAGGPNEQFF</t>
  </si>
  <si>
    <t>(R[RQP]LAGGPNEQ)</t>
  </si>
  <si>
    <t>M_10_1E6+TRBV25-1*01+CASSHLTSALYEQYF+36+(S[QHP][LM][TV]SA[ALT]YEQ)</t>
  </si>
  <si>
    <t>CASSHLTSALYEQYF</t>
  </si>
  <si>
    <t>TRBV25-1*01</t>
  </si>
  <si>
    <t>(S[QHP][LM][TV]SA[ALT]YEQ)</t>
  </si>
  <si>
    <t>M_10_1E6+TRBV5-1*01+CASSLAGGSGTEAFF+20+(SLAGGS[GH]TEA)</t>
  </si>
  <si>
    <t>CASSLAGGSGTEAFF</t>
  </si>
  <si>
    <t>(SLAGGS[GH]TEA)</t>
  </si>
  <si>
    <t>M_10_1E6+TRBV2*01+CASTFLPAGPQETQYF+36+(T[EF][LV]P[A]?G[LP][QP]ETQ)</t>
  </si>
  <si>
    <t>CASTFLPAGPQETQYF</t>
  </si>
  <si>
    <t>(T[EF][LV]P[A]?G[LP][QP]ETQ)</t>
  </si>
  <si>
    <t>M_10_1E6+TRBV27*01+CASSPLAGAEEVKETQYF+36+(SPL[AT]G[AT][QEG]E[TV]KETQ)</t>
  </si>
  <si>
    <t>CASSPLAGAEEVKETQYF</t>
  </si>
  <si>
    <t>(SPL[AT]G[AT][QEG]E[TV]KETQ)</t>
  </si>
  <si>
    <t>M_10_1E6+TRBV27*01+CASSRITGGANAKNIQYF+34+(S[RL][ISV]TG[AG]A[NES]AKNIQ)</t>
  </si>
  <si>
    <t>CASSRITGGANAKNIQYF</t>
  </si>
  <si>
    <t>(S[RL][ISV]TG[AG]A[NES]AKNIQ)</t>
  </si>
  <si>
    <t>M_10_1E6+TRBV5-1*01+CASSLAGVSSGANVLTF+20+(SLAG[LV]SSGANVL)</t>
  </si>
  <si>
    <t>CASSLAGVSSGANVLTF</t>
  </si>
  <si>
    <t>TRBJ2-6*01</t>
  </si>
  <si>
    <t>(SLAG[LV]SSGANVL)</t>
  </si>
  <si>
    <t>M_10_1E6+TRBV5-1*01+CASSLRQGPSDEQYF+20+(SLR[QE]GPSD[ET]Q)</t>
  </si>
  <si>
    <t>CASSLRQGPSDEQYF</t>
  </si>
  <si>
    <t>(SLR[QE]GPSD[ET]Q)</t>
  </si>
  <si>
    <t>M_10_1E6+TRBV28*01+CASSPLGTASNYGYTF+34+(S[AP]L[QGT]TA[AS]?NYGY)</t>
  </si>
  <si>
    <t>CASSPLGTASNYGYTF</t>
  </si>
  <si>
    <t>(S[AP]L[QGT]TA[AS]?NYGY)</t>
  </si>
  <si>
    <t>M_10_1E6+TRBV27*01+CASSPLTGARVAKETQYF+36+(SPLTG[AP][RGP][AGV][AS]KETQ)</t>
  </si>
  <si>
    <t>CASSPLTGARVAKETQYF</t>
  </si>
  <si>
    <t>(SPLTG[AP][RGP][AGV][AS]KETQ)</t>
  </si>
  <si>
    <t>M_10_1E6+TRBV7-7*01+CASSLKQGPVETQYF+32+(SLK[QI]G[RGP][QV]ETQ)</t>
  </si>
  <si>
    <t>CASSLKQGPVETQYF</t>
  </si>
  <si>
    <t>TRBV7-7*01</t>
  </si>
  <si>
    <t>(SLK[QI]G[RGP][QV]ETQ)</t>
  </si>
  <si>
    <t>M_10_1E6+TRBV5-1*01+CASSLAGSYEQYF+8+(SLAGSYEQ)</t>
  </si>
  <si>
    <t>CASSLAGSYEQYF</t>
  </si>
  <si>
    <t>(SLAGSYEQ)</t>
  </si>
  <si>
    <t>M_10_1E6+TRBV27*01+CASSLSARGYEQFF+20+(SLS[AY][RS]G[HY]EQ)</t>
  </si>
  <si>
    <t>CASSLSARGYEQFF</t>
  </si>
  <si>
    <t>(SLS[AY][RS]G[HY]EQ)</t>
  </si>
  <si>
    <t>M_10_1E6+TRBV27*01+CASADLTSGGYNEQFF+28+([AS][DS]LTSGG[FY]NEQ)</t>
  </si>
  <si>
    <t>CASADLTSGGYNEQFF</t>
  </si>
  <si>
    <t>([AS][DS]LTSGG[FY]NEQ)</t>
  </si>
  <si>
    <t>M_10_1E6+TRBV7-8*01+CASSLLLGGTQETQYF+28+(SLL[AL]GG[T]?QETQ)</t>
  </si>
  <si>
    <t>CASSLLLGGTQETQYF</t>
  </si>
  <si>
    <t>(SLL[AL]GG[T]?QETQ)</t>
  </si>
  <si>
    <t>M_10_1E6+TRBV27*01+CASSSLTSERYEQYF+32+(SS[LM]T[GS][NEG]RYEQ)</t>
  </si>
  <si>
    <t>CASSSLTSERYEQYF</t>
  </si>
  <si>
    <t>(SS[LM]T[GS][NEG]RYEQ)</t>
  </si>
  <si>
    <t>M_10_1E6+TRBV2*01+CASSSLGLNQPQHF+32+(S[DS][IL]G[GL]NQPQ)</t>
  </si>
  <si>
    <t>CASSSLGLNQPQHF</t>
  </si>
  <si>
    <t>(S[DS][IL]G[GL]NQPQ)</t>
  </si>
  <si>
    <t>M_10_1E6+TRBV5-1*01+CASSLAGTYEQYF+0+(SLAGTYEQ)</t>
  </si>
  <si>
    <t>CASSLAGTYEQYF</t>
  </si>
  <si>
    <t>(SLAGTYEQ)</t>
  </si>
  <si>
    <t>M_10_1E6+TRBV2*01+CASTLSYEQYF+16+([TV]L[ST]YEQ)</t>
  </si>
  <si>
    <t>CASTLSYEQYF</t>
  </si>
  <si>
    <t>([TV]L[ST]YEQ)</t>
  </si>
  <si>
    <t>M_110_1E6+TRBV19*01+CASSQENYGYTF+14+(S[RQP]ENYGY)</t>
  </si>
  <si>
    <t>CASSQENYGYTF</t>
  </si>
  <si>
    <t>TRBV19*01</t>
  </si>
  <si>
    <t>(S[RQP]ENYGY)</t>
  </si>
  <si>
    <t>m_110_148_ELIR</t>
  </si>
  <si>
    <t>M_110_1E6+TRBV19*01+CASTPPNYGYTF+22+([ST][RP][EP]NYGY)</t>
  </si>
  <si>
    <t>CASTPPNYGYTF</t>
  </si>
  <si>
    <t>([ST][RP][EP]NYGY)</t>
  </si>
  <si>
    <t>M_110_1E6+TRBV6-1*01+CASSGQNYGYTF+16+(SG[QG]NYGY)</t>
  </si>
  <si>
    <t>CASSGQNYGYTF</t>
  </si>
  <si>
    <t>(SG[QG]NYGY)</t>
  </si>
  <si>
    <t>M_111_1E6+TRBV7-2*01+CASSLSLPDIQYF+22+(SL[AST]LPD[EIT]Q)</t>
  </si>
  <si>
    <t>CASSLSLPDIQYF</t>
  </si>
  <si>
    <t>(SL[AST]LPD[EIT]Q)</t>
  </si>
  <si>
    <t>m_111_146_AEIP</t>
  </si>
  <si>
    <t>M_111_1E6+TRBV7-2*01+CASSLSLPDEQFF+20+(S[LP]SLPD[EIT]Q)</t>
  </si>
  <si>
    <t>CASSLSLPDEQFF</t>
  </si>
  <si>
    <t>(S[LP]SLPD[EIT]Q)</t>
  </si>
  <si>
    <t>M_111_1E6+TRBV7-3*01+CASSLSLPDTQYF+22+(SL[ST]L[APT]DTQ)</t>
  </si>
  <si>
    <t>CASSLSLPDTQYF</t>
  </si>
  <si>
    <t>TRBV7-3*01</t>
  </si>
  <si>
    <t>(SL[ST]L[APT]DTQ)</t>
  </si>
  <si>
    <t>M_111_1E6+TRBV7-2*01+CASTVSLPDTQYF+26+([ST][LV]SLPDTQ)</t>
  </si>
  <si>
    <t>CASTVSLPDTQYF</t>
  </si>
  <si>
    <t>([ST][LV]SLPDTQ)</t>
  </si>
  <si>
    <t>M_111_1E6+TRBV9*01+CASSVAGDSYEQYF+10+(SVAGD[AS]YEQ)</t>
  </si>
  <si>
    <t>CASSVAGDSYEQYF</t>
  </si>
  <si>
    <t>TRBV9*01</t>
  </si>
  <si>
    <t>(SVAGD[AS]YEQ)</t>
  </si>
  <si>
    <t>m_118_136_ALNT</t>
  </si>
  <si>
    <t>M_118_1E6+TRBV20-1*01+CSARRTGAGTEAFF+16+(RRTGA[NG]TEA)</t>
  </si>
  <si>
    <t>CSARRTGAGTEAFF</t>
  </si>
  <si>
    <t>TRBV20-1*01</t>
  </si>
  <si>
    <t>(RRTGA[NG]TEA)</t>
  </si>
  <si>
    <t>M_118_1E6+TRBV20-1*01+CSVRRTGGSDTQYF+10+(RRTGG[ST]DTQ)</t>
  </si>
  <si>
    <t>CSVRRTGGSDTQYF</t>
  </si>
  <si>
    <t>(RRTGG[ST]DTQ)</t>
  </si>
  <si>
    <t>M_118_1E6+TRBV9*01+CASSVDSNYEQYF+20+(SVDS[NG]YEQ)</t>
  </si>
  <si>
    <t>CASSVDSNYEQYF</t>
  </si>
  <si>
    <t>(SVDS[NG]YEQ)</t>
  </si>
  <si>
    <t>M_133_1E6+TRBV7-2*01+CASSLEDTNYGYTF+16+(S[LF]ED[TV][NILV]YGY)</t>
  </si>
  <si>
    <t>CASSLEDTNYGYTF</t>
  </si>
  <si>
    <t>(S[LF]ED[TV][NILV]YGY)</t>
  </si>
  <si>
    <t>m_133_102_NQKL</t>
  </si>
  <si>
    <t>M_133_1E6+TRBV7-2*01+CASSLEDTVYGYTF+22+(SLED[LTV][NILV]YGY)</t>
  </si>
  <si>
    <t>CASSLEDTVYGYTF</t>
  </si>
  <si>
    <t>(SLED[LTV][NILV]YGY)</t>
  </si>
  <si>
    <t>M_133_1E6+TRBV7-2*01+CASSLEDLLYGYTF+22+(SLED[LTV][NILV]YGY)</t>
  </si>
  <si>
    <t>CASSLEDLLYGYTF</t>
  </si>
  <si>
    <t>M_133_1E6+TRBV11-2*01+CASSLAGGSWNTEAFF+32+(S[RL]AGG[PS][KWV][ND]TEA)</t>
  </si>
  <si>
    <t>CASSLAGGSWNTEAFF</t>
  </si>
  <si>
    <t>TRBV11-2*01</t>
  </si>
  <si>
    <t>(S[RL]AGG[PS][KWV][ND]TEA)</t>
  </si>
  <si>
    <t>M_133_1E6+TRBV5-4*01+CASSLNLGQGASNEQFF+36+(SLNLGQG[A]?[HSV][NY]?E[AQ])</t>
  </si>
  <si>
    <t>CASSLNLGQGASNEQFF</t>
  </si>
  <si>
    <t>TRBV5-4*01</t>
  </si>
  <si>
    <t>(SLNLGQG[A]?[HSV][NY]?E[AQ])</t>
  </si>
  <si>
    <t>M_133_1E6+TRBV20-1*01+CSAVRDRGYTEAFF+22+([CTV]RDRGYTEA)</t>
  </si>
  <si>
    <t>CSAVRDRGYTEAFF</t>
  </si>
  <si>
    <t>([CTV]RDRGYTEA)</t>
  </si>
  <si>
    <t>M_140_1E6+TRBV9*01+CASSVEWTGGLDTQYF+32+(SVEW[AQST]G[AG]L[ND]TQ)</t>
  </si>
  <si>
    <t>CASSVEWTGGLDTQYF</t>
  </si>
  <si>
    <t>(SVEW[AQST]G[AG]L[ND]TQ)</t>
  </si>
  <si>
    <t>m_140_92_NSSP</t>
  </si>
  <si>
    <t>M_183_1E6+TRBV15*01+CATSRDRDVEQFF+22+(SRDR[ANDG][NIV]EQ)</t>
  </si>
  <si>
    <t>CATSRDRDVEQFF</t>
  </si>
  <si>
    <t>TRBV15*01</t>
  </si>
  <si>
    <t>(SRDR[ANDG][NIV]EQ)</t>
  </si>
  <si>
    <t>m_183_39_RIRG</t>
  </si>
  <si>
    <t>M_1_1E6+TRBV27*01+CASSRRDPLDEQYF+32+(S.R[DEGS]..[DE][ET]Q)</t>
  </si>
  <si>
    <t>CASSRRDPLDEQYF</t>
  </si>
  <si>
    <t>(S.R[DEGS]..[DE][ET]Q)</t>
  </si>
  <si>
    <t>m_1_8260_HTTD</t>
  </si>
  <si>
    <t>M_1_1E6+TRBV27*01+CASSPRSGWETQYF+28+(S[DLPSY][RS][DQGLS]..[DE][ET]Q)</t>
  </si>
  <si>
    <t>CASSPRSGWETQYF</t>
  </si>
  <si>
    <t>(S[DLPSY][RS][DQGLS]..[DE][ET]Q)</t>
  </si>
  <si>
    <t>M_1_1E6+TRBV27*01+CASSLSAPIETQYF+26+(S.[RGST][AGS][AGPSV].[DE][RET]Q)</t>
  </si>
  <si>
    <t>CASSLSAPIETQYF</t>
  </si>
  <si>
    <t>(S.[RGST][AGS][AGPSV].[DE][RET]Q)</t>
  </si>
  <si>
    <t>M_1_1E6+TRBV27*01+CASSDRAPHDEQFF+32+([GS].R[ADGS][GP].[NDE][ET]Q)</t>
  </si>
  <si>
    <t>CASSDRAPHDEQFF</t>
  </si>
  <si>
    <t>([GS].R[ADGS][GP].[NDE][ET]Q)</t>
  </si>
  <si>
    <t>M_1_1E6+TRBV27*01+CASSVSGPLETQYF+26+(S.[RST][AGS]P.[DE][ET]Q)</t>
  </si>
  <si>
    <t>CASSVSGPLETQYF</t>
  </si>
  <si>
    <t>(S.[RST][AGS]P.[DE][ET]Q)</t>
  </si>
  <si>
    <t>M_1_1E6+TRBV27*01+CASSPRDHIDTQYF+28+(S.R[DG]..[DE][ET]Q)</t>
  </si>
  <si>
    <t>CASSPRDHIDTQYF</t>
  </si>
  <si>
    <t>(S.R[DG]..[DE][ET]Q)</t>
  </si>
  <si>
    <t>M_1_1E6+TRBV27*01+CASSDRSPHDTQYF+28+(S[DEPS]R[ADGST][AGFPS].[DE][ET]Q)</t>
  </si>
  <si>
    <t>CASSDRSPHDTQYF</t>
  </si>
  <si>
    <t>(S[DEPS]R[ADGST][AGFPS].[DE][ET]Q)</t>
  </si>
  <si>
    <t>M_1_1E6+TRBV27*01+CASSLRDYLDEQFF+28+(S.R[DS]..[NDEH][EIT]Q)</t>
  </si>
  <si>
    <t>CASSLRDYLDEQFF</t>
  </si>
  <si>
    <t>(S.R[DS]..[NDEH][EIT]Q)</t>
  </si>
  <si>
    <t>M_1_1E6+TRBV27*01+CASSPRAPNEEQFF+32+(S.[RGS][ADG]P.[DQEY][AEKPT][QL])</t>
  </si>
  <si>
    <t>CASSPRAPNEEQFF</t>
  </si>
  <si>
    <t>(S.[RGS][ADG]P.[DQEY][AEKPT][QL])</t>
  </si>
  <si>
    <t>M_1_1E6+TRBV27*01+CASSARDFLDEQYF+34+(S.R[DES]..[NDEG][EIT]Q)</t>
  </si>
  <si>
    <t>CASSARDFLDEQYF</t>
  </si>
  <si>
    <t>(S.R[DES]..[NDEG][EIT]Q)</t>
  </si>
  <si>
    <t>M_1_1E6+TRBV27*01+CASSLRDFLDEQFF+28+(S.R[DS]..[NDEH][EIT]Q)</t>
  </si>
  <si>
    <t>CASSLRDFLDEQFF</t>
  </si>
  <si>
    <t>M_1_1E6+TRBV27*01+CASSSRSAWDEQFF+32+(S[LPSW][RST][DQEGS][AGHPS].[DE][ET]Q)</t>
  </si>
  <si>
    <t>CASSSRSAWDEQFF</t>
  </si>
  <si>
    <t>(S[LPSW][RST][DQEGS][AGHPS].[DE][ET]Q)</t>
  </si>
  <si>
    <t>M_1_1E6+TRBV27*01+CASSLSAPLETQYF+22+(S[LFPV][RGST][AGS][AGP].[DE][ET]Q)</t>
  </si>
  <si>
    <t>CASSLSAPLETQYF</t>
  </si>
  <si>
    <t>(S[LFPV][RGST][AGS][AGP].[DE][ET]Q)</t>
  </si>
  <si>
    <t>M_1_1E6+TRBV27*01+CASSFTAPVETQYF+32+(S.[RGST][AGS]P[QILMV][DE][ET]Q)</t>
  </si>
  <si>
    <t>CASSFTAPVETQYF</t>
  </si>
  <si>
    <t>(S.[RGST][AGS]P[QILMV][DE][ET]Q)</t>
  </si>
  <si>
    <t>M_1_1E6+TRBV27*01+CASSPRDHLEEQYF+32+(S.R[DG]..[NDE][ET]Q)</t>
  </si>
  <si>
    <t>CASSPRDHLEEQYF</t>
  </si>
  <si>
    <t>(S.R[DG]..[NDE][ET]Q)</t>
  </si>
  <si>
    <t>M_1_1E6+TRBV27*01+CASSDRSFLDEQYF+34+([ST].R[ADGS]..[ND][EPT]Q)</t>
  </si>
  <si>
    <t>CASSDRSFLDEQYF</t>
  </si>
  <si>
    <t>([ST].R[ADGS]..[ND][EPT]Q)</t>
  </si>
  <si>
    <t>M_1_1E6+TRBV27*01+CASSPRDPIDEQYF+28+(S.[RQ][DGS]..[NDEG][ET]Q)</t>
  </si>
  <si>
    <t>CASSPRDPIDEQYF</t>
  </si>
  <si>
    <t>(S.[RQ][DGS]..[NDEG][ET]Q)</t>
  </si>
  <si>
    <t>M_1_1E6+TRBV27*01+CASSQTAPQETQYF+28+([AS].[ARGST][AGFS]P[QV]ETQ)</t>
  </si>
  <si>
    <t>CASSQTAPQETQYF</t>
  </si>
  <si>
    <t>([AS].[ARGST][AGFS]P[QV]ETQ)</t>
  </si>
  <si>
    <t>M_1_1E6+TRBV27*01+CASSWRDYLDIQYF+36+(S.R[DEGS]..[NDE][EIT]?Q)</t>
  </si>
  <si>
    <t>CASSWRDYLDIQYF</t>
  </si>
  <si>
    <t>(S.R[DEGS]..[NDE][EIT]?Q)</t>
  </si>
  <si>
    <t>M_1_1E6+TRBV27*01+CASTDRGPLDEQYF+32+([AGST].R[GS]P.[NDEG][EIT]Q)</t>
  </si>
  <si>
    <t>CASTDRGPLDEQYF</t>
  </si>
  <si>
    <t>([AGST].R[GS]P.[NDEG][EIT]Q)</t>
  </si>
  <si>
    <t>M_1_1E6+TRBV27*01+CASSDRAGVDEQFF+28+([GS].R.[DGP].[DE][ET]Q)</t>
  </si>
  <si>
    <t>CASSDRAGVDEQFF</t>
  </si>
  <si>
    <t>([GS].R.[DGP].[DE][ET]Q)</t>
  </si>
  <si>
    <t>M_1_1E6+TRBV27*01+CASSHRSPQETQYF+28+(S.[RGST]..[RQGIL][DE][ET]Q)</t>
  </si>
  <si>
    <t>CASSHRSPQETQYF</t>
  </si>
  <si>
    <t>(S.[RGST]..[RQGIL][DE][ET]Q)</t>
  </si>
  <si>
    <t>M_1_1E6+TRBV27*01+CASSPRAPQEPQHF+34+([AST].[RGST][ADGS][AGHPS][NQIV][DQE][EPT]Q)</t>
  </si>
  <si>
    <t>CASSPRAPQEPQHF</t>
  </si>
  <si>
    <t>([AST].[RGST][ADGS][AGHPS][NQIV][DQE][EPT]Q)</t>
  </si>
  <si>
    <t>M_1_1E6+TRBV27*01+CASSEAAPQETQYF+28+([AS].[ARGST][AQGS]PQETQ)</t>
  </si>
  <si>
    <t>CASSEAAPQETQYF</t>
  </si>
  <si>
    <t>([AS].[ARGST][AQGS]PQETQ)</t>
  </si>
  <si>
    <t>M_1_1E6+TRBV27*01+CASSVAAPQETQYF+26+(S.[ARGST][AGS]PQETQ)</t>
  </si>
  <si>
    <t>CASSVAAPQETQYF</t>
  </si>
  <si>
    <t>(S.[ARGST][AGS]PQETQ)</t>
  </si>
  <si>
    <t>M_1_1E6+TRBV27*01+CASSPSSPLETQYF+28+(S.[RGS][ADGS][AGP][QILMV][DE]TQ)</t>
  </si>
  <si>
    <t>CASSPSSPLETQYF</t>
  </si>
  <si>
    <t>(S.[RGS][ADGS][AGP][QILMV][DE]TQ)</t>
  </si>
  <si>
    <t>M_1_1E6+TRBV27*01+CASSPRGPVETQYF+22+(S.[RS][DG][GHP].[DE][ET]Q)</t>
  </si>
  <si>
    <t>CASSPRGPVETQYF</t>
  </si>
  <si>
    <t>(S.[RS][DG][GHP].[DE][ET]Q)</t>
  </si>
  <si>
    <t>M_1_1E6+TRBV27*01+CASSDRGPVDTQYF+22+([AST].RGP.[NDE][EIT]Q)</t>
  </si>
  <si>
    <t>CASSDRGPVDTQYF</t>
  </si>
  <si>
    <t>([AST].RGP.[NDE][EIT]Q)</t>
  </si>
  <si>
    <t>M_1_1E6+TRBV27*01+CASSERGPIDEQYF+32+([AGST].[ARST][ADGS]...[EIT]Q)</t>
  </si>
  <si>
    <t>CASSERGPIDEQYF</t>
  </si>
  <si>
    <t>([AGST].[ARST][ADGS]...[EIT]Q)</t>
  </si>
  <si>
    <t>M_1_1E6+TRBV27*01+CASSDRGPLDTQYF+22+([AST].RGP.[NDE][EIT]Q)</t>
  </si>
  <si>
    <t>CASSDRGPLDTQYF</t>
  </si>
  <si>
    <t>M_1_1E6+TRBV27*01+CASSLGSPVETQYF+22+(S[RQLP][RGST][AGS][GP].[DE][DEPT]Q)</t>
  </si>
  <si>
    <t>CASSLGSPVETQYF</t>
  </si>
  <si>
    <t>(S[RQLP][RGST][AGS][GP].[DE][DEPT]Q)</t>
  </si>
  <si>
    <t>M_1_1E6+TRBV27*01+CASGDRGPADTQYF+28+([AGLST].R[GS]..D[ET]Q)</t>
  </si>
  <si>
    <t>CASGDRGPADTQYF</t>
  </si>
  <si>
    <t>([AGLST].R[GS]..D[ET]Q)</t>
  </si>
  <si>
    <t>M_1_1E6+TRBV27*01+CASSSSAPQETQYF+22+([AST].[ARGST][AS][PS]QETQ)</t>
  </si>
  <si>
    <t>CASSSSAPQETQYF</t>
  </si>
  <si>
    <t>([AST].[ARGST][AS][PS]QETQ)</t>
  </si>
  <si>
    <t>M_1_1E6+TRBV27*01+CASSQGAPQETQYF+22+([AS].[ARGST][AS]P[QV][DE]TQ)</t>
  </si>
  <si>
    <t>CASSQGAPQETQYF</t>
  </si>
  <si>
    <t>([AS].[ARGST][AS]P[QV][DE]TQ)</t>
  </si>
  <si>
    <t>M_1_1E6+TRBV27*01+CASSSRGPLDTQYF+22+([ST].[RS]GP.[DE][ET]Q)</t>
  </si>
  <si>
    <t>CASSSRGPLDTQYF</t>
  </si>
  <si>
    <t>([ST].[RS]GP.[DE][ET]Q)</t>
  </si>
  <si>
    <t>M_1_1E6+TRBV27*01+CASSSSSPQETQYF+22+([ST].[RGST][AS][PS]Q[DE]TQ)</t>
  </si>
  <si>
    <t>CASSSSSPQETQYF</t>
  </si>
  <si>
    <t>([ST].[RGST][AS][PS]Q[DE]TQ)</t>
  </si>
  <si>
    <t>M_1_1E6+TRBV27*01+CASSSGAPQETQYF+22+([AST].[RGS][AS]P[QH][DE]TQ)</t>
  </si>
  <si>
    <t>CASSSGAPQETQYF</t>
  </si>
  <si>
    <t>([AST].[RGS][AS]P[QH][DE]TQ)</t>
  </si>
  <si>
    <t>M_1_1E6+TRBV27*01+CASSPGAPQETQYF+22+([AST].[RGST][AS][HP][QL]ETQ)</t>
  </si>
  <si>
    <t>CASSPGAPQETQYF</t>
  </si>
  <si>
    <t>([AST].[RGST][AS][HP][QL]ETQ)</t>
  </si>
  <si>
    <t>M_1_1E6+TRBV27*01+CASSPSAPQETQYF+22+([ST].[ARGST][AS]P[QL]ETQ)</t>
  </si>
  <si>
    <t>CASSPSAPQETQYF</t>
  </si>
  <si>
    <t>([ST].[ARGST][AS]P[QL]ETQ)</t>
  </si>
  <si>
    <t>M_1_1E6+TRBV27*01+CASSSRGPQDTQYF+20+(S.R[AQGS][AP].[DE][ET]Q)</t>
  </si>
  <si>
    <t>CASSSRGPQDTQYF</t>
  </si>
  <si>
    <t>(S.R[AQGS][AP].[DE][ET]Q)</t>
  </si>
  <si>
    <t>M_1_1E6+TRBV27*01+CASSSGSPQETQYF+22+([ST].[RGS][AS]P[QH][DE]TQ)</t>
  </si>
  <si>
    <t>CASSSGSPQETQYF</t>
  </si>
  <si>
    <t>([ST].[RGS][AS]P[QH][DE]TQ)</t>
  </si>
  <si>
    <t>M_1_1E6+TRBV27*01+CASSTSAPQETQYF+22+([AST].[ARGST][AS]PQETQ)</t>
  </si>
  <si>
    <t>CASSTSAPQETQYF</t>
  </si>
  <si>
    <t>([AST].[ARGST][AS]PQETQ)</t>
  </si>
  <si>
    <t>M_1_1E6+TRBV27*01+CASATGAPQETQYF+32+([AST].[RGS][AS]P[QH]ETQ)</t>
  </si>
  <si>
    <t>CASATGAPQETQYF</t>
  </si>
  <si>
    <t>([AST].[RGS][AS]P[QH]ETQ)</t>
  </si>
  <si>
    <t>M_1_1E6+TRBV27*01+CASTPSAPQETQYF+32+([ST].[ARGST][AS]P[QLT][DE]TQ)</t>
  </si>
  <si>
    <t>CASTPSAPQETQYF</t>
  </si>
  <si>
    <t>([ST].[ARGST][AS]P[QLT][DE]TQ)</t>
  </si>
  <si>
    <t>M_1_1E6+TRBV27*01+CASSASAPVDTQYF+32+(S.[RGST][AGS][AGPS].[DE]TQ)</t>
  </si>
  <si>
    <t>CASSASAPVDTQYF</t>
  </si>
  <si>
    <t>(S.[RGST][AGS][AGPS].[DE]TQ)</t>
  </si>
  <si>
    <t>M_1_1E6+TRBV27*01+CASSDRSHQETQYF+28+(S.[RGS][ADGST].[QIT][DE]TQ)</t>
  </si>
  <si>
    <t>CASSDRSHQETQYF</t>
  </si>
  <si>
    <t>(S.[RGS][ADGST].[QIT][DE]TQ)</t>
  </si>
  <si>
    <t>M_1_1E6+TRBV27*01+CASSTSSPQETQYF+22+(S.[RGST][AS][PS]QETQ)</t>
  </si>
  <si>
    <t>CASSTSSPQETQYF</t>
  </si>
  <si>
    <t>(S.[RGST][AS][PS]QETQ)</t>
  </si>
  <si>
    <t>M_1_1E6+TRBV27*01+CASSTGSPQETQYF+22+([AST].[RGS][AS]PQ[DE]TQ)</t>
  </si>
  <si>
    <t>CASSTGSPQETQYF</t>
  </si>
  <si>
    <t>([AST].[RGS][AS]PQ[DE]TQ)</t>
  </si>
  <si>
    <t>M_1_1E6+TRBV27*01+CASSDRGPLDIQYF+32+([ST][ADEFS]RGP.[NDE][EIT]Q)</t>
  </si>
  <si>
    <t>CASSDRGPLDIQYF</t>
  </si>
  <si>
    <t>([ST][ADEFS]RGP.[NDE][EIT]Q)</t>
  </si>
  <si>
    <t>M_1_1E6+TRBV27*01+CASSPSSPQETQYF+22+([ST].[RGST][AS][IPSV][QL]ETQ)</t>
  </si>
  <si>
    <t>CASSPSSPQETQYF</t>
  </si>
  <si>
    <t>([ST].[RGST][AS][IPSV][QL]ETQ)</t>
  </si>
  <si>
    <t>M_1_1E6+TRBV27*01+CASSLSGPIETQYF+22+(S[ILPSV][RGST][AG][PV].[DE][ET]Q)</t>
  </si>
  <si>
    <t>CASSLSGPIETQYF</t>
  </si>
  <si>
    <t>(S[ILPSV][RGST][AG][PV].[DE][ET]Q)</t>
  </si>
  <si>
    <t>M_1_1E6+TRBV27*01+CASSSGAPHETQYF+28+(S.[RGS][AS]P[QGHMV][DE]TQ)</t>
  </si>
  <si>
    <t>CASSSGAPHETQYF</t>
  </si>
  <si>
    <t>(S.[RGS][AS]P[QGHMV][DE]TQ)</t>
  </si>
  <si>
    <t>M_1_1E6+TRBV27*01+CASSSRDYLTDEQFF+34+(S.RD..[GFT]?[NDE][ET]Q)</t>
  </si>
  <si>
    <t>CASSSRDYLTDEQFF</t>
  </si>
  <si>
    <t>(S.RD..[GFT]?[NDE][ET]Q)</t>
  </si>
  <si>
    <t>M_1_1E6+TRBV27*01+CASSPTAPQETQYF+22+([ST].[RGST][AS][PS]QETQ)</t>
  </si>
  <si>
    <t>CASSPTAPQETQYF</t>
  </si>
  <si>
    <t>([ST].[RGST][AS][PS]QETQ)</t>
  </si>
  <si>
    <t>M_1_1E6+TRBV27*01+CASSRGAPQETQYF+22+([AS].[GST][AS]P[QLV]ETQ)</t>
  </si>
  <si>
    <t>CASSRGAPQETQYF</t>
  </si>
  <si>
    <t>([AS].[GST][AS]P[QLV]ETQ)</t>
  </si>
  <si>
    <t>M_1_1E6+TRBV27*01+CASSLGAPQETQYF+20+(S.[GST][AS]P[AQGM][DE]TQ)</t>
  </si>
  <si>
    <t>CASSLGAPQETQYF</t>
  </si>
  <si>
    <t>(S.[GST][AS]P[AQGM][DE]TQ)</t>
  </si>
  <si>
    <t>M_1_1E6+TRBV27*01+CASSNRDYLDEQFF+32+(S.R[DES].[GILTY][NDE][EIT]Q)</t>
  </si>
  <si>
    <t>CASSNRDYLDEQFF</t>
  </si>
  <si>
    <t>(S.R[DES].[GILTY][NDE][EIT]Q)</t>
  </si>
  <si>
    <t>M_1_1E6+TRBV27*01+CASSTRAPIEPQHF+36+(S.[RGS][AS]P[NQIV][QE][AEPT]Q)</t>
  </si>
  <si>
    <t>CASSTRAPIEPQHF</t>
  </si>
  <si>
    <t>(S.[RGS][AS]P[NQIV][QE][AEPT]Q)</t>
  </si>
  <si>
    <t>M_1_1E6+TRBV27*01+CASSLSAPGETQYF+22+(S[LV][GST][AGS]P.[DE]TQ)</t>
  </si>
  <si>
    <t>CASSLSAPGETQYF</t>
  </si>
  <si>
    <t>(S[LV][GST][AGS]P.[DE]TQ)</t>
  </si>
  <si>
    <t>M_1_1E6+TRBV27*01+CASSLSAPAETQYF+22+(S[LV][AGST][AGS]P.[DE]TQ)</t>
  </si>
  <si>
    <t>CASSLSAPAETQYF</t>
  </si>
  <si>
    <t>(S[LV][AGST][AGS]P.[DE]TQ)</t>
  </si>
  <si>
    <t>M_1_1E6+TRBV27*01+CASASRAPQETQYF+32+([AS].[RGS][AQGS][APST]Q[DE]TQ)</t>
  </si>
  <si>
    <t>CASASRAPQETQYF</t>
  </si>
  <si>
    <t>([AS].[RGS][AQGS][APST]Q[DE]TQ)</t>
  </si>
  <si>
    <t>M_1_1E6+TRBV27*01+CASSNRDHLDEQFF+32+(S.R[DES].[GILTY][NDE][EIT]Q)</t>
  </si>
  <si>
    <t>CASSNRDHLDEQFF</t>
  </si>
  <si>
    <t>M_1_1E6+TRBV27*01+CASSPRSPQETQYF+22+(S.[RGST][ADGST].[QET][DE][PT]Q)</t>
  </si>
  <si>
    <t>CASSPRSPQETQYF</t>
  </si>
  <si>
    <t>(S.[RGST][ADGST].[QET][DE][PT]Q)</t>
  </si>
  <si>
    <t>M_1_1E6+TRBV27*01+CASSRSAPQETQYF+22+([ST].[AGST][AS]PQETQ)</t>
  </si>
  <si>
    <t>CASSRSAPQETQYF</t>
  </si>
  <si>
    <t>([ST].[AGST][AS]PQETQ)</t>
  </si>
  <si>
    <t>M_1_1E6+TRBV27*01+CASSQGAPVETQYF+26+([AS].[GST][AGS]P[QGHMV][DE][PT]Q)</t>
  </si>
  <si>
    <t>CASSQGAPVETQYF</t>
  </si>
  <si>
    <t>([AS].[GST][AGS]P[QGHMV][DE][PT]Q)</t>
  </si>
  <si>
    <t>M_1_1E6+TRBV27*01+CASSYRDPTDTQYF+22+([ST].R[DG].[GT]DTQ)</t>
  </si>
  <si>
    <t>CASSYRDPTDTQYF</t>
  </si>
  <si>
    <t>([ST].R[DG].[GT]DTQ)</t>
  </si>
  <si>
    <t>M_1_1E6+TRBV27*01+CASSLSSPQETQYF+22+(S.[GST][ANGFS]..[DE][RT]Q)</t>
  </si>
  <si>
    <t>CASSLSSPQETQYF</t>
  </si>
  <si>
    <t>(S.[GST][ANGFS]..[DE][RT]Q)</t>
  </si>
  <si>
    <t>M_1_1E6+TRBV27*01+CASSKRDPQDTQYF+28+([CS].R[ADQG][GHPS][RQGTW][DE]TQ)</t>
  </si>
  <si>
    <t>CASSKRDPQDTQYF</t>
  </si>
  <si>
    <t>([CS].R[ADQG][GHPS][RQGTW][DE]TQ)</t>
  </si>
  <si>
    <t>M_1_1E6+TRBV27*01+CASSLGAPMETQYF+22+(S[QL][GST][AGS]P.[DE][PT]Q)</t>
  </si>
  <si>
    <t>CASSLGAPMETQYF</t>
  </si>
  <si>
    <t>(S[QL][GST][AGS]P.[DE][PT]Q)</t>
  </si>
  <si>
    <t>M_1_1E6+TRBV27*01+CASSHRDPYTDTQYF+28+(S.R[ADGH][AGPS]?.TDTQ)</t>
  </si>
  <si>
    <t>CASSHRDPYTDTQYF</t>
  </si>
  <si>
    <t>(S.R[ADGH][AGPS]?.TDTQ)</t>
  </si>
  <si>
    <t>M_1_1E6+TRBV27*01+CASSDSQPQETQYF+28+(S.[ARS][AQGST]PQETQ)</t>
  </si>
  <si>
    <t>CASSDSQPQETQYF</t>
  </si>
  <si>
    <t>(S.[ARS][AQGST]PQETQ)</t>
  </si>
  <si>
    <t>M_1_1E6+TRBV27*01+CASSLGSPAETQYF+22+(SL[GS][AGS]P.[DE][ET]Q)</t>
  </si>
  <si>
    <t>CASSLGSPAETQYF</t>
  </si>
  <si>
    <t>(SL[GS][AGS]P.[DE][ET]Q)</t>
  </si>
  <si>
    <t>M_1_1E6+TRBV27*01+CASSFRDMLDTQYF+26+(S.RD.[AGLT]D[ET]Q)</t>
  </si>
  <si>
    <t>CASSFRDMLDTQYF</t>
  </si>
  <si>
    <t>(S.RD.[AGLT]D[ET]Q)</t>
  </si>
  <si>
    <t>M_1_1E6+TRBV27*01+CASGDRGPADEQFF+34+([AGST][DEILY]RG[GIFPV].[ND][ET]Q)</t>
  </si>
  <si>
    <t>CASGDRGPADEQFF</t>
  </si>
  <si>
    <t>([AGST][DEILY]RG[GIFPV].[ND][ET]Q)</t>
  </si>
  <si>
    <t>M_1_1E6+TRBV27*01+CASSPSHPFTDTQYF+28+(S[LFP][RGSV][DHS][AGPS][GFSY]?[QT][DE]TQ)</t>
  </si>
  <si>
    <t>CASSPSHPFTDTQYF</t>
  </si>
  <si>
    <t>(S[LFP][RGSV][DHS][AGPS][GFSY]?[QT][DE]TQ)</t>
  </si>
  <si>
    <t>M_1_1E6+TRBV9*01+CASSAGDINGYTF+32+(SAG...GY)</t>
  </si>
  <si>
    <t>CASSAGDINGYTF</t>
  </si>
  <si>
    <t>(SAG...GY)</t>
  </si>
  <si>
    <t>M_1_1E6+TRBV27*01+CASSERAPASDTQYF+34+([AS].R[ADGHT][GP]?..[DE]TQ)</t>
  </si>
  <si>
    <t>CASSERAPASDTQYF</t>
  </si>
  <si>
    <t>([AS].R[ADGHT][GP]?..[DE]TQ)</t>
  </si>
  <si>
    <t>M_1_1E6+TRBV27*01+CASSTRSPQETQYF+22+(S.[RGS][AQGST][APST]QETQ)</t>
  </si>
  <si>
    <t>CASSTRSPQETQYF</t>
  </si>
  <si>
    <t>(S.[RGS][AQGST][APST]QETQ)</t>
  </si>
  <si>
    <t>M_1_1E6+TRBV27*01+CASSWGSPQETQYF+22+([ST].[GS][AS]P[QE][DE][PT]Q)</t>
  </si>
  <si>
    <t>CASSWGSPQETQYF</t>
  </si>
  <si>
    <t>([ST].[GS][AS]P[QE][DE][PT]Q)</t>
  </si>
  <si>
    <t>M_1_1E6+TRBV27*01+CASSLRSGGDEQFF+20+(S[ELFSW][RS][DSW]G.D[ET]Q)</t>
  </si>
  <si>
    <t>CASSLRSGGDEQFF</t>
  </si>
  <si>
    <t>(S[ELFSW][RS][DSW]G.D[ET]Q)</t>
  </si>
  <si>
    <t>M_1_1E6+TRBV27*01+CASSDRGPQETQYF+22+([AST].R[AQGT][GIPV].[DE]TQ)</t>
  </si>
  <si>
    <t>CASSDRGPQETQYF</t>
  </si>
  <si>
    <t>([AST].R[AQGT][GIPV].[DE]TQ)</t>
  </si>
  <si>
    <t>M_1_1E6+TRBV27*01+CAVADRGPADTQYF+28+([AGLST].RG..[DE][ET]Q)</t>
  </si>
  <si>
    <t>CAVADRGPADTQYF</t>
  </si>
  <si>
    <t>([AGLST].RG..[DE][ET]Q)</t>
  </si>
  <si>
    <t>M_1_1E6+TRBV27*01+CATSYRDHTDTQYF+22+([AST].RD.[QT][DE]TQ)</t>
  </si>
  <si>
    <t>CATSYRDHTDTQYF</t>
  </si>
  <si>
    <t>([AST].RD.[QT][DE]TQ)</t>
  </si>
  <si>
    <t>M_1_1E6+TRBV27*01+CASSFGAPQETQYF+22+([AS].[GS][AS]PQETQ)</t>
  </si>
  <si>
    <t>CASSFGAPQETQYF</t>
  </si>
  <si>
    <t>([AS].[GS][AS]PQETQ)</t>
  </si>
  <si>
    <t>M_1_1E6+TRBV27*01+CASSLRDPFDEQFF+28+(S.[RQS][DGSW]..[NDHY][ET]Q)</t>
  </si>
  <si>
    <t>CASSLRDPFDEQFF</t>
  </si>
  <si>
    <t>(S.[RQS][DGSW]..[NDHY][ET]Q)</t>
  </si>
  <si>
    <t>M_1_1E6+TRBV27*01+CASSDRGPVETQYF+22+([ST].RGP.[DE]TQ)</t>
  </si>
  <si>
    <t>CASSDRGPVETQYF</t>
  </si>
  <si>
    <t>([ST].RGP.[DE]TQ)</t>
  </si>
  <si>
    <t>M_1_1E6+TRBV27*01+CASSDRGGPETQYF+22+([AGST].RG[GP][AQPTW][DE]TQ)</t>
  </si>
  <si>
    <t>CASSDRGGPETQYF</t>
  </si>
  <si>
    <t>([AGST].RG[GP][AQPTW][DE]TQ)</t>
  </si>
  <si>
    <t>M_1_1E6+TRBV27*01+CASGDRAGPDTQYF+34+([AGST].R[ADGS][GHWY][APTV][DE][ET]Q)</t>
  </si>
  <si>
    <t>CASGDRAGPDTQYF</t>
  </si>
  <si>
    <t>([AGST].R[ADGS][GHWY][APTV][DE][ET]Q)</t>
  </si>
  <si>
    <t>M_1_1E6+TRBV27*01+CATSDRGPADTQYF+22+([AGST].RG..[DE][ET]Q)</t>
  </si>
  <si>
    <t>CATSDRGPADTQYF</t>
  </si>
  <si>
    <t>([AGST].RG..[DE][ET]Q)</t>
  </si>
  <si>
    <t>M_1_1E6+TRBV27*01+CASSHRDGFDEQFF+28+(S.R[DGS]?..D[ET]Q)</t>
  </si>
  <si>
    <t>CASSHRDGFDEQFF</t>
  </si>
  <si>
    <t>(S.R[DGS]?..D[ET]Q)</t>
  </si>
  <si>
    <t>M_1_1E6+TRBV27*01+CASSQSSPQETQYF+22+(S.[GST][AS]PQETQ)</t>
  </si>
  <si>
    <t>CASSQSSPQETQYF</t>
  </si>
  <si>
    <t>(S.[GST][AS]PQETQ)</t>
  </si>
  <si>
    <t>M_1_1E6+TRBV9*01+CASSAGDLSGYTF+32+(SAG...GY)</t>
  </si>
  <si>
    <t>CASSAGDLSGYTF</t>
  </si>
  <si>
    <t>M_1_1E6+TRBV27*01+CASSDRSFADTQYF+26+([GS][DLFS]R[DEGS].[AHLT]D[ET]Q)</t>
  </si>
  <si>
    <t>CASSDRSFADTQYF</t>
  </si>
  <si>
    <t>([GS][DLFS]R[DEGS].[AHLT]D[ET]Q)</t>
  </si>
  <si>
    <t>M_1_1E6+TRBV27*01+CASSSRGPADTQYF+22+([AST].RG[GP].[DE]TQ)</t>
  </si>
  <si>
    <t>CASSSRGPADTQYF</t>
  </si>
  <si>
    <t>([AST].RG[GP].[DE]TQ)</t>
  </si>
  <si>
    <t>M_1_1E6+TRBV27*01+CASSHRAPIETQYF+28+(S.[RST][AGS]P[QIV][DE]TQ)</t>
  </si>
  <si>
    <t>CASSHRAPIETQYF</t>
  </si>
  <si>
    <t>(S.[RST][AGS]P[QIV][DE]TQ)</t>
  </si>
  <si>
    <t>M_1_1E6+TRBV27*01+CASSHRAPQDTQYF+28+([AS].R[ADGS]P[RQGIT][DE][ET]Q)</t>
  </si>
  <si>
    <t>CASSHRAPQDTQYF</t>
  </si>
  <si>
    <t>([AS].R[ADGS]P[RQGIT][DE][ET]Q)</t>
  </si>
  <si>
    <t>M_1_1E6+TRBV27*01+CASSSRSGTDTQYF+16+(S[DHLPS]R[DGS][GPS].DTQ)</t>
  </si>
  <si>
    <t>CASSSRSGTDTQYF</t>
  </si>
  <si>
    <t>(S[DHLPS]R[DGS][GPS].DTQ)</t>
  </si>
  <si>
    <t>M_1_1E6+TRBV27*01+CASSLGSPIEDQYF+34+(S[RLP][RGS]?[AGS][AGP].[NDQE][DEPT]Q)</t>
  </si>
  <si>
    <t>CASSLGSPIEDQYF</t>
  </si>
  <si>
    <t>(S[RLP][RGS]?[AGS][AGP].[NDQE][DEPT]Q)</t>
  </si>
  <si>
    <t>M_1_1E6+TRBV27*01+CASSEGAPQETQYF+22+(S.[ARGT][AS]P[QV]ETQ)</t>
  </si>
  <si>
    <t>CASSEGAPQETQYF</t>
  </si>
  <si>
    <t>(S.[ARGT][AS]P[QV]ETQ)</t>
  </si>
  <si>
    <t>M_1_1E6+TRBV27*01+CASSTRSGLDEQYF+28+(S.[RT]S[GFP].D[EIPT]Q)</t>
  </si>
  <si>
    <t>CASSTRSGLDEQYF</t>
  </si>
  <si>
    <t>(S.[RT]S[GFP].D[EIPT]Q)</t>
  </si>
  <si>
    <t>M_1_1E6+TRBV9*01+CASSAGFEKGYTF+32+(SAG...GY)</t>
  </si>
  <si>
    <t>CASSAGFEKGYTF</t>
  </si>
  <si>
    <t>M_1_1E6+TRBV27*01+CASSDRGPPDTQYF+22+([AST][DE]RG[GP].[DE]TQ)</t>
  </si>
  <si>
    <t>CASSDRGPPDTQYF</t>
  </si>
  <si>
    <t>([AST][DE]RG[GP].[DE]TQ)</t>
  </si>
  <si>
    <t>M_1_1E6+TRBV27*01+CASSPGSPLETQYF+26+(S.[RGS][ADS][GHP][AQLFV]ETQ)</t>
  </si>
  <si>
    <t>CASSPGSPLETQYF</t>
  </si>
  <si>
    <t>(S.[RGS][ADS][GHP][AQLFV]ETQ)</t>
  </si>
  <si>
    <t>M_1_1E6+TRBV27*01+CASSLSAPHETQYF+26+(S.[GST][AGHS][AGPS].[DE][RT]Q)</t>
  </si>
  <si>
    <t>CASSLSAPHETQYF</t>
  </si>
  <si>
    <t>(S.[GST][AGHS][AGPS].[DE][RT]Q)</t>
  </si>
  <si>
    <t>M_1_1E6+TRBV27*01+CASSDRSSQETQYF+22+([AS].R[ADST].[QT][DE]TQ)</t>
  </si>
  <si>
    <t>CASSDRSSQETQYF</t>
  </si>
  <si>
    <t>([AS].R[ADST].[QT][DE]TQ)</t>
  </si>
  <si>
    <t>M_1_1E6+TRBV27*01+CASSFRDLTDTQYF+22+([AS].R[DG].[LT]DTQ)</t>
  </si>
  <si>
    <t>CASSFRDLTDTQYF</t>
  </si>
  <si>
    <t>([AS].R[DG].[LT]DTQ)</t>
  </si>
  <si>
    <t>M_1_1E6+TRBV27*01+CASSPGSPQETQYF+22+([ST].[RGT][AS][HP][QL][DE]TQ)</t>
  </si>
  <si>
    <t>CASSPGSPQETQYF</t>
  </si>
  <si>
    <t>([ST].[RGT][AS][HP][QL][DE]TQ)</t>
  </si>
  <si>
    <t>M_1_1E6+TRBV27*01+CASSLTAPQETQYF+22+(S.[AGST][AGFS][GILPS].E[RT]Q)</t>
  </si>
  <si>
    <t>CASSLTAPQETQYF</t>
  </si>
  <si>
    <t>(S.[AGST][AGFS][GILPS].E[RT]Q)</t>
  </si>
  <si>
    <t>M_1_1E6+TRBV27*01+CASSLSSIQETQYF+22+(S[LPV][RST][ANST].[QE][DE]TQ)</t>
  </si>
  <si>
    <t>CASSLSSIQETQYF</t>
  </si>
  <si>
    <t>(S[LPV][RST][ANST].[QE][DE]TQ)</t>
  </si>
  <si>
    <t>M_1_1E6+TRBV27*01+CASSDRGPGDTQYF+22+([AST][DHLS]R[AG][MP].[DE]TQ)</t>
  </si>
  <si>
    <t>CASSDRGPGDTQYF</t>
  </si>
  <si>
    <t>([AST][DHLS]R[AG][MP].[DE]TQ)</t>
  </si>
  <si>
    <t>M_1_1E6+TRBV27*01+CASSPRDHTDTQYF+22+([AS].RD.[QILT][DE]TQ)</t>
  </si>
  <si>
    <t>CASSPRDHTDTQYF</t>
  </si>
  <si>
    <t>([AS].RD.[QILT][DE]TQ)</t>
  </si>
  <si>
    <t>M_1_1E6+TRBV27*01+CASADRGGWETQYF+32+([ANGST].RG[GPV].[DE]TQ)</t>
  </si>
  <si>
    <t>CASADRGGWETQYF</t>
  </si>
  <si>
    <t>([ANGST].RG[GPV].[DE]TQ)</t>
  </si>
  <si>
    <t>M_1_1E6+TRBV27*01+CASSLSAPQERQYF+32+(S.[AGST][AGS][GPS].[DE][REKT][QL])</t>
  </si>
  <si>
    <t>CASSLSAPQERQYF</t>
  </si>
  <si>
    <t>(S.[AGST][AGS][GPS].[DE][REKT][QL])</t>
  </si>
  <si>
    <t>M_1_1E6+TRBV27*01+CASSDRGVTDTQYF+16+([GST].R[DG].[ASTW]DTQ)</t>
  </si>
  <si>
    <t>CASSDRGVTDTQYF</t>
  </si>
  <si>
    <t>([GST].R[DG].[ASTW]DTQ)</t>
  </si>
  <si>
    <t>M_1_1E6+TRBV27*01+CASSLTAPVETQYF+26+(S[QLFP][GST][AGFS][AGP].[DE]TQ)</t>
  </si>
  <si>
    <t>CASSLTAPVETQYF</t>
  </si>
  <si>
    <t>(S[QLFP][GST][AGFS][AGP].[DE]TQ)</t>
  </si>
  <si>
    <t>M_1_1E6+TRBV27*01+CASSSRDSSDTQYF+22+(S.R[DS][AGSWV][AQLST][DE]TQ)</t>
  </si>
  <si>
    <t>CASSSRDSSDTQYF</t>
  </si>
  <si>
    <t>(S.R[DS][AGSWV][AQLST][DE]TQ)</t>
  </si>
  <si>
    <t>M_1_1E6+TRBV27*01+CASSPRSGVDEQYF+26+([AS].[ARS].[ADG].[DE][ET]Q)</t>
  </si>
  <si>
    <t>CASSPRSGVDEQYF</t>
  </si>
  <si>
    <t>([AS].[ARS].[ADG].[DE][ET]Q)</t>
  </si>
  <si>
    <t>M_1_1E6+TRBV27*01+CASSSRSAQETQYF+22+(S[DLPST][RS].[APST][QE]ETQ)</t>
  </si>
  <si>
    <t>CASSSRSAQETQYF</t>
  </si>
  <si>
    <t>(S[DLPST][RS].[APST][QE]ETQ)</t>
  </si>
  <si>
    <t>M_1_1E6+TRBV27*01+CASSLGSPQDEQFF+28+(S[LS][ARGS][AS][AGPS].[NDE][ET]?Q)</t>
  </si>
  <si>
    <t>CASSLGSPQDEQFF</t>
  </si>
  <si>
    <t>(S[LS][ARGS][AS][AGPS].[NDE][ET]?Q)</t>
  </si>
  <si>
    <t>M_1_1E6+TRBV27*01+CASSSRSPQETQYF+22+([AST].[RGS][AQGST][APST][QT][DE]TQ)</t>
  </si>
  <si>
    <t>CASSSRSPQETQYF</t>
  </si>
  <si>
    <t>([AST].[RGS][AQGST][APST][QT][DE]TQ)</t>
  </si>
  <si>
    <t>M_1_1E6+TRBV27*01+CASSLGGPVETQYF+22+([AS][QLT][RGS][AGS]P.[DE]TQ)</t>
  </si>
  <si>
    <t>CASSLGGPVETQYF</t>
  </si>
  <si>
    <t>([AS][QLT][RGS][AGS]P.[DE]TQ)</t>
  </si>
  <si>
    <t>M_1_1E6+TRBV27*01+CASSLSAPLDEQFF+28+(S[IL]S[AGS][GP].[DE][ET]Q)</t>
  </si>
  <si>
    <t>CASSLSAPLDEQFF</t>
  </si>
  <si>
    <t>(S[IL]S[AGS][GP].[DE][ET]Q)</t>
  </si>
  <si>
    <t>M_1_1E6+TRBV27*01+CASSPRDPTDTQYF+20+(S[ALFPY]R[DGS].[QLSTW][DE]TQ)</t>
  </si>
  <si>
    <t>CASSPRDPTDTQYF</t>
  </si>
  <si>
    <t>(S[ALFPY]R[DGS].[QLSTW][DE]TQ)</t>
  </si>
  <si>
    <t>M_1_1E6+TRBV9*01+CASSAGDQYGYTF+22+(SAG...GY)</t>
  </si>
  <si>
    <t>CASSAGDQYGYTF</t>
  </si>
  <si>
    <t>M_1_1E6+TRBV27*01+CASSDRGGPDTQYF+22+([AGST].[RQ]G[GP][AQPTW][DE]TQ)</t>
  </si>
  <si>
    <t>CASSDRGGPDTQYF</t>
  </si>
  <si>
    <t>([AGST].[RQ]G[GP][AQPTW][DE]TQ)</t>
  </si>
  <si>
    <t>M_1_1E6+TRBV27*01+CASSPRDGARETQYF+32+(S.R[ADE][G]?..[DE]TQ)</t>
  </si>
  <si>
    <t>CASSPRDGARETQYF</t>
  </si>
  <si>
    <t>(S.R[ADE][G]?..[DE]TQ)</t>
  </si>
  <si>
    <t>M_1_1E6+TRBV27*01+CASSVSSPQETQYF+22+(S.[AGST][AGS].QETQ)</t>
  </si>
  <si>
    <t>CASSVSSPQETQYF</t>
  </si>
  <si>
    <t>(S.[AGST][AGS].QETQ)</t>
  </si>
  <si>
    <t>M_1_1E6+TRBV27*01+CASSFRDGGDTQYF+16+(S.R[DS][GP][AGT]D[ET]Q)</t>
  </si>
  <si>
    <t>CASSFRDGGDTQYF</t>
  </si>
  <si>
    <t>(S.R[DS][GP][AGT]D[ET]Q)</t>
  </si>
  <si>
    <t>M_1_1E6+TRBV27*01+CASSVSAPQETQYF+22+([ST].[AGST][AGS][GPS].E[RT]Q)</t>
  </si>
  <si>
    <t>CASSVSAPQETQYF</t>
  </si>
  <si>
    <t>([ST].[AGST][AGS][GPS].E[RT]Q)</t>
  </si>
  <si>
    <t>M_1_1E6+TRBV27*01+CASSNRDYTDTQYF+22+(S.[RK][DEG].[ST][DE]TQ)</t>
  </si>
  <si>
    <t>CASSNRDYTDTQYF</t>
  </si>
  <si>
    <t>(S.[RK][DEG].[ST][DE]TQ)</t>
  </si>
  <si>
    <t>M_1_1E6+TRBV27*01+CASSWRDGGDTQYF+22+(S.R[DES][GP][AGT]D[ET]Q)</t>
  </si>
  <si>
    <t>CASSWRDGGDTQYF</t>
  </si>
  <si>
    <t>(S.R[DES][GP][AGT]D[ET]Q)</t>
  </si>
  <si>
    <t>M_1_1E6+TRBV27*01+CASATRDPTETQYF+34+([ACMS].R[ADGS][GHFP]?.[DE]TQ)</t>
  </si>
  <si>
    <t>CASATRDPTETQYF</t>
  </si>
  <si>
    <t>([ACMS].R[ADGS][GHFP]?.[DE]TQ)</t>
  </si>
  <si>
    <t>M_1_1E6+TRBV27*01+CASTDRGPGETQYF+32+([AGLST].[RGK][AG][IMPS].[DQE][EPT]?Q)</t>
  </si>
  <si>
    <t>CASTDRGPGETQYF</t>
  </si>
  <si>
    <t>([AGLST].[RGK][AG][IMPS].[DQE][EPT]?Q)</t>
  </si>
  <si>
    <t>M_1_1E6+TRBV27*01+CASAFRDHTDTQYF+32+([AST].R[AD].[QT]DTQ)</t>
  </si>
  <si>
    <t>CASAFRDHTDTQYF</t>
  </si>
  <si>
    <t>([AST].R[AD].[QT]DTQ)</t>
  </si>
  <si>
    <t>M_1_1E6+TRBV27*01+CASSHRSPLDEQYF+28+(S.R[ADGST][GFPS].DEQ)</t>
  </si>
  <si>
    <t>CASSHRSPLDEQYF</t>
  </si>
  <si>
    <t>(S.R[ADGST][GFPS].DEQ)</t>
  </si>
  <si>
    <t>M_1_1E6+TRBV27*01+CASSTRGDPGETQYF+34+([ANST].[AR][G]?[D]?P.[DE]TQ)</t>
  </si>
  <si>
    <t>CASSTRGDPGETQYF</t>
  </si>
  <si>
    <t>([ANST].[AR][G]?[D]?P.[DE]TQ)</t>
  </si>
  <si>
    <t>M_1_1E6+TRBV27*01+CASSWRDGTDTQYF+20+(S.[RK][DE][GHFPS][GT]DTQ)</t>
  </si>
  <si>
    <t>CASSWRDGTDTQYF</t>
  </si>
  <si>
    <t>(S.[RK][DE][GHFPS][GT]DTQ)</t>
  </si>
  <si>
    <t>M_1_1E6+TRBV27*01+CASSSRSGLDEQFF+22+(S.RS[GHP].[ND][EIT]Q)</t>
  </si>
  <si>
    <t>CASSSRSGLDEQFF</t>
  </si>
  <si>
    <t>(S.RS[GHP].[ND][EIT]Q)</t>
  </si>
  <si>
    <t>M_1_1E6+TRBV27*01+CASSFRAPNEAQHF+36+(S.[RGT][AG][AGPT][NDQIV][QE][AEKPT][QL])</t>
  </si>
  <si>
    <t>CASSFRAPNEAQHF</t>
  </si>
  <si>
    <t>(S.[RGT][AG][AGPT][NDQIV][QE][AEKPT][QL])</t>
  </si>
  <si>
    <t>M_1_1E6+TRBV27*01+CASSSRSGIDEQYF+22+(S.RSG.[DE][EIT]Q)</t>
  </si>
  <si>
    <t>CASSSRSGIDEQYF</t>
  </si>
  <si>
    <t>(S.RSG.[DE][EIT]Q)</t>
  </si>
  <si>
    <t>M_1_1E6+TRBV27*01+CASSERAPQETQYF+22+([AST].[ARGT][AQGST][PS]Q[DE]TQ)</t>
  </si>
  <si>
    <t>CASSERAPQETQYF</t>
  </si>
  <si>
    <t>([AST].[ARGT][AQGST][PS]Q[DE]TQ)</t>
  </si>
  <si>
    <t>M_1_1E6+TRBV27*01+CASTERGPQETQYF+22+([ST].R[AQG][IP][QGT][DE]TQ)</t>
  </si>
  <si>
    <t>CASTERGPQETQYF</t>
  </si>
  <si>
    <t>([ST].R[AQG][IP][QGT][DE]TQ)</t>
  </si>
  <si>
    <t>M_1_1E6+TRBV27*01+CASSSRSSQETQYF+22+([AS].[RS].[ANPST][QT][DE]TQ)</t>
  </si>
  <si>
    <t>CASSSRSSQETQYF</t>
  </si>
  <si>
    <t>([AS].[RS].[ANPST][QT][DE]TQ)</t>
  </si>
  <si>
    <t>M_1_1E6+TRBV27*01+CASSSRSGNDEQFF+22+(S.RSG.D[ET]Q)</t>
  </si>
  <si>
    <t>CASSSRSGNDEQFF</t>
  </si>
  <si>
    <t>(S.RSG.D[ET]Q)</t>
  </si>
  <si>
    <t>M_1_1E6+TRBV27*01+CASSYRGPADTQYF+20+(S.RGP[ARQTV][DE][ET]Q)</t>
  </si>
  <si>
    <t>CASSYRGPADTQYF</t>
  </si>
  <si>
    <t>(S.RGP[ARQTV][DE][ET]Q)</t>
  </si>
  <si>
    <t>M_1_1E6+TRBV27*01+CASSETDSNQPQHF+22+(S.[RGST][DEHY][NS]NQPQ)</t>
  </si>
  <si>
    <t>CASSETDSNQPQHF</t>
  </si>
  <si>
    <t>(S.[RGST][DEHY][NS]NQPQ)</t>
  </si>
  <si>
    <t>M_1_1E6+TRBV27*01+CASSPRDFTDTQYF+16+(S.RD.[LT]DTQ)</t>
  </si>
  <si>
    <t>CASSPRDFTDTQYF</t>
  </si>
  <si>
    <t>(S.RD.[LT]DTQ)</t>
  </si>
  <si>
    <t>M_1_1E6+TRBV27*01+CASSTRSSQETQYF+22+([AS].[RS][ADST][ANPST]QETQ)</t>
  </si>
  <si>
    <t>CASSTRSSQETQYF</t>
  </si>
  <si>
    <t>([AS].[RS][ADST][ANPST]QETQ)</t>
  </si>
  <si>
    <t>M_1_1E6+TRBV27*01+CASSISGPLDEQFF+28+([GS].[ARS][AG]P[ARLV][NDE][ET]Q)</t>
  </si>
  <si>
    <t>CASSISGPLDEQFF</t>
  </si>
  <si>
    <t>([GS].[ARS][AG]P[ARLV][NDE][ET]Q)</t>
  </si>
  <si>
    <t>M_1_1E6+TRBV27*01+CASSQGAPVDTQYF+28+([AS].[GS][AGS]P[AQMTV][DE]TQ)</t>
  </si>
  <si>
    <t>CASSQGAPVDTQYF</t>
  </si>
  <si>
    <t>([AS].[GS][AGS]P[AQMTV][DE]TQ)</t>
  </si>
  <si>
    <t>M_1_1E6+TRBV27*01+CASSSRSGVDEQFF+22+(S.R[AS]G.[DE][EIT]Q)</t>
  </si>
  <si>
    <t>CASSSRSGVDEQFF</t>
  </si>
  <si>
    <t>(S.R[AS]G.[DE][EIT]Q)</t>
  </si>
  <si>
    <t>M_1_1E6+TRBV27*01+CASTDRGPTDEQFF+32+([AGLST][DELS][ARGK]G[IPS].[NDE][ET]Q)</t>
  </si>
  <si>
    <t>CASTDRGPTDEQFF</t>
  </si>
  <si>
    <t>([AGLST][DELS][ARGK]G[IPS].[NDE][ET]Q)</t>
  </si>
  <si>
    <t>M_1_1E6+TRBV27*01+CASSSRSTQETQYF+22+(S[DLPST][RS][ADST][APST]QETQ)</t>
  </si>
  <si>
    <t>CASSSRSTQETQYF</t>
  </si>
  <si>
    <t>(S[DLPST][RS][ADST][APST]QETQ)</t>
  </si>
  <si>
    <t>M_1_1E6+TRBV27*01+CASSFRGPADTQYF+20+(S.RGP[ARQTV][DE][ET]Q)</t>
  </si>
  <si>
    <t>CASSFRGPADTQYF</t>
  </si>
  <si>
    <t>M_1_1E6+TRBV27*01+CASSARDPTDTQYF+22+(S.R[DGS][GPSV]TDTQ)</t>
  </si>
  <si>
    <t>CASSARDPTDTQYF</t>
  </si>
  <si>
    <t>(S.R[DGS][GPSV]TDTQ)</t>
  </si>
  <si>
    <t>M_1_1E6+TRBV27*01+CASSPRDAYDTQYF+26+(S[DFPS]R[DEW]..[DE]TQ)</t>
  </si>
  <si>
    <t>CASSPRDAYDTQYF</t>
  </si>
  <si>
    <t>(S[DFPS]R[DEW]..[DE]TQ)</t>
  </si>
  <si>
    <t>M_1_1E6+TRBV27*01+CASSPRGPADTQYF+22+([AST].RGP[AQTV][DE]TQ)</t>
  </si>
  <si>
    <t>CASSPRGPADTQYF</t>
  </si>
  <si>
    <t>([AST].RGP[AQTV][DE]TQ)</t>
  </si>
  <si>
    <t>M_1_1E6+TRBV27*01+CASSQSSGVDEQFF+28+(S.[ARST]S[GS].[DE][ET]Q)</t>
  </si>
  <si>
    <t>CASSQSSGVDEQFF</t>
  </si>
  <si>
    <t>(S.[ARST]S[GS].[DE][ET]Q)</t>
  </si>
  <si>
    <t>M_1_1E6+TRBV27*01+CASSTTHSNQPQHF+22+(S.[ST][DEHY]S[ND]QPQ)</t>
  </si>
  <si>
    <t>CASSTTHSNQPQHF</t>
  </si>
  <si>
    <t>(S.[ST][DEHY]S[ND]QPQ)</t>
  </si>
  <si>
    <t>M_1_1E6+TRBV27*01+CASSDRDGTDTQYF+16+(S.R[ADGS][GHSV][ATV]DTQ)</t>
  </si>
  <si>
    <t>CASSDRDGTDTQYF</t>
  </si>
  <si>
    <t>(S.R[ADGS][GHSV][ATV]DTQ)</t>
  </si>
  <si>
    <t>M_1_1E6+TRBV27*01+CASSERGGPDTQYF+22+([AGST].[RQ]G[GP][APTW][DE]TQ)</t>
  </si>
  <si>
    <t>CASSERGGPDTQYF</t>
  </si>
  <si>
    <t>([AGST].[RQ]G[GP][APTW][DE]TQ)</t>
  </si>
  <si>
    <t>M_1_1E6+TRBV27*01+CASSDRGPADEQYF+26+([AGST].[RS][AG]..[ND]?[EIT]Q)</t>
  </si>
  <si>
    <t>CASSDRGPADEQYF</t>
  </si>
  <si>
    <t>([AGST].[RS][AG]..[ND]?[EIT]Q)</t>
  </si>
  <si>
    <t>M_1_1E6+TRBV27*01+CASTQRGPADTQYF+28+([AGST].[RK]G[AHP][AQT][DE]TQ)</t>
  </si>
  <si>
    <t>CASTQRGPADTQYF</t>
  </si>
  <si>
    <t>([AGST].[RK]G[AHP][AQT][DE]TQ)</t>
  </si>
  <si>
    <t>M_1_1E6+TRBV27*01+CASTSRGPADTQYF+26+([AGST].RG[GP][AQLT][DE]TQ)</t>
  </si>
  <si>
    <t>CASTSRGPADTQYF</t>
  </si>
  <si>
    <t>([AGST].RG[GP][AQLT][DE]TQ)</t>
  </si>
  <si>
    <t>M_1_1E6+TRBV27*01+CASSLRSGFDEQYF+20+(S[ELP][RS]SG.[NDE][ET]Q)</t>
  </si>
  <si>
    <t>CASSLRSGFDEQYF</t>
  </si>
  <si>
    <t>(S[ELP][RS]SG.[NDE][ET]Q)</t>
  </si>
  <si>
    <t>M_1_1E6+TRBV27*01+CASSARGPIDTQYF+22+(S.RGP.[DE]TQ)</t>
  </si>
  <si>
    <t>CASSARGPIDTQYF</t>
  </si>
  <si>
    <t>(S.RGP.[DE]TQ)</t>
  </si>
  <si>
    <t>M_1_1E6+TRBV27*01+CASGDRGPHDEQYF+32+([GST][DEI]R[AG]P.[NDT][ET][AQ])</t>
  </si>
  <si>
    <t>CASGDRGPHDEQYF</t>
  </si>
  <si>
    <t>([GST][DEI]R[AG]P.[NDT][ET][AQ])</t>
  </si>
  <si>
    <t>M_1_1E6+TRBV27*01+CASSLSSASDTQYF+22+(SLS[AGS][AGPST].[DE]TQ)</t>
  </si>
  <si>
    <t>CASSLSSASDTQYF</t>
  </si>
  <si>
    <t>(SLS[AGS][AGPST].[DE]TQ)</t>
  </si>
  <si>
    <t>M_1_1E6+TRBV27*01+CASSERSGLDPQHF+34+(S.R[AS][GF].[NDE][EIPT]Q)</t>
  </si>
  <si>
    <t>CASSERSGLDPQHF</t>
  </si>
  <si>
    <t>(S.R[AS][GF].[NDE][EIPT]Q)</t>
  </si>
  <si>
    <t>M_1_1E6+TRBV27*01+CASGDRGIADTQYF+26+([AGST][DH]R[GS].[APST]D[ET]Q)</t>
  </si>
  <si>
    <t>CASGDRGIADTQYF</t>
  </si>
  <si>
    <t>([AGST][DH]R[GS].[APST]D[ET]Q)</t>
  </si>
  <si>
    <t>M_1_1E6+TRBV27*01+CASSYRDSTDTQYF+14+([ST].R[AD].[LT]DTQ)</t>
  </si>
  <si>
    <t>CASSYRDSTDTQYF</t>
  </si>
  <si>
    <t>([ST].R[AD].[LT]DTQ)</t>
  </si>
  <si>
    <t>M_1_1E6+TRBV27*01+CASSPTHSNQPQHF+20+(S.[ST][DEHY]S[ND]QPQ)</t>
  </si>
  <si>
    <t>CASSPTHSNQPQHF</t>
  </si>
  <si>
    <t>M_1_1E6+TRBV27*01+CASSLSSSQDTQYF+20+(S[LS][RS][ANDS].[QTV][DE]TQ)</t>
  </si>
  <si>
    <t>CASSLSSSQDTQYF</t>
  </si>
  <si>
    <t>(S[LS][RS][ANDS].[QTV][DE]TQ)</t>
  </si>
  <si>
    <t>M_1_1E6+TRBV27*01+CASSDRGGADTQYF+20+([GS][DES]R[DG].[AQPTW][DE]TQ)</t>
  </si>
  <si>
    <t>CASSDRGGADTQYF</t>
  </si>
  <si>
    <t>([GS][DES]R[DG].[AQPTW][DE]TQ)</t>
  </si>
  <si>
    <t>M_1_1E6+TRBV27*01+CASSESHSNQPQHF+22+(S.[ST][DHY]SNQPQ)</t>
  </si>
  <si>
    <t>CASSESHSNQPQHF</t>
  </si>
  <si>
    <t>(S.[ST][DHY]SNQPQ)</t>
  </si>
  <si>
    <t>M_1_1E6+TRBV9*01+CASSAGNSAGYTF+32+(SAG...GY)</t>
  </si>
  <si>
    <t>CASSAGNSAGYTF</t>
  </si>
  <si>
    <t>M_1_1E6+TRBV27*01+CASSHRDYTDTQYF+22+(S.[RK][DE].TDTQ)</t>
  </si>
  <si>
    <t>CASSHRDYTDTQYF</t>
  </si>
  <si>
    <t>(S.[RK][DE].TDTQ)</t>
  </si>
  <si>
    <t>M_1_1E6+TRBV27*01+CASSLSSGFDEQFF+20+(S[ELS][RNS]SG.D[ET]Q)</t>
  </si>
  <si>
    <t>CASSLSSGFDEQFF</t>
  </si>
  <si>
    <t>(S[ELS][RNS]SG.D[ET]Q)</t>
  </si>
  <si>
    <t>M_1_1E6+TRBV27*01+CASSPTESNQPQHF+22+(S.[ST][DEH]S[ND]QPQ)</t>
  </si>
  <si>
    <t>CASSPTESNQPQHF</t>
  </si>
  <si>
    <t>(S.[ST][DEH]S[ND]QPQ)</t>
  </si>
  <si>
    <t>M_1_1E6+TRBV27*01+CASSLSSAQETQYF+20+(SL[RS][ANS].[QELS][DE]TQ)</t>
  </si>
  <si>
    <t>CASSLSSAQETQYF</t>
  </si>
  <si>
    <t>(SL[RS][ANS].[QELS][DE]TQ)</t>
  </si>
  <si>
    <t>M_1_1E6+TRBV27*01+CASSSRGPVDEQYF+22+([AS].[RST]GP.[ND][ET]Q)</t>
  </si>
  <si>
    <t>CASSSRGPVDEQYF</t>
  </si>
  <si>
    <t>([AS].[RST]GP.[ND][ET]Q)</t>
  </si>
  <si>
    <t>M_1_1E6+TRBV27*01+CASSLSAPLDTQYF+22+(S[AL][AS][AGS][AP].[DE][ET]Q)</t>
  </si>
  <si>
    <t>CASSLSAPLDTQYF</t>
  </si>
  <si>
    <t>(S[AL][AS][AGS][AP].[DE][ET]Q)</t>
  </si>
  <si>
    <t>M_1_1E6+TRBV27*01+CASSHRDHTDTQYF+22+([AS].RD.TDTQ)</t>
  </si>
  <si>
    <t>CASSHRDHTDTQYF</t>
  </si>
  <si>
    <t>([AS].RD.TDTQ)</t>
  </si>
  <si>
    <t>M_1_1E6+TRBV27*01+CASSVRDHTDTQYF+22+([AS].RD.TDTQ)</t>
  </si>
  <si>
    <t>CASSVRDHTDTQYF</t>
  </si>
  <si>
    <t>M_1_1E6+TRBV9*01+CASSAGDSVYGYTF+28+(S[AG]G[DQE]?..[RNHFY]GY)</t>
  </si>
  <si>
    <t>CASSAGDSVYGYTF</t>
  </si>
  <si>
    <t>(S[AG]G[DQE]?..[RNHFY]GY)</t>
  </si>
  <si>
    <t>M_1_1E6+TRBV9*01+CASSAGDASGYTF+28+(SAG[NDEGT]..GY)</t>
  </si>
  <si>
    <t>CASSAGDASGYTF</t>
  </si>
  <si>
    <t>(SAG[NDEGT]..GY)</t>
  </si>
  <si>
    <t>M_1_1E6+TRBV27*01+CASGSRSGADTQYF+32+([AGS].R[DGS][GWV].[DE]TQ)</t>
  </si>
  <si>
    <t>CASGSRSGADTQYF</t>
  </si>
  <si>
    <t>([AGS].R[DGS][GWV].[DE]TQ)</t>
  </si>
  <si>
    <t>M_1_1E6+TRBV27*01+CASSDRDPRSDTQYF+32+(S[DEHLP]R[AD][ARPS]?.[QGST]?[DE][ET]Q)</t>
  </si>
  <si>
    <t>CASSDRDPRSDTQYF</t>
  </si>
  <si>
    <t>(S[DEHLP]R[AD][ARPS]?.[QGST]?[DE][ET]Q)</t>
  </si>
  <si>
    <t>M_1_1E6+TRBV27*01+CASSPRSGQETQYF+22+(S[LP]R[ADGST].[QELTW][DE]TQ)</t>
  </si>
  <si>
    <t>CASSPRSGQETQYF</t>
  </si>
  <si>
    <t>(S[LP]R[ADGST].[QELTW][DE]TQ)</t>
  </si>
  <si>
    <t>M_1_1E6+TRBV27*01+CASSSRGPQDEQYF+22+(S[DS]RGP.[NDE][ET]Q)</t>
  </si>
  <si>
    <t>CASSSRGPQDEQYF</t>
  </si>
  <si>
    <t>(S[DS]RGP.[NDE][ET]Q)</t>
  </si>
  <si>
    <t>M_1_1E6+TRBV27*01+CASSPSSGWDTQYF+28+(S[LFPS][RS][GS]G.[DE][ET]Q)</t>
  </si>
  <si>
    <t>CASSPSSGWDTQYF</t>
  </si>
  <si>
    <t>(S[LFPS][RS][GS]G.[DE][ET]Q)</t>
  </si>
  <si>
    <t>M_1_1E6+TRBV27*01+CASSERDPRTDTQYF+28+(S.R[DT][GPS][RFSY]?[QGST]?[DE][ET]Q)</t>
  </si>
  <si>
    <t>CASSERDPRTDTQYF</t>
  </si>
  <si>
    <t>(S.R[DT][GPS][RFSY]?[QGST]?[DE][ET]Q)</t>
  </si>
  <si>
    <t>M_1_1E6+TRBV27*01+CASSDRDVTDTQYF+22+(S.R[DEG].TDTQ)</t>
  </si>
  <si>
    <t>CASSDRDVTDTQYF</t>
  </si>
  <si>
    <t>(S.R[DEG].TDTQ)</t>
  </si>
  <si>
    <t>M_1_1E6+TRBV27*01+CASSHRGPVDEQYF+28+([AGS].[ARST][ADGST][PSV].[NDG][ET]Q)</t>
  </si>
  <si>
    <t>CASSHRGPVDEQYF</t>
  </si>
  <si>
    <t>([AGS].[ARST][ADGST][PSV].[NDG][ET]Q)</t>
  </si>
  <si>
    <t>M_1_1E6+TRBV27*01+CASSRRDSTDEQYF+32+([GS].[RKT][DET][GHPS][QGLTY][DSY][ET]Q)</t>
  </si>
  <si>
    <t>CASSRRDSTDEQYF</t>
  </si>
  <si>
    <t>([GS].[RKT][DET][GHPS][QGLTY][DSY][ET]Q)</t>
  </si>
  <si>
    <t>M_1_1E6+TRBV27*01+CASGDRGPNEKLFF+34+([AGST].R[AG].[NP]EKL)</t>
  </si>
  <si>
    <t>CASGDRGPNEKLFF</t>
  </si>
  <si>
    <t>([AGST].R[AG].[NP]EKL)</t>
  </si>
  <si>
    <t>M_1_1E6+TRBV27*01+CASSLGAPGETQYF+22+(SL[GS][AQS]P.[DE]TQ)</t>
  </si>
  <si>
    <t>CASSLGAPGETQYF</t>
  </si>
  <si>
    <t>(SL[GS][AQS]P.[DE]TQ)</t>
  </si>
  <si>
    <t>M_1_1E6+TRBV27*01+CASSERGVIDEQYF+32+([AS].RG..[NDE][ET]Q)</t>
  </si>
  <si>
    <t>CASSERGVIDEQYF</t>
  </si>
  <si>
    <t>([AS].RG..[NDE][ET]Q)</t>
  </si>
  <si>
    <t>M_1_1E6+TRBV27*01+CASSLGAPADTQYF+22+(SL[AGS][AGS]P[AQGMT][DE][ET]Q)</t>
  </si>
  <si>
    <t>CASSLGAPADTQYF</t>
  </si>
  <si>
    <t>(SL[AGS][AGS]P[AQGMT][DE][ET]Q)</t>
  </si>
  <si>
    <t>M_1_1E6+TRBV27*01+CASSSRSPNEKLFF+28+(S.[RDT][AQGST][AGPT]NEKL)</t>
  </si>
  <si>
    <t>CASSSRSPNEKLFF</t>
  </si>
  <si>
    <t>(S.[RDT][AQGST][AGPT]NEKL)</t>
  </si>
  <si>
    <t>M_1_1E6+TRBV27*01+CASSDTHSNQPQHF+22+(S.[RST][NDHY]S[ND]QPQ)</t>
  </si>
  <si>
    <t>CASSDTHSNQPQHF</t>
  </si>
  <si>
    <t>(S.[RST][NDHY]S[ND]QPQ)</t>
  </si>
  <si>
    <t>M_1_1E6+TRBV27*01+CASSSRTSQETQYF+22+(S.[RS][DGIST][APST]QETQ)</t>
  </si>
  <si>
    <t>CASSSRTSQETQYF</t>
  </si>
  <si>
    <t>(S.[RS][DGIST][APST]QETQ)</t>
  </si>
  <si>
    <t>M_1_1E6+TRBV27*01+CASSWRGIWDEQYF+28+(S.[RG]G[IPV].D[ET]Q)</t>
  </si>
  <si>
    <t>CASSWRGIWDEQYF</t>
  </si>
  <si>
    <t>(S.[RG]G[IPV].D[ET]Q)</t>
  </si>
  <si>
    <t>M_1_1E6+TRBV27*01+CASAERAPNEKLFF+32+([AGST].R[AGS][AGPT]NEKL)</t>
  </si>
  <si>
    <t>CASAERAPNEKLFF</t>
  </si>
  <si>
    <t>([AGST].R[AGS][AGPT]NEKL)</t>
  </si>
  <si>
    <t>M_1_1E6+TRBV27*01+CASSLRSGYDEQYF+20+(S[ELPS][RNGS]S[GH].[ND]EQ)</t>
  </si>
  <si>
    <t>CASSLRSGYDEQYF</t>
  </si>
  <si>
    <t>(S[ELPS][RNGS]S[GH].[ND]EQ)</t>
  </si>
  <si>
    <t>M_1_1E6+TRBV27*01+CASSDRSDVDEQFF+32+(S.R[AGS][DEGFP].[DE]EQ)</t>
  </si>
  <si>
    <t>CASSDRSDVDEQFF</t>
  </si>
  <si>
    <t>(S.R[AGS][DEGFP].[DE]EQ)</t>
  </si>
  <si>
    <t>M_1_1E6+TRBV27*01+CASSFSSGWDEQFF+26+([AGS]..S[GP].D[ET]Q)</t>
  </si>
  <si>
    <t>CASSFSSGWDEQFF</t>
  </si>
  <si>
    <t>([AGS]..S[GP].D[ET]Q)</t>
  </si>
  <si>
    <t>M_1_1E6+TRBV27*01+CASGDRGFADTQYF+28+([AGS]DR[AEGS].[APT]D[ET]Q)</t>
  </si>
  <si>
    <t>CASGDRGFADTQYF</t>
  </si>
  <si>
    <t>([AGS]DR[AEGS].[APT]D[ET]Q)</t>
  </si>
  <si>
    <t>M_1_1E6+TRBV27*01+CASTDRGPQETQYF+22+([ST].R[AGT][GIP][QGMTV][DE]TQ)</t>
  </si>
  <si>
    <t>CASTDRGPQETQYF</t>
  </si>
  <si>
    <t>([ST].R[AGT][GIP][QGMTV][DE]TQ)</t>
  </si>
  <si>
    <t>M_1_1E6+TRBV27*01+CASSTRSPNEKLFF+28+(S.[RD][ADGS][GPT]NEKL)</t>
  </si>
  <si>
    <t>CASSTRSPNEKLFF</t>
  </si>
  <si>
    <t>(S.[RD][ADGS][GPT]NEKL)</t>
  </si>
  <si>
    <t>M_1_1E6+TRBV27*01+CASTDRGITDTQYF+22+([EGST][DEFSY]RG.[AST][DE]TQ)</t>
  </si>
  <si>
    <t>CASTDRGITDTQYF</t>
  </si>
  <si>
    <t>([EGST][DEFSY]RG.[AST][DE]TQ)</t>
  </si>
  <si>
    <t>M_1_1E6+TRBV27*01+CASGIRGPVDEQFF+34+([AGST].[AREGS]G[PV].[NDG][ET]Q)</t>
  </si>
  <si>
    <t>CASGIRGPVDEQFF</t>
  </si>
  <si>
    <t>([AGST].[AREGS]G[PV].[NDG][ET]Q)</t>
  </si>
  <si>
    <t>M_1_1E6+TRBV27*01+CASSHRAPGDEQYF+28+(S[DHLFS]R[ADGSW]P.[DY][ET]Q)</t>
  </si>
  <si>
    <t>CASSHRAPGDEQYF</t>
  </si>
  <si>
    <t>(S[DHLFS]R[ADGSW]P.[DY][ET]Q)</t>
  </si>
  <si>
    <t>M_1_1E6+TRBV27*01+CASSLSSGVDEQFF+22+(S[QLP][ARNST][AS][GS].[DE][ET]Q)</t>
  </si>
  <si>
    <t>CASSLSSGVDEQFF</t>
  </si>
  <si>
    <t>(S[QLP][ARNST][AS][GS].[DE][ET]Q)</t>
  </si>
  <si>
    <t>M_1_1E6+TRBV27*01+CASSSRSHWDEQYF+34+(S.[RST][ADQGS]..[ND]EQ)</t>
  </si>
  <si>
    <t>CASSSRSHWDEQYF</t>
  </si>
  <si>
    <t>(S.[RST][ADQGS]..[ND]EQ)</t>
  </si>
  <si>
    <t>M_1_1E6+TRBV27*01+CASSDRAPQETQYF+22+([AST].[ARG][AQGST][AHPS][QG][DE]TQ)</t>
  </si>
  <si>
    <t>CASSDRAPQETQYF</t>
  </si>
  <si>
    <t>([AST].[ARG][AQGST][AHPS][QG][DE]TQ)</t>
  </si>
  <si>
    <t>M_1_1E6+TRBV27*01+CASAQGAPQETQYF+28+([AS].[ARGT]AP[QV][DE]TQ)</t>
  </si>
  <si>
    <t>CASAQGAPQETQYF</t>
  </si>
  <si>
    <t>([AS].[ARGT]AP[QV][DE]TQ)</t>
  </si>
  <si>
    <t>M_1_1E6+TRBV27*01+CASSYRSGSDEQFF+22+(S.R[DS]G.DEQ)</t>
  </si>
  <si>
    <t>CASSYRSGSDEQFF</t>
  </si>
  <si>
    <t>(S.R[DS]G.DEQ)</t>
  </si>
  <si>
    <t>M_1_1E6+TRBV27*01+CASSLRSGSDEQFF+16+(S[HLFSY]R[DQS]G.D[EI]Q)</t>
  </si>
  <si>
    <t>CASSLRSGSDEQFF</t>
  </si>
  <si>
    <t>(S[HLFSY]R[DQS]G.D[EI]Q)</t>
  </si>
  <si>
    <t>M_1_1E6+TRBV27*01+CASSERAGVDTQYF+26+(S[DELPS]R[ADGS]G[IPTV][DE][ET]Q)</t>
  </si>
  <si>
    <t>CASSERAGVDTQYF</t>
  </si>
  <si>
    <t>(S[DELPS]R[ADGS]G[IPTV][DE][ET]Q)</t>
  </si>
  <si>
    <t>M_1_1E6+TRBV27*01+CASSHRDGNEKLFF+28+(S.R[ADEGS][AGPST][NIY]EKL)</t>
  </si>
  <si>
    <t>CASSHRDGNEKLFF</t>
  </si>
  <si>
    <t>(S.R[ADEGS][AGPST][NIY]EKL)</t>
  </si>
  <si>
    <t>M_1_1E6+TRBV27*01+CASSFRGVTDTQYF+16+(S.R[DG][IPTV][ST]DTQ)</t>
  </si>
  <si>
    <t>CASSFRGVTDTQYF</t>
  </si>
  <si>
    <t>(S.R[DG][IPTV][ST]DTQ)</t>
  </si>
  <si>
    <t>M_1_1E6+TRBV27*01+CASTERGPTDTQYF+22+([AGLST].[ARGK]G[GIP][AQT][DE][ET]Q)</t>
  </si>
  <si>
    <t>CASTERGPTDTQYF</t>
  </si>
  <si>
    <t>([AGLST].[ARGK]G[GIP][AQT][DE][ET]Q)</t>
  </si>
  <si>
    <t>M_1_1E6+TRBV27*01+CASSLSSTQETQYF+20+(SLS[ANS].[QT][DE]TQ)</t>
  </si>
  <si>
    <t>CASSLSSTQETQYF</t>
  </si>
  <si>
    <t>(SLS[ANS].[QT][DE]TQ)</t>
  </si>
  <si>
    <t>M_1_1E6+TRBV27*01+CASSPSHPYQETQYF+34+([ST][QELP][RDST][ADHS][GP][HFSY]?[QT][DE]TQ)</t>
  </si>
  <si>
    <t>CASSPSHPYQETQYF</t>
  </si>
  <si>
    <t>([ST][QELP][RDST][ADHS][GP][HFSY]?[QT][DE]TQ)</t>
  </si>
  <si>
    <t>M_1_1E6+TRBV27*01+CASASRGGADTQYF+26+([AGST][NDS]R[DGS][GP][APT]DTQ)</t>
  </si>
  <si>
    <t>CASASRGGADTQYF</t>
  </si>
  <si>
    <t>([AGST][NDS]R[DGS][GP][APT]DTQ)</t>
  </si>
  <si>
    <t>M_1_1E6+TRBV27*01+CASSVRGPTDTQYF+20+(S.[ARQ]GP[QT][DE]TQ)</t>
  </si>
  <si>
    <t>CASSVRGPTDTQYF</t>
  </si>
  <si>
    <t>(S.[ARQ]GP[QT][DE]TQ)</t>
  </si>
  <si>
    <t>M_1_1E6+TRBV27*01+CASSPRSAQETQYF+22+(S[DLPST][RT]..[QE][DE]TQ)</t>
  </si>
  <si>
    <t>CASSPRSAQETQYF</t>
  </si>
  <si>
    <t>(S[DLPST][RT]..[QE][DE]TQ)</t>
  </si>
  <si>
    <t>M_1_1E6+TRBV27*01+CASSSRDSYTDTQYF+22+(S.RD[ASTY]?.[ST]DTQ)</t>
  </si>
  <si>
    <t>CASSSRDSYTDTQYF</t>
  </si>
  <si>
    <t>(S.RD[ASTY]?.[ST]DTQ)</t>
  </si>
  <si>
    <t>M_1_1E6+TRBV27*01+CASSDREFTDTQYF+22+([GS].[RK][DEG].TDTQ)</t>
  </si>
  <si>
    <t>CASSDREFTDTQYF</t>
  </si>
  <si>
    <t>([GS].[RK][DEG].TDTQ)</t>
  </si>
  <si>
    <t>M_1_1E6+TRBV27*01+CASSDRGIADTQYF+22+([AGST][DE]RG.[AQSTW][DE][ET]Q)</t>
  </si>
  <si>
    <t>CASSDRGIADTQYF</t>
  </si>
  <si>
    <t>([AGST][DE]RG.[AQSTW][DE][ET]Q)</t>
  </si>
  <si>
    <t>M_1_1E6+TRBV27*01+CASADRSHNQPQHF+34+([AS]DR[ANDGS][AGHPS]NQPQ)</t>
  </si>
  <si>
    <t>CASADRSHNQPQHF</t>
  </si>
  <si>
    <t>([AS]DR[ANDGS][AGHPS]NQPQ)</t>
  </si>
  <si>
    <t>M_1_1E6+TRBV27*01+CASADRAANEKLFF+32+([AGST].R[AGS][AGPST][NH]EKL)</t>
  </si>
  <si>
    <t>CASADRAANEKLFF</t>
  </si>
  <si>
    <t>([AGST].R[AGS][AGPST][NH]EKL)</t>
  </si>
  <si>
    <t>M_1_1E6+TRBV27*01+CASTDRAANEKLFF+32+([AGST].R[AGS][AGPST][NH]EKL)</t>
  </si>
  <si>
    <t>CASTDRAANEKLFF</t>
  </si>
  <si>
    <t>M_1_1E6+TRBV27*01+CASADRGPNQPQHF+22+([AST][DE]R[AG][AGPS][ND]?QPQ)</t>
  </si>
  <si>
    <t>CASADRGPNQPQHF</t>
  </si>
  <si>
    <t>([AST][DE]R[AG][AGPS][ND]?QPQ)</t>
  </si>
  <si>
    <t>M_1_1E6+TRBV27*01+CASSYRDSNEKLFF+26+(S.R[ADEGH][AGPST][NMY]EKL)</t>
  </si>
  <si>
    <t>CASSYRDSNEKLFF</t>
  </si>
  <si>
    <t>(S.R[ADEGH][AGPST][NMY]EKL)</t>
  </si>
  <si>
    <t>M_1_1E6+TRBV27*01+CASSQTHSNQPQHF+16+(S.[ST][DHY]SNQPQ)</t>
  </si>
  <si>
    <t>CASSQTHSNQPQHF</t>
  </si>
  <si>
    <t>M_1_1E6+TRBV27*01+CASSERSPHQETQYF+34+([ST].[ARDGS].[AP]?.[Q]?[DE]TQ)</t>
  </si>
  <si>
    <t>CASSERSPHQETQYF</t>
  </si>
  <si>
    <t>([ST].[ARDGS].[AP]?.[Q]?[DE]TQ)</t>
  </si>
  <si>
    <t>M_1_1E6+TRBV27*01+CASSYRSGWETQYF+26+(S.[RS][DGS]G.[DE]TQ)</t>
  </si>
  <si>
    <t>CASSYRSGWETQYF</t>
  </si>
  <si>
    <t>(S.[RS][DGS]G.[DE]TQ)</t>
  </si>
  <si>
    <t>M_1_1E6+TRBV27*01+CASSLRDLTDTQYF+22+(S.[ARK][DG].[ST]DTQ)</t>
  </si>
  <si>
    <t>CASSLRDLTDTQYF</t>
  </si>
  <si>
    <t>(S.[ARK][DG].[ST]DTQ)</t>
  </si>
  <si>
    <t>M_1_1E6+TRBV27*01+CASSPRSSQETQYF+22+([AS].[RT]..[QE][DE]TQ)</t>
  </si>
  <si>
    <t>CASSPRSSQETQYF</t>
  </si>
  <si>
    <t>([AS].[RT]..[QE][DE]TQ)</t>
  </si>
  <si>
    <t>M_1_1E6+TRBV27*01+CASSPTSSQETQYF+22+(S[LPS][RST][ADS][APS]QETQ)</t>
  </si>
  <si>
    <t>CASSPTSSQETQYF</t>
  </si>
  <si>
    <t>(S[LPS][RST][ADS][APS]QETQ)</t>
  </si>
  <si>
    <t>M_1_1E6+TRBV27*01+CASSARDSTDTQYF+20+(S.[RKT][DE][GPS][ST]DTQ)</t>
  </si>
  <si>
    <t>CASSARDSTDTQYF</t>
  </si>
  <si>
    <t>(S.[RKT][DE][GPS][ST]DTQ)</t>
  </si>
  <si>
    <t>M_1_1E6+TRBV27*01+CASSLRSGFETQYF+22+(S[LPY][RHS][AGS]G.[DE][ET]Q)</t>
  </si>
  <si>
    <t>CASSLRSGFETQYF</t>
  </si>
  <si>
    <t>(S[LPY][RHS][AGS]G.[DE][ET]Q)</t>
  </si>
  <si>
    <t>M_1_1E6+TRBV27*01+CASSHRESNEKLFF+32+(S.R.[AGPST][NMY]EKL)</t>
  </si>
  <si>
    <t>CASSHRESNEKLFF</t>
  </si>
  <si>
    <t>(S.R.[AGPST][NMY]EKL)</t>
  </si>
  <si>
    <t>M_1_1E6+TRBV27*01+CASGDRSWADTQYF+34+([GS][DELS]R[AEGS].[APT]DTQ)</t>
  </si>
  <si>
    <t>CASGDRSWADTQYF</t>
  </si>
  <si>
    <t>([GS][DELS]R[AEGS].[APT]DTQ)</t>
  </si>
  <si>
    <t>M_1_1E6+TRBV27*01+CASSLRSGLDEQYF+22+(S.[ARST][AS]G.[ND][ET]Q)</t>
  </si>
  <si>
    <t>CASSLRSGLDEQYF</t>
  </si>
  <si>
    <t>(S.[ARST][AS]G.[ND][ET]Q)</t>
  </si>
  <si>
    <t>M_1_1E6+TRBV27*01+CASSYRDSQWDTQYF+34+([ST].R[D]?[NHST].[GLTW]?[DE][ET]Q)</t>
  </si>
  <si>
    <t>CASSYRDSQWDTQYF</t>
  </si>
  <si>
    <t>([ST].R[D]?[NHST].[GLTW]?[DE][ET]Q)</t>
  </si>
  <si>
    <t>M_1_1E6+TRBV27*01+CASSSRDGTDTQYF+20+(S.[RK][DEGS][GSV][ARKT][DE]TQ)</t>
  </si>
  <si>
    <t>CASSSRDGTDTQYF</t>
  </si>
  <si>
    <t>(S.[RK][DEGS][GSV][ARKT][DE]TQ)</t>
  </si>
  <si>
    <t>M_1_1E6+TRBV27*01+CASGDRSHTDTQYF+28+([GS][DEHM]R[ADEGS].[AT]DTQ)</t>
  </si>
  <si>
    <t>CASGDRSHTDTQYF</t>
  </si>
  <si>
    <t>([GS][DEHM]R[ADEGS].[AT]DTQ)</t>
  </si>
  <si>
    <t>M_1_1E6+TRBV27*01+CASSDRGSNQPQHF+20+([AS][DE]R[ANDG][AGPS]NQPQ)</t>
  </si>
  <si>
    <t>CASSDRGSNQPQHF</t>
  </si>
  <si>
    <t>([AS][DE]R[ANDG][AGPS]NQPQ)</t>
  </si>
  <si>
    <t>M_1_1E6+TRBV9*01+CASSAGESHGYTF+22+(SAG[DQET].[RNDHY]GY)</t>
  </si>
  <si>
    <t>CASSAGESHGYTF</t>
  </si>
  <si>
    <t>(SAG[DQET].[RNDHY]GY)</t>
  </si>
  <si>
    <t>M_1_1E6+TRBV27*01+CASSLSAPHEETQYF+28+(S[LV][ST][AHS][P]?[HL]?.ETQ)</t>
  </si>
  <si>
    <t>CASSLSAPHEETQYF</t>
  </si>
  <si>
    <t>(S[LV][ST][AHS][P]?[HL]?.ETQ)</t>
  </si>
  <si>
    <t>M_1_1E6+TRBV27*01+CASSATDSNQPQHF+22+(S.[ST][DEH]SNQPQ)</t>
  </si>
  <si>
    <t>CASSATDSNQPQHF</t>
  </si>
  <si>
    <t>(S.[ST][DEH]SNQPQ)</t>
  </si>
  <si>
    <t>M_1_1E6+TRBV27*01+CASSQRDSTDTQYF+22+([MST].[RKT][DET][AGHS][QST]D[ET]Q)</t>
  </si>
  <si>
    <t>CASSQRDSTDTQYF</t>
  </si>
  <si>
    <t>([MST].[RKT][DET][AGHS][QST]D[ET]Q)</t>
  </si>
  <si>
    <t>M_1_1E6+TRBV27*01+CASSPRDLTDTQYF+20+(S[LFP]RD.[QT][DE]TQ)</t>
  </si>
  <si>
    <t>CASSPRDLTDTQYF</t>
  </si>
  <si>
    <t>(S[LFP]RD.[QT][DE]TQ)</t>
  </si>
  <si>
    <t>M_1_1E6+TRBV27*01+CASSERGPNQPQHF+22+([AST][DE][RT][AG][GPS][ND]?QPQ)</t>
  </si>
  <si>
    <t>CASSERGPNQPQHF</t>
  </si>
  <si>
    <t>([AST][DE][RT][AG][GPS][ND]?QPQ)</t>
  </si>
  <si>
    <t>M_1_1E6+TRBV27*01+CASSLTDPLEDTQYF+34+(S[LV][RDST].P[RILS]?[QEGT]?[DE]TQ)</t>
  </si>
  <si>
    <t>CASSLTDPLEDTQYF</t>
  </si>
  <si>
    <t>(S[LV][RDST].P[RILS]?[QEGT]?[DE]TQ)</t>
  </si>
  <si>
    <t>M_1_1E6+TRBV27*01+CASSSRSGGDEQFF+20+(S[ELFSW]R[QSW][GP].D[ET]Q)</t>
  </si>
  <si>
    <t>CASSSRSGGDEQFF</t>
  </si>
  <si>
    <t>(S[ELFSW]R[QSW][GP].D[ET]Q)</t>
  </si>
  <si>
    <t>M_1_1E6+TRBV27*01+CASSERGAPQETQYF+28+([AST]..[AG]?[AQIP]?[P]?QETQ)</t>
  </si>
  <si>
    <t>CASSERGAPQETQYF</t>
  </si>
  <si>
    <t>([AST]..[AG]?[AQIP]?[P]?QETQ)</t>
  </si>
  <si>
    <t>M_1_1E6+TRBV27*01+CATADRGANQPQHF+28+([AST][DE]R[ADGS][AGHPS]NQPQ)</t>
  </si>
  <si>
    <t>CATADRGANQPQHF</t>
  </si>
  <si>
    <t>([AST][DE]R[ADGS][AGHPS]NQPQ)</t>
  </si>
  <si>
    <t>M_1_1E6+TRBV27*01+CASSLSSGFDTQYF+20+(SL[RS]S[QG].[DE][ET]Q)</t>
  </si>
  <si>
    <t>CASSLSSGFDTQYF</t>
  </si>
  <si>
    <t>(SL[RS]S[QG].[DE][ET]Q)</t>
  </si>
  <si>
    <t>M_1_1E6+TRBV9*01+CASSAGDSYGYTF+20+(S[AG]G[DQET].[RDHFY]GY)</t>
  </si>
  <si>
    <t>CASSAGDSYGYTF</t>
  </si>
  <si>
    <t>(S[AG]G[DQET].[RDHFY]GY)</t>
  </si>
  <si>
    <t>M_1_1E6+TRBV27*01+CASSVRGPQETQYF+20+(S.[RS]GP[QT][DE]TQ)</t>
  </si>
  <si>
    <t>CASSVRGPQETQYF</t>
  </si>
  <si>
    <t>(S.[RS]GP[QT][DE]TQ)</t>
  </si>
  <si>
    <t>M_1_1E6+TRBV27*01+CASSPRGPNEKLFF+22+([AST].R[AG][GP]NEKL)</t>
  </si>
  <si>
    <t>CASSPRGPNEKLFF</t>
  </si>
  <si>
    <t>([AST].R[AG][GP]NEKL)</t>
  </si>
  <si>
    <t>M_1_1E6+TRBV27*01+CASSLRDGGDEQFF+22+(S.R[DESW][GY][REGS][ND][ET]Q)</t>
  </si>
  <si>
    <t>CASSLRDGGDEQFF</t>
  </si>
  <si>
    <t>(S.R[DESW][GY][REGS][ND][ET]Q)</t>
  </si>
  <si>
    <t>M_1_1E6+TRBV27*01+CASADRGPNEKLFF+32+([AGST].R[AG][AHPV]?[NP][QE][KP][QL])</t>
  </si>
  <si>
    <t>CASADRGPNEKLFF</t>
  </si>
  <si>
    <t>([AGST].R[AG][AHPV]?[NP][QE][KP][QL])</t>
  </si>
  <si>
    <t>M_1_1E6+TRBV27*01+CASSDRAPAADTQYF+34+([AS][DE]R[ADGS][GP]?[ARFS]?.[DE]TQ)</t>
  </si>
  <si>
    <t>CASSDRAPAADTQYF</t>
  </si>
  <si>
    <t>([AS][DE]R[ADGS][GP]?[ARFS]?.[DE]TQ)</t>
  </si>
  <si>
    <t>M_1_1E6+TRBV27*01+CASSHRSPRDEQYF+28+(S[NHS]R[ADGS][GLP].[DE][ET]Q)</t>
  </si>
  <si>
    <t>CASSHRSPRDEQYF</t>
  </si>
  <si>
    <t>(S[NHS]R[ADGS][GLP].[DE][ET]Q)</t>
  </si>
  <si>
    <t>M_1_1E6+TRBV27*01+CASSSRAPFTDTQYF+32+(S[EHPS]R[ADGS][PSY][FY]?[QT]?[DE][ET]Q)</t>
  </si>
  <si>
    <t>CASSSRAPFTDTQYF</t>
  </si>
  <si>
    <t>(S[EHPS]R[ADGS][PSY][FY]?[QT]?[DE][ET]Q)</t>
  </si>
  <si>
    <t>M_1_1E6+TRBV27*01+CASTEKGPTDTQYF+26+([AGLST][DQEI][ARGKS]G[GIP][AQT][DE][ET]Q)</t>
  </si>
  <si>
    <t>CASTEKGPTDTQYF</t>
  </si>
  <si>
    <t>([AGLST][DQEI][ARGKS]G[GIP][AQT][DE][ET]Q)</t>
  </si>
  <si>
    <t>M_1_1E6+TRBV27*01+CASSTRGPNEKLFF+22+([AST].R[AGS]PNEKL)</t>
  </si>
  <si>
    <t>CASSTRGPNEKLFF</t>
  </si>
  <si>
    <t>([AST].R[AGS]PNEKL)</t>
  </si>
  <si>
    <t>M_1_1E6+TRBV27*01+CASSARDGTDTQYF+16+(S.RD[GPS]TDTQ)</t>
  </si>
  <si>
    <t>CASSARDGTDTQYF</t>
  </si>
  <si>
    <t>(S.RD[GPS]TDTQ)</t>
  </si>
  <si>
    <t>M_1_1E6+TRBV27*01+CASTARGPNEKLFF+32+([AGST].R[AGS]PNEKL)</t>
  </si>
  <si>
    <t>CASTARGPNEKLFF</t>
  </si>
  <si>
    <t>([AGST].R[AGS]PNEKL)</t>
  </si>
  <si>
    <t>M_1_1E6+TRBV27*01+CASAGRGPVDEQYF+34+([AST]?.[ARST][AG][PV].[NDG][ET]Q)</t>
  </si>
  <si>
    <t>CASAGRGPVDEQYF</t>
  </si>
  <si>
    <t>([AST]?.[ARST][AG][PV].[NDG][ET]Q)</t>
  </si>
  <si>
    <t>M_1_1E6+TRBV27*01+CASSLTFPQETQYF+22+(SL[ST][AGFS]PQETQ)</t>
  </si>
  <si>
    <t>CASSLTFPQETQYF</t>
  </si>
  <si>
    <t>(SL[ST][AGFS]PQETQ)</t>
  </si>
  <si>
    <t>M_1_1E6+TRBV27*01+CASSDRDGIVNEQFF+34+([AS][DE]R[ADT]?G..[ND][ET]Q)</t>
  </si>
  <si>
    <t>CASSDRDGIVNEQFF</t>
  </si>
  <si>
    <t>([AS][DE]R[ADT]?G..[ND][ET]Q)</t>
  </si>
  <si>
    <t>M_1_1E6+TRBV27*01+CASSERSGFDEQFF+28+(S.[RST][ADS]?[GS].[ND][EP]Q)</t>
  </si>
  <si>
    <t>CASSERSGFDEQFF</t>
  </si>
  <si>
    <t>(S.[RST][ADS]?[GS].[ND][EP]Q)</t>
  </si>
  <si>
    <t>M_1_1E6+TRBV27*01+CASSDRGPPEKLFF+34+([AGST].RG[HPV][NGP][DEG][EKT][QL])</t>
  </si>
  <si>
    <t>CASSDRGPPEKLFF</t>
  </si>
  <si>
    <t>([AGST].RG[HPV][NGP][DEG][EKT][QL])</t>
  </si>
  <si>
    <t>M_1_1E6+TRBV27*01+CASTERGPNEKLFF+32+([AGST].R[AG][AHPV]?[NP][QE][KP][QL])</t>
  </si>
  <si>
    <t>CASTERGPNEKLFF</t>
  </si>
  <si>
    <t>M_1_1E6+TRBV27*01+CASSLSSGQDEQFF+22+([GS]L[ARNST][AS]G.[DE][ET]Q)</t>
  </si>
  <si>
    <t>CASSLSSGQDEQFF</t>
  </si>
  <si>
    <t>([GS]L[ARNST][AS]G.[DE][ET]Q)</t>
  </si>
  <si>
    <t>M_1_1E6+TRBV27*01+CASSDRGPNQPQHF+22+([AST][DE][RT][AG][AGPS]?[ND]?QPQ)</t>
  </si>
  <si>
    <t>CASSDRGPNQPQHF</t>
  </si>
  <si>
    <t>([AST][DE][RT][AG][AGPS]?[ND]?QPQ)</t>
  </si>
  <si>
    <t>M_1_1E6+TRBV27*01+CASSKRDGTDTQYF+20+(S.[RK]D[GH][AT]DTQ)</t>
  </si>
  <si>
    <t>CASSKRDGTDTQYF</t>
  </si>
  <si>
    <t>(S.[RK]D[GH][AT]DTQ)</t>
  </si>
  <si>
    <t>M_1_1E6+TRBV27*01+CASSVRGPNEKLFF+22+([AST].[RS]GPNEKL)</t>
  </si>
  <si>
    <t>CASSVRGPNEKLFF</t>
  </si>
  <si>
    <t>([AST].[RS]GPNEKL)</t>
  </si>
  <si>
    <t>M_1_1E6+TRBV27*01+CASSPRDSLETQYF+22+([AS][HPSY]RD.[QELST][DE]TQ)</t>
  </si>
  <si>
    <t>CASSPRDSLETQYF</t>
  </si>
  <si>
    <t>([AS][HPSY]RD.[QELST][DE]TQ)</t>
  </si>
  <si>
    <t>M_1_1E6+TRBV27*01+CASGDRGPTDTQYF+22+([AGLST][DESW]RG[GLPWV][AT]DTQ)</t>
  </si>
  <si>
    <t>CASGDRGPTDTQYF</t>
  </si>
  <si>
    <t>([AGLST][DESW]RG[GLPWV][AT]DTQ)</t>
  </si>
  <si>
    <t>M_1_1E6+TRBV27*01+CASSIRDGTDTQYF+16+(S.[RK]D[GH][GT]DTQ)</t>
  </si>
  <si>
    <t>CASSIRDGTDTQYF</t>
  </si>
  <si>
    <t>(S.[RK]D[GH][GT]DTQ)</t>
  </si>
  <si>
    <t>M_1_1E6+TRBV27*01+CASSDRDSTDTQYF+16+(S.R[DGHST][GHSV][KT]DTQ)</t>
  </si>
  <si>
    <t>CASSDRDSTDTQYF</t>
  </si>
  <si>
    <t>(S.R[DGHST][GHSV][KT]DTQ)</t>
  </si>
  <si>
    <t>M_1_1E6+TRBV27*01+CASSLSAAIETQYF+22+(SLS[AS][AGPS][QILMV][DE]TQ)</t>
  </si>
  <si>
    <t>CASSLSAAIETQYF</t>
  </si>
  <si>
    <t>(SLS[AS][AGPS][QILMV][DE]TQ)</t>
  </si>
  <si>
    <t>M_1_1E6+TRBV27*01+CASSDRAPNQPQHF+22+([AST][DE]R[AG][GPS][ND]QPQ)</t>
  </si>
  <si>
    <t>CASSDRAPNQPQHF</t>
  </si>
  <si>
    <t>([AST][DE]R[AG][GPS][ND]QPQ)</t>
  </si>
  <si>
    <t>M_1_1E6+TRBV9*01+CASSAGSDYGYTF+20+(SAG.[NDEG][HFY]GY)</t>
  </si>
  <si>
    <t>CASSAGSDYGYTF</t>
  </si>
  <si>
    <t>(SAG.[NDEG][HFY]GY)</t>
  </si>
  <si>
    <t>M_1_1E6+TRBV27*01+CASSMRSGLDTQYF+22+(S[LMPST][ARG]SG.[DE][ET]Q)</t>
  </si>
  <si>
    <t>CASSMRSGLDTQYF</t>
  </si>
  <si>
    <t>(S[LMPST][ARG]SG.[DE][ET]Q)</t>
  </si>
  <si>
    <t>M_1_1E6+TRBV27*01+CASSPGAPVEPQHF+32+(S[QLPTW][RG][AS]P.[DQE][PT]Q)</t>
  </si>
  <si>
    <t>CASSPGAPVEPQHF</t>
  </si>
  <si>
    <t>(S[QLPTW][RG][AS]P.[DQE][PT]Q)</t>
  </si>
  <si>
    <t>M_1_1E6+TRBV27*01+CASSSRGPGETQYF+20+(S[DS]RGP[AQGT][DE]TQ)</t>
  </si>
  <si>
    <t>CASSSRGPGETQYF</t>
  </si>
  <si>
    <t>(S[DS]RGP[AQGT][DE]TQ)</t>
  </si>
  <si>
    <t>M_1_1E6+TRBV27*01+CASSHRDGTDTQYF+16+(S.R[DST][GHFY]TDTQ)</t>
  </si>
  <si>
    <t>CASSHRDGTDTQYF</t>
  </si>
  <si>
    <t>(S.R[DST][GHFY]TDTQ)</t>
  </si>
  <si>
    <t>M_1_1E6+TRBV27*01+CASSERDPFTDTQYF+28+(S.[RK][ADET][APSY]?[RFSY]?[ST]DTQ)</t>
  </si>
  <si>
    <t>CASSERDPFTDTQYF</t>
  </si>
  <si>
    <t>(S.[RK][ADET][APSY]?[RFSY]?[ST]DTQ)</t>
  </si>
  <si>
    <t>M_1_1E6+TRBV9*01+CASSAGEDYGYTF+16+(SAG.[NDEGF][FY]GY)</t>
  </si>
  <si>
    <t>CASSAGEDYGYTF</t>
  </si>
  <si>
    <t>(SAG.[NDEGF][FY]GY)</t>
  </si>
  <si>
    <t>M_1_1E6+TRBV27*01+CASSQRDWLDTQYF+28+(S[QFPSY]RD.[AQLT]D[ET]Q)</t>
  </si>
  <si>
    <t>CASSQRDWLDTQYF</t>
  </si>
  <si>
    <t>(S[QFPSY]RD.[AQLT]D[ET]Q)</t>
  </si>
  <si>
    <t>M_1_1E6+TRBV27*01+CASSYRSGADEQFF+22+(S.R[QS]G[AGLSV]D[ET]Q)</t>
  </si>
  <si>
    <t>CASSYRSGADEQFF</t>
  </si>
  <si>
    <t>(S.R[QS]G[AGLSV]D[ET]Q)</t>
  </si>
  <si>
    <t>M_1_1E6+TRBV27*01+CASSLSASQETQYF+20+(SLS[ANDS][AGPST]Q[DE]TQ)</t>
  </si>
  <si>
    <t>CASSLSASQETQYF</t>
  </si>
  <si>
    <t>(SLS[ANDS][AGPST]Q[DE]TQ)</t>
  </si>
  <si>
    <t>M_1_1E6+TRBV27*01+CASADRGPVNEQFF+32+([AGST].[R]?G[HFP].[ND][ET]Q)</t>
  </si>
  <si>
    <t>CASADRGPVNEQFF</t>
  </si>
  <si>
    <t>([AGST].[R]?G[HFP].[ND][ET]Q)</t>
  </si>
  <si>
    <t>M_1_1E6+TRBV27*01+CASSLRSHWDEQYF+32+(S[ILS][RNGST][DGS]..[ND]EQ)</t>
  </si>
  <si>
    <t>CASSLRSHWDEQYF</t>
  </si>
  <si>
    <t>(S[ILS][RNGST][DGS]..[ND]EQ)</t>
  </si>
  <si>
    <t>M_1_1E6+TRBV27*01+CASSDRGVADTQYF+22+([AGS][DEF]RG.[AQSTW][DE]TQ)</t>
  </si>
  <si>
    <t>CASSDRGVADTQYF</t>
  </si>
  <si>
    <t>([AGS][DEF]RG.[AQSTW][DE]TQ)</t>
  </si>
  <si>
    <t>M_1_1E6+TRBV19*01+CASNEGYSNQPQHF+28+([RNDHS].G[WY]SNQPQ)</t>
  </si>
  <si>
    <t>CASNEGYSNQPQHF</t>
  </si>
  <si>
    <t>([RNDHS].G[WY]SNQPQ)</t>
  </si>
  <si>
    <t>M_1_1E6+TRBV27*01+CASSQRHSQETQYF+26+(S.R[ADHST][PS]Q[DE]TQ)</t>
  </si>
  <si>
    <t>CASSQRHSQETQYF</t>
  </si>
  <si>
    <t>(S.R[ADHST][PS]Q[DE]TQ)</t>
  </si>
  <si>
    <t>M_1_1E6+TRBV27*01+CASSESSGFDEQYF+32+([AGS]..SG.[NDE][ET]Q)</t>
  </si>
  <si>
    <t>CASSESSGFDEQYF</t>
  </si>
  <si>
    <t>([AGS]..SG.[NDE][ET]Q)</t>
  </si>
  <si>
    <t>M_1_1E6+TRBV27*01+CASSLSSALETQYF+22+(SLS[AS][AGPS][QILS][DE]TQ)</t>
  </si>
  <si>
    <t>CASSLSSALETQYF</t>
  </si>
  <si>
    <t>(SLS[AS][AGPS][QILS][DE]TQ)</t>
  </si>
  <si>
    <t>M_1_1E6+TRBV27*01+CASSRTHSNQPQHF+16+(S.T[DH]SNQPQ)</t>
  </si>
  <si>
    <t>CASSRTHSNQPQHF</t>
  </si>
  <si>
    <t>(S.T[DH]SNQPQ)</t>
  </si>
  <si>
    <t>M_1_1E6+TRBV27*01+CASSISGPQETQYF+16+(S[ILV][RST][AGS]P[QL]ETQ)</t>
  </si>
  <si>
    <t>CASSISGPQETQYF</t>
  </si>
  <si>
    <t>(S[ILV][RST][AGS]P[QL]ETQ)</t>
  </si>
  <si>
    <t>M_1_1E6+TRBV27*01+CASSYRGPNEKLFF+22+([AST].R[AG]PNEKL)</t>
  </si>
  <si>
    <t>CASSYRGPNEKLFF</t>
  </si>
  <si>
    <t>([AST].R[AG]PNEKL)</t>
  </si>
  <si>
    <t>M_1_1E6+TRBV15*01+CATSRDSGGITDTQYF+28+(S[ARGS]D.GG..DTQ)</t>
  </si>
  <si>
    <t>CATSRDSGGITDTQYF</t>
  </si>
  <si>
    <t>(S[ARGS]D.GG..DTQ)</t>
  </si>
  <si>
    <t>M_1_1E6+TRBV27*01+CASSHRAPNEKLFF+22+([AS].R[AGS][AGPT]NEKL)</t>
  </si>
  <si>
    <t>CASSHRAPNEKLFF</t>
  </si>
  <si>
    <t>([AS].R[AGS][AGPT]NEKL)</t>
  </si>
  <si>
    <t>M_1_1E6+TRBV27*01+CASSPRDFLDTQYF+22+(S[QP]RD..[DE]TQ)</t>
  </si>
  <si>
    <t>CASSPRDFLDTQYF</t>
  </si>
  <si>
    <t>(S[QP]RD..[DE]TQ)</t>
  </si>
  <si>
    <t>M_1_1E6+TRBV27*01+CASSSRSGGDTQYF+22+(S[LFST]R[QS]G.[DE][ET]Q)</t>
  </si>
  <si>
    <t>CASSSRSGGDTQYF</t>
  </si>
  <si>
    <t>(S[LFST]R[QS]G.[DE][ET]Q)</t>
  </si>
  <si>
    <t>M_1_1E6+TRBV9*01+CASSAGVVYGYTF+22+(SAG..[HY]GY)</t>
  </si>
  <si>
    <t>CASSAGVVYGYTF</t>
  </si>
  <si>
    <t>(SAG..[HY]GY)</t>
  </si>
  <si>
    <t>M_1_1E6+TRBV27*01+CASSPRSEEETQYF+26+(S[LP]R[DS].[QELW][DE]TQ)</t>
  </si>
  <si>
    <t>CASSPRSEEETQYF</t>
  </si>
  <si>
    <t>(S[LP]R[DS].[QELW][DE]TQ)</t>
  </si>
  <si>
    <t>M_1_1E6+TRBV27*01+CASADRGISDEQFF+32+([AS][DE]RG[HIPV][ANIST][ND][ET]Q)</t>
  </si>
  <si>
    <t>CASADRGISDEQFF</t>
  </si>
  <si>
    <t>([AS][DE]RG[HIPV][ANIST][ND][ET]Q)</t>
  </si>
  <si>
    <t>M_1_1E6+TRBV27*01+CASSIRDMADTQYF+26+(S.RD[GHLMW][AGLT][DE]TQ)</t>
  </si>
  <si>
    <t>CASSIRDMADTQYF</t>
  </si>
  <si>
    <t>(S.RD[GHLMW][AGLT][DE]TQ)</t>
  </si>
  <si>
    <t>M_1_1E6+TRBV27*01+CASSLRDPTDTQYF+16+(S[ALFPY]R[DG][GILPS]TDTQ)</t>
  </si>
  <si>
    <t>CASSLRDPTDTQYF</t>
  </si>
  <si>
    <t>(S[ALFPY]R[DG][GILPS]TDTQ)</t>
  </si>
  <si>
    <t>M_1_1E6+TRBV27*01+CASSPSHPVYNEQFF+34+([ST].[DST].P.[TY][ND]EQ)</t>
  </si>
  <si>
    <t>CASSPSHPVYNEQFF</t>
  </si>
  <si>
    <t>([ST].[DST].P.[TY][ND]EQ)</t>
  </si>
  <si>
    <t>M_1_1E6+TRBV27*01+CASSSRDSTDTQYF+16+(S.[RQ][DES][GSV][LST]DTQ)</t>
  </si>
  <si>
    <t>CASSSRDSTDTQYF</t>
  </si>
  <si>
    <t>(S.[RQ][DES][GSV][LST]DTQ)</t>
  </si>
  <si>
    <t>M_1_1E6+TRBV27*01+CASGDRAANEKLFF+34+([AGST].R[AGS]?[AGPST][NH]EKL)</t>
  </si>
  <si>
    <t>CASGDRAANEKLFF</t>
  </si>
  <si>
    <t>([AGST].R[AGS]?[AGPST][NH]EKL)</t>
  </si>
  <si>
    <t>M_1_1E6+TRBV27*01+CASSDRASNQPQHF+22+([AS][DES]R[ANDG][GPS]NQPQ)</t>
  </si>
  <si>
    <t>CASSDRASNQPQHF</t>
  </si>
  <si>
    <t>([AS][DES]R[ANDG][GPS]NQPQ)</t>
  </si>
  <si>
    <t>M_1_1E6+TRBV27*01+CASSYRDPANEKLFF+34+(S.[RN][ADEG]?[AP]?[AGST]?[ND]EKL)</t>
  </si>
  <si>
    <t>CASSYRDPANEKLFF</t>
  </si>
  <si>
    <t>(S.[RN][ADEG]?[AP]?[AGST]?[ND]EKL)</t>
  </si>
  <si>
    <t>M_1_1E6+TRBV27*01+CASSSRDSQETQYF+20+(S.R[DST][ST][QLST][DE]TQ)</t>
  </si>
  <si>
    <t>CASSSRDSQETQYF</t>
  </si>
  <si>
    <t>(S.R[DST][ST][QLST][DE]TQ)</t>
  </si>
  <si>
    <t>M_1_1E6+TRBV27*01+CASSFRDGSDEQYF+22+(S[LFY]R[DQES]G[AGST]D[ET]Q)</t>
  </si>
  <si>
    <t>CASSFRDGSDEQYF</t>
  </si>
  <si>
    <t>(S[LFY]R[DQES]G[AGST]D[ET]Q)</t>
  </si>
  <si>
    <t>M_1_1E6+TRBV27*01+CASSSRSGLDTQYF+22+(S[MPST]RSG.[DE][EIT]Q)</t>
  </si>
  <si>
    <t>CASSSRSGLDTQYF</t>
  </si>
  <si>
    <t>(S[MPST]RSG.[DE][EIT]Q)</t>
  </si>
  <si>
    <t>M_1_1E6+TRBV27*01+CASSTTESNQPQHF+20+(S.T[DEH]SNQPQ)</t>
  </si>
  <si>
    <t>CASSTTESNQPQHF</t>
  </si>
  <si>
    <t>(S.T[DEH]SNQPQ)</t>
  </si>
  <si>
    <t>M_1_1E6+TRBV27*01+CASSPRAGATDTQYF+22+(S[DLFP][RS][ADS][AG][ASV]?TDTQ)</t>
  </si>
  <si>
    <t>CASSPRAGATDTQYF</t>
  </si>
  <si>
    <t>(S[DLFP][RS][ADS][AG][ASV]?TDTQ)</t>
  </si>
  <si>
    <t>M_1_1E6+TRBV27*01+CASSHRSGSDEQYF+22+(S.RSG[ANLST]D[ET]Q)</t>
  </si>
  <si>
    <t>CASSHRSGSDEQYF</t>
  </si>
  <si>
    <t>(S.RSG[ANLST]D[ET]Q)</t>
  </si>
  <si>
    <t>M_1_1E6+TRBV9*01+CASSAGLDYGYTF+20+(SAG.[RDEL][HFY]GY)</t>
  </si>
  <si>
    <t>CASSAGLDYGYTF</t>
  </si>
  <si>
    <t>(SAG.[RDEL][HFY]GY)</t>
  </si>
  <si>
    <t>M_1_1E6+TRBV27*01+CASSLSAGVETQYF+20+(SL[RS][AS][AGP][QILV][DE]TQ)</t>
  </si>
  <si>
    <t>CASSLSAGVETQYF</t>
  </si>
  <si>
    <t>(SL[RS][AS][AGP][QILV][DE]TQ)</t>
  </si>
  <si>
    <t>M_1_1E6+TRBV27*01+CASSLSGPAETQYF+16+(SLS[AG]P[AQGIL][DE]TQ)</t>
  </si>
  <si>
    <t>CASSLSGPAETQYF</t>
  </si>
  <si>
    <t>(SLS[AG]P[AQGIL][DE]TQ)</t>
  </si>
  <si>
    <t>M_1_1E6+TRBV27*01+CASSPRDSWDIQYF+32+(S[PS]RD[AGPS].[NDE][EIT]Q)</t>
  </si>
  <si>
    <t>CASSPRDSWDIQYF</t>
  </si>
  <si>
    <t>(S[PS]RD[AGPS].[NDE][EIT]Q)</t>
  </si>
  <si>
    <t>M_1_1E6+TRBV27*01+CASSPTDSTDTQYF+20+(S.[RT][DEHT]STDTQ)</t>
  </si>
  <si>
    <t>CASSPTDSTDTQYF</t>
  </si>
  <si>
    <t>(S.[RT][DEHT]STDTQ)</t>
  </si>
  <si>
    <t>M_1_1E6+TRBV27*01+CASSSRDYFTDTQYF+32+(S.[RK][ADEG]..[AT]D[ET]Q)</t>
  </si>
  <si>
    <t>CASSSRDYFTDTQYF</t>
  </si>
  <si>
    <t>(S.[RK][ADEG]..[AT]D[ET]Q)</t>
  </si>
  <si>
    <t>M_1_1E6+TRBV27*01+CASSSRSGIETQYF+22+(S[DPST]RSG.[DE][ET]Q)</t>
  </si>
  <si>
    <t>CASSSRSGIETQYF</t>
  </si>
  <si>
    <t>(S[DPST]RSG.[DE][ET]Q)</t>
  </si>
  <si>
    <t>M_1_1E6+TRBV27*01+CASSDRASQETQYF+22+(S.R[ADS][AHPST]QETQ)</t>
  </si>
  <si>
    <t>CASSDRASQETQYF</t>
  </si>
  <si>
    <t>(S.R[ADS][AHPST]QETQ)</t>
  </si>
  <si>
    <t>M_1_1E6+TRBV27*01+CASSRTDSNQPQHF+20+(S.T[DEH]SNQPQ)</t>
  </si>
  <si>
    <t>CASSRTDSNQPQHF</t>
  </si>
  <si>
    <t>M_1_1E6+TRBV27*01+CASSTRGPTDNEQFF+32+([HS].RGP[FT]?[ND][ND]?[ET]Q)</t>
  </si>
  <si>
    <t>CASSTRGPTDNEQFF</t>
  </si>
  <si>
    <t>([HS].RGP[FT]?[ND][ND]?[ET]Q)</t>
  </si>
  <si>
    <t>M_1_1E6+TRBV27*01+CASSPRDGITDTQYF+22+(S[NLFPT][RSW].[GS]?.[ST]?DTQ)</t>
  </si>
  <si>
    <t>CASSPRDGITDTQYF</t>
  </si>
  <si>
    <t>(S[NLFPT][RSW].[GS]?.[ST]?DTQ)</t>
  </si>
  <si>
    <t>M_1_1E6+TRBV27*01+CASSLSHPVTDEQYF+34+(S[LP][ARST][AGH]P.[QTY]?[ND][ET]Q)</t>
  </si>
  <si>
    <t>CASSLSHPVTDEQYF</t>
  </si>
  <si>
    <t>(S[LP][ARST][AGH]P.[QTY]?[ND][ET]Q)</t>
  </si>
  <si>
    <t>M_1_1E6+TRBV27*01+CASSPRSHQETQYF+22+(S[DFP][RG][ADST].[QE][DE]TQ)</t>
  </si>
  <si>
    <t>CASSPRSHQETQYF</t>
  </si>
  <si>
    <t>(S[DFP][RG][ADST].[QE][DE]TQ)</t>
  </si>
  <si>
    <t>M_1_1E6+TRBV27*01+CASSQRSGSDTQYF+22+(S.R[DS]G[AST]DTQ)</t>
  </si>
  <si>
    <t>CASSQRSGSDTQYF</t>
  </si>
  <si>
    <t>(S.R[DS]G[AST]DTQ)</t>
  </si>
  <si>
    <t>M_1_1E6+TRBV27*01+CASSATESTDTQYF+22+(S.[RQT][DEHT]STDTQ)</t>
  </si>
  <si>
    <t>CASSATESTDTQYF</t>
  </si>
  <si>
    <t>(S.[RQT][DEHT]STDTQ)</t>
  </si>
  <si>
    <t>M_1_1E6+TRBV27*01+CASSLGSPMEPQHF+28+(S[LW]G[AS]P.[DE][DEPT]Q)</t>
  </si>
  <si>
    <t>CASSLGSPMEPQHF</t>
  </si>
  <si>
    <t>(S[LW]G[AS]P.[DE][DEPT]Q)</t>
  </si>
  <si>
    <t>M_1_1E6+TRBV27*01+CASSSRQANEKLFF+28+(S[HFPSY][RGT].[APST]NEKL)</t>
  </si>
  <si>
    <t>CASSSRQANEKLFF</t>
  </si>
  <si>
    <t>(S[HFPSY][RGT].[APST]NEKL)</t>
  </si>
  <si>
    <t>M_1_1E6+TRBV27*01+CASASRGDPGETQYF+36+([ANKST].[AR][AG]?[DG]?P.ETQ)</t>
  </si>
  <si>
    <t>CASASRGDPGETQYF</t>
  </si>
  <si>
    <t>([ANKST].[AR][AG]?[DG]?P.ETQ)</t>
  </si>
  <si>
    <t>M_1_1E6+TRBV27*01+CASGDRGLTDTQYF+22+([EGST][DE]R[DG].[AT]DTQ)</t>
  </si>
  <si>
    <t>CASGDRGLTDTQYF</t>
  </si>
  <si>
    <t>([EGST][DE]R[DG].[AT]DTQ)</t>
  </si>
  <si>
    <t>M_1_1E6+TRBV9*01+CASSAGDRAPGYTF+34+(SAG[NDE][RQKS]?..GY)</t>
  </si>
  <si>
    <t>CASSAGDRAPGYTF</t>
  </si>
  <si>
    <t>(SAG[NDE][RQKS]?..GY)</t>
  </si>
  <si>
    <t>M_1_1E6+TRBV27*01+CASSLSGPGETQYF+16+(SL[RS][AG]P[AQGIL]ETQ)</t>
  </si>
  <si>
    <t>CASSLSGPGETQYF</t>
  </si>
  <si>
    <t>(SL[RS][AG]P[AQGIL]ETQ)</t>
  </si>
  <si>
    <t>M_1_1E6+TRBV27*01+CASSLSAGLDEQYF+22+(SL[RS][AS][GP].DEQ)</t>
  </si>
  <si>
    <t>CASSLSAGLDEQYF</t>
  </si>
  <si>
    <t>(SL[RS][AS][GP].DEQ)</t>
  </si>
  <si>
    <t>M_1_1E6+TRBV27*01+CASSHRGPGETQYF+22+([ST][DHLSY]RGP[QGT][DE]TQ)</t>
  </si>
  <si>
    <t>CASSHRGPGETQYF</t>
  </si>
  <si>
    <t>([ST][DHLSY]RGP[QGT][DE]TQ)</t>
  </si>
  <si>
    <t>M_1_1E6+TRBV27*01+CASSSTESTDTQYF+20+([GS].[RQT][DQEHT]STDTQ)</t>
  </si>
  <si>
    <t>CASSSTESTDTQYF</t>
  </si>
  <si>
    <t>([GS].[RQT][DQEHT]STDTQ)</t>
  </si>
  <si>
    <t>M_1_1E6+TRBV27*01+CASSLGSPTDTQYF+20+(S[LV][DGS][GS][GPS][AQFTV][DE]TQ)</t>
  </si>
  <si>
    <t>CASSLGSPTDTQYF</t>
  </si>
  <si>
    <t>(S[LV][DGS][GS][GPS][AQFTV][DE]TQ)</t>
  </si>
  <si>
    <t>M_1_1E6+TRBV27*01+CASSPRGGPDTQYF+20+(S.[RQS]GG[QLPW][DE][ET]Q)</t>
  </si>
  <si>
    <t>CASSPRGGPDTQYF</t>
  </si>
  <si>
    <t>(S.[RQS]GG[QLPW][DE][ET]Q)</t>
  </si>
  <si>
    <t>M_1_1E6+TRBV27*01+CASSPRSADDEQYF+32+(S[PS]R[SW][AG].[DE][ET]Q)</t>
  </si>
  <si>
    <t>CASSPRSADDEQYF</t>
  </si>
  <si>
    <t>(S[PS]R[SW][AG].[DE][ET]Q)</t>
  </si>
  <si>
    <t>M_1_1E6+TRBV28*01+CASSFPSVGSSYNEQFF+34+(S[FY]P[GMPST].[ADEG].[ST]YNEQ)</t>
  </si>
  <si>
    <t>CASSFPSVGSSYNEQFF</t>
  </si>
  <si>
    <t>(S[FY]P[GMPST].[ADEG].[ST]YNEQ)</t>
  </si>
  <si>
    <t>M_1_1E6+TRBV27*01+CASSNRDHLEEQYF+34+(S[NHLPS]R[DS].L[NDE][ET]Q)</t>
  </si>
  <si>
    <t>CASSNRDHLEEQYF</t>
  </si>
  <si>
    <t>(S[NHLPS]R[DS].L[NDE][ET]Q)</t>
  </si>
  <si>
    <t>M_1_1E6+TRBV27*01+CASADRASNQPQHF+28+([AGS][DES]R.[AGHPS]NQPQ)</t>
  </si>
  <si>
    <t>CASADRASNQPQHF</t>
  </si>
  <si>
    <t>([AGS][DES]R.[AGHPS]NQPQ)</t>
  </si>
  <si>
    <t>M_1_1E6+TRBV27*01+CASSLSSGVDTQYF+20+(SL[GS]SG.[DE][ET]Q)</t>
  </si>
  <si>
    <t>CASSLSSGVDTQYF</t>
  </si>
  <si>
    <t>(SL[GS]SG.[DE][ET]Q)</t>
  </si>
  <si>
    <t>M_1_1E6+TRBV27*01+CASSVRDALDEQFF+32+(S.R[DE].[GILV][NDE][ET]Q)</t>
  </si>
  <si>
    <t>CASSVRDALDEQFF</t>
  </si>
  <si>
    <t>(S.R[DE].[GILV][NDE][ET]Q)</t>
  </si>
  <si>
    <t>M_1_1E6+TRBV27*01+CASSLRGPVDTQYF+22+(S[DLP][RGS]GP[ILTV][DE]TQ)</t>
  </si>
  <si>
    <t>CASSLRGPVDTQYF</t>
  </si>
  <si>
    <t>(S[DLP][RGS]GP[ILTV][DE]TQ)</t>
  </si>
  <si>
    <t>M_1_1E6+TRBV27*01+CATSNRDSQETQYF+22+([AS].R[ADST][ST][QE][DE]TQ)</t>
  </si>
  <si>
    <t>CATSNRDSQETQYF</t>
  </si>
  <si>
    <t>([AS].R[ADST][ST][QE][DE]TQ)</t>
  </si>
  <si>
    <t>M_1_1E6+TRBV27*01+CASSDRDPRSDEQFF+34+(S[DEIFS]R[DG][PS]?[RKS]?.[NDE][ET]Q)</t>
  </si>
  <si>
    <t>CASSDRDPRSDEQFF</t>
  </si>
  <si>
    <t>(S[DEIFS]R[DG][PS]?[RKS]?.[NDE][ET]Q)</t>
  </si>
  <si>
    <t>M_1_1E6+TRBV27*01+CASADRGGPDTQYF+26+([AGST].[RG][AG]?[GP][APTW][DE]TQ)</t>
  </si>
  <si>
    <t>CASADRGGPDTQYF</t>
  </si>
  <si>
    <t>([AGST].[RG][AG]?[GP][APTW][DE]TQ)</t>
  </si>
  <si>
    <t>M_1_1E6+TRBV27*01+CASSDRSAQETQYF+22+(S[DLPST]R[AST][AHPS][QET][DE]TQ)</t>
  </si>
  <si>
    <t>CASSDRSAQETQYF</t>
  </si>
  <si>
    <t>(S[DLPST]R[AST][AHPS][QET][DE]TQ)</t>
  </si>
  <si>
    <t>M_1_1E6+TRBV27*01+CASCKRDPTDTQYF+28+([CMS].RD[GP][QT]DTQ)</t>
  </si>
  <si>
    <t>CASCKRDPTDTQYF</t>
  </si>
  <si>
    <t>([CMS].RD[GP][QT]DTQ)</t>
  </si>
  <si>
    <t>M_1_1E6+TRBV27*01+CASSLSSGGDEQFF+20+(SL[RS]S[GP].DEQ)</t>
  </si>
  <si>
    <t>CASSLSSGGDEQFF</t>
  </si>
  <si>
    <t>(SL[RS]S[GP].DEQ)</t>
  </si>
  <si>
    <t>M_1_1E6+TRBV27*01+CASSPRGPTDDEQFF+32+([HS][FPST]RG[GP].[DE]?.[ET]Q)</t>
  </si>
  <si>
    <t>CASSPRGPTDDEQFF</t>
  </si>
  <si>
    <t>([HS][FPST]RG[GP].[DE]?.[ET]Q)</t>
  </si>
  <si>
    <t>M_1_1E6+TRBV27*01+CASGLSSGQDEQYF+28+([GS][LK][RS]SG.DEQ)</t>
  </si>
  <si>
    <t>CASGLSSGQDEQYF</t>
  </si>
  <si>
    <t>([GS][LK][RS]SG.DEQ)</t>
  </si>
  <si>
    <t>M_1_1E6+TRBV27*01+CASSDRGAANEKLFF+32+([AGST].R[G]?[AS]?.[NH]EKL)</t>
  </si>
  <si>
    <t>CASSDRGAANEKLFF</t>
  </si>
  <si>
    <t>([AGST].R[G]?[AS]?.[NH]EKL)</t>
  </si>
  <si>
    <t>M_1_1E6+TRBV27*01+CASSFTDPFYNEQFF+34+([ST].[RST][DH][APSTV].Y[ND]EQ)</t>
  </si>
  <si>
    <t>CASSFTDPFYNEQFF</t>
  </si>
  <si>
    <t>([ST].[RST][DH][APSTV].Y[ND]EQ)</t>
  </si>
  <si>
    <t>M_1_1E6+TRBV27*01+CASSQRDSQDTQYF+22+(S.R[DH][PS][QKT][DE]TQ)</t>
  </si>
  <si>
    <t>CASSQRDSQDTQYF</t>
  </si>
  <si>
    <t>(S.R[DH][PS][QKT][DE]TQ)</t>
  </si>
  <si>
    <t>M_1_1E6+TRBV27*01+CASSLRWPGDEQYF+28+(S[HLFPS][RS].[AGP]?[GFSW]DEQ)</t>
  </si>
  <si>
    <t>CASSLRWPGDEQYF</t>
  </si>
  <si>
    <t>(S[HLFPS][RS].[AGP]?[GFSW]DEQ)</t>
  </si>
  <si>
    <t>M_1_1E6+TRBV27*01+CASSVDSPHQPQHF+32+([AS].DS[DPS][NHY]QPQ)</t>
  </si>
  <si>
    <t>CASSVDSPHQPQHF</t>
  </si>
  <si>
    <t>([AS].DS[DPS][NHY]QPQ)</t>
  </si>
  <si>
    <t>M_1_1E6+TRBV27*01+CASSYRAGNEKLFF+22+([AS].R[ADS][AGPT]NEKL)</t>
  </si>
  <si>
    <t>CASSYRAGNEKLFF</t>
  </si>
  <si>
    <t>([AS].R[ADS][AGPT]NEKL)</t>
  </si>
  <si>
    <t>M_1_1E6+TRBV27*01+CASSLSGPLEEQFF+22+(S[ILV]S[AG]P[ARIL][DE][ET]Q)</t>
  </si>
  <si>
    <t>CASSLSGPLEEQFF</t>
  </si>
  <si>
    <t>(S[ILV]S[AG]P[ARIL][DE][ET]Q)</t>
  </si>
  <si>
    <t>M_1_1E6+TRBV27*01+CASSNRSPLDEQYF+28+(S.R[DGS].[RGIL]DEQ)</t>
  </si>
  <si>
    <t>CASSNRSPLDEQYF</t>
  </si>
  <si>
    <t>(S.R[DGS].[RGIL]DEQ)</t>
  </si>
  <si>
    <t>M_1_1E6+TRBV27*01+CASAERGGPETQYF+28+([ANGST].RGG.[DE]TQ)</t>
  </si>
  <si>
    <t>CASAERGGPETQYF</t>
  </si>
  <si>
    <t>([ANGST].RGG.[DE]TQ)</t>
  </si>
  <si>
    <t>M_1_1E6+TRBV27*01+CATAMRSSQETQYF+32+([AS].[RS][ADST][ANLST][QE]ETQ)</t>
  </si>
  <si>
    <t>CATAMRSSQETQYF</t>
  </si>
  <si>
    <t>([AS].[RS][ADST][ANLST][QE]ETQ)</t>
  </si>
  <si>
    <t>M_1_1E6+TRBV27*01+CASSLSSGWDEQYF+22+([AS]..[AS]G.[NDE][ET]Q)</t>
  </si>
  <si>
    <t>CASSLSSGWDEQYF</t>
  </si>
  <si>
    <t>([AS]..[AS]G.[NDE][ET]Q)</t>
  </si>
  <si>
    <t>M_1_1E6+TRBV27*01+CASSPDSSHQPQHF+28+(S.[DG]S[PS][NH]QPQ)</t>
  </si>
  <si>
    <t>CASSPDSSHQPQHF</t>
  </si>
  <si>
    <t>(S.[DG]S[PS][NH]QPQ)</t>
  </si>
  <si>
    <t>M_1_1E6+TRBV27*01+CASSYRGPVDTQYF+16+(S[ADLFY]RGP[ARITV]D[ET]Q)</t>
  </si>
  <si>
    <t>CASSYRGPVDTQYF</t>
  </si>
  <si>
    <t>(S[ADLFY]RGP[ARITV]D[ET]Q)</t>
  </si>
  <si>
    <t>M_1_1E6+TRBV27*01+CASANRGGTDTQYF+22+([AS][NDES]RG[GP][APT]DTQ)</t>
  </si>
  <si>
    <t>CASANRGGTDTQYF</t>
  </si>
  <si>
    <t>([AS][NDES]RG[GP][APT]DTQ)</t>
  </si>
  <si>
    <t>M_1_1E6+TRBV27*01+CASSLRDNLWDTQYF+34+(S[LPSY][R]?D..[QGTW]?[DE]TQ)</t>
  </si>
  <si>
    <t>CASSLRDNLWDTQYF</t>
  </si>
  <si>
    <t>(S[LPSY][R]?D..[QGTW]?[DE]TQ)</t>
  </si>
  <si>
    <t>M_1_1E6+TRBV27*01+CASSIDSSNQPQHF+22+(S.D[HS][PS][NH]QPQ)</t>
  </si>
  <si>
    <t>CASSIDSSNQPQHF</t>
  </si>
  <si>
    <t>(S.D[HS][PS][NH]QPQ)</t>
  </si>
  <si>
    <t>M_1_1E6+TRBV27*01+CATGERGGTDTQYF+20+([GS][DE][RK][GS][GLPWV][APT]DTQ)</t>
  </si>
  <si>
    <t>CATGERGGTDTQYF</t>
  </si>
  <si>
    <t>([GS][DE][RK][GS][GLPWV][APT]DTQ)</t>
  </si>
  <si>
    <t>M_1_1E6+TRBV27*01+CASSDRGHPGEKLFF+36+([AGS].[RS]G.[AFPV]?[NGP]E[GK][LY])</t>
  </si>
  <si>
    <t>CASSDRGHPGEKLFF</t>
  </si>
  <si>
    <t>([AGS].[RS]G.[AFPV]?[NGP]E[GK][LY])</t>
  </si>
  <si>
    <t>M_1_1E6+TRBV27*01+CASTDRGSTETQYF+26+([ST][DE]RG[IPST][QGT][DE]TQ)</t>
  </si>
  <si>
    <t>CASTDRGSTETQYF</t>
  </si>
  <si>
    <t>([ST][DE]RG[IPST][QGT][DE]TQ)</t>
  </si>
  <si>
    <t>M_1_1E6+TRBV27*01+CASSPRGGPETQYF+22+([AS].[RQS]GG[QLPW][DE][ET]Q)</t>
  </si>
  <si>
    <t>CASSPRGGPETQYF</t>
  </si>
  <si>
    <t>([AS].[RQS]GG[QLPW][DE][ET]Q)</t>
  </si>
  <si>
    <t>M_1_1E6+TRBV15*01+CATSRDDGGITDTQYF+34+(S[RS]D.GG.[EGFST]DTQ)</t>
  </si>
  <si>
    <t>CATSRDDGGITDTQYF</t>
  </si>
  <si>
    <t>(S[RS]D.GG.[EGFST]DTQ)</t>
  </si>
  <si>
    <t>M_1_1E6+TRBV15*01+CATSRDSGGPLTDTQYF+32+(S[RS]D[ADLST]GG[GPST]?.[EGST]?DTQ)</t>
  </si>
  <si>
    <t>CATSRDSGGPLTDTQYF</t>
  </si>
  <si>
    <t>(S[RS]D[ADLST]GG[GPST]?.[EGST]?DTQ)</t>
  </si>
  <si>
    <t>M_1_1E6+TRBV15*01+CATSRDSGGTLTDTQYF+28+(S[ARS]D[ALS]GG[PST]?.[AEGST]DTQ)</t>
  </si>
  <si>
    <t>CATSRDSGGTLTDTQYF</t>
  </si>
  <si>
    <t>(S[ARS]D[ALS]GG[PST]?.[AEGST]DTQ)</t>
  </si>
  <si>
    <t>M_1_1E6+TRBV27*01+CASSPRHPFQETQYF+34+(S.[RS].[DPST].[QT][DE]TQ)</t>
  </si>
  <si>
    <t>CASSPRHPFQETQYF</t>
  </si>
  <si>
    <t>(S.[RS].[DPST].[QT][DE]TQ)</t>
  </si>
  <si>
    <t>M_1_1E6+TRBV27*01+CASSSRSGIDTQYF+22+(S[DMST]RSG.[DE][EIT]Q)</t>
  </si>
  <si>
    <t>CASSSRSGIDTQYF</t>
  </si>
  <si>
    <t>(S[DMST]RSG.[DE][EIT]Q)</t>
  </si>
  <si>
    <t>M_1_1E6+TRBV27*01+CASSLRDPWGDTQYF+34+(S[LP]R[DEG][P]?.[GT]?[DE][ET]Q)</t>
  </si>
  <si>
    <t>CASSLRDPWGDTQYF</t>
  </si>
  <si>
    <t>(S[LP]R[DEG][P]?.[GT]?[DE][ET]Q)</t>
  </si>
  <si>
    <t>M_1_1E6+TRBV27*01+CASSQSHPHYNEQFF+34+([ST].[ST][DGHS]P.YNEQ)</t>
  </si>
  <si>
    <t>CASSQSHPHYNEQFF</t>
  </si>
  <si>
    <t>([ST].[ST][DGHS]P.YNEQ)</t>
  </si>
  <si>
    <t>M_1_1E6+TRBV27*01+CASSLSSGADEQFF+20+(SL[RS]SG.DEQ)</t>
  </si>
  <si>
    <t>CASSLSSGADEQFF</t>
  </si>
  <si>
    <t>(SL[RS]SG.DEQ)</t>
  </si>
  <si>
    <t>M_1_1E6+TRBV27*01+CASSLSSPRDTQYF+22+(SLS[AS][FPS][RQLT][DE]TQ)</t>
  </si>
  <si>
    <t>CASSLSSPRDTQYF</t>
  </si>
  <si>
    <t>(SLS[AS][FPS][RQLT][DE]TQ)</t>
  </si>
  <si>
    <t>M_1_1E6+TRBV27*01+CASSLSGDPPETQYF+28+(S[LPT][ARS]G[D]?P.ETQ)</t>
  </si>
  <si>
    <t>CASSLSGDPPETQYF</t>
  </si>
  <si>
    <t>(S[LPT][ARS]G[D]?P.ETQ)</t>
  </si>
  <si>
    <t>M_1_1E6+TRBV27*01+CASSLRDPGQDEQYF+28+(S[LF]R[DEHSW][PY]?[RGI]?.DEQ)</t>
  </si>
  <si>
    <t>CASSLRDPGQDEQYF</t>
  </si>
  <si>
    <t>(S[LF]R[DEHSW][PY]?[RGI]?.DEQ)</t>
  </si>
  <si>
    <t>M_1_1E6+TRBV27*01+CASSDRGIQETQYF+20+([AS][DE]RG[GIPV][AQST][DE]TQ)</t>
  </si>
  <si>
    <t>CASSDRGIQETQYF</t>
  </si>
  <si>
    <t>([AS][DE]RG[GIPV][AQST][DE]TQ)</t>
  </si>
  <si>
    <t>M_1_1E6+TRBV27*01+CASSERHPYQETQYF+34+([ST].[RS].[PS].[QT][DE]TQ)</t>
  </si>
  <si>
    <t>CASSERHPYQETQYF</t>
  </si>
  <si>
    <t>([ST].[RS].[PS].[QT][DE]TQ)</t>
  </si>
  <si>
    <t>M_1_1E6+TRBV27*01+CASSPRGDPGETQYF+28+([AS][HLPST][AR][G]?[DG]?[FPW].[DE]TQ)</t>
  </si>
  <si>
    <t>CASSPRGDPGETQYF</t>
  </si>
  <si>
    <t>([AS][HLPST][AR][G]?[DG]?[FPW].[DE]TQ)</t>
  </si>
  <si>
    <t>M_1_1E6+TRBV27*01+CASGDRGVTDTQYF+22+([EGST][DEH]RG.[AST]DTQ)</t>
  </si>
  <si>
    <t>CASGDRGVTDTQYF</t>
  </si>
  <si>
    <t>([EGST][DEH]RG.[AST]DTQ)</t>
  </si>
  <si>
    <t>M_1_1E6+TRBV27*01+CASSDRGGWDTQYF+22+([AST][DELP]RG[GV][AQPTW][DE]TQ)</t>
  </si>
  <si>
    <t>CASSDRGGWDTQYF</t>
  </si>
  <si>
    <t>([AST][DELP]RG[GV][AQPTW][DE]TQ)</t>
  </si>
  <si>
    <t>M_1_1E6+TRBV27*01+CASSPRDPLETQYF+22+(SPR[DG][HFPST].[DE]TQ)</t>
  </si>
  <si>
    <t>CASSPRDPLETQYF</t>
  </si>
  <si>
    <t>(SPR[DG][HFPST].[DE]TQ)</t>
  </si>
  <si>
    <t>M_1_1E6+TRBV27*01+CASSDRGPNNEQFF+22+([AGS][DQEST]RG[AHLPS].[ND]EQ)</t>
  </si>
  <si>
    <t>CASSDRGPNNEQFF</t>
  </si>
  <si>
    <t>([AGS][DQEST]RG[AHLPS].[ND]EQ)</t>
  </si>
  <si>
    <t>M_1_1E6+TRBV27*01+CASSDRDHTDTQYF+22+(S[RDHFW]RD[GHSY]TDTQ)</t>
  </si>
  <si>
    <t>CASSDRDHTDTQYF</t>
  </si>
  <si>
    <t>(S[RDHFW]RD[GHSY]TDTQ)</t>
  </si>
  <si>
    <t>M_1_1E6+TRBV27*01+CASKDRGDPPETQYF+36+([ANKST][DLPST][ARS]G[ADG]?[P]?.[DE]TQ)</t>
  </si>
  <si>
    <t>CASKDRGDPPETQYF</t>
  </si>
  <si>
    <t>([ANKST][DLPST][ARS]G[ADG]?[P]?.[DE]TQ)</t>
  </si>
  <si>
    <t>M_1_1E6+TRBV27*01+CASSSSGPVDTQYF+22+(S[ALPST][RGST][AG]P[ILV][DE][ET]Q)</t>
  </si>
  <si>
    <t>CASSSSGPVDTQYF</t>
  </si>
  <si>
    <t>(S[ALPST][RGST][AG]P[ILV][DE][ET]Q)</t>
  </si>
  <si>
    <t>M_1_1E6+TRBV27*01+CASSDRGPKNEQFF+22+([AS][DE]RGP.[ND][EI]Q)</t>
  </si>
  <si>
    <t>CASSDRGPKNEQFF</t>
  </si>
  <si>
    <t>([AS][DE]RGP.[ND][EI]Q)</t>
  </si>
  <si>
    <t>M_1_1E6+TRBV27*01+CASLDRGPTDTQYF+22+([AGST][DE]RGPTDTQ)</t>
  </si>
  <si>
    <t>CASLDRGPTDTQYF</t>
  </si>
  <si>
    <t>([AGST][DE]RGPTDTQ)</t>
  </si>
  <si>
    <t>M_1_1E6+TRBV27*01+CASSLRSGQDEQFF+22+(SLRSG.D[ET]Q)</t>
  </si>
  <si>
    <t>CASSLRSGQDEQFF</t>
  </si>
  <si>
    <t>(SLRSG.D[ET]Q)</t>
  </si>
  <si>
    <t>M_1_1E6+TRBV27*01+CASSLSSPTDTQYF+20+(SL[DGS][GS][GPST][RQT][DE]TQ)</t>
  </si>
  <si>
    <t>CASSLSSPTDTQYF</t>
  </si>
  <si>
    <t>(SL[DGS][GS][GPST][RQT][DE]TQ)</t>
  </si>
  <si>
    <t>M_1_1E6+TRBV27*01+CASSVTDPSTDTQYF+26+(S.[RT][DS][P]?STDTQ)</t>
  </si>
  <si>
    <t>CASSVTDPSTDTQYF</t>
  </si>
  <si>
    <t>(S.[RT][DS][P]?STDTQ)</t>
  </si>
  <si>
    <t>M_1_1E6+TRBV27*01+CASSSRAPNEKLFF+22+([AS][EHPST]R[AGS][APT]NEKL)</t>
  </si>
  <si>
    <t>CASSSRAPNEKLFF</t>
  </si>
  <si>
    <t>([AS][EHPST]R[AGS][APT]NEKL)</t>
  </si>
  <si>
    <t>M_1_1E6+TRBV27*01+CASSLSHPSYNEQFF+22+(S[ILFP][DST][DGHFY][P]?.YNEQ)</t>
  </si>
  <si>
    <t>CASSLSHPSYNEQFF</t>
  </si>
  <si>
    <t>(S[ILFP][DST][DGHFY][P]?.YNEQ)</t>
  </si>
  <si>
    <t>M_1_1E6+TRBV27*01+CASSDRATNEKLFF+22+([AGST].RA[AGST]NEKL)</t>
  </si>
  <si>
    <t>CASSDRATNEKLFF</t>
  </si>
  <si>
    <t>([AGST].RA[AGST]NEKL)</t>
  </si>
  <si>
    <t>M_1_1E6+TRBV27*01+CASSDRGPSNEQFF+22+([AS][DELST]RG[AILPS].[ND]EQ)</t>
  </si>
  <si>
    <t>CASSDRGPSNEQFF</t>
  </si>
  <si>
    <t>([AS][DELST]RG[AILPS].[ND]EQ)</t>
  </si>
  <si>
    <t>M_1_1E6+TRBV27*01+CASSPRGPQETQYF+16+(S.R[AGS][GP][QV]ETQ)</t>
  </si>
  <si>
    <t>CASSPRGPQETQYF</t>
  </si>
  <si>
    <t>(S.R[AGS][GP][QV]ETQ)</t>
  </si>
  <si>
    <t>M_1_1E6+TRBV28*01+CASSFPSSGTSYNEQFF+32+(S[FY]P[RGPST].[DG].SYNEQ)</t>
  </si>
  <si>
    <t>CASSFPSSGTSYNEQFF</t>
  </si>
  <si>
    <t>(S[FY]P[RGPST].[DG].SYNEQ)</t>
  </si>
  <si>
    <t>M_1_1E6+TRBV15*01+CATSRDSGGPFTDTQYF+34+(SRD[AELST]GG..[STV]?DTQ)</t>
  </si>
  <si>
    <t>CATSRDSGGPFTDTQYF</t>
  </si>
  <si>
    <t>(SRD[AELST]GG..[STV]?DTQ)</t>
  </si>
  <si>
    <t>M_1_1E6+TRBV27*01+CASSYRAANEKLFF+22+([AST].R[AD][AGPST]NEKL)</t>
  </si>
  <si>
    <t>CASSYRAANEKLFF</t>
  </si>
  <si>
    <t>([AST].R[AD][AGPST]NEKL)</t>
  </si>
  <si>
    <t>M_1_1E6+TRBV27*01+CASSPRGDPSETQYF+28+(S[PST]R[G]?[DG]?[PT].[DE]TQ)</t>
  </si>
  <si>
    <t>CASSPRGDPSETQYF</t>
  </si>
  <si>
    <t>(S[PST]R[G]?[DG]?[PT].[DE]TQ)</t>
  </si>
  <si>
    <t>M_1_1E6+TRBV19*01+CASDQGYSNQPQHF+32+(..G[WY]SNQPQ)</t>
  </si>
  <si>
    <t>CASDQGYSNQPQHF</t>
  </si>
  <si>
    <t>(..G[WY]SNQPQ)</t>
  </si>
  <si>
    <t>M_1_1E6+TRBV27*01+CASSLSSGVVDEQYF+26+(S[QL][AST]?[RQGS][GS][PV]?.D[ET]Q)</t>
  </si>
  <si>
    <t>CASSLSSGVVDEQYF</t>
  </si>
  <si>
    <t>(S[QL][AST]?[RQGS][GS][PV]?.D[ET]Q)</t>
  </si>
  <si>
    <t>M_1_1E6+TRBV27*01+CASSERGPNNEQFF+22+([ST][DQEST]RG[ALPS].[ND]EQ)</t>
  </si>
  <si>
    <t>CASSERGPNNEQFF</t>
  </si>
  <si>
    <t>([ST][DQEST]RG[ALPS].[ND]EQ)</t>
  </si>
  <si>
    <t>M_1_1E6+TRBV27*01+CASAGRDGTDTQYF+22+([AGS].[RT]DG[ST]DTQ)</t>
  </si>
  <si>
    <t>CASAGRDGTDTQYF</t>
  </si>
  <si>
    <t>([AGS].[RT]DG[ST]DTQ)</t>
  </si>
  <si>
    <t>M_1_1E6+TRBV27*01+CASSLDYPIYNEQFF+28+(S[LMF][DST].P.YNEQ)</t>
  </si>
  <si>
    <t>CASSLDYPIYNEQFF</t>
  </si>
  <si>
    <t>(S[LMF][DST].P.YNEQ)</t>
  </si>
  <si>
    <t>M_1_1E6+TRBV27*01+CASSYRDGVSDTQYF+28+(S.R[DQE]?[G]?[AIFV]?.D[ET]Q)</t>
  </si>
  <si>
    <t>CASSYRDGVSDTQYF</t>
  </si>
  <si>
    <t>(S.R[DQE]?[G]?[AIFV]?.D[ET]Q)</t>
  </si>
  <si>
    <t>M_1_1E6+TRBV27*01+CASGDRGGADTQYF+22+([GS][DE]RG[GIFPV][APT]DTQ)</t>
  </si>
  <si>
    <t>CASGDRGGADTQYF</t>
  </si>
  <si>
    <t>([GS][DE]RG[GIFPV][APT]DTQ)</t>
  </si>
  <si>
    <t>M_1_1E6+TRBV9*01+CASSAGWVEGYTF+28+(SAG.[NGIKV].GY)</t>
  </si>
  <si>
    <t>CASSAGWVEGYTF</t>
  </si>
  <si>
    <t>(SAG.[NGIKV].GY)</t>
  </si>
  <si>
    <t>M_1_1E6+TRBV27*01+CASGERDLTDTQYF+28+([GMS].R[DEGS][GLFSV]TDTQ)</t>
  </si>
  <si>
    <t>CASGERDLTDTQYF</t>
  </si>
  <si>
    <t>([GMS].R[DEGS][GLFSV]TDTQ)</t>
  </si>
  <si>
    <t>M_1_1E6+TRBV27*01+CATALGGPVDTQYF+32+([AGST][QLPTV][RGS][GS]P[AILTV][DE]TQ)</t>
  </si>
  <si>
    <t>CATALGGPVDTQYF</t>
  </si>
  <si>
    <t>([AGST][QLPTV][RGS][GS]P[AILTV][DE]TQ)</t>
  </si>
  <si>
    <t>M_1_1E6+TRBV27*01+CASSQRDGTDTQYF+16+(S.RDGTDTQ)</t>
  </si>
  <si>
    <t>CASSQRDGTDTQYF</t>
  </si>
  <si>
    <t>(S.RDGTDTQ)</t>
  </si>
  <si>
    <t>M_1_1E6+TRBV27*01+CASSYRDSQDEQYF+26+(S.R[DES]S[QGLTY][DE][ET]Q)</t>
  </si>
  <si>
    <t>CASSYRDSQDEQYF</t>
  </si>
  <si>
    <t>(S.R[DES]S[QGLTY][DE][ET]Q)</t>
  </si>
  <si>
    <t>M_1_1E6+TRBV27*01+CASSRNSPSTDTQYF+28+(S..[HS]P[NS]TDTQ)</t>
  </si>
  <si>
    <t>CASSRNSPSTDTQYF</t>
  </si>
  <si>
    <t>(S..[HS]P[NS]TDTQ)</t>
  </si>
  <si>
    <t>M_1_1E6+TRBV27*01+CASSPRWAGDEQFF+32+(S.[RK]..[DGF][DE][ET]Q)</t>
  </si>
  <si>
    <t>CASSPRWAGDEQFF</t>
  </si>
  <si>
    <t>(S.[RK]..[DGF][DE][ET]Q)</t>
  </si>
  <si>
    <t>M_1_1E6+TRBV27*01+CASSNRDSYTDTQYF+22+(S.RD[PS]?[RFSY]?TDTQ)</t>
  </si>
  <si>
    <t>CASSNRDSYTDTQYF</t>
  </si>
  <si>
    <t>(S.RD[PS]?[RFSY]?TDTQ)</t>
  </si>
  <si>
    <t>M_1_1E6+TRBV9*01+CASSAGDRVRYGYTF+34+(SAG[D]?[RGKS]?.[RQG]?[AHFY]GY)</t>
  </si>
  <si>
    <t>CASSAGDRVRYGYTF</t>
  </si>
  <si>
    <t>(SAG[D]?[RGKS]?.[RQG]?[AHFY]GY)</t>
  </si>
  <si>
    <t>M_1_1E6+TRBV27*01+CASNERGPMGTQYF+36+([NST][DE]RG[GPS][QLMTV][DEG]TQ)</t>
  </si>
  <si>
    <t>CASNERGPMGTQYF</t>
  </si>
  <si>
    <t>([NST][DE]RG[GPS][QLMTV][DEG]TQ)</t>
  </si>
  <si>
    <t>M_1_1E6+TRBV27*01+CASSPRDGWETQYF+22+(SPR[DGS][GFP][QFTWV][DE]TQ)</t>
  </si>
  <si>
    <t>CASSPRDGWETQYF</t>
  </si>
  <si>
    <t>(SPR[DGS][GFP][QFTWV][DE]TQ)</t>
  </si>
  <si>
    <t>M_1_1E6+TRBV27*01+CASSMDHPLYNEQFF+34+(S[LMFPW][DS].P.YNEQ)</t>
  </si>
  <si>
    <t>CASSMDHPLYNEQFF</t>
  </si>
  <si>
    <t>(S[LMFPW][DS].P.YNEQ)</t>
  </si>
  <si>
    <t>M_1_1E6+TRBV27*01+CASSFSHPAYNEQFF+32+([ST][QLFPY][DST][DHTY][PV].YNEQ)</t>
  </si>
  <si>
    <t>CASSFSHPAYNEQFF</t>
  </si>
  <si>
    <t>([ST][QLFPY][DST][DHTY][PV].YNEQ)</t>
  </si>
  <si>
    <t>M_1_1E6+TRBV27*01+CASSGRGPPQETQYF+28+(S.R[GS][AP]?[EP]QETQ)</t>
  </si>
  <si>
    <t>CASSGRGPPQETQYF</t>
  </si>
  <si>
    <t>(S.R[GS][AP]?[EP]QETQ)</t>
  </si>
  <si>
    <t>M_1_1E6+TRBV27*01+CASTISDPHYNEQFF+34+([ST].[ST][DGH]P.YNEQ)</t>
  </si>
  <si>
    <t>CASTISDPHYNEQFF</t>
  </si>
  <si>
    <t>([ST].[ST][DGH]P.YNEQ)</t>
  </si>
  <si>
    <t>M_1_1E6+TRBV27*01+CASSASSSVDTQYF+28+(S[ADLS]S[AS][GPS][QTV][DE][ET]Q)</t>
  </si>
  <si>
    <t>CASSASSSVDTQYF</t>
  </si>
  <si>
    <t>(S[ADLS]S[AS][GPS][QTV][DE][ET]Q)</t>
  </si>
  <si>
    <t>M_1_1E6+TRBV27*01+CASSKTDSTDTQYF+22+([GS].[RT][DET][AS]TDTQ)</t>
  </si>
  <si>
    <t>CASSKTDSTDTQYF</t>
  </si>
  <si>
    <t>([GS].[RT][DET][AS]TDTQ)</t>
  </si>
  <si>
    <t>M_1_1E6+TRBV27*01+CASSERATNEKLFF+22+([AGS].RA[GPST]NEKL)</t>
  </si>
  <si>
    <t>CASSERATNEKLFF</t>
  </si>
  <si>
    <t>([AGS].RA[GPST]NEKL)</t>
  </si>
  <si>
    <t>M_1_1E6+TRBV27*01+CASSDRSGTDTQYF+16+([GS][DHLPS]R[ADGS][AGS]TDTQ)</t>
  </si>
  <si>
    <t>CASSDRSGTDTQYF</t>
  </si>
  <si>
    <t>([GS][DHLPS]R[ADGS][AGS]TDTQ)</t>
  </si>
  <si>
    <t>M_1_1E6+TRBV27*01+CASSHRATNEKLFF+20+(S.[RG]A[AGPT]NEKL)</t>
  </si>
  <si>
    <t>CASSHRATNEKLFF</t>
  </si>
  <si>
    <t>(S.[RG]A[AGPT]NEKL)</t>
  </si>
  <si>
    <t>M_1_1E6+TRBV27*01+CASTYSDPAYNEQFF+34+([ST].[AST][DHT][PV]?.YNEQ)</t>
  </si>
  <si>
    <t>CASTYSDPAYNEQFF</t>
  </si>
  <si>
    <t>([ST].[AST][DHT][PV]?.YNEQ)</t>
  </si>
  <si>
    <t>M_1_1E6+TRBV15*01+CATSRDSGGSTDTQYF+22+(S[ARST]D[ALST]GG.[AGST]?DTQ)</t>
  </si>
  <si>
    <t>CATSRDSGGSTDTQYF</t>
  </si>
  <si>
    <t>(S[ARST]D[ALST]GG.[AGST]?DTQ)</t>
  </si>
  <si>
    <t>M_1_1E6+TRBV27*01+CASSPSHPTYNEQFF+32+(S.[DST][DGHF]P.YNEQ)</t>
  </si>
  <si>
    <t>CASSPSHPTYNEQFF</t>
  </si>
  <si>
    <t>(S.[DST][DGHF]P.YNEQ)</t>
  </si>
  <si>
    <t>M_1_1E6+TRBV27*01+CASSERDGGNEQFF+22+(S.R[DES]G[GHS][ND]EQ)</t>
  </si>
  <si>
    <t>CASSERDGGNEQFF</t>
  </si>
  <si>
    <t>(S.R[DES]G[GHS][ND]EQ)</t>
  </si>
  <si>
    <t>M_1_1E6+TRBV27*01+CASSDRAGNQPQHF+22+([AS][DE]R[AQG]?[GPS][ND]QPQ)</t>
  </si>
  <si>
    <t>CASSDRAGNQPQHF</t>
  </si>
  <si>
    <t>([AS][DE]R[AQG]?[GPS][ND]QPQ)</t>
  </si>
  <si>
    <t>M_1_1E6+TRBV27*01+CASSLTSGIDEQFF+22+(S[ILV][ARST]SG.[NDE]EQ)</t>
  </si>
  <si>
    <t>CASSLTSGIDEQFF</t>
  </si>
  <si>
    <t>(S[ILV][ARST]SG.[NDE]EQ)</t>
  </si>
  <si>
    <t>M_1_1E6+TRBV27*01+CASSPRHSQETQYF+22+([AS][QP]R[DQHST][AST][QT][DE]TQ)</t>
  </si>
  <si>
    <t>CASSPRHSQETQYF</t>
  </si>
  <si>
    <t>([AS][QP]R[DQHST][AST][QT][DE]TQ)</t>
  </si>
  <si>
    <t>M_1_1E6+TRBV27*01+CASSDRGPSTDTQYF+22+([AST][DELM][RQ][DGT][P]?[ANST]?[T]?DTQ)</t>
  </si>
  <si>
    <t>CASSDRGPSTDTQYF</t>
  </si>
  <si>
    <t>([AST][DELM][RQ][DGT][P]?[ANST]?[T]?DTQ)</t>
  </si>
  <si>
    <t>M_1_1E6+TRBV27*01+CASSFRDGADTQYF+20+(S[RDFSY]R[DS]G[AGT]DTQ)</t>
  </si>
  <si>
    <t>CASSFRDGADTQYF</t>
  </si>
  <si>
    <t>(S[RDFSY]R[DS]G[AGT]DTQ)</t>
  </si>
  <si>
    <t>M_1_1E6+TRBV27*01+CASSLSPSPGETQYF+28+(SLS[PW]?[AGS]P[QG]ETQ)</t>
  </si>
  <si>
    <t>CASSLSPSPGETQYF</t>
  </si>
  <si>
    <t>(SLS[PW]?[AGS]P[QG]ETQ)</t>
  </si>
  <si>
    <t>M_1_1E6+TRBV27*01+CASSLGHPSTDTQYF+22+(S[ARLFP].[DGHS]PSTDTQ)</t>
  </si>
  <si>
    <t>CASSLGHPSTDTQYF</t>
  </si>
  <si>
    <t>(S[ARLFP].[DGHS]PSTDTQ)</t>
  </si>
  <si>
    <t>M_1_1E6+TRBV27*01+CASSPRTGVNEKLFF+28+(S[DP]?[RGL][AGST]?[AG]?.[NW][DE][EK][QL])</t>
  </si>
  <si>
    <t>CASSPRTGVNEKLFF</t>
  </si>
  <si>
    <t>(S[DP]?[RGL][AGST]?[AG]?.[NW][DE][EK][QL])</t>
  </si>
  <si>
    <t>M_1_1E6+TRBV27*01+CASSDRDTQETQYF+22+(S.R[ADS][ST][QE][DE]TQ)</t>
  </si>
  <si>
    <t>CASSDRDTQETQYF</t>
  </si>
  <si>
    <t>(S.R[ADS][ST][QE][DE]TQ)</t>
  </si>
  <si>
    <t>M_1_1E6+TRBV27*01+CASSPRGGWETQYF+22+([AS][DLP]R[DGS]G[QLPW][DE]TQ)</t>
  </si>
  <si>
    <t>CASSPRGGWETQYF</t>
  </si>
  <si>
    <t>([AS][DLP]R[DGS]G[QLPW][DE]TQ)</t>
  </si>
  <si>
    <t>M_1_1E6+TRBV27*01+CASSLSHPSTDTQYF+22+(S[LFW].[GHS]?[GIPS]?[IS][QT][DE]TQ)</t>
  </si>
  <si>
    <t>CASSLSHPSTDTQYF</t>
  </si>
  <si>
    <t>(S[LFW].[GHS]?[GIPS]?[IS][QT][DE]TQ)</t>
  </si>
  <si>
    <t>M_1_1E6+TRBV27*01+CASSLREGRDEQYF+22+(S[LPS]R[DQES]G.[ND]EQ)</t>
  </si>
  <si>
    <t>CASSLREGRDEQYF</t>
  </si>
  <si>
    <t>(S[LPS]R[DQES]G.[ND]EQ)</t>
  </si>
  <si>
    <t>M_1_1E6+TRBV28*01+CASSFPTTGSSYNEQFF+32+(S[FY]P[GKMST][RSTV][DEG].[ST]YNEQ)</t>
  </si>
  <si>
    <t>CASSFPTTGSSYNEQFF</t>
  </si>
  <si>
    <t>(S[FY]P[GKMST][RSTV][DEG].[ST]YNEQ)</t>
  </si>
  <si>
    <t>M_1_1E6+TRBV27*01+CASSDRGGVEEQYF+26+(S[DEP]R[AG][GP][QPV][NDE][ET]Q)</t>
  </si>
  <si>
    <t>CASSDRGGVEEQYF</t>
  </si>
  <si>
    <t>(S[DEP]R[AG][GP][QPV][NDE][ET]Q)</t>
  </si>
  <si>
    <t>M_1_1E6+TRBV27*01+CASSPRSGQDTQYF+22+(S[LP]R[ES][AGH][RQT][DE]TQ)</t>
  </si>
  <si>
    <t>CASSPRSGQDTQYF</t>
  </si>
  <si>
    <t>(S[LP]R[ES][AGH][RQT][DE]TQ)</t>
  </si>
  <si>
    <t>M_1_1E6+TRBV27*01+CASSLSHPFYNEQFF+28+(S[QLFP][ST].[APS].YNEQ)</t>
  </si>
  <si>
    <t>CASSLSHPFYNEQFF</t>
  </si>
  <si>
    <t>(S[QLFP][ST].[APS].YNEQ)</t>
  </si>
  <si>
    <t>M_1_1E6+TRBV27*01+CASSSRATNEKLFF+22+([AS].[RQ][AST][APST]NEKL)</t>
  </si>
  <si>
    <t>CASSSRATNEKLFF</t>
  </si>
  <si>
    <t>([AS].[RQ][AST][APST]NEKL)</t>
  </si>
  <si>
    <t>M_1_1E6+TRBV27*01+CASSWDSPNQPQHF+22+([AS].[DG][AS][PS][NH]QPQ)</t>
  </si>
  <si>
    <t>CASSWDSPNQPQHF</t>
  </si>
  <si>
    <t>([AS].[DG][AS][PS][NH]QPQ)</t>
  </si>
  <si>
    <t>M_1_1E6+TRBV27*01+CASSQDSPNQPQHF+22+([AS].DS[PS][NH]QPQ)</t>
  </si>
  <si>
    <t>CASSQDSPNQPQHF</t>
  </si>
  <si>
    <t>([AS].DS[PS][NH]QPQ)</t>
  </si>
  <si>
    <t>M_1_1E6+TRBV27*01+CASSSRGPVNEQFF+22+([AS].[RT]GP.[ND]EQ)</t>
  </si>
  <si>
    <t>CASSSRGPVNEQFF</t>
  </si>
  <si>
    <t>([AS].[RT]GP.[ND]EQ)</t>
  </si>
  <si>
    <t>M_1_1E6+TRBV27*01+CASSLTDPSYNEQFF+22+(S[EILF][DST][DGH][PS]?.YNEQ)</t>
  </si>
  <si>
    <t>CASSLTDPSYNEQFF</t>
  </si>
  <si>
    <t>(S[EILF][DST][DGH][PS]?.YNEQ)</t>
  </si>
  <si>
    <t>M_1_1E6+TRBV27*01+CASSPRSGLETQYF+20+(S[DMPST]R[GS]G[QILTW][DE]TQ)</t>
  </si>
  <si>
    <t>CASSPRSGLETQYF</t>
  </si>
  <si>
    <t>(S[DMPST]R[GS]G[QILTW][DE]TQ)</t>
  </si>
  <si>
    <t>M_1_1E6+TRBV27*01+CASSTRATNEKLFF+22+([AS].R[AST][APST]NEKL)</t>
  </si>
  <si>
    <t>CASSTRATNEKLFF</t>
  </si>
  <si>
    <t>([AS].R[AST][APST]NEKL)</t>
  </si>
  <si>
    <t>M_1_1E6+TRBV27*01+CASSHRDSQETQYF+22+([AS].RD[AST][QLF][DE]TQ)</t>
  </si>
  <si>
    <t>CASSHRDSQETQYF</t>
  </si>
  <si>
    <t>([AS].RD[AST][QLF][DE]TQ)</t>
  </si>
  <si>
    <t>M_1_1E6+TRBV27*01+CASSTRGPNNEQFF+22+(S[DQEST]RG[PV][NDSV]NEQ)</t>
  </si>
  <si>
    <t>CASSTRGPNNEQFF</t>
  </si>
  <si>
    <t>(S[DQEST]RG[PV][NDSV]NEQ)</t>
  </si>
  <si>
    <t>M_1_1E6+TRBV27*01+CASSLSLPIYNEQFF+26+(SL[DST].[APT]?.YNEQ)</t>
  </si>
  <si>
    <t>CASSLSLPIYNEQFF</t>
  </si>
  <si>
    <t>(SL[DST].[APT]?.YNEQ)</t>
  </si>
  <si>
    <t>M_1_1E6+TRBV27*01+CASTDGGPTDTQYF+22+([ST][DQEL][ARGK]GPTDTQ)</t>
  </si>
  <si>
    <t>CASTDGGPTDTQYF</t>
  </si>
  <si>
    <t>([ST][DQEL][ARGK]GPTDTQ)</t>
  </si>
  <si>
    <t>M_1_1E6+TRBV27*01+CASSPRDGVDTQYF+22+(S[DP]R[DE][GHF].[DE]TQ)</t>
  </si>
  <si>
    <t>CASSPRDGVDTQYF</t>
  </si>
  <si>
    <t>(S[DP]R[DE][GHF].[DE]TQ)</t>
  </si>
  <si>
    <t>M_1_1E6+TRBV27*01+CASAERGPEDNEQFF+36+([AGHST].RGP.[ND]?NEQ)</t>
  </si>
  <si>
    <t>CASAERGPEDNEQFF</t>
  </si>
  <si>
    <t>([AGHST].RGP.[ND]?NEQ)</t>
  </si>
  <si>
    <t>M_1_1E6+TRBV27*01+CASSIRDTLEEQYF+26+(S.RD.[LW][NDEG][ET]Q)</t>
  </si>
  <si>
    <t>CASSIRDTLEEQYF</t>
  </si>
  <si>
    <t>(S.RD.[LW][NDEG][ET]Q)</t>
  </si>
  <si>
    <t>M_1_1E6+TRBV27*01+CASSLVHPSTDTQYF+20+(S[RLFP].H[PS]STDTQ)</t>
  </si>
  <si>
    <t>CASSLVHPSTDTQYF</t>
  </si>
  <si>
    <t>(S[RLFP].H[PS]STDTQ)</t>
  </si>
  <si>
    <t>M_1_1E6+TRBV27*01+CASSHRAANEKLFF+22+([AST].R[AE][AGPST]NEKL)</t>
  </si>
  <si>
    <t>CASSHRAANEKLFF</t>
  </si>
  <si>
    <t>([AST].R[AE][AGPST]NEKL)</t>
  </si>
  <si>
    <t>M_1_1E6+TRBV27*01+CASSPRGGWDTQYF+22+(S[DLP][RQ][DGS]G[QLPW][DE]TQ)</t>
  </si>
  <si>
    <t>CASSPRGGWDTQYF</t>
  </si>
  <si>
    <t>(S[DLP][RQ][DGS]G[QLPW][DE]TQ)</t>
  </si>
  <si>
    <t>M_1_1E6+TRBV27*01+CASSPDSPNQPQHF+22+([AS].[DG][AS][PS][NH]QPQ)</t>
  </si>
  <si>
    <t>CASSPDSPNQPQHF</t>
  </si>
  <si>
    <t>M_1_1E6+TRBV27*01+CASSWTDSTDTQYF+20+(S.[RT][DE]STDTQ)</t>
  </si>
  <si>
    <t>CASSWTDSTDTQYF</t>
  </si>
  <si>
    <t>(S.[RT][DE]STDTQ)</t>
  </si>
  <si>
    <t>M_1_1E6+TRBV27*01+CASSFRDSFTDTQYF+22+(S.RD[AS]?[NFY]?TDTQ)</t>
  </si>
  <si>
    <t>CASSFRDSFTDTQYF</t>
  </si>
  <si>
    <t>(S.RD[AS]?[NFY]?TDTQ)</t>
  </si>
  <si>
    <t>M_1_1E6+TRBV27*01+CASSSRGGPDTQYF+20+(S.RGG[APT][DE]TQ)</t>
  </si>
  <si>
    <t>CASSSRGGPDTQYF</t>
  </si>
  <si>
    <t>(S.RGG[APT][DE]TQ)</t>
  </si>
  <si>
    <t>M_1_1E6+TRBV27*01+CASSPRDGGDEQYF+22+([AS].R[DQES][GF][RGK][NDE][EP]Q)</t>
  </si>
  <si>
    <t>CASSPRDGGDEQYF</t>
  </si>
  <si>
    <t>([AS].R[DQES][GF][RGK][NDE][EP]Q)</t>
  </si>
  <si>
    <t>M_1_1E6+TRBV27*01+CASSFSDPFYNEQFF+32+([ST][EILFY][RST][DHT][APSTV].YNEQ)</t>
  </si>
  <si>
    <t>CASSFSDPFYNEQFF</t>
  </si>
  <si>
    <t>([ST][EILFY][RST][DHT][APSTV].YNEQ)</t>
  </si>
  <si>
    <t>M_1_1E6+TRBV27*01+CASSDGGPTDTQYF+22+([AST][DQL][RG]GPTDTQ)</t>
  </si>
  <si>
    <t>CASSDGGPTDTQYF</t>
  </si>
  <si>
    <t>([AST][DQL][RG]GPTDTQ)</t>
  </si>
  <si>
    <t>M_1_1E6+TRBV27*01+CAVAERAGNEKLFF+32+([AGST][DEFPY]R[AS]?[AGPT]NEKL)</t>
  </si>
  <si>
    <t>CAVAERAGNEKLFF</t>
  </si>
  <si>
    <t>([AGST][DEFPY]R[AS]?[AGPT]NEKL)</t>
  </si>
  <si>
    <t>M_1_1E6+TRBV27*01+CASGDRGWTDTQYF+22+([GS][DE]R[AEG].[AT]DTQ)</t>
  </si>
  <si>
    <t>CASGDRGWTDTQYF</t>
  </si>
  <si>
    <t>([GS][DE]R[AEG].[AT]DTQ)</t>
  </si>
  <si>
    <t>M_1_1E6+TRBV27*01+CASSPRDTYYEQYF+22+(SPRD[ST]?[FTY]?[NY]EQ)</t>
  </si>
  <si>
    <t>CASSPRDTYYEQYF</t>
  </si>
  <si>
    <t>(SPRD[ST]?[FTY]?[NY]EQ)</t>
  </si>
  <si>
    <t>M_1_1E6+TRBV27*01+CASSPRDFINEQFF+26+(S[DPS]R[DG]..[ND]?EQ)</t>
  </si>
  <si>
    <t>CASSPRDFINEQFF</t>
  </si>
  <si>
    <t>(S[DPS]R[DG]..[ND]?EQ)</t>
  </si>
  <si>
    <t>M_1_1E6+TRBV27*01+CASSQDSSNQPQHF+20+(S.DS[PS]NQPQ)</t>
  </si>
  <si>
    <t>CASSQDSSNQPQHF</t>
  </si>
  <si>
    <t>(S.DS[PS]NQPQ)</t>
  </si>
  <si>
    <t>M_1_1E6+TRBV27*01+CASSWDSSNQPQHF+20+(S.DS[PS]NQPQ)</t>
  </si>
  <si>
    <t>CASSWDSSNQPQHF</t>
  </si>
  <si>
    <t>M_1_1E6+TRBV27*01+CASSLSAPHGETQYF+32+(SL[GS][AGH]P..[DE]TQ)</t>
  </si>
  <si>
    <t>CASSLSAPHGETQYF</t>
  </si>
  <si>
    <t>(SL[GS][AGH]P..[DE]TQ)</t>
  </si>
  <si>
    <t>M_1_1E6+TRBV27*01+CASSFRAANEKLFF+22+([AST].R[AD][AGST]NEKL)</t>
  </si>
  <si>
    <t>CASSFRAANEKLFF</t>
  </si>
  <si>
    <t>([AST].R[AD][AGST]NEKL)</t>
  </si>
  <si>
    <t>M_1_1E6+TRBV27*01+CASSLRDSLQETQYF+28+(S.[RS]?[DST]?.[ILY]?[QGW]?[DE]TQ)</t>
  </si>
  <si>
    <t>CASSLRDSLQETQYF</t>
  </si>
  <si>
    <t>(S.[RS]?[DST]?.[ILY]?[QGW]?[DE]TQ)</t>
  </si>
  <si>
    <t>M_1_1E6+TRBV27*01+CASSPRGPVDEQYF+22+([AS].R[DG]P[ILV][NDE][ET]Q)</t>
  </si>
  <si>
    <t>CASSPRGPVDEQYF</t>
  </si>
  <si>
    <t>([AS].R[DG]P[ILV][NDE][ET]Q)</t>
  </si>
  <si>
    <t>M_1_1E6+TRBV27*01+CASSLDSPSSDTQYF+28+(SL[NDGT]?S[PS][RNS]?[QLST][DE]TQ)</t>
  </si>
  <si>
    <t>CASSLDSPSSDTQYF</t>
  </si>
  <si>
    <t>(SL[NDGT]?S[PS][RNS]?[QLST][DE]TQ)</t>
  </si>
  <si>
    <t>M_1_1E6+TRBV27*01+CASSSRDVTDTQYF+16+(S[DLFPS]R[DG][GISV]TDTQ)</t>
  </si>
  <si>
    <t>CASSSRDVTDTQYF</t>
  </si>
  <si>
    <t>(S[DLFPS]R[DG][GISV]TDTQ)</t>
  </si>
  <si>
    <t>M_1_1E6+TRBV27*01+CASSLRSSQETQYF+20+([AS].[RS]S[AGLS][QE][DE][ET]Q)</t>
  </si>
  <si>
    <t>CASSLRSSQETQYF</t>
  </si>
  <si>
    <t>([AS].[RS]S[AGLS][QE][DE][ET]Q)</t>
  </si>
  <si>
    <t>M_1_1E6+TRBV27*01+CASSPRGDPPETQYF+28+([NKS][DLPST][ARS][G]?[DG]?[P]?.[DE]TQ)</t>
  </si>
  <si>
    <t>CASSPRGDPPETQYF</t>
  </si>
  <si>
    <t>([NKS][DLPST][ARS][G]?[DG]?[P]?.[DE]TQ)</t>
  </si>
  <si>
    <t>M_1_1E6+TRBV6-1*01+CASSYPQRGTSYNEQFF+36+(S[FY]P[ARQST][AREST][EG].[DS]YNEQ)</t>
  </si>
  <si>
    <t>CASSYPQRGTSYNEQFF</t>
  </si>
  <si>
    <t>(S[FY]P[ARQST][AREST][EG].[DS]YNEQ)</t>
  </si>
  <si>
    <t>M_1_1E6+TRBV27*01+CASSTRDTQETQYF+22+(S.R[DS][ST][QE]ETQ)</t>
  </si>
  <si>
    <t>CASSTRDTQETQYF</t>
  </si>
  <si>
    <t>(S.R[DS][ST][QE]ETQ)</t>
  </si>
  <si>
    <t>M_1_1E6+TRBV27*01+CASSLSGPADEQFF+22+(S[IL][ARS]GP[ARLSV][NDE][ET]Q)</t>
  </si>
  <si>
    <t>CASSLSGPADEQFF</t>
  </si>
  <si>
    <t>(S[IL][ARS]GP[ARLSV][NDE][ET]Q)</t>
  </si>
  <si>
    <t>M_1_1E6+TRBV27*01+CASSPREGGDEQFF+22+([AS].R[DQES][GF][RG][NDI]EQ)</t>
  </si>
  <si>
    <t>CASSPREGGDEQFF</t>
  </si>
  <si>
    <t>([AS].R[DQES][GF][RG][NDI]EQ)</t>
  </si>
  <si>
    <t>M_1_1E6+TRBV28*01+CASSYPSSGNSYNEQFF+32+(S[FY]P[GMST][GSTV]G.[ST]YNEQ)</t>
  </si>
  <si>
    <t>CASSYPSSGNSYNEQFF</t>
  </si>
  <si>
    <t>(S[FY]P[GMST][GSTV]G.[ST]YNEQ)</t>
  </si>
  <si>
    <t>M_1_1E6+TRBV27*01+CASSLSSGWETQYF+20+(S[LP]S[GS]G.[DE][ET]Q)</t>
  </si>
  <si>
    <t>CASSLSSGWETQYF</t>
  </si>
  <si>
    <t>(S[LP]S[GS]G.[DE][ET]Q)</t>
  </si>
  <si>
    <t>M_1_1E6+TRBV27*01+CASSSRDPYQETQYF+28+(S.R.[PST]?[RFY]?[Q]?ETQ)</t>
  </si>
  <si>
    <t>CASSSRDPYQETQYF</t>
  </si>
  <si>
    <t>(S.R.[PST]?[RFY]?[Q]?ETQ)</t>
  </si>
  <si>
    <t>M_1_1E6+TRBV27*01+CASSYRGPADEQFF+22+(S[DHLFY]RG[PV][ADLSV][DE][ET]Q)</t>
  </si>
  <si>
    <t>CASSYRGPADEQFF</t>
  </si>
  <si>
    <t>(S[DHLFY]RG[PV][ADLSV][DE][ET]Q)</t>
  </si>
  <si>
    <t>M_1_1E6+TRBV27*01+CASSPTHPYYNEQFF+34+(S[QLFPS][ST][DGH]P.YNEQ)</t>
  </si>
  <si>
    <t>CASSPTHPYYNEQFF</t>
  </si>
  <si>
    <t>(S[QLFPS][ST][DGH]P.YNEQ)</t>
  </si>
  <si>
    <t>M_1_1E6+TRBV27*01+CASSFRDPGDTQYF+22+(S[FWY]RD[GPS][GT][DE][ET]Q)</t>
  </si>
  <si>
    <t>CASSFRDPGDTQYF</t>
  </si>
  <si>
    <t>(S[FWY]RD[GPS][GT][DE][ET]Q)</t>
  </si>
  <si>
    <t>M_1_1E6+TRBV27*01+CASSFRDSGETQYF+22+(S[FY]RD[GPS][GLT][DE][ET]Q)</t>
  </si>
  <si>
    <t>CASSFRDSGETQYF</t>
  </si>
  <si>
    <t>(S[FY]RD[GPS][GLT][DE][ET]Q)</t>
  </si>
  <si>
    <t>M_1_1E6+TRBV15*01+CATSRDDGGSGDTQYF+34+(SRD[DELST]GG.[AGST]?DTQ)</t>
  </si>
  <si>
    <t>CATSRDDGGSGDTQYF</t>
  </si>
  <si>
    <t>(SRD[DELST]GG.[AGST]?DTQ)</t>
  </si>
  <si>
    <t>M_1_1E6+TRBV27*01+CASSDRSAHEKLFF+32+([AGST].R[AST][AGT][NH]EKL)</t>
  </si>
  <si>
    <t>CASSDRSAHEKLFF</t>
  </si>
  <si>
    <t>([AGST].R[AST][AGT][NH]EKL)</t>
  </si>
  <si>
    <t>M_1_1E6+TRBV27*01+CASSERDSQETQYF+22+(S[DQHPS]R[AD][ST]Q[DE]TQ)</t>
  </si>
  <si>
    <t>CASSERDSQETQYF</t>
  </si>
  <si>
    <t>(S[DQHPS]R[AD][ST]Q[DE]TQ)</t>
  </si>
  <si>
    <t>M_1_1E6+TRBV27*01+CASSERQPQETQYF+22+([ST][DES][RS][AQGT]PQETQ)</t>
  </si>
  <si>
    <t>CASSERQPQETQYF</t>
  </si>
  <si>
    <t>([ST][DES][RS][AQGT]PQETQ)</t>
  </si>
  <si>
    <t>M_1_1E6+TRBV27*01+CASSYRDTQETQYF+22+(S.RD[HST][QEF]ETQ)</t>
  </si>
  <si>
    <t>CASSYRDTQETQYF</t>
  </si>
  <si>
    <t>(S.RD[HST][QEF]ETQ)</t>
  </si>
  <si>
    <t>M_1_1E6+TRBV6-5*01+CASNPGNSNQPQHF+28+([NIST][QEGPS][G]?.[AS]NQPQ)</t>
  </si>
  <si>
    <t>CASNPGNSNQPQHF</t>
  </si>
  <si>
    <t>([NIST][QEGPS][G]?.[AS]NQPQ)</t>
  </si>
  <si>
    <t>M_1_1E6+TRBV27*01+CASSPRGGQETQYF+16+(S[DP]R[DGS][GP][QLPW]ETQ)</t>
  </si>
  <si>
    <t>CASSPRGGQETQYF</t>
  </si>
  <si>
    <t>(S[DP]R[DGS][GP][QLPW]ETQ)</t>
  </si>
  <si>
    <t>M_1_1E6+TRBV27*01+CASGDRGPDNEQFF+32+([AGST][DQE][R]?GP.[ND]?EQ)</t>
  </si>
  <si>
    <t>CASGDRGPDNEQFF</t>
  </si>
  <si>
    <t>([AGST][DQE][R]?GP.[ND]?EQ)</t>
  </si>
  <si>
    <t>M_1_1E6+TRBV27*01+CASSHRDTFETQYF+32+(S[NHP]RD[ST][QELF]?[DE]TQ)</t>
  </si>
  <si>
    <t>CASSHRDTFETQYF</t>
  </si>
  <si>
    <t>(S[NHP]RD[ST][QELF]?[DE]TQ)</t>
  </si>
  <si>
    <t>M_1_1E6+TRBV27*01+CASGLRSGWEPQHF+36+([GS][LMPY][RS][GS]G[AFTWY][NDE][EPT]Q)</t>
  </si>
  <si>
    <t>CASGLRSGWEPQHF</t>
  </si>
  <si>
    <t>([GS][LMPY][RS][GS]G[AFTWY][NDE][EPT]Q)</t>
  </si>
  <si>
    <t>M_1_1E6+TRBV27*01+CASSPREGVTDTQYF+22+(S[FP][RS][DQE]G[ILV]?TDTQ)</t>
  </si>
  <si>
    <t>CASSPREGVTDTQYF</t>
  </si>
  <si>
    <t>(S[FP][RS][DQE]G[ILV]?TDTQ)</t>
  </si>
  <si>
    <t>M_1_1E6+TRBV28*01+CASSFPSSGDSYNEQFF+32+(S[FY]P[GKST][AGSTV]G.SYNEQ)</t>
  </si>
  <si>
    <t>CASSFPSSGDSYNEQFF</t>
  </si>
  <si>
    <t>(S[FY]P[GKST][AGSTV]G.SYNEQ)</t>
  </si>
  <si>
    <t>M_1_1E6+TRBV6-1*01+CASSFPTSGTSYNEQFF+36+(S[FY]P..G[RKST]SYNEQ)</t>
  </si>
  <si>
    <t>CASSFPTSGTSYNEQFF</t>
  </si>
  <si>
    <t>(S[FY]P..G[RKST]SYNEQ)</t>
  </si>
  <si>
    <t>M_1_1E6+TRBV27*01+CASSDRGANNEQFF+22+([AS][DE]RG[AHLPS][NDSY]NEQ)</t>
  </si>
  <si>
    <t>CASSDRGANNEQFF</t>
  </si>
  <si>
    <t>([AS][DE]RG[AHLPS][NDSY]NEQ)</t>
  </si>
  <si>
    <t>M_1_1E6+TRBV6-5*01+CASNPGHSNQPQHF+22+([NST][EGPT]G.[AS]NQPQ)</t>
  </si>
  <si>
    <t>CASNPGHSNQPQHF</t>
  </si>
  <si>
    <t>([NST][EGPT]G.[AS]NQPQ)</t>
  </si>
  <si>
    <t>M_1_1E6+TRBV9*01+CASSAGDRNGYTF+22+(SAG[DE]..GY)</t>
  </si>
  <si>
    <t>CASSAGDRNGYTF</t>
  </si>
  <si>
    <t>(SAG[DE]..GY)</t>
  </si>
  <si>
    <t>M_1_1E6+TRBV27*01+CASCTRGPDETQYF+34+([CS][ST]RGP.[DE]TQ)</t>
  </si>
  <si>
    <t>CASCTRGPDETQYF</t>
  </si>
  <si>
    <t>([CS][ST]RGP.[DE]TQ)</t>
  </si>
  <si>
    <t>M_1_1E6+TRBV9*01+CASSAGYRGEGYTF+32+(SAG[DHWY]?.[GV]?[DQEHY]GY)</t>
  </si>
  <si>
    <t>CASSAGYRGEGYTF</t>
  </si>
  <si>
    <t>(SAG[DHWY]?.[GV]?[DQEHY]GY)</t>
  </si>
  <si>
    <t>M_1_1E6+TRBV27*01+CASSDRDPRGDTQYF+34+(S.R[ADG][APS]..[NDE][ET]Q)</t>
  </si>
  <si>
    <t>CASSDRDPRGDTQYF</t>
  </si>
  <si>
    <t>(S.R[ADG][APS]..[NDE][ET]Q)</t>
  </si>
  <si>
    <t>M_1_1E6+TRBV27*01+CASSFRGTTDTQYF+20+(S[DFY]RG[IPTV]TDTQ)</t>
  </si>
  <si>
    <t>CASSFRGTTDTQYF</t>
  </si>
  <si>
    <t>(S[DFY]RG[IPTV]TDTQ)</t>
  </si>
  <si>
    <t>M_1_1E6+TRBV27*01+CATGSRGPTDTQYF+22+([GS][DSTW]RGPTDTQ)</t>
  </si>
  <si>
    <t>CATGSRGPTDTQYF</t>
  </si>
  <si>
    <t>([GS][DSTW]RGPTDTQ)</t>
  </si>
  <si>
    <t>M_1_1E6+TRBV27*01+CASSPRWSGETQYF+28+(SPR[DQW][AGS]?[QGL][DE]TQ)</t>
  </si>
  <si>
    <t>CASSPRWSGETQYF</t>
  </si>
  <si>
    <t>(SPR[DQW][AGS]?[QGL][DE]TQ)</t>
  </si>
  <si>
    <t>M_1_1E6+TRBV27*01+CASSPRGVQDEQYF+26+(S.RG[PV]?.D[ET]Q)</t>
  </si>
  <si>
    <t>CASSPRGVQDEQYF</t>
  </si>
  <si>
    <t>(S.RG[PV]?.D[ET]Q)</t>
  </si>
  <si>
    <t>M_1_1E6+TRBV27*01+CASGDRAGTDEQFF+32+([GS][DE]R[AGS][GY][PTV]D[ET]Q)</t>
  </si>
  <si>
    <t>CASGDRAGTDEQFF</t>
  </si>
  <si>
    <t>([GS][DE]R[AGS][GY][PTV]D[ET]Q)</t>
  </si>
  <si>
    <t>M_1_1E6+TRBV27*01+CASSPRDGVTDTQYF+22+(S[LP]R[DE][G]?[ILV]?[ST]DTQ)</t>
  </si>
  <si>
    <t>CASSPRDGVTDTQYF</t>
  </si>
  <si>
    <t>(S[LP]R[DE][G]?[ILV]?[ST]DTQ)</t>
  </si>
  <si>
    <t>M_1_1E6+TRBV27*01+CASSSRQPQETQYF+22+([AS][EST]R[AQGS]PQ[DE]TQ)</t>
  </si>
  <si>
    <t>CASSSRQPQETQYF</t>
  </si>
  <si>
    <t>([AS][EST]R[AQGS]PQ[DE]TQ)</t>
  </si>
  <si>
    <t>M_1_1E6+TRBV24-1*01+PQHF+34+()</t>
  </si>
  <si>
    <t>PQHF</t>
  </si>
  <si>
    <t>()</t>
  </si>
  <si>
    <t>M_1_1E6+TRBV27*01+CASSLRHPSTDTQYF+22+(S[HLM].[GH][HP][NS][ST]DTQ)</t>
  </si>
  <si>
    <t>CASSLRHPSTDTQYF</t>
  </si>
  <si>
    <t>(S[HLM].[GH][HP][NS][ST]DTQ)</t>
  </si>
  <si>
    <t>M_1_1E6+TRBV27*01+CASSSRAANEKLFF+22+([AST].[RT][AQS][APST]NEKL)</t>
  </si>
  <si>
    <t>CASSSRAANEKLFF</t>
  </si>
  <si>
    <t>([AST].[RT][AQS][APST]NEKL)</t>
  </si>
  <si>
    <t>M_1_1E6+TRBV27*01+CASSLRDGITDTQYF+22+(S.[RKS]?[DE]?[G]?.TDTQ)</t>
  </si>
  <si>
    <t>CASSLRDGITDTQYF</t>
  </si>
  <si>
    <t>(S.[RKS]?[DE]?[G]?.TDTQ)</t>
  </si>
  <si>
    <t>M_1_1E6+TRBV27*01+CASNSRGDPPETQYF+36+([ANKS][DLPST][AR]?G[D]?P.ETQ)</t>
  </si>
  <si>
    <t>CASNSRGDPPETQYF</t>
  </si>
  <si>
    <t>([ANKS][DLPST][AR]?G[D]?P.ETQ)</t>
  </si>
  <si>
    <t>M_1_1E6+TRBV28*01+CASSWTEGAYEQYF+22+(S[FWY]T[DQEGS]G[ARS][DY]EQ)</t>
  </si>
  <si>
    <t>CASSWTEGAYEQYF</t>
  </si>
  <si>
    <t>(S[FWY]T[DQEGS]G[ARS][DY]EQ)</t>
  </si>
  <si>
    <t>M_1_1E6+TRBV27*01+CATSPREGRDTQYF+22+(S[QEPS]R[DQES]G[RQTV][NDE][ET]Q)</t>
  </si>
  <si>
    <t>CATSPREGRDTQYF</t>
  </si>
  <si>
    <t>(S[QEPS]R[DQES]G[RQTV][NDE][ET]Q)</t>
  </si>
  <si>
    <t>M_1_1E6+TRBV27*01+CASSHRDTQETQYF+22+(S.RD[ST][QEF][DE]TQ)</t>
  </si>
  <si>
    <t>CASSHRDTQETQYF</t>
  </si>
  <si>
    <t>(S.RD[ST][QEF][DE]TQ)</t>
  </si>
  <si>
    <t>M_1_1E6+TRBV27*01+CASSPRQAQETQYF+22+(SPR[DQHST][ALST][QG]ETQ)</t>
  </si>
  <si>
    <t>CASSPRQAQETQYF</t>
  </si>
  <si>
    <t>(SPR[DQHST][ALST][QG]ETQ)</t>
  </si>
  <si>
    <t>M_1_1E6+TRBV27*01+CASSDRGTTDTQYF+16+(S[DF]RG.TDTQ)</t>
  </si>
  <si>
    <t>CASSDRGTTDTQYF</t>
  </si>
  <si>
    <t>(S[DF]RG.TDTQ)</t>
  </si>
  <si>
    <t>M_1_1E6+TRBV27*01+CASSWREQLDEQFF+32+(S.R[DES].LD[EI]Q)</t>
  </si>
  <si>
    <t>CASSWREQLDEQFF</t>
  </si>
  <si>
    <t>(S.R[DES].LD[EI]Q)</t>
  </si>
  <si>
    <t>M_1_1E6+TRBV27*01+CASGKSSGWDEQYF+32+([GS].[GST]SG[QFW][ND]EQ)</t>
  </si>
  <si>
    <t>CASGKSSGWDEQYF</t>
  </si>
  <si>
    <t>([GS].[GST]SG[QFW][ND]EQ)</t>
  </si>
  <si>
    <t>M_1_1E6+TRBV27*01+CASSLRSAEETQYF+22+(S[DLPS][RS]S[ALS][QE]ETQ)</t>
  </si>
  <si>
    <t>CASSLRSAEETQYF</t>
  </si>
  <si>
    <t>(S[DLPS][RS]S[ALS][QE]ETQ)</t>
  </si>
  <si>
    <t>M_1_1E6+TRBV27*01+CASSYRDPGVTDTQYF+32+(S.R[DQE]?[P]?[GS]?[IYV]?[ST]?DTQ)</t>
  </si>
  <si>
    <t>CASSYRDPGVTDTQYF</t>
  </si>
  <si>
    <t>(S.R[DQE]?[P]?[GS]?[IYV]?[ST]?DTQ)</t>
  </si>
  <si>
    <t>M_1_1E6+TRBV27*01+CASSDRGHADTQYF+22+([AS][DE]RG.[AST]DTQ)</t>
  </si>
  <si>
    <t>CASSDRGHADTQYF</t>
  </si>
  <si>
    <t>([AS][DE]RG.[AST]DTQ)</t>
  </si>
  <si>
    <t>M_1_1E6+TRBV27*01+CASSLRDSYTDTQYF+22+(S[NLFPS][RK]D[GS][HFY]?TDTQ)</t>
  </si>
  <si>
    <t>CASSLRDSYTDTQYF</t>
  </si>
  <si>
    <t>(S[NLFPS][RK]D[GS][HFY]?TDTQ)</t>
  </si>
  <si>
    <t>M_1_1E6+TRBV27*01+CASTERGGPDTQYF+26+([AGST].R[G]?G[PT][DE]TQ)</t>
  </si>
  <si>
    <t>CASTERGGPDTQYF</t>
  </si>
  <si>
    <t>([AGST].R[G]?G[PT][DE]TQ)</t>
  </si>
  <si>
    <t>M_1_1E6+TRBV27*01+CASSSRSPTDTQYF+20+(S[PS]R[GS][GPS][QT][DE]TQ)</t>
  </si>
  <si>
    <t>CASSSRSPTDTQYF</t>
  </si>
  <si>
    <t>(S[PS]R[GS][GPS][QT][DE]TQ)</t>
  </si>
  <si>
    <t>M_1_1E6+TRBV27*01+CASSFREGVTDTQYF+22+(S.[RS][DQE]?[G]?[RILV]?[ST]DTQ)</t>
  </si>
  <si>
    <t>CASSFREGVTDTQYF</t>
  </si>
  <si>
    <t>(S.[RS][DQE]?[G]?[RILV]?[ST]DTQ)</t>
  </si>
  <si>
    <t>M_1_1E6+TRBV27*01+CASSFIHPSTDTQYF+22+(S[RLFPW].HPSTDTQ)</t>
  </si>
  <si>
    <t>CASSFIHPSTDTQYF</t>
  </si>
  <si>
    <t>(S[RLFPW].HPSTDTQ)</t>
  </si>
  <si>
    <t>M_1_1E6+TRBV27*01+CASSSRSGSDTQYF+20+(S[QS]R[LS]G.[DE][ET]Q)</t>
  </si>
  <si>
    <t>CASSSRSGSDTQYF</t>
  </si>
  <si>
    <t>(S[QS]R[LS]G.[DE][ET]Q)</t>
  </si>
  <si>
    <t>M_1_1E6+TRBV15*01+CATSSDAGGPGDTQYF+36+(S[RS]D.GG.[GSTV]DTQ)</t>
  </si>
  <si>
    <t>CATSSDAGGPGDTQYF</t>
  </si>
  <si>
    <t>(S[RS]D.GG.[GSTV]DTQ)</t>
  </si>
  <si>
    <t>M_1_1E6+TRBV27*01+CASSSRGITDTQYF+14+(S[DFSY][RS]G[GHIP]TDTQ)</t>
  </si>
  <si>
    <t>CASSSRGITDTQYF</t>
  </si>
  <si>
    <t>(S[DFSY][RS]G[GHIP]TDTQ)</t>
  </si>
  <si>
    <t>M_1_1E6+TRBV27*01+CASGVGGPLDTQYF+32+([AGST].[GS]GP[ILV][DE][ET]Q)</t>
  </si>
  <si>
    <t>CASGVGGPLDTQYF</t>
  </si>
  <si>
    <t>([AGST].[GS]GP[ILV][DE][ET]Q)</t>
  </si>
  <si>
    <t>M_1_1E6+TRBV27*01+CASSLRDGLTDTQYF+22+(S.[RK]?[DE]?[G]?.TDTQ)</t>
  </si>
  <si>
    <t>CASSLRDGLTDTQYF</t>
  </si>
  <si>
    <t>(S.[RK]?[DE]?[G]?.TDTQ)</t>
  </si>
  <si>
    <t>M_1_1E6+TRBV15*01+CATSRDTGGPVDTQYF+34+(SRD[EST]GG..DTQ)</t>
  </si>
  <si>
    <t>CATSRDTGGPVDTQYF</t>
  </si>
  <si>
    <t>(SRD[EST]GG..DTQ)</t>
  </si>
  <si>
    <t>M_1_1E6+TRBV27*01+CASSLSDSQETQYF+22+(S[LP][ST][ANDS][AHST][ARQ][DE]TQ)</t>
  </si>
  <si>
    <t>CASSLSDSQETQYF</t>
  </si>
  <si>
    <t>(S[LP][ST][ANDS][AHST][ARQ][DE]TQ)</t>
  </si>
  <si>
    <t>M_1_1E6+TRBV27*01+CASGTSGPLDTQYF+34+([GS][ELSTV][RGS]GP[LTV]?[DE][ET]Q)</t>
  </si>
  <si>
    <t>CASGTSGPLDTQYF</t>
  </si>
  <si>
    <t>([GS][ELSTV][RGS]GP[LTV]?[DE][ET]Q)</t>
  </si>
  <si>
    <t>M_1_1E6+TRBV15*01+CATSADSGGTTDTQYF+32+(S[ARST]D[GLST]GG[ILSTV][AGT]DTQ)</t>
  </si>
  <si>
    <t>CATSADSGGTTDTQYF</t>
  </si>
  <si>
    <t>(S[ARST]D[GLST]GG[ILSTV][AGT]DTQ)</t>
  </si>
  <si>
    <t>M_1_1E6+TRBV9*01+CASSAGENYGYTF+16+(S[AS]G[DQEGT][NDGFS][HY]GY)</t>
  </si>
  <si>
    <t>CASSAGENYGYTF</t>
  </si>
  <si>
    <t>(S[AS]G[DQEGT][NDGFS][HY]GY)</t>
  </si>
  <si>
    <t>M_1_1E6+TRBV27*01+CASSQREGGDEQFF+22+(S.R[DQESY]GG[ND]EQ)</t>
  </si>
  <si>
    <t>CASSQREGGDEQFF</t>
  </si>
  <si>
    <t>(S.R[DQESY]GG[ND]EQ)</t>
  </si>
  <si>
    <t>M_1_1E6+TRBV27*01+CASSHRGGPDTQYF+16+(S.RGG[PS]D[ET]Q)</t>
  </si>
  <si>
    <t>CASSHRGGPDTQYF</t>
  </si>
  <si>
    <t>(S.RGG[PS]D[ET]Q)</t>
  </si>
  <si>
    <t>M_1_1E6+TRBV27*01+CASSSRDASDTQYF+22+(S[FS]RD[AGSWV][ALST]DTQ)</t>
  </si>
  <si>
    <t>CASSSRDASDTQYF</t>
  </si>
  <si>
    <t>(S[FS]RD[AGSWV][ALST]DTQ)</t>
  </si>
  <si>
    <t>M_1_1E6+TRBV27*01+CASSPTTSTDTQYF+20+(S[ELPST][RGT][DHT]S[AT]DTQ)</t>
  </si>
  <si>
    <t>CASSPTTSTDTQYF</t>
  </si>
  <si>
    <t>(S[ELPST][RGT][DHT]S[AT]DTQ)</t>
  </si>
  <si>
    <t>M_1_1E6+TRBV27*01+CASSRGSPLETQYF+22+(S[RLP]G[AS]P[QLV]ETQ)</t>
  </si>
  <si>
    <t>CASSRGSPLETQYF</t>
  </si>
  <si>
    <t>(S[RLP]G[AS]P[QLV]ETQ)</t>
  </si>
  <si>
    <t>M_1_1E6+TRBV27*01+CATGWRGPTDTQYF+22+([GS][DFSWY]RGPTDTQ)</t>
  </si>
  <si>
    <t>CATGWRGPTDTQYF</t>
  </si>
  <si>
    <t>([GS][DFSWY]RGPTDTQ)</t>
  </si>
  <si>
    <t>M_1_1E6+TRBV27*01+CASSWDHPTYNEQFF+34+(S.[DST].[PS]?[AILST]YNEQ)</t>
  </si>
  <si>
    <t>CASSWDHPTYNEQFF</t>
  </si>
  <si>
    <t>(S.[DST].[PS]?[AILST]YNEQ)</t>
  </si>
  <si>
    <t>M_1_1E6+TRBV27*01+CASSYRDSLDTQYF+22+([ST].R[DS][AMS][GLT][DE]TQ)</t>
  </si>
  <si>
    <t>CASSYRDSLDTQYF</t>
  </si>
  <si>
    <t>([ST].R[DS][AMS][GLT][DE]TQ)</t>
  </si>
  <si>
    <t>M_1_1E6+TRBV27*01+CASSFRSGADTQYF+20+(S[LFSY]R[DS]G[AG]D[ET]Q)</t>
  </si>
  <si>
    <t>CASSFRSGADTQYF</t>
  </si>
  <si>
    <t>(S[LFSY]R[DS]G[AG]D[ET]Q)</t>
  </si>
  <si>
    <t>M_1_1E6+TRBV27*01+CASTEAGPTDTQYF+22+([ST][DEIL][ARGKS]GPTDTQ)</t>
  </si>
  <si>
    <t>CASTEAGPTDTQYF</t>
  </si>
  <si>
    <t>([ST][DEIL][ARGKS]GPTDTQ)</t>
  </si>
  <si>
    <t>M_1_1E6+TRBV27*01+CASAERDARQETQYF+36+([AS][DELPS][RGS][ADG]?[AMPS][RP]?[Q]?[DE]TQ)</t>
  </si>
  <si>
    <t>CASAERDARQETQYF</t>
  </si>
  <si>
    <t>([AS][DELPS][RGS][ADG]?[AMPS][RP]?[Q]?[DE]TQ)</t>
  </si>
  <si>
    <t>M_1_1E6+TRBV27*01+CASSDRGLNNEQFF+22+([AS][DES]RG.[NDS]NEQ)</t>
  </si>
  <si>
    <t>CASSDRGLNNEQFF</t>
  </si>
  <si>
    <t>([AS][DES]RG.[NDS]NEQ)</t>
  </si>
  <si>
    <t>M_1_1E6+TRBV27*01+CASSPDSPHQETQYF+32+(S[ELP][RDGS][HS][P]?[RHY]?Q[DE]TQ)</t>
  </si>
  <si>
    <t>CASSPDSPHQETQYF</t>
  </si>
  <si>
    <t>(S[ELP][RDGS][HS][P]?[RHY]?Q[DE]TQ)</t>
  </si>
  <si>
    <t>M_1_1E6+TRBV27*01+CASSDRSSTDTQYF+20+(S[DES][RS][DGHST][AGS][QT][DE]TQ)</t>
  </si>
  <si>
    <t>CASSDRSSTDTQYF</t>
  </si>
  <si>
    <t>(S[DES][RS][DGHST][AGS][QT][DE]TQ)</t>
  </si>
  <si>
    <t>M_1_1E6+TRBV28*01+CASSWTSGSYEQYF+16+(S[FWY]T[DQEGS]G[DS][HFY][EI]Q)</t>
  </si>
  <si>
    <t>CASSWTSGSYEQYF</t>
  </si>
  <si>
    <t>(S[FWY]T[DQEGS]G[DS][HFY][EI]Q)</t>
  </si>
  <si>
    <t>M_1_1E6+TRBV27*01+CASSSSSGWDEQFF+22+([AS].[RNST]SG[FWY][ND]EQ)</t>
  </si>
  <si>
    <t>CASSSSSGWDEQFF</t>
  </si>
  <si>
    <t>([AS].[RNST]SG[FWY][ND]EQ)</t>
  </si>
  <si>
    <t>M_1_1E6+TRBV27*01+CASSHRAPYTDTQYF+28+(S[EHPS]R[ADGH]?[DP][FSY]?[QT]DTQ)</t>
  </si>
  <si>
    <t>CASSHRAPYTDTQYF</t>
  </si>
  <si>
    <t>(S[EHPS]R[ADGH]?[DP][FSY]?[QT]DTQ)</t>
  </si>
  <si>
    <t>M_1_1E6+TRBV27*01+CASSDRSGIETQYF+22+(S[DPS]R[DS]G[ILTV][DE]TQ)</t>
  </si>
  <si>
    <t>CASSDRSGIETQYF</t>
  </si>
  <si>
    <t>(S[DPS]R[DS]G[ILTV][DE]TQ)</t>
  </si>
  <si>
    <t>M_1_1E6+TRBV27*01+CASSERGGAETQYF+22+([ANS][DES]RG[AGH][AQLPT][DE]TQ)</t>
  </si>
  <si>
    <t>CASSERGGAETQYF</t>
  </si>
  <si>
    <t>([ANS][DES]RG[AGH][AQLPT][DE]TQ)</t>
  </si>
  <si>
    <t>M_1_1E6+TRBV27*01+CASSLSDPRYYNEQFF+32+(S[ILF]S[DH][GP]?[ARS]?[HLFY]?YNEQ)</t>
  </si>
  <si>
    <t>CASSLSDPRYYNEQFF</t>
  </si>
  <si>
    <t>(S[ILF]S[DH][GP]?[ARS]?[HLFY]?YNEQ)</t>
  </si>
  <si>
    <t>M_1_1E6+TRBV27*01+CASSRRDGADTQYF+22+(S.RDG[AT]DTQ)</t>
  </si>
  <si>
    <t>CASSRRDGADTQYF</t>
  </si>
  <si>
    <t>(S.RDG[AT]DTQ)</t>
  </si>
  <si>
    <t>M_1_1E6+TRBV27*01+CASSLGSPADEQYF+22+(SLG[AS]P[AQHSV][NDE][ET]Q)</t>
  </si>
  <si>
    <t>CASSLGSPADEQYF</t>
  </si>
  <si>
    <t>(SLG[AS]P[AQHSV][NDE][ET]Q)</t>
  </si>
  <si>
    <t>M_1_1E6+TRBV27*01+CASSLRDGSDEQYF+20+(S[LF]R[DQES]G[REGS]DEQ)</t>
  </si>
  <si>
    <t>CASSLRDGSDEQYF</t>
  </si>
  <si>
    <t>(S[LF]R[DQES]G[REGS]DEQ)</t>
  </si>
  <si>
    <t>M_1_1E6+TRBV27*01+CASSFRSGGDTQYF+16+(S[LFS]R[DS]G[AG]D[ET]Q)</t>
  </si>
  <si>
    <t>CASSFRSGGDTQYF</t>
  </si>
  <si>
    <t>(S[LFS]R[DS]G[AG]D[ET]Q)</t>
  </si>
  <si>
    <t>M_1_1E6+TRBV27*01+CASSLTDPIYNEQFF+26+(S[ELF][DST]?[DGLS][PS].[DY]NEQ)</t>
  </si>
  <si>
    <t>CASSLTDPIYNEQFF</t>
  </si>
  <si>
    <t>(S[ELF][DST]?[DGLS][PS].[DY]NEQ)</t>
  </si>
  <si>
    <t>M_1_1E6+TRBV27*01+CASSLSSSVDTQYF+20+(S[AL]SS[GS][QTV][DE][ET]Q)</t>
  </si>
  <si>
    <t>CASSLSSSVDTQYF</t>
  </si>
  <si>
    <t>(S[AL]SS[GS][QTV][DE][ET]Q)</t>
  </si>
  <si>
    <t>M_1_1E6+TRBV27*01+CASSPRDTFQETQYF+22+(S[LP]RD[ST]?[QFY]?[QE]ETQ)</t>
  </si>
  <si>
    <t>CASSPRDTFQETQYF</t>
  </si>
  <si>
    <t>(S[LP]RD[ST]?[QFY]?[QE]ETQ)</t>
  </si>
  <si>
    <t>M_1_1E6+TRBV27*01+CASSSRDGADTQYF+20+(S[RDFS]R[DEGS][GW][ARKT][DE]TQ)</t>
  </si>
  <si>
    <t>CASSSRDGADTQYF</t>
  </si>
  <si>
    <t>(S[RDFS]R[DEGS][GW][ARKT][DE]TQ)</t>
  </si>
  <si>
    <t>M_1_1E6+TRBV27*01+CASSPSDSQETQYF+22+([AS][LP][RST][NDS][IST][RQ]ETQ)</t>
  </si>
  <si>
    <t>CASSPSDSQETQYF</t>
  </si>
  <si>
    <t>([AS][LP][RST][NDS][IST][RQ]ETQ)</t>
  </si>
  <si>
    <t>M_1_1E6+TRBV27*01+CASSRTTTTDTQYF+22+(S.[RT][DST][ST]TDTQ)</t>
  </si>
  <si>
    <t>CASSRTTTTDTQYF</t>
  </si>
  <si>
    <t>(S.[RT][DST][ST]TDTQ)</t>
  </si>
  <si>
    <t>M_1_1E6+TRBV27*01+CASSNRDGITDTQYF+22+(S.R[DE]?G[ILV]?TDTQ)</t>
  </si>
  <si>
    <t>CASSNRDGITDTQYF</t>
  </si>
  <si>
    <t>(S.R[DE]?G[ILV]?TDTQ)</t>
  </si>
  <si>
    <t>M_1_1E6+TRBV27*01+CASSPRHSTDTQYF+20+(S[DP][RDST][DHT]S[QT][DE]TQ)</t>
  </si>
  <si>
    <t>CASSPRHSTDTQYF</t>
  </si>
  <si>
    <t>(S[DP][RDST][DHT]S[QT][DE]TQ)</t>
  </si>
  <si>
    <t>M_1_1E6+TRBV28*01+CASSWTSGSHEQFF+22+(S[FWY]T[DQEGS]G[DSW][NHFY][EI]Q)</t>
  </si>
  <si>
    <t>CASSWTSGSHEQFF</t>
  </si>
  <si>
    <t>(S[FWY]T[DQEGS]G[DSW][NHFY][EI]Q)</t>
  </si>
  <si>
    <t>M_1_1E6+TRBV27*01+CASSLSFGPQETQYF+22+(S[IL][ST][FWY]?[G]?[GP][QG]ETQ)</t>
  </si>
  <si>
    <t>CASSLSFGPQETQYF</t>
  </si>
  <si>
    <t>(S[IL][ST][FWY]?[G]?[GP][QG]ETQ)</t>
  </si>
  <si>
    <t>M_1_1E6+TRBV27*01+CASSHRSGTDTQYF+16+(S[DHLPS]R[DST]GTDTQ)</t>
  </si>
  <si>
    <t>CASSHRSGTDTQYF</t>
  </si>
  <si>
    <t>(S[DHLPS]R[DST]GTDTQ)</t>
  </si>
  <si>
    <t>M_1_1E6+TRBV27*01+CASSPRDSYEKLFF+32+(S.R[ADEGH][AGIS][NMWY]EKL)</t>
  </si>
  <si>
    <t>CASSPRDSYEKLFF</t>
  </si>
  <si>
    <t>(S.R[ADEGH][AGIS][NMWY]EKL)</t>
  </si>
  <si>
    <t>M_1_1E6+TRBV27*01+CASSDRGQEEAQYF+32+(SDRG[QEGIP][DQET][DE][AT]?Q)</t>
  </si>
  <si>
    <t>CASSDRGQEEAQYF</t>
  </si>
  <si>
    <t>(SDRG[QEGIP][DQET][DE][AT]?Q)</t>
  </si>
  <si>
    <t>M_1_1E6+TRBV27*01+CASSPRHSSQETQYF+28+(S.[RT][H]?[DPS]?.[Q]?[DE]TQ)</t>
  </si>
  <si>
    <t>CASSPRHSSQETQYF</t>
  </si>
  <si>
    <t>(S.[RT][H]?[DPS]?.[Q]?[DE]TQ)</t>
  </si>
  <si>
    <t>M_1_1E6+TRBV27*01+CASSPRDFFETQYF+22+(SPRD[AGFY].[DE]TQ)</t>
  </si>
  <si>
    <t>CASSPRDFFETQYF</t>
  </si>
  <si>
    <t>(SPRD[AGFY].[DE]TQ)</t>
  </si>
  <si>
    <t>M_1_1E6+TRBV28*01+CASSFPGAGESYNEQFF+34+(S[FY]P[GKST][AGST]G.SYNEQ)</t>
  </si>
  <si>
    <t>CASSFPGAGESYNEQFF</t>
  </si>
  <si>
    <t>(S[FY]P[GKST][AGST]G.SYNEQ)</t>
  </si>
  <si>
    <t>M_1_1E6+TRBV27*01+CASSLSSTTDTQYF+20+(SL[ST]S[GPST][QT][DE]TQ)</t>
  </si>
  <si>
    <t>CASSLSSTTDTQYF</t>
  </si>
  <si>
    <t>(SL[ST]S[GPST][QT][DE]TQ)</t>
  </si>
  <si>
    <t>M_1_1E6+TRBV27*01+CASSPRQGGDEQFF+20+(S[QFPS]R[DQE]G[RG][DEI][EPT]Q)</t>
  </si>
  <si>
    <t>CASSPRQGGDEQFF</t>
  </si>
  <si>
    <t>(S[QFPS]R[DQE]G[RG][DEI][EPT]Q)</t>
  </si>
  <si>
    <t>M_1_1E6+TRBV27*01+CASSSDSPYEQYF+20+(S[RQLPS]DS[PS]YEQ)</t>
  </si>
  <si>
    <t>CASSSDSPYEQYF</t>
  </si>
  <si>
    <t>(S[RQLPS]DS[PS]YEQ)</t>
  </si>
  <si>
    <t>M_1_1E6+TRBV27*01+CASSPRQTQETQYF+22+(SPR[DQHS][ALST][QE]ETQ)</t>
  </si>
  <si>
    <t>CASSPRQTQETQYF</t>
  </si>
  <si>
    <t>(SPR[DQHS][ALST][QE]ETQ)</t>
  </si>
  <si>
    <t>M_1_1E6+TRBV27*01+CASSHRDALETQYF+28+(S[HPSY]RD[APST][QLF][DE]TQ)</t>
  </si>
  <si>
    <t>CASSHRDALETQYF</t>
  </si>
  <si>
    <t>(S[HPSY]RD[APST][QLF][DE]TQ)</t>
  </si>
  <si>
    <t>M_1_1E6+TRBV27*01+CASSSSSSQETQYF+20+(S[LS][RS]S[PS]Q[DE]TQ)</t>
  </si>
  <si>
    <t>CASSSSSSQETQYF</t>
  </si>
  <si>
    <t>(S[LS][RS]S[PS]Q[DE]TQ)</t>
  </si>
  <si>
    <t>M_1_1E6+TRBV27*01+CASTIAAPADEQFF+36+([ST][IL][AGS][AGS]P[ANL]D[ET]Q)</t>
  </si>
  <si>
    <t>CASTIAAPADEQFF</t>
  </si>
  <si>
    <t>([ST][IL][AGS][AGS]P[ANL]D[ET]Q)</t>
  </si>
  <si>
    <t>M_1_1E6+TRBV27*01+CASSLSDSRETQYF+22+(S[LP]S[ANDES][AGST][ARQ][DE]TQ)</t>
  </si>
  <si>
    <t>CASSLSDSRETQYF</t>
  </si>
  <si>
    <t>(S[LP]S[ANDES][AGST][ARQ][DE]TQ)</t>
  </si>
  <si>
    <t>M_1_1E6+TRBV27*01+CASSNRDGGDEQFF+22+(S.R.[GL][GF][ND]EQ)</t>
  </si>
  <si>
    <t>CASSNRDGGDEQFF</t>
  </si>
  <si>
    <t>(S.R.[GL][GF][ND]EQ)</t>
  </si>
  <si>
    <t>M_1_1E6+TRBV27*01+CASSPSGPVETQYF+22+(S[LPSV][RS][GS]P[ILV][DE]TQ)</t>
  </si>
  <si>
    <t>CASSPSGPVETQYF</t>
  </si>
  <si>
    <t>(S[LPSV][RS][GS]P[ILV][DE]TQ)</t>
  </si>
  <si>
    <t>M_1_1E6+TRBV27*01+CASGETTSTDTQYF+26+([GS].[RST][DQT]STDTQ)</t>
  </si>
  <si>
    <t>CASGETTSTDTQYF</t>
  </si>
  <si>
    <t>([GS].[RST][DQT]STDTQ)</t>
  </si>
  <si>
    <t>M_1_1E6+TRBV27*01+CASSLSGPADTQYF+16+(SL[GS]G[GPV][ALT][DE][ET]Q)</t>
  </si>
  <si>
    <t>CASSLSGPADTQYF</t>
  </si>
  <si>
    <t>(SL[GS]G[GPV][ALT][DE][ET]Q)</t>
  </si>
  <si>
    <t>M_1_1E6+TRBV5-8*01+CASSLPDAYEQYF+22+(SL[AGMPT][DE][AGS]YEQ)</t>
  </si>
  <si>
    <t>CASSLPDAYEQYF</t>
  </si>
  <si>
    <t>TRBV5-8*01</t>
  </si>
  <si>
    <t>(SL[AGMPT][DE][AGS]YEQ)</t>
  </si>
  <si>
    <t>M_1_1E6+TRBV27*01+CASSFTDPAYNEQFF+28+([ST].[AST][DH][PV]?[ANIFS]Y[ND]EQ)</t>
  </si>
  <si>
    <t>CASSFTDPAYNEQFF</t>
  </si>
  <si>
    <t>([ST].[AST][DH][PV]?[ANIFS]Y[ND]EQ)</t>
  </si>
  <si>
    <t>M_1_1E6+TRBV27*01+CASGTSGPLDEQYF+32+([GS][ILST][GS]GP[ILV][DE][ET]Q)</t>
  </si>
  <si>
    <t>CASGTSGPLDEQYF</t>
  </si>
  <si>
    <t>([GS][ILST][GS]GP[ILV][DE][ET]Q)</t>
  </si>
  <si>
    <t>M_1_1E6+TRBV27*01+CASSPRDGFSDTQYF+22+(SPRD[AGPS]?[IFSV]?[ST]DTQ)</t>
  </si>
  <si>
    <t>CASSPRDGFSDTQYF</t>
  </si>
  <si>
    <t>(SPRD[AGPS]?[IFSV]?[ST]DTQ)</t>
  </si>
  <si>
    <t>M_1_1E6+TRBV27*01+CASSERDPRQETQYF+28+([AS][DEKS]R.[AMP]?[RHSY]?[QGST]?[DE]TQ)</t>
  </si>
  <si>
    <t>CASSERDPRQETQYF</t>
  </si>
  <si>
    <t>([AS][DEKS]R.[AMP]?[RHSY]?[QGST]?[DE]TQ)</t>
  </si>
  <si>
    <t>M_1_1E6+TRBV14*01+CASSQDMGWDYTF+22+(SQD[LM]G[FWY][DEGS][HY])</t>
  </si>
  <si>
    <t>CASSQDMGWDYTF</t>
  </si>
  <si>
    <t>TRBV14*01</t>
  </si>
  <si>
    <t>(SQD[LM]G[FWY][DEGS][HY])</t>
  </si>
  <si>
    <t>M_1_1E6+TRBV9*01+CASSAGESDGYTF+22+(SAG[DQEF][NEGS][RNDHY]GY)</t>
  </si>
  <si>
    <t>CASSAGESDGYTF</t>
  </si>
  <si>
    <t>(SAG[DQEF][NEGS][RNDHY]GY)</t>
  </si>
  <si>
    <t>M_1_1E6+TRBV27*01+CATAIGAPFEEQYF+36+([AS][QILT]G[AS]P[QF]E[ET]Q)</t>
  </si>
  <si>
    <t>CATAIGAPFEEQYF</t>
  </si>
  <si>
    <t>([AS][QILT]G[AS]P[QF]E[ET]Q)</t>
  </si>
  <si>
    <t>M_1_1E6+TRBV27*01+CASSFGHPSTDTQYF+22+(S.[NGIST]HPSTDTQ)</t>
  </si>
  <si>
    <t>CASSFGHPSTDTQYF</t>
  </si>
  <si>
    <t>(S.[NGIST]HPSTDTQ)</t>
  </si>
  <si>
    <t>M_1_1E6+TRBV27*01+CASSPKWGGDDEQYF+34+(S[LPS][RDK][DQEW][AG]G[DQY]?[NDE][ET]Q)</t>
  </si>
  <si>
    <t>CASSPKWGGDDEQYF</t>
  </si>
  <si>
    <t>(S[LPS][RDK][DQEW][AG]G[DQY]?[NDE][ET]Q)</t>
  </si>
  <si>
    <t>M_1_1E6+TRBV27*01+CASSYRDPTNEKLFF+28+(S[LFY]R[DGT]?[AP]?[AGST]?NEKL)</t>
  </si>
  <si>
    <t>CASSYRDPTNEKLFF</t>
  </si>
  <si>
    <t>(S[LFY]R[DGT]?[AP]?[AGST]?NEKL)</t>
  </si>
  <si>
    <t>M_1_1E6+TRBV27*01+CASSSSSGSVETQYF+32+(S[ALKS][RST]S[G]?[PS]?[QITV]?[DE]TQ)</t>
  </si>
  <si>
    <t>CASSSSSGSVETQYF</t>
  </si>
  <si>
    <t>(S[ALKS][RST]S[G]?[PS]?[QITV]?[DE]TQ)</t>
  </si>
  <si>
    <t>M_1_1E6+TRBV5-8*01+CASSLPDSYEQYF+22+(SL.[DE][AGS]YEQ)</t>
  </si>
  <si>
    <t>CASSLPDSYEQYF</t>
  </si>
  <si>
    <t>(SL.[DE][AGS]YEQ)</t>
  </si>
  <si>
    <t>M_1_1E6+TRBV27*01+CATSTSGPVDEQFF+22+([GS][ILST][ARST]GP[LV]D[ET]Q)</t>
  </si>
  <si>
    <t>CATSTSGPVDEQFF</t>
  </si>
  <si>
    <t>([GS][ILST][ARST]GP[LV]D[ET]Q)</t>
  </si>
  <si>
    <t>M_1_1E6+TRBV27*01+CASSETDPNYNEQFF+32+(S.[RST][DGS]P.YNEQ)</t>
  </si>
  <si>
    <t>CASSETDPNYNEQFF</t>
  </si>
  <si>
    <t>(S.[RST][DGS]P.YNEQ)</t>
  </si>
  <si>
    <t>M_1_1E6+TRBV27*01+CASSLRSLQETQYF+20+(SL[RST]S[AGILS][QE][DE]TQ)</t>
  </si>
  <si>
    <t>CASSLRSLQETQYF</t>
  </si>
  <si>
    <t>(SL[RST]S[AGILS][QE][DE]TQ)</t>
  </si>
  <si>
    <t>M_1_1E6+TRBV27*01+CASSPRDPFTDTQYF+22+(S[EHP]RD[AGPS]?[FWY]?[ST]?DTQ)</t>
  </si>
  <si>
    <t>CASSPRDPFTDTQYF</t>
  </si>
  <si>
    <t>(S[EHP]RD[AGPS]?[FWY]?[ST]?DTQ)</t>
  </si>
  <si>
    <t>M_1_1E6+TRBV27*01+CASSPRDFLGDEQFF+34+(S.R[DE]?.[AILY]?[GT]?[NDE][ET]Q)</t>
  </si>
  <si>
    <t>CASSPRDFLGDEQFF</t>
  </si>
  <si>
    <t>(S.R[DE]?.[AILY]?[GT]?[NDE][ET]Q)</t>
  </si>
  <si>
    <t>M_1_1E6+TRBV28*01+CASSYPSVGGTYNEQFF+36+(S[FY]P[ST][ESTV]?[GS].[ST]YNEQ)</t>
  </si>
  <si>
    <t>CASSYPSVGGTYNEQFF</t>
  </si>
  <si>
    <t>(S[FY]P[ST][ESTV]?[GS].[ST]YNEQ)</t>
  </si>
  <si>
    <t>M_1_1E6+TRBV27*01+CASSPRDTWGDTQYF+32+(S[LP]R[DEG]...[DE]TQ)</t>
  </si>
  <si>
    <t>CASSPRDTWGDTQYF</t>
  </si>
  <si>
    <t>(S[LP]R[DEG]...[DE]TQ)</t>
  </si>
  <si>
    <t>M_1_1E6+TRBV27*01+CASSLSGPNEKLFF+22+(S[LV][RST][AG][LPSV]NEKL)</t>
  </si>
  <si>
    <t>CASSLSGPNEKLFF</t>
  </si>
  <si>
    <t>(S[LV][RST][AG][LPSV]NEKL)</t>
  </si>
  <si>
    <t>M_1_1E6+TRBV27*01+CASSSRDTVTDTQYF+28+(S.R[DG]..TDTQ)</t>
  </si>
  <si>
    <t>CASSSRDTVTDTQYF</t>
  </si>
  <si>
    <t>(S.R[DG]..TDTQ)</t>
  </si>
  <si>
    <t>M_1_1E6+TRBV28*01+CASSWTEGSYEQYF+16+(S[WY]T[DQEGS]G[AS][FY]EQ)</t>
  </si>
  <si>
    <t>CASSWTEGSYEQYF</t>
  </si>
  <si>
    <t>(S[WY]T[DQEGS]G[AS][FY]EQ)</t>
  </si>
  <si>
    <t>M_1_1E6+TRBV27*01+CASSPTDGYQETQYF+32+(S[LP][RT]?[DEG]?[GT]?.[RQ]?ETQ)</t>
  </si>
  <si>
    <t>CASSPTDGYQETQYF</t>
  </si>
  <si>
    <t>(S[LP][RT]?[DEG]?[GT]?.[RQ]?ETQ)</t>
  </si>
  <si>
    <t>M_1_1E6+TRBV27*01+CASSPRDSNEQFF+20+(SPRD[SY][NFY]EQ)</t>
  </si>
  <si>
    <t>CASSPRDSNEQFF</t>
  </si>
  <si>
    <t>(SPRD[SY][NFY]EQ)</t>
  </si>
  <si>
    <t>M_1_1E6+TRBV27*01+CASSPRGGLETQYF+20+(SPR[GS][GH][QLPW][DE]TQ)</t>
  </si>
  <si>
    <t>CASSPRGGLETQYF</t>
  </si>
  <si>
    <t>(SPR[GS][GH][QLPW][DE]TQ)</t>
  </si>
  <si>
    <t>M_1_1E6+TRBV27*01+CASSFRDHQETQYF+22+(S[RLFPY]R[DS][NHTY][QT][DE]TQ)</t>
  </si>
  <si>
    <t>CASSFRDHQETQYF</t>
  </si>
  <si>
    <t>(S[RLFPY]R[DS][NHTY][QT][DE]TQ)</t>
  </si>
  <si>
    <t>M_1_1E6+TRBV27*01+CATNERGGLETQYF+28+([ANS][DEP]RGG[AQLPT][DE]TQ)</t>
  </si>
  <si>
    <t>CATNERGGLETQYF</t>
  </si>
  <si>
    <t>([ANS][DEP]RGG[AQLPT][DE]TQ)</t>
  </si>
  <si>
    <t>M_1_1E6+TRBV27*01+CASSLTSIQETQYF+20+(SL[RST][GS][ILPV]QETQ)</t>
  </si>
  <si>
    <t>CASSLTSIQETQYF</t>
  </si>
  <si>
    <t>(SL[RST][GS][ILPV]QETQ)</t>
  </si>
  <si>
    <t>M_1_1E6+TRBV9*01+CASSAGDGLRFGYTF+36+(SA[G]?[DQET]?[RGKS]?[ILYV]?[RNQS]?[ANFYV]GY)</t>
  </si>
  <si>
    <t>CASSAGDGLRFGYTF</t>
  </si>
  <si>
    <t>(SA[G]?[DQET]?[RGKS]?[ILYV]?[RNQS]?[ANFYV]GY)</t>
  </si>
  <si>
    <t>M_1_1E6+TRBV27*01+CASSESDPTYNEQFF+32+(S.[RST]?[DGHF][HP]?.YNEQ)</t>
  </si>
  <si>
    <t>CASSESDPTYNEQFF</t>
  </si>
  <si>
    <t>(S.[RST]?[DGHF][HP]?.YNEQ)</t>
  </si>
  <si>
    <t>M_1_1E6+TRBV9*01+CASSAGEGNGYTF+16+(SAG[QET]G.GY)</t>
  </si>
  <si>
    <t>CASSAGEGNGYTF</t>
  </si>
  <si>
    <t>(SAG[QET]G.GY)</t>
  </si>
  <si>
    <t>M_1_1E6+TRBV19*01+CASSSDGPWDEQYF+32+(S.[ADQE]G[PV]W[NDY][EIT]Q)</t>
  </si>
  <si>
    <t>CASSSDGPWDEQYF</t>
  </si>
  <si>
    <t>(S.[ADQE]G[PV]W[NDY][EIT]Q)</t>
  </si>
  <si>
    <t>M_1_1E6+TRBV15*01+CATSTDTGGSTDTQYF+32+(S[ARST][NDE][AGLST]GG[NLST]TDTQ)</t>
  </si>
  <si>
    <t>CATSTDTGGSTDTQYF</t>
  </si>
  <si>
    <t>(S[ARST][NDE][AGLST]GG[NLST]TDTQ)</t>
  </si>
  <si>
    <t>M_1_1E6+TRBV27*01+CASSERSGGDEQFF+20+(S.R[ESY]G[GF]DEQ)</t>
  </si>
  <si>
    <t>CASSERSGGDEQFF</t>
  </si>
  <si>
    <t>(S.R[ESY]G[GF]DEQ)</t>
  </si>
  <si>
    <t>M_1_1E6+TRBV27*01+CASSFRHPLQETQYF+28+(S.R[GH]P[ILFY]?QETQ)</t>
  </si>
  <si>
    <t>CASSFRHPLQETQYF</t>
  </si>
  <si>
    <t>(S.R[GH]P[ILFY]?QETQ)</t>
  </si>
  <si>
    <t>M_1_1E6+TRBV27*01+CASSLDYPLYNEQFF+28+(S[LMF][DS].P[AILST]YNEQ)</t>
  </si>
  <si>
    <t>CASSLDYPLYNEQFF</t>
  </si>
  <si>
    <t>(S[LMF][DS].P[AILST]YNEQ)</t>
  </si>
  <si>
    <t>M_1_1E6+TRBV27*01+CASSLSSHVEPQHF+32+(SLS[ST][GHSY][QV][DQE][EPT]Q)</t>
  </si>
  <si>
    <t>CASSLSSHVEPQHF</t>
  </si>
  <si>
    <t>(SLS[ST][GHSY][QV][DQE][EPT]Q)</t>
  </si>
  <si>
    <t>M_1_1E6+TRBV27*01+CASSDRDPRQETQYF+26+(S[DES]R[ADGT][MP]?[RTY]?[QGST]?[DE]TQ)</t>
  </si>
  <si>
    <t>CASSDRDPRQETQYF</t>
  </si>
  <si>
    <t>(S[DES]R[ADGT][MP]?[RTY]?[QGST]?[DE]TQ)</t>
  </si>
  <si>
    <t>M_1_1E6+TRBV27*01+CASSDRDGVDTQYF+22+(S[DEP]R[ADS]G[AITV][DE]TQ)</t>
  </si>
  <si>
    <t>CASSDRDGVDTQYF</t>
  </si>
  <si>
    <t>(S[DEP]R[ADS]G[AITV][DE]TQ)</t>
  </si>
  <si>
    <t>M_1_1E6+TRBV27*01+CASSLTDPAYNEQFF+22+(S[RLF][DST][DG][P]?.Y[ND]EQ)</t>
  </si>
  <si>
    <t>CASSLTDPAYNEQFF</t>
  </si>
  <si>
    <t>(S[RLF][DST][DG][P]?.Y[ND]EQ)</t>
  </si>
  <si>
    <t>M_1_1E6+TRBV27*01+CASSFTDPNQETQYF+34+(S[LFY][RST][ADS][GP]?[NH]?QETQ)</t>
  </si>
  <si>
    <t>CASSFTDPNQETQYF</t>
  </si>
  <si>
    <t>(S[LFY][RST][ADS][GP]?[NH]?QETQ)</t>
  </si>
  <si>
    <t>M_1_1E6+TRBV4-3*01+CASSEGYSNQPQHF+22+(S[QELPV]GY[AS]NQPQ)</t>
  </si>
  <si>
    <t>CASSEGYSNQPQHF</t>
  </si>
  <si>
    <t>TRBV4-3*01</t>
  </si>
  <si>
    <t>(S[QELPV]GY[AS]NQPQ)</t>
  </si>
  <si>
    <t>M_1_1E6+TRBV27*01+CATSSRGHTDTQYF+20+(S[DS]RG[GHIPY]TDTQ)</t>
  </si>
  <si>
    <t>CATSSRGHTDTQYF</t>
  </si>
  <si>
    <t>(S[DS]RG[GHIPY]TDTQ)</t>
  </si>
  <si>
    <t>M_1_1E6+TRBV27*01+CASSLRDGHTDTQYF+22+(S[ILV][RK]D[GS]?.TDTQ)</t>
  </si>
  <si>
    <t>CASSLRDGHTDTQYF</t>
  </si>
  <si>
    <t>(S[ILV][RK]D[GS]?.TDTQ)</t>
  </si>
  <si>
    <t>M_1_1E6+TRBV6-5*01+CASNPGQSNQPQHF+22+([NS][PV]G.[AST]NQPQ)</t>
  </si>
  <si>
    <t>CASNPGQSNQPQHF</t>
  </si>
  <si>
    <t>([NS][PV]G.[AST]NQPQ)</t>
  </si>
  <si>
    <t>M_1_1E6+TRBV27*01+CASSTTSGWDEQYF+22+([GS].[RST]SGW[ND]EQ)</t>
  </si>
  <si>
    <t>CASSTTSGWDEQYF</t>
  </si>
  <si>
    <t>([GS].[RST]SGW[ND]EQ)</t>
  </si>
  <si>
    <t>M_1_1E6+TRBV27*01+CASSLRHPIQETQYF+28+(S[QELFP][RS][DGH]P.Q[DE][ET]Q)</t>
  </si>
  <si>
    <t>CASSLRHPIQETQYF</t>
  </si>
  <si>
    <t>(S[QELFP][RS][DGH]P.Q[DE][ET]Q)</t>
  </si>
  <si>
    <t>M_1_1E6+TRBV14*01+CASSADMGYGYTF+16+(S[AQS]DMG[FY]GY)</t>
  </si>
  <si>
    <t>CASSADMGYGYTF</t>
  </si>
  <si>
    <t>(S[AQS]DMG[FY]GY)</t>
  </si>
  <si>
    <t>M_1_1E6+TRBV29-1*01+CSVEIQDPYEQYF+22+(E[ILV].DPYEQ)</t>
  </si>
  <si>
    <t>CSVEIQDPYEQYF</t>
  </si>
  <si>
    <t>(E[ILV].DPYEQ)</t>
  </si>
  <si>
    <t>M_1_1E6+TRBV29-1*01+CSVEVADPYEQYF+16+(E[GIV][ARQGK]DPYEQ)</t>
  </si>
  <si>
    <t>CSVEVADPYEQYF</t>
  </si>
  <si>
    <t>(E[GIV][ARQGK]DPYEQ)</t>
  </si>
  <si>
    <t>M_1_1E6+TRBV14*01+CASSQDMAYGYTF+16+(SQDM[AGS][FY]GY)</t>
  </si>
  <si>
    <t>CASSQDMAYGYTF</t>
  </si>
  <si>
    <t>(SQDM[AGS][FY]GY)</t>
  </si>
  <si>
    <t>M_1_1E6+TRBV27*01+CASSPGHPSTDTQYF+22+(S[ARLFP][GV]H[PS]STDTQ)</t>
  </si>
  <si>
    <t>CASSPGHPSTDTQYF</t>
  </si>
  <si>
    <t>(S[ARLFP][GV]H[PS]STDTQ)</t>
  </si>
  <si>
    <t>M_1_1E6+TRBV27*01+CASSPTHSTDTQYF+20+([AS][MPS][RDST][DHT]STDTQ)</t>
  </si>
  <si>
    <t>CASSPTHSTDTQYF</t>
  </si>
  <si>
    <t>([AS][MPS][RDST][DHT]STDTQ)</t>
  </si>
  <si>
    <t>M_1_1E6+TRBV28*01+CASSFPPDPSSYNEQFF+36+(SFP[GPSTV]..[IST]SYNEQ)</t>
  </si>
  <si>
    <t>CASSFPPDPSSYNEQFF</t>
  </si>
  <si>
    <t>(SFP[GPSTV]..[IST]SYNEQ)</t>
  </si>
  <si>
    <t>M_1_1E6+TRBV27*01+CASSISDPSYNEQFF+22+([ST][EIL][DST][DGH][P]?[HLST]?YNEQ)</t>
  </si>
  <si>
    <t>CASSISDPSYNEQFF</t>
  </si>
  <si>
    <t>([ST][EIL][DST][DGH][P]?[HLST]?YNEQ)</t>
  </si>
  <si>
    <t>M_1_1E6+TRBV27*01+CASSLRWGGDEQFF+22+(S[DQLS]R[DSWY][GP]G[DE][ET]Q)</t>
  </si>
  <si>
    <t>CASSLRWGGDEQFF</t>
  </si>
  <si>
    <t>(S[DQLS]R[DSWY][GP]G[DE][ET]Q)</t>
  </si>
  <si>
    <t>M_1_1E6+TRBV7-3*01+CASSSDFFYGYTF+34+(S[LSY]D[NQGF][FY]YGY)</t>
  </si>
  <si>
    <t>CASSSDFFYGYTF</t>
  </si>
  <si>
    <t>(S[LSY]D[NQGF][FY]YGY)</t>
  </si>
  <si>
    <t>M_1_1E6+TRBV27*01+CASSHRDTLNEQYF+28+(S.RD[DSTV][LY][NDEG]EQ)</t>
  </si>
  <si>
    <t>CASSHRDTLNEQYF</t>
  </si>
  <si>
    <t>(S.RD[DSTV][LY][NDEG]EQ)</t>
  </si>
  <si>
    <t>M_1_1E6+TRBV9*01+CASSAGRENGYTF+22+(SAG[RDQT][DEG][NDHY]GY)</t>
  </si>
  <si>
    <t>CASSAGRENGYTF</t>
  </si>
  <si>
    <t>(SAG[RDQT][DEG][NDHY]GY)</t>
  </si>
  <si>
    <t>M_1_1E6+TRBV5-8*01+CASSLQESYEQYF+22+(S[LS].[DEG][AST]YEQ)</t>
  </si>
  <si>
    <t>CASSLQESYEQYF</t>
  </si>
  <si>
    <t>(S[LS].[DEG][AST]YEQ)</t>
  </si>
  <si>
    <t>M_1_1E6+TRBV27*01+CASSLRDTLQETQYF+28+(S.R[D]?[HPST]?.[QG]?ETQ)</t>
  </si>
  <si>
    <t>CASSLRDTLQETQYF</t>
  </si>
  <si>
    <t>(S.R[D]?[HPST]?.[QG]?ETQ)</t>
  </si>
  <si>
    <t>M_1_1E6+TRBV9*01+CASSAGEGDGYTF+16+(SAG[QE][GS].GY)</t>
  </si>
  <si>
    <t>CASSAGEGDGYTF</t>
  </si>
  <si>
    <t>(SAG[QE][GS].GY)</t>
  </si>
  <si>
    <t>M_1_1E6+TRBV27*01+CASSPRDFGETQYF+22+(SPR[DG][FWY][QGLFT][DE][ET]Q)</t>
  </si>
  <si>
    <t>CASSPRDFGETQYF</t>
  </si>
  <si>
    <t>(SPR[DG][FWY][QGLFT][DE][ET]Q)</t>
  </si>
  <si>
    <t>M_1_1E6+TRBV27*01+CASSPRDGGEPQHF+28+(SPR[DQE][GF][QGW][DEG][EPT]Q)</t>
  </si>
  <si>
    <t>CASSPRDGGEPQHF</t>
  </si>
  <si>
    <t>(SPR[DQE][GF][QGW][DEG][EPT]Q)</t>
  </si>
  <si>
    <t>M_1_1E6+TRBV28*01+CASSFPPFGTSYNEQFF+34+(S[FY]P[RGPST].[GP][ST]SYNEQ)</t>
  </si>
  <si>
    <t>CASSFPPFGTSYNEQFF</t>
  </si>
  <si>
    <t>(S[FY]P[RGPST].[GP][ST]SYNEQ)</t>
  </si>
  <si>
    <t>M_1_1E6+TRBV19*01+CASSMTSDPHEQYF+36+([RS][IMWV][NST][AGLSV]DP[NHFTY]EQ)</t>
  </si>
  <si>
    <t>CASSMTSDPHEQYF</t>
  </si>
  <si>
    <t>([RS][IMWV][NST][AGLSV]DP[NHFTY]EQ)</t>
  </si>
  <si>
    <t>M_1_1E6+TRBV27*01+CASSDRAGSTDTQYF+22+(S[DLFPS]R[AS]?[G]?[AST]?TDTQ)</t>
  </si>
  <si>
    <t>CASSDRAGSTDTQYF</t>
  </si>
  <si>
    <t>(S[DLFPS]R[AS]?[G]?[AST]?TDTQ)</t>
  </si>
  <si>
    <t>M_1_1E6+TRBV27*01+CASSITSGWDEQFF+22+(S.[NGST]SG[IWYV][NDE]EQ)</t>
  </si>
  <si>
    <t>CASSITSGWDEQFF</t>
  </si>
  <si>
    <t>(S.[NGST]SG[IWYV][NDE]EQ)</t>
  </si>
  <si>
    <t>M_1_1E6+TRBV27*01+CASSLSSGLETQYF+16+(SL[AS]S[AG][QLWV][DE]TQ)</t>
  </si>
  <si>
    <t>CASSLSSGLETQYF</t>
  </si>
  <si>
    <t>(SL[AS]S[AG][QLWV][DE]TQ)</t>
  </si>
  <si>
    <t>M_1_1E6+TRBV7-9*01+CASSGDSSPYF+34+(SGD[GST][ES][AQP])</t>
  </si>
  <si>
    <t>CASSGDSSPYF</t>
  </si>
  <si>
    <t>TRBV7-9*01</t>
  </si>
  <si>
    <t>(SGD[GST][ES][AQP])</t>
  </si>
  <si>
    <t>M_1_1E6+TRBV27*01+CASSLSAAIDTQYF+22+(SLS[AS][AGPS][ILSV][DE]TQ)</t>
  </si>
  <si>
    <t>CASSLSAAIDTQYF</t>
  </si>
  <si>
    <t>(SLS[AS][AGPS][ILSV][DE]TQ)</t>
  </si>
  <si>
    <t>M_1_1E6+TRBV27*01+CASGNRDGTDTQYF+22+([GS][NDGHS]R[DS]G[ST]DTQ)</t>
  </si>
  <si>
    <t>CASGNRDGTDTQYF</t>
  </si>
  <si>
    <t>([GS][NDGHS]R[DS]G[ST]DTQ)</t>
  </si>
  <si>
    <t>M_1_1E6+TRBV15*01+CATSGDSGGIPTDTQYF+36+(S[ARGS]D.GG..TDTQ)</t>
  </si>
  <si>
    <t>CATSGDSGGIPTDTQYF</t>
  </si>
  <si>
    <t>(S[ARGS]D.GG..TDTQ)</t>
  </si>
  <si>
    <t>M_1_1E6+TRBV27*01+CASSLNSPNTDTQYF+28+(S[RL].[GS][HP][NS]?[ST]DTQ)</t>
  </si>
  <si>
    <t>CASSLNSPNTDTQYF</t>
  </si>
  <si>
    <t>(S[RL].[GS][HP][NS]?[ST]DTQ)</t>
  </si>
  <si>
    <t>M_1_1E6+TRBV27*01+CASSNRDWSETQYF+28+(S[NPS]RD.[AST][DE]TQ)</t>
  </si>
  <si>
    <t>CASSNRDWSETQYF</t>
  </si>
  <si>
    <t>(S[NPS]RD.[AST][DE]TQ)</t>
  </si>
  <si>
    <t>M_1_1E6+TRBV27*01+CASSISWGVQETQYF+28+(S[IL][ST][FSWY]?G[GPV][QE]ETQ)</t>
  </si>
  <si>
    <t>CASSISWGVQETQYF</t>
  </si>
  <si>
    <t>(S[IL][ST][FSWY]?G[GPV][QE]ETQ)</t>
  </si>
  <si>
    <t>M_1_1E6+TRBV27*01+CASSDRHVATDTQYF+26+(SDR[ADGHS][GV]?[AS]?[T]?DTQ)</t>
  </si>
  <si>
    <t>CASSDRHVATDTQYF</t>
  </si>
  <si>
    <t>(SDR[ADGHS][GV]?[AS]?[T]?DTQ)</t>
  </si>
  <si>
    <t>M_1_1E6+TRBV27*01+CASSFRDGAPDTQYF+26+(S[RDFS]R[ADS]?[G]?[AGT][EPT]?DTQ)</t>
  </si>
  <si>
    <t>CASSFRDGAPDTQYF</t>
  </si>
  <si>
    <t>(S[RDFS]R[ADS]?[G]?[AGT][EPT]?DTQ)</t>
  </si>
  <si>
    <t>M_1_1E6+TRBV19*01+CASSVDGPWDEQYF+26+(S[IMPSV][ADQE]G[PV]W[NDY][EIT]Q)</t>
  </si>
  <si>
    <t>CASSVDGPWDEQYF</t>
  </si>
  <si>
    <t>(S[IMPSV][ADQE]G[PV]W[NDY][EIT]Q)</t>
  </si>
  <si>
    <t>M_1_1E6+TRBV27*01+CASSPRDPWDTQYF+22+(SPRD[AGP].[DE]TQ)</t>
  </si>
  <si>
    <t>CASSPRDPWDTQYF</t>
  </si>
  <si>
    <t>(SPRD[AGP].[DE]TQ)</t>
  </si>
  <si>
    <t>M_1_1E6+TRBV27*01+CASSLSHSSTDTQYF+20+(S[DLS][SV][H]?[GIPS]?[GS]TDTQ)</t>
  </si>
  <si>
    <t>CASSLSHSSTDTQYF</t>
  </si>
  <si>
    <t>(S[DLS][SV][H]?[GIPS]?[GS]TDTQ)</t>
  </si>
  <si>
    <t>M_1_1E6+TRBV27*01+CASSPRDTSETQYF+22+(SPRD[PST][QELS]ETQ)</t>
  </si>
  <si>
    <t>CASSPRDTSETQYF</t>
  </si>
  <si>
    <t>(SPRD[PST][QELS]ETQ)</t>
  </si>
  <si>
    <t>M_1_1E6+TRBV27*01+CASSHRDISDEQYF+28+(S[DHLFS]R[DGS][GIL][RFS]DEQ)</t>
  </si>
  <si>
    <t>CASSHRDISDEQYF</t>
  </si>
  <si>
    <t>(S[DHLFS]R[DGS][GIL][RFS]DEQ)</t>
  </si>
  <si>
    <t>M_1_1E6+TRBV27*01+CASTVTDPRYNEQFF+34+([ST].[RST]DP.YNEQ)</t>
  </si>
  <si>
    <t>CASTVTDPRYNEQFF</t>
  </si>
  <si>
    <t>([ST].[RST]DP.YNEQ)</t>
  </si>
  <si>
    <t>M_1_1E6+TRBV27*01+CASSLRSGQDTQYF+16+(S[LP]RSG[AQGT]D[ET]Q)</t>
  </si>
  <si>
    <t>CASSLRSGQDTQYF</t>
  </si>
  <si>
    <t>(S[LP]RSG[AQGT]D[ET]Q)</t>
  </si>
  <si>
    <t>M_1_1E6+TRBV27*01+CASSLGSGVDTQYF+22+(SL[ARGS][AS][GP][ILTV][DE]TQ)</t>
  </si>
  <si>
    <t>CASSLGSGVDTQYF</t>
  </si>
  <si>
    <t>(SL[ARGS][AS][GP][ILTV][DE]TQ)</t>
  </si>
  <si>
    <t>M_1_1E6+TRBV27*01+CASSPRDSLNEQFF+22+(S[NHP]RD[FST][ILY]?[ND]EQ)</t>
  </si>
  <si>
    <t>CASSPRDSLNEQFF</t>
  </si>
  <si>
    <t>(S[NHP]RD[FST][ILY]?[ND]EQ)</t>
  </si>
  <si>
    <t>M_1_1E6+TRBV27*01+CASSDRYGGDEQFF+22+(S.R[DSWY]GGDEQ)</t>
  </si>
  <si>
    <t>CASSDRYGGDEQFF</t>
  </si>
  <si>
    <t>(S.R[DSWY]GGDEQ)</t>
  </si>
  <si>
    <t>M_1_1E6+TRBV28*01+CASSFPLGGYGYTF+22+(S[LFY]P[QL][ADGST]G[HWY]GY)</t>
  </si>
  <si>
    <t>CASSFPLGGYGYTF</t>
  </si>
  <si>
    <t>(S[LFY]P[QL][ADGST]G[HWY]GY)</t>
  </si>
  <si>
    <t>M_1_1E6+TRBV27*01+CASSDRAGATDTQYF+22+(S[DLFP]R[AS]?[G]?[AS]?TDTQ)</t>
  </si>
  <si>
    <t>CASSDRAGATDTQYF</t>
  </si>
  <si>
    <t>(S[DLFP]R[AS]?[G]?[AS]?TDTQ)</t>
  </si>
  <si>
    <t>M_1_1E6+TRBV27*01+CASSLSGPQADTQYF+22+(SLSGP[Q]?[A]?[DE]TQ)</t>
  </si>
  <si>
    <t>CASSLSGPQADTQYF</t>
  </si>
  <si>
    <t>(SLSGP[Q]?[A]?[DE]TQ)</t>
  </si>
  <si>
    <t>M_1_1E6+TRBV27*01+CASSDRGPNTYNEQFF+32+(S[DE]RGPN[T]?[Y]?NEQ)</t>
  </si>
  <si>
    <t>CASSDRGPNTYNEQFF</t>
  </si>
  <si>
    <t>(S[DE]RGPN[T]?[Y]?NEQ)</t>
  </si>
  <si>
    <t>M_1_1E6+TRBV15*01+CATSTEAGGSTDTQYF+32+(S[RST][NDE][AGLST]GG[LSV]TDTQ)</t>
  </si>
  <si>
    <t>CATSTEAGGSTDTQYF</t>
  </si>
  <si>
    <t>(S[RST][NDE][AGLST]GG[LSV]TDTQ)</t>
  </si>
  <si>
    <t>M_1_1E6+TRBV27*01+CASSSRSSTDTQYF+16+(S[DS]R[DS][GPS]TDTQ)</t>
  </si>
  <si>
    <t>CASSSRSSTDTQYF</t>
  </si>
  <si>
    <t>(S[DS]R[DS][GPS]TDTQ)</t>
  </si>
  <si>
    <t>M_1_1E6+TRBV27*01+CASSPREGRDEQFF+22+([AS][LPS]R[DQE]G[RGK][ND][ET]Q)</t>
  </si>
  <si>
    <t>CASSPREGRDEQFF</t>
  </si>
  <si>
    <t>([AS][LPS]R[DQE]G[RGK][ND][ET]Q)</t>
  </si>
  <si>
    <t>M_1_1E6+TRBV27*01+CASSDRASNTEAFF+28+([GS][DEIS]R[ADQG].[NI]TEA)</t>
  </si>
  <si>
    <t>CASSDRASNTEAFF</t>
  </si>
  <si>
    <t>([GS][DEIS]R[ADQG].[NI]TEA)</t>
  </si>
  <si>
    <t>M_1_1E6+TRBV9*01+CASSAGDRGHGYTF+22+(SAG[DE]?[RQK]?[AG]?[NHY]GY)</t>
  </si>
  <si>
    <t>CASSAGDRGHGYTF</t>
  </si>
  <si>
    <t>(SAG[DE]?[RQK]?[AG]?[NHY]GY)</t>
  </si>
  <si>
    <t>M_1_1E6+TRBV27*01+CASSPSEGITDTQYF+22+(S[LPY][RSW][DQE]G[IV]TDTQ)</t>
  </si>
  <si>
    <t>CASSPSEGITDTQYF</t>
  </si>
  <si>
    <t>(S[LPY][RSW][DQE]G[IV]TDTQ)</t>
  </si>
  <si>
    <t>M_1_1E6+TRBV27*01+CASSSRGPTDEQYF+20+(SSR[AG]P[QTWV]D[ET]Q)</t>
  </si>
  <si>
    <t>CASSSRGPTDEQYF</t>
  </si>
  <si>
    <t>(SSR[AG]P[QTWV]D[ET]Q)</t>
  </si>
  <si>
    <t>M_1_1E6+TRBV27*01+CASSPVHPSTDTQYF+22+(S[RLFP][GIV]HPSTDTQ)</t>
  </si>
  <si>
    <t>CASSPVHPSTDTQYF</t>
  </si>
  <si>
    <t>(S[RLFP][GIV]HPSTDTQ)</t>
  </si>
  <si>
    <t>M_1_1E6+TRBV9*01+CASSAGIRYGYTF+22+(SAG[DILTV][RDQLV]YGY)</t>
  </si>
  <si>
    <t>CASSAGIRYGYTF</t>
  </si>
  <si>
    <t>(SAG[DILTV][RDQLV]YGY)</t>
  </si>
  <si>
    <t>M_1_1E6+TRBV27*01+CASADRGHNNEQFF+22+([AS]DRG[AHLPS][NY]NEQ)</t>
  </si>
  <si>
    <t>CASADRGHNNEQFF</t>
  </si>
  <si>
    <t>([AS]DRG[AHLPS][NY]NEQ)</t>
  </si>
  <si>
    <t>M_1_1E6+TRBV27*01+CASSRGHPSTDTQYF+22+(S[ARLFP][GV]HPSTDTQ)</t>
  </si>
  <si>
    <t>CASSRGHPSTDTQYF</t>
  </si>
  <si>
    <t>(S[ARLFP][GV]HPSTDTQ)</t>
  </si>
  <si>
    <t>M_1_1E6+TRBV19*01+CASSISGDPHTQYF+36+(S[IMWV][NST][DGLSV]DP[QHFY]?[EPT]Q)</t>
  </si>
  <si>
    <t>CASSISGDPHTQYF</t>
  </si>
  <si>
    <t>(S[IMWV][NST][DGLSV]DP[QHFY]?[EPT]Q)</t>
  </si>
  <si>
    <t>M_1_1E6+TRBV27*01+CASTSRWGGETQYF+32+([ST][LST]R[QSW]GG[DE][ET]Q)</t>
  </si>
  <si>
    <t>CASTSRWGGETQYF</t>
  </si>
  <si>
    <t>([ST][LST]R[QSW]GG[DE][ET]Q)</t>
  </si>
  <si>
    <t>M_1_1E6+TRBV27*01+CASSLRDTLDEQFF+22+(S[NHILV]RD.[LWV][NDE]EQ)</t>
  </si>
  <si>
    <t>CASSLRDTLDEQFF</t>
  </si>
  <si>
    <t>(S[NHILV]RD.[LWV][NDE]EQ)</t>
  </si>
  <si>
    <t>M_1_1E6+TRBV27*01+CASSPSHASTDTQYF+22+([AS][DLPS][GST]H[AS]?STDTQ)</t>
  </si>
  <si>
    <t>CASSPSHASTDTQYF</t>
  </si>
  <si>
    <t>([AS][DLPS][GST]H[AS]?STDTQ)</t>
  </si>
  <si>
    <t>M_1_1E6+TRBV27*01+CASSLKDSTDTQYF+16+(SL[RKT]D[GS]TDTQ)</t>
  </si>
  <si>
    <t>CASSLKDSTDTQYF</t>
  </si>
  <si>
    <t>(SL[RKT]D[GS]TDTQ)</t>
  </si>
  <si>
    <t>M_1_1E6+TRBV27*01+CAAAVDHSTDTQYF+32+([AS][LMPWV][DST][QH]STDTQ)</t>
  </si>
  <si>
    <t>CAAAVDHSTDTQYF</t>
  </si>
  <si>
    <t>([AS][LMPWV][DST][QH]STDTQ)</t>
  </si>
  <si>
    <t>M_1_1E6+TRBV27*01+CASSDRGISDTQYF+20+([ST][DF]RG[IV][AQSTW][DE][ET]Q)</t>
  </si>
  <si>
    <t>CASSDRGISDTQYF</t>
  </si>
  <si>
    <t>([ST][DF]RG[IV][AQSTW][DE][ET]Q)</t>
  </si>
  <si>
    <t>M_1_1E6+TRBV27*01+CASSSRLGSDTQYF+22+(SSR[DGLS]G[AST]DTQ)</t>
  </si>
  <si>
    <t>CASSSRLGSDTQYF</t>
  </si>
  <si>
    <t>(SSR[DGLS]G[AST]DTQ)</t>
  </si>
  <si>
    <t>M_1_1E6+TRBV27*01+CASSPRQAGETQYF+22+(S[ALPS]R[RQEW][AGS][QG][DE]TQ)</t>
  </si>
  <si>
    <t>CASSPRQAGETQYF</t>
  </si>
  <si>
    <t>(S[ALPS]R[RQEW][AGS][QG][DE]TQ)</t>
  </si>
  <si>
    <t>M_1_1E6+TRBV27*01+CASSDRDGADTQYF+22+(S[RDFS]R[DG]G[ATV]DTQ)</t>
  </si>
  <si>
    <t>CASSDRDGADTQYF</t>
  </si>
  <si>
    <t>(S[RDFS]R[DG]G[ATV]DTQ)</t>
  </si>
  <si>
    <t>M_1_1E6+TRBV9*01+CASSAGEGTSDGYTF+36+(SA[G]?[QEG]?[G]?[DLTY]?[S]?.GY)</t>
  </si>
  <si>
    <t>CASSAGEGTSDGYTF</t>
  </si>
  <si>
    <t>(SA[G]?[QEG]?[G]?[DLTY]?[S]?.GY)</t>
  </si>
  <si>
    <t>M_1_1E6+TRBV7-9*01+CASSGDSEAFF+20+([AS]GD[GST]E[AQ])</t>
  </si>
  <si>
    <t>CASSGDSEAFF</t>
  </si>
  <si>
    <t>([AS]GD[GST]E[AQ])</t>
  </si>
  <si>
    <t>M_1_1E6+TRBV27*01+CASSFRQGVTDTQYF+22+(S[FPY][RDS][QE]?G[ILV][ST]DTQ)</t>
  </si>
  <si>
    <t>CASSFRQGVTDTQYF</t>
  </si>
  <si>
    <t>(S[FPY][RDS][QE]?G[ILV][ST]DTQ)</t>
  </si>
  <si>
    <t>M_1_1E6+TRBV9*01+CASSAGFNDGYTF+26+(SAG.[NEGSY][DKY]?GY)</t>
  </si>
  <si>
    <t>CASSAGFNDGYTF</t>
  </si>
  <si>
    <t>(SAG.[NEGSY][DKY]?GY)</t>
  </si>
  <si>
    <t>M_1_1E6+TRBV27*01+CASSPDSPYEQYF+20+([GS][RQLPS]DS[P]?YEQ)</t>
  </si>
  <si>
    <t>CASSPDSPYEQYF</t>
  </si>
  <si>
    <t>([GS][RQLPS]DS[P]?YEQ)</t>
  </si>
  <si>
    <t>M_1_1E6+TRBV27*01+CASSSTTSTDTQYF+20+(S[ELPST][GST][EHT]STDTQ)</t>
  </si>
  <si>
    <t>CASSSTTSTDTQYF</t>
  </si>
  <si>
    <t>(S[ELPST][GST][EHT]STDTQ)</t>
  </si>
  <si>
    <t>M_1_1E6+TRBV27*01+CASSERGHADTQYF+22+(S[DQE]RG.A[DE]TQ)</t>
  </si>
  <si>
    <t>CASSERGHADTQYF</t>
  </si>
  <si>
    <t>(S[DQE]RG.A[DE]TQ)</t>
  </si>
  <si>
    <t>M_1_1E6+TRBV27*01+CASSNRDTEDTQYF+28+(S.RD[ST][QEKF]?[DE]TQ)</t>
  </si>
  <si>
    <t>CASSNRDTEDTQYF</t>
  </si>
  <si>
    <t>(S.RD[ST][QEKF]?[DE]TQ)</t>
  </si>
  <si>
    <t>M_1_1E6+TRBV27*01+CASSVTSPSTDTQYF+22+(S[AGLPV][GST]?[DS][GP]?STDTQ)</t>
  </si>
  <si>
    <t>CASSVTSPSTDTQYF</t>
  </si>
  <si>
    <t>(S[AGLPV][GST]?[DS][GP]?STDTQ)</t>
  </si>
  <si>
    <t>M_1_1E6+TRBV27*01+CASSPRSGFDEQYF+22+([AS][ELPS]R[S]?G.[ND]EQ)</t>
  </si>
  <si>
    <t>CASSPRSGFDEQYF</t>
  </si>
  <si>
    <t>([AS][ELPS]R[S]?G.[ND]EQ)</t>
  </si>
  <si>
    <t>M_1_1E6+TRBV27*01+CASSRVHPSTDTQYF+22+(S[RLFP][GIV]HPSTDTQ)</t>
  </si>
  <si>
    <t>CASSRVHPSTDTQYF</t>
  </si>
  <si>
    <t>M_1_1E6+TRBV27*01+CASSSRDSLDTQYF+20+(S[PSY]RDS[QILST][DE][IT]Q)</t>
  </si>
  <si>
    <t>CASSSRDSLDTQYF</t>
  </si>
  <si>
    <t>(S[PSY]RDS[QILST][DE][IT]Q)</t>
  </si>
  <si>
    <t>M_1_1E6+TRBV15*01+CATSRDLGGTYTDTQYF+34+(SRD[LST]GG[IPST]?[LFSY]?TDTQ)</t>
  </si>
  <si>
    <t>CATSRDLGGTYTDTQYF</t>
  </si>
  <si>
    <t>(SRD[LST]GG[IPST]?[LFSY]?TDTQ)</t>
  </si>
  <si>
    <t>M_1_1E6+TRBV9*01+CASSVFELAVSTDTQYF+34+([ST][AQPV][EHFWY]EL[AP][AITV][NST][ETY][ND][ET]Q)</t>
  </si>
  <si>
    <t>CASSVFELAVSTDTQYF</t>
  </si>
  <si>
    <t>([ST][AQPV][EHFWY]EL[AP][AITV][NST][ETY][ND][ET]Q)</t>
  </si>
  <si>
    <t>M_1_1E6+TRBV19*01+CASSIEGVWDEQYF+26+(S[IMV][DQE]G[PV]W[NDTY][EI][AQ])</t>
  </si>
  <si>
    <t>CASSIEGVWDEQYF</t>
  </si>
  <si>
    <t>(S[IMV][DQE]G[PV]W[NDTY][EI][AQ])</t>
  </si>
  <si>
    <t>M_1_1E6+TRBV9*01+CASSAGHLMGYTF+28+(S[AG]G[DQHLT][ILKS].GY)</t>
  </si>
  <si>
    <t>CASSAGHLMGYTF</t>
  </si>
  <si>
    <t>(S[AG]G[DQHLT][ILKS].GY)</t>
  </si>
  <si>
    <t>M_1_1E6+TRBV27*01+CASSNRDSMEKLFF+34+(S.R[DE][GS][NILMY][DE][EK][QL])</t>
  </si>
  <si>
    <t>CASSNRDSMEKLFF</t>
  </si>
  <si>
    <t>(S.R[DE][GS][NILMY][DE][EK][QL])</t>
  </si>
  <si>
    <t>M_1_1E6+TRBV27*01+CASSSRDVLNEQFF+26+(S[EHPST]R[DGS].[NLFY][NDG]EQ)</t>
  </si>
  <si>
    <t>CASSSRDVLNEQFF</t>
  </si>
  <si>
    <t>(S[EHPST]R[DGS].[NLFY][NDG]EQ)</t>
  </si>
  <si>
    <t>M_1_1E6+TRBV9*01+CASSAGEGLGYTF+16+(SAG[QE]G.GY)</t>
  </si>
  <si>
    <t>CASSAGEGLGYTF</t>
  </si>
  <si>
    <t>(SAG[QE]G.GY)</t>
  </si>
  <si>
    <t>M_1_1E6+TRBV9*01+CASSAGDGNYGYTF+20+(SAG[DQE]?[G]?[NS]?[FY]GY)</t>
  </si>
  <si>
    <t>CASSAGDGNYGYTF</t>
  </si>
  <si>
    <t>(SAG[DQE]?[G]?[NS]?[FY]GY)</t>
  </si>
  <si>
    <t>M_1_1E6+TRBV6-5*01+CASGTGYSNQPQHF+22+([GKS][ST]G[GHY]SNQPQ)</t>
  </si>
  <si>
    <t>CASGTGYSNQPQHF</t>
  </si>
  <si>
    <t>([GKS][ST]G[GHY]SNQPQ)</t>
  </si>
  <si>
    <t>M_1_1E6+TRBV27*01+CASSPSTIQETQYF+22+(S[LP][RS][DST][IPV]QETQ)</t>
  </si>
  <si>
    <t>CASSPSTIQETQYF</t>
  </si>
  <si>
    <t>(S[LP][RS][DST][IPV]QETQ)</t>
  </si>
  <si>
    <t>M_1_1E6+TRBV27*01+CASSASSSTTDTQYF+28+(S[ADLW][S]?S[GPS][STV]?[TV]DTQ)</t>
  </si>
  <si>
    <t>CASSASSSTTDTQYF</t>
  </si>
  <si>
    <t>(S[ADLW][S]?S[GPS][STV]?[TV]DTQ)</t>
  </si>
  <si>
    <t>M_1_1E6+TRBV27*01+CASGHRGVSDTQYF+32+([GS][DHFY]RG[GILV][AST]DTQ)</t>
  </si>
  <si>
    <t>CASGHRGVSDTQYF</t>
  </si>
  <si>
    <t>([GS][DHFY]RG[GILV][AST]DTQ)</t>
  </si>
  <si>
    <t>M_1_1E6+TRBV5-8*01+CASSLDSSYEQYF+20+(S.DSSYEQ)</t>
  </si>
  <si>
    <t>CASSLDSSYEQYF</t>
  </si>
  <si>
    <t>(S.DSSYEQ)</t>
  </si>
  <si>
    <t>M_1_1E6+TRBV27*01+CASSPSQGVTDTQYF+22+(S[LPY][RSW]?[RQE]G[ILV]TDTQ)</t>
  </si>
  <si>
    <t>CASSPSQGVTDTQYF</t>
  </si>
  <si>
    <t>(S[LPY][RSW]?[RQE]G[ILV]TDTQ)</t>
  </si>
  <si>
    <t>M_1_1E6+TRBV27*01+CASSISDSNNEQFF+26+(S.[RS][DE][AGS][NY][NY]EQ)</t>
  </si>
  <si>
    <t>CASSISDSNNEQFF</t>
  </si>
  <si>
    <t>(S.[RS][DE][AGS][NY][NY]EQ)</t>
  </si>
  <si>
    <t>M_1_1E6+TRBV27*01+CASSPRSPIYDEQYF+34+(S[NHLP][RS][DGS][GP][ILV]?[FY]?[ND]EQ)</t>
  </si>
  <si>
    <t>CASSPRSPIYDEQYF</t>
  </si>
  <si>
    <t>(S[NHLP][RS][DGS][GP][ILV]?[FY]?[ND]EQ)</t>
  </si>
  <si>
    <t>M_1_1E6+TRBV28*01+CASSFPSGGRSYNEQFF+28+(S[FY]P[RGS][GSTV][GL].SYNEQ)</t>
  </si>
  <si>
    <t>CASSFPSGGRSYNEQFF</t>
  </si>
  <si>
    <t>(S[FY]P[RGS][GSTV][GL].SYNEQ)</t>
  </si>
  <si>
    <t>M_1_1E6+TRBV27*01+CASSWTHPSTDTQYF+22+(S[LFW][NGIST]HPSTDTQ)</t>
  </si>
  <si>
    <t>CASSWTHPSTDTQYF</t>
  </si>
  <si>
    <t>(S[LFW][NGIST]HPSTDTQ)</t>
  </si>
  <si>
    <t>M_1_1E6+TRBV27*01+CASSFTDSYNEQFF+20+(S[LFWY][ST]D[ST]YNEQ)</t>
  </si>
  <si>
    <t>CASSFTDSYNEQFF</t>
  </si>
  <si>
    <t>(S[LFWY][ST]D[ST]YNEQ)</t>
  </si>
  <si>
    <t>M_1_1E6+TRBV27*01+CASSPGSHQETQYF+22+(SP[RG][AST][HP]QETQ)</t>
  </si>
  <si>
    <t>CASSPGSHQETQYF</t>
  </si>
  <si>
    <t>(SP[RG][AST][HP]QETQ)</t>
  </si>
  <si>
    <t>M_1_1E6+TRBV27*01+CASAPSHSTDTQYF+22+([AS][LP][RDST]HSTDTQ)</t>
  </si>
  <si>
    <t>CASAPSHSTDTQYF</t>
  </si>
  <si>
    <t>([AS][LP][RDST]HSTDTQ)</t>
  </si>
  <si>
    <t>M_1_1E6+TRBV27*01+CASSLTGVQETQYF+16+(SL[GT][GS][IPV]QETQ)</t>
  </si>
  <si>
    <t>CASSLTGVQETQYF</t>
  </si>
  <si>
    <t>(SL[GT][GS][IPV]QETQ)</t>
  </si>
  <si>
    <t>M_1_1E6+TRBV27*01+CASSERDDLNEQFF+32+([ST].R[DEG]?..[NS]EQ)</t>
  </si>
  <si>
    <t>CASSERDDLNEQFF</t>
  </si>
  <si>
    <t>([ST].R[DEG]?..[NS]EQ)</t>
  </si>
  <si>
    <t>M_1_1E6+TRBV27*01+CASSDRGGQETQYF+16+(S[DP]RG[GIP][QP]ETQ)</t>
  </si>
  <si>
    <t>CASSDRGGQETQYF</t>
  </si>
  <si>
    <t>(S[DP]RG[GIP][QP]ETQ)</t>
  </si>
  <si>
    <t>M_1_1E6+TRBV27*01+CASSDRHSTDTQYF+22+([AS][DEP]R.[AST]TDTQ)</t>
  </si>
  <si>
    <t>CASSDRHSTDTQYF</t>
  </si>
  <si>
    <t>([AS][DEP]R.[AST]TDTQ)</t>
  </si>
  <si>
    <t>M_1_1E6+TRBV27*01+CASSFTDPIYNEQFF+32+(S[ELF][ST]?[DS][PS].YNEQ)</t>
  </si>
  <si>
    <t>CASSFTDPIYNEQFF</t>
  </si>
  <si>
    <t>(S[ELF][ST]?[DS][PS].YNEQ)</t>
  </si>
  <si>
    <t>M_1_1E6+TRBV6-5*01+CASSLDAAYEQYF+20+(SLD[AS][AS]YEQ)</t>
  </si>
  <si>
    <t>CASSLDAAYEQYF</t>
  </si>
  <si>
    <t>(SLD[AS][AS]YEQ)</t>
  </si>
  <si>
    <t>M_1_1E6+TRBV27*01+CASSLSQGVVDEQFF+28+(SL[S]?[RQGS]?G[IPV]?[ITV]D[ET]Q)</t>
  </si>
  <si>
    <t>CASSLSQGVVDEQFF</t>
  </si>
  <si>
    <t>(SL[S]?[RQGS]?G[IPV]?[ITV]D[ET]Q)</t>
  </si>
  <si>
    <t>M_1_1E6+TRBV27*01+CASSWDSPNEKLFF+32+(S[STWY][RDG][AGS]PN[QE][KP][QL])</t>
  </si>
  <si>
    <t>CASSWDSPNEKLFF</t>
  </si>
  <si>
    <t>(S[STWY][RDG][AGS]PN[QE][KP][QL])</t>
  </si>
  <si>
    <t>M_1_1E6+TRBV9*01+CASSAGQEVAYGYTF+34+(SAG[DQ]?[RDE]?[GV]?[AS]?YGY)</t>
  </si>
  <si>
    <t>CASSAGQEVAYGYTF</t>
  </si>
  <si>
    <t>(SAG[DQ]?[RDE]?[GV]?[AS]?YGY)</t>
  </si>
  <si>
    <t>M_1_1E6+TRBV27*01+CASSFKHPHTDTQYF+28+(S[LF][NGIKS]HP[HS]TDTQ)</t>
  </si>
  <si>
    <t>CASSFKHPHTDTQYF</t>
  </si>
  <si>
    <t>(S[LF][NGIKS]HP[HS]TDTQ)</t>
  </si>
  <si>
    <t>M_1_1E6+TRBV28*01+CASSFTQGLDEQYF+28+(S[LFWY]TQG[AL][DLY]?[ET]Q)</t>
  </si>
  <si>
    <t>CASSFTQGLDEQYF</t>
  </si>
  <si>
    <t>(S[LFWY]TQG[AL][DLY]?[ET]Q)</t>
  </si>
  <si>
    <t>M_1_1E6+TRBV14*01+CASSQDMGHGYTF+10+(SQDMG[HY]GY)</t>
  </si>
  <si>
    <t>CASSQDMGHGYTF</t>
  </si>
  <si>
    <t>(SQDMG[HY]GY)</t>
  </si>
  <si>
    <t>M_1_1E6+TRBV9*01+CASSAGDSSYGYTF+22+(SAG[DE][ARGS]?[ANSV]YGY)</t>
  </si>
  <si>
    <t>CASSAGDSSYGYTF</t>
  </si>
  <si>
    <t>(SAG[DE][ARGS]?[ANSV]YGY)</t>
  </si>
  <si>
    <t>M_1_1E6+TRBV18*01+CASSPGSGGRDEQFF+22+(SPG[ARNST]GG[RQGLK]DEQ)</t>
  </si>
  <si>
    <t>CASSPGSGGRDEQFF</t>
  </si>
  <si>
    <t>TRBV18*01</t>
  </si>
  <si>
    <t>(SPG[ARNST]GG[RQGLK]DEQ)</t>
  </si>
  <si>
    <t>M_1_1E6+TRBV9*01+CASSAGTEHGYTF+16+(SAGT[DES][HY]GY)</t>
  </si>
  <si>
    <t>CASSAGTEHGYTF</t>
  </si>
  <si>
    <t>(SAGT[DES][HY]GY)</t>
  </si>
  <si>
    <t>M_1_1E6+TRBV9*01+CASSAGGDSGGYTF+32+(SA[G]?G[NDE][ASY].GY)</t>
  </si>
  <si>
    <t>CASSAGGDSGGYTF</t>
  </si>
  <si>
    <t>(SA[G]?G[NDE][ASY].GY)</t>
  </si>
  <si>
    <t>M_1_1E6+TRBV27*01+CASSSDSPHQPQHF+22+(S.[D]?SP[NH]QPQ)</t>
  </si>
  <si>
    <t>CASSSDSPHQPQHF</t>
  </si>
  <si>
    <t>(S.[D]?SP[NH]QPQ)</t>
  </si>
  <si>
    <t>M_1_1E6+TRBV27*01+CASSPRGPLEGEQYF+34+(S[LP]RGP[AILTV][DE]?.E[AQ])</t>
  </si>
  <si>
    <t>CASSPRGPLEGEQYF</t>
  </si>
  <si>
    <t>(S[LP]RGP[AILTV][DE]?.E[AQ])</t>
  </si>
  <si>
    <t>M_1_1E6+TRBV27*01+CASSRTDPAYDEQYF+36+(S.[ARLT]?DP.[LY][NDY]?EQ)</t>
  </si>
  <si>
    <t>CASSRTDPAYDEQYF</t>
  </si>
  <si>
    <t>(S.[ARLT]?DP.[LY][NDY]?EQ)</t>
  </si>
  <si>
    <t>M_1_1E6+TRBV9*01+CASSAGSNQHGYTF+28+(SAG[ST]?[NDG]?[QE]?[HY]GY)</t>
  </si>
  <si>
    <t>CASSAGSNQHGYTF</t>
  </si>
  <si>
    <t>(SAG[ST]?[NDG]?[QE]?[HY]GY)</t>
  </si>
  <si>
    <t>M_1_1E6+TRBV27*01+CASSRRDHQETQYF+22+(S[RLFP]RD[HY][QT][DE]TQ)</t>
  </si>
  <si>
    <t>CASSRRDHQETQYF</t>
  </si>
  <si>
    <t>(S[RLFP]RD[HY][QT][DE]TQ)</t>
  </si>
  <si>
    <t>M_1_1E6+TRBV27*01+CASSARDTYNEQFF+22+(S.RD[FST]YNEQ)</t>
  </si>
  <si>
    <t>CASSARDTYNEQFF</t>
  </si>
  <si>
    <t>(S.RD[FST]YNEQ)</t>
  </si>
  <si>
    <t>M_1_1E6+TRBV28*01+CASSWTELSVEQFF+32+(SWT[DQE][GL][ARSY][NHYV]EQ)</t>
  </si>
  <si>
    <t>CASSWTELSVEQFF</t>
  </si>
  <si>
    <t>(SWT[DQE][GL][ARSY][NHYV]EQ)</t>
  </si>
  <si>
    <t>M_1_1E6+TRBV27*01+CASSDRDPSTDTQYF+22+(S[DEH]R[DGT][PS]?[RFS][ST]DTQ)</t>
  </si>
  <si>
    <t>CASSDRDPSTDTQYF</t>
  </si>
  <si>
    <t>(S[DEH]R[DGT][PS]?[RFS][ST]DTQ)</t>
  </si>
  <si>
    <t>M_1_1E6+TRBV27*01+CASSPRGGPWDEQYF+26+(S[HLPS]R[G]?G[P]?[WV]?[DE][ET]Q)</t>
  </si>
  <si>
    <t>CASSPRGGPWDEQYF</t>
  </si>
  <si>
    <t>(S[HLPS]R[G]?G[P]?[WV]?[DE][ET]Q)</t>
  </si>
  <si>
    <t>M_1_1E6+TRBV27*01+CASSPRDSYNEQFF+16+(S[EGP]RD[FST]?[LY]?NEQ)</t>
  </si>
  <si>
    <t>CASSPRDSYNEQFF</t>
  </si>
  <si>
    <t>(S[EGP]RD[FST]?[LY]?NEQ)</t>
  </si>
  <si>
    <t>M_1_1E6+TRBV27*01+CASSMTHSTDTQYF+16+(S[LMPS][ST][HL]STDTQ)</t>
  </si>
  <si>
    <t>CASSMTHSTDTQYF</t>
  </si>
  <si>
    <t>(S[LMPS][ST][HL]STDTQ)</t>
  </si>
  <si>
    <t>M_1_1E6+TRBV27*01+CASSAGHPSTDTQYF+22+(S.GH[PS]STDTQ)</t>
  </si>
  <si>
    <t>CASSAGHPSTDTQYF</t>
  </si>
  <si>
    <t>(S.GH[PS]STDTQ)</t>
  </si>
  <si>
    <t>M_1_1E6+TRBV27*01+CASSISGPSYNEQFF+20+(S[EILP][ST][DGH]P[PST]YNEQ)</t>
  </si>
  <si>
    <t>CASSISGPSYNEQFF</t>
  </si>
  <si>
    <t>(S[EILP][ST][DGH]P[PST]YNEQ)</t>
  </si>
  <si>
    <t>M_1_1E6+TRBV27*01+CASSDRGVWDTQYF+22+(SDRG[GIV][AQSTW][DE]TQ)</t>
  </si>
  <si>
    <t>CASSDRGVWDTQYF</t>
  </si>
  <si>
    <t>(SDRG[GIV][AQSTW][DE]TQ)</t>
  </si>
  <si>
    <t>M_1_1E6+TRBV28*01+CASSYTPDQETQYF+26+(S[LFWY][ILTV][AP]DQETQ)</t>
  </si>
  <si>
    <t>CASSYTPDQETQYF</t>
  </si>
  <si>
    <t>(S[LFWY][ILTV][AP]DQETQ)</t>
  </si>
  <si>
    <t>M_1_1E6+TRBV19*01+CASSTEGPWNEQYF+28+(S[IMSTV][DQE]G[PV]W[NDY]EQ)</t>
  </si>
  <si>
    <t>CASSTEGPWNEQYF</t>
  </si>
  <si>
    <t>(S[IMSTV][DQE]G[PV]W[NDY]EQ)</t>
  </si>
  <si>
    <t>M_1_1E6+TRBV27*01+CASTLSGPHYNEQFF+32+([ST][IL][AST][DG]P[NHPST][SY]NEQ)</t>
  </si>
  <si>
    <t>CASTLSGPHYNEQFF</t>
  </si>
  <si>
    <t>([ST][IL][AST][DG]P[NHPST][SY]NEQ)</t>
  </si>
  <si>
    <t>M_1_1E6+TRBV27*01+CASSIRDGGDTQYF+16+(S[ILFWV]R[DE]G[GT]DTQ)</t>
  </si>
  <si>
    <t>CASSIRDGGDTQYF</t>
  </si>
  <si>
    <t>(S[ILFWV]R[DE]G[GT]DTQ)</t>
  </si>
  <si>
    <t>M_1_1E6+TRBV27*01+CASSLSHSNERQFF+28+(SL[ST][HY]SN[QE][RP]Q)</t>
  </si>
  <si>
    <t>CASSLSHSNERQFF</t>
  </si>
  <si>
    <t>(SL[ST][HY]SN[QE][RP]Q)</t>
  </si>
  <si>
    <t>M_1_1E6+TRBV28*01+CASSSGYSNQPQHF+10+(S[ST]G[HY]SNQPQ)</t>
  </si>
  <si>
    <t>CASSSGYSNQPQHF</t>
  </si>
  <si>
    <t>(S[ST]G[HY]SNQPQ)</t>
  </si>
  <si>
    <t>M_1_1E6+TRBV6-5*01+CASSPDGDQPQHF+22+(S[ARLP]DGDQPQ)</t>
  </si>
  <si>
    <t>CASSPDGDQPQHF</t>
  </si>
  <si>
    <t>(S[ARLP]DGDQPQ)</t>
  </si>
  <si>
    <t>M_1_1E6+TRBV19*01+CASSITSDPFEQYF+26+(S[IMWV][NST][DGST]DP[NHFY]EQ)</t>
  </si>
  <si>
    <t>CASSITSDPFEQYF</t>
  </si>
  <si>
    <t>(S[IMWV][NST][DGST]DP[NHFY]EQ)</t>
  </si>
  <si>
    <t>M_1_1E6+TRBV28*01+CASSWTQGVSLEQYF+34+(S[LWY]T[QE]G[ALV]?[ADPS]?[LY]?EQ)</t>
  </si>
  <si>
    <t>CASSWTQGVSLEQYF</t>
  </si>
  <si>
    <t>(S[LWY]T[QE]G[ALV]?[ADPS]?[LY]?EQ)</t>
  </si>
  <si>
    <t>M_1_1E6+TRBV27*01+CASSPREANEKLFF+22+(S[HPS]R[AQEHT][AS]NEKL)</t>
  </si>
  <si>
    <t>CASSPREANEKLFF</t>
  </si>
  <si>
    <t>(S[HPS]R[AQEHT][AS]NEKL)</t>
  </si>
  <si>
    <t>M_1_1E6+TRBV27*01+CASSPRDPSETQYF+22+(SPRD[PT][QLSTW][DE]TQ)</t>
  </si>
  <si>
    <t>CASSPRDPSETQYF</t>
  </si>
  <si>
    <t>(SPRD[PT][QLSTW][DE]TQ)</t>
  </si>
  <si>
    <t>M_1_1E6+TRBV27*01+CASSLGSPSTDTQYF+20+(SL[GT]?[DGHS][AP]?[S]?TDTQ)</t>
  </si>
  <si>
    <t>CASSLGSPSTDTQYF</t>
  </si>
  <si>
    <t>(SL[GT]?[DGHS][AP]?[S]?TDTQ)</t>
  </si>
  <si>
    <t>M_1_1E6+TRBV27*01+CASSPRDAYEQYF+10+(SPRD[AS]YEQ)</t>
  </si>
  <si>
    <t>CASSPRDAYEQYF</t>
  </si>
  <si>
    <t>(SPRD[AS]YEQ)</t>
  </si>
  <si>
    <t>M_1_1E6+TRBV27*01+CASSHRDPSTDTQYF+22+(S[DHY]R[DH][P]?[SY]?[ST]DTQ)</t>
  </si>
  <si>
    <t>CASSHRDPSTDTQYF</t>
  </si>
  <si>
    <t>(S[DHY]R[DH][P]?[SY]?[ST]DTQ)</t>
  </si>
  <si>
    <t>M_1_1E6+TRBV27*01+CASSFDFPIYNEQFF+34+(S[LMFW]D[GHFY]?[GP][ILST]?YNEQ)</t>
  </si>
  <si>
    <t>CASSFDFPIYNEQFF</t>
  </si>
  <si>
    <t>(S[LMFW]D[GHFY]?[GP][ILST]?YNEQ)</t>
  </si>
  <si>
    <t>M_1_1E6+TRBV28*01+CASSLGDFPGETQYF+32+(SL[G]?[D]?[FSTY]P[QGT]ETQ)</t>
  </si>
  <si>
    <t>CASSLGDFPGETQYF</t>
  </si>
  <si>
    <t>(SL[G]?[D]?[FSTY]P[QGT]ETQ)</t>
  </si>
  <si>
    <t>M_1_1E6+TRBV27*01+CASSGTAPVDEQYF+34+([AS].[RGST]?[AGS]?P[NLV]?[NDE][ET]Q)</t>
  </si>
  <si>
    <t>CASSGTAPVDEQYF</t>
  </si>
  <si>
    <t>([AS].[RGST]?[AGS]?P[NLV]?[NDE][ET]Q)</t>
  </si>
  <si>
    <t>M_1_1E6+TRBV27*01+CASSHRTSIDEQFF+32+(S[NHY]R[DGST][PS][QILTV]D[ET]Q)</t>
  </si>
  <si>
    <t>CASSHRTSIDEQFF</t>
  </si>
  <si>
    <t>(S[NHY]R[DGST][PS][QILTV]D[ET]Q)</t>
  </si>
  <si>
    <t>M_1_1E6+TRBV27*01+CASSLRDPLGETQYF+28+(S[LP][RT][DGS][PST][GLW]?[QG]?[DE]TQ)</t>
  </si>
  <si>
    <t>CASSLRDPLGETQYF</t>
  </si>
  <si>
    <t>(S[LP][RT][DGS][PST][GLW]?[QG]?[DE]TQ)</t>
  </si>
  <si>
    <t>M_1_1E6+TRBV27*01+CASSERDSYHNEQFF+28+(S[DEGP]R[DS][PST]Y[HY]?NEQ)</t>
  </si>
  <si>
    <t>CASSERDSYHNEQFF</t>
  </si>
  <si>
    <t>(S[DEGP]R[DS][PST]Y[HY]?NEQ)</t>
  </si>
  <si>
    <t>M_1_1E6+TRBV27*01+CASSPRSSLEGAFF+36+(SPR[DS][GS][QL]E[GT]?[AQ])</t>
  </si>
  <si>
    <t>CASSPRSSLEGAFF</t>
  </si>
  <si>
    <t>(SPR[DS][GS][QL]E[GT]?[AQ])</t>
  </si>
  <si>
    <t>M_1_1E6+TRBV27*01+CASSLSGLNEKLFF+22+(S[LV][ST]G[LPSV][N]?EKL)</t>
  </si>
  <si>
    <t>CASSLSGLNEKLFF</t>
  </si>
  <si>
    <t>(S[LV][ST]G[LPSV][N]?EKL)</t>
  </si>
  <si>
    <t>M_1_1E6+TRBV27*01+CASSDRDWYNEQFF+22+(S[DELPS]RD.YNEQ)</t>
  </si>
  <si>
    <t>CASSDRDWYNEQFF</t>
  </si>
  <si>
    <t>(S[DELPS]RD.YNEQ)</t>
  </si>
  <si>
    <t>M_1_1E6+TRBV27*01+CASSLTGPQEDEQFF+32+(SL[ST]GP[RQI][DE]?[ND]?[ET]Q)</t>
  </si>
  <si>
    <t>CASSLTGPQEDEQFF</t>
  </si>
  <si>
    <t>(SL[ST]GP[RQI][DE]?[ND]?[ET]Q)</t>
  </si>
  <si>
    <t>M_1_1E6+TRBV27*01+CASSDRGSFGEKLFF+36+(SDR[G]?[AHPS]?.[NGHP]EKL)</t>
  </si>
  <si>
    <t>CASSDRGSFGEKLFF</t>
  </si>
  <si>
    <t>(SDR[G]?[AHPS]?.[NGHP]EKL)</t>
  </si>
  <si>
    <t>M_1_1E6+TRBV28*01+CASSWTPDQETQYF+28+(S[LFWY][ILTV][P]?[DE]QETQ)</t>
  </si>
  <si>
    <t>CASSWTPDQETQYF</t>
  </si>
  <si>
    <t>(S[LFWY][ILTV][P]?[DE]QETQ)</t>
  </si>
  <si>
    <t>M_1_1E6+TRBV27*01+CASSLRDHQETQYF+20+(S[RLFP][RT]D[HY][AQ]ETQ)</t>
  </si>
  <si>
    <t>CASSLRDHQETQYF</t>
  </si>
  <si>
    <t>(S[RLFP][RT]D[HY][AQ]ETQ)</t>
  </si>
  <si>
    <t>M_1_1E6+TRBV27*01+CASSFSDTYNEQFF+20+(S[LFY][ST]D[ST]YNEQ)</t>
  </si>
  <si>
    <t>CASSFSDTYNEQFF</t>
  </si>
  <si>
    <t>(S[LFY][ST]D[ST]YNEQ)</t>
  </si>
  <si>
    <t>M_1_1E6+TRBV27*01+CASSPRTANEKLFF+22+(SPR[AEHST][AGS]NEKL)</t>
  </si>
  <si>
    <t>CASSPRTANEKLFF</t>
  </si>
  <si>
    <t>(SPR[AEHST][AGS]NEKL)</t>
  </si>
  <si>
    <t>M_1_1E6+TRBV27*01+CASSTRDTWGEQYF+32+(S.RDT[LWY][NDGTY]E[AQ])</t>
  </si>
  <si>
    <t>CASSTRDTWGEQYF</t>
  </si>
  <si>
    <t>(S.RDT[LWY][NDGTY]E[AQ])</t>
  </si>
  <si>
    <t>M_1_1E6+TRBV27*01+CASSYSDSYNEQFF+14+(S[LFY][ST]D[ST]YNEQ)</t>
  </si>
  <si>
    <t>CASSYSDSYNEQFF</t>
  </si>
  <si>
    <t>M_1_1E6+TRBV27*01+CASSSRGVNNEQFF+22+(S[DFST]RG[LPV][NS]NEQ)</t>
  </si>
  <si>
    <t>CASSSRGVNNEQFF</t>
  </si>
  <si>
    <t>(S[DFST]RG[LPV][NS]NEQ)</t>
  </si>
  <si>
    <t>M_1_1E6+TRBV27*01+CASGDRGSNTEAFF+32+([GST][DE][R]?[AG]?[GPSV][NHI]TEA)</t>
  </si>
  <si>
    <t>CASGDRGSNTEAFF</t>
  </si>
  <si>
    <t>([GST][DE][R]?[AG]?[GPSV][NHI]TEA)</t>
  </si>
  <si>
    <t>M_1_1E6+TRBV27*01+CASSPGTPQRDTQYF+34+(S[PS]G[AST]P[QI][RS]?[DE]TQ)</t>
  </si>
  <si>
    <t>CASSPGTPQRDTQYF</t>
  </si>
  <si>
    <t>(S[PS]G[AST]P[QI][RS]?[DE]TQ)</t>
  </si>
  <si>
    <t>M_1_1E6+TRBV27*01+CASSVTSGVEEQYF+26+(S[ILPV][ST]SG[IWV][DE]EQ)</t>
  </si>
  <si>
    <t>CASSVTSGVEEQYF</t>
  </si>
  <si>
    <t>(S[ILPV][ST]SG[IWV][DE]EQ)</t>
  </si>
  <si>
    <t>M_1_1E6+TRBV6-5*01+CASKSGYSNQPQHF+16+([KS][QS]GYSNQPQ)</t>
  </si>
  <si>
    <t>CASKSGYSNQPQHF</t>
  </si>
  <si>
    <t>([KS][QS]GYSNQPQ)</t>
  </si>
  <si>
    <t>M_1_1E6+TRBV19*01+CASSMSGDPTEQYF+34+(S[IMV][NST][ADGSV]DP[HFTY][E]?Q)</t>
  </si>
  <si>
    <t>CASSMSGDPTEQYF</t>
  </si>
  <si>
    <t>(S[IMV][NST][ADGSV]DP[HFTY][E]?Q)</t>
  </si>
  <si>
    <t>M_1_1E6+TRBV28*01+CASSWTQGLANTEAFF+34+(S[LFWY]TQG[ILM][AM]?NTEA)</t>
  </si>
  <si>
    <t>CASSWTQGLANTEAFF</t>
  </si>
  <si>
    <t>(S[LFWY]TQG[ILM][AM]?NTEA)</t>
  </si>
  <si>
    <t>M_1_1E6+TRBV27*01+CASSLSHPSQETQYF+22+(SLS[NHF][P]?[HS][QT][DE]TQ)</t>
  </si>
  <si>
    <t>CASSLSHPSQETQYF</t>
  </si>
  <si>
    <t>(SLS[NHF][P]?[HS][QT][DE]TQ)</t>
  </si>
  <si>
    <t>M_1_1E6+TRBV27*01+CASSLSHISTDTQYF+22+(SL[ST][H]?[GIPS]?STDTQ)</t>
  </si>
  <si>
    <t>CASSLSHISTDTQYF</t>
  </si>
  <si>
    <t>(SL[ST][H]?[GIPS]?STDTQ)</t>
  </si>
  <si>
    <t>M_1_1E6+TRBV27*01+CASSLRSGSDIQYF+22+(SLRSG[AST]D[EIT]Q)</t>
  </si>
  <si>
    <t>CASSLRSGSDIQYF</t>
  </si>
  <si>
    <t>(SLRSG[AST]D[EIT]Q)</t>
  </si>
  <si>
    <t>M_1_1E6+TRBV27*01+CASSSRTGLEAQHF+34+(S[PS]R[ST]G[IL][DE][AEIT]Q)</t>
  </si>
  <si>
    <t>CASSSRTGLEAQHF</t>
  </si>
  <si>
    <t>(S[PS]R[ST]G[IL][DE][AEIT]Q)</t>
  </si>
  <si>
    <t>M_1_1E6+TRBV27*01+CASGERGPHTEAFF+32+([NGHST][DE]RG[PS][NDHS][DT]E[AQ])</t>
  </si>
  <si>
    <t>CASGERGPHTEAFF</t>
  </si>
  <si>
    <t>([NGHST][DE]RG[PS][NDHS][DT]E[AQ])</t>
  </si>
  <si>
    <t>M_1_1E6+TRBV27*01+CASSLRHPWGDTQYF+34+(SL[RK][DGH]P.[QGT][DE]TQ)</t>
  </si>
  <si>
    <t>CASSLRHPWGDTQYF</t>
  </si>
  <si>
    <t>(SL[RK][DGH]P.[QGT][DE]TQ)</t>
  </si>
  <si>
    <t>M_1_1E6+TRBV27*01+CASSGRDSYTEAFF+28+(S.RD[ST][NY][NT]E[AQ])</t>
  </si>
  <si>
    <t>CASSGRDSYTEAFF</t>
  </si>
  <si>
    <t>(S.RD[ST][NY][NT]E[AQ])</t>
  </si>
  <si>
    <t>M_1_1E6+TRBV27*01+CASSDRAHTDTQYF+16+(SDR[AD][GH]TDTQ)</t>
  </si>
  <si>
    <t>CASSDRAHTDTQYF</t>
  </si>
  <si>
    <t>(SDR[AD][GH]TDTQ)</t>
  </si>
  <si>
    <t>M_1_1E6+TRBV27*01+CASSLSDSYHEQFF+20+(SL[ST]D[ST][LY][NHY]?EQ)</t>
  </si>
  <si>
    <t>CASSLSDSYHEQFF</t>
  </si>
  <si>
    <t>(SL[ST]D[ST][LY][NHY]?EQ)</t>
  </si>
  <si>
    <t>M_1_1E6+TRBV27*01+CASSLSAPNEKLFF+22+(S[LV][GS][AG][GP]NEKL)</t>
  </si>
  <si>
    <t>CASSLSAPNEKLFF</t>
  </si>
  <si>
    <t>(S[LV][GS][AG][GP]NEKL)</t>
  </si>
  <si>
    <t>M_1_1E6+TRBV27*01+CASSSRWGGDEQFF+22+(S[NDQLS]R[DQSWY]GGDEQ)</t>
  </si>
  <si>
    <t>CASSSRWGGDEQFF</t>
  </si>
  <si>
    <t>(S[NDQLS]R[DQSWY]GGDEQ)</t>
  </si>
  <si>
    <t>M_1_1E6+TRBV27*01+CASSLSDPHYNEQFF+22+([ST][IL][AST][DG][P]?.YNEQ)</t>
  </si>
  <si>
    <t>CASSLSDPHYNEQFF</t>
  </si>
  <si>
    <t>([ST][IL][AST][DG][P]?.YNEQ)</t>
  </si>
  <si>
    <t>M_1_1E6+TRBV27*01+CASSYSQGVTDTQYF+22+(S[LFPY][RS][QE]G[IV]TDTQ)</t>
  </si>
  <si>
    <t>CASSYSQGVTDTQYF</t>
  </si>
  <si>
    <t>(S[LFPY][RS][QE]G[IV]TDTQ)</t>
  </si>
  <si>
    <t>M_1_1E6+TRBV27*01+CASSLDQNTGELFF+22+([NS][QLPS][DE][QGS][NS]TGEL)</t>
  </si>
  <si>
    <t>CASSLDQNTGELFF</t>
  </si>
  <si>
    <t>([NS][QLPS][DE][QGS][NS]TGEL)</t>
  </si>
  <si>
    <t>M_1_1E6+TRBV27*01+CASSLSDPLYNEQFF+22+(S[IL][ST][DLS]P.YNEQ)</t>
  </si>
  <si>
    <t>CASSLSDPLYNEQFF</t>
  </si>
  <si>
    <t>(S[IL][ST][DLS]P.YNEQ)</t>
  </si>
  <si>
    <t>M_1_1E6+TRBV27*01+CAIGERSGTDTQYF+22+([GS][DEM][RK][GS][GH]TDTQ)</t>
  </si>
  <si>
    <t>CAIGERSGTDTQYF</t>
  </si>
  <si>
    <t>([GS][DEM][RK][GS][GH]TDTQ)</t>
  </si>
  <si>
    <t>M_1_1E6+TRBV27*01+CASGPRASNEKLFF+22+([AGS][DP]RA[AST]NEKL)</t>
  </si>
  <si>
    <t>CASGPRASNEKLFF</t>
  </si>
  <si>
    <t>([AGS][DP]RA[AST]NEKL)</t>
  </si>
  <si>
    <t>M_1_1E6+TRBV15*01+CATSTDGGGMSDTQYF+36+(S[RST][ND][EGST]GG[ALMPS][ST]DTQ)</t>
  </si>
  <si>
    <t>CATSTDGGGMSDTQYF</t>
  </si>
  <si>
    <t>(S[RST][ND][EGST]GG[ALMPS][ST]DTQ)</t>
  </si>
  <si>
    <t>M_1_1E6+TRBV6-5*01+CASSLDSTGEQYF+28+(SLDS[AST][GY]EQ)</t>
  </si>
  <si>
    <t>CASSLDSTGEQYF</t>
  </si>
  <si>
    <t>(SLDS[AST][GY]EQ)</t>
  </si>
  <si>
    <t>M_1_1E6+TRBV27*01+CASSDRGSITEAFF+28+([GS]DR[AG][QHPS]?[NGIV]TEA)</t>
  </si>
  <si>
    <t>CASSDRGSITEAFF</t>
  </si>
  <si>
    <t>([GS]DR[AG][QHPS]?[NGIV]TEA)</t>
  </si>
  <si>
    <t>M_1_1E6+TRBV27*01+CASSLDTPAYNEQFF+28+(S[AL]D[DSTY]?[P]?[AILST]Y[NY]EQ)</t>
  </si>
  <si>
    <t>CASSLDTPAYNEQFF</t>
  </si>
  <si>
    <t>(S[AL]D[DSTY]?[P]?[AILST]Y[NY]EQ)</t>
  </si>
  <si>
    <t>M_1_1E6+TRBV27*01+CASSPDPGTAAYEQYF+34+(S.[ND]PG[RLSTY][ASYV][APS]YEQ)</t>
  </si>
  <si>
    <t>CASSPDPGTAAYEQYF</t>
  </si>
  <si>
    <t>(S.[ND]PG[RLSTY][ASYV][APS]YEQ)</t>
  </si>
  <si>
    <t>M_1_1E6+TRBV27*01+CASSLRAGATDTQYF+20+(S[DLFP]RAG[A]?TDTQ)</t>
  </si>
  <si>
    <t>CASSLRAGATDTQYF</t>
  </si>
  <si>
    <t>(S[DLFP]RAG[A]?TDTQ)</t>
  </si>
  <si>
    <t>M_1_1E6+TRBV28*01+CASSLTPDQETQYF+22+(S[LFWY][ILTV]PD[RQ]ETQ)</t>
  </si>
  <si>
    <t>CASSLTPDQETQYF</t>
  </si>
  <si>
    <t>(S[LFWY][ILTV]PD[RQ]ETQ)</t>
  </si>
  <si>
    <t>M_1_1E6+TRBV7-9*01+CASSLVLDEQYF+10+(SLV[ILV]DEQ)</t>
  </si>
  <si>
    <t>CASSLVLDEQYF</t>
  </si>
  <si>
    <t>(SLV[ILV]DEQ)</t>
  </si>
  <si>
    <t>M_1_1E6+TRBV27*01+CASSLSAGVVETQYF+22+(SLS[AS]?G[V]?[EITV][DE]TQ)</t>
  </si>
  <si>
    <t>CASSLSAGVVETQYF</t>
  </si>
  <si>
    <t>(SLS[AS]?G[V]?[EITV][DE]TQ)</t>
  </si>
  <si>
    <t>M_1_1E6+TRBV27*01+CASSLSWAGQETQYF+22+(SL[GS][WY]?[AGS]G[QE]?ETQ)</t>
  </si>
  <si>
    <t>CASSLSWAGQETQYF</t>
  </si>
  <si>
    <t>(SL[GS][WY]?[AGS]G[QE]?ETQ)</t>
  </si>
  <si>
    <t>M_1_1E6+TRBV27*01+CASSLTDSRTDTQYF+22+(S[LF][ST][DE][AS][R]?TDTQ)</t>
  </si>
  <si>
    <t>CASSLTDSRTDTQYF</t>
  </si>
  <si>
    <t>(S[LF][ST][DE][AS][R]?TDTQ)</t>
  </si>
  <si>
    <t>M_1_1E6+TRBV9*01+CASSAGDRGYGYTF+20+(SAG[DE][RK]?[AG][HFY]GY)</t>
  </si>
  <si>
    <t>CASSAGDRGYGYTF</t>
  </si>
  <si>
    <t>(SAG[DE][RK]?[AG][HFY]GY)</t>
  </si>
  <si>
    <t>M_1_1E6+TRBV27*01+CASGNRESGDEQFF+32+([GS][NFS]R[DE][AGS][GL]DEQ)</t>
  </si>
  <si>
    <t>CASGNRESGDEQFF</t>
  </si>
  <si>
    <t>([GS][NFS]R[DE][AGS][GL]DEQ)</t>
  </si>
  <si>
    <t>M_1_1E6+TRBV27*01+CATGDRAGVDEQFF+32+([GS][DE]R[AG]?G[PTV][DE][ET]Q)</t>
  </si>
  <si>
    <t>CATGDRAGVDEQFF</t>
  </si>
  <si>
    <t>([GS][DE]R[AG]?G[PTV][DE][ET]Q)</t>
  </si>
  <si>
    <t>M_1_1E6+TRBV27*01+CASSLSDTYNEQFF+20+(S[LF][ST][DG][PST]Y[NH]EQ)</t>
  </si>
  <si>
    <t>CASSLSDTYNEQFF</t>
  </si>
  <si>
    <t>(S[LF][ST][DG][PST]Y[NH]EQ)</t>
  </si>
  <si>
    <t>M_1_1E6+TRBV27*01+CASSDRDTYNEQFF+20+(S[ADEP]RD.YNEQ)</t>
  </si>
  <si>
    <t>CASSDRDTYNEQFF</t>
  </si>
  <si>
    <t>(S[ADEP]RD.YNEQ)</t>
  </si>
  <si>
    <t>M_1_1E6+TRBV27*01+CASSPRDSDPYNEQFF+34+(SPRD[ST][D]?[P]?YNEQ)</t>
  </si>
  <si>
    <t>CASSPRDSDPYNEQFF</t>
  </si>
  <si>
    <t>(SPRD[ST][D]?[P]?YNEQ)</t>
  </si>
  <si>
    <t>M_1_1E6+TRBV27*01+CASSQREGRDTQYF+22+(S[QEPS]R[DE][GT][RT][DE]TQ)</t>
  </si>
  <si>
    <t>CASSQREGRDTQYF</t>
  </si>
  <si>
    <t>(S[QEPS]R[DE][GT][RT][DE]TQ)</t>
  </si>
  <si>
    <t>M_1_1E6+TRBV27*01+CASSLTHSIDEQYF+32+(S[LM][ST][HS][GS][RITYV][ND][ET]Q)</t>
  </si>
  <si>
    <t>CASSLTHSIDEQYF</t>
  </si>
  <si>
    <t>(S[LM][ST][HS][GS][RITYV][ND][ET]Q)</t>
  </si>
  <si>
    <t>M_1_1E6+TRBV27*01+CASSLTDFTDTQYF+20+(SLT[DE][AFS]TDTQ)</t>
  </si>
  <si>
    <t>CASSLTDFTDTQYF</t>
  </si>
  <si>
    <t>(SLT[DE][AFS]TDTQ)</t>
  </si>
  <si>
    <t>M_1_1E6+TRBV27*01+CASSLADHYNEQFF+22+(SL[ARS]D[HPST]YNEQ)</t>
  </si>
  <si>
    <t>CASSLADHYNEQFF</t>
  </si>
  <si>
    <t>(SL[ARS]D[HPST]YNEQ)</t>
  </si>
  <si>
    <t>M_1_1E6+TRBV27*01+CASSPTDPSLDEQYF+34+(S[RLP][RT]D[P]?[AS]?[ILY][ND]EQ)</t>
  </si>
  <si>
    <t>CASSPTDPSLDEQYF</t>
  </si>
  <si>
    <t>(S[RLP][RT]D[P]?[AS]?[ILY][ND]EQ)</t>
  </si>
  <si>
    <t>M_1_1E6+TRBV28*01+CASGTGYSNQPQHF+16+([GS][QT]GYSNQPQ)</t>
  </si>
  <si>
    <t>([GS][QT]GYSNQPQ)</t>
  </si>
  <si>
    <t>M_1_1E6+TRBV27*01+CASSERDPYYNEQFF+26+(S[DE][RST]D[PS]?.[HY]NEQ)</t>
  </si>
  <si>
    <t>CASSERDPYYNEQFF</t>
  </si>
  <si>
    <t>(S[DE][RST]D[PS]?.[HY]NEQ)</t>
  </si>
  <si>
    <t>M_1_1E6+TRBV28*01+CASSPASGTVQPQHF+34+(S[QLPY][AGS][ST]G[TV][YV]QPQ)</t>
  </si>
  <si>
    <t>CASSPASGTVQPQHF</t>
  </si>
  <si>
    <t>(S[QLPY][AGS][ST]G[TV][YV]QPQ)</t>
  </si>
  <si>
    <t>M_1_1E6+TRBV28*01+CASSYPGGGTSYNEQFF+32+(S[FY]P[RGPS][AGFS]G[RELST]SYNEQ)</t>
  </si>
  <si>
    <t>CASSYPGGGTSYNEQFF</t>
  </si>
  <si>
    <t>(S[FY]P[RGPS][AGFS]G[RELST]SYNEQ)</t>
  </si>
  <si>
    <t>M_1_1E6+TRBV28*01+CASSVAGGVVNEQFF+32+(S[LPV][AS]GG[RILV]V[NDHY][ET]Q)</t>
  </si>
  <si>
    <t>CASSVAGGVVNEQFF</t>
  </si>
  <si>
    <t>(S[LPV][AS]GG[RILV]V[NDHY][ET]Q)</t>
  </si>
  <si>
    <t>M_1_1E6+TRBV27*01+CASSIRDPRMDEQFF+34+(S.RD[P]?[ARG]?.[ND]EQ)</t>
  </si>
  <si>
    <t>CASSIRDPRMDEQFF</t>
  </si>
  <si>
    <t>(S.RD[P]?[ARG]?.[ND]EQ)</t>
  </si>
  <si>
    <t>M_1_1E6+TRBV27*01+CASSLSDSYFYEQYF+32+(SL[ST]D[AS][NY]?[LFS]?[NHY]EQ)</t>
  </si>
  <si>
    <t>CASSLSDSYFYEQYF</t>
  </si>
  <si>
    <t>(SL[ST]D[AS][NY]?[LFS]?[NHY]EQ)</t>
  </si>
  <si>
    <t>M_1_1E6+TRBV27*01+CASSDRSATDTQYF+20+(SDR[ST][AGS][QT][DE]TQ)</t>
  </si>
  <si>
    <t>CASSDRSATDTQYF</t>
  </si>
  <si>
    <t>(SDR[ST][AGS][QT][DE]TQ)</t>
  </si>
  <si>
    <t>M_1_1E6+TRBV27*01+CASSSREAGDEQFF+22+(S[AFS]R[DQE][AGS][GF]DEQ)</t>
  </si>
  <si>
    <t>CASSSREAGDEQFF</t>
  </si>
  <si>
    <t>(S[AFS]R[DQE][AGS][GF]DEQ)</t>
  </si>
  <si>
    <t>M_1_1E6+TRBV27*01+CASTDRGPPGELFF+36+([ST]DRGP[NLPT][DEGT][EK][AQL])</t>
  </si>
  <si>
    <t>CASTDRGPPGELFF</t>
  </si>
  <si>
    <t>([ST]DRGP[NLPT][DEGT][EK][AQL])</t>
  </si>
  <si>
    <t>M_1_1E6+TRBV28*01+CASSYTQGPLEQYF+28+(S[LFY][QT]QG[ALP]?[DLY]EQ)</t>
  </si>
  <si>
    <t>CASSYTQGPLEQYF</t>
  </si>
  <si>
    <t>(S[LFY][QT]QG[ALP]?[DLY]EQ)</t>
  </si>
  <si>
    <t>M_1_1E6+TRBV28*01+CASSPAGGIVHEQFF+32+(S[ALPV][AS]GG[ILKTV]V[NHY]EQ)</t>
  </si>
  <si>
    <t>CASSPAGGIVHEQFF</t>
  </si>
  <si>
    <t>(S[ALPV][AS]GG[ILKTV]V[NHY]EQ)</t>
  </si>
  <si>
    <t>M_1_1E6+TRBV27*01+CASSQRYGGDEQYF+22+(S[DQELS]R[ESWY]GGDEQ)</t>
  </si>
  <si>
    <t>CASSQRYGGDEQYF</t>
  </si>
  <si>
    <t>(S[DQELS]R[ESWY]GGDEQ)</t>
  </si>
  <si>
    <t>M_1_1E6+TRBV13*01+CASSLTREDSYEQYF+28+(S[LF][AST][R]?[DQE]?D[AS]YEQ)</t>
  </si>
  <si>
    <t>CASSLTREDSYEQYF</t>
  </si>
  <si>
    <t>TRBV13*01</t>
  </si>
  <si>
    <t>(S[LF][AST][R]?[DQE]?D[AS]YEQ)</t>
  </si>
  <si>
    <t>M_1_1E6+TRBV27*01+CASSLSESNQPQHF+10+(SL[ST][DE]SNQPQ)</t>
  </si>
  <si>
    <t>CASSLSESNQPQHF</t>
  </si>
  <si>
    <t>(SL[ST][DE]SNQPQ)</t>
  </si>
  <si>
    <t>M_1_1E6+TRBV27*01+CASSLSDSNQPQHF+10+(SL[ST][DE]SNQPQ)</t>
  </si>
  <si>
    <t>CASSLSDSNQPQHF</t>
  </si>
  <si>
    <t>M_1_1E6+TRBV27*01+CASSPTGPTNEKLFF+32+(SP[RT]G[QP][LT]?NEKL)</t>
  </si>
  <si>
    <t>CASSPTGPTNEKLFF</t>
  </si>
  <si>
    <t>(SP[RT]G[QP][LT]?NEKL)</t>
  </si>
  <si>
    <t>M_1_1E6+TRBV27*01+CASSERDMRQETQYF+28+([AS][DEP]RD[AMP]?[RS]?QETQ)</t>
  </si>
  <si>
    <t>CASSERDMRQETQYF</t>
  </si>
  <si>
    <t>([AS][DEP]RD[AMP]?[RS]?QETQ)</t>
  </si>
  <si>
    <t>M_1_1E6+TRBV27*01+CASSQRETRETQYF+28+(S.[RS][DQE][GTV][RQ][DE]TQ)</t>
  </si>
  <si>
    <t>CASSQRETRETQYF</t>
  </si>
  <si>
    <t>(S.[RS][DQE][GTV][RQ][DE]TQ)</t>
  </si>
  <si>
    <t>M_1_1E6+TRBV9*01+CASSAGTSHGYTF+16+(SAG[ET][ANES][HMY]GY)</t>
  </si>
  <si>
    <t>CASSAGTSHGYTF</t>
  </si>
  <si>
    <t>(SAG[ET][ANES][HMY]GY)</t>
  </si>
  <si>
    <t>M_1_1E6+TRBV27*01+CASSDRDPRYNEQFF+28+(S[DE]RD[P]?.[SY][ND]EQ)</t>
  </si>
  <si>
    <t>CASSDRDPRYNEQFF</t>
  </si>
  <si>
    <t>(S[DE]RD[P]?.[SY][ND]EQ)</t>
  </si>
  <si>
    <t>M_1_1E6+TRBV28*01+CASGQGYSNQPQHF+20+([GS][QT]GYSNQPQ)</t>
  </si>
  <si>
    <t>CASGQGYSNQPQHF</t>
  </si>
  <si>
    <t>M_1_1E6+TRBV27*01+CASSSRDIFDEQYF+26+(S[HLS]R[DQ].[LFSY][ND]EQ)</t>
  </si>
  <si>
    <t>CASSSRDIFDEQYF</t>
  </si>
  <si>
    <t>(S[HLS]R[DQ].[LFSY][ND]EQ)</t>
  </si>
  <si>
    <t>M_1_1E6+TRBV27*01+CASSSTHSTDTQYF+20+(S[MPS]T[EHT]STDTQ)</t>
  </si>
  <si>
    <t>CASSSTHSTDTQYF</t>
  </si>
  <si>
    <t>(S[MPS]T[EHT]STDTQ)</t>
  </si>
  <si>
    <t>M_1_1E6+TRBV5-5*01+CASSLGETYEQYF+14+(S[LW]GE[NST]YEQ)</t>
  </si>
  <si>
    <t>CASSLGETYEQYF</t>
  </si>
  <si>
    <t>TRBV5-5*01</t>
  </si>
  <si>
    <t>(S[LW]GE[NST]YEQ)</t>
  </si>
  <si>
    <t>M_1_1E6+TRBV27*01+CASSPRGGPEEQYF+22+(S[HP]RGGP[DE][ET]Q)</t>
  </si>
  <si>
    <t>CASSPRGGPEEQYF</t>
  </si>
  <si>
    <t>(S[HP]RGGP[DE][ET]Q)</t>
  </si>
  <si>
    <t>M_1_1E6+TRBV27*01+CATAPGDAQETQYF+32+([AS]P[RGS]D[AS]QETQ)</t>
  </si>
  <si>
    <t>CATAPGDAQETQYF</t>
  </si>
  <si>
    <t>([AS]P[RGS]D[AS]QETQ)</t>
  </si>
  <si>
    <t>M_1_1E6+TRBV27*01+CASSSRGPWDEQFF+22+(S[LS]RGP[NQTWV][ND]EQ)</t>
  </si>
  <si>
    <t>CASSSRGPWDEQFF</t>
  </si>
  <si>
    <t>(S[LS]RGP[NQTWV][ND]EQ)</t>
  </si>
  <si>
    <t>M_1_1E6+TRBV27*01+CASSSRAPTDEQFF+22+(SSR[AGS]P[GT]D[ET]Q)</t>
  </si>
  <si>
    <t>CASSSRAPTDEQFF</t>
  </si>
  <si>
    <t>(SSR[AGS]P[GT]D[ET]Q)</t>
  </si>
  <si>
    <t>M_1_1E6+TRBV27*01+CASSRTSGTTDTQYF+22+(S.[ST][ST][AG]?[ST]TDTQ)</t>
  </si>
  <si>
    <t>CASSRTSGTTDTQYF</t>
  </si>
  <si>
    <t>(S.[ST][ST][AG]?[ST]TDTQ)</t>
  </si>
  <si>
    <t>M_1_1E6+TRBV27*01+CASSLSETRETQYF+22+(SLS[DES][GST][RQ]ETQ)</t>
  </si>
  <si>
    <t>CASSLSETRETQYF</t>
  </si>
  <si>
    <t>(SLS[DES][GST][RQ]ETQ)</t>
  </si>
  <si>
    <t>M_1_1E6+TRBV27*01+CASSLVHSSTDTQYF+22+(SL[ISV]H[PS]STDTQ)</t>
  </si>
  <si>
    <t>CASSLVHSSTDTQYF</t>
  </si>
  <si>
    <t>(SL[ISV]H[PS]STDTQ)</t>
  </si>
  <si>
    <t>M_1_1E6+TRBV27*01+CASSLSWGGWETQYF+22+(SLS[WY]?GG[QTW]?[DE]TQ)</t>
  </si>
  <si>
    <t>CASSLSWGGWETQYF</t>
  </si>
  <si>
    <t>(SLS[WY]?GG[QTW]?[DE]TQ)</t>
  </si>
  <si>
    <t>M_1_1E6+TRBV27*01+CASGMRSGTDTQYF+22+([GS][DELM]RSG[AT]DTQ)</t>
  </si>
  <si>
    <t>CASGMRSGTDTQYF</t>
  </si>
  <si>
    <t>([GS][DELM]RSG[AT]DTQ)</t>
  </si>
  <si>
    <t>M_1_1E6+TRBV27*01+CASSLSYGGQETQYF+16+(SL[ST][QHFWY]G[GP][Q]?ETQ)</t>
  </si>
  <si>
    <t>CASSLSYGGQETQYF</t>
  </si>
  <si>
    <t>(SL[ST][QHFWY]G[GP][Q]?ETQ)</t>
  </si>
  <si>
    <t>M_1_1E6+TRBV27*01+CASSDRDSKDTQYF+22+(S[DQE]RD[APS][RQKT][DE]TQ)</t>
  </si>
  <si>
    <t>CASSDRDSKDTQYF</t>
  </si>
  <si>
    <t>(S[DQE]RD[APS][RQKT][DE]TQ)</t>
  </si>
  <si>
    <t>M_1_1E6+TRBV27*01+CASSFESPWDEQYF+32+(S[QLF][DES]S[GP]W[DEG][ET]Q)</t>
  </si>
  <si>
    <t>CASSFESPWDEQYF</t>
  </si>
  <si>
    <t>(S[QLF][DES]S[GP]W[DEG][ET]Q)</t>
  </si>
  <si>
    <t>M_1_1E6+TRBV27*01+CASSSRRAGETQYF+22+(S[ALPST]R[RQ][AG][EG]ETQ)</t>
  </si>
  <si>
    <t>CASSSRRAGETQYF</t>
  </si>
  <si>
    <t>(S[ALPST]R[RQ][AG][EG]ETQ)</t>
  </si>
  <si>
    <t>M_1_1E6+TRBV27*01+CASSSSHSSTDTQYF+22+(S[DLPS][GST][H]?[AST]?STDTQ)</t>
  </si>
  <si>
    <t>CASSSSHSSTDTQYF</t>
  </si>
  <si>
    <t>(S[DLPS][GST][H]?[AST]?STDTQ)</t>
  </si>
  <si>
    <t>M_1_1E6+TRBV27*01+CASSLSDPYNEQFF+20+(S[IL]SD[PST]YNEQ)</t>
  </si>
  <si>
    <t>CASSLSDPYNEQFF</t>
  </si>
  <si>
    <t>(S[IL]SD[PST]YNEQ)</t>
  </si>
  <si>
    <t>M_1_1E6+TRBV27*01+CASSLRDGYEKLFF+28+(S[HLFP]RD[GS][NIY]EKL)</t>
  </si>
  <si>
    <t>CASSLRDGYEKLFF</t>
  </si>
  <si>
    <t>(S[HLFP]RD[GS][NIY]EKL)</t>
  </si>
  <si>
    <t>M_1_1E6+TRBV27*01+CASSLASGLDTQYF+20+(S[LM][ARGS]SG[ILV][DE]TQ)</t>
  </si>
  <si>
    <t>CASSLASGLDTQYF</t>
  </si>
  <si>
    <t>(S[LM][ARGS]SG[ILV][DE]TQ)</t>
  </si>
  <si>
    <t>M_1_1E6+TRBV2*01+CASWTDSSGHEQYF+36+([FW]T[DE][ARNS][GS][GTY]?[NDHY][ET]Q)</t>
  </si>
  <si>
    <t>CASWTDSSGHEQYF</t>
  </si>
  <si>
    <t>([FW]T[DE][ARNS][GS][GTY]?[NDHY][ET]Q)</t>
  </si>
  <si>
    <t>M_1_1E6+TRBV27*01+CASSLDDPSYNEQFF+22+(S[IL][DST][DSTY]P[AST]YNEQ)</t>
  </si>
  <si>
    <t>CASSLDDPSYNEQFF</t>
  </si>
  <si>
    <t>(S[IL][DST][DSTY]P[AST]YNEQ)</t>
  </si>
  <si>
    <t>M_1_1E6+TRBV27*01+CASSPRTATNEKLFF+22+([AS][FP][RS][T]?A[ST]?NEKL)</t>
  </si>
  <si>
    <t>CASSPRTATNEKLFF</t>
  </si>
  <si>
    <t>([AS][FP][RS][T]?A[ST]?NEKL)</t>
  </si>
  <si>
    <t>M_1_1E6+TRBV27*01+CASSLAVPDEKLFF+32+(SL[AS][AGV]P[ND]EKL)</t>
  </si>
  <si>
    <t>CASSLAVPDEKLFF</t>
  </si>
  <si>
    <t>(SL[AS][AGV]P[ND]EKL)</t>
  </si>
  <si>
    <t>M_1_1E6+TRBV27*01+CASSLSWGPGETQYF+22+(SLS[FWY]?G[P]?[QG]ETQ)</t>
  </si>
  <si>
    <t>CASSLSWGPGETQYF</t>
  </si>
  <si>
    <t>(SLS[FWY]?G[P]?[QG]ETQ)</t>
  </si>
  <si>
    <t>M_1_1E6+TRBV27*01+CASSSRDSIDIQYF+28+(S[NPS]RDS.D[EIT]Q)</t>
  </si>
  <si>
    <t>CASSSRDSIDIQYF</t>
  </si>
  <si>
    <t>(S[NPS]RDS.D[EIT]Q)</t>
  </si>
  <si>
    <t>M_1_1E6+TRBV27*01+CASSDRQGWQETQYF+28+(S[DL]R[Q]?G.[QG]ETQ)</t>
  </si>
  <si>
    <t>CASSDRQGWQETQYF</t>
  </si>
  <si>
    <t>(S[DL]R[Q]?G.[QG]ETQ)</t>
  </si>
  <si>
    <t>M_1_1E6+TRBV27*01+CASSLTDATDTQYF+20+(SLT[DEG][AFS]TDTQ)</t>
  </si>
  <si>
    <t>CASSLTDATDTQYF</t>
  </si>
  <si>
    <t>(SLT[DEG][AFS]TDTQ)</t>
  </si>
  <si>
    <t>M_1_1E6+TRBV27*01+CASSLSHGSTDTQYF+20+(SLS[QH][GIPS]?STDTQ)</t>
  </si>
  <si>
    <t>CASSLSHGSTDTQYF</t>
  </si>
  <si>
    <t>(SLS[QH][GIPS]?STDTQ)</t>
  </si>
  <si>
    <t>M_1_1E6+TRBV27*01+CASSLRHPIQDEQYF+34+(S[LF][RS][ADH][AP][GILMV][QMT][DEY][ET]Q)</t>
  </si>
  <si>
    <t>CASSLRHPIQDEQYF</t>
  </si>
  <si>
    <t>(S[LF][RS][ADH][AP][GILMV][QMT][DEY][ET]Q)</t>
  </si>
  <si>
    <t>M_1_1E6+TRBV27*01+CASSLVDPSVDTQYF+32+(SL[GIV][DH]PS[TV]DTQ)</t>
  </si>
  <si>
    <t>CASSLVDPSVDTQYF</t>
  </si>
  <si>
    <t>(SL[GIV][DH]PS[TV]DTQ)</t>
  </si>
  <si>
    <t>M_1_1E6+TRBV9*01+CASSAGHITGYTF+26+(SAG[DQHT][ILK][NEMTY]GY)</t>
  </si>
  <si>
    <t>CASSAGHITGYTF</t>
  </si>
  <si>
    <t>(SAG[DQHT][ILK][NEMTY]GY)</t>
  </si>
  <si>
    <t>M_1_1E6+TRBV27*01+CASSTRDTYTEAFF+32+(S.RD[ST]?[NHWY][GT]E[AQ])</t>
  </si>
  <si>
    <t>CASSTRDTYTEAFF</t>
  </si>
  <si>
    <t>(S.RD[ST]?[NHWY][GT]E[AQ])</t>
  </si>
  <si>
    <t>M_1_1E6+TRBV27*01+CASSLSWGGTDTQYF+22+(S[LP][ST][FTWY]?GG[QTW]?[DE]TQ)</t>
  </si>
  <si>
    <t>CASSLSWGGTDTQYF</t>
  </si>
  <si>
    <t>(S[LP][ST][FTWY]?GG[QTW]?[DE]TQ)</t>
  </si>
  <si>
    <t>M_1_1E6+TRBV27*01+CASSPRAGVTDTQYF+20+(SPR[ADES]?G[AIV]TDTQ)</t>
  </si>
  <si>
    <t>CASSPRAGVTDTQYF</t>
  </si>
  <si>
    <t>(SPR[ADES]?G[AIV]TDTQ)</t>
  </si>
  <si>
    <t>M_1_1E6+TRBV28*01+CASSYTQLAPTQYF+34+(S[FWY]T[QE][GLM]A[DGP][ET]Q)</t>
  </si>
  <si>
    <t>CASSYTQLAPTQYF</t>
  </si>
  <si>
    <t>(S[FWY]T[QE][GLM]A[DGP][ET]Q)</t>
  </si>
  <si>
    <t>M_1_1E6+TRBV9*01+CASSAGTSMGYTF+22+(SAGT[ANGS][HMYV]GY)</t>
  </si>
  <si>
    <t>CASSAGTSMGYTF</t>
  </si>
  <si>
    <t>(SAGT[ANGS][HMYV]GY)</t>
  </si>
  <si>
    <t>M_1_1E6+TRBV6-5*01+CASSNMGEQETQYF+26+(S[NLY]MG[DE][AQL]ETQ)</t>
  </si>
  <si>
    <t>CASSNMGEQETQYF</t>
  </si>
  <si>
    <t>(S[NLY]MG[DE][AQL]ETQ)</t>
  </si>
  <si>
    <t>M_1_1E6+TRBV28*01+CASSQSGGAVYEQYF+28+(S[AQLP]SGG[AKTV]V[FY]EQ)</t>
  </si>
  <si>
    <t>CASSQSGGAVYEQYF</t>
  </si>
  <si>
    <t>(S[AQLP]SGG[AKTV]V[FY]EQ)</t>
  </si>
  <si>
    <t>M_1_1E6+TRBV27*01+CASSLRDLVDEQYF+22+(SLR[DG].[LV]DEQ)</t>
  </si>
  <si>
    <t>CASSLRDLVDEQYF</t>
  </si>
  <si>
    <t>(SLR[DG].[LV]DEQ)</t>
  </si>
  <si>
    <t>M_1_1E6+TRBV27*01+CASSLRSHNTDTQYF+22+(SL[R]?[DHS]H[NHS]TDTQ)</t>
  </si>
  <si>
    <t>CASSLRSHNTDTQYF</t>
  </si>
  <si>
    <t>(SL[R]?[DHS]H[NHS]TDTQ)</t>
  </si>
  <si>
    <t>M_1_1E6+TRBV14*01+CASSQDFGDGYTF+22+(SQDFG[DY]GY)</t>
  </si>
  <si>
    <t>CASSQDFGDGYTF</t>
  </si>
  <si>
    <t>(SQDFG[DY]GY)</t>
  </si>
  <si>
    <t>M_1_1E6+TRBV9*01+CASSVYELAVSEDEQYF+36+(S[LV][EHFY]ELAV[ANS][ESTY][NDY][ET]Q)</t>
  </si>
  <si>
    <t>CASSVYELAVSEDEQYF</t>
  </si>
  <si>
    <t>(S[LV][EHFY]ELAV[ANS][ESTY][NDY][ET]Q)</t>
  </si>
  <si>
    <t>M_1_1E6+TRBV27*01+CASNLDGNTGELFF+22+([NS]L[DE][QG][NPY]TGEL)</t>
  </si>
  <si>
    <t>CASNLDGNTGELFF</t>
  </si>
  <si>
    <t>([NS]L[DE][QG][NPY]TGEL)</t>
  </si>
  <si>
    <t>M_1_1E6+TRBV27*01+CASSPDHSTDTQYF+20+(S[PW][RDST]HSTDTQ)</t>
  </si>
  <si>
    <t>CASSPDHSTDTQYF</t>
  </si>
  <si>
    <t>(S[PW][RDST]HSTDTQ)</t>
  </si>
  <si>
    <t>M_1_1E6+TRBV27*01+CASSPRWAGDTQYF+28+(SPR[DQEW][AS][GY][DE][ET]Q)</t>
  </si>
  <si>
    <t>CASSPRWAGDTQYF</t>
  </si>
  <si>
    <t>(SPR[DQEW][AS][GY][DE][ET]Q)</t>
  </si>
  <si>
    <t>M_1_1E6+TRBV27*01+CASSETTSTDTQYF+20+([GS].[RST]TSTDTQ)</t>
  </si>
  <si>
    <t>CASSETTSTDTQYF</t>
  </si>
  <si>
    <t>([GS].[RST]TSTDTQ)</t>
  </si>
  <si>
    <t>M_1_1E6+TRBV27*01+CASSLSHSGTDTQYF+22+(SLS[H]?S[GS]?TDTQ)</t>
  </si>
  <si>
    <t>CASSLSHSGTDTQYF</t>
  </si>
  <si>
    <t>(SLS[H]?S[GS]?TDTQ)</t>
  </si>
  <si>
    <t>M_1_1E6+TRBV27*01+CASSPRDSLVEAFF+34+(SPRD[ST][NLY][NTV]E[AQ])</t>
  </si>
  <si>
    <t>CASSPRDSLVEAFF</t>
  </si>
  <si>
    <t>(SPRD[ST][NLY][NTV]E[AQ])</t>
  </si>
  <si>
    <t>M_1_1E6+TRBV19*01+CASGTGWSNQPQHF+22+([GHS]TG[DWY]SNQPQ)</t>
  </si>
  <si>
    <t>CASGTGWSNQPQHF</t>
  </si>
  <si>
    <t>([GHS]TG[DWY]SNQPQ)</t>
  </si>
  <si>
    <t>M_1_1E6+TRBV27*01+CASSPDQNTGELFF+16+(S[QLPS]D[QLY]NTGEL)</t>
  </si>
  <si>
    <t>CASSPDQNTGELFF</t>
  </si>
  <si>
    <t>(S[QLPS]D[QLY]NTGEL)</t>
  </si>
  <si>
    <t>M_1_1E6+TRBV27*01+CASSLSQGVTDTQYF+14+(S[LPY]S[AQES]?G[ISV]TDTQ)</t>
  </si>
  <si>
    <t>CASSLSQGVTDTQYF</t>
  </si>
  <si>
    <t>(S[LPY]S[AQES]?G[ISV]TDTQ)</t>
  </si>
  <si>
    <t>M_1_1E6+TRBV28*01+CASTVTEGSYEQYF+28+([ST][WYV]T[DQE]GSYEQ)</t>
  </si>
  <si>
    <t>CASTVTEGSYEQYF</t>
  </si>
  <si>
    <t>([ST][WYV]T[DQE]GSYEQ)</t>
  </si>
  <si>
    <t>M_1_1E6+TRBV27*01+CASSWREGRTDTQYF+22+(S[LFW]R[DE]G[RV]?TDTQ)</t>
  </si>
  <si>
    <t>CASSWREGRTDTQYF</t>
  </si>
  <si>
    <t>(S[LFW]R[DE]G[RV]?TDTQ)</t>
  </si>
  <si>
    <t>M_1_1E6+TRBV27*01+CASSSRSVADTQYF+22+(S[FS]R[ST][GLV][ARS]DTQ)</t>
  </si>
  <si>
    <t>CASSSRSVADTQYF</t>
  </si>
  <si>
    <t>(S[FS]R[ST][GLV][ARS]DTQ)</t>
  </si>
  <si>
    <t>M_1_1E6+TRBV28*01+CASSFPRLAGLSYNEQFF+34+(S[FY]P[RQG]?[RELT][AS][DG]?[L]?[ST]YNEQ)</t>
  </si>
  <si>
    <t>CASSFPRLAGLSYNEQFF</t>
  </si>
  <si>
    <t>(S[FY]P[RQG]?[RELT][AS][DG]?[L]?[ST]YNEQ)</t>
  </si>
  <si>
    <t>M_1_1E6+TRBV27*01+CASSPRTGVAEPQHF+34+(S[LP][RSW][T]?GV[AN]?[DQE][EP]Q)</t>
  </si>
  <si>
    <t>CASSPRTGVAEPQHF</t>
  </si>
  <si>
    <t>(S[LP][RSW][T]?GV[AN]?[DQE][EP]Q)</t>
  </si>
  <si>
    <t>M_1_1E6+TRBV27*01+CASSRDSPLGEQFF+34+(S[RQLS]DSP[LWY][GM]?EQ)</t>
  </si>
  <si>
    <t>CASSRDSPLGEQFF</t>
  </si>
  <si>
    <t>(S[RQLS]DSP[LWY][GM]?EQ)</t>
  </si>
  <si>
    <t>M_1_1E6+TRBV27*01+CASSSRDSRTDTQYF+22+(S[ANS]RD[AST][RSYV]?[ST]D[ET]Q)</t>
  </si>
  <si>
    <t>CASSSRDSRTDTQYF</t>
  </si>
  <si>
    <t>(S[ANS]RD[AST][RSYV]?[ST]D[ET]Q)</t>
  </si>
  <si>
    <t>M_1_1E6+TRBV27*01+CASSLRGPNTDTQYF+20+(S[LM][RQ]GP[NS]?TDTQ)</t>
  </si>
  <si>
    <t>CASSLRGPNTDTQYF</t>
  </si>
  <si>
    <t>(S[LM][RQ]GP[NS]?TDTQ)</t>
  </si>
  <si>
    <t>M_1_1E6+TRBV13*01+CASSADSGGSTDTQYF+34+(S[APST][DS][RST]GG[ANST]?[T]?DTQ)</t>
  </si>
  <si>
    <t>CASSADSGGSTDTQYF</t>
  </si>
  <si>
    <t>(S[APST][DS][RST]GG[ANST]?[T]?DTQ)</t>
  </si>
  <si>
    <t>M_1_1E6+TRBV27*01+CASGHRDYYEQYF+28+([GS][DEHP]RD[FPY][NY]EQ)</t>
  </si>
  <si>
    <t>CASGHRDYYEQYF</t>
  </si>
  <si>
    <t>([GS][DEHP]RD[FPY][NY]EQ)</t>
  </si>
  <si>
    <t>M_1_1E6+TRBV27*01+CASSLSSGVTDTQYF+14+(SL[S]?[AQES][GS][TV]?[T]?DTQ)</t>
  </si>
  <si>
    <t>CASSLSSGVTDTQYF</t>
  </si>
  <si>
    <t>(SL[S]?[AQES][GS][TV]?[T]?DTQ)</t>
  </si>
  <si>
    <t>M_1_1E6+TRBV5-6*01+CASSLLGQVEAFF+28+(SLLG[DQGS][ITV]EA)</t>
  </si>
  <si>
    <t>CASSLLGQVEAFF</t>
  </si>
  <si>
    <t>TRBV5-6*01</t>
  </si>
  <si>
    <t>(SLLG[DQGS][ITV]EA)</t>
  </si>
  <si>
    <t>M_1_1E6+TRBV27*01+CASSPRTGVNDEQFF+28+(SPR[ST]?GV[ANQ]?[DE][EK][QL])</t>
  </si>
  <si>
    <t>CASSPRTGVNDEQFF</t>
  </si>
  <si>
    <t>(SPR[ST]?GV[ANQ]?[DE][EK][QL])</t>
  </si>
  <si>
    <t>M_1_1E6+TRBV27*01+CASSPRDSGIQDTQYF+28+(SPR[D]?[S]?[G]?[IV][QT]DTQ)</t>
  </si>
  <si>
    <t>CASSPRDSGIQDTQYF</t>
  </si>
  <si>
    <t>(SPR[D]?[S]?[G]?[IV][QT]DTQ)</t>
  </si>
  <si>
    <t>M_1_1E6+TRBV27*01+CASSHRGGPDEQFF+22+(S[HP]RGGP[DE][ET]Q)</t>
  </si>
  <si>
    <t>CASSHRGGPDEQFF</t>
  </si>
  <si>
    <t>M_1_1E6+TRBV27*01+CASSLGDPSTDTQYF+20+(SLG[DGHS]P[AS][ST]DTQ)</t>
  </si>
  <si>
    <t>CASSLGDPSTDTQYF</t>
  </si>
  <si>
    <t>(SLG[DGHS]P[AS][ST]DTQ)</t>
  </si>
  <si>
    <t>M_1_1E6+TRBV27*01+CASSFTSGSSDTQYF+22+(S[QELFV]T[LS]G[RGS][ST][DE]TQ)</t>
  </si>
  <si>
    <t>CASSFTSGSSDTQYF</t>
  </si>
  <si>
    <t>(S[QELFV]T[LS]G[RGS][ST][DE]TQ)</t>
  </si>
  <si>
    <t>M_1_1E6+TRBV27*01+CASSLSSGVEETQYF+20+(SL[ST]SG[NV]?[QET]?[DE]TQ)</t>
  </si>
  <si>
    <t>CASSLSSGVEETQYF</t>
  </si>
  <si>
    <t>(SL[ST]SG[NV]?[QET]?[DE]TQ)</t>
  </si>
  <si>
    <t>M_1_1E6+TRBV27*01+CASSLSGPLSLDTQYF+34+(SL[AS]G[P]?[L]?[QST]?[ALT][DE]TQ)</t>
  </si>
  <si>
    <t>CASSLSGPLSLDTQYF</t>
  </si>
  <si>
    <t>(SL[AS]G[P]?[L]?[QST]?[ALT][DE]TQ)</t>
  </si>
  <si>
    <t>M_1_1E6+TRBV6-6*01+CASSYEAGGVTDTQYF+22+(SYE[AS]GG[ILSV][ALT]DTQ)</t>
  </si>
  <si>
    <t>CASSYEAGGVTDTQYF</t>
  </si>
  <si>
    <t>(SYE[AS]GG[ILSV][ALT]DTQ)</t>
  </si>
  <si>
    <t>M_1_1E6+TRBV28*01+CASSLVPDRETQYF+22+(S[LF][ILTV]PD[RQ]ETQ)</t>
  </si>
  <si>
    <t>CASSLVPDRETQYF</t>
  </si>
  <si>
    <t>(S[LF][ILTV]PD[RQ]ETQ)</t>
  </si>
  <si>
    <t>M_1_1E6+TRBV9*01+CASSAHELAVSTDTQYF+34+(S[AQV][EHFY]ELA[ITV][NS][ST][DY][ET]Q)</t>
  </si>
  <si>
    <t>CASSAHELAVSTDTQYF</t>
  </si>
  <si>
    <t>(S[AQV][EHFY]ELA[ITV][NS][ST][DY][ET]Q)</t>
  </si>
  <si>
    <t>M_1_1E6+TRBV9*01+CASSVFELAVSYNEQFF+34+(S[LV][HFY]E[LV]A[AV][AS][ETY][ND][ET]Q)</t>
  </si>
  <si>
    <t>CASSVFELAVSYNEQFF</t>
  </si>
  <si>
    <t>(S[LV][HFY]E[LV]A[AV][AS][ETY][ND][ET]Q)</t>
  </si>
  <si>
    <t>M_1_1E6+TRBV27*01+CASSVTSGSTDTQYF+20+(S[QELV]TS[GP][IS]TDTQ)</t>
  </si>
  <si>
    <t>CASSVTSGSTDTQYF</t>
  </si>
  <si>
    <t>(S[QELV]TS[GP][IS]TDTQ)</t>
  </si>
  <si>
    <t>M_1_1E6+TRBV27*01+CASSDRDHYNEQFF+22+(S[DEL]R[DG].YNEQ)</t>
  </si>
  <si>
    <t>CASSDRDHYNEQFF</t>
  </si>
  <si>
    <t>(S[DEL]R[DG].YNEQ)</t>
  </si>
  <si>
    <t>M_1_1E6+TRBV27*01+CASSLSSSVDEQFF+20+(SLSS[GS][IV]D[ET]Q)</t>
  </si>
  <si>
    <t>CASSLSSSVDEQFF</t>
  </si>
  <si>
    <t>(SLSS[GS][IV]D[ET]Q)</t>
  </si>
  <si>
    <t>M_1_1E6+TRBV27*01+CASSLSSPGDEQFF+22+(SL[AS][AS][GP][NGL]DEQ)</t>
  </si>
  <si>
    <t>CASSLSSPGDEQFF</t>
  </si>
  <si>
    <t>(SL[AS][AS][GP][NGL]DEQ)</t>
  </si>
  <si>
    <t>M_1_1E6+TRBV27*01+CASSTRAASTDTQYF+22+(S[LPST]R[ADG]ASTDTQ)</t>
  </si>
  <si>
    <t>CASSTRAASTDTQYF</t>
  </si>
  <si>
    <t>(S[LPST]R[ADG]ASTDTQ)</t>
  </si>
  <si>
    <t>M_1_1E6+TRBV27*01+CASSSRDTLGEQYF+28+(S[HILST]RD[TV][LW][NDEG]EQ)</t>
  </si>
  <si>
    <t>CASSSRDTLGEQYF</t>
  </si>
  <si>
    <t>(S[HILST]RD[TV][LW][NDEG]EQ)</t>
  </si>
  <si>
    <t>M_1_1E6+TRBV27*01+CASSQDQNTGELFF+22+(S[RQLPS]D[QW]NTGEL)</t>
  </si>
  <si>
    <t>CASSQDQNTGELFF</t>
  </si>
  <si>
    <t>(S[RQLPS]D[QW]NTGEL)</t>
  </si>
  <si>
    <t>M_1_1E6+TRBV27*01+CASSLSGTLDTQYF+20+(SLSG[PT]L[DE]TQ)</t>
  </si>
  <si>
    <t>CASSLSGTLDTQYF</t>
  </si>
  <si>
    <t>(SLSG[PT]L[DE]TQ)</t>
  </si>
  <si>
    <t>M_1_1E6+TRBV27*01+CASSDRDPYNEQFF+22+(S[DE]RD.YNEQ)</t>
  </si>
  <si>
    <t>CASSDRDPYNEQFF</t>
  </si>
  <si>
    <t>(S[DE]RD.YNEQ)</t>
  </si>
  <si>
    <t>M_1_1E6+TRBV27*01+CASSLTPPAEEYNEQFF+36+(S[LF][ST][ADLP][P]?[ARW]?[E]?[EP]?[WY][NG]EQ)</t>
  </si>
  <si>
    <t>CASSLTPPAEEYNEQFF</t>
  </si>
  <si>
    <t>(S[LF][ST][ADLP][P]?[ARW]?[E]?[EP]?[WY][NG]EQ)</t>
  </si>
  <si>
    <t>M_1_1E6+TRBV6-1*01+CASNQGASNQPQHF+22+(N[QIP]G[ASY]SNQPQ)</t>
  </si>
  <si>
    <t>CASNQGASNQPQHF</t>
  </si>
  <si>
    <t>(N[QIP]G[ASY]SNQPQ)</t>
  </si>
  <si>
    <t>M_1_1E6+TRBV6-1*01+CASNPGSSNQPQHF+22+(N[QIP]G[AHS]SNQPQ)</t>
  </si>
  <si>
    <t>CASNPGSSNQPQHF</t>
  </si>
  <si>
    <t>(N[QIP]G[AHS]SNQPQ)</t>
  </si>
  <si>
    <t>M_1_1E6+TRBV27*01+CASAPSGPSGETQYF+34+([AS][LP]S[G]?[PT][FSYV]?[G]?ETQ)</t>
  </si>
  <si>
    <t>CASAPSGPSGETQYF</t>
  </si>
  <si>
    <t>([AS][LP]S[G]?[PT][FSYV]?[G]?ETQ)</t>
  </si>
  <si>
    <t>M_1_1E6+TRBV27*01+CASSPDPGRASYEQYF+34+(S[LFPS][DG][P]?G[RQLST][AT][AST]YEQ)</t>
  </si>
  <si>
    <t>CASSPDPGRASYEQYF</t>
  </si>
  <si>
    <t>(S[LFPS][DG][P]?G[RQLST][AT][AST]YEQ)</t>
  </si>
  <si>
    <t>M_1_1E6+TRBV28*01+CASSFPGEAGLSYNEQFF+34+(SFP[RG]?[RELT]?[AS][G]?[EILS]SYNEQ)</t>
  </si>
  <si>
    <t>CASSFPGEAGLSYNEQFF</t>
  </si>
  <si>
    <t>(SFP[RG]?[RELT]?[AS][G]?[EILS]SYNEQ)</t>
  </si>
  <si>
    <t>M_1_1E6+TRBV27*01+CASSLSGGWETQYF+20+(SL[RS][GS]G[AW][DE]TQ)</t>
  </si>
  <si>
    <t>CASSLSGGWETQYF</t>
  </si>
  <si>
    <t>(SL[RS][GS]G[AW][DE]TQ)</t>
  </si>
  <si>
    <t>M_1_1E6+TRBV27*01+CASSERTGGVNEQFF+32+(S[DE]R[ADST]?G[GIP][V]?[NDE]EQ)</t>
  </si>
  <si>
    <t>CASSERTGGVNEQFF</t>
  </si>
  <si>
    <t>(S[DE]R[ADST]?G[GIP][V]?[NDE]EQ)</t>
  </si>
  <si>
    <t>M_1_1E6+TRBV27*01+CASSLRDSYTEAFF+28+(S.[RG]D[AQST][NY]TEA)</t>
  </si>
  <si>
    <t>CASSLRDSYTEAFF</t>
  </si>
  <si>
    <t>(S.[RG]D[AQST][NY]TEA)</t>
  </si>
  <si>
    <t>M_1_1E6+TRBV27*01+CASTPRAPTDTQYF+22+([ST]PR[ADGS]PTDTQ)</t>
  </si>
  <si>
    <t>CASTPRAPTDTQYF</t>
  </si>
  <si>
    <t>([ST]PR[ADGS]PTDTQ)</t>
  </si>
  <si>
    <t>M_1_1E6+TRBV13*01+CASSFAGQDTYEQYF+34+(S[ALFY][AST][RG][RQT]D[AST]YEQ)</t>
  </si>
  <si>
    <t>CASSFAGQDTYEQYF</t>
  </si>
  <si>
    <t>(S[ALFY][AST][RG][RQT]D[AST]YEQ)</t>
  </si>
  <si>
    <t>M_1_1E6+TRBV27*01+CASSLSSSVTDTQYF+22+(SL[ST][AS][GST][V]?[T]?DTQ)</t>
  </si>
  <si>
    <t>CASSLSSSVTDTQYF</t>
  </si>
  <si>
    <t>(SL[ST][AS][GST][V]?[T]?DTQ)</t>
  </si>
  <si>
    <t>M_1_1E6+TRBV27*01+CASSSRSPGDEQFF+22+(S[NHS]R[AS][GP][GLT]DEQ)</t>
  </si>
  <si>
    <t>CASSSRSPGDEQFF</t>
  </si>
  <si>
    <t>(S[NHS]R[AS][GP][GLT]DEQ)</t>
  </si>
  <si>
    <t>M_1_1E6+TRBV27*01+CASSQGGPVDTQYF+22+([AS][QLT]G[AG]P[TV][DE]TQ)</t>
  </si>
  <si>
    <t>CASSQGGPVDTQYF</t>
  </si>
  <si>
    <t>([AS][QLT]G[AG]P[TV][DE]TQ)</t>
  </si>
  <si>
    <t>M_1_1E6+TRBV2*01+CASSWGSPYEQYF+22+(S[AEPW]G[AS]PYEQ)</t>
  </si>
  <si>
    <t>CASSWGSPYEQYF</t>
  </si>
  <si>
    <t>(S[AEPW]G[AS]PYEQ)</t>
  </si>
  <si>
    <t>M_1_1E6+TRBV27*01+CASSLSSGNQETQYF+20+(SLS[AS]G[NSV]?[QE]ETQ)</t>
  </si>
  <si>
    <t>CASSLSSGNQETQYF</t>
  </si>
  <si>
    <t>(SLS[AS]G[NSV]?[QE]ETQ)</t>
  </si>
  <si>
    <t>M_1_1E6+TRBV27*01+CASSSGQATNEKLFF+22+(S[LS][G]?[RQ]ATNEKL)</t>
  </si>
  <si>
    <t>CASSSGQATNEKLFF</t>
  </si>
  <si>
    <t>(S[LS][G]?[RQ]ATNEKL)</t>
  </si>
  <si>
    <t>M_1_1E6+TRBV9*01+CASSAGHKEGYTF+28+(SAG[DQHWY].[DEMT]GY)</t>
  </si>
  <si>
    <t>CASSAGHKEGYTF</t>
  </si>
  <si>
    <t>(SAG[DQHWY].[DEMT]GY)</t>
  </si>
  <si>
    <t>M_1_1E6+TRBV27*01+CASSESGPSYNEQFF+22+(S[EILP][AST][DG][PS][ST]YNEQ)</t>
  </si>
  <si>
    <t>CASSESGPSYNEQFF</t>
  </si>
  <si>
    <t>(S[EILP][AST][DG][PS][ST]YNEQ)</t>
  </si>
  <si>
    <t>M_1_1E6+TRBV15*01+CATSSDLGGNTDTQYF+22+(S[RS]D[GLS]GG[RNS]TDTQ)</t>
  </si>
  <si>
    <t>CATSSDLGGNTDTQYF</t>
  </si>
  <si>
    <t>(S[RS]D[GLS]GG[RNS]TDTQ)</t>
  </si>
  <si>
    <t>M_1_1E6+TRBV28*01+CASSFPSGLSSYNEQFF+32+(SFPS[RGY][AGLS]?[ARS]?[NS]YNEQ)</t>
  </si>
  <si>
    <t>CASSFPSGLSSYNEQFF</t>
  </si>
  <si>
    <t>(SFPS[RGY][AGLS]?[ARS]?[NS]YNEQ)</t>
  </si>
  <si>
    <t>M_1_1E6+TRBV5-8*01+CASSLQGTYEQYF+22+(SL[QEG][EG][AST]YEQ)</t>
  </si>
  <si>
    <t>CASSLQGTYEQYF</t>
  </si>
  <si>
    <t>(SL[QEG][EG][AST]YEQ)</t>
  </si>
  <si>
    <t>M_1_1E6+TRBV13*01+CASSFAGTDSYEQYF+32+(S[AHFSY][AST]G[RQT]D[NST]YEQ)</t>
  </si>
  <si>
    <t>CASSFAGTDSYEQYF</t>
  </si>
  <si>
    <t>(S[AHFSY][AST]G[RQT]D[NST]YEQ)</t>
  </si>
  <si>
    <t>M_1_1E6+TRBV15*01+CATSRDTGGAKTDTQYF+32+(SRD[DST]GG[AS]?[RKS]?[ST]DTQ)</t>
  </si>
  <si>
    <t>CATSRDTGGAKTDTQYF</t>
  </si>
  <si>
    <t>(SRD[DST]GG[AS]?[RKS]?[ST]DTQ)</t>
  </si>
  <si>
    <t>M_1_1E6+TRBV18*01+CASSPGAGGLDEQYF+22+(SPG[ALS]GG[RQL]DEQ)</t>
  </si>
  <si>
    <t>CASSPGAGGLDEQYF</t>
  </si>
  <si>
    <t>(SPG[ALS]GG[RQL]DEQ)</t>
  </si>
  <si>
    <t>M_1_1E6+TRBV27*01+CASSPRDVLDETQYF+26+(SPRD[PSTV]?L[DQ]?ETQ)</t>
  </si>
  <si>
    <t>CASSPRDVLDETQYF</t>
  </si>
  <si>
    <t>(SPRD[PSTV]?L[DQ]?ETQ)</t>
  </si>
  <si>
    <t>M_1_1E6+TRBV29-1*01+CSAETSDSYEQYF+20+(E[PTV][GPS][DE]SYEQ)</t>
  </si>
  <si>
    <t>CSAETSDSYEQYF</t>
  </si>
  <si>
    <t>(E[PTV][GPS][DE]SYEQ)</t>
  </si>
  <si>
    <t>M_1_1E6+TRBV27*01+CASSPRDAFTDTQYF+20+(SPRD[APS]?[FY][T]?DTQ)</t>
  </si>
  <si>
    <t>CASSPRDAFTDTQYF</t>
  </si>
  <si>
    <t>(SPRD[APS]?[FY][T]?DTQ)</t>
  </si>
  <si>
    <t>M_1_1E6+TRBV27*01+CASSPDSPISYEQYF+26+(SPDSP[I]?[S]?YEQ)</t>
  </si>
  <si>
    <t>CASSPDSPISYEQYF</t>
  </si>
  <si>
    <t>(SPDSP[I]?[S]?YEQ)</t>
  </si>
  <si>
    <t>M_1_1E6+TRBV19*01+CASSWTGDPQTQYF+36+(S[IWV][ST][GS]DP[QHY][ET]Q)</t>
  </si>
  <si>
    <t>CASSWTGDPQTQYF</t>
  </si>
  <si>
    <t>(S[IWV][ST][GS]DP[QHY][ET]Q)</t>
  </si>
  <si>
    <t>M_1_1E6+TRBV27*01+CASSHRHPSTDTQYF+22+(S[HL][RK][DH]PS[ST]DTQ)</t>
  </si>
  <si>
    <t>CASSHRHPSTDTQYF</t>
  </si>
  <si>
    <t>(S[HL][RK][DH]PS[ST]DTQ)</t>
  </si>
  <si>
    <t>M_1_1E6+TRBV27*01+CASSPRGHLETQYF+22+(SPR[DG][GHP][LV][DE]TQ)</t>
  </si>
  <si>
    <t>CASSPRGHLETQYF</t>
  </si>
  <si>
    <t>(SPR[DG][GHP][LV][DE]TQ)</t>
  </si>
  <si>
    <t>M_1_1E6+TRBV27*01+CASSSREGRDEQFF+16+(S[LPS]REGRD[ET]Q)</t>
  </si>
  <si>
    <t>CASSSREGRDEQFF</t>
  </si>
  <si>
    <t>(S[LPS]REGRD[ET]Q)</t>
  </si>
  <si>
    <t>M_1_1E6+TRBV27*01+CASSLTDSFYNEQFF+22+(SL[ST]D[AS][FT]?YNEQ)</t>
  </si>
  <si>
    <t>CASSLTDSFYNEQFF</t>
  </si>
  <si>
    <t>(SL[ST]D[AS][FT]?YNEQ)</t>
  </si>
  <si>
    <t>M_1_1E6+TRBV27*01+CASSSDEVNTGELFF+32+(S[QLPS]D[QE][V]?NTGEL)</t>
  </si>
  <si>
    <t>CASSSDEVNTGELFF</t>
  </si>
  <si>
    <t>(S[QLPS]D[QE][V]?NTGEL)</t>
  </si>
  <si>
    <t>M_1_1E6+TRBV27*01+CASSSTGPVDEQFF+22+(S[ST][RST]GPV[ND][ET]Q)</t>
  </si>
  <si>
    <t>CASSSTGPVDEQFF</t>
  </si>
  <si>
    <t>(S[ST][RST]GPV[ND][ET]Q)</t>
  </si>
  <si>
    <t>M_1_1E6+TRBV27*01+CASSSRGGIMDEQYF+28+(SSR[GS][GP][IV][M]?DEQ)</t>
  </si>
  <si>
    <t>CASSSRGGIMDEQYF</t>
  </si>
  <si>
    <t>(SSR[GS][GP][IV][M]?DEQ)</t>
  </si>
  <si>
    <t>M_1_1E6+TRBV27*01+CASSFDGQARYEQYF+32+(S[LFY]DGQ[AT]?[RY]?YEQ)</t>
  </si>
  <si>
    <t>CASSFDGQARYEQYF</t>
  </si>
  <si>
    <t>(S[LFY]DGQ[AT]?[RY]?YEQ)</t>
  </si>
  <si>
    <t>M_1_1E6+TRBV27*01+CASSLYPGADTQYF+22+(SL[FY]PG[ASV]?[DE][ET]Q)</t>
  </si>
  <si>
    <t>CASSLYPGADTQYF</t>
  </si>
  <si>
    <t>(SL[FY]PG[ASV]?[DE][ET]Q)</t>
  </si>
  <si>
    <t>M_1_1E6+TRBV5-6*01+CASSPNPYSNQPQHF+32+(S[LFPW][NEGST]P[HWY]SNQPQ)</t>
  </si>
  <si>
    <t>CASSPNPYSNQPQHF</t>
  </si>
  <si>
    <t>(S[LFPW][NEGST]P[HWY]SNQPQ)</t>
  </si>
  <si>
    <t>M_1_1E6+TRBV27*01+CASSLSDPSYQETQYF+34+(SL[RS][DHF]?[P]?[AST]?[RHFY]?Q[DE]TQ)</t>
  </si>
  <si>
    <t>CASSLSDPSYQETQYF</t>
  </si>
  <si>
    <t>(SL[RS][DHF]?[P]?[AST]?[RHFY]?Q[DE]TQ)</t>
  </si>
  <si>
    <t>M_1_1E6+TRBV27*01+CASQSRGHGDTQYF+34+([QES]SRG[HPV][GT][DE][ET]Q)</t>
  </si>
  <si>
    <t>CASQSRGHGDTQYF</t>
  </si>
  <si>
    <t>([QES]SRG[HPV][GT][DE][ET]Q)</t>
  </si>
  <si>
    <t>M_1_1E6+TRBV6-1*01+CASNPGHSNQPQHF+20+(N[QPS]G[HSY]SNQPQ)</t>
  </si>
  <si>
    <t>(N[QPS]G[HSY]SNQPQ)</t>
  </si>
  <si>
    <t>M_1_1E6+TRBV27*01+CASTYRDANNEQFF+32+([ST][PSTY]R[DE][AS][NY]NEQ)</t>
  </si>
  <si>
    <t>CASTYRDANNEQFF</t>
  </si>
  <si>
    <t>([ST][PSTY]R[DE][AS][NY]NEQ)</t>
  </si>
  <si>
    <t>M_1_1E6+TRBV29-1*01+CSVEESTSYEQYF+22+(E.[ASV][GST][ST]YEQ)</t>
  </si>
  <si>
    <t>CSVEESTSYEQYF</t>
  </si>
  <si>
    <t>(E.[ASV][GST][ST]YEQ)</t>
  </si>
  <si>
    <t>M_1_1E6+TRBV27*01+CASSLSSPIYNEQFF+20+(SL[ST][DLS][PS][EILV]YNEQ)</t>
  </si>
  <si>
    <t>CASSLSSPIYNEQFF</t>
  </si>
  <si>
    <t>(SL[ST][DLS][PS][EILV]YNEQ)</t>
  </si>
  <si>
    <t>M_1_1E6+TRBV27*01+CASSLRDHYNEQFF+22+(S[DL][AR][DE][GHWY]Y[ND]EQ)</t>
  </si>
  <si>
    <t>CASSLRDHYNEQFF</t>
  </si>
  <si>
    <t>(S[DL][AR][DE][GHWY]Y[ND]EQ)</t>
  </si>
  <si>
    <t>M_1_1E6+TRBV27*01+CASSETSGSTDTQYF+22+(S.T[ST][G]?[ST][ST]DTQ)</t>
  </si>
  <si>
    <t>CASSETSGSTDTQYF</t>
  </si>
  <si>
    <t>(S.T[ST][G]?[ST][ST]DTQ)</t>
  </si>
  <si>
    <t>M_1_1E6+TRBV27*01+CASSLSDPTYQPQHF+34+(S[LP]S[NDE]?[P]?[GST]?[NFY]QPQ)</t>
  </si>
  <si>
    <t>CASSLSDPTYQPQHF</t>
  </si>
  <si>
    <t>(S[LP]S[NDE]?[P]?[GST]?[NFY]QPQ)</t>
  </si>
  <si>
    <t>M_1_1E6+TRBV27*01+CASSFRTVADTQYF+22+(S[FS]R[GST][GV][AS]DTQ)</t>
  </si>
  <si>
    <t>CASSFRTVADTQYF</t>
  </si>
  <si>
    <t>(S[FS]R[GST][GV][AS]DTQ)</t>
  </si>
  <si>
    <t>M_1_1E6+TRBV27*01+CASSASSPSTDTQYF+22+(S.[NST]S[PS][ST]TDTQ)</t>
  </si>
  <si>
    <t>CASSASSPSTDTQYF</t>
  </si>
  <si>
    <t>(S.[NST]S[PS][ST]TDTQ)</t>
  </si>
  <si>
    <t>M_1_1E6+TRBV27*01+CASSERAGGVDEQYF+28+(S[DE]R[AST]?[G]?[GPV][IV]?[NDE][ET]Q)</t>
  </si>
  <si>
    <t>CASSERAGGVDEQYF</t>
  </si>
  <si>
    <t>(S[DE]R[AST]?[G]?[GPV][IV]?[NDE][ET]Q)</t>
  </si>
  <si>
    <t>M_1_1E6+TRBV27*01+CASSLRHALMDEQFF+34+(S[LV]R[DHS][AGP]?[IL]?[QMV]?DEQ)</t>
  </si>
  <si>
    <t>CASSLRHALMDEQFF</t>
  </si>
  <si>
    <t>(S[LV]R[DHS][AGP]?[IL]?[QMV]?DEQ)</t>
  </si>
  <si>
    <t>M_1_1E6+TRBV27*01+CASSTRDDLNEQFF+32+(S[EHPST]R[D]?.[NILV][ND]EQ)</t>
  </si>
  <si>
    <t>CASSTRDDLNEQFF</t>
  </si>
  <si>
    <t>(S[EHPST]R[D]?.[NILV][ND]EQ)</t>
  </si>
  <si>
    <t>M_1_1E6+TRBV5-8*01+CASSLGESYEQYF+16+(SL[QG][DEG]SYEQ)</t>
  </si>
  <si>
    <t>CASSLGESYEQYF</t>
  </si>
  <si>
    <t>(SL[QG][DEG]SYEQ)</t>
  </si>
  <si>
    <t>M_1_1E6+TRBV9*01+CASSAGQASYEQYF+20+(SAG[RQ][AGS][NS]YEQ)</t>
  </si>
  <si>
    <t>CASSAGQASYEQYF</t>
  </si>
  <si>
    <t>(SAG[RQ][AGS][NS]YEQ)</t>
  </si>
  <si>
    <t>M_1_1E6+TRBV6-5*01+CASSPGVSNQPQHF+14+(S[PY]G[AFV]SNQPQ)</t>
  </si>
  <si>
    <t>CASSPGVSNQPQHF</t>
  </si>
  <si>
    <t>(S[PY]G[AFV]SNQPQ)</t>
  </si>
  <si>
    <t>M_1_1E6+TRBV6-5*01+CASSYMGELETQYF+22+(SY[MS]G[DE][AQL]ETQ)</t>
  </si>
  <si>
    <t>CASSYMGELETQYF</t>
  </si>
  <si>
    <t>(SY[MS]G[DE][AQL]ETQ)</t>
  </si>
  <si>
    <t>M_1_1E6+TRBV13*01+CASSLSRQDSYEQYF+32+(S[LFS][AGST][RG][DQE]D[AS]YEQ)</t>
  </si>
  <si>
    <t>CASSLSRQDSYEQYF</t>
  </si>
  <si>
    <t>(S[LFS][AGST][RG][DQE]D[AS]YEQ)</t>
  </si>
  <si>
    <t>M_1_1E6+TRBV28*01+CASSVAGGLVDTQYF+32+(S[QLV]AGG[RLTV]V[ND][ET]Q)</t>
  </si>
  <si>
    <t>CASSVAGGLVDTQYF</t>
  </si>
  <si>
    <t>(S[QLV]AGG[RLTV]V[ND][ET]Q)</t>
  </si>
  <si>
    <t>M_1_1E6+TRBV27*01+CASSEREGLTDTQYF+22+(S[ELFP]R[DQE]G[LV]TDTQ)</t>
  </si>
  <si>
    <t>CASSEREGLTDTQYF</t>
  </si>
  <si>
    <t>(S[ELFP]R[DQE]G[LV]TDTQ)</t>
  </si>
  <si>
    <t>M_1_1E6+TRBV27*01+CASSLTDHQETQYF+22+(SL[RST][DS][HS]QETQ)</t>
  </si>
  <si>
    <t>CASSLTDHQETQYF</t>
  </si>
  <si>
    <t>(SL[RST][DS][HS]QETQ)</t>
  </si>
  <si>
    <t>M_1_1E6+TRBV27*01+CASSFRGPWTDTQYF+22+(S[FY]RGP[W]?TDTQ)</t>
  </si>
  <si>
    <t>CASSFRGPWTDTQYF</t>
  </si>
  <si>
    <t>(S[FY]RGP[W]?TDTQ)</t>
  </si>
  <si>
    <t>M_1_1E6+TRBV27*01+CASSLGAPNEKLFF+22+(S[LPW][GS][AQ]PNEKL)</t>
  </si>
  <si>
    <t>CASSLGAPNEKLFF</t>
  </si>
  <si>
    <t>(S[LPW][GS][AQ]PNEKL)</t>
  </si>
  <si>
    <t>M_1_1E6+TRBV15*01+CATSTNGGGSTDTQYF+32+(S[ST][NDE][AGST]GG[MS][ST]DTQ)</t>
  </si>
  <si>
    <t>CATSTNGGGSTDTQYF</t>
  </si>
  <si>
    <t>(S[ST][NDE][AGST]GG[MS][ST]DTQ)</t>
  </si>
  <si>
    <t>M_1_1E6+TRBV19*01+CASSMEGVWNEQFF+26+(S[IMT][DE]G[PV]W[ND]EQ)</t>
  </si>
  <si>
    <t>CASSMEGVWNEQFF</t>
  </si>
  <si>
    <t>(S[IMT][DE]G[PV]W[ND]EQ)</t>
  </si>
  <si>
    <t>M_1_1E6+TRBV27*01+CASSLSAGSQETQYF+20+(SLS[AS][G]?[NS]?QETQ)</t>
  </si>
  <si>
    <t>CASSLSAGSQETQYF</t>
  </si>
  <si>
    <t>(SLS[AS][G]?[NS]?QETQ)</t>
  </si>
  <si>
    <t>M_1_1E6+TRBV28*01+CASSFPRRALTYNEQFF+36+(S[FY]P[RQG][RL]A[DIL][ST]YNEQ)</t>
  </si>
  <si>
    <t>CASSFPRRALTYNEQFF</t>
  </si>
  <si>
    <t>(S[FY]P[RQG][RL]A[DIL][ST]YNEQ)</t>
  </si>
  <si>
    <t>M_1_1E6+TRBV27*01+CASSPRQLQETQYF+16+(SPR[DQ][ALT]QETQ)</t>
  </si>
  <si>
    <t>CASSPRQLQETQYF</t>
  </si>
  <si>
    <t>(SPR[DQ][ALT]QETQ)</t>
  </si>
  <si>
    <t>M_1_1E6+TRBV20-1*01+CSALYEADYEQYF+34+(L[ARQGY]E[A]?[ND]YEQ)</t>
  </si>
  <si>
    <t>CSALYEADYEQYF</t>
  </si>
  <si>
    <t>(L[ARQGY]E[A]?[ND]YEQ)</t>
  </si>
  <si>
    <t>M_1_1E6+TRBV27*01+CASNLVGSGQPQHF+28+([NST]L[ITV]G[AS]GQPQ)</t>
  </si>
  <si>
    <t>CASNLVGSGQPQHF</t>
  </si>
  <si>
    <t>([NST]L[ITV]G[AS]GQPQ)</t>
  </si>
  <si>
    <t>M_1_1E6+TRBV27*01+CASSWGAPNEKLFF+22+(S[LPWY][DG][AS][PT]NEKL)</t>
  </si>
  <si>
    <t>CASSWGAPNEKLFF</t>
  </si>
  <si>
    <t>(S[LPWY][DG][AS][PT]NEKL)</t>
  </si>
  <si>
    <t>M_1_1E6+TRBV27*01+CASSLSSGTTDTQYF+20+(SL[ST]S[G]?[STV]?TDTQ)</t>
  </si>
  <si>
    <t>CASSLSSGTTDTQYF</t>
  </si>
  <si>
    <t>(SL[ST]S[G]?[STV]?TDTQ)</t>
  </si>
  <si>
    <t>M_1_1E6+TRBV5-8*01+CASGLADSYEQYF+22+([GS]LADSYEQ)</t>
  </si>
  <si>
    <t>CASGLADSYEQYF</t>
  </si>
  <si>
    <t>([GS]LADSYEQ)</t>
  </si>
  <si>
    <t>M_1_1E6+TRBV9*01+CASSAGHGSNYGYTF+28+(SAG[DQEH]G[S]?[N]?YGY)</t>
  </si>
  <si>
    <t>CASSAGHGSNYGYTF</t>
  </si>
  <si>
    <t>(SAG[DQEH]G[S]?[N]?YGY)</t>
  </si>
  <si>
    <t>M_1_1E6+TRBV9*01+CASSAGEFYGYTF+14+(SAG[E]?[NDGF]YGY)</t>
  </si>
  <si>
    <t>CASSAGEFYGYTF</t>
  </si>
  <si>
    <t>(SAG[E]?[NDGF]YGY)</t>
  </si>
  <si>
    <t>M_1_1E6+TRBV27*01+CASSPSSPSTDTQYF+22+(S.[NST][AS][GP]STDTQ)</t>
  </si>
  <si>
    <t>CASSPSSPSTDTQYF</t>
  </si>
  <si>
    <t>(S.[NST][AS][GP]STDTQ)</t>
  </si>
  <si>
    <t>M_1_1E6+TRBV27*01+CASSSQESTDTQYF+22+(S[AMS][RQT][DES]STDTQ)</t>
  </si>
  <si>
    <t>CASSSQESTDTQYF</t>
  </si>
  <si>
    <t>(S[AMS][RQT][DES]STDTQ)</t>
  </si>
  <si>
    <t>M_1_1E6+TRBV29-1*01+CSVEPSDSYEQYF+20+(E[PTV][AS][DE]SYEQ)</t>
  </si>
  <si>
    <t>CSVEPSDSYEQYF</t>
  </si>
  <si>
    <t>(E[PTV][AS][DE]SYEQ)</t>
  </si>
  <si>
    <t>M_1_1E6+TRBV27*01+CASSLRDHSTDTQYF+22+(S[LV][RK][DHS][H]?[NS]?TDTQ)</t>
  </si>
  <si>
    <t>CASSLRDHSTDTQYF</t>
  </si>
  <si>
    <t>(S[LV][RK][DHS][H]?[NS]?TDTQ)</t>
  </si>
  <si>
    <t>M_1_1E6+TRBV27*01+CASLDRGDFTDTQYF+34+([GLMS]DR[G]?[DEP]?[FPWY]?TDTQ)</t>
  </si>
  <si>
    <t>CASLDRGDFTDTQYF</t>
  </si>
  <si>
    <t>([GLMS]DR[G]?[DEP]?[FPWY]?TDTQ)</t>
  </si>
  <si>
    <t>M_1_1E6+TRBV27*01+CASGSTQSTDTQYF+28+([GS][ARES][GT].STDTQ)</t>
  </si>
  <si>
    <t>CASGSTQSTDTQYF</t>
  </si>
  <si>
    <t>([GS][ARES][GT].STDTQ)</t>
  </si>
  <si>
    <t>M_1_1E6+TRBV27*01+CASSPRQGGEPQHF+22+(SPR[DQ]GG[DE][EPT]Q)</t>
  </si>
  <si>
    <t>CASSPRQGGEPQHF</t>
  </si>
  <si>
    <t>(SPR[DQ]GG[DE][EPT]Q)</t>
  </si>
  <si>
    <t>M_1_1E6+TRBV27*01+CASSTREVRETQYF+28+(S[QEST]R[DE][GTV][RQ][DE]TQ)</t>
  </si>
  <si>
    <t>CASSTREVRETQYF</t>
  </si>
  <si>
    <t>(S[QEST]R[DE][GTV][RQ][DE]TQ)</t>
  </si>
  <si>
    <t>M_1_1E6+TRBV27*01+CASSSSTSTDTQYF+20+(S[EST][GST]TS[AT]DTQ)</t>
  </si>
  <si>
    <t>CASSSSTSTDTQYF</t>
  </si>
  <si>
    <t>(S[EST][GST]TS[AT]DTQ)</t>
  </si>
  <si>
    <t>M_1_1E6+TRBV27*01+CASSMTSGSYNEQFF+14+(S.TSGSYNEQ)</t>
  </si>
  <si>
    <t>CASSMTSGSYNEQFF</t>
  </si>
  <si>
    <t>(S.TSGSYNEQ)</t>
  </si>
  <si>
    <t>M_1_1E6+TRBV13*01+CASSLARDDAYEQYF+32+(SL[ANST][RG][DQE][DS][AS]YEQ)</t>
  </si>
  <si>
    <t>CASSLARDDAYEQYF</t>
  </si>
  <si>
    <t>(SL[ANST][RG][DQE][DS][AS]YEQ)</t>
  </si>
  <si>
    <t>M_1_1E6+TRBV27*01+CASSESTSTDTQYF+16+(S[DES][RST][ST]STDTQ)</t>
  </si>
  <si>
    <t>CASSESTSTDTQYF</t>
  </si>
  <si>
    <t>(S[DES][RST][ST]STDTQ)</t>
  </si>
  <si>
    <t>M_1_1E6+TRBV27*01+CASSFRESGDEQFF+16+(SFR[DE][GS]GDEQ)</t>
  </si>
  <si>
    <t>CASSFRESGDEQFF</t>
  </si>
  <si>
    <t>(SFR[DE][GS]GDEQ)</t>
  </si>
  <si>
    <t>M_1_1E6+TRBV27*01+CASSDSHSSTDTQYF+22+(S[DLPS]S[H]?[AS]STDTQ)</t>
  </si>
  <si>
    <t>CASSDSHSSTDTQYF</t>
  </si>
  <si>
    <t>(S[DLPS]S[H]?[AS]STDTQ)</t>
  </si>
  <si>
    <t>M_1_1E6+TRBV20-1*01+CSARDDEVGGGYGYTF+36+(RD[DK][RDE]?[STYV]?[REG]?GGYGY)</t>
  </si>
  <si>
    <t>CSARDDEVGGGYGYTF</t>
  </si>
  <si>
    <t>(RD[DK][RDE]?[STYV]?[REG]?GGYGY)</t>
  </si>
  <si>
    <t>M_1_1E6+TRBV11-2*01+CASTETSGGITDTQYF+36+([ST][AE][AT]SGG[ILFV]TDTQ)</t>
  </si>
  <si>
    <t>CASTETSGGITDTQYF</t>
  </si>
  <si>
    <t>([ST][AE][AT]SGG[ILFV]TDTQ)</t>
  </si>
  <si>
    <t>M_1_1E6+TRBV28*01+CASSPGTGVVQPQHF+22+(S[LP][GS]TGVVQPQ)</t>
  </si>
  <si>
    <t>CASSPGTGVVQPQHF</t>
  </si>
  <si>
    <t>(S[LP][GS]TGVVQPQ)</t>
  </si>
  <si>
    <t>M_1_1E6+TRBV28*01+CASRGLEGDTQYF+22+(RGL[DE][AGS][DE][ET]Q)</t>
  </si>
  <si>
    <t>CASRGLEGDTQYF</t>
  </si>
  <si>
    <t>(RGL[DE][AGS][DE][ET]Q)</t>
  </si>
  <si>
    <t>M_1_1E6+TRBV19*01+CASSINLDPHEQYF+28+(S[IM][NS][AGLTV]DP[HFY]EQ)</t>
  </si>
  <si>
    <t>CASSINLDPHEQYF</t>
  </si>
  <si>
    <t>(S[IM][NS][AGLTV]DP[HFY]EQ)</t>
  </si>
  <si>
    <t>M_1_1E6+TRBV28*01+CASSLGTGVVQPQHF+14+(S[LP]GTG[TV]VQPQ)</t>
  </si>
  <si>
    <t>CASSLGTGVVQPQHF</t>
  </si>
  <si>
    <t>(S[LP]GTG[TV]VQPQ)</t>
  </si>
  <si>
    <t>M_1_1E6+TRBV27*01+CASSLRHHSTDTQYF+22+(SL[RK][DHS][HP][NS]TDTQ)</t>
  </si>
  <si>
    <t>CASSLRHHSTDTQYF</t>
  </si>
  <si>
    <t>(SL[RK][DHS][HP][NS]TDTQ)</t>
  </si>
  <si>
    <t>M_1_1E6+TRBV6-5*01+CASSPDGPGEAFF+34+(SPDG[NP][GT]EA)</t>
  </si>
  <si>
    <t>CASSPDGPGEAFF</t>
  </si>
  <si>
    <t>(SPDG[NP][GT]EA)</t>
  </si>
  <si>
    <t>M_1_1E6+TRBV27*01+CASSPRGDFYEQYF+22+(SP[RT][G]?DFYEQ)</t>
  </si>
  <si>
    <t>CASSPRGDFYEQYF</t>
  </si>
  <si>
    <t>(SP[RT][G]?DFYEQ)</t>
  </si>
  <si>
    <t>M_1_1E6+TRBV27*01+CASSLYPESSYNEQFF+22+(SL[YV]P[EG][AS]SYNEQ)</t>
  </si>
  <si>
    <t>CASSLYPESSYNEQFF</t>
  </si>
  <si>
    <t>(SL[YV]P[EG][AS]SYNEQ)</t>
  </si>
  <si>
    <t>M_1_1E6+TRBV27*01+CASSSDPGTTHNEQFF+34+(S[LS][NDSTY]PGT[AT][HY][NY]EQ)</t>
  </si>
  <si>
    <t>CASSSDPGTTHNEQFF</t>
  </si>
  <si>
    <t>(S[LS][NDSTY]PGT[AT][HY][NY]EQ)</t>
  </si>
  <si>
    <t>M_1_1E6+TRBV27*01+CASMERDSTDTQYF+22+([MS][DQE]RD[PS]TDTQ)</t>
  </si>
  <si>
    <t>CASMERDSTDTQYF</t>
  </si>
  <si>
    <t>([MS][DQE]RD[PS]TDTQ)</t>
  </si>
  <si>
    <t>M_1_1E6+TRBV27*01+CASSERTPSTDTQYF+22+(S[DE]R[DGT][P]?STDTQ)</t>
  </si>
  <si>
    <t>CASSERTPSTDTQYF</t>
  </si>
  <si>
    <t>(S[DE]R[DGT][P]?STDTQ)</t>
  </si>
  <si>
    <t>M_1_1E6+TRBV27*01+CASSLTDPLGETQYF+32+(SL[RT][D]?[AP][LW][EG][DE]TQ)</t>
  </si>
  <si>
    <t>CASSLTDPLGETQYF</t>
  </si>
  <si>
    <t>(SL[RT][D]?[AP][LW][EG][DE]TQ)</t>
  </si>
  <si>
    <t>M_1_1E6+TRBV9*01+CASSAGSGHGYTF+14+(SAG[AQES]GHGY)</t>
  </si>
  <si>
    <t>CASSAGSGHGYTF</t>
  </si>
  <si>
    <t>(SAG[AQES]GHGY)</t>
  </si>
  <si>
    <t>M_1_1E6+TRBV27*01+CASNPTGDSTDTQYF+22+([NS][PS]T[G]?DSTDTQ)</t>
  </si>
  <si>
    <t>CASNPTGDSTDTQYF</t>
  </si>
  <si>
    <t>([NS][PS]T[G]?DSTDTQ)</t>
  </si>
  <si>
    <t>M_1_1E6+TRBV27*01+CASSWDPSVAPQHF+36+(SWD[PS]S[NV][AQ]PQ)</t>
  </si>
  <si>
    <t>CASSWDPSVAPQHF</t>
  </si>
  <si>
    <t>(SWD[PS]S[NV][AQ]PQ)</t>
  </si>
  <si>
    <t>M_1_1E6+TRBV27*01+CASSHRGGLWDTEAFF+36+([ST][HLP]R[DG][GPT][AL][W]?[DE]TEA)</t>
  </si>
  <si>
    <t>CASSHRGGLWDTEAFF</t>
  </si>
  <si>
    <t>([ST][HLP]R[DG][GPT][AL][W]?[DE]TEA)</t>
  </si>
  <si>
    <t>M_1_1E6+TRBV27*01+CASSHRDSLDNEQFF+32+(S[NHP]RD[ST]L[D]?[NY]?EQ)</t>
  </si>
  <si>
    <t>CASSHRDSLDNEQFF</t>
  </si>
  <si>
    <t>(S[NHP]RD[ST]L[D]?[NY]?EQ)</t>
  </si>
  <si>
    <t>M_1_1E6+TRBV27*01+CASSYRGVADEQFF+22+(S[FPWY]RG[IPV][ASW][ND]EQ)</t>
  </si>
  <si>
    <t>CASSYRGVADEQFF</t>
  </si>
  <si>
    <t>(S[FPWY]RG[IPV][ASW][ND]EQ)</t>
  </si>
  <si>
    <t>M_1_1E6+TRBV27*01+CASSLGDPASDTQYF+28+(SL[G]?[ADG]P[AS][PST]?DTQ)</t>
  </si>
  <si>
    <t>CASSLGDPASDTQYF</t>
  </si>
  <si>
    <t>(SL[G]?[ADG]P[AS][PST]?DTQ)</t>
  </si>
  <si>
    <t>M_1_1E6+TRBV27*01+CASSDSSSTDTQYF+20+(S[DEL][RS][ST]STDTQ)</t>
  </si>
  <si>
    <t>CASSDSSSTDTQYF</t>
  </si>
  <si>
    <t>(S[DEL][RS][ST]STDTQ)</t>
  </si>
  <si>
    <t>M_1_1E6+TRBV9*01+CASSGGWGYGYTF+16+(S[AG]G[GWY]GYGY)</t>
  </si>
  <si>
    <t>CASSGGWGYGYTF</t>
  </si>
  <si>
    <t>(S[AG]G[GWY]GYGY)</t>
  </si>
  <si>
    <t>M_1_1E6+TRBV27*01+CASSFRTATNEKLFF+20+(S[FPY]R[T]?ATNEKL)</t>
  </si>
  <si>
    <t>CASSFRTATNEKLFF</t>
  </si>
  <si>
    <t>(S[FPY]R[T]?ATNEKL)</t>
  </si>
  <si>
    <t>M_1_1E6+TRBV29-1*01+CSVETRDSKYEQYF+28+(E[DT][RPS]DS[K]?YEQ)</t>
  </si>
  <si>
    <t>CSVETRDSKYEQYF</t>
  </si>
  <si>
    <t>(E[DT][RPS]DS[K]?YEQ)</t>
  </si>
  <si>
    <t>M_1_1E6+TRBV6-5*01+CASTPGNYEQYF+12+(T[AP]G[NG]YEQ)</t>
  </si>
  <si>
    <t>CASTPGNYEQYF</t>
  </si>
  <si>
    <t>(T[AP]G[NG]YEQ)</t>
  </si>
  <si>
    <t>M_1_1E6+TRBV27*01+CASSPTSGSDDEQFF+32+(S[RLP]TSG[RS].[ND]EQ)</t>
  </si>
  <si>
    <t>CASSPTSGSDDEQFF</t>
  </si>
  <si>
    <t>(S[RLP]TSG[RS].[ND]EQ)</t>
  </si>
  <si>
    <t>CASSLSSYEQYF</t>
  </si>
  <si>
    <t>M_1_1E6+TRBV7-9*01+CASTRGAMNTEAFF+32+([GST][RQGFS]G[APW]MNTEA)</t>
  </si>
  <si>
    <t>CASTRGAMNTEAFF</t>
  </si>
  <si>
    <t>([GST][RQGFS]G[APW]MNTEA)</t>
  </si>
  <si>
    <t>M_1_1E6+TRBV6-6*01+CASSYYGALTDTQYF+22+(S[HY][HSY]G[AQGS][LSV]TDTQ)</t>
  </si>
  <si>
    <t>CASSYYGALTDTQYF</t>
  </si>
  <si>
    <t>(S[HY][HSY]G[AQGS][LSV]TDTQ)</t>
  </si>
  <si>
    <t>M_1_1E6+TRBV27*01+CASSPTSGRSDEQYF+22+(S[RLP]TSGR[GST][ND]EQ)</t>
  </si>
  <si>
    <t>CASSPTSGRSDEQYF</t>
  </si>
  <si>
    <t>(S[RLP]TSGR[GST][ND]EQ)</t>
  </si>
  <si>
    <t>M_1_1E6+TRBV27*01+CASSEREGHNEQFF+22+(S[EL]R[DE]G[GHSY]NEQ)</t>
  </si>
  <si>
    <t>CASSEREGHNEQFF</t>
  </si>
  <si>
    <t>(S[EL]R[DE]G[GHSY]NEQ)</t>
  </si>
  <si>
    <t>M_1_1E6+TRBV6-5*01+CASTAGNYEQYF+20+(T[AP]G[NGT]YEQ)</t>
  </si>
  <si>
    <t>CASTAGNYEQYF</t>
  </si>
  <si>
    <t>(T[AP]G[NGT]YEQ)</t>
  </si>
  <si>
    <t>M_1_1E6+TRBV27*01+CASSPGHSSTDTQYF+22+(S[PS][GS][H]?[APST]STDTQ)</t>
  </si>
  <si>
    <t>CASSPGHSSTDTQYF</t>
  </si>
  <si>
    <t>(S[PS][GS][H]?[APST]STDTQ)</t>
  </si>
  <si>
    <t>M_1_1E6+TRBV9*01+CASSAGGGSGYTF+22+(SAG[QEGT]G[ANS]GY)</t>
  </si>
  <si>
    <t>CASSAGGGSGYTF</t>
  </si>
  <si>
    <t>(SAG[QEGT]G[ANS]GY)</t>
  </si>
  <si>
    <t>M_1_1E6+TRBV29-1*01+CSVEVSESYEQYF+20+(E[LPTV][ST][DE]SYEQ)</t>
  </si>
  <si>
    <t>CSVEVSESYEQYF</t>
  </si>
  <si>
    <t>(E[LPTV][ST][DE]SYEQ)</t>
  </si>
  <si>
    <t>M_1_1E6+TRBV27*01+CASSLSEGGITDTQYF+22+(SLS[QE][G]?G[IV]TDTQ)</t>
  </si>
  <si>
    <t>CASSLSEGGITDTQYF</t>
  </si>
  <si>
    <t>(SLS[QE][G]?G[IV]TDTQ)</t>
  </si>
  <si>
    <t>M_1_1E6+TRBV27*01+CASSLTGVVEKLFF+22+(S[LW][ST]G[V]?[NIV]EKL)</t>
  </si>
  <si>
    <t>CASSLTGVVEKLFF</t>
  </si>
  <si>
    <t>(S[LW][ST]G[V]?[NIV]EKL)</t>
  </si>
  <si>
    <t>M_1_1E6+TRBV27*01+CASSLSMPSDTQYF+22+(SLS[GMS]P[AST]DTQ)</t>
  </si>
  <si>
    <t>CASSLSMPSDTQYF</t>
  </si>
  <si>
    <t>(SLS[GMS]P[AST]DTQ)</t>
  </si>
  <si>
    <t>M_1_1E6+TRBV28*01+CASKPGWSNQPQHF+28+([RIK][RP]G[DW][ADGS]NQPQ)</t>
  </si>
  <si>
    <t>CASKPGWSNQPQHF</t>
  </si>
  <si>
    <t>([RIK][RP]G[DW][ADGS]NQPQ)</t>
  </si>
  <si>
    <t>M_1_1E6+TRBV27*01+CASSLSGTVYNEQFF+22+(SLSG[ALT][IV]?YNEQ)</t>
  </si>
  <si>
    <t>CASSLSGTVYNEQFF</t>
  </si>
  <si>
    <t>(SLSG[ALT][IV]?YNEQ)</t>
  </si>
  <si>
    <t>M_1_1E6+TRBV27*01+CASSLRDFHEQYF+20+(S[ELP]RDF[HY]EQ)</t>
  </si>
  <si>
    <t>CASSLRDFHEQYF</t>
  </si>
  <si>
    <t>(S[ELP]RDF[HY]EQ)</t>
  </si>
  <si>
    <t>M_1_1E6+TRBV27*01+CASSLGFPVADTQYF+26+(SLG[AEGF]P[V]?[AG]DTQ)</t>
  </si>
  <si>
    <t>CASSLGFPVADTQYF</t>
  </si>
  <si>
    <t>(SLG[AEGF]P[V]?[AG]DTQ)</t>
  </si>
  <si>
    <t>M_1_1E6+TRBV27*01+CASSLSGLIYNEQFF+22+(SL[ST]G[ALT][IV]?YNEQ)</t>
  </si>
  <si>
    <t>CASSLSGLIYNEQFF</t>
  </si>
  <si>
    <t>(SL[ST]G[ALT][IV]?YNEQ)</t>
  </si>
  <si>
    <t>M_1_1E6+TRBV29-1*01+CSVEDVTSYEQYF+20+(E[DEG][SV][ST]SYEQ)</t>
  </si>
  <si>
    <t>CSVEDVTSYEQYF</t>
  </si>
  <si>
    <t>(E[DEG][SV][ST]SYEQ)</t>
  </si>
  <si>
    <t>M_1_1E6+TRBV6-6*01+CASSLEAGGNTDTQYF+28+(S[LY]EAGG[NSV]TDTQ)</t>
  </si>
  <si>
    <t>CASSLEAGGNTDTQYF</t>
  </si>
  <si>
    <t>(S[LY]EAGG[NSV]TDTQ)</t>
  </si>
  <si>
    <t>M_1_1E6+TRBV9*01+CASSLHELAVSYNEQFF+36+(S[ALV][HFY]ELAV[AS][EY][ND]?EQ)</t>
  </si>
  <si>
    <t>CASSLHELAVSYNEQFF</t>
  </si>
  <si>
    <t>(S[ALV][HFY]ELAV[AS][EY][ND]?EQ)</t>
  </si>
  <si>
    <t>M_1_1E6+TRBV27*01+CASSLDPGQTTYEQYF+32+(S[LP][DT]PG[Q]?[LTV]TYEQ)</t>
  </si>
  <si>
    <t>CASSLDPGQTTYEQYF</t>
  </si>
  <si>
    <t>(S[LP][DT]PG[Q]?[LTV]TYEQ)</t>
  </si>
  <si>
    <t>M_1_1E6+TRBV5-6*01+CASSLGEVNQPQHF+22+(SL[GS][DQE][IV][NY]QPQ)</t>
  </si>
  <si>
    <t>CASSLGEVNQPQHF</t>
  </si>
  <si>
    <t>(SL[GS][DQE][IV][NY]QPQ)</t>
  </si>
  <si>
    <t>M_1_1E6+TRBV28*01+CASSFPSYASSYNEQFF+32+(SFPS[RGTYV][AGL]SSYNEQ)</t>
  </si>
  <si>
    <t>CASSFPSYASSYNEQFF</t>
  </si>
  <si>
    <t>(SFPS[RGTYV][AGL]SSYNEQ)</t>
  </si>
  <si>
    <t>M_1_1E6+TRBV6-1*01+CASSFPLEGRSYNEQFF+34+(S[FY]P[RLT][ESV]G[RDK]SYNEQ)</t>
  </si>
  <si>
    <t>CASSFPLEGRSYNEQFF</t>
  </si>
  <si>
    <t>(S[FY]P[RLT][ESV]G[RDK]SYNEQ)</t>
  </si>
  <si>
    <t>M_1_1E6+TRBV27*01+CASSPDYNTGELFF+22+(S[RP]D[QLWY]NTGEL)</t>
  </si>
  <si>
    <t>CASSPDYNTGELFF</t>
  </si>
  <si>
    <t>(S[RP]D[QLWY]NTGEL)</t>
  </si>
  <si>
    <t>M_1_1E6+TRBV27*01+CASSLRSPLETQYF+22+(SL[RGS][AS]P[LV]ETQ)</t>
  </si>
  <si>
    <t>CASSLRSPLETQYF</t>
  </si>
  <si>
    <t>(SL[RGS][AS]P[LV]ETQ)</t>
  </si>
  <si>
    <t>M_1_1E6+TRBV27*01+CASSLRGPGETQYF+16+(S[HLS][RS]GPGETQ)</t>
  </si>
  <si>
    <t>CASSLRGPGETQYF</t>
  </si>
  <si>
    <t>(S[HLS][RS]GPGETQ)</t>
  </si>
  <si>
    <t>M_1_1E6+TRBV6-1*01+CASTAGDYEQYF+16+([NT][AR]GDYEQ)</t>
  </si>
  <si>
    <t>CASTAGDYEQYF</t>
  </si>
  <si>
    <t>([NT][AR]GDYEQ)</t>
  </si>
  <si>
    <t>M_1_1E6+TRBV27*01+CASSPGAPNEKLFF+22+(S[LPW][RG]A[P]?[ND]EKL)</t>
  </si>
  <si>
    <t>CASSPGAPNEKLFF</t>
  </si>
  <si>
    <t>(S[LPW][RG]A[P]?[ND]EKL)</t>
  </si>
  <si>
    <t>M_1_1E6+TRBV27*01+CASSHRQSTDTQYF+22+(S[HMY]R[ADQET]STDTQ)</t>
  </si>
  <si>
    <t>CASSHRQSTDTQYF</t>
  </si>
  <si>
    <t>(S[HMY]R[ADQET]STDTQ)</t>
  </si>
  <si>
    <t>M_1_1E6+TRBV9*01+CASSGGYGYGYTF+16+(SGG[GFWY][NGH]YGY)</t>
  </si>
  <si>
    <t>CASSGGYGYGYTF</t>
  </si>
  <si>
    <t>(SGG[GFWY][NGH]YGY)</t>
  </si>
  <si>
    <t>M_1_1E6+TRBV27*01+CASSSDSPLMEQYF+34+(S[RNS][RD]SP[L]?[DGMY]EQ)</t>
  </si>
  <si>
    <t>CASSSDSPLMEQYF</t>
  </si>
  <si>
    <t>(S[RNS][RD]SP[L]?[DGMY]EQ)</t>
  </si>
  <si>
    <t>M_1_1E6+TRBV27*01+CASSQTSGRDNEQFF+32+(S[RQPS][AT]SG[RIKT][DGSY]NEQ)</t>
  </si>
  <si>
    <t>CASSQTSGRDNEQFF</t>
  </si>
  <si>
    <t>(S[RQPS][AT]SG[RIKT][DGSY]NEQ)</t>
  </si>
  <si>
    <t>M_1_1E6+TRBV5-8*01+CASSLGGSYEQYF+20+(SLG[DEG][AS]YEQ)</t>
  </si>
  <si>
    <t>CASSLGGSYEQYF</t>
  </si>
  <si>
    <t>(SLG[DEG][AS]YEQ)</t>
  </si>
  <si>
    <t>M_1_1E6+TRBV9*01+CASSGGYNYGYTF+22+(SGG.[NGHLS]YGY)</t>
  </si>
  <si>
    <t>CASSGGYNYGYTF</t>
  </si>
  <si>
    <t>(SGG.[NGHLS]YGY)</t>
  </si>
  <si>
    <t>M_1_1E6+TRBV27*01+CASSLSGDRDEAFF+28+(SLS[GW][DP]?R[ND]E[AQ])</t>
  </si>
  <si>
    <t>CASSLSGDRDEAFF</t>
  </si>
  <si>
    <t>(SLS[GW][DP]?R[ND]E[AQ])</t>
  </si>
  <si>
    <t>M_1_1E6+TRBV27*01+CASSLSGTIYNEQFF+22+(S[LF]SG[ALST][IV]?YNEQ)</t>
  </si>
  <si>
    <t>CASSLSGTIYNEQFF</t>
  </si>
  <si>
    <t>(S[LF]SG[ALST][IV]?YNEQ)</t>
  </si>
  <si>
    <t>M_1_1E6+TRBV27*01+CASTDRTAMNTEAFF+34+([ST]DR[AQT]?A[MST]?NTEA)</t>
  </si>
  <si>
    <t>CASTDRTAMNTEAFF</t>
  </si>
  <si>
    <t>([ST]DR[AQT]?A[MST]?NTEA)</t>
  </si>
  <si>
    <t>M_1_1E6+TRBV27*01+CASSLRGVVDEQFF+22+(S[EL][RQ][DG][LV][IV]DEQ)</t>
  </si>
  <si>
    <t>CASSLRGVVDEQFF</t>
  </si>
  <si>
    <t>(S[EL][RQ][DG][LV][IV]DEQ)</t>
  </si>
  <si>
    <t>M_1_1E6+TRBV5-6*01+CASSFEPWSNQPQHF+32+([ST][LFP][NQEGS][GP][WY]SNQPQ)</t>
  </si>
  <si>
    <t>CASSFEPWSNQPQHF</t>
  </si>
  <si>
    <t>([ST][LFP][NQEGS][GP][WY]SNQPQ)</t>
  </si>
  <si>
    <t>M_1_1E6+TRBV27*01+CASSSTGDSTDTQYF+22+([NS][PS]T[G]?[DE]STDTQ)</t>
  </si>
  <si>
    <t>CASSSTGDSTDTQYF</t>
  </si>
  <si>
    <t>([NS][PS]T[G]?[DE]STDTQ)</t>
  </si>
  <si>
    <t>M_1_1E6+TRBV27*01+CASSLSAGVTDTQYF+14+(SL[S]?[AQES]?GVTDTQ)</t>
  </si>
  <si>
    <t>CASSLSAGVTDTQYF</t>
  </si>
  <si>
    <t>(SL[S]?[AQES]?GVTDTQ)</t>
  </si>
  <si>
    <t>M_1_1E6+TRBV27*01+CASSLSDSNYEQYF+20+(S[IL]SDS[NL]?[NY]EQ)</t>
  </si>
  <si>
    <t>CASSLSDSNYEQYF</t>
  </si>
  <si>
    <t>(S[IL]SDS[NL]?[NY]EQ)</t>
  </si>
  <si>
    <t>M_1_1E6+TRBV27*01+CASSSTPGTTYYEQYF+34+(S[ALS][DSTY]PG[T]?T[HFY][NY]EQ)</t>
  </si>
  <si>
    <t>CASSSTPGTTYYEQYF</t>
  </si>
  <si>
    <t>(S[ALS][DSTY]PG[T]?T[HFY][NY]EQ)</t>
  </si>
  <si>
    <t>M_1_1E6+TRBV11-3*01+CASSLDPLGGDYEQYF+36+(SLDP[GL][AG]G[ADEY][Y]?[ET]Q)</t>
  </si>
  <si>
    <t>CASSLDPLGGDYEQYF</t>
  </si>
  <si>
    <t>TRBV11-3*01</t>
  </si>
  <si>
    <t>(SLDP[GL][AG]G[ADEY][Y]?[ET]Q)</t>
  </si>
  <si>
    <t>M_1_1E6+TRBV27*01+CASSLSEANNEQFF+22+(S[IL]S[DQE][AGS][N]?NEQ)</t>
  </si>
  <si>
    <t>CASSLSEANNEQFF</t>
  </si>
  <si>
    <t>(S[IL]S[DQE][AGS][N]?NEQ)</t>
  </si>
  <si>
    <t>M_1_1E6+TRBV27*01+CASSLTSSTDTQYF+10+(SL[ST][ST]STDTQ)</t>
  </si>
  <si>
    <t>CASSLTSSTDTQYF</t>
  </si>
  <si>
    <t>(SL[ST][ST]STDTQ)</t>
  </si>
  <si>
    <t>M_1_1E6+TRBV27*01+CASSLTGVNEKLFF+20+(SL[ST]G[ILV][NV]?EKL)</t>
  </si>
  <si>
    <t>CASSLTGVNEKLFF</t>
  </si>
  <si>
    <t>(SL[ST]G[ILV][NV]?EKL)</t>
  </si>
  <si>
    <t>M_1_1E6+TRBV6-1*01+CASDRGTYEQYF+22+(D[ARQ]G[NDST]YEQ)</t>
  </si>
  <si>
    <t>CASDRGTYEQYF</t>
  </si>
  <si>
    <t>(D[ARQ]G[NDST]YEQ)</t>
  </si>
  <si>
    <t>M_1_1E6+TRBV27*01+CASSWRDSAWDEQYF+34+(S[LFSWY]R[D]?[ST][AQG]?[WY]?D[ET]Q)</t>
  </si>
  <si>
    <t>CASSWRDSAWDEQYF</t>
  </si>
  <si>
    <t>(S[LFSWY]R[D]?[ST][AQG]?[WY]?D[ET]Q)</t>
  </si>
  <si>
    <t>M_1_1E6+TRBV27*01+CASSQDHSNNEQFF+26+(S[RQFP]D[HS]S[NY]NEQ)</t>
  </si>
  <si>
    <t>CASSQDHSNNEQFF</t>
  </si>
  <si>
    <t>(S[RQFP]D[HS]S[NY]NEQ)</t>
  </si>
  <si>
    <t>M_1_1E6+TRBV28*01+CASSWTQGADEQFF+16+(S[FW]TQGA[DY]EQ)</t>
  </si>
  <si>
    <t>CASSWTQGADEQFF</t>
  </si>
  <si>
    <t>(S[FW]TQGA[DY]EQ)</t>
  </si>
  <si>
    <t>M_1_1E6+TRBV28*01+CASSLPDHYEQYF+20+(S[LM]PD[NHY]YEQ)</t>
  </si>
  <si>
    <t>CASSLPDHYEQYF</t>
  </si>
  <si>
    <t>(S[LM]PD[NHY]YEQ)</t>
  </si>
  <si>
    <t>M_1_1E6+TRBV3-1*01+CASSQEPDRSYGYTF+28+(S[RQ]EPD[RK][AST][DY]GY)</t>
  </si>
  <si>
    <t>CASSQEPDRSYGYTF</t>
  </si>
  <si>
    <t>TRBV3-1*01</t>
  </si>
  <si>
    <t>(S[RQ]EPD[RK][AST][DY]GY)</t>
  </si>
  <si>
    <t>M_1_1E6+TRBV6-5*01+CASSLMGESQETQYF+28+(S[NIL]MGE[IS]?[DQ]ETQ)</t>
  </si>
  <si>
    <t>CASSLMGESQETQYF</t>
  </si>
  <si>
    <t>(S[NIL]MGE[IS]?[DQ]ETQ)</t>
  </si>
  <si>
    <t>M_1_1E6+TRBV6-1*01+CASSYPREGDSYNEQFF+28+(S[FY]P[RL][AET]G[RDS]SYNEQ)</t>
  </si>
  <si>
    <t>CASSYPREGDSYNEQFF</t>
  </si>
  <si>
    <t>(S[FY]P[RL][AET]G[RDS]SYNEQ)</t>
  </si>
  <si>
    <t>M_1_1E6+TRBV27*01+CASSLAGPPYNEQFF+16+(SL[ARS]GPPYNEQ)</t>
  </si>
  <si>
    <t>CASSLAGPPYNEQFF</t>
  </si>
  <si>
    <t>(SL[ARS]GPPYNEQ)</t>
  </si>
  <si>
    <t>M_1_1E6+TRBV28*01+CASSLSAGGPYEQYF+16+(S[LV]S[AV]GGPYEQ)</t>
  </si>
  <si>
    <t>CASSLSAGGPYEQYF</t>
  </si>
  <si>
    <t>(S[LV]S[AV]GGPYEQ)</t>
  </si>
  <si>
    <t>M_1_1E6+TRBV24-1*01+CATNGGGGDTGELFF+28+(NGG[RGT][AGT]DTGEL)</t>
  </si>
  <si>
    <t>CATNGGGGDTGELFF</t>
  </si>
  <si>
    <t>(NGG[RGT][AGT]DTGEL)</t>
  </si>
  <si>
    <t>M_1_1E6+TRBV28*01+CASNLEDNQPQHF+20+([NS]L[DE]DNQPQ)</t>
  </si>
  <si>
    <t>CASNLEDNQPQHF</t>
  </si>
  <si>
    <t>([NS]L[DE]DNQPQ)</t>
  </si>
  <si>
    <t>M_1_1E6+TRBV6-5*01+CASSSEGPYEQYF+16+(S[SY]EGPYEQ)</t>
  </si>
  <si>
    <t>CASSSEGPYEQYF</t>
  </si>
  <si>
    <t>(S[SY]EGPYEQ)</t>
  </si>
  <si>
    <t>M_1_1E6+TRBV29-1*01+CSVENRANYGYTF+14+(E[NS]R[AV]NYGY)</t>
  </si>
  <si>
    <t>CSVENRANYGYTF</t>
  </si>
  <si>
    <t>(E[NS]R[AV]NYGY)</t>
  </si>
  <si>
    <t>M_1_1E6+TRBV27*01+CASSPRDAVTEKLFF+34+(SPR[DE][AS][YV]?[NT]?[EG][EK]L)</t>
  </si>
  <si>
    <t>CASSPRDAVTEKLFF</t>
  </si>
  <si>
    <t>(SPR[DE][AS][YV]?[NT]?[EG][EK]L)</t>
  </si>
  <si>
    <t>M_1_1E6+TRBV27*01+CASSTDPGTYSYEQYF+34+(S[LPT]DPGT[AGY][AST]YEQ)</t>
  </si>
  <si>
    <t>CASSTDPGTYSYEQYF</t>
  </si>
  <si>
    <t>(S[LPT]DPGT[AGY][AST]YEQ)</t>
  </si>
  <si>
    <t>M_1_1E6+TRBV7-8*01+CASSLETKGYNEQFF+22+(SLE[ADST][RQK]GYNEQ)</t>
  </si>
  <si>
    <t>CASSLETKGYNEQFF</t>
  </si>
  <si>
    <t>(SLE[ADST][RQK]GYNEQ)</t>
  </si>
  <si>
    <t>M_1_1E6+TRBV27*01+CASSPRTVQETQYF+14+(SP[RS]T[AHV]QETQ)</t>
  </si>
  <si>
    <t>CASSPRTVQETQYF</t>
  </si>
  <si>
    <t>(SP[RS]T[AHV]QETQ)</t>
  </si>
  <si>
    <t>M_1_1E6+TRBV28*01+CASSFPSGSDSSYNEQFF+28+(SFP[S]?[RG][ALS][DEG]?SSYNEQ)</t>
  </si>
  <si>
    <t>CASSFPSGSDSSYNEQFF</t>
  </si>
  <si>
    <t>(SFP[S]?[RG][ALS][DEG]?SSYNEQ)</t>
  </si>
  <si>
    <t>M_1_1E6+TRBV27*01+CASSPNPGTVPYEQYF+34+(S[LPS][ND]PG[QT][AV][AP]YEQ)</t>
  </si>
  <si>
    <t>CASSPNPGTVPYEQYF</t>
  </si>
  <si>
    <t>(S[LPS][ND]PG[QT][AV][AP]YEQ)</t>
  </si>
  <si>
    <t>M_1_1E6+TRBV10-2*01+CASSEGSGVVQPQHF+32+(SE[AG][ST]GV[PV][QE][PT]Q)</t>
  </si>
  <si>
    <t>CASSEGSGVVQPQHF</t>
  </si>
  <si>
    <t>TRBV10-2*01</t>
  </si>
  <si>
    <t>(SE[AG][ST]GV[PV][QE][PT]Q)</t>
  </si>
  <si>
    <t>M_1_1E6+TRBV27*01+CASRALGVTEAFF+32+(R[AQET]LG[ANSV]TEA)</t>
  </si>
  <si>
    <t>CASRALGVTEAFF</t>
  </si>
  <si>
    <t>(R[AQET]LG[ANSV]TEA)</t>
  </si>
  <si>
    <t>M_1_1E6+TRBV19*01+CASSIDGLAGSNTGELFF+36+(SIDGLAG[DLS][NV]TGEL)</t>
  </si>
  <si>
    <t>CASSIDGLAGSNTGELFF</t>
  </si>
  <si>
    <t>(SIDGLAG[DLS][NV]TGEL)</t>
  </si>
  <si>
    <t>M_1_1E6+TRBV29-1*01+CSVESRANYGYTF+16+(E[NS]R[AT]NYGY)</t>
  </si>
  <si>
    <t>CSVESRANYGYTF</t>
  </si>
  <si>
    <t>(E[NS]R[AT]NYGY)</t>
  </si>
  <si>
    <t>M_1_1E6+TRBV27*01+CASSPGSGLGVDEQFF+36+(SP[RG]?[DS][G]?[AL]?GVDEQ)</t>
  </si>
  <si>
    <t>CASSPGSGLGVDEQFF</t>
  </si>
  <si>
    <t>(SP[RG]?[DS][G]?[AL]?GVDEQ)</t>
  </si>
  <si>
    <t>M_1_1E6+TRBV29-1*01+CSVEKRGDSYEQYF+20+(E[REK][RQ]G[DE]SYEQ)</t>
  </si>
  <si>
    <t>CSVEKRGDSYEQYF</t>
  </si>
  <si>
    <t>(E[REK][RQ]G[DE]SYEQ)</t>
  </si>
  <si>
    <t>M_1_1E6+TRBV19*01+CASSISDDPFEQYF+26+(SI[NST][DSTV]DP[HF]EQ)</t>
  </si>
  <si>
    <t>CASSISDDPFEQYF</t>
  </si>
  <si>
    <t>(SI[NST][DSTV]DP[HF]EQ)</t>
  </si>
  <si>
    <t>M_1_1E6+TRBV27*01+CASSLDPGTGTYEQYF+22+(SL[ND]PGT[AG][GST]?YEQ)</t>
  </si>
  <si>
    <t>CASSLDPGTGTYEQYF</t>
  </si>
  <si>
    <t>(SL[ND]PGT[AG][GST]?YEQ)</t>
  </si>
  <si>
    <t>M_1_1E6+TRBV28*01+CASSFATGVVTEAFF+32+(S[LF][AG]TG[GIV][EV]TEA)</t>
  </si>
  <si>
    <t>CASSFATGVVTEAFF</t>
  </si>
  <si>
    <t>(S[LF][AG]TG[GIV][EV]TEA)</t>
  </si>
  <si>
    <t>M_1_1E6+TRBV25-1*01+CASGEVGGGYNEQFF+34+([GIS][EP][GIV]GGG[HY]NEQ)</t>
  </si>
  <si>
    <t>CASGEVGGGYNEQFF</t>
  </si>
  <si>
    <t>([GIS][EP][GIV]GGG[HY]NEQ)</t>
  </si>
  <si>
    <t>M_1_1E6+TRBV29-1*01+CSVELQETYEQYF+22+(E[RL][QT]E[ST]YEQ)</t>
  </si>
  <si>
    <t>CSVELQETYEQYF</t>
  </si>
  <si>
    <t>(E[RL][QT]E[ST]YEQ)</t>
  </si>
  <si>
    <t>M_1_1E6+TRBV28*01+CASSYPSQDWSSYNEQFF+36+(S[FY]P[ST][RQT][DE][W]?[ST]SYNEQ)</t>
  </si>
  <si>
    <t>CASSYPSQDWSSYNEQFF</t>
  </si>
  <si>
    <t>(S[FY]P[ST][RQT][DE][W]?[ST]SYNEQ)</t>
  </si>
  <si>
    <t>M_1_1E6+TRBV6-5*01+CASSIMGESDETQYF+34+(S[ILY]MGE[AIS][DQ]?ETQ)</t>
  </si>
  <si>
    <t>CASSIMGESDETQYF</t>
  </si>
  <si>
    <t>(S[ILY]MGE[AIS][DQ]?ETQ)</t>
  </si>
  <si>
    <t>M_1_1E6+TRBV27*01+CASSLDPAYYEQYF+22+(S[LV][DE][GP][AS][FY]YEQ)</t>
  </si>
  <si>
    <t>CASSLDPAYYEQYF</t>
  </si>
  <si>
    <t>(S[LV][DE][GP][AS][FY]YEQ)</t>
  </si>
  <si>
    <t>M_1_1E6+TRBV15*01+CATSRDSGGGRSTDTQYF+34+(SRD[ST]GG[GS]?[R]?STDTQ)</t>
  </si>
  <si>
    <t>CATSRDSGGGRSTDTQYF</t>
  </si>
  <si>
    <t>(SRD[ST]GG[GS]?[R]?STDTQ)</t>
  </si>
  <si>
    <t>M_1_1E6+TRBV28*01+CASTLQGAGEKLFF+26+(T[NL]QG[A]?GE[KT][QL])</t>
  </si>
  <si>
    <t>CASTLQGAGEKLFF</t>
  </si>
  <si>
    <t>(T[NL]QG[A]?GE[KT][QL])</t>
  </si>
  <si>
    <t>M_1_1E6+TRBV27*01+CASSPSTATNEKLFF+22+(S[LP][RS]TATNEKL)</t>
  </si>
  <si>
    <t>CASSPSTATNEKLFF</t>
  </si>
  <si>
    <t>(S[LP][RS]TATNEKL)</t>
  </si>
  <si>
    <t>M_1_1E6+TRBV27*01+CASSLDSPSLETQYF+28+(SL[RD]SP[ST]?[LS]?[DE]TQ)</t>
  </si>
  <si>
    <t>CASSLDSPSLETQYF</t>
  </si>
  <si>
    <t>(SL[RD]SP[ST]?[LS]?[DE]TQ)</t>
  </si>
  <si>
    <t>M_1_1E6+TRBV27*01+CASSLSFPSQETQYF+22+(SL[DST][HF]P[ST]?QETQ)</t>
  </si>
  <si>
    <t>CASSLSFPSQETQYF</t>
  </si>
  <si>
    <t>(SL[DST][HF]P[ST]?QETQ)</t>
  </si>
  <si>
    <t>M_1_1E6+TRBV27*01+CASSLRWGGETQYF+16+(S[LT][RGS]WGGETQ)</t>
  </si>
  <si>
    <t>CASSLRWGGETQYF</t>
  </si>
  <si>
    <t>(S[LT][RGS]WGGETQ)</t>
  </si>
  <si>
    <t>M_1_1E6+TRBV27*01+CASSPDHSYNEQFF+16+([ST][RFP]DHSYNEQ)</t>
  </si>
  <si>
    <t>CASSPDHSYNEQFF</t>
  </si>
  <si>
    <t>([ST][RFP]DHSYNEQ)</t>
  </si>
  <si>
    <t>M_1_1E6+TRBV27*01+CASSLRGPWDEQFF+22+(S[LS]R[DG]P[FSW]DEQ)</t>
  </si>
  <si>
    <t>CASSLRGPWDEQFF</t>
  </si>
  <si>
    <t>(S[LS]R[DG]P[FSW]DEQ)</t>
  </si>
  <si>
    <t>M_1_1E6+TRBV27*01+CASSPSFGGTDTQYF+22+(S[LP]S[HFW]GGTDTQ)</t>
  </si>
  <si>
    <t>CASSPSFGGTDTQYF</t>
  </si>
  <si>
    <t>(S[LP]S[HFW]GGTDTQ)</t>
  </si>
  <si>
    <t>M_1_1E6+TRBV27*01+CASSHRTGTDTQYF+16+(SHR[DST][GS]TDTQ)</t>
  </si>
  <si>
    <t>CASSHRTGTDTQYF</t>
  </si>
  <si>
    <t>(SHR[DST][GS]TDTQ)</t>
  </si>
  <si>
    <t>M_1_1E6+TRBV27*01+CASSLSHPTTDPDTQYF+36+(SLSHP[ST]T[D]?[P]?DTQ)</t>
  </si>
  <si>
    <t>CASSLSHPTTDPDTQYF</t>
  </si>
  <si>
    <t>(SLSHP[ST]T[D]?[P]?DTQ)</t>
  </si>
  <si>
    <t>M_1_1E6+TRBV27*01+CASSGDGFSGELFF+32+(S[EGL]DG[FY][ST][NG]E[QL])</t>
  </si>
  <si>
    <t>CASSGDGFSGELFF</t>
  </si>
  <si>
    <t>(S[EGL]DG[FY][ST][NG]E[QL])</t>
  </si>
  <si>
    <t>M_1_1E6+TRBV27*01+CASSLTGFLETQYF+22+(SL[ST]G[FP]LETQ)</t>
  </si>
  <si>
    <t>CASSLTGFLETQYF</t>
  </si>
  <si>
    <t>(SL[ST]G[FP]LETQ)</t>
  </si>
  <si>
    <t>M_1_1E6+TRBV27*01+CASSPWTGVQPQHF+32+(S[LP][RSW]TGV[QE]PQ)</t>
  </si>
  <si>
    <t>CASSPWTGVQPQHF</t>
  </si>
  <si>
    <t>(S[LP][RSW]TGV[QE]PQ)</t>
  </si>
  <si>
    <t>M_1_1E6+TRBV27*01+CASSLTGPPEPQHF+28+(SLTGP[DQP][QE][PT]Q)</t>
  </si>
  <si>
    <t>CASSLTGPPEPQHF</t>
  </si>
  <si>
    <t>(SLTGP[DQP][QE][PT]Q)</t>
  </si>
  <si>
    <t>M_1_1E6+TRBV27*01+CASSLRDTLWDTEAFF+36+(S[EHL]R[DG][GPT][RL][LW]?[ND]TEA)</t>
  </si>
  <si>
    <t>CASSLRDTLWDTEAFF</t>
  </si>
  <si>
    <t>(S[EHL]R[DG][GPT][RL][LW]?[ND]TEA)</t>
  </si>
  <si>
    <t>M_1_1E6+TRBV27*01+CASSLVPESSYNEQFF+22+(SL[YV][AP]ESSYNEQ)</t>
  </si>
  <si>
    <t>CASSLVPESSYNEQFF</t>
  </si>
  <si>
    <t>(SL[YV][AP]ESSYNEQ)</t>
  </si>
  <si>
    <t>M_1_1E6+TRBV27*01+CASSEDPGAANTGELFF+36+(S[ELP]?[DPV]P[AG][ASV][AM]NTGEL)</t>
  </si>
  <si>
    <t>CASSEDPGAANTGELFF</t>
  </si>
  <si>
    <t>(S[ELP]?[DPV]P[AG][ASV][AM]NTGEL)</t>
  </si>
  <si>
    <t>M_1_1E6+TRBV27*01+CASSLDGQAYEQYF+16+(SLDGQ[AL]YEQ)</t>
  </si>
  <si>
    <t>CASSLDGQAYEQYF</t>
  </si>
  <si>
    <t>(SLDGQ[AL]YEQ)</t>
  </si>
  <si>
    <t>M_1_1E6+TRBV27*01+CASSPDPAIYEQYF+26+(S[RLP]D[GP]A[AGIY]YEQ)</t>
  </si>
  <si>
    <t>CASSPDPAIYEQYF</t>
  </si>
  <si>
    <t>(S[RLP]D[GP]A[AGIY]YEQ)</t>
  </si>
  <si>
    <t>M_1_1E6+TRBV27*01+CASSLNPGTVAYEQYF+32+(S[LP][ND]PGT[AV]?[AGPS]YEQ)</t>
  </si>
  <si>
    <t>CASSLNPGTVAYEQYF</t>
  </si>
  <si>
    <t>(S[LP][ND]PGT[AV]?[AGPS]YEQ)</t>
  </si>
  <si>
    <t>M_1_1E6+TRBV27*01+CASSLSTGLKETQYF+22+(SLS[ST]G[LT][QK]?ETQ)</t>
  </si>
  <si>
    <t>CASSLSTGLKETQYF</t>
  </si>
  <si>
    <t>(SLS[ST]G[LT][QK]?ETQ)</t>
  </si>
  <si>
    <t>M_1_1E6+TRBV27*01+CASSHRDRRSDTQYF+32+(S[DHLY]RD[RGP]?[RKV]SDTQ)</t>
  </si>
  <si>
    <t>CASSHRDRRSDTQYF</t>
  </si>
  <si>
    <t>(S[DHLY]RD[RGP]?[RKV]SDTQ)</t>
  </si>
  <si>
    <t>M_1_1E6+TRBV27*01+CASSPRGGRGDTQYF+22+(SPR[GT]G[RH]G[DE]TQ)</t>
  </si>
  <si>
    <t>CASSPRGGRGDTQYF</t>
  </si>
  <si>
    <t>(SPR[GT]G[RH]G[DE]TQ)</t>
  </si>
  <si>
    <t>M_1_1E6+TRBV27*01+CASSKSSGSQETQYF+22+(S[LK][ST][AS]G[NSV]QETQ)</t>
  </si>
  <si>
    <t>CASSKSSGSQETQYF</t>
  </si>
  <si>
    <t>(S[LK][ST][AS]G[NSV]QETQ)</t>
  </si>
  <si>
    <t>M_1_1E6+TRBV27*01+CASSEDHTYNEQFF+26+(S.D[HPS][ST]YNEQ)</t>
  </si>
  <si>
    <t>CASSEDHTYNEQFF</t>
  </si>
  <si>
    <t>(S.D[HPS][ST]YNEQ)</t>
  </si>
  <si>
    <t>M_1_1E6+TRBV27*01+CASSDRGHYNEQFF+16+(S[DE]R[DG][HS]YNEQ)</t>
  </si>
  <si>
    <t>CASSDRGHYNEQFF</t>
  </si>
  <si>
    <t>(S[DE]R[DG][HS]YNEQ)</t>
  </si>
  <si>
    <t>M_1_1E6+TRBV2*01+CASWTDISNQPQHF+22+(WTD[IL]?SNQPQ)</t>
  </si>
  <si>
    <t>CASWTDISNQPQHF</t>
  </si>
  <si>
    <t>(WTD[IL]?SNQPQ)</t>
  </si>
  <si>
    <t>M_1_1E6+TRBV27*01+CASSRTSGRSNEQFF+22+(S[RQLP]TSGR[ADS][NDE]EQ)</t>
  </si>
  <si>
    <t>CASSRTSGRSNEQFF</t>
  </si>
  <si>
    <t>(S[RQLP]TSGR[ADS][NDE]EQ)</t>
  </si>
  <si>
    <t>M_1_1E6+TRBV27*01+CASSSRGPLGGETQYF+34+(S[LS]RGP[L]?[G]?[G]?[DE]TQ)</t>
  </si>
  <si>
    <t>CASSSRGPLGGETQYF</t>
  </si>
  <si>
    <t>(S[LS]RGP[L]?[G]?[G]?[DE]TQ)</t>
  </si>
  <si>
    <t>M_1_1E6+TRBV27*01+CASSPDSYEQYF+10+(SP[ND]SYEQ)</t>
  </si>
  <si>
    <t>CASSPDSYEQYF</t>
  </si>
  <si>
    <t>(SP[ND]SYEQ)</t>
  </si>
  <si>
    <t>M_1_1E6+TRBV27*01+CASSLDGPWGPGELFF+36+(S[L]?[DP]G[GP][KW]?[G]?[GPTV]GEL)</t>
  </si>
  <si>
    <t>CASSLDGPWGPGELFF</t>
  </si>
  <si>
    <t>(S[L]?[DP]G[GP][KW]?[G]?[GPTV]GEL)</t>
  </si>
  <si>
    <t>M_1_1E6+TRBV27*01+CASSFLDEQFF+16+(S[LF][LF][DE][ET]Q)</t>
  </si>
  <si>
    <t>CASSFLDEQFF</t>
  </si>
  <si>
    <t>(S[LF][LF][DE][ET]Q)</t>
  </si>
  <si>
    <t>M_1_1E6+TRBV27*01+CASSPRDSGLTGELFF+34+(SPRD[AS]?[G]?[IL]?TGEL)</t>
  </si>
  <si>
    <t>CASSPRDSGLTGELFF</t>
  </si>
  <si>
    <t>(SPRD[AS]?[G]?[IL]?TGEL)</t>
  </si>
  <si>
    <t>M_1_1E6+TRBV27*01+CASTDSYEQFF+10+(TDS[HY]EQ)</t>
  </si>
  <si>
    <t>CASTDSYEQFF</t>
  </si>
  <si>
    <t>(TDS[HY]EQ)</t>
  </si>
  <si>
    <t>M_1_1E6+TRBV27*01+CASSETHSSYNEQFF+28+(S[EPS][ADT]?[RGHS]SSYNEQ)</t>
  </si>
  <si>
    <t>CASSETHSSYNEQFF</t>
  </si>
  <si>
    <t>(S[EPS][ADT]?[RGHS]SSYNEQ)</t>
  </si>
  <si>
    <t>M_1_1E6+TRBV6-5*01+CASMRDSSYEQYF+20+([MS]RDSSYEQ)</t>
  </si>
  <si>
    <t>CASMRDSSYEQYF</t>
  </si>
  <si>
    <t>([MS]RDSSYEQ)</t>
  </si>
  <si>
    <t>M_1_1E6+TRBV5-8*01+CASSQGGPYSNQPQHF+36+(S[QLS]?[GW]?GPYSNQPQ)</t>
  </si>
  <si>
    <t>CASSQGGPYSNQPQHF</t>
  </si>
  <si>
    <t>(S[QLS]?[GW]?GPYSNQPQ)</t>
  </si>
  <si>
    <t>M_1_1E6+TRBV27*01+CASSRDSPSYNEQFF+22+(S[RQL][DT]S[PV][ST]YNEQ)</t>
  </si>
  <si>
    <t>CASSRDSPSYNEQFF</t>
  </si>
  <si>
    <t>(S[RQL][DT]S[PV][ST]YNEQ)</t>
  </si>
  <si>
    <t>M_1_1E6+TRBV27*01+CASSLRSATTDTQYF+20+(SLR[AS]A[ST]TDTQ)</t>
  </si>
  <si>
    <t>CASSLRSATTDTQYF</t>
  </si>
  <si>
    <t>(SLR[AS]A[ST]TDTQ)</t>
  </si>
  <si>
    <t>M_1_1E6+TRBV27*01+CASSPGTAEKLFF+32+(SP[RG][APT][ARDG]EKL)</t>
  </si>
  <si>
    <t>CASSPGTAEKLFF</t>
  </si>
  <si>
    <t>(SP[RG][APT][ARDG]EKL)</t>
  </si>
  <si>
    <t>M_1_1E6+TRBV27*01+CASSERQGNQPQHF+22+(S[DEW]R[AQEG]GNQPQ)</t>
  </si>
  <si>
    <t>CASSERQGNQPQHF</t>
  </si>
  <si>
    <t>(S[DEW]R[AQEG]GNQPQ)</t>
  </si>
  <si>
    <t>M_1_1E6+TRBV5-6*01+CASSLLGFYEQYF+20+(SL[LV]G[AFSY]YEQ)</t>
  </si>
  <si>
    <t>CASSLLGFYEQYF</t>
  </si>
  <si>
    <t>(SL[LV]G[AFSY]YEQ)</t>
  </si>
  <si>
    <t>M_1_1E6+TRBV9*01+CASSAGATDRAGYTF+36+(SAG[AD]?[RT]?[DG]R[ANV]GY)</t>
  </si>
  <si>
    <t>CASSAGATDRAGYTF</t>
  </si>
  <si>
    <t>(SAG[AD]?[RT]?[DG]R[ANV]GY)</t>
  </si>
  <si>
    <t>M_1_1E6+TRBV27*01+CASSLSGVVDTQYF+14+(SLSGV[ATV]DTQ)</t>
  </si>
  <si>
    <t>CASSLSGVVDTQYF</t>
  </si>
  <si>
    <t>(SLSGV[ATV]DTQ)</t>
  </si>
  <si>
    <t>M_1_1E6+TRBV27*01+CASSERSSYNEQFF+16+(S[DE]R[DS][GS][FY]NEQ)</t>
  </si>
  <si>
    <t>CASSERSSYNEQFF</t>
  </si>
  <si>
    <t>(S[DE]R[DS][GS][FY]NEQ)</t>
  </si>
  <si>
    <t>M_1_1E6+TRBV27*01+CASSPSTGVNQPQHF+26+(S[LP][SW]TGV[N]?QPQ)</t>
  </si>
  <si>
    <t>CASSPSTGVNQPQHF</t>
  </si>
  <si>
    <t>(S[LP][SW]TGV[N]?QPQ)</t>
  </si>
  <si>
    <t>M_1_1E6+TRBV9*01+CASSAGGNYGYTF+10+(SAGG[ND]YGY)</t>
  </si>
  <si>
    <t>CASSAGGNYGYTF</t>
  </si>
  <si>
    <t>(SAGG[ND]YGY)</t>
  </si>
  <si>
    <t>M_1_1E6+TRBV27*01+CASSDRDPYEQYF+22+([GS][DE]R[DG][FP]YEQ)</t>
  </si>
  <si>
    <t>CASSDRDPYEQYF</t>
  </si>
  <si>
    <t>([GS][DE]R[DG][FP]YEQ)</t>
  </si>
  <si>
    <t>M_1_1E6+TRBV6-1*01+CASDAGTYEQYF+22+([ND][ARQ]G[DST]YEQ)</t>
  </si>
  <si>
    <t>CASDAGTYEQYF</t>
  </si>
  <si>
    <t>([ND][ARQ]G[DST]YEQ)</t>
  </si>
  <si>
    <t>M_1_1E6+TRBV10-2*01+CASSEENTGELFF+22+([GS][QEL][AE]NTGEL)</t>
  </si>
  <si>
    <t>CASSEENTGELFF</t>
  </si>
  <si>
    <t>([GS][QEL][AE]NTGEL)</t>
  </si>
  <si>
    <t>M_1_1E6+TRBV27*01+CASSSRDASTDTQYF+20+(SS[R]?[DG][A]?S[T]?DTQ)</t>
  </si>
  <si>
    <t>CASSSRDASTDTQYF</t>
  </si>
  <si>
    <t>(SS[R]?[DG][A]?S[T]?DTQ)</t>
  </si>
  <si>
    <t>M_1_1E6+TRBV27*01+CASSATSGGYNEQFF+22+(S[APS]TSG[GS]YNEQ)</t>
  </si>
  <si>
    <t>CASSATSGGYNEQFF</t>
  </si>
  <si>
    <t>(S[APS]TSG[GS]YNEQ)</t>
  </si>
  <si>
    <t>M_1_1E6+TRBV6-5*01+CASTDTDTQYF+16+(TD[ST][DE]TQ)</t>
  </si>
  <si>
    <t>CASTDTDTQYF</t>
  </si>
  <si>
    <t>(TD[ST][DE]TQ)</t>
  </si>
  <si>
    <t>M_1_1E6+TRBV27*01+CASSPTSGGYNEQFF+20+(S[AP]TSG[GS]YNEQ)</t>
  </si>
  <si>
    <t>CASSPTSGGYNEQFF</t>
  </si>
  <si>
    <t>(S[AP]TSG[GS]YNEQ)</t>
  </si>
  <si>
    <t>M_1_1E6+TRBV27*01+CASTPSGPNDNEQFF+32+([ST]PSG[PV][NMS]?[DY]NEQ)</t>
  </si>
  <si>
    <t>CASTPSGPNDNEQFF</t>
  </si>
  <si>
    <t>([ST]PSG[PV][NMS]?[DY]NEQ)</t>
  </si>
  <si>
    <t>M_1_1E6+TRBV6-1*01+CASNQGYSNQPQHF+16+(N[QS]G[AY]SNQPQ)</t>
  </si>
  <si>
    <t>CASNQGYSNQPQHF</t>
  </si>
  <si>
    <t>(N[QS]G[AY]SNQPQ)</t>
  </si>
  <si>
    <t>M_1_1E6+TRBV6-5*01+CASSRDSPSYNEQFF+14+(S[RGY]DSPSYNEQ)</t>
  </si>
  <si>
    <t>(S[RGY]DSPSYNEQ)</t>
  </si>
  <si>
    <t>M_1_1E6+TRBV25-1*01+CASSEGWSNQPQHF+20+(S[EL]GWSNQPQ)</t>
  </si>
  <si>
    <t>CASSEGWSNQPQHF</t>
  </si>
  <si>
    <t>(S[EL]GWSNQPQ)</t>
  </si>
  <si>
    <t>M_1_1E6+TRBV29-1*01+CSVEEAGTSYEQYF+22+(EE[AS][G]?[ST]SYEQ)</t>
  </si>
  <si>
    <t>CSVEEAGTSYEQYF</t>
  </si>
  <si>
    <t>(EE[AS][G]?[ST]SYEQ)</t>
  </si>
  <si>
    <t>M_1_1E6+TRBV28*01+CASSLSGGVVTEAFF+26+(SL[S]?GGVV[TY]E[AQ])</t>
  </si>
  <si>
    <t>CASSLSGGVVTEAFF</t>
  </si>
  <si>
    <t>(SL[S]?GGVV[TY]E[AQ])</t>
  </si>
  <si>
    <t>M_1_1E6+TRBV28*01+CASIPGDSNQPQHF+22+([IL][ARP]GD[AS]NQPQ)</t>
  </si>
  <si>
    <t>CASIPGDSNQPQHF</t>
  </si>
  <si>
    <t>([IL][ARP]GD[AS]NQPQ)</t>
  </si>
  <si>
    <t>M_1_1E6+TRBV27*01+CASSPSGPSYNEQFF+20+(S[EIP]SGPSYNEQ)</t>
  </si>
  <si>
    <t>CASSPSGPSYNEQFF</t>
  </si>
  <si>
    <t>(S[EIP]SGPSYNEQ)</t>
  </si>
  <si>
    <t>M_1_1E6+TRBV27*01+CASSLSGVEKLFF+22+(SL[ST]G[ILV]EKL)</t>
  </si>
  <si>
    <t>CASSLSGVEKLFF</t>
  </si>
  <si>
    <t>(SL[ST]G[ILV]EKL)</t>
  </si>
  <si>
    <t>M_1_1E6+TRBV27*01+CAISPAGGSYNEQFF+20+(SP[AP]GG[PS]YNEQ)</t>
  </si>
  <si>
    <t>CAISPAGGSYNEQFF</t>
  </si>
  <si>
    <t>(SP[AP]GG[PS]YNEQ)</t>
  </si>
  <si>
    <t>M_1_1E6+TRBV27*01+CASSKTSATTDTQYF+28+(S[RLK][RT][ST][AG]?TTDTQ)</t>
  </si>
  <si>
    <t>CASSKTSATTDTQYF</t>
  </si>
  <si>
    <t>(S[RLK][RT][ST][AG]?TTDTQ)</t>
  </si>
  <si>
    <t>M_1_1E6+TRBV30*01+CAWTVENTEAFF+20+([ST][TV]ENTEA)</t>
  </si>
  <si>
    <t>CAWTVENTEAFF</t>
  </si>
  <si>
    <t>TRBV30*01</t>
  </si>
  <si>
    <t>([ST][TV]ENTEA)</t>
  </si>
  <si>
    <t>M_1_1E6+TRBV28*01+CASSLGYSNQPQHF+4+(SLGYSNQPQ)</t>
  </si>
  <si>
    <t>CASSLGYSNQPQHF</t>
  </si>
  <si>
    <t>(SLGYSNQPQ)</t>
  </si>
  <si>
    <t>M_1_1E6+TRBV27*01+CASSSSTSADTQYF+22+(S[PS][ST]TS[AT]DTQ)</t>
  </si>
  <si>
    <t>CASSSSTSADTQYF</t>
  </si>
  <si>
    <t>(S[PS][ST]TS[AT]DTQ)</t>
  </si>
  <si>
    <t>M_1_1E6+TRBV27*01+CASSLTDGRLETQYF+28+(SL[ST][DES]?G[RFT][L]?ETQ)</t>
  </si>
  <si>
    <t>CASSLTDGRLETQYF</t>
  </si>
  <si>
    <t>(SL[ST][DES]?G[RFT][L]?ETQ)</t>
  </si>
  <si>
    <t>M_1_1E6+TRBV2*01+CASWADDNQPQHF+28+(W[AGT]D[DS]NQPQ)</t>
  </si>
  <si>
    <t>CASWADDNQPQHF</t>
  </si>
  <si>
    <t>(W[AGT]D[DS]NQPQ)</t>
  </si>
  <si>
    <t>M_1_1E6+TRBV27*01+CASSLRAGVDTQYF+20+(S[EL][RS]AG[TV][DE]TQ)</t>
  </si>
  <si>
    <t>CASSLRAGVDTQYF</t>
  </si>
  <si>
    <t>(S[EL][RS]AG[TV][DE]TQ)</t>
  </si>
  <si>
    <t>M_1_1E6+TRBV6-5*01+CASTPGGYEQYF+10+([ST]PGGYEQ)</t>
  </si>
  <si>
    <t>CASTPGGYEQYF</t>
  </si>
  <si>
    <t>([ST]PGGYEQ)</t>
  </si>
  <si>
    <t>M_1_1E6+TRBV27*01+CASTISGPTDTQYF+22+([ST][EIL][AS]GPTDTQ)</t>
  </si>
  <si>
    <t>CASTISGPTDTQYF</t>
  </si>
  <si>
    <t>([ST][EIL][AS]GPTDTQ)</t>
  </si>
  <si>
    <t>M_1_1E6+TRBV9*01+CASSAGGGYSYGYTF+32+(SAG[EG][DG][AY]?[DS]YGY)</t>
  </si>
  <si>
    <t>CASSAGGGYSYGYTF</t>
  </si>
  <si>
    <t>(SAG[EG][DG][AY]?[DS]YGY)</t>
  </si>
  <si>
    <t>M_1_1E6+TRBV27*01+CASTERDNLSEQYF+36+([ST]ER[DE][NDG]?[L]?[NS]EQ)</t>
  </si>
  <si>
    <t>CASTERDNLSEQYF</t>
  </si>
  <si>
    <t>([ST]ER[DE][NDG]?[L]?[NS]EQ)</t>
  </si>
  <si>
    <t>M_1_1E6+TRBV29-1*01+CSVETPDSYEQYF+22+(ET[GPS][DEG]SYEQ)</t>
  </si>
  <si>
    <t>CSVETPDSYEQYF</t>
  </si>
  <si>
    <t>(ET[GPS][DEG]SYEQ)</t>
  </si>
  <si>
    <t>M_1_1E6+TRBV20-1*01+CSGLAEDYEQYF+20+(L[ARQ][EG][ND]YEQ)</t>
  </si>
  <si>
    <t>CSGLAEDYEQYF</t>
  </si>
  <si>
    <t>(L[ARQ][EG][ND]YEQ)</t>
  </si>
  <si>
    <t>M_1_1E6+TRBV27*01+CASSQGGPTDTQYF+20+(S[DQL]GGP[TV]DTQ)</t>
  </si>
  <si>
    <t>CASSQGGPTDTQYF</t>
  </si>
  <si>
    <t>(S[DQL]GGP[TV]DTQ)</t>
  </si>
  <si>
    <t>M_1_1E6+TRBV7-9*01+CAIGQGAMNTEAFF+32+([GST][RQF]G[AP]MNTEA)</t>
  </si>
  <si>
    <t>CAIGQGAMNTEAFF</t>
  </si>
  <si>
    <t>([GST][RQF]G[AP]MNTEA)</t>
  </si>
  <si>
    <t>M_1_1E6+TRBV27*01+CASSLTGSQNEKLFF+28+(SL[ST]G[GS]?[AQV]?NEKL)</t>
  </si>
  <si>
    <t>CASSLTGSQNEKLFF</t>
  </si>
  <si>
    <t>(SL[ST]G[GS]?[AQV]?NEKL)</t>
  </si>
  <si>
    <t>M_1_1E6+TRBV24-1*01+CATSDEEVLGGYTF+36+(S[AD]E[REG][V]?[QLP]?[NG]GY)</t>
  </si>
  <si>
    <t>CATSDEEVLGGYTF</t>
  </si>
  <si>
    <t>(S[AD]E[REG][V]?[QLP]?[NG]GY)</t>
  </si>
  <si>
    <t>M_1_1E6+TRBV28*01+CASSSDRFEKLFF+28+(SS[DS][RQ][ANF]EKL)</t>
  </si>
  <si>
    <t>CASSSDRFEKLFF</t>
  </si>
  <si>
    <t>(SS[DS][RQ][ANF]EKL)</t>
  </si>
  <si>
    <t>M_1_1E6+TRBV7-9*01+CALSRGPMNTEAFF+22+([GST][RQG]G[AP]MNTEA)</t>
  </si>
  <si>
    <t>CALSRGPMNTEAFF</t>
  </si>
  <si>
    <t>([GST][RQG]G[AP]MNTEA)</t>
  </si>
  <si>
    <t>M_1_1E6+TRBV15*01+CATSRDTDGDEQYF+34+(SR[DE]T[DG]?[QG][DE][ET]Q)</t>
  </si>
  <si>
    <t>CATSRDTDGDEQYF</t>
  </si>
  <si>
    <t>(SR[DE]T[DG]?[QG][DE][ET]Q)</t>
  </si>
  <si>
    <t>M_1_1E6+TRBV27*01+CASSDREARNEQFF+26+(S[DP]R[DEG][AG][RN]?N[QE]Q)</t>
  </si>
  <si>
    <t>CASSDREARNEQFF</t>
  </si>
  <si>
    <t>(S[DP]R[DEG][AG][RN]?N[QE]Q)</t>
  </si>
  <si>
    <t>M_1_1E6+TRBV5-8*01+CASSLEGAYEQYF+22+(SL[QEG]G[AST]YEQ)</t>
  </si>
  <si>
    <t>CASSLEGAYEQYF</t>
  </si>
  <si>
    <t>(SL[QEG]G[AST]YEQ)</t>
  </si>
  <si>
    <t>M_1_1E6+TRBV2*01+CASWTDRLAYEQYF+34+(W[GT]D[RN]?[AEL]?[AS]YEQ)</t>
  </si>
  <si>
    <t>CASWTDRLAYEQYF</t>
  </si>
  <si>
    <t>(W[GT]D[RN]?[AEL]?[AS]YEQ)</t>
  </si>
  <si>
    <t>M_1_1E6+TRBV27*01+CASSSRDSNTEAFF+22+(S[PS]RD[LMST]NTEA)</t>
  </si>
  <si>
    <t>CASSSRDSNTEAFF</t>
  </si>
  <si>
    <t>(S[PS]RD[LMST]NTEA)</t>
  </si>
  <si>
    <t>M_1_1E6+TRBV27*01+CASSLTQGLQETQYF+22+(SL[ST][QS]?G[GLV]QETQ)</t>
  </si>
  <si>
    <t>CASSLTQGLQETQYF</t>
  </si>
  <si>
    <t>(SL[ST][QS]?G[GLV]QETQ)</t>
  </si>
  <si>
    <t>M_1_1E6+TRBV27*01+CASSFLEEQFF+16+(SFL[DE][ET]Q)</t>
  </si>
  <si>
    <t>CASSFLEEQFF</t>
  </si>
  <si>
    <t>(SFL[DE][ET]Q)</t>
  </si>
  <si>
    <t>M_1_1E6+TRBV27*01+CASSPTTSFGETQYF+32+(SP[ST]TS[F]?[AGT][DE]TQ)</t>
  </si>
  <si>
    <t>CASSPTTSFGETQYF</t>
  </si>
  <si>
    <t>(SP[ST]TS[F]?[AGT][DE]TQ)</t>
  </si>
  <si>
    <t>M_1_1E6+TRBV6-5*01+CASTRGGTDTQYF+20+([DT][RQK]GG[TV][DE]TQ)</t>
  </si>
  <si>
    <t>CASTRGGTDTQYF</t>
  </si>
  <si>
    <t>([DT][RQK]GG[TV][DE]TQ)</t>
  </si>
  <si>
    <t>M_1_1E6+TRBV27*01+CASSPDGAGVDEQYF+34+(SP[D]?[RG][AS]G[YV][D]?EQ)</t>
  </si>
  <si>
    <t>CASSPDGAGVDEQYF</t>
  </si>
  <si>
    <t>(SP[D]?[RG][AS]G[YV][D]?EQ)</t>
  </si>
  <si>
    <t>M_1_1E6+TRBV27*01+CASSLRDPRDTEAFF+32+(S[LP][RS]D[PS]?[RQ][NDE]TEA)</t>
  </si>
  <si>
    <t>CASSLRDPRDTEAFF</t>
  </si>
  <si>
    <t>(S[LP][RS]D[PS]?[RQ][NDE]TEA)</t>
  </si>
  <si>
    <t>M_1_1E6+TRBV27*01+CASSSTSGKDNEQFF+28+(S[QS]TSG[RKS][DY]NEQ)</t>
  </si>
  <si>
    <t>CASSSTSGKDNEQFF</t>
  </si>
  <si>
    <t>(S[QS]TSG[RKS][DY]NEQ)</t>
  </si>
  <si>
    <t>M_1_1E6+TRBV27*01+CASSLTDSTYNEQFF+20+(SL[T]?DS[FT]?YNEQ)</t>
  </si>
  <si>
    <t>CASSLTDSTYNEQFF</t>
  </si>
  <si>
    <t>(SL[T]?DS[FT]?YNEQ)</t>
  </si>
  <si>
    <t>M_1_1E6+TRBV29-1*01+CSVEGQGSYEQYF+0+(EGQGSYEQ)</t>
  </si>
  <si>
    <t>CSVEGQGSYEQYF</t>
  </si>
  <si>
    <t>(EGQGSYEQ)</t>
  </si>
  <si>
    <t>M_1_1E6+TRBV6-5*01+CASSHDPWNTIYF+36+(S[HLPS]DP[GW][ND]T[QI])</t>
  </si>
  <si>
    <t>CASSHDPWNTIYF</t>
  </si>
  <si>
    <t>TRBJ1-3*01</t>
  </si>
  <si>
    <t>(S[HLPS]DP[GW][ND]T[QI])</t>
  </si>
  <si>
    <t>M_1_1E6+TRBV27*01+CASSDRGQGEAFF+34+(SDRG[QE][DG]E[AQ])</t>
  </si>
  <si>
    <t>CASSDRGQGEAFF</t>
  </si>
  <si>
    <t>(SDRG[QE][DG]E[AQ])</t>
  </si>
  <si>
    <t>M_1_1E6+TRBV9*01+CASSVGWEETQYF+10+(SVG[FW]EETQ)</t>
  </si>
  <si>
    <t>CASSVGWEETQYF</t>
  </si>
  <si>
    <t>(SVG[FW]EETQ)</t>
  </si>
  <si>
    <t>M_1_1E6+TRBV19*01+CASSIPDSTGELFF+22+(SIPD[NHS]TGEL)</t>
  </si>
  <si>
    <t>CASSIPDSTGELFF</t>
  </si>
  <si>
    <t>(SIPD[NHS]TGEL)</t>
  </si>
  <si>
    <t>M_1_1E6+TRBV27*01+CASIGWVSENSYNEQFF+36+(IGW[GV]?[GST]E[NS]?SYNEQ)</t>
  </si>
  <si>
    <t>CASIGWVSENSYNEQFF</t>
  </si>
  <si>
    <t>(IGW[GV]?[GST]E[NS]?SYNEQ)</t>
  </si>
  <si>
    <t>M_1_1E6+TRBV10-2*01+CASSEAGGLVLEQFF+36+(SE[ADS][GS]G[ILV]V[LY]EQ)</t>
  </si>
  <si>
    <t>CASSEAGGLVLEQFF</t>
  </si>
  <si>
    <t>(SE[ADS][GS]G[ILV]V[LY]EQ)</t>
  </si>
  <si>
    <t>M_1_1E6+TRBV29-1*01+CSVPAGGWTEAFF+22+([EP][AS]GGWTEA)</t>
  </si>
  <si>
    <t>CSVPAGGWTEAFF</t>
  </si>
  <si>
    <t>([EP][AS]GGWTEA)</t>
  </si>
  <si>
    <t>M_1_1E6+TRBV28*01+CASSLWGQPNSPLHF+26+(SL[MSW]GQ[PY]NSPL)</t>
  </si>
  <si>
    <t>CASSLWGQPNSPLHF</t>
  </si>
  <si>
    <t>(SL[MSW]GQ[PY]NSPL)</t>
  </si>
  <si>
    <t>M_1_1E6+TRBV6-5*01+CASSYELAGGWKTQYF+34+(SYELAG[AG][RTW][DEK]TQ)</t>
  </si>
  <si>
    <t>CASSYELAGGWKTQYF</t>
  </si>
  <si>
    <t>(SYELAG[AG][RTW][DEK]TQ)</t>
  </si>
  <si>
    <t>M_1_1E6+TRBV6-5*01+CASSPEGWYEQFF+16+(SPEG[GW]YEQ)</t>
  </si>
  <si>
    <t>CASSPEGWYEQFF</t>
  </si>
  <si>
    <t>(SPEG[GW]YEQ)</t>
  </si>
  <si>
    <t>M_1_1E6+TRBV29-1*01+CSVVPDGEQFF+22+(V[GP]DGEQ)</t>
  </si>
  <si>
    <t>CSVVPDGEQFF</t>
  </si>
  <si>
    <t>(V[GP]DGEQ)</t>
  </si>
  <si>
    <t>M_1_1E6+TRBV4-3*01+CASSQDSGGMLDNEQFF+34+(SQD[HS]GG[LMT][GLV]DNEQ)</t>
  </si>
  <si>
    <t>CASSQDSGGMLDNEQFF</t>
  </si>
  <si>
    <t>(SQD[HS]GG[LMT][GLV]DNEQ)</t>
  </si>
  <si>
    <t>M_1_1E6+TRBV7-9*01+CASSSGAMNEKLFF+22+(SSG[AST][NLM]NEKL)</t>
  </si>
  <si>
    <t>CASSSGAMNEKLFF</t>
  </si>
  <si>
    <t>(SSG[AST][NLM]NEKL)</t>
  </si>
  <si>
    <t>M_1_1E6+TRBV13*01+CASSFTGGDLYEQYF+32+(S[KF]T[GS]GD[LS]YEQ)</t>
  </si>
  <si>
    <t>CASSFTGGDLYEQYF</t>
  </si>
  <si>
    <t>(S[KF]T[GS]GD[LS]YEQ)</t>
  </si>
  <si>
    <t>M_1_1E6+TRBV10-2*01+CASSESTGVVNEQFF+32+(SES[GT]G[IV]V[NTY]E[AQ])</t>
  </si>
  <si>
    <t>CASSESTGVVNEQFF</t>
  </si>
  <si>
    <t>(SES[GT]G[IV]V[NTY]E[AQ])</t>
  </si>
  <si>
    <t>M_1_1E6+TRBV14*01+CASSQDDEKLFF+22+(SQDDEKL)</t>
  </si>
  <si>
    <t>CASSQDDEKLFF</t>
  </si>
  <si>
    <t>(SQDDEKL)</t>
  </si>
  <si>
    <t>M_1_1E6+TRBV4-1*01+CASSQPMTVEETQYF+28+(SQP[DMT][ST][IV][QE]ETQ)</t>
  </si>
  <si>
    <t>CASSQPMTVEETQYF</t>
  </si>
  <si>
    <t>(SQP[DMT][ST][IV][QE]ETQ)</t>
  </si>
  <si>
    <t>M_1_1E6+TRBV3-1*01+CASSQDEGYTEAFF+22+(SQD[QE][GV]YTEA)</t>
  </si>
  <si>
    <t>CASSQDEGYTEAFF</t>
  </si>
  <si>
    <t>(SQD[QE][GV]YTEA)</t>
  </si>
  <si>
    <t>M_1_1E6+TRBV13*01+CASSRTSADSYEQYF+32+(S[RKF]TS[AG]D[LS]YEQ)</t>
  </si>
  <si>
    <t>CASSRTSADSYEQYF</t>
  </si>
  <si>
    <t>(S[RKF]TS[AG]D[LS]YEQ)</t>
  </si>
  <si>
    <t>M_1_1E6+TRBV29-1*01+CSVELTESYEQYF+16+(E[DL][QT]ESYEQ)</t>
  </si>
  <si>
    <t>CSVELTESYEQYF</t>
  </si>
  <si>
    <t>(E[DL][QT]ESYEQ)</t>
  </si>
  <si>
    <t>M_1_1E6+TRBV7-8*01+CASSLEDKGYPEAFF+36+(SLE[DT][RK]GY[NP]E[AQ])</t>
  </si>
  <si>
    <t>CASSLEDKGYPEAFF</t>
  </si>
  <si>
    <t>(SLE[DT][RK]GY[NP]E[AQ])</t>
  </si>
  <si>
    <t>M_1_1E6+TRBV19*01+CASSIPEMNTEAFF+16+(SI[AP]EMNTEA)</t>
  </si>
  <si>
    <t>CASSIPEMNTEAFF</t>
  </si>
  <si>
    <t>(SI[AP]EMNTEA)</t>
  </si>
  <si>
    <t>M_1_1E6+TRBV6-5*01+CASSYEGMLGYTF+22+(SYEG[IM][LY]GY)</t>
  </si>
  <si>
    <t>CASSYEGMLGYTF</t>
  </si>
  <si>
    <t>(SYEG[IM][LY]GY)</t>
  </si>
  <si>
    <t>M_1_1E6+TRBV2*01+CASWGDREAYEQYF+32+(W[AGT][DE][RS][EL]AYEQ)</t>
  </si>
  <si>
    <t>CASWGDREAYEQYF</t>
  </si>
  <si>
    <t>(W[AGT][DE][RS][EL]AYEQ)</t>
  </si>
  <si>
    <t>M_1_1E6+TRBV20-1*01+CSAPLFVTDTNTGELFF+36+(PLF[GV]?[GT][DG]?[AT]NTGEL)</t>
  </si>
  <si>
    <t>CSAPLFVTDTNTGELFF</t>
  </si>
  <si>
    <t>(PLF[GV]?[GT][DG]?[AT]NTGEL)</t>
  </si>
  <si>
    <t>M_1_1E6+TRBV9*01+CASSVYENPVNTGELFF+36+(SV[FY]E[NTV][AGP][TV]NTGEL)</t>
  </si>
  <si>
    <t>CASSVYENPVNTGELFF</t>
  </si>
  <si>
    <t>(SV[FY]E[NTV][AGP][TV]NTGEL)</t>
  </si>
  <si>
    <t>M_1_1E6+TRBV27*01+CASSIDSDYQPQHF+22+(S[ILV]DS[DP][HLY]QPQ)</t>
  </si>
  <si>
    <t>CASSIDSDYQPQHF</t>
  </si>
  <si>
    <t>(S[ILV]DS[DP][HLY]QPQ)</t>
  </si>
  <si>
    <t>M_1_1E6+TRBV5-6*01+CASSLTPGGSVTGELFF+34+(SLTP[GST]G[ST][V]?TGEL)</t>
  </si>
  <si>
    <t>CASSLTPGGSVTGELFF</t>
  </si>
  <si>
    <t>(SLTP[GST]G[ST][V]?TGEL)</t>
  </si>
  <si>
    <t>M_1_1E6+TRBV2*01+CASYEGWAVNQPQHF+36+([SY]EG[W]?[AQE]V[RN]QPQ)</t>
  </si>
  <si>
    <t>CASYEGWAVNQPQHF</t>
  </si>
  <si>
    <t>([SY]EG[W]?[AQE]V[RN]QPQ)</t>
  </si>
  <si>
    <t>M_1_1E6+TRBV28*01+CASTPMGAGETQYF+28+(T[LP][QM]GAGETQ)</t>
  </si>
  <si>
    <t>CASTPMGAGETQYF</t>
  </si>
  <si>
    <t>(T[LP][QM]GAGETQ)</t>
  </si>
  <si>
    <t>M_1_1E6+TRBV27*01+CASSWSGGPYEQYF+10+(SW[ST]GGPYEQ)</t>
  </si>
  <si>
    <t>CASSWSGGPYEQYF</t>
  </si>
  <si>
    <t>(SW[ST]GGPYEQ)</t>
  </si>
  <si>
    <t>M_1_1E6+TRBV27*01+CASSPRDGAYEQYF+20+(SPRD[G]?AYEQ)</t>
  </si>
  <si>
    <t>CASSPRDGAYEQYF</t>
  </si>
  <si>
    <t>(SPRD[G]?AYEQ)</t>
  </si>
  <si>
    <t>M_1_1E6+TRBV27*01+CASSPDPGQTTYEQYF+34+(S[LP]DPG[RQ][AT][ST]YEQ)</t>
  </si>
  <si>
    <t>CASSPDPGQTTYEQYF</t>
  </si>
  <si>
    <t>(S[LP]DPG[RQ][AT][ST]YEQ)</t>
  </si>
  <si>
    <t>M_1_1E6+TRBV6-5*01+CASSYSGGPTTGEQYF+34+(SYSGGP[ST]T[DG][ET]Q)</t>
  </si>
  <si>
    <t>CASSYSGGPTTGEQYF</t>
  </si>
  <si>
    <t>(SYSGGP[ST]T[DG][ET]Q)</t>
  </si>
  <si>
    <t>M_1_1E6+TRBV9*01+CASSVGWGETQYF+16+(SVGW[EG]ETQ)</t>
  </si>
  <si>
    <t>CASSVGWGETQYF</t>
  </si>
  <si>
    <t>(SVGW[EG]ETQ)</t>
  </si>
  <si>
    <t>M_1_1E6+TRBV13*01+CASSLGAGNEQYF+10+(SLGAGNEQ)</t>
  </si>
  <si>
    <t>CASSLGAGNEQYF</t>
  </si>
  <si>
    <t>(SLGAGNEQ)</t>
  </si>
  <si>
    <t>M_1_1E6+TRBV7-9*01+CASSLGWDNQPQHF+16+(SLGW[ADE][ND]QPQ)</t>
  </si>
  <si>
    <t>CASSLGWDNQPQHF</t>
  </si>
  <si>
    <t>(SLGW[ADE][ND]QPQ)</t>
  </si>
  <si>
    <t>M_1_1E6+TRBV6-5*01+CASSPDGGVYEQYF+22+(SP[DE]GG[V]?YEQ)</t>
  </si>
  <si>
    <t>CASSPDGGVYEQYF</t>
  </si>
  <si>
    <t>(SP[DE]GG[V]?YEQ)</t>
  </si>
  <si>
    <t>M_1_1E6+TRBV9*01+CASSVGHEDEQYF+22+(SVGHE[DE][ET]Q)</t>
  </si>
  <si>
    <t>CASSVGHEDEQYF</t>
  </si>
  <si>
    <t>(SVGHE[DE][ET]Q)</t>
  </si>
  <si>
    <t>M_1_1E6+TRBV27*01+CASDPSGGPHEQFF+28+([ND]P[AS]GG[GP][HY]EQ)</t>
  </si>
  <si>
    <t>CASDPSGGPHEQFF</t>
  </si>
  <si>
    <t>([ND]P[AS]GG[GP][HY]EQ)</t>
  </si>
  <si>
    <t>M_1_1E6+TRBV13*01+CASSFGTGNEQFF+22+(S[AF]G[AT]GNEQ)</t>
  </si>
  <si>
    <t>CASSFGTGNEQFF</t>
  </si>
  <si>
    <t>(S[AF]G[AT]GNEQ)</t>
  </si>
  <si>
    <t>M_1_1E6+TRBV27*01+CASSPTGQLNEKLFF+28+(SP[QT]G[QP][LT][ND]EKL)</t>
  </si>
  <si>
    <t>CASSPTGQLNEKLFF</t>
  </si>
  <si>
    <t>(SP[QT]G[QP][LT][ND]EKL)</t>
  </si>
  <si>
    <t>M_1_1E6+TRBV28*01+CASSLSQGIRNTEAFF+26+(SL[ST][QE]G[I]?[RM]NTEA)</t>
  </si>
  <si>
    <t>CASSLSQGIRNTEAFF</t>
  </si>
  <si>
    <t>(SL[ST][QE]G[I]?[RM]NTEA)</t>
  </si>
  <si>
    <t>M_1_1E6+TRBV5-6*01+CASSLTPGQGTTGELFF+32+(S[LY]TP[G]?[QT]GTTGEL)</t>
  </si>
  <si>
    <t>CASSLTPGQGTTGELFF</t>
  </si>
  <si>
    <t>(S[LY]TP[G]?[QT]GTTGEL)</t>
  </si>
  <si>
    <t>M_1_1E6+TRBV29-1*01+CSVEEQGPSYEQYF+16+(EE[RQ]G[P]?SYEQ)</t>
  </si>
  <si>
    <t>CSVEEQGPSYEQYF</t>
  </si>
  <si>
    <t>(EE[RQ]G[P]?SYEQ)</t>
  </si>
  <si>
    <t>M_1_1E6+TRBV27*01+CASSPDPGIYNEQFF+22+(SP[DT][PS]G[ILV]YNEQ)</t>
  </si>
  <si>
    <t>CASSPDPGIYNEQFF</t>
  </si>
  <si>
    <t>(SP[DT][PS]G[ILV]YNEQ)</t>
  </si>
  <si>
    <t>M_1_1E6+TRBV28*01+CASGLTAGGPYEQYF+22+([GS]L[ST]AGGPYEQ)</t>
  </si>
  <si>
    <t>CASGLTAGGPYEQYF</t>
  </si>
  <si>
    <t>([GS]L[ST]AGGPYEQ)</t>
  </si>
  <si>
    <t>M_1_1E6+TRBV28*01+CASSFPSRQGLSYNEQFF+34+(SFP[ST][R]?[QGS]GLSYNEQ)</t>
  </si>
  <si>
    <t>CASSFPSRQGLSYNEQFF</t>
  </si>
  <si>
    <t>(SFP[ST][R]?[QGS]GLSYNEQ)</t>
  </si>
  <si>
    <t>M_1_1E6+TRBV5-6*01+CASSLFGGGGYNEQFF+34+(SLFGG[AGH][GS]YNEQ)</t>
  </si>
  <si>
    <t>CASSLFGGGGYNEQFF</t>
  </si>
  <si>
    <t>(SLFGG[AGH][GS]YNEQ)</t>
  </si>
  <si>
    <t>M_1_1E6+TRBV27*01+CASSATGPPHEQYF+26+(S[AY]TG[AGP]P[HY]EQ)</t>
  </si>
  <si>
    <t>CASSATGPPHEQYF</t>
  </si>
  <si>
    <t>(S[AY]TG[AGP]P[HY]EQ)</t>
  </si>
  <si>
    <t>M_1_1E6+TRBV9*01+CASSAYEQPVSSYEQYF+36+(S[AV][HY]E[QLT][APS]VSSYEQ)</t>
  </si>
  <si>
    <t>CASSAYEQPVSSYEQYF</t>
  </si>
  <si>
    <t>(S[AV][HY]E[QLT][APS]VSSYEQ)</t>
  </si>
  <si>
    <t>M_1_1E6+TRBV10-2*01+CASSEANTGELFF+22+(SE[AES]N[TV]GEL)</t>
  </si>
  <si>
    <t>CASSEANTGELFF</t>
  </si>
  <si>
    <t>(SE[AES]N[TV]GEL)</t>
  </si>
  <si>
    <t>M_1_1E6+TRBV27*01+CASSVSPATGEKLFF+34+(S[LV]S[PT]AT[NG]EKL)</t>
  </si>
  <si>
    <t>CASSVSPATGEKLFF</t>
  </si>
  <si>
    <t>(S[LV]S[PT]AT[NG]EKL)</t>
  </si>
  <si>
    <t>M_1_1E6+TRBV9*01+CASSPDRETQYF+10+(SPDRETQ)</t>
  </si>
  <si>
    <t>CASSPDRETQYF</t>
  </si>
  <si>
    <t>(SPDRETQ)</t>
  </si>
  <si>
    <t>M_1_1E6+TRBV27*01+CASSLSDPWAADTQYF+34+(SL[GS]D[P]?[W]?[AS][AS]DTQ)</t>
  </si>
  <si>
    <t>CASSLSDPWAADTQYF</t>
  </si>
  <si>
    <t>(SL[GS]D[P]?[W]?[AS][AS]DTQ)</t>
  </si>
  <si>
    <t>M_1_1E6+TRBV27*01+CASSFSWGGETQYF+20+(S[LF]S[WY]GGETQ)</t>
  </si>
  <si>
    <t>CASSFSWGGETQYF</t>
  </si>
  <si>
    <t>(S[LF]S[WY]GGETQ)</t>
  </si>
  <si>
    <t>M_1_1E6+TRBV27*01+CASSPDPASANTGELFF+36+(S[EGP]D[P]?[AG]?[AS]ANTGEL)</t>
  </si>
  <si>
    <t>CASSPDPASANTGELFF</t>
  </si>
  <si>
    <t>(S[EGP]D[P]?[AG]?[AS]ANTGEL)</t>
  </si>
  <si>
    <t>M_1_1E6+TRBV27*01+CASSNGGMSDEQYF+32+(S[NDS][RGS]G[IMV]SDEQ)</t>
  </si>
  <si>
    <t>CASSNGGMSDEQYF</t>
  </si>
  <si>
    <t>(S[NDS][RGS]G[IMV]SDEQ)</t>
  </si>
  <si>
    <t>M_1_1E6+TRBV27*01+CASSGLEDNEQFF+22+([ST][GP]LEDNEQ)</t>
  </si>
  <si>
    <t>CASSGLEDNEQFF</t>
  </si>
  <si>
    <t>([ST][GP]LEDNEQ)</t>
  </si>
  <si>
    <t>M_1_1E6+TRBV27*01+CASSLRGPSDEQFF+20+(SLRGP[SW][DY]EQ)</t>
  </si>
  <si>
    <t>CASSLRGPSDEQFF</t>
  </si>
  <si>
    <t>(SLRGP[SW][DY]EQ)</t>
  </si>
  <si>
    <t>M_1_1E6+TRBV27*01+CASSMTLSTDTQYF+16+(S[LM]T[HIL]STDTQ)</t>
  </si>
  <si>
    <t>CASSMTLSTDTQYF</t>
  </si>
  <si>
    <t>(S[LM]T[HIL]STDTQ)</t>
  </si>
  <si>
    <t>M_1_1E6+TRBV27*01+CASSLGEPVGDTQYF+28+(SLG[QEF]P[V]?[AG][DE]TQ)</t>
  </si>
  <si>
    <t>CASSLGEPVGDTQYF</t>
  </si>
  <si>
    <t>(SLG[QEF]P[V]?[AG][DE]TQ)</t>
  </si>
  <si>
    <t>M_1_1E6+TRBV27*01+CASSLDSSSTDTQYF+20+(SL[D]?SSSTDTQ)</t>
  </si>
  <si>
    <t>CASSLDSSSTDTQYF</t>
  </si>
  <si>
    <t>(SL[D]?SSSTDTQ)</t>
  </si>
  <si>
    <t>M_1_1E6+TRBV27*01+CASSFQGQSTDTQYF+20+(S[RF]QG[DQ]STDTQ)</t>
  </si>
  <si>
    <t>CASSFQGQSTDTQYF</t>
  </si>
  <si>
    <t>(S[RF]QG[DQ]STDTQ)</t>
  </si>
  <si>
    <t>M_1_1E6+TRBV27*01+CASSPRGGHGDTQYF+22+(S[LP]RGG[RH]GDTQ)</t>
  </si>
  <si>
    <t>CASSPRGGHGDTQYF</t>
  </si>
  <si>
    <t>(S[LP]RGG[RH]GDTQ)</t>
  </si>
  <si>
    <t>M_1_1E6+TRBV27*01+CASSLREGGDTQYF+10+(SLR[DQE]GGDTQ)</t>
  </si>
  <si>
    <t>CASSLREGGDTQYF</t>
  </si>
  <si>
    <t>(SLR[DQE]GGDTQ)</t>
  </si>
  <si>
    <t>M_1_1E6+TRBV27*01+CASSPVSPYEKLFF+34+(SP[RGV][AS]P[NY]EKL)</t>
  </si>
  <si>
    <t>CASSPVSPYEKLFF</t>
  </si>
  <si>
    <t>(SP[RGV][AS]P[NY]EKL)</t>
  </si>
  <si>
    <t>M_1_1E6+TRBV27*01+CASSLSEGRETQYF+16+(SLSE[GT]RE[PT]Q)</t>
  </si>
  <si>
    <t>CASSLSEGRETQYF</t>
  </si>
  <si>
    <t>(SLSE[GT]RE[PT]Q)</t>
  </si>
  <si>
    <t>M_1_1E6+TRBV27*01+CASSLWGEGGGELFF+28+(SLWGE[GV][NG][EG][EK]L)</t>
  </si>
  <si>
    <t>CASSLWGEGGGELFF</t>
  </si>
  <si>
    <t>(SLWGE[GV][NG][EG][EK]L)</t>
  </si>
  <si>
    <t>M_1_1E6+TRBV27*01+CASNDRDSTGELFF+26+([NS][DE]RD[NST]TGEL)</t>
  </si>
  <si>
    <t>CASNDRDSTGELFF</t>
  </si>
  <si>
    <t>([NS][DE]RD[NST]TGEL)</t>
  </si>
  <si>
    <t>M_1_1E6+TRBV27*01+CASSPTDKTGELFF+28+(SP[RT]D[ALK]TGEL)</t>
  </si>
  <si>
    <t>CASSPTDKTGELFF</t>
  </si>
  <si>
    <t>(SP[RT]D[ALK]TGEL)</t>
  </si>
  <si>
    <t>M_1_1E6+TRBV27*01+CASSLRSGTDTQYF+10+(SLR[AS]GTDTQ)</t>
  </si>
  <si>
    <t>CASSLRSGTDTQYF</t>
  </si>
  <si>
    <t>(SLR[AS]GTDTQ)</t>
  </si>
  <si>
    <t>M_1_1E6+TRBV27*01+CASSNTHSNEKLFF+32+(S[NPS][RT][HS][AS]NEKL)</t>
  </si>
  <si>
    <t>CASSNTHSNEKLFF</t>
  </si>
  <si>
    <t>(S[NPS][RT][HS][AS]NEKL)</t>
  </si>
  <si>
    <t>M_1_1E6+TRBV27*01+CASSFPAAGSNSYNEQFF+36+(SFPA[AST]G[SV][N]?SYNEQ)</t>
  </si>
  <si>
    <t>CASSFPAAGSNSYNEQFF</t>
  </si>
  <si>
    <t>(SFPA[AST]G[SV][N]?SYNEQ)</t>
  </si>
  <si>
    <t>M_1_1E6+TRBV27*01+CASSLEGLAANTGELFF+34+(SLEGLA[AV][NV][TY]GEL)</t>
  </si>
  <si>
    <t>CASSLEGLAANTGELFF</t>
  </si>
  <si>
    <t>(SLEGLA[AV][NV][TY]GEL)</t>
  </si>
  <si>
    <t>M_1_1E6+TRBV27*01+CASSWRDGATGELFF+28+(S[PW]RD[G]?[AI]TGEL)</t>
  </si>
  <si>
    <t>CASSWRDGATGELFF</t>
  </si>
  <si>
    <t>(S[PW]RD[G]?[AI]TGEL)</t>
  </si>
  <si>
    <t>M_1_1E6+TRBV27*01+CASSPSGGPFVQFF+26+(SPSGGP[EF][TV]Q)</t>
  </si>
  <si>
    <t>CASSPSGGPFVQFF</t>
  </si>
  <si>
    <t>(SPSGGP[EF][TV]Q)</t>
  </si>
  <si>
    <t>M_1_1E6+TRBV27*01+CASSQGVLANQETQYF+36+(SQG[V]?[L]?A[NP]QETQ)</t>
  </si>
  <si>
    <t>CASSQGVLANQETQYF</t>
  </si>
  <si>
    <t>(SQG[V]?[L]?A[NP]QETQ)</t>
  </si>
  <si>
    <t>M_1_1E6+TRBV27*01+CASSSDPSTDTQYF+22+(SSD[AP][GS]TDTQ)</t>
  </si>
  <si>
    <t>CASSSDPSTDTQYF</t>
  </si>
  <si>
    <t>(SSD[AP][GS]TDTQ)</t>
  </si>
  <si>
    <t>M_1_1E6+TRBV27*01+CATTRGGSNTGELFF+22+(T[RQH]GG[S]?[ND]TGEL)</t>
  </si>
  <si>
    <t>CATTRGGSNTGELFF</t>
  </si>
  <si>
    <t>(T[RQH]GG[S]?[ND]TGEL)</t>
  </si>
  <si>
    <t>M_1_1E6+TRBV27*01+CASSFPATGVSYNEQFF+34+(SFP[AL][ST]G[QSV]SYNEQ)</t>
  </si>
  <si>
    <t>CASSFPATGVSYNEQFF</t>
  </si>
  <si>
    <t>(SFP[AL][ST]G[QSV]SYNEQ)</t>
  </si>
  <si>
    <t>M_1_1E6+TRBV27*01+CASSPPGGDQSYNEQFF+34+(SPPGG[D]?[Q]?SYNEQ)</t>
  </si>
  <si>
    <t>CASSPPGGDQSYNEQFF</t>
  </si>
  <si>
    <t>(SPPGG[D]?[Q]?SYNEQ)</t>
  </si>
  <si>
    <t>M_1_1E6+TRBV27*01+CASSHRDPRGGDTQYF+34+(S[DHT]RDPR[G]?GD[ET]Q)</t>
  </si>
  <si>
    <t>CASSHRDPRGGDTQYF</t>
  </si>
  <si>
    <t>(S[DHT]RDPR[G]?GD[ET]Q)</t>
  </si>
  <si>
    <t>M_1_1E6+TRBV28*01+CASSLGTGVVTEAFF+28+(S[LF][AG][T]?G[IV][EV]TEA)</t>
  </si>
  <si>
    <t>CASSLGTGVVTEAFF</t>
  </si>
  <si>
    <t>(S[LF][AG][T]?G[IV][EV]TEA)</t>
  </si>
  <si>
    <t>M_1_1E6+TRBV27*01+CASSPTSGGAETQYF+28+(SP[T]?SGG[AP]ETQ)</t>
  </si>
  <si>
    <t>CASSPTSGGAETQYF</t>
  </si>
  <si>
    <t>(SP[T]?SGG[AP]ETQ)</t>
  </si>
  <si>
    <t>M_1_1E6+TRBV27*01+CASSTRDPRGGDEQYF+34+(S[HST][RS]DPRGGD[ET]Q)</t>
  </si>
  <si>
    <t>CASSTRDPRGGDEQYF</t>
  </si>
  <si>
    <t>(S[HST][RS]DPRGGD[ET]Q)</t>
  </si>
  <si>
    <t>M_1_1E6+TRBV27*01+CASSPTTSADTQYF+22+(S[PS][ST]TS[AT]DTQ)</t>
  </si>
  <si>
    <t>CASSPTTSADTQYF</t>
  </si>
  <si>
    <t>M_1_1E6+TRBV27*01+CASSSGDRTYNEQFF+20+(S[LS]G[DE]R[ST]YNEQ)</t>
  </si>
  <si>
    <t>CASSSGDRTYNEQFF</t>
  </si>
  <si>
    <t>(S[LS]G[DE]R[ST]YNEQ)</t>
  </si>
  <si>
    <t>M_1_1E6+TRBV27*01+CASSSDGFSYEQYF+20+(S[QLS][DE]GFSYEQ)</t>
  </si>
  <si>
    <t>CASSSDGFSYEQYF</t>
  </si>
  <si>
    <t>(S[QLS][DE]GFSYEQ)</t>
  </si>
  <si>
    <t>M_1_1E6+TRBV6-5*01+CASRAEFSNQPQHF+22+(RA[EG][FWY]SNQPQ)</t>
  </si>
  <si>
    <t>CASRAEFSNQPQHF</t>
  </si>
  <si>
    <t>(RA[EG][FWY]SNQPQ)</t>
  </si>
  <si>
    <t>M_1_1E6+TRBV27*01+CASSLSGLAGDEQYF+20+(SLSGLAG[NDE][ET]Q)</t>
  </si>
  <si>
    <t>CASSLSGLAGDEQYF</t>
  </si>
  <si>
    <t>(SLSGLAG[NDE][ET]Q)</t>
  </si>
  <si>
    <t>M_1_1E6+TRBV13*01+CASSFGAGNEQFF+22+(S[LF]G[AT]GNEQ)</t>
  </si>
  <si>
    <t>CASSFGAGNEQFF</t>
  </si>
  <si>
    <t>(S[LF]G[AT]GNEQ)</t>
  </si>
  <si>
    <t>M_1_1E6+TRBV27*01+CASSLDGSFYGYTF+22+(S[LM]DG[HS][NFY]YGY)</t>
  </si>
  <si>
    <t>CASSLDGSFYGYTF</t>
  </si>
  <si>
    <t>(S[LM]DG[HS][NFY]YGY)</t>
  </si>
  <si>
    <t>M_1_1E6+TRBV27*01+CASGTTSGWNEQFF+28+([GS][GT]TSG[HW][ND]EQ)</t>
  </si>
  <si>
    <t>CASGTTSGWNEQFF</t>
  </si>
  <si>
    <t>([GS][GT]TSG[HW][ND]EQ)</t>
  </si>
  <si>
    <t>M_1_1E6+TRBV27*01+CASTETGQVNEKLFF+34+([ST][ELP]TG[Q]?[LV]NEKL)</t>
  </si>
  <si>
    <t>CASTETGQVNEKLFF</t>
  </si>
  <si>
    <t>([ST][ELP]TG[Q]?[LV]NEKL)</t>
  </si>
  <si>
    <t>M_1_1E6+TRBV27*01+CASSLYSGEETQYF+14+(SL[Y]?SGEETQ)</t>
  </si>
  <si>
    <t>CASSLYSGEETQYF</t>
  </si>
  <si>
    <t>(SL[Y]?SGEETQ)</t>
  </si>
  <si>
    <t>M_1_1E6+TRBV27*01+CASSLDGPLSNQPQHF+32+(SL[DET]G[DP][L]?SNQPQ)</t>
  </si>
  <si>
    <t>CASSLDGPLSNQPQHF</t>
  </si>
  <si>
    <t>(SL[DET]G[DP][L]?SNQPQ)</t>
  </si>
  <si>
    <t>M_1_1E6+TRBV27*01+CATAMGASTDTQYF+20+([AS][IMW]GASTDTQ)</t>
  </si>
  <si>
    <t>CATAMGASTDTQYF</t>
  </si>
  <si>
    <t>([AS][IMW]GASTDTQ)</t>
  </si>
  <si>
    <t>M_1_1E6+TRBV27*01+CASTESSGSYNEQFF+28+([GT][QE][ST]SG[LS]?[FY]NEQ)</t>
  </si>
  <si>
    <t>CASTESSGSYNEQFF</t>
  </si>
  <si>
    <t>([GT][QE][ST]SG[LS]?[FY]NEQ)</t>
  </si>
  <si>
    <t>M_1_1E6+TRBV27*01+CASSDDGYTDTQYF+22+(S[DQ][RD]G[FY]TDTQ)</t>
  </si>
  <si>
    <t>CASSDDGYTDTQYF</t>
  </si>
  <si>
    <t>(S[DQ][RD]G[FY]TDTQ)</t>
  </si>
  <si>
    <t>M_1_1E6+TRBV27*01+CASSERDANTGELFF+28+([NS][EP]RD[A]?[N]?TGEL)</t>
  </si>
  <si>
    <t>CASSERDANTGELFF</t>
  </si>
  <si>
    <t>([NS][EP]RD[A]?[N]?TGEL)</t>
  </si>
  <si>
    <t>M_1_1E6+TRBV28*01+CASSLEGGMPNEQFF+28+(SLE[AG]G[M]?P[NY]EQ)</t>
  </si>
  <si>
    <t>CASSLEGGMPNEQFF</t>
  </si>
  <si>
    <t>(SLE[AG]G[M]?P[NY]EQ)</t>
  </si>
  <si>
    <t>M_1_1E6+TRBV27*01+CASSLDQSTDTQYF+20+(SL[DT][QE]STDTQ)</t>
  </si>
  <si>
    <t>CASSLDQSTDTQYF</t>
  </si>
  <si>
    <t>(SL[DT][QE]STDTQ)</t>
  </si>
  <si>
    <t>M_1_1E6+TRBV27*01+CASSSSGMTNEKLFF+32+(S[LS]S[DG][ILM][T]?NEKL)</t>
  </si>
  <si>
    <t>CASSSSGMTNEKLFF</t>
  </si>
  <si>
    <t>(S[LS]S[DG][ILM][T]?NEKL)</t>
  </si>
  <si>
    <t>M_1_1E6+TRBV27*01+CASSSLYEQYF+8+(SSL[WY]EQ)</t>
  </si>
  <si>
    <t>CASSSLYEQYF</t>
  </si>
  <si>
    <t>(SSL[WY]EQ)</t>
  </si>
  <si>
    <t>M_1_1E6+TRBV27*01+CASSPGPLEQYF+22+(SPGP[NLY]EQ)</t>
  </si>
  <si>
    <t>CASSPGPLEQYF</t>
  </si>
  <si>
    <t>(SPGP[NLY]EQ)</t>
  </si>
  <si>
    <t>M_1_1E6+TRBV27*01+CASSEREATTDTQYF+28+(S[ELS]R[DES][AG][LST]TDTQ)</t>
  </si>
  <si>
    <t>CASSEREATTDTQYF</t>
  </si>
  <si>
    <t>(S[ELS]R[DES][AG][LST]TDTQ)</t>
  </si>
  <si>
    <t>M_1_1E6+TRBV27*01+CASGGRDGSDTQYF+28+([AG][NG]RDG[ST]DTQ)</t>
  </si>
  <si>
    <t>CASGGRDGSDTQYF</t>
  </si>
  <si>
    <t>([AG][NG]RDG[ST]DTQ)</t>
  </si>
  <si>
    <t>M_1_1E6+TRBV7-9*01+CASSGDGSQFF+20+(SGDG[ES]Q)</t>
  </si>
  <si>
    <t>CASSGDGSQFF</t>
  </si>
  <si>
    <t>(SGDG[ES]Q)</t>
  </si>
  <si>
    <t>M_1_1E6+TRBV27*01+CASMDRDPTDTQYF+22+([LM][DE]R[DG][PS]TDTQ)</t>
  </si>
  <si>
    <t>CASMDRDPTDTQYF</t>
  </si>
  <si>
    <t>([LM][DE]R[DG][PS]TDTQ)</t>
  </si>
  <si>
    <t>M_1_1E6+TRBV27*01+CASSFGGDSSYEQYF+22+(S[LFY][G]?GD[ST]SYEQ)</t>
  </si>
  <si>
    <t>CASSFGGDSSYEQYF</t>
  </si>
  <si>
    <t>(S[LFY][G]?GD[ST]SYEQ)</t>
  </si>
  <si>
    <t>M_1_1E6+TRBV27*01+CASSSTGLAGETQYF+22+(S[LS][ST]GL[A]?G[DE]TQ)</t>
  </si>
  <si>
    <t>CASSSTGLAGETQYF</t>
  </si>
  <si>
    <t>(S[LS][ST]GL[A]?G[DE]TQ)</t>
  </si>
  <si>
    <t>M_1_1E6+TRBV27*01+CASSLSGLAGETQYF+22+(S[LS][ST]GLAG[DE][ET]Q)</t>
  </si>
  <si>
    <t>CASSLSGLAGETQYF</t>
  </si>
  <si>
    <t>(S[LS][ST]GLAG[DE][ET]Q)</t>
  </si>
  <si>
    <t>M_1_1E6+TRBV27*01+CASSLGGVQETQYF+16+(S[LP][GT]GVQETQ)</t>
  </si>
  <si>
    <t>CASSLGGVQETQYF</t>
  </si>
  <si>
    <t>(S[LP][GT]GVQETQ)</t>
  </si>
  <si>
    <t>M_1_1E6+TRBV27*01+CASSSNPGTVQETQYF+34+(SS[NDS]PG[AT]?[YV]QETQ)</t>
  </si>
  <si>
    <t>CASSSNPGTVQETQYF</t>
  </si>
  <si>
    <t>(SS[NDS]PG[AT]?[YV]QETQ)</t>
  </si>
  <si>
    <t>M_1_1E6+TRBV28*01+CASSFPVDKISYNEQFF+36+(SFP[PV]?[DG][RKP][IS]SYNEQ)</t>
  </si>
  <si>
    <t>CASSFPVDKISYNEQFF</t>
  </si>
  <si>
    <t>(SFP[PV]?[DG][RKP][IS]SYNEQ)</t>
  </si>
  <si>
    <t>M_1_1E6+TRBV7-9*01+CASGQGPMNTEAFF+32+([GS][RQ]?G[AP]MNTEA)</t>
  </si>
  <si>
    <t>CASGQGPMNTEAFF</t>
  </si>
  <si>
    <t>([GS][RQ]?G[AP]MNTEA)</t>
  </si>
  <si>
    <t>M_1_1E6+TRBV27*01+CASSSDASTDTQYF+20+(SSD[AP]STDTQ)</t>
  </si>
  <si>
    <t>CASSSDASTDTQYF</t>
  </si>
  <si>
    <t>(SSD[AP]STDTQ)</t>
  </si>
  <si>
    <t>M_1_1E6+TRBV27*01+CASSNDPADEKLFF+34+(S[RNL]DPA[NDV]EKL)</t>
  </si>
  <si>
    <t>CASSNDPADEKLFF</t>
  </si>
  <si>
    <t>(S[RNL]DPA[NDV]EKL)</t>
  </si>
  <si>
    <t>M_1_1E6+TRBV27*01+CASTQTGPLYNEQFF+32+([ST]QTG[P]?[GL]YNEQ)</t>
  </si>
  <si>
    <t>CASTQTGPLYNEQFF</t>
  </si>
  <si>
    <t>([ST]QTG[P]?[GL]YNEQ)</t>
  </si>
  <si>
    <t>M_1_1E6+TRBV27*01+CASSPGTPISDTQYF+26+(SPGT[GP][QIV][RST]DTQ)</t>
  </si>
  <si>
    <t>CASSPGTPISDTQYF</t>
  </si>
  <si>
    <t>(SPGT[GP][QIV][RST]DTQ)</t>
  </si>
  <si>
    <t>M_1_1E6+TRBV27*01+CASSQDGHGADTQYF+32+(S[QEL][RD]G[GH][G]?ADTQ)</t>
  </si>
  <si>
    <t>CASSQDGHGADTQYF</t>
  </si>
  <si>
    <t>(S[QEL][RD]G[GH][G]?ADTQ)</t>
  </si>
  <si>
    <t>M_1_1E6+TRBV27*01+CASSLSGPTDTQYF+10+(SL[AST]GPTDTQ)</t>
  </si>
  <si>
    <t>CASSLSGPTDTQYF</t>
  </si>
  <si>
    <t>(SL[AST]GPTDTQ)</t>
  </si>
  <si>
    <t>M_1_1E6+TRBV9*01+CASSAGTGYGYTF+0+(SAGTGYGY)</t>
  </si>
  <si>
    <t>CASSAGTGYGYTF</t>
  </si>
  <si>
    <t>(SAGTGYGY)</t>
  </si>
  <si>
    <t>M_1_1E6+TRBV6-5*01+CASSPGSLDYGYTF+32+(SPG[IS][LV][ND]YGY)</t>
  </si>
  <si>
    <t>CASSPGSLDYGYTF</t>
  </si>
  <si>
    <t>(SPG[IS][LV][ND]YGY)</t>
  </si>
  <si>
    <t>M_1_1E6+TRBV27*01+CASSDRGDPSEQYF+28+(SDR[G]?[D]?P[SY]EQ)</t>
  </si>
  <si>
    <t>CASSDRGDPSEQYF</t>
  </si>
  <si>
    <t>(SDR[G]?[D]?P[SY]EQ)</t>
  </si>
  <si>
    <t>M_1_1E6+TRBV27*01+CASSERGSMDTQYF+22+(S[DE]RG[AS][AMT]DTQ)</t>
  </si>
  <si>
    <t>CASSERGSMDTQYF</t>
  </si>
  <si>
    <t>(S[DE]RG[AS][AMT]DTQ)</t>
  </si>
  <si>
    <t>M_1_1E6+TRBV27*01+CASSQTSPSYNEQFF+22+(S[RQ][DT]S[GP][ST]YNEQ)</t>
  </si>
  <si>
    <t>CASSQTSPSYNEQFF</t>
  </si>
  <si>
    <t>(S[RQ][DT]S[GP][ST]YNEQ)</t>
  </si>
  <si>
    <t>M_1_1E6+TRBV27*01+CASSQDTDTQYF+16+(S[QS][DS]TDTQ)</t>
  </si>
  <si>
    <t>CASSQDTDTQYF</t>
  </si>
  <si>
    <t>(S[QS][DS]TDTQ)</t>
  </si>
  <si>
    <t>M_1_1E6+TRBV27*01+CASGDRSSYNEQFF+22+([GS][DE]R[FS]SYNEQ)</t>
  </si>
  <si>
    <t>CASGDRSSYNEQFF</t>
  </si>
  <si>
    <t>([GS][DE]R[FS]SYNEQ)</t>
  </si>
  <si>
    <t>M_1_1E6+TRBV7-9*01+CASSLVLETQYF+10+(SLVL[DE]TQ)</t>
  </si>
  <si>
    <t>CASSLVLETQYF</t>
  </si>
  <si>
    <t>(SLVL[DE]TQ)</t>
  </si>
  <si>
    <t>M_1_1E6+TRBV29-1*01+CSVEGHGTYEQYF+20+(EG[HTY]GTYEQ)</t>
  </si>
  <si>
    <t>CSVEGHGTYEQYF</t>
  </si>
  <si>
    <t>(EG[HTY]GTYEQ)</t>
  </si>
  <si>
    <t>M_1_1E6+TRBV27*01+CASSSSPNQPQHF+22+(SS[SY]P[NH]QPQ)</t>
  </si>
  <si>
    <t>CASSSSPNQPQHF</t>
  </si>
  <si>
    <t>(SS[SY]P[NH]QPQ)</t>
  </si>
  <si>
    <t>M_30_1E6+TRBV13*01+CASSAGQRNTIYF+36+(S.GQR[NG][ET]?[QI])</t>
  </si>
  <si>
    <t>CASSAGQRNTIYF</t>
  </si>
  <si>
    <t>(S.GQR[NG][ET]?[QI])</t>
  </si>
  <si>
    <t>m_30_1064_KAYN</t>
  </si>
  <si>
    <t>M_30_1E6+TRBV7-9*01+CASSFDRGTEAFF+20+([RS][LF]D[RK][ANEG][AT]EA)</t>
  </si>
  <si>
    <t>CASSFDRGTEAFF</t>
  </si>
  <si>
    <t>([RS][LF]D[RK][ANEG][AT]EA)</t>
  </si>
  <si>
    <t>M_30_1E6+TRBV13*01+CASSSGQRNIQYF+28+(S[QLS]GQ[RK]N[EI][Q]?)</t>
  </si>
  <si>
    <t>CASSSGQRNIQYF</t>
  </si>
  <si>
    <t>(S[QLS]GQ[RK]N[EI][Q]?)</t>
  </si>
  <si>
    <t>M_30_1E6+TRBV7-9*01+CASSFDRETEAFF+22+(SFD[RQK][ANEG]TEA)</t>
  </si>
  <si>
    <t>CASSFDRETEAFF</t>
  </si>
  <si>
    <t>(SFD[RQK][ANEG]TEA)</t>
  </si>
  <si>
    <t>M_30_1E6+TRBV7-9*01+CASSFDRATEAFF+22+(S[LF]D[RQK][ANEG]TEA)</t>
  </si>
  <si>
    <t>CASSFDRATEAFF</t>
  </si>
  <si>
    <t>(S[LF]D[RQK][ANEG]TEA)</t>
  </si>
  <si>
    <t>M_30_1E6+TRBV7-9*01+CASSFDRSDEQFF+22+(SFDR[AS]?[DG][ET]Q)</t>
  </si>
  <si>
    <t>CASSFDRSDEQFF</t>
  </si>
  <si>
    <t>(SFDR[AS]?[DG][ET]Q)</t>
  </si>
  <si>
    <t>M_30_1E6+TRBV7-3*01+CASSPRDRGEYNEQFF+28+(S[PW]R[DT][RS]GE[FY]NEQ)</t>
  </si>
  <si>
    <t>CASSPRDRGEYNEQFF</t>
  </si>
  <si>
    <t>(S[PW]R[DT][RS]GE[FY]NEQ)</t>
  </si>
  <si>
    <t>M_30_1E6+TRBV7-1*01+CASSLGGGNTEAFF+28+(S[LTV]GG[AEG]NTEA)</t>
  </si>
  <si>
    <t>CASSLGGGNTEAFF</t>
  </si>
  <si>
    <t>TRBV7-1*01</t>
  </si>
  <si>
    <t>(S[LTV]GG[AEG]NTEA)</t>
  </si>
  <si>
    <t>M_30_1E6+TRBV7-9*01+CASSFDRGSPQHF+28+(S[FY]DR[ANG][ADQS][EIPT]Q)</t>
  </si>
  <si>
    <t>CASSFDRGSPQHF</t>
  </si>
  <si>
    <t>(S[FY]DR[ANG][ADQS][EIPT]Q)</t>
  </si>
  <si>
    <t>M_30_1E6+TRBV7-2*01+CASSWRDRGEYNEQFF+32+(S[FPWV]RDRG[EST][FY]NEQ)</t>
  </si>
  <si>
    <t>CASSWRDRGEYNEQFF</t>
  </si>
  <si>
    <t>(S[FPWV]RDRG[EST][FY]NEQ)</t>
  </si>
  <si>
    <t>M_30_1E6+TRBV7-1*01+CASSTGGENTEAFF+30+(S[LTV]GG[AEG]NTEA)</t>
  </si>
  <si>
    <t>CASSTGGENTEAFF</t>
  </si>
  <si>
    <t>M_30_1E6+TRBV7-1*01+CASSVGGANTEAFF+36+(S[LTV]GG[AEG]NTEA)</t>
  </si>
  <si>
    <t>CASSVGGANTEAFF</t>
  </si>
  <si>
    <t>M_30_1E6+TRBV7-6*01+CASSLGGGNTEAFF+20+(SLGG[AGK]NTEA)</t>
  </si>
  <si>
    <t>(SLGG[AGK]NTEA)</t>
  </si>
  <si>
    <t>M_30_1E6+TRBV2*01+CASSERDRGSYNEQFF+14+(S[ADE]RDRG[ES]YNEQ)</t>
  </si>
  <si>
    <t>CASSERDRGSYNEQFF</t>
  </si>
  <si>
    <t>(S[ADE]RDRG[ES]YNEQ)</t>
  </si>
  <si>
    <t>M_30_1E6+TRBV7-9*01+CASSFDVDEQYF+20+(SFD[RV]DEQ)</t>
  </si>
  <si>
    <t>CASSFDVDEQYF</t>
  </si>
  <si>
    <t>(SFD[RV]DEQ)</t>
  </si>
  <si>
    <t>M_30_1E6+TRBV7-3*01+CASSPRTSGEYNEQFF+32+(SPR[DT][RS]GEYNEQ)</t>
  </si>
  <si>
    <t>CASSPRTSGEYNEQFF</t>
  </si>
  <si>
    <t>(SPR[DT][RS]GEYNEQ)</t>
  </si>
  <si>
    <t>M_30_1E6+TRBV7-9*01+CASSFDRGGNSAFF+36+(SFDR[G]?[AG][NT]?[EST][AI])</t>
  </si>
  <si>
    <t>CASSFDRGGNSAFF</t>
  </si>
  <si>
    <t>(SFDR[G]?[AG][NT]?[EST][AI])</t>
  </si>
  <si>
    <t>M_30_1E6+TRBV5-6*01+CASSLAVRAPSYEQYF+34+(SLA[LV][RKT][AG]P[AS]YEQ)</t>
  </si>
  <si>
    <t>CASSLAVRAPSYEQYF</t>
  </si>
  <si>
    <t>(SLA[LV][RKT][AG]P[AS]YEQ)</t>
  </si>
  <si>
    <t>M_30_1E6+TRBV28*01+CASSLGTGEYRPQHF+32+(SLGTGE[WY][RNS][EP]Q)</t>
  </si>
  <si>
    <t>CASSLGTGEYRPQHF</t>
  </si>
  <si>
    <t>(SLGTGE[WY][RNS][EP]Q)</t>
  </si>
  <si>
    <t>M_30_1E6+TRBV7-8*01+CASSLGHTQYF+20+(SLG[HY][ET]Q)</t>
  </si>
  <si>
    <t>CASSLGHTQYF</t>
  </si>
  <si>
    <t>(SLG[HY][ET]Q)</t>
  </si>
  <si>
    <t>M_30_1E6+TRBV7-8*01+CASSLGYEQYF+10+(SLG[HFY]EQ)</t>
  </si>
  <si>
    <t>CASSLGYEQYF</t>
  </si>
  <si>
    <t>(SLG[HFY]EQ)</t>
  </si>
  <si>
    <t>M_30_1E6+TRBV7-9*01+CASSLDRATEAFF+22+(S[LF]DR[AG]TEA)</t>
  </si>
  <si>
    <t>CASSLDRATEAFF</t>
  </si>
  <si>
    <t>(S[LF]DR[AG]TEA)</t>
  </si>
  <si>
    <t>M_30_1E6+TRBV5-4*01+CASSTGRPDEKLFF+36+(S[RPT][DG][RT]P[ND]EKL)</t>
  </si>
  <si>
    <t>CASSTGRPDEKLFF</t>
  </si>
  <si>
    <t>(S[RPT][DG][RT]P[ND]EKL)</t>
  </si>
  <si>
    <t>M_30_1E6+TRBV7-3*01+CASTLGGGPQETQYF+32+([ST][IL]GGG[P]?QETQ)</t>
  </si>
  <si>
    <t>CASTLGGGPQETQYF</t>
  </si>
  <si>
    <t>([ST][IL]GGG[P]?QETQ)</t>
  </si>
  <si>
    <t>M_30_1E6+TRBV5-6*01+CASSLESGGAFTGELFF+34+(SLE[AS][RG]G[AS]FTGEL)</t>
  </si>
  <si>
    <t>CASSLESGGAFTGELFF</t>
  </si>
  <si>
    <t>(SLE[AS][RG]G[AS]FTGEL)</t>
  </si>
  <si>
    <t>M_30_1E6+TRBV7-9*01+CASSFDRASTQYF+22+(SFDR[AS][DS]TQ)</t>
  </si>
  <si>
    <t>CASSFDRASTQYF</t>
  </si>
  <si>
    <t>(SFDR[AS][DS]TQ)</t>
  </si>
  <si>
    <t>M_30_1E6+TRBV7-9*01+CASSFDRGAEQFF+22+(SFDRG[AS][EP][AQ])</t>
  </si>
  <si>
    <t>CASSFDRGAEQFF</t>
  </si>
  <si>
    <t>(SFDRG[AS][EP][AQ])</t>
  </si>
  <si>
    <t>M_30_1E6+TRBV6-5*01+CASSRGRGEVIEQYF+36+(SRG[RT]GE[FV][IY]EQ)</t>
  </si>
  <si>
    <t>CASSRGRGEVIEQYF</t>
  </si>
  <si>
    <t>(SRG[RT]GE[FV][IY]EQ)</t>
  </si>
  <si>
    <t>M_30_1E6+TRBV6-5*01+CASSYWDSISYEQYF+22+(SYWDS[RI]SYEQ)</t>
  </si>
  <si>
    <t>CASSYWDSISYEQYF</t>
  </si>
  <si>
    <t>(SYWDS[RI]SYEQ)</t>
  </si>
  <si>
    <t>M_30_1E6+TRBV4-3*01+CASSQDGIAGGLQETQYF+28+(SQDGIAGGLQETQ)</t>
  </si>
  <si>
    <t>CASSQDGIAGGLQETQYF</t>
  </si>
  <si>
    <t>(SQDGIAGGLQETQ)</t>
  </si>
  <si>
    <t>M_30_1E6+TRBV7-3*01+CASSQGGSPNEKLFF+22+(S[QLP]GGSPNEKL)</t>
  </si>
  <si>
    <t>CASSQGGSPNEKLFF</t>
  </si>
  <si>
    <t>(S[QLP]GGSPNEKL)</t>
  </si>
  <si>
    <t>M_30_1E6+TRBV24-1*01+CATSDLTGRNEQFF+22+(SDLTGRNEQ)</t>
  </si>
  <si>
    <t>CATSDLTGRNEQFF</t>
  </si>
  <si>
    <t>(SDLTGRNEQ)</t>
  </si>
  <si>
    <t>M_30_1E6+TRBV15*01+CATSRDRGAGNVAFF+28+(SRDRGAGN[TV][AI])</t>
  </si>
  <si>
    <t>CATSRDRGAGNVAFF</t>
  </si>
  <si>
    <t>(SRDRGAGN[TV][AI])</t>
  </si>
  <si>
    <t>M_30_1E6+TRBV27*01+CASSHDRNSGNTIYF+36+(S[QH]DRNS[GY]N[ET][QI])</t>
  </si>
  <si>
    <t>CASSHDRNSGNTIYF</t>
  </si>
  <si>
    <t>(S[QH]DRNS[GY]N[ET][QI])</t>
  </si>
  <si>
    <t>CASSLGGSTEAFF</t>
  </si>
  <si>
    <t>M_44_1E6+TRBV27*01+CASSYGGPVSNEQYF+28+(S[FY]GG[AP][STV]S[NY]EQ)</t>
  </si>
  <si>
    <t>CASSYGGPVSNEQYF</t>
  </si>
  <si>
    <t>(S[FY]GG[AP][STV]S[NY]EQ)</t>
  </si>
  <si>
    <t>m_44_697_FPPT</t>
  </si>
  <si>
    <t>M_44_1E6+TRBV27*01+CASSLSEGAQYNSPLHF+34+(SLS[DEH]G[AS][QLS][AY]NSPL)</t>
  </si>
  <si>
    <t>CASSLSEGAQYNSPLHF</t>
  </si>
  <si>
    <t>(SLS[DEH]G[AS][QLS][AY]NSPL)</t>
  </si>
  <si>
    <t>M_44_1E6+TRBV27*01+CASSFGGPSSYEQYF+20+(SFGG[AP][ST]SYEQ)</t>
  </si>
  <si>
    <t>CASSFGGPSSYEQYF</t>
  </si>
  <si>
    <t>(SFGG[AP][ST]SYEQ)</t>
  </si>
  <si>
    <t>M_44_1E6+TRBV27*01+CATRLADGLTYEQYF+32+([RS]LA[DET]G[IL]?[GTY]YEQ)</t>
  </si>
  <si>
    <t>CATRLADGLTYEQYF</t>
  </si>
  <si>
    <t>([RS]LA[DET]G[IL]?[GTY]YEQ)</t>
  </si>
  <si>
    <t>M_44_1E6+TRBV27*01+CASRLADGALEQYF+34+([RKS]L[AS][DEG]G[ANGFS][NLWY]EQ)</t>
  </si>
  <si>
    <t>CASRLADGALEQYF</t>
  </si>
  <si>
    <t>([RKS]L[AS][DEG]G[ANGFS][NLWY]EQ)</t>
  </si>
  <si>
    <t>M_44_1E6+TRBV27*01+CASSLSDGHSYEQYF+22+(SLS[DE][GS][GH]?[AS]YEQ)</t>
  </si>
  <si>
    <t>CASSLSDGHSYEQYF</t>
  </si>
  <si>
    <t>(SLS[DE][GS][GH]?[AS]YEQ)</t>
  </si>
  <si>
    <t>M_44_1E6+TRBV27*01+CASSLSDGHRGEQYF+28+(SLSDG[HF][RS][GHY]EQ)</t>
  </si>
  <si>
    <t>CASSLSDGHRGEQYF</t>
  </si>
  <si>
    <t>(SLSDG[HF][RS][GHY]EQ)</t>
  </si>
  <si>
    <t>M_44_1E6+TRBV27*01+CASSFATGAGELFF+28+(SF[AS][QET]G[AT]GEL)</t>
  </si>
  <si>
    <t>CASSFATGAGELFF</t>
  </si>
  <si>
    <t>(SF[AS][QET]G[AT]GEL)</t>
  </si>
  <si>
    <t>M_45_1E6+TRBV5-1*01+CASSIWTGVGYEQYF+26+(S.WTG.[AGS][NY]EQ)</t>
  </si>
  <si>
    <t>CASSIWTGVGYEQYF</t>
  </si>
  <si>
    <t>(S.WTG.[AGS][NY]EQ)</t>
  </si>
  <si>
    <t>m_45_689_SYFT</t>
  </si>
  <si>
    <t>M_45_1E6+TRBV5-1*01+CASSPWTGVGYEQYF+22+(S.WTG[GILMV][AGP][NY]EQ)</t>
  </si>
  <si>
    <t>CASSPWTGVGYEQYF</t>
  </si>
  <si>
    <t>(S.WTG[GILMV][AGP][NY]EQ)</t>
  </si>
  <si>
    <t>M_45_1E6+TRBV5-1*01+CASSGWTGVGETQYF+34+([RS].WTG[ASV]G[QEK][PT]Q)</t>
  </si>
  <si>
    <t>CASSGWTGVGETQYF</t>
  </si>
  <si>
    <t>([RS].WTG[ASV]G[QEK][PT]Q)</t>
  </si>
  <si>
    <t>M_45_1E6+TRBV5-1*01+CASSYWTGIGYEQYF+22+(S.WTG[ILMV][GP]YEQ)</t>
  </si>
  <si>
    <t>CASSYWTGIGYEQYF</t>
  </si>
  <si>
    <t>(S.WTG[ILMV][GP]YEQ)</t>
  </si>
  <si>
    <t>M_45_1E6+TRBV7-3*01+CASSFGGSSADTQYF+32+(S[LFY]GGSS[ALT][DE]TQ)</t>
  </si>
  <si>
    <t>CASSFGGSSADTQYF</t>
  </si>
  <si>
    <t>(S[LFY]GGSS[ALT][DE]TQ)</t>
  </si>
  <si>
    <t>M_45_1E6+TRBV7-3*01+CASSYGGSSTDTQYF+22+(S[ILFY]GG[AS]S[AT]DTQ)</t>
  </si>
  <si>
    <t>CASSYGGSSTDTQYF</t>
  </si>
  <si>
    <t>(S[ILFY]GG[AS]S[AT]DTQ)</t>
  </si>
  <si>
    <t>M_45_1E6+TRBV4-3*01+CASSQAGQGDGSPLHF+34+(S[QL][AG]GQGDGSPL)</t>
  </si>
  <si>
    <t>CASSQAGQGDGSPLHF</t>
  </si>
  <si>
    <t>(S[QL][AG]GQGDGSPL)</t>
  </si>
  <si>
    <t>M_45_1E6+TRBV5-1*01+CASSSWTGVGPEAFF+34+(S[APST]WTG[LMV]G[NPTY]E[AQ])</t>
  </si>
  <si>
    <t>CASSSWTGVGPEAFF</t>
  </si>
  <si>
    <t>(S[APST]WTG[LMV]G[NPTY]E[AQ])</t>
  </si>
  <si>
    <t>M_45_1E6+TRBV5-1*01+CASSPWTGVAYEQYF+22+(S[ALPV]WTG[LV][AGPS]YEQ)</t>
  </si>
  <si>
    <t>CASSPWTGVAYEQYF</t>
  </si>
  <si>
    <t>(S[ALPV]WTG[LV][AGPS]YEQ)</t>
  </si>
  <si>
    <t>M_45_1E6+TRBV7-3*01+CASSLGADSQETQYF+34+(S[LF]G[AG][DS]S[QLT][DE]TQ)</t>
  </si>
  <si>
    <t>CASSLGADSQETQYF</t>
  </si>
  <si>
    <t>(S[LF]G[AG][DS]S[QLT][DE]TQ)</t>
  </si>
  <si>
    <t>M_45_1E6+TRBV3-1*01+CASSQGGDYHQPQHF+22+(S[QL]GG[DE][WY]?[NH]QPQ)</t>
  </si>
  <si>
    <t>CASSQGGDYHQPQHF</t>
  </si>
  <si>
    <t>(S[QL]GG[DE][WY]?[NH]QPQ)</t>
  </si>
  <si>
    <t>M_45_1E6+TRBV6-1*01+CASRLRLDFYEQYF+34+(R[LW]R[GLT]D[FY][NY]EQ)</t>
  </si>
  <si>
    <t>CASRLRLDFYEQYF</t>
  </si>
  <si>
    <t>(R[LW]R[GLT]D[FY][NY]EQ)</t>
  </si>
  <si>
    <t>M_45_1E6+TRBV4-1*01+CASSQVGGSGYEQYF+20+(S[RQ][LV][GS]GSGYEQ)</t>
  </si>
  <si>
    <t>CASSQVGGSGYEQYF</t>
  </si>
  <si>
    <t>(S[RQ][LV][GS]GSGYEQ)</t>
  </si>
  <si>
    <t>M_45_1E6+TRBV19*01+CASSISGQGDGSPLHF+36+(S[RI][AS]G[RQ]GDGSPL)</t>
  </si>
  <si>
    <t>CASSISGQGDGSPLHF</t>
  </si>
  <si>
    <t>(S[RI][AS]G[RQ]GDGSPL)</t>
  </si>
  <si>
    <t>M_45_1E6+TRBV5-1*01+CASSLWTGSGKTQYF+32+(S[LY]WTG[ASV]G[NEK][IT]Q)</t>
  </si>
  <si>
    <t>CASSLWTGSGKTQYF</t>
  </si>
  <si>
    <t>(S[LY]WTG[ASV]G[NEK][IT]Q)</t>
  </si>
  <si>
    <t>M_45_1E6+TRBV15*01+CATSSPARGDSNQPQHF+34+(S[NDS]P[ADEKS][RQG]GDSNQPQ)</t>
  </si>
  <si>
    <t>CATSSPARGDSNQPQHF</t>
  </si>
  <si>
    <t>(S[NDS]P[ADEKS][RQG]GDSNQPQ)</t>
  </si>
  <si>
    <t>M_45_1E6+TRBV19*01+CASSSRTSGGRGSYNEQFF+36+(SSRTSG[GT][RPST]?[GS][NS]YNEQ)</t>
  </si>
  <si>
    <t>CASSSRTSGGRGSYNEQFF</t>
  </si>
  <si>
    <t>(SSRTSG[GT][RPST]?[GS][NS]YNEQ)</t>
  </si>
  <si>
    <t>M_45_1E6+TRBV7-2*01+CASSLGADSLETQYF+28+(S[LV]G[AG]DS[QL]ETQ)</t>
  </si>
  <si>
    <t>CASSLGADSLETQYF</t>
  </si>
  <si>
    <t>(S[LV]G[AG]DS[QL]ETQ)</t>
  </si>
  <si>
    <t>M_45_1E6+TRBV5-1*01+CASSLWTGLYYEQYF+22+(SLWTG[ILV][GSY]YEQ)</t>
  </si>
  <si>
    <t>CASSLWTGLYYEQYF</t>
  </si>
  <si>
    <t>(SLWTG[ILV][GSY]YEQ)</t>
  </si>
  <si>
    <t>M_45_1E6+TRBV15*01+CATSRTSGQETQYF+22+(S[RT][GST][AS]GQETQ)</t>
  </si>
  <si>
    <t>CATSRTSGQETQYF</t>
  </si>
  <si>
    <t>(S[RT][GST][AS]GQETQ)</t>
  </si>
  <si>
    <t>M_45_1E6+TRBV4-1*01+CASSQVSGSGYTQYF+20+(SQVSGSGY[ET]Q)</t>
  </si>
  <si>
    <t>CASSQVSGSGYTQYF</t>
  </si>
  <si>
    <t>(SQVSGSGY[ET]Q)</t>
  </si>
  <si>
    <t>M_45_1E6+TRBV6-1*01+CASHLRVDYYNEQFF+36+([RH]LR[LTV]D[Y]?YNEQ)</t>
  </si>
  <si>
    <t>CASHLRVDYYNEQFF</t>
  </si>
  <si>
    <t>([RH]LR[LTV]D[Y]?YNEQ)</t>
  </si>
  <si>
    <t>M_45_1E6+TRBV6-1*01+CASRVRRDYDEQYF+34+(R[LV]R[RLT]DY[ND]EQ)</t>
  </si>
  <si>
    <t>CASRVRRDYDEQYF</t>
  </si>
  <si>
    <t>(R[LV]R[RLT]DY[ND]EQ)</t>
  </si>
  <si>
    <t>M_45_1E6+TRBV7-3*01+CASSLGGSSLETQYF+28+(SLGG[DS]S[LT][DE]TQ)</t>
  </si>
  <si>
    <t>CASSLGGSSLETQYF</t>
  </si>
  <si>
    <t>(SLGG[DS]S[LT][DE]TQ)</t>
  </si>
  <si>
    <t>M_45_1E6+TRBV5-1*01+CASSLWAGVSYEQYF+16+(SLW[AT]G[IV]SYEQ)</t>
  </si>
  <si>
    <t>CASSLWAGVSYEQYF</t>
  </si>
  <si>
    <t>(SLW[AT]G[IV]SYEQ)</t>
  </si>
  <si>
    <t>M_45_1E6+TRBV5-1*01+CASSPWTGLPYEQYF+22+(S[PY]WTG[LV][AGP]YEQ)</t>
  </si>
  <si>
    <t>CASSPWTGLPYEQYF</t>
  </si>
  <si>
    <t>(S[PY]WTG[LV][AGP]YEQ)</t>
  </si>
  <si>
    <t>M_45_1E6+TRBV15*01+CATSRGVGQETQYF+20+(SR[AG][AV]GQETQ)</t>
  </si>
  <si>
    <t>CATSRGVGQETQYF</t>
  </si>
  <si>
    <t>(SR[AG][AV]GQETQ)</t>
  </si>
  <si>
    <t>M_45_1E6+TRBV19*01+CASSSVAGTGELFF+32+([NS]S[LTV][AS][NG][AT]GEL)</t>
  </si>
  <si>
    <t>CASSSVAGTGELFF</t>
  </si>
  <si>
    <t>([NS]S[LTV][AS][NG][AT]GEL)</t>
  </si>
  <si>
    <t>M_45_1E6+TRBV2*01+CASSLGGQGDGSPLHF+36+(SLGGQGDGSPL)</t>
  </si>
  <si>
    <t>CASSLGGQGDGSPLHF</t>
  </si>
  <si>
    <t>(SLGGQGDGSPL)</t>
  </si>
  <si>
    <t>M_45_1E6+TRBV7-3*01+CASTIGGGNTDTQYF+26+([ST][IL]GGG[NS]TDTQ)</t>
  </si>
  <si>
    <t>CASTIGGGNTDTQYF</t>
  </si>
  <si>
    <t>([ST][IL]GGG[NS]TDTQ)</t>
  </si>
  <si>
    <t>M_45_1E6+TRBV5-1*01+CASSYWTGLPYEQYF+22+(S[PY]WTG[IL][GP]YEQ)</t>
  </si>
  <si>
    <t>CASSYWTGLPYEQYF</t>
  </si>
  <si>
    <t>(S[PY]WTG[IL][GP]YEQ)</t>
  </si>
  <si>
    <t>M_45_1E6+TRBV6-1*01+CASSYSSTRGRSPYEQYF+36+(SYSS[ST][RL]G[RGP][FS]PYEQ)</t>
  </si>
  <si>
    <t>CASSYSSTRGRSPYEQYF</t>
  </si>
  <si>
    <t>(SYSS[ST][RL]G[RGP][FS]PYEQ)</t>
  </si>
  <si>
    <t>M_45_1E6+TRBV5-1*01+CASSFWTGVGQPQHF+26+(S[FP]WTGV[DG]QPQ)</t>
  </si>
  <si>
    <t>CASSFWTGVGQPQHF</t>
  </si>
  <si>
    <t>(S[FP]WTGV[DG]QPQ)</t>
  </si>
  <si>
    <t>M_45_1E6+TRBV6-1*01+CASSYSSTLGGSPYEQYF+36+(SYSS[ST][RL]?G[RG][ST]PYEQ)</t>
  </si>
  <si>
    <t>CASSYSSTLGGSPYEQYF</t>
  </si>
  <si>
    <t>(SYSS[ST][RL]?G[RG][ST]PYEQ)</t>
  </si>
  <si>
    <t>M_45_1E6+TRBV6-1*01+CASSYSSSRGPFPYEQYF+36+(SYSS[ST][RG]G[RPT][FS]?PYEQ)</t>
  </si>
  <si>
    <t>CASSYSSSRGPFPYEQYF</t>
  </si>
  <si>
    <t>(SYSS[ST][RG]G[RPT][FS]?PYEQ)</t>
  </si>
  <si>
    <t>M_45_1E6+TRBV2*01+CASSDVTSGRLDF+36+(SD[PV]T[AST]G[RE]L)</t>
  </si>
  <si>
    <t>CASSDVTSGRLDF</t>
  </si>
  <si>
    <t>(SD[PV]T[AST]G[RE]L)</t>
  </si>
  <si>
    <t>M_45_1E6+TRBV9*01+CASSVGQGSSDTQYF+20+(SVG[QE]GS[ST]DTQ)</t>
  </si>
  <si>
    <t>CASSVGQGSSDTQYF</t>
  </si>
  <si>
    <t>(SVG[QE]GS[ST]DTQ)</t>
  </si>
  <si>
    <t>M_45_1E6+TRBV19*01+CASKGQSYEQYF+16+(KG[QS][GS]YEQ)</t>
  </si>
  <si>
    <t>CASKGQSYEQYF</t>
  </si>
  <si>
    <t>(KG[QS][GS]YEQ)</t>
  </si>
  <si>
    <t>M_45_1E6+TRBV6-1*01+CASSYSSSGGTPYEQYF+36+(SYSS[ST][RG]G[PST]PYEQ)</t>
  </si>
  <si>
    <t>CASSYSSSGGTPYEQYF</t>
  </si>
  <si>
    <t>(SYSS[ST][RG]G[PST]PYEQ)</t>
  </si>
  <si>
    <t>M_48_1E6+TRBV2*01+CASSDLDTGELFF+22+(.[NDES].[NDT][ST]GEL)</t>
  </si>
  <si>
    <t>CASSDLDTGELFF</t>
  </si>
  <si>
    <t>(.[NDES].[NDT][ST]GEL)</t>
  </si>
  <si>
    <t>m_48_610_YLQP</t>
  </si>
  <si>
    <t>M_48_1E6+TRBV7-8*01+CASQDRNTGELFF+32+(.[NDE].N[ST]GEL)</t>
  </si>
  <si>
    <t>CASQDRNTGELFF</t>
  </si>
  <si>
    <t>(.[NDE].N[ST]GEL)</t>
  </si>
  <si>
    <t>M_48_1E6+TRBV2*01+CASSDMNTGELFF+22+(.[NDES].[NDT]TGEL)</t>
  </si>
  <si>
    <t>CASSDMNTGELFF</t>
  </si>
  <si>
    <t>(.[NDES].[NDT]TGEL)</t>
  </si>
  <si>
    <t>M_48_1E6+TRBV2*01+CASNDLNTGELFF+22+(.[NDES].[NDT]TGEL)</t>
  </si>
  <si>
    <t>CASNDLNTGELFF</t>
  </si>
  <si>
    <t>M_48_1E6+TRBV7-8*01+CASQDTNTGELFF+34+(.[ANDE].N[ST]GEL)</t>
  </si>
  <si>
    <t>CASQDTNTGELFF</t>
  </si>
  <si>
    <t>(.[ANDE].N[ST]GEL)</t>
  </si>
  <si>
    <t>M_48_1E6+TRBV2*01+CASSDVNTGELFF+22+([NQLS][NDES].[NDT][ST]GEL)</t>
  </si>
  <si>
    <t>CASSDVNTGELFF</t>
  </si>
  <si>
    <t>([NQLS][NDES].[NDT][ST]GEL)</t>
  </si>
  <si>
    <t>M_48_1E6+TRBV7-8*01+CASDDANTGELFF+34+(.[NDET].N[ST]GEL)</t>
  </si>
  <si>
    <t>CASDDANTGELFF</t>
  </si>
  <si>
    <t>(.[NDET].N[ST]GEL)</t>
  </si>
  <si>
    <t>M_48_1E6+TRBV2*01+CASSDLNTGELFF+20+([NQLST][NDES].[NDT][ST]GEL)</t>
  </si>
  <si>
    <t>CASSDLNTGELFF</t>
  </si>
  <si>
    <t>([NQLST][NDES].[NDT][ST]GEL)</t>
  </si>
  <si>
    <t>M_48_1E6+TRBV2*01+CASSDINTGELFF+22+([NQLST][NDES].[NDT][ST]GEL)</t>
  </si>
  <si>
    <t>CASSDINTGELFF</t>
  </si>
  <si>
    <t>M_48_1E6+TRBV2*01+CASQDLNTGELFF+22+(...[ND]TGEL)</t>
  </si>
  <si>
    <t>CASQDLNTGELFF</t>
  </si>
  <si>
    <t>(...[ND]TGEL)</t>
  </si>
  <si>
    <t>M_48_1E6+TRBV19*01+CASQTLNTGELFF+32+([QGM]?..[ND]TGEL)</t>
  </si>
  <si>
    <t>CASQTLNTGELFF</t>
  </si>
  <si>
    <t>([QGM]?..[ND]TGEL)</t>
  </si>
  <si>
    <t>M_48_1E6+TRBV7-8*01+CARAEENTGELFF+32+(...N[ST]GEL)</t>
  </si>
  <si>
    <t>CARAEENTGELFF</t>
  </si>
  <si>
    <t>(...N[ST]GEL)</t>
  </si>
  <si>
    <t>M_48_1E6+TRBV7-8*01+CARGERNTGELFF+32+(.[DQET].NTGEL)</t>
  </si>
  <si>
    <t>CARGERNTGELFF</t>
  </si>
  <si>
    <t>(.[DQET].NTGEL)</t>
  </si>
  <si>
    <t>M_48_1E6+TRBV7-8*01+CASMNQNTGELFF+34+(...N[ST]GEL)</t>
  </si>
  <si>
    <t>CASMNQNTGELFF</t>
  </si>
  <si>
    <t>M_48_1E6+TRBV2*01+CASTELNTGELFF+22+(..[QILM][ND]TGEL)</t>
  </si>
  <si>
    <t>CASTELNTGELFF</t>
  </si>
  <si>
    <t>(..[QILM][ND]TGEL)</t>
  </si>
  <si>
    <t>M_48_1E6+TRBV2*01+CASSNLNTGELFF+22+([NQLST][NDEPS].[NDT]TGEL)</t>
  </si>
  <si>
    <t>CASSNLNTGELFF</t>
  </si>
  <si>
    <t>([NQLST][NDEPS].[NDT]TGEL)</t>
  </si>
  <si>
    <t>M_48_1E6+TRBV2*01+CASSDQNTGELFF+16+([QPS][DE].NTGEL)</t>
  </si>
  <si>
    <t>CASSDQNTGELFF</t>
  </si>
  <si>
    <t>([QPS][DE].NTGEL)</t>
  </si>
  <si>
    <t>M_48_1E6+TRBV2*01+CASGDLDTGELFF+22+(.[DET][ILM][ND][ST]GEL)</t>
  </si>
  <si>
    <t>CASGDLDTGELFF</t>
  </si>
  <si>
    <t>(.[DET][ILM][ND][ST]GEL)</t>
  </si>
  <si>
    <t>M_48_1E6+TRBV15*01+CATQDSNTGELFF+32+([QGST]..[NG]TGEL)</t>
  </si>
  <si>
    <t>CATQDSNTGELFF</t>
  </si>
  <si>
    <t>([QGST]..[NG]TGEL)</t>
  </si>
  <si>
    <t>M_48_1E6+TRBV2*01+CASQDQNTGELFF+22+([QPS][DES][RQLPS]NTGEL)</t>
  </si>
  <si>
    <t>CASQDQNTGELFF</t>
  </si>
  <si>
    <t>([QPS][DES][RQLPS]NTGEL)</t>
  </si>
  <si>
    <t>M_48_1E6+TRBV15*01+CATGALNTGELFF+32+([QGST].[QLV]NTGEL)</t>
  </si>
  <si>
    <t>CATGALNTGELFF</t>
  </si>
  <si>
    <t>([QGST].[QLV]NTGEL)</t>
  </si>
  <si>
    <t>M_48_1E6+TRBV2*01+CASQTLNTGELFF+22+([QGMS].[QLPV][ND]TGEL)</t>
  </si>
  <si>
    <t>([QGMS].[QLPV][ND]TGEL)</t>
  </si>
  <si>
    <t>M_48_1E6+TRBV15*01+CATGDQNTGELFF+32+([QGST][ADE][QGLSV]NTGEL)</t>
  </si>
  <si>
    <t>CATGDQNTGELFF</t>
  </si>
  <si>
    <t>([QGST][ADE][QGLSV]NTGEL)</t>
  </si>
  <si>
    <t>M_48_1E6+TRBV15*01+CATGDLNTGELFF+32+([QGST].[QGLSV][NDG]TGEL)</t>
  </si>
  <si>
    <t>CATGDLNTGELFF</t>
  </si>
  <si>
    <t>([QGST].[QGLSV][NDG]TGEL)</t>
  </si>
  <si>
    <t>M_48_1E6+TRBV6-5*01+CASQELNTGELFF+22+([QEKT][NDE][ARQLT]NTGEL)</t>
  </si>
  <si>
    <t>CASQELNTGELFF</t>
  </si>
  <si>
    <t>([QEKT][NDE][ARQLT]NTGEL)</t>
  </si>
  <si>
    <t>M_48_1E6+TRBV2*01+CASSELDTGELFF+20+([GIST][DE][IL][NDT][ST]GEL)</t>
  </si>
  <si>
    <t>CASSELDTGELFF</t>
  </si>
  <si>
    <t>([GIST][DE][IL][NDT][ST]GEL)</t>
  </si>
  <si>
    <t>M_48_1E6+TRBV7-9*01+CASSLDIEAFF+22+(S[RDLPV][DE]IE[AQ])</t>
  </si>
  <si>
    <t>CASSLDIEAFF</t>
  </si>
  <si>
    <t>(S[RDLPV][DE]IE[AQ])</t>
  </si>
  <si>
    <t>M_48_1E6+TRBV6-6*01+CASQDLNTGELFF+26+([QET][NDE][ARLT]NTGEL)</t>
  </si>
  <si>
    <t>([QET][NDE][ARLT]NTGEL)</t>
  </si>
  <si>
    <t>M_48_1E6+TRBV15*01+CATGEVNTGELFF+28+([QGST][ADET][QGLV]NTGEL)</t>
  </si>
  <si>
    <t>CATGEVNTGELFF</t>
  </si>
  <si>
    <t>([QGST][ADET][QGLV]NTGEL)</t>
  </si>
  <si>
    <t>M_48_1E6+TRBV7-9*01+CASSPEIEAFF+22+(S[RLP][DE]IE[AQ])</t>
  </si>
  <si>
    <t>CASSPEIEAFF</t>
  </si>
  <si>
    <t>(S[RLP][DE]IE[AQ])</t>
  </si>
  <si>
    <t>M_48_1E6+TRBV7-9*01+CASSSDIEAFF+22+([ST].[DE][IV][QE][AQ])</t>
  </si>
  <si>
    <t>CASSSDIEAFF</t>
  </si>
  <si>
    <t>([ST].[DE][IV][QE][AQ])</t>
  </si>
  <si>
    <t>M_48_1E6+TRBV7-9*01+CASSPDIEAFF+22+([ST].[DE][IV][QEL][AQK])</t>
  </si>
  <si>
    <t>CASSPDIEAFF</t>
  </si>
  <si>
    <t>([ST].[DE][IV][QEL][AQK])</t>
  </si>
  <si>
    <t>M_48_1E6+TRBV15*01+CATQSLNTGELFF+22+([QGS].[LV]NTGEL)</t>
  </si>
  <si>
    <t>CATQSLNTGELFF</t>
  </si>
  <si>
    <t>([QGS].[LV]NTGEL)</t>
  </si>
  <si>
    <t>M_48_1E6+TRBV6-6*01+CANQDANTGELFF+22+([QG][DE][ARLT]NTGEL)</t>
  </si>
  <si>
    <t>CANQDANTGELFF</t>
  </si>
  <si>
    <t>([QG][DE][ARLT]NTGEL)</t>
  </si>
  <si>
    <t>M_48_1E6+TRBV7-9*01+CASSPDILAFF+32+(S.[DE][IV][QEL]?[AQGK]?)</t>
  </si>
  <si>
    <t>CASSPDILAFF</t>
  </si>
  <si>
    <t>(S.[DE][IV][QEL]?[AQGK]?)</t>
  </si>
  <si>
    <t>M_48_1E6+TRBV2*01+CASGEMNTGELFF+22+([GST][DQET][LM][ND]TGEL)</t>
  </si>
  <si>
    <t>CASGEMNTGELFF</t>
  </si>
  <si>
    <t>([GST][DQET][LM][ND]TGEL)</t>
  </si>
  <si>
    <t>M_48_1E6+TRBV2*01+CARPDQNTGELFF+22+([QPS][DE][RQG]NTGEL)</t>
  </si>
  <si>
    <t>CARPDQNTGELFF</t>
  </si>
  <si>
    <t>([QPS][DE][RQG]NTGEL)</t>
  </si>
  <si>
    <t>M_48_1E6+TRBV7-8*01+CASFATNTGELFF+34+([QFS][ADS][QLT]NTGEL)</t>
  </si>
  <si>
    <t>CASFATNTGELFF</t>
  </si>
  <si>
    <t>([QFS][ADS][QLT]NTGEL)</t>
  </si>
  <si>
    <t>M_48_1E6+TRBV2*01+CATQDPNTGELFF+22+(Q[DS][QLPS]NTGEL)</t>
  </si>
  <si>
    <t>CATQDPNTGELFF</t>
  </si>
  <si>
    <t>(Q[DS][QLPS]NTGEL)</t>
  </si>
  <si>
    <t>M_48_1E6+TRBV3-1*01+CASQEQNTGELFF+26+(Q[QEGT].NTGEL)</t>
  </si>
  <si>
    <t>CASQEQNTGELFF</t>
  </si>
  <si>
    <t>(Q[QEGT].NTGEL)</t>
  </si>
  <si>
    <t>M_48_1E6+TRBV7-9*01+CARGDANTGELFF+22+([GS].[AEGS]NTGEL)</t>
  </si>
  <si>
    <t>CARGDANTGELFF</t>
  </si>
  <si>
    <t>([GS].[AEGS]NTGEL)</t>
  </si>
  <si>
    <t>M_48_1E6+TRBV20-1*01+CSARDERAVNTGELFF+28+(RD[NEGHM][RGLW][AG].NTGEL)</t>
  </si>
  <si>
    <t>CSARDERAVNTGELFF</t>
  </si>
  <si>
    <t>(RD[NEGHM][RGLW][AG].NTGEL)</t>
  </si>
  <si>
    <t>M_48_1E6+TRBV7-9*01+CASGAANTGELFF+22+([GS].[AEPS]NTGEL)</t>
  </si>
  <si>
    <t>CASGAANTGELFF</t>
  </si>
  <si>
    <t>([GS].[AEPS]NTGEL)</t>
  </si>
  <si>
    <t>M_48_1E6+TRBV2*01+CASQSQNTGELFF+22+(Q[DST][QLP]NTGEL)</t>
  </si>
  <si>
    <t>CASQSQNTGELFF</t>
  </si>
  <si>
    <t>(Q[DST][QLP]NTGEL)</t>
  </si>
  <si>
    <t>M_48_1E6+TRBV2*01+CATQSPNTGELFF+22+(Q[DST][QLP]NTGEL)</t>
  </si>
  <si>
    <t>CATQSPNTGELFF</t>
  </si>
  <si>
    <t>M_48_1E6+TRBV7-8*01+CATGTANTGELFF+32+([DG].[ARLS]NTGEL)</t>
  </si>
  <si>
    <t>CATGTANTGELFF</t>
  </si>
  <si>
    <t>([DG].[ARLS]NTGEL)</t>
  </si>
  <si>
    <t>M_48_1E6+TRBV7-9*01+CARGQSNTGELFF+22+(G.[AGPS]NTGEL)</t>
  </si>
  <si>
    <t>CARGQSNTGELFF</t>
  </si>
  <si>
    <t>(G.[AGPS]NTGEL)</t>
  </si>
  <si>
    <t>M_48_1E6+TRBV20-1*01+CSARDLTAQNTGELFF+32+(RD[GHILM].A.NTGEL)</t>
  </si>
  <si>
    <t>CSARDLTAQNTGELFF</t>
  </si>
  <si>
    <t>(RD[GHILM].A.NTGEL)</t>
  </si>
  <si>
    <t>M_48_1E6+TRBV5-4*01+CASFDDRNTGELFF+36+([IFS]?[DQL]D[RQL]NTGEL)</t>
  </si>
  <si>
    <t>CASFDDRNTGELFF</t>
  </si>
  <si>
    <t>([IFS]?[DQL]D[RQL]NTGEL)</t>
  </si>
  <si>
    <t>M_48_1E6+TRBV7-9*01+CASSVDIEQYF+16+(S[LPSV][DE]IEQ)</t>
  </si>
  <si>
    <t>CASSVDIEQYF</t>
  </si>
  <si>
    <t>(S[LPSV][DE]IEQ)</t>
  </si>
  <si>
    <t>M_48_1E6+TRBV5-1*01+CASEEANTGELFF+22+([QEK][DE][AES]NTGEL)</t>
  </si>
  <si>
    <t>CASEEANTGELFF</t>
  </si>
  <si>
    <t>([QEK][DE][AES]NTGEL)</t>
  </si>
  <si>
    <t>M_48_1E6+TRBV7-9*01+CASGEGNTGELFF+22+([CG][DQE][AEGPS]NTGEL)</t>
  </si>
  <si>
    <t>CASGEGNTGELFF</t>
  </si>
  <si>
    <t>([CG][DQE][AEGPS]NTGEL)</t>
  </si>
  <si>
    <t>M_48_1E6+TRBV20-1*01+CSARDLSALNTGELFF+28+(RD[GHLM][AGLST]A.NTGEL)</t>
  </si>
  <si>
    <t>CSARDLSALNTGELFF</t>
  </si>
  <si>
    <t>(RD[GHLM][AGLST]A.NTGEL)</t>
  </si>
  <si>
    <t>M_48_1E6+TRBV5-1*01+CASIDTNTGELFF+22+([QIM]D[GST]NTGEL)</t>
  </si>
  <si>
    <t>CASIDTNTGELFF</t>
  </si>
  <si>
    <t>([QIM]D[GST]NTGEL)</t>
  </si>
  <si>
    <t>M_48_1E6+TRBV7-9*01+CGFGSPNTGELFF+22+([GS][AQST][AEPS]NTGEL)</t>
  </si>
  <si>
    <t>CGFGSPNTGELFF</t>
  </si>
  <si>
    <t>([GS][AQST][AEPS]NTGEL)</t>
  </si>
  <si>
    <t>M_48_1E6+TRBV2*01+CASGGENTGELFF+20+(GG[DEST]NTGEL)</t>
  </si>
  <si>
    <t>CASGGENTGELFF</t>
  </si>
  <si>
    <t>(GG[DEST]NTGEL)</t>
  </si>
  <si>
    <t>M_48_1E6+TRBV7-9*01+CVRGDENTGELFF+22+([GS][DES][AEGS]NTGEL)</t>
  </si>
  <si>
    <t>CVRGDENTGELFF</t>
  </si>
  <si>
    <t>([GS][DES][AEGS]NTGEL)</t>
  </si>
  <si>
    <t>M_48_1E6+TRBV20-1*01+CSARDILAANTGELFF+22+(RD.LA[AE]NTGEL)</t>
  </si>
  <si>
    <t>CSARDILAANTGELFF</t>
  </si>
  <si>
    <t>(RD.LA[AE]NTGEL)</t>
  </si>
  <si>
    <t>M_48_1E6+TRBV20-1*01+CSARDHEGWNTGELFF+28+(RD[QEHLY][ARQE]G[MW]NTGEL)</t>
  </si>
  <si>
    <t>CSARDHEGWNTGELFF</t>
  </si>
  <si>
    <t>(RD[QEHLY][ARQE]G[MW]NTGEL)</t>
  </si>
  <si>
    <t>M_48_1E6+TRBV20-1*01+CSARDGAAMNTGELFF+32+(RD[GL][ARQLS]A[QLMT]NTGEL)</t>
  </si>
  <si>
    <t>CSARDGAAMNTGELFF</t>
  </si>
  <si>
    <t>(RD[GL][ARQLS]A[QLMT]NTGEL)</t>
  </si>
  <si>
    <t>M_48_1E6+TRBV30*01+CAWLRDQNTGELFF+34+([NDL][RS]?D[RQH]NTGEL)</t>
  </si>
  <si>
    <t>CAWLRDQNTGELFF</t>
  </si>
  <si>
    <t>([NDL][RS]?D[RQH]NTGEL)</t>
  </si>
  <si>
    <t>M_48_1E6+TRBV6-5*01+CASTNLNTGELFF+20+([ET][NDY][LM]NTGEL)</t>
  </si>
  <si>
    <t>CASTNLNTGELFF</t>
  </si>
  <si>
    <t>([ET][NDY][LM]NTGEL)</t>
  </si>
  <si>
    <t>M_48_1E6+TRBV7-9*01+CASSLEIEQFF+14+(S[LP][DE]IEQ)</t>
  </si>
  <si>
    <t>CASSLEIEQFF</t>
  </si>
  <si>
    <t>(S[LP][DE]IEQ)</t>
  </si>
  <si>
    <t>M_48_1E6+TRBV7-3*01+CASSDLNTGELFF+22+([GS]D[GL]NTGEL)</t>
  </si>
  <si>
    <t>([GS]D[GL]NTGEL)</t>
  </si>
  <si>
    <t>M_48_1E6+TRBV5-4*01+CASQDLNTGELFF+34+([RQG][DS]?[LF]NTGEL)</t>
  </si>
  <si>
    <t>([RQG][DS]?[LF]NTGEL)</t>
  </si>
  <si>
    <t>M_48_1E6+TRBV7-9*01+CASCEVNTGELFF+28+([CQGS][QE][EGTV]NTGEL)</t>
  </si>
  <si>
    <t>CASCEVNTGELFF</t>
  </si>
  <si>
    <t>([CQGS][QE][EGTV]NTGEL)</t>
  </si>
  <si>
    <t>M_48_1E6+TRBV7-9*01+CATGSENTGELFF+22+(G[ADST][AEPS]NTGEL)</t>
  </si>
  <si>
    <t>CATGSENTGELFF</t>
  </si>
  <si>
    <t>(G[ADST][AEPS]NTGEL)</t>
  </si>
  <si>
    <t>M_48_1E6+TRBV20-1*01+CSAHRDRNTGELFF+22+([HPTY]RD[RQ]NTGEL)</t>
  </si>
  <si>
    <t>CSAHRDRNTGELFF</t>
  </si>
  <si>
    <t>([HPTY]RD[RQ]NTGEL)</t>
  </si>
  <si>
    <t>M_48_1E6+TRBV20-1*01+CSARDHRAHNTGELFF+32+(RD[NEGH][RS]A[RQHWV]NTGEL)</t>
  </si>
  <si>
    <t>CSARDHRAHNTGELFF</t>
  </si>
  <si>
    <t>(RD[NEGH][RS]A[RQHWV]NTGEL)</t>
  </si>
  <si>
    <t>M_48_1E6+TRBV7-9*01+CALSDANTGELFF+22+([GS][DES][AES]NTGEL)</t>
  </si>
  <si>
    <t>CALSDANTGELFF</t>
  </si>
  <si>
    <t>([GS][DES][AES]NTGEL)</t>
  </si>
  <si>
    <t>M_48_1E6+TRBV7-9*01+CASGQPNTGELFF+22+(G[RQES][AGPS]NTGEL)</t>
  </si>
  <si>
    <t>CASGQPNTGELFF</t>
  </si>
  <si>
    <t>(G[RQES][AGPS]NTGEL)</t>
  </si>
  <si>
    <t>M_48_1E6+TRBV2*01+CAIDSDANTGELFF+32+([DEP][RSW]D[ARG]NTGEL)</t>
  </si>
  <si>
    <t>CAIDSDANTGELFF</t>
  </si>
  <si>
    <t>([DEP][RSW]D[ARG]NTGEL)</t>
  </si>
  <si>
    <t>M_48_1E6+TRBV7-9*01+CASSEENTGELFF+22+([GS][DE][AE]NTGEL)</t>
  </si>
  <si>
    <t>([GS][DE][AE]NTGEL)</t>
  </si>
  <si>
    <t>M_48_1E6+TRBV20-1*01+CSARDGLAQNTGELFF+22+(RD[GL][RL]A[QEM]NTGEL)</t>
  </si>
  <si>
    <t>CSARDGLAQNTGELFF</t>
  </si>
  <si>
    <t>(RD[GL][RL]A[QEM]NTGEL)</t>
  </si>
  <si>
    <t>M_48_1E6+TRBV20-1*01+CSARDERGWNTGELFF+22+(RD[QE][ARQ]G[LW]NTGEL)</t>
  </si>
  <si>
    <t>CSARDERGWNTGELFF</t>
  </si>
  <si>
    <t>(RD[QE][ARQ]G[LW]NTGEL)</t>
  </si>
  <si>
    <t>M_48_1E6+TRBV20-1*01+CSARDGPQQNTGELFF+28+(RD[NG][RLP][AQG]QNTGEL)</t>
  </si>
  <si>
    <t>CSARDGPQQNTGELFF</t>
  </si>
  <si>
    <t>(RD[NG][RLP][AQG]QNTGEL)</t>
  </si>
  <si>
    <t>M_48_1E6+TRBV7-9*01+CASSSANTGELFF+20+(S[DS][AP]NTGEL)</t>
  </si>
  <si>
    <t>CASSSANTGELFF</t>
  </si>
  <si>
    <t>(S[DS][AP]NTGEL)</t>
  </si>
  <si>
    <t>M_48_1E6+TRBV20-1*01+CSARDHSARNTGELFF+32+(RD[HL][RST]A[RQHL]NTGEL)</t>
  </si>
  <si>
    <t>CSARDHSARNTGELFF</t>
  </si>
  <si>
    <t>(RD[HL][RST]A[RQHL]NTGEL)</t>
  </si>
  <si>
    <t>M_48_1E6+TRBV20-1*01+CSARDSWQENTGELFF+32+(RD[RGS][PW][QGH][QET]NTGEL)</t>
  </si>
  <si>
    <t>CSARDSWQENTGELFF</t>
  </si>
  <si>
    <t>(RD[RGS][PW][QGH][QET]NTGEL)</t>
  </si>
  <si>
    <t>M_48_1E6+TRBV11-3*01+CATQDRNTGELFF+34+(QD[RT]NTGEL)</t>
  </si>
  <si>
    <t>CATQDRNTGELFF</t>
  </si>
  <si>
    <t>(QD[RT]NTGEL)</t>
  </si>
  <si>
    <t>M_48_1E6+TRBV7-9*01+CASCEGNTGELFF+22+([CG][DE][GV]NTGEL)</t>
  </si>
  <si>
    <t>CASCEGNTGELFF</t>
  </si>
  <si>
    <t>([CG][DE][GV]NTGEL)</t>
  </si>
  <si>
    <t>M_48_1E6+TRBV20-1*01+CSARDNWAANTGELFF+22+(RDN[LW]A[AV]NTGEL)</t>
  </si>
  <si>
    <t>CSARDNWAANTGELFF</t>
  </si>
  <si>
    <t>(RDN[LW]A[AV]NTGEL)</t>
  </si>
  <si>
    <t>M_48_1E6+TRBV29-1*01+CSVEEDRNSIEQFF+34+(EEDR[ND][DST][GI]?E[QL])</t>
  </si>
  <si>
    <t>CSVEEDRNSIEQFF</t>
  </si>
  <si>
    <t>(EEDR[ND][DST][GI]?E[QL])</t>
  </si>
  <si>
    <t>M_48_1E6+TRBV20-1*01+CSARDYQGMNTGELFF+22+(RD[LWY][QET]GMNTGEL)</t>
  </si>
  <si>
    <t>CSARDYQGMNTGELFF</t>
  </si>
  <si>
    <t>(RD[LWY][QET]GMNTGEL)</t>
  </si>
  <si>
    <t>M_48_1E6+TRBV2*01+CASSETEGGNTGELFF+28+(SE[LT][ARE]GGNTGEL)</t>
  </si>
  <si>
    <t>CASSETEGGNTGELFF</t>
  </si>
  <si>
    <t>(SE[LT][ARE]GGNTGEL)</t>
  </si>
  <si>
    <t>M_48_1E6+TRBV29-1*01+CSVDLDRNTGELFF+22+([DE][EGL]DRNTGEL)</t>
  </si>
  <si>
    <t>CSVDLDRNTGELFF</t>
  </si>
  <si>
    <t>([DE][EGL]DRNTGEL)</t>
  </si>
  <si>
    <t>M_48_1E6+TRBV2*01+CAIPGNANTGELFF+22+([P]?[RG][ND]ANTGEL)</t>
  </si>
  <si>
    <t>CAIPGNANTGELFF</t>
  </si>
  <si>
    <t>([P]?[RG][ND]ANTGEL)</t>
  </si>
  <si>
    <t>M_48_1E6+TRBV7-9*01+CASSSPNTGELFF+20+([GS]S[AP]NTGEL)</t>
  </si>
  <si>
    <t>CASSSPNTGELFF</t>
  </si>
  <si>
    <t>([GS]S[AP]NTGEL)</t>
  </si>
  <si>
    <t>M_51_1E6+TRBV19*01+CASSVTQKDEQYF+28+(S.[RKT].KDEQ)</t>
  </si>
  <si>
    <t>CASSVTQKDEQYF</t>
  </si>
  <si>
    <t>(S.[RKT].KDEQ)</t>
  </si>
  <si>
    <t>m_51_546_AYKT</t>
  </si>
  <si>
    <t>M_51_1E6+TRBV19*01+CASSGTVKDEQFF+28+(S.[RT].KDEQ)</t>
  </si>
  <si>
    <t>CASSGTVKDEQFF</t>
  </si>
  <si>
    <t>(S.[RT].KDEQ)</t>
  </si>
  <si>
    <t>M_51_1E6+TRBV19*01+CASSMRGKDEQYF+26+(S[IKMSY][RKT].KDEQ)</t>
  </si>
  <si>
    <t>CASSMRGKDEQYF</t>
  </si>
  <si>
    <t>(S[IKMSY][RKT].KDEQ)</t>
  </si>
  <si>
    <t>M_51_1E6+TRBV19*01+CASSMRIKDEQYF+26+([GS][IMSYV]R.KDEQ)</t>
  </si>
  <si>
    <t>CASSMRIKDEQYF</t>
  </si>
  <si>
    <t>([GS][IMSYV]R.KDEQ)</t>
  </si>
  <si>
    <t>M_51_1E6+TRBV19*01+CASSIRVKDEQYF+20+([GS][IMSYV][RK].KDEQ)</t>
  </si>
  <si>
    <t>CASSIRVKDEQYF</t>
  </si>
  <si>
    <t>([GS][IMSYV][RK].KDEQ)</t>
  </si>
  <si>
    <t>M_51_1E6+TRBV19*01+CASSMRSKDEQFF+22+(S[IM][RK].KD[EI]Q)</t>
  </si>
  <si>
    <t>CASSMRSKDEQFF</t>
  </si>
  <si>
    <t>(S[IM][RK].KD[EI]Q)</t>
  </si>
  <si>
    <t>M_51_1E6+TRBV4-2*01+CASSQGVKDEQFF+20+(S[QP]G[GILV]KDEQ)</t>
  </si>
  <si>
    <t>CASSQGVKDEQFF</t>
  </si>
  <si>
    <t>TRBV4-2*01</t>
  </si>
  <si>
    <t>(S[QP]G[GILV]KDEQ)</t>
  </si>
  <si>
    <t>M_51_1E6+TRBV12-5*01+CASGFGQGNTIYF+32+(GFG.GNTI)</t>
  </si>
  <si>
    <t>CASGFGQGNTIYF</t>
  </si>
  <si>
    <t>TRBV12-5*01</t>
  </si>
  <si>
    <t>(GFG.GNTI)</t>
  </si>
  <si>
    <t>M_51_1E6+TRBV9*01+CASSPGGNSNQPQHF+32+(S[LPV]G[RQG]N[GS]NQPQ)</t>
  </si>
  <si>
    <t>CASSPGGNSNQPQHF</t>
  </si>
  <si>
    <t>(S[LPV]G[RQG]N[GS]NQPQ)</t>
  </si>
  <si>
    <t>M_51_1E6+TRBV18*01+CASSPRIGAGELFF+28+(SP[RQ]I[GS][AGT]GE[QL])</t>
  </si>
  <si>
    <t>CASSPRIGAGELFF</t>
  </si>
  <si>
    <t>(SP[RQ]I[GS][AGT]GE[QL])</t>
  </si>
  <si>
    <t>M_51_1E6+TRBV15*01+CAIGRQGGTDTQYF+22+([GS][RK]QGGTDTQ)</t>
  </si>
  <si>
    <t>CAIGRQGGTDTQYF</t>
  </si>
  <si>
    <t>([GS][RK]QGGTDTQ)</t>
  </si>
  <si>
    <t>M_51_1E6+TRBV4-1*01+CASSQGGSNEQFF+10+(SQGG[ST]NEQ)</t>
  </si>
  <si>
    <t>CASSQGGSNEQFF</t>
  </si>
  <si>
    <t>(SQGG[ST]NEQ)</t>
  </si>
  <si>
    <t>M_51_1E6+TRBV4-1*01+CASSQKPSPYNEQFF+22+(SQ[QK]PS[GP]YNEQ)</t>
  </si>
  <si>
    <t>CASSQKPSPYNEQFF</t>
  </si>
  <si>
    <t>(SQ[QK]PS[GP]YNEQ)</t>
  </si>
  <si>
    <t>M_53_1E6+TRBV2*01+CASSVSQGYEQYF+14+(S[EV][GS][AQG]GYEQ)</t>
  </si>
  <si>
    <t>CASSVSQGYEQYF</t>
  </si>
  <si>
    <t>(S[EV][GS][AQG]GYEQ)</t>
  </si>
  <si>
    <t>m_53_532_NYLY</t>
  </si>
  <si>
    <t>M_53_1E6+TRBV6-1*01+CASSEARGYEQYF+10+(SE[AS][RQ]GYEQ)</t>
  </si>
  <si>
    <t>CASSEARGYEQYF</t>
  </si>
  <si>
    <t>(SE[AS][RQ]GYEQ)</t>
  </si>
  <si>
    <t>M_53_1E6+TRBV6-1*01+CASSEAQGYLAFF+34+(SEA[RQE]GY[EL][AQ])</t>
  </si>
  <si>
    <t>CASSEAQGYLAFF</t>
  </si>
  <si>
    <t>(SEA[RQE]GY[EL][AQ])</t>
  </si>
  <si>
    <t>M_53_1E6+TRBV4-1*01+CASSQAGGYEQYF+4+(SQAGGYEQ)</t>
  </si>
  <si>
    <t>CASSQAGGYEQYF</t>
  </si>
  <si>
    <t>(SQAGGYEQ)</t>
  </si>
  <si>
    <t>M_55_1E6+TRBV28*01+CASSRRTDSYEQYF+22+([NS].[RGKPS][ST][ND][ANLST]YEQ)</t>
  </si>
  <si>
    <t>CASSRRTDSYEQYF</t>
  </si>
  <si>
    <t>([NS].[RGKPS][ST][ND][ANLST]YEQ)</t>
  </si>
  <si>
    <t>m_55_524_ALRK</t>
  </si>
  <si>
    <t>M_55_1E6+TRBV28*01+CASSRKTDSYEQYF+22+(S.[RGKPS][ST][ND][ANLST]YEQ)</t>
  </si>
  <si>
    <t>CASSRKTDSYEQYF</t>
  </si>
  <si>
    <t>(S.[RGKPS][ST][ND][ANLST]YEQ)</t>
  </si>
  <si>
    <t>M_55_1E6+TRBV28*01+CASSLKTDSYEQYF+16+(S[RLMF][RGKS][ST][ND][ANQS]YEQ)</t>
  </si>
  <si>
    <t>CASSLKTDSYEQYF</t>
  </si>
  <si>
    <t>(S[RLMF][RGKS][ST][ND][ANQS]YEQ)</t>
  </si>
  <si>
    <t>M_55_1E6+TRBV28*01+CASSLRTDHYEQYF+22+(S[RLMF][RK][ST][ND].YEQ)</t>
  </si>
  <si>
    <t>CASSLRTDHYEQYF</t>
  </si>
  <si>
    <t>(S[RLMF][RK][ST][ND].YEQ)</t>
  </si>
  <si>
    <t>M_55_1E6+TRBV28*01+CASGIKTDSYEQYF+28+([GS].[ARQK][ST][ND][AS]YEQ)</t>
  </si>
  <si>
    <t>CASGIKTDSYEQYF</t>
  </si>
  <si>
    <t>([GS].[ARQK][ST][ND][AS]YEQ)</t>
  </si>
  <si>
    <t>M_55_1E6+TRBV28*01+CASSEKTDTYEQYF+28+(S.[RK]TD[AQLST]YEQ)</t>
  </si>
  <si>
    <t>CASSEKTDTYEQYF</t>
  </si>
  <si>
    <t>(S.[RK]TD[AQLST]YEQ)</t>
  </si>
  <si>
    <t>M_55_1E6+TRBV28*01+CASSRRTDNYEQYF+22+(S.[RKPS]TD[NDHLS]YEQ)</t>
  </si>
  <si>
    <t>CASSRRTDNYEQYF</t>
  </si>
  <si>
    <t>(S.[RKPS]TD[NDHLS]YEQ)</t>
  </si>
  <si>
    <t>M_55_1E6+TRBV28*01+CASSFRSNSYEQYF+20+(S[LF][RKS][QST][ND][AS]YEQ)</t>
  </si>
  <si>
    <t>CASSFRSNSYEQYF</t>
  </si>
  <si>
    <t>(S[LF][RKS][QST][ND][AS]YEQ)</t>
  </si>
  <si>
    <t>M_55_1E6+TRBV28*01+CASSFRSDHYEQYF+22+(S[LF][RK][ST][ND][AQHST]YEQ)</t>
  </si>
  <si>
    <t>CASSFRSDHYEQYF</t>
  </si>
  <si>
    <t>(S[LF][RK][ST][ND][AQHST]YEQ)</t>
  </si>
  <si>
    <t>M_55_1E6+TRBV28*01+CASSFKTDTYEQYF+22+(S.[RK][ST]D[QST]YEQ)</t>
  </si>
  <si>
    <t>CASSFKTDTYEQYF</t>
  </si>
  <si>
    <t>(S.[RK][ST]D[QST]YEQ)</t>
  </si>
  <si>
    <t>M_55_1E6+TRBV28*01+CASSFKTDSYEQYF+16+([NS][RLFWY][RK][ST]D[ST]YEQ)</t>
  </si>
  <si>
    <t>CASSFKTDSYEQYF</t>
  </si>
  <si>
    <t>([NS][RLFWY][RK][ST]D[ST]YEQ)</t>
  </si>
  <si>
    <t>M_55_1E6+TRBV28*01+CASSLKTDAYEQYF+20+(SL[RK][ST][ND].YEQ)</t>
  </si>
  <si>
    <t>CASSLKTDAYEQYF</t>
  </si>
  <si>
    <t>(SL[RK][ST][ND].YEQ)</t>
  </si>
  <si>
    <t>M_55_1E6+TRBV28*01+CASSLSSNSYEQYF+20+(S[LF][RNKS][ST][ND]SYEQ)</t>
  </si>
  <si>
    <t>CASSLSSNSYEQYF</t>
  </si>
  <si>
    <t>(S[LF][RNKS][ST][ND]SYEQ)</t>
  </si>
  <si>
    <t>M_55_1E6+TRBV28*01+CASSFKSDSYEQYF+16+(S[LF][RK][ST][ND][AS]YEQ)</t>
  </si>
  <si>
    <t>CASSFKSDSYEQYF</t>
  </si>
  <si>
    <t>(S[LF][RK][ST][ND][AS]YEQ)</t>
  </si>
  <si>
    <t>M_55_1E6+TRBV28*01+CASSLKTDQYEQYF+20+(S[LF][RK]TD.YEQ)</t>
  </si>
  <si>
    <t>CASSLKTDQYEQYF</t>
  </si>
  <si>
    <t>(S[LF][RK]TD.YEQ)</t>
  </si>
  <si>
    <t>M_55_1E6+TRBV28*01+CASSLKSNSYEQYF+16+(SL[RNKS][ST][ND]SYEQ)</t>
  </si>
  <si>
    <t>CASSLKSNSYEQYF</t>
  </si>
  <si>
    <t>(SL[RNKS][ST][ND]SYEQ)</t>
  </si>
  <si>
    <t>CASGRRTDSYEQYF</t>
  </si>
  <si>
    <t>M_55_1E6+TRBV28*01+CASSLKTNSYEQYF+16+(SL[RK][ST][ND]SYEQ)</t>
  </si>
  <si>
    <t>CASSLKTNSYEQYF</t>
  </si>
  <si>
    <t>(SL[RK][ST][ND]SYEQ)</t>
  </si>
  <si>
    <t>M_55_1E6+TRBV28*01+CASSVATDSYEQYF+22+(S[RLMV][ARGKS]TDSYEQ)</t>
  </si>
  <si>
    <t>CASSVATDSYEQYF</t>
  </si>
  <si>
    <t>(S[RLMV][ARGKS]TDSYEQ)</t>
  </si>
  <si>
    <t>M_55_1E6+TRBV28*01+CASSLRSDSYEQYF+10+(SL[RK][ST][ND]SYEQ)</t>
  </si>
  <si>
    <t>CASSLRSDSYEQYF</t>
  </si>
  <si>
    <t>M_55_1E6+TRBV28*01+CASSRSTDSYEQYF+20+(S[RL][RKPS]TDSYEQ)</t>
  </si>
  <si>
    <t>CASSRSTDSYEQYF</t>
  </si>
  <si>
    <t>(S[RL][RKPS]TDSYEQ)</t>
  </si>
  <si>
    <t>M_55_1E6+TRBV28*01+CASSLKSDSYEQYF+10+(SL[RK][ST][ND]SYEQ)</t>
  </si>
  <si>
    <t>CASSLKSDSYEQYF</t>
  </si>
  <si>
    <t>M_55_1E6+TRBV5-5*01+CASSPGQGAFTDTQYF+22+(S.G[QE]G[AS]F[ST]DTQ)</t>
  </si>
  <si>
    <t>CASSPGQGAFTDTQYF</t>
  </si>
  <si>
    <t>(S.G[QE]G[AS]F[ST]DTQ)</t>
  </si>
  <si>
    <t>M_55_1E6+TRBV19*01+CASSILLAGGPGDTQYF+34+(S[ILMTV][ILT]L[AS]GGP[EGST][ND][EIT]Q)</t>
  </si>
  <si>
    <t>CASSILLAGGPGDTQYF</t>
  </si>
  <si>
    <t>(S[ILMTV][ILT]L[AS]GGP[EGST][ND][EIT]Q)</t>
  </si>
  <si>
    <t>M_55_1E6+TRBV4-2*01+CASSQEGGRAYEQYF+16+(SQEG[GS][RV][AGS]YEQ)</t>
  </si>
  <si>
    <t>CASSQEGGRAYEQYF</t>
  </si>
  <si>
    <t>(SQEG[GS][RV][AGS]YEQ)</t>
  </si>
  <si>
    <t>M_55_1E6+TRBV28*01+CASSQHSNSYEQYF+22+(S[RQELF][NDHT][ST][ND]SYEQ)</t>
  </si>
  <si>
    <t>CASSQHSNSYEQYF</t>
  </si>
  <si>
    <t>(S[RQELF][NDHT][ST][ND]SYEQ)</t>
  </si>
  <si>
    <t>M_55_1E6+TRBV28*01+CASGHQTDSYEQYF+32+([GS][GHIY][RQK]TD[AST]YEQ)</t>
  </si>
  <si>
    <t>CASGHQTDSYEQYF</t>
  </si>
  <si>
    <t>([GS][GHIY][RQK]TD[AST]YEQ)</t>
  </si>
  <si>
    <t>M_55_1E6+TRBV7-8*01+CASTLLGNQPQHF+22+([ST][LFY][ADILV]GNQPQ)</t>
  </si>
  <si>
    <t>CASTLLGNQPQHF</t>
  </si>
  <si>
    <t>([ST][LFY][ADILV]GNQPQ)</t>
  </si>
  <si>
    <t>M_55_1E6+TRBV4-2*01+CASSQEKSRGYEQYF+26+(SQE[AGKF][GS]R[AG]YEQ)</t>
  </si>
  <si>
    <t>CASSQEKSRGYEQYF</t>
  </si>
  <si>
    <t>(SQE[AGKF][GS]R[AG]YEQ)</t>
  </si>
  <si>
    <t>M_55_1E6+TRBV19*01+CASSMRTDTYEQYF+16+(S[LM]RTD[ST]YEQ)</t>
  </si>
  <si>
    <t>CASSMRTDTYEQYF</t>
  </si>
  <si>
    <t>(S[LM]RTD[ST]YEQ)</t>
  </si>
  <si>
    <t>M_55_1E6+TRBV19*01+CASGRRTDSYEQYF+22+([GS]RRTDSYEQ)</t>
  </si>
  <si>
    <t>([GS]RRTDSYEQ)</t>
  </si>
  <si>
    <t>M_55_1E6+TRBV28*01+CASSFRQNSYEQYF+20+(S[LF]R[QS]NSYEQ)</t>
  </si>
  <si>
    <t>CASSFRQNSYEQYF</t>
  </si>
  <si>
    <t>(S[LF]R[QS]NSYEQ)</t>
  </si>
  <si>
    <t>M_55_1E6+TRBV28*01+CASSRSSNAYEQYF+22+(S[RLF][DST]SN[AS]YEQ)</t>
  </si>
  <si>
    <t>CASSRSSNAYEQYF</t>
  </si>
  <si>
    <t>(S[RLF][DST]SN[AS]YEQ)</t>
  </si>
  <si>
    <t>M_55_1E6+TRBV20-1*01+CSALRQVQAYGYTF+36+([QL][RG]QV[DQ][ANIY]YGY)</t>
  </si>
  <si>
    <t>CSALRQVQAYGYTF</t>
  </si>
  <si>
    <t>([QL][RG]QV[DQ][ANIY]YGY)</t>
  </si>
  <si>
    <t>M_55_1E6+TRBV28*01+CASSLRSDEYTIYF+36+(SLRSD[ES]Y[ET][QI])</t>
  </si>
  <si>
    <t>CASSLRSDEYTIYF</t>
  </si>
  <si>
    <t>(SLRSD[ES]Y[ET][QI])</t>
  </si>
  <si>
    <t>M_55_1E6+TRBV19*01+CASSMVEGTSKLFF+36+(S[RIM]VEGT[GS][EKP]L)</t>
  </si>
  <si>
    <t>CASSMVEGTSKLFF</t>
  </si>
  <si>
    <t>(S[RIM]VEGT[GS][EKP]L)</t>
  </si>
  <si>
    <t>M_55_1E6+TRBV4-2*01+CASSQEGGRQGSYEQYF+28+(SQEGGR[AQ]?[G]?SYEQ)</t>
  </si>
  <si>
    <t>CASSQEGGRQGSYEQYF</t>
  </si>
  <si>
    <t>(SQEGGR[AQ]?[G]?SYEQ)</t>
  </si>
  <si>
    <t>M_55_1E6+TRBV6-5*01+CASSYLDSQETQYF+10+(SYLDSQETQ)</t>
  </si>
  <si>
    <t>CASSYLDSQETQYF</t>
  </si>
  <si>
    <t>(SYLDSQETQ)</t>
  </si>
  <si>
    <t>M_55_1E6+TRBV20-1*01+CSALGQVDNYGYTF+28+(L[G]?QVD[NI]YGY)</t>
  </si>
  <si>
    <t>CSALGQVDNYGYTF</t>
  </si>
  <si>
    <t>(L[G]?QVD[NI]YGY)</t>
  </si>
  <si>
    <t>M_55_1E6+TRBV28*01+CASSRRDSSYEQYF+10+(SRRDSSYEQ)</t>
  </si>
  <si>
    <t>CASSRRDSSYEQYF</t>
  </si>
  <si>
    <t>(SRRDSSYEQ)</t>
  </si>
  <si>
    <t>M_55_1E6+TRBV19*01+CASSTGAYEQYF+10+(STGAYEQ)</t>
  </si>
  <si>
    <t>CASSTGAYEQYF</t>
  </si>
  <si>
    <t>(STGAYEQ)</t>
  </si>
  <si>
    <t>M_70_1E6+TRBV18*01+CASSPGGMQLFF+28+(SPGG..[AQIL])</t>
  </si>
  <si>
    <t>CASSPGGMQLFF</t>
  </si>
  <si>
    <t>(SPGG..[AQIL])</t>
  </si>
  <si>
    <t>m_70_345_DTDF</t>
  </si>
  <si>
    <t>M_70_1E6+TRBV18*01+CASSPGGGKAFF+22+(SPGG.[EK][AQL])</t>
  </si>
  <si>
    <t>CASSPGGGKAFF</t>
  </si>
  <si>
    <t>(SPGG.[EK][AQL])</t>
  </si>
  <si>
    <t>M_70_1E6+TRBV18*01+CASSPGGLAISF+34+(SPGG..[QILF])</t>
  </si>
  <si>
    <t>CASSPGGLAISF</t>
  </si>
  <si>
    <t>(SPGG..[QILF])</t>
  </si>
  <si>
    <t>M_70_1E6+TRBV18*01+CASSPGGGKLFF+22+(SPG[AG].[RQEK][AQL])</t>
  </si>
  <si>
    <t>CASSPGGGKLFF</t>
  </si>
  <si>
    <t>(SPG[AG].[RQEK][AQL])</t>
  </si>
  <si>
    <t>M_70_1E6+TRBV18*01+CASSPGGIEAFF+22+(SPGG.[EK][AQ])</t>
  </si>
  <si>
    <t>CASSPGGIEAFF</t>
  </si>
  <si>
    <t>(SPGG.[EK][AQ])</t>
  </si>
  <si>
    <t>M_70_1E6+TRBV18*01+CASSPGGWELFF+22+(SPGG.[QEK][QL])</t>
  </si>
  <si>
    <t>CASSPGGWELFF</t>
  </si>
  <si>
    <t>(SPGG.[QEK][QL])</t>
  </si>
  <si>
    <t>M_70_1E6+TRBV18*01+CASSPGGAEAFF+20+(SPGG[ANIST]E[AQ])</t>
  </si>
  <si>
    <t>CASSPGGAEAFF</t>
  </si>
  <si>
    <t>(SPGG[ANIST]E[AQ])</t>
  </si>
  <si>
    <t>M_70_1E6+TRBV18*01+CASYEGGTEAFF+28+([FSY][REGHP]GGTEA)</t>
  </si>
  <si>
    <t>CASYEGGTEAFF</t>
  </si>
  <si>
    <t>([FSY][REGHP]GGTEA)</t>
  </si>
  <si>
    <t>M_70_1E6+TRBV18*01+CASSHGGTEAFF+22+(S[RGHP]GG[ST]EA)</t>
  </si>
  <si>
    <t>CASSHGGTEAFF</t>
  </si>
  <si>
    <t>(S[RGHP]GG[ST]EA)</t>
  </si>
  <si>
    <t>M_70_1E6+TRBV18*01+CASSRGGTEAFF+20+(S[RGHP]GGTEA)</t>
  </si>
  <si>
    <t>CASSRGGTEAFF</t>
  </si>
  <si>
    <t>(S[RGHP]GGTEA)</t>
  </si>
  <si>
    <t>M_70_1E6+TRBV18*01+CASSHGGGTEAFF+22+(S[EHLP][G]?GGTEA)</t>
  </si>
  <si>
    <t>CASSHGGGTEAFF</t>
  </si>
  <si>
    <t>(S[EHLP][G]?GGTEA)</t>
  </si>
  <si>
    <t>M_70_1E6+TRBV18*01+CASSLGGGTEAFF+22+(S[EHLP][AG]GGTEA)</t>
  </si>
  <si>
    <t>CASSLGGGTEAFF</t>
  </si>
  <si>
    <t>(S[EHLP][AG]GGTEA)</t>
  </si>
  <si>
    <t>M_70_1E6+TRBV18*01+CASSPGGNEQFF+0+(SPGGNEQ)</t>
  </si>
  <si>
    <t>CASSPGGNEQFF</t>
  </si>
  <si>
    <t>(SPGGNEQ)</t>
  </si>
  <si>
    <t>M_99_1E6+TRBV6-5*01+CSSSYSIGNEQFF+10+(SYS[IL]G[ND]EQ)</t>
  </si>
  <si>
    <t>CSSSYSIGNEQFF</t>
  </si>
  <si>
    <t>(SYS[IL]G[ND]EQ)</t>
  </si>
  <si>
    <t>m_99_191_QECV</t>
  </si>
  <si>
    <t>feature</t>
  </si>
  <si>
    <t>CASSPGGSYEQYF</t>
  </si>
  <si>
    <t>M_65_1E6+TRBV18*01+CASSPWVNMNTEAFF+32.0+([ST][RP].V[NG][LM]NTEA)</t>
  </si>
  <si>
    <t>CASSPWVNMNTEAFF</t>
  </si>
  <si>
    <t>([ST][RP].V[NG][LM]NTEA)</t>
  </si>
  <si>
    <t>m_65_396_TMAD</t>
  </si>
  <si>
    <t>M_65</t>
  </si>
  <si>
    <t>M_65_1E6+TRBV18*01+CASLGAVNMNTEAFF+36.0+([RLS][RGPY].V[NG]MNTEA)</t>
  </si>
  <si>
    <t>CASLGAVNMNTEAFF</t>
  </si>
  <si>
    <t>([RLS][RGPY].V[NG]MNTEA)</t>
  </si>
  <si>
    <t>M_65_1E6+TRBV20-1*01+CSASLGIYEQYF+10.0+([ST][IL]G[ILV]YEQ)</t>
  </si>
  <si>
    <t>CSASLGIYEQYF</t>
  </si>
  <si>
    <t>([ST][IL]G[ILV]YEQ)</t>
  </si>
  <si>
    <t>M_65_1E6+TRBV18*01+CASLYAVGMNTEAFF+36.0+([RLS][GPWY][A]?V[NG]MNTEA)</t>
  </si>
  <si>
    <t>CASLYAVGMNTEAFF</t>
  </si>
  <si>
    <t>([RLS][GPWY][A]?V[NG]MNTEA)</t>
  </si>
  <si>
    <t>M_65_1E6+TRBV20-1*01+CSASLGLYEQYF+10.0+(S[IL]G[ILV]YEQ)</t>
  </si>
  <si>
    <t>CSASLGLYEQYF</t>
  </si>
  <si>
    <t>(S[IL]G[ILV]YEQ)</t>
  </si>
  <si>
    <t>M_65_1E6+TRBV20-1*01+CSASIGVYEQYF+10.0+(S[IL]G[ILV]YEQ)</t>
  </si>
  <si>
    <t>CSASIGVYEQYF</t>
  </si>
  <si>
    <t>M_65_1E6+TRBV20-1*01+CSASIGLYEQYF+10.0+(S[IL]G[LV]YEQ)</t>
  </si>
  <si>
    <t>CSASIGLYEQYF</t>
  </si>
  <si>
    <t>(S[IL]G[LV]YEQ)</t>
  </si>
  <si>
    <t>M_65_1E6+TRBV7-9*01+CASSLSGSGETQYF+16.0+(S[LS]SG[RLS]GETQ)</t>
  </si>
  <si>
    <t>CASSLSGSGETQYF</t>
  </si>
  <si>
    <t>(S[LS]SG[RLS]GETQ)</t>
  </si>
  <si>
    <t>M_65_1E6+TRBV7-3*01+CASSLTGGDTEAFF+20.0+(S[LT]TGGDTEA)</t>
  </si>
  <si>
    <t>CASSLTGGDTEAFF</t>
  </si>
  <si>
    <t>(S[LT]TGGDTEA)</t>
  </si>
  <si>
    <t>M_65_1E6+TRBV20-1*01+CSASSGVYEQYF+10.0+([NS][AST]G[LV]YEQ)</t>
  </si>
  <si>
    <t>CSASSGVYEQYF</t>
  </si>
  <si>
    <t>([NS][AST]G[LV]YEQ)</t>
  </si>
  <si>
    <t>M_65_1E6+TRBV20-1*01+CSASTGVYEQYF+10.0+([ST][ST]G[IMV]YEQ)</t>
  </si>
  <si>
    <t>CSASTGVYEQYF</t>
  </si>
  <si>
    <t>([ST][ST]G[IMV]YEQ)</t>
  </si>
  <si>
    <t>M_65_1E6+TRBV20-1*01+CSASQGLYEQYF+10.0+(S[RQ]G[IL]YEQ)</t>
  </si>
  <si>
    <t>CSASQGLYEQYF</t>
  </si>
  <si>
    <t>(S[RQ]G[IL]YEQ)</t>
  </si>
  <si>
    <t>M_65_1E6+TRBV20-1*01+CSASSGLYEQYF+10.0+([NS]SG[LV]YEQ)</t>
  </si>
  <si>
    <t>CSASSGLYEQYF</t>
  </si>
  <si>
    <t>([NS]SG[LV]YEQ)</t>
  </si>
  <si>
    <t>M_65_1E6+TRBV20-1*01+CSASVGTYEAFF+22.0+(S[LV]GTYE[AQ])</t>
  </si>
  <si>
    <t>CSASVGTYEAFF</t>
  </si>
  <si>
    <t>(S[LV]GTYE[AQ])</t>
  </si>
  <si>
    <t>M_65_1E6+TRBV20-1*01+CSASQGIYEQYF+10.0+([ST]QG[IL]YEQ)</t>
  </si>
  <si>
    <t>CSASQGIYEQYF</t>
  </si>
  <si>
    <t>([ST]QG[IL]YEQ)</t>
  </si>
  <si>
    <t>M_65_1E6+TRBV11-2*01+CASSPGAGYTEAFF+22.0+(S[LP]G[A]?GYTEA)</t>
  </si>
  <si>
    <t>CASSPGAGYTEAFF</t>
  </si>
  <si>
    <t>(S[LP]G[A]?GYTEA)</t>
  </si>
  <si>
    <t>M_8_1E6+TRBV29-1*01+CSVEPSYYGYTF+22.0+(E[ANDGP].YYGY)</t>
  </si>
  <si>
    <t>CSVEPSYYGYTF</t>
  </si>
  <si>
    <t>(E[ANDGP].YYGY)</t>
  </si>
  <si>
    <t>m_8_2512_APKE</t>
  </si>
  <si>
    <t>M_8</t>
  </si>
  <si>
    <t>M_8_1E6+TRBV29-1*01+CSVENTYYGYTF+22.0+(E..Y[RY]GY)</t>
  </si>
  <si>
    <t>CSVENTYYGYTF</t>
  </si>
  <si>
    <t>(E..Y[RY]GY)</t>
  </si>
  <si>
    <t>M_8_1E6+TRBV29-1*01+CSVEPQYYGYTF+14.0+(E[AGP].YYGY)</t>
  </si>
  <si>
    <t>CSVEPQYYGYTF</t>
  </si>
  <si>
    <t>(E[AGP].YYGY)</t>
  </si>
  <si>
    <t>M_8_1E6+TRBV29-1*01+CSVEPLYYGYTF+20.0+(E[GHPS].YYGY)</t>
  </si>
  <si>
    <t>CSVEPLYYGYTF</t>
  </si>
  <si>
    <t>(E[GHPS].YYGY)</t>
  </si>
  <si>
    <t>M_8_1E6+TRBV29-1*01+CSVEPEYYGYTF+16.0+(E[NGP].YYGY)</t>
  </si>
  <si>
    <t>CSVEPEYYGYTF</t>
  </si>
  <si>
    <t>(E[NGP].YYGY)</t>
  </si>
  <si>
    <t>M_8_1E6+TRBV29-1*01+CSVEARYYGYTF+14.0+(E[ADGP][ARQT][FY]YGY)</t>
  </si>
  <si>
    <t>CSVEARYYGYTF</t>
  </si>
  <si>
    <t>(E[ADGP][ARQT][FY]YGY)</t>
  </si>
  <si>
    <t>M_8_1E6+TRBV29-1*01+CSVEHKYNEQFF+16.0+(E[ANHP][RK]YNEQ)</t>
  </si>
  <si>
    <t>CSVEHKYNEQFF</t>
  </si>
  <si>
    <t>(E[ANHP][RK]YNEQ)</t>
  </si>
  <si>
    <t>M_8_1E6+TRBV29-1*01+CSVEPKYNEQFF+16.0+(E[AHP].YNEQ)</t>
  </si>
  <si>
    <t>CSVEPKYNEQFF</t>
  </si>
  <si>
    <t>(E[AHP].YNEQ)</t>
  </si>
  <si>
    <t>M_8_1E6+TRBV20-1*01+CSAREPGGGAEAFF+28.0+(R[DEV][PV]G[RQG][ARNG][AS]EA)</t>
  </si>
  <si>
    <t>CSAREPGGGAEAFF</t>
  </si>
  <si>
    <t>(R[DEV][PV]G[RQG][ARNG][AS]EA)</t>
  </si>
  <si>
    <t>M_8_1E6+TRBV29-1*01+CSVENRYNEQFF+10.0+(E[NHS]RYNEQ)</t>
  </si>
  <si>
    <t>CSVENRYNEQFF</t>
  </si>
  <si>
    <t>(E[NHS]RYNEQ)</t>
  </si>
  <si>
    <t>M_8_1E6+TRBV29-1*01+CSVVHRYNEQFF+22.0+([EV][NH][RK]YNEQ)</t>
  </si>
  <si>
    <t>CSVVHRYNEQFF</t>
  </si>
  <si>
    <t>([EV][NH][RK]YNEQ)</t>
  </si>
  <si>
    <t>M_8_1E6+TRBV29-1*01+CSVQGQYQGYTF+20.0+([QE]GQY[QY]GY)</t>
  </si>
  <si>
    <t>CSVQGQYQGYTF</t>
  </si>
  <si>
    <t>([QE]GQY[QY]GY)</t>
  </si>
  <si>
    <t>M_8_1E6+TRBV29-1*01+CSVEGRYYGYTF+10.0+(EG[RQ][FY]YGY)</t>
  </si>
  <si>
    <t>CSVEGRYYGYTF</t>
  </si>
  <si>
    <t>(EG[RQ][FY]YGY)</t>
  </si>
  <si>
    <t>M_8_1E6+TRBV29-1*01+CSVESIYYGYTF+20.0+(E[GHPS][ILV]YYGY)</t>
  </si>
  <si>
    <t>CSVESIYYGYTF</t>
  </si>
  <si>
    <t>(E[GHPS][ILV]YYGY)</t>
  </si>
  <si>
    <t>M_8_1E6+TRBV29-1*01+CSVESQYNTQYF+22.0+(ES[RQ]YN[ET]Q)</t>
  </si>
  <si>
    <t>CSVESQYNTQYF</t>
  </si>
  <si>
    <t>(ES[RQ]YN[ET]Q)</t>
  </si>
  <si>
    <t>M_8_1E6+TRBV20-1*01+CSAREVGGRAEAFF+22.0+(REVGG[AR]AE[AQ])</t>
  </si>
  <si>
    <t>CSAREVGGRAEAFF</t>
  </si>
  <si>
    <t>(REVGG[AR]AE[AQ])</t>
  </si>
  <si>
    <t>M_8_1E6+TRBV3-1*01+CASSLGTGTRETYEQYF+36.0+(S[QL]GTG[GT]R[RE]?[ST]?YEQ)</t>
  </si>
  <si>
    <t>CASSLGTGTRETYEQYF</t>
  </si>
  <si>
    <t>(S[QL]GTG[GT]R[RE]?[ST]?YEQ)</t>
  </si>
  <si>
    <t>M_8_1E6+TRBV19*01+CASPRGTEAFF+22.0+([PS]RGTEA)</t>
  </si>
  <si>
    <t>CASPRGTEAFF</t>
  </si>
  <si>
    <t>([PS]RGTEA)</t>
  </si>
  <si>
    <t>M_8_1E6+TRBV10-2*01+CASRGDEQFF+16.0+(RG[NDY]EQ)</t>
  </si>
  <si>
    <t>CASRGDEQFF</t>
  </si>
  <si>
    <t>(RG[NDY]EQ)</t>
  </si>
  <si>
    <t>M_122_1E6+TRBV11-3*01+CASSPLGDYDEQYF+32.0+(S[LPS][LM]G[DES]Y[NDE][ET]Q)</t>
  </si>
  <si>
    <t>CASSPLGDYDEQYF</t>
  </si>
  <si>
    <t>(S[LPS][LM]G[DES]Y[NDE][ET]Q)</t>
  </si>
  <si>
    <t>m_122_120_SLVK</t>
  </si>
  <si>
    <t>M_122</t>
  </si>
  <si>
    <t>M_122_1E6+TRBV11-3*01+CASSSLGDYNEQFF+22.0+(S[NLPS]LG[DES]Y[ND]EQ)</t>
  </si>
  <si>
    <t>CASSSLGDYNEQFF</t>
  </si>
  <si>
    <t>(S[NLPS]LG[DES]Y[ND]EQ)</t>
  </si>
  <si>
    <t>M_122_1E6+TRBV11-3*01+CASSNLGSYNEQFF+22.0+(S[NPSY][LM]G[DS]YNEQ)</t>
  </si>
  <si>
    <t>CASSNLGSYNEQFF</t>
  </si>
  <si>
    <t>(S[NPSY][LM]G[DS]YNEQ)</t>
  </si>
  <si>
    <t>M_122_1E6+TRBV11-3*01+CASSPMGSYNEQFF+22.0+(S[NPSY][LM]G[ES]YNEQ)</t>
  </si>
  <si>
    <t>CASSPMGSYNEQFF</t>
  </si>
  <si>
    <t>(S[NPSY][LM]G[ES]YNEQ)</t>
  </si>
  <si>
    <t>M_7_1E6+TRBV19*01+CASSLGTGIIIEQFF+36.0+([AST].G.G...[EP][AQL])</t>
  </si>
  <si>
    <t>CASSLGTGIIIEQFF</t>
  </si>
  <si>
    <t>([AST].G.G...[EP][AQL])</t>
  </si>
  <si>
    <t>m_7_4448_SEHD</t>
  </si>
  <si>
    <t>M_7</t>
  </si>
  <si>
    <t>M_7_1E6+TRBV19*01+CASSIGTGILLEQFF+34.0+([ST].G.G...[EPV][AQL])</t>
  </si>
  <si>
    <t>CASSIGTGILLEQFF</t>
  </si>
  <si>
    <t>([ST].G.G...[EPV][AQL])</t>
  </si>
  <si>
    <t>M_7_1E6+TRBV19*01+CASSLGQGLDYEQYF+28.0+([ANST].G.G...E[AQ])</t>
  </si>
  <si>
    <t>CASSLGQGLDYEQYF</t>
  </si>
  <si>
    <t>([ANST].G.G...E[AQ])</t>
  </si>
  <si>
    <t>M_7_1E6+TRBV19*01+CASSTGQGLTYEQYF+28.0+([ST].G.G..[NGHFY][ET][QL])</t>
  </si>
  <si>
    <t>CASSTGQGLTYEQYF</t>
  </si>
  <si>
    <t>([ST].G.G..[NGHFY][ET][QL])</t>
  </si>
  <si>
    <t>M_7_1E6+TRBV19*01+CASSTGLGIAYEQYF+32.0+([ST].G.G...E[QL])</t>
  </si>
  <si>
    <t>CASSTGLGIAYEQYF</t>
  </si>
  <si>
    <t>([ST].G.G...E[QL])</t>
  </si>
  <si>
    <t>M_7_1E6+TRBV19*01+CASSIGVGVAYEQFF+26.0+([ST].G.G...E[QL])</t>
  </si>
  <si>
    <t>CASSIGVGVAYEQFF</t>
  </si>
  <si>
    <t>M_7_1E6+TRBV19*01+CASSQGQGLTYEQYF+28.0+([ST].G.G..[GHFYV][ET][QL])</t>
  </si>
  <si>
    <t>CASSQGQGLTYEQYF</t>
  </si>
  <si>
    <t>([ST].G.G..[GHFYV][ET][QL])</t>
  </si>
  <si>
    <t>M_7_1E6+TRBV19*01+CASSLGTGVVFEQFF+32.0+([AST].G.G...[EP][QL])</t>
  </si>
  <si>
    <t>CASSLGTGVVFEQFF</t>
  </si>
  <si>
    <t>([AST].G.G...[EP][QL])</t>
  </si>
  <si>
    <t>M_7_1E6+TRBV19*01+CASSIGTGLGTEAFF+32.0+([ST].G.G...E[AQL])</t>
  </si>
  <si>
    <t>CASSIGTGLGTEAFF</t>
  </si>
  <si>
    <t>([ST].G.G...E[AQL])</t>
  </si>
  <si>
    <t>M_7_1E6+TRBV19*01+CASSIGTGLATEAFF+32.0+([ST].G.G...E[AQL])</t>
  </si>
  <si>
    <t>CASSIGTGLATEAFF</t>
  </si>
  <si>
    <t>M_7_1E6+TRBV19*01+CASSSGQGLRYEQYF+32.0+([GST].G.G...EQ)</t>
  </si>
  <si>
    <t>CASSSGQGLRYEQYF</t>
  </si>
  <si>
    <t>([GST].G.G...EQ)</t>
  </si>
  <si>
    <t>M_7_1E6+TRBV19*01+CASSLGQGLGYEQYF+26.0+([NST].G.G...EQ)</t>
  </si>
  <si>
    <t>CASSLGQGLGYEQYF</t>
  </si>
  <si>
    <t>([NST].G.G...EQ)</t>
  </si>
  <si>
    <t>M_7_1E6+TRBV19*01+CASSLGSGITYEQYF+28.0+([ST].G.G..[GHFY]E[QL])</t>
  </si>
  <si>
    <t>CASSLGSGITYEQYF</t>
  </si>
  <si>
    <t>([ST].G.G..[GHFY]E[QL])</t>
  </si>
  <si>
    <t>M_7_1E6+TRBV19*01+CASSLGQGLGIEQFF+32.0+(S.G.G...[EP][AQL])</t>
  </si>
  <si>
    <t>CASSLGQGLGIEQFF</t>
  </si>
  <si>
    <t>(S.G.G...[EP][AQL])</t>
  </si>
  <si>
    <t>M_7_1E6+TRBV19*01+CASSMGTGLVYEQYF+28.0+([AST].G.G...E[QL])</t>
  </si>
  <si>
    <t>CASSMGTGLVYEQYF</t>
  </si>
  <si>
    <t>([AST].G.G...E[QL])</t>
  </si>
  <si>
    <t>M_7_1E6+TRBV19*01+CASSLGLGLAYEQYF+26.0+([ST].G.G...E[QL])</t>
  </si>
  <si>
    <t>CASSLGLGLAYEQYF</t>
  </si>
  <si>
    <t>M_7_1E6+TRBV19*01+CASSIGTGVVGEQFF+34.0+([ST].[AG].G...[QEP][AQL])</t>
  </si>
  <si>
    <t>CASSIGTGVVGEQFF</t>
  </si>
  <si>
    <t>([ST].[AG].G...[QEP][AQL])</t>
  </si>
  <si>
    <t>M_7_1E6+TRBV19*01+CASSLGQGMGYEQYF+28.0+([NST].G.G...EQ)</t>
  </si>
  <si>
    <t>CASSLGQGMGYEQYF</t>
  </si>
  <si>
    <t>M_7_1E6+TRBV19*01+CASSTGQGVLGEQYF+34.0+([ST].G.G...E[QL])</t>
  </si>
  <si>
    <t>CASSTGQGVLGEQYF</t>
  </si>
  <si>
    <t>M_7_1E6+TRBV19*01+CASSTGLGLAYEQYF+32.0+([AST].G.G...E[QL])</t>
  </si>
  <si>
    <t>CASSTGLGLAYEQYF</t>
  </si>
  <si>
    <t>M_7_1E6+TRBV19*01+CASSIGTGLSTEAFF+32.0+([AST].G.G...E[AQL])</t>
  </si>
  <si>
    <t>CASSIGTGLSTEAFF</t>
  </si>
  <si>
    <t>([AST].G.G...E[AQL])</t>
  </si>
  <si>
    <t>M_7_1E6+TRBV19*01+CASTTGQGLLYEQYF+34.0+([GST].G.G...EQ)</t>
  </si>
  <si>
    <t>CASTTGQGLLYEQYF</t>
  </si>
  <si>
    <t>M_7_1E6+TRBV19*01+CASSTGQGLAHEQYF+32.0+([ANST].G.G..[NGHSY]E[QL])</t>
  </si>
  <si>
    <t>CASSTGQGLAHEQYF</t>
  </si>
  <si>
    <t>([ANST].G.G..[NGHSY]E[QL])</t>
  </si>
  <si>
    <t>CASSTGQGLLYEQYF</t>
  </si>
  <si>
    <t>([GST].G.G...[RET]Q)</t>
  </si>
  <si>
    <t>M_7_1E6+TRBV19*01+CASSIGQGLGGEQFF+26.0+(S.G.G...E[AQL])</t>
  </si>
  <si>
    <t>CASSIGQGLGGEQFF</t>
  </si>
  <si>
    <t>(S.G.G...E[AQL])</t>
  </si>
  <si>
    <t>M_7_1E6+TRBV19*01+CASSLGTGVIYEQFF+28.0+([AST].G.G...EQ)</t>
  </si>
  <si>
    <t>CASSLGTGVIYEQFF</t>
  </si>
  <si>
    <t>([AST].G.G...EQ)</t>
  </si>
  <si>
    <t>M_7_1E6+TRBV19*01+CASSNGVGLAHEQFF+36.0+([AST].G.G...E[QL])</t>
  </si>
  <si>
    <t>CASSNGVGLAHEQFF</t>
  </si>
  <si>
    <t>M_7_1E6+TRBV19*01+CASSAGLGITYEQYF+34.0+([NST].G.G..[HFY]EQ)</t>
  </si>
  <si>
    <t>CASSAGLGITYEQYF</t>
  </si>
  <si>
    <t>([NST].G.G..[HFY]EQ)</t>
  </si>
  <si>
    <t>M_7_1E6+TRBV19*01+CASSTGQGTLYEQFF+32.0+([ST].G.G...EQ)</t>
  </si>
  <si>
    <t>CASSTGQGTLYEQFF</t>
  </si>
  <si>
    <t>([ST].G.G...EQ)</t>
  </si>
  <si>
    <t>M_7_1E6+TRBV19*01+CASSIGTGLSHEQYF+28.0+([AGST].[AG].G...E[AQL])</t>
  </si>
  <si>
    <t>CASSIGTGLSHEQYF</t>
  </si>
  <si>
    <t>([AGST].[AG].G...E[AQL])</t>
  </si>
  <si>
    <t>M_7_1E6+TRBV19*01+CASSLGTGVVYEQYF+28.0+([AST].G.G...EQ)</t>
  </si>
  <si>
    <t>CASSLGTGVVYEQYF</t>
  </si>
  <si>
    <t>M_7_1E6+TRBV19*01+CASSTGQGLGYEQYF+28.0+([ST].G.G...EQ)</t>
  </si>
  <si>
    <t>CASSTGQGLGYEQYF</t>
  </si>
  <si>
    <t>M_7_1E6+TRBV19*01+CASSIGTGILTEAFF+32.0+(S.G.G...E[AQL])</t>
  </si>
  <si>
    <t>CASSIGTGILTEAFF</t>
  </si>
  <si>
    <t>M_7_1E6+TRBV19*01+CASSTGQGLAYEQYF+28.0+([NST].G.G..[NHFSY]EQ)</t>
  </si>
  <si>
    <t>CASSTGQGLAYEQYF</t>
  </si>
  <si>
    <t>([NST].G.G..[NHFSY]EQ)</t>
  </si>
  <si>
    <t>M_7_1E6+TRBV19*01+CASSLGNGISYEQYF+28.0+([ANST].G.G..[DGHFY]EQ)</t>
  </si>
  <si>
    <t>CASSLGNGISYEQYF</t>
  </si>
  <si>
    <t>([ANST].G.G..[DGHFY]EQ)</t>
  </si>
  <si>
    <t>M_7_1E6+TRBV19*01+CASSLGQGLTYEQYF+26.0+([ANST].G.G...[ET][QL])</t>
  </si>
  <si>
    <t>CASSLGQGLTYEQYF</t>
  </si>
  <si>
    <t>([ANST].G.G...[ET][QL])</t>
  </si>
  <si>
    <t>M_7_1E6+TRBV19*01+CASTLGQGLSYEQYF+32.0+([ANGST].G.G..[NGHFY][ET]Q)</t>
  </si>
  <si>
    <t>CASTLGQGLSYEQYF</t>
  </si>
  <si>
    <t>([ANGST].G.G..[NGHFY][ET]Q)</t>
  </si>
  <si>
    <t>M_7_1E6+TRBV19*01+CASSTGLGVVYEQYF+34.0+([ANST].G.G...[EP]Q)</t>
  </si>
  <si>
    <t>CASSTGLGVVYEQYF</t>
  </si>
  <si>
    <t>([ANST].G.G...[EP]Q)</t>
  </si>
  <si>
    <t>M_7_1E6+TRBV19*01+CASSMGTGVIYEQYF+28.0+([AS].G.G...[EP][QL])</t>
  </si>
  <si>
    <t>CASSMGTGVIYEQYF</t>
  </si>
  <si>
    <t>([AS].G.G...[EP][QL])</t>
  </si>
  <si>
    <t>M_7_1E6+TRBV19*01+CASTSGQGLNYEQYF+34.0+([ANGST].G.G...E[AQ])</t>
  </si>
  <si>
    <t>CASTSGQGLNYEQYF</t>
  </si>
  <si>
    <t>([ANGST].G.G...E[AQ])</t>
  </si>
  <si>
    <t>M_7_1E6+TRBV19*01+CASSIGTGLRSEAFF+34.0+([ST].G.G...E[AQ])</t>
  </si>
  <si>
    <t>CASSIGTGLRSEAFF</t>
  </si>
  <si>
    <t>([ST].G.G...E[AQ])</t>
  </si>
  <si>
    <t>M_7_1E6+TRBV19*01+CASSIGTGLLTEAFF+32.0+([ST].G.G...E[AQ])</t>
  </si>
  <si>
    <t>CASSIGTGLLTEAFF</t>
  </si>
  <si>
    <t>M_7_1E6+TRBV19*01+CASSAGQGLTYEQYF+28.0+([ST].G.G..[HFY][ET]Q)</t>
  </si>
  <si>
    <t>CASSAGQGLTYEQYF</t>
  </si>
  <si>
    <t>([ST].G.G..[HFY][ET]Q)</t>
  </si>
  <si>
    <t>M_7_1E6+TRBV19*01+CATTTGQGLEYEQYF+34.0+([GST].G.G...EQ)</t>
  </si>
  <si>
    <t>CATTTGQGLEYEQYF</t>
  </si>
  <si>
    <t>M_7_1E6+TRBV19*01+CASSLGSGYSYEQYF+28.0+([ST].G.G..[HFY]EQ)</t>
  </si>
  <si>
    <t>CASSLGSGYSYEQYF</t>
  </si>
  <si>
    <t>([ST].G.G..[HFY]EQ)</t>
  </si>
  <si>
    <t>M_7_1E6+TRBV19*01+CASSSGQGLTYEQYF+28.0+([GST].G.G..[HFY][ET]Q)</t>
  </si>
  <si>
    <t>CASSSGQGLTYEQYF</t>
  </si>
  <si>
    <t>([GST].G.G..[HFY][ET]Q)</t>
  </si>
  <si>
    <t>M_7_1E6+TRBV19*01+CASSLGVGFLYEQFF+34.0+(S.G.G...EQ)</t>
  </si>
  <si>
    <t>CASSLGVGFLYEQFF</t>
  </si>
  <si>
    <t>(S.G.G...EQ)</t>
  </si>
  <si>
    <t>M_7_1E6+TRBV19*01+CASSMGQGMSYEQYF+22.0+([NST].G.G..[DHFY]EQ)</t>
  </si>
  <si>
    <t>CASSMGQGMSYEQYF</t>
  </si>
  <si>
    <t>([NST].G.G..[DHFY]EQ)</t>
  </si>
  <si>
    <t>M_7_1E6+TRBV19*01+CASSLGQGFTYEQYF+28.0+([ST].G.G..[NHFY][RE]Q)</t>
  </si>
  <si>
    <t>CASSLGQGFTYEQYF</t>
  </si>
  <si>
    <t>([ST].G.G..[NHFY][RE]Q)</t>
  </si>
  <si>
    <t>M_7_1E6+TRBV19*01+CASSIGLGMGHEQFF+28.0+([ST].G.G...E[AQ])</t>
  </si>
  <si>
    <t>CASSIGLGMGHEQFF</t>
  </si>
  <si>
    <t>M_7_1E6+TRBV19*01+CASSAGQGLLYEQYF+32.0+([GST].G.G...[RET]Q)</t>
  </si>
  <si>
    <t>CASSAGQGLLYEQYF</t>
  </si>
  <si>
    <t>M_7_1E6+TRBV19*01+CASSEGQGLLYEQYF+32.0+([GST].G.G...[RET]Q)</t>
  </si>
  <si>
    <t>CASSEGQGLLYEQYF</t>
  </si>
  <si>
    <t>M_7_1E6+TRBV19*01+CASSTGAGVIYEQYF+34.0+([AST].G.G...EQ)</t>
  </si>
  <si>
    <t>CASSTGAGVIYEQYF</t>
  </si>
  <si>
    <t>M_7_1E6+TRBV19*01+CASSMGQGLSYEQYF+22.0+([ANST].G.G..[HFY]EQ)</t>
  </si>
  <si>
    <t>CASSMGQGLSYEQYF</t>
  </si>
  <si>
    <t>([ANST].G.G..[HFY]EQ)</t>
  </si>
  <si>
    <t>M_7_1E6+TRBV19*01+CASSPGQGLSGEQFF+34.0+([ANGST].G.G...[ET][AQL])</t>
  </si>
  <si>
    <t>CASSPGQGLSGEQFF</t>
  </si>
  <si>
    <t>([ANGST].G.G...[ET][AQL])</t>
  </si>
  <si>
    <t>M_7_1E6+TRBV19*01+CASSMGQGLLYEQYF+28.0+([NGST].G.G...[RET]Q)</t>
  </si>
  <si>
    <t>CASSMGQGLLYEQYF</t>
  </si>
  <si>
    <t>([NGST].G.G...[RET]Q)</t>
  </si>
  <si>
    <t>M_7_1E6+TRBV19*01+CASNLGQGLSYEQFF+32.0+([ANGST].G.G..[NGHFY]EQ)</t>
  </si>
  <si>
    <t>CASNLGQGLSYEQFF</t>
  </si>
  <si>
    <t>([ANGST].G.G..[NGHFY]EQ)</t>
  </si>
  <si>
    <t>M_7_1E6+TRBV19*01+CASSKGQGLTFEQFF+32.0+([ST].G.G..[NHFY][RET]Q)</t>
  </si>
  <si>
    <t>CASSKGQGLTFEQFF</t>
  </si>
  <si>
    <t>([ST].G.G..[NHFY][RET]Q)</t>
  </si>
  <si>
    <t>M_7_1E6+TRBV19*01+CASSDGTGLAHEQYF+34.0+([AST].G.G...EQ)</t>
  </si>
  <si>
    <t>CASSDGTGLAHEQYF</t>
  </si>
  <si>
    <t>M_7_1E6+TRBV19*01+CASSKGQGLTYEQYF+28.0+([ST].G.G..[NHFY][RET]Q)</t>
  </si>
  <si>
    <t>CASSKGQGLTYEQYF</t>
  </si>
  <si>
    <t>M_7_1E6+TRBV19*01+CASSIGSGILREQYF+34.0+(S.G.G...E[AQ])</t>
  </si>
  <si>
    <t>CASSIGSGILREQYF</t>
  </si>
  <si>
    <t>(S.G.G...E[AQ])</t>
  </si>
  <si>
    <t>M_7_1E6+TRBV19*01+CASSLGQGLYYEQYF+28.0+([ANST].G.G..[NHIFY]EQ)</t>
  </si>
  <si>
    <t>CASSLGQGLYYEQYF</t>
  </si>
  <si>
    <t>([ANST].G.G..[NHIFY]EQ)</t>
  </si>
  <si>
    <t>M_7_1E6+TRBV19*01+CASSIGTGLSIEQFF+32.0+([GST].[AG].G...E[AQL])</t>
  </si>
  <si>
    <t>CASSIGTGLSIEQFF</t>
  </si>
  <si>
    <t>([GST].[AG].G...E[AQL])</t>
  </si>
  <si>
    <t>M_7_1E6+TRBV19*01+CASSIGTGLSLEQYF+32.0+([GST].[AG].G...E[AQL])</t>
  </si>
  <si>
    <t>CASSIGTGLSLEQYF</t>
  </si>
  <si>
    <t>M_7_1E6+TRBV19*01+CASSIGQGQSYEQYF+22.0+([ST].G.G..[HFY]EQ)</t>
  </si>
  <si>
    <t>CASSIGQGQSYEQYF</t>
  </si>
  <si>
    <t>M_7_1E6+TRBV19*01+CASSLGQGMSYEQYF+22.0+([ANST].G.G..[GHFY]EQ)</t>
  </si>
  <si>
    <t>CASSLGQGMSYEQYF</t>
  </si>
  <si>
    <t>([ANST].G.G..[GHFY]EQ)</t>
  </si>
  <si>
    <t>M_7_1E6+TRBV19*01+CASSPGLGIAYEQYF+32.0+([ANST].G.G...EQ)</t>
  </si>
  <si>
    <t>CASSPGLGIAYEQYF</t>
  </si>
  <si>
    <t>([ANST].G.G...EQ)</t>
  </si>
  <si>
    <t>M_7_1E6+TRBV19*01+CASSSGQGLAYEQYF+28.0+([NGST].G.G..[NHFSY]EQ)</t>
  </si>
  <si>
    <t>CASSSGQGLAYEQYF</t>
  </si>
  <si>
    <t>([NGST].G.G..[NHFSY]EQ)</t>
  </si>
  <si>
    <t>M_7_1E6+TRBV19*01+CASSPGLGLAYEQYF+32.0+([ANST].G.G...EQ)</t>
  </si>
  <si>
    <t>CASSPGLGLAYEQYF</t>
  </si>
  <si>
    <t>M_7_1E6+TRBV19*01+CASSEGQGLAYEQYF+28.0+([NST].G.G..[NHFY][RE]Q)</t>
  </si>
  <si>
    <t>CASSEGQGLAYEQYF</t>
  </si>
  <si>
    <t>([NST].G.G..[NHFY][RE]Q)</t>
  </si>
  <si>
    <t>M_7_1E6+TRBV19*01+CASSIGQGLGYEQYF+22.0+([ST].G.G...EQ)</t>
  </si>
  <si>
    <t>CASSIGQGLGYEQYF</t>
  </si>
  <si>
    <t>M_7_1E6+TRBV19*01+CASSIGLGIDYEQYF+28.0+([ST].G.G..[NHFY]EQ)</t>
  </si>
  <si>
    <t>CASSIGLGIDYEQYF</t>
  </si>
  <si>
    <t>([ST].G.G..[NHFY]EQ)</t>
  </si>
  <si>
    <t>M_7_1E6+TRBV19*01+CASSTGQGIAYEQYF+26.0+([GS].G.G..[NGHSY]E[QL])</t>
  </si>
  <si>
    <t>CASSTGQGIAYEQYF</t>
  </si>
  <si>
    <t>([GS].G.G..[NGHSY]E[QL])</t>
  </si>
  <si>
    <t>M_7_1E6+TRBV19*01+CASSHGTGIRYEQYF+32.0+([ST].G.G..[NGHFY]EQ)</t>
  </si>
  <si>
    <t>CASSHGTGIRYEQYF</t>
  </si>
  <si>
    <t>([ST].G.G..[NGHFY]EQ)</t>
  </si>
  <si>
    <t>M_7_1E6+TRBV19*01+CASSFGAGLTYEQYF+34.0+([ANST].G.G..[HFY][DE]Q)</t>
  </si>
  <si>
    <t>CASSFGAGLTYEQYF</t>
  </si>
  <si>
    <t>([ANST].G.G..[HFY][DE]Q)</t>
  </si>
  <si>
    <t>M_7_1E6+TRBV19*01+CASSMGLGFSYEQYF+28.0+([ST].G.G..[HFWY]EQ)</t>
  </si>
  <si>
    <t>CASSMGLGFSYEQYF</t>
  </si>
  <si>
    <t>([ST].G.G..[HFWY]EQ)</t>
  </si>
  <si>
    <t>M_7_1E6+TRBV19*01+CASSIGTGLTHEQFF+28.0+([ST].[AG].G...E[QL])</t>
  </si>
  <si>
    <t>CASSIGTGLTHEQFF</t>
  </si>
  <si>
    <t>([ST].[AG].G...E[QL])</t>
  </si>
  <si>
    <t>M_7_1E6+TRBV19*01+CASSIGQGKSYEQYF+22.0+([ST].G.G..[HFY]EQ)</t>
  </si>
  <si>
    <t>CASSIGQGKSYEQYF</t>
  </si>
  <si>
    <t>M_7_1E6+TRBV19*01+CASSIGEGLSYEQFF+22.0+([NST].G.G..[HFY]EQ)</t>
  </si>
  <si>
    <t>CASSIGEGLSYEQFF</t>
  </si>
  <si>
    <t>M_7_1E6+TRBV19*01+CASSSGQGLGFEQYF+32.0+([GST].G.G...[EI]Q)</t>
  </si>
  <si>
    <t>CASSSGQGLGFEQYF</t>
  </si>
  <si>
    <t>([GST].G.G...[EI]Q)</t>
  </si>
  <si>
    <t>M_7_1E6+TRBV19*01+CASSIGSGIAHEQYF+28.0+(S.G.G...EQ)</t>
  </si>
  <si>
    <t>CASSIGSGIAHEQYF</t>
  </si>
  <si>
    <t>M_7_1E6+TRBV19*01+CASSIGSGVSYEQYF+22.0+(S.G.G..[GHFY]EQ)</t>
  </si>
  <si>
    <t>CASSIGSGVSYEQYF</t>
  </si>
  <si>
    <t>(S.G.G..[GHFY]EQ)</t>
  </si>
  <si>
    <t>M_7_1E6+TRBV19*01+CASSSGQGLAHEQFF+32.0+([NGST].G.G..[NHFSY]EQ)</t>
  </si>
  <si>
    <t>CASSSGQGLAHEQFF</t>
  </si>
  <si>
    <t>M_7_1E6+TRBV19*01+CASSIGQGLAYEQFF+22.0+([NS].G.G..[NHFY]EQ)</t>
  </si>
  <si>
    <t>CASSIGQGLAYEQFF</t>
  </si>
  <si>
    <t>([NS].G.G..[NHFY]EQ)</t>
  </si>
  <si>
    <t>M_7_1E6+TRBV19*01+CASSIGSGIRYEQFF+26.0+(S.G.G...EQ)</t>
  </si>
  <si>
    <t>CASSIGSGIRYEQFF</t>
  </si>
  <si>
    <t>M_7_1E6+TRBV19*01+CASSIGVGLHYEQYF+28.0+(S.G.G...EQ)</t>
  </si>
  <si>
    <t>CASSIGVGLHYEQYF</t>
  </si>
  <si>
    <t>M_7_1E6+TRBV19*01+CASTPGQGLSYEQYF+32.0+([ANGST].G.G..[GHFY][ET]Q)</t>
  </si>
  <si>
    <t>CASTPGQGLSYEQYF</t>
  </si>
  <si>
    <t>([ANGST].G.G..[GHFY][ET]Q)</t>
  </si>
  <si>
    <t>M_7_1E6+TRBV19*01+CASSTGQGLDNEQFF+28.0+([AST].G.G...E[AQ])</t>
  </si>
  <si>
    <t>CASSTGQGLDNEQFF</t>
  </si>
  <si>
    <t>([AST].G.G...E[AQ])</t>
  </si>
  <si>
    <t>M_7_1E6+TRBV19*01+CASSIGIGQAHEQYF+28.0+(S.G.G...E[AQ])</t>
  </si>
  <si>
    <t>CASSIGIGQAHEQYF</t>
  </si>
  <si>
    <t>M_7_1E6+TRBV19*01+CASSKGQGLLYEQYF+28.0+([GST].G.G..[NDHFY][RE]Q)</t>
  </si>
  <si>
    <t>CASSKGQGLLYEQYF</t>
  </si>
  <si>
    <t>([GST].G.G..[NDHFY][RE]Q)</t>
  </si>
  <si>
    <t>M_7_1E6+TRBV19*01+CASSAGQGITYEQYF+26.0+([ST].G.G..[HFY]EQ)</t>
  </si>
  <si>
    <t>CASSAGQGITYEQYF</t>
  </si>
  <si>
    <t>M_7_1E6+TRBV19*01+CASSVGTGLRYEQYF+26.0+([ST].G.G..[NGHFY]EQ)</t>
  </si>
  <si>
    <t>CASSVGTGLRYEQYF</t>
  </si>
  <si>
    <t>M_7_1E6+TRBV19*01+CASSIGQGMTYEQYF+22.0+([ST].G.G..[HFY]EQ)</t>
  </si>
  <si>
    <t>CASSIGQGMTYEQYF</t>
  </si>
  <si>
    <t>M_7_1E6+TRBV19*01+CASSVGAGISYEQYF+26.0+(S.G.G..[HFY]EQ)</t>
  </si>
  <si>
    <t>CASSVGAGISYEQYF</t>
  </si>
  <si>
    <t>(S.G.G..[HFY]EQ)</t>
  </si>
  <si>
    <t>M_7_1E6+TRBV19*01+CASSSGTGLDNEQFF+32.0+([AST].G.G...E[QL])</t>
  </si>
  <si>
    <t>CASSSGTGLDNEQFF</t>
  </si>
  <si>
    <t>M_7_1E6+TRBV19*01+CASSIGTGYSYEQYF+22.0+([ST].G.G..[HFY]EQ)</t>
  </si>
  <si>
    <t>CASSIGTGYSYEQYF</t>
  </si>
  <si>
    <t>M_7_1E6+TRBV19*01+CASSIGQGNSYEQYF+22.0+([ST].G.G..[HY]EQ)</t>
  </si>
  <si>
    <t>CASSIGQGNSYEQYF</t>
  </si>
  <si>
    <t>([ST].G.G..[HY]EQ)</t>
  </si>
  <si>
    <t>M_7_1E6+TRBV19*01+CASSMGQGITYEQYF+22.0+([ST].G.G..[HFY]EQ)</t>
  </si>
  <si>
    <t>CASSMGQGITYEQYF</t>
  </si>
  <si>
    <t>M_7_1E6+TRBV19*01+CASSIGTGQSYEQYF+22.0+([ST].G.G..[HFY]EQ)</t>
  </si>
  <si>
    <t>CASSIGTGQSYEQYF</t>
  </si>
  <si>
    <t>M_7_1E6+TRBV19*01+CASSIGTGESYEQYF+22.0+([ST].G.G..[HFY]EQ)</t>
  </si>
  <si>
    <t>CASSIGTGESYEQYF</t>
  </si>
  <si>
    <t>M_7_1E6+TRBV19*01+CASSLGLGVTYEQYF+28.0+([AST].G.G..[GHFY]EQ)</t>
  </si>
  <si>
    <t>CASSLGLGVTYEQYF</t>
  </si>
  <si>
    <t>([AST].G.G..[GHFY]EQ)</t>
  </si>
  <si>
    <t>M_7_1E6+TRBV19*01+CASSIGQGESYEQYF+22.0+([ST].G.G..[HY]EQ)</t>
  </si>
  <si>
    <t>CASSIGQGESYEQYF</t>
  </si>
  <si>
    <t>M_7_1E6+TRBV19*01+CASSIGTGKSYEQYF+22.0+([ST].G.G..[HFY]EQ)</t>
  </si>
  <si>
    <t>CASSIGTGKSYEQYF</t>
  </si>
  <si>
    <t>M_7_1E6+TRBV19*01+CASSVGQGLSYEQYF+20.0+([NST].G.G..[HFY]EQ)</t>
  </si>
  <si>
    <t>CASSVGQGLSYEQYF</t>
  </si>
  <si>
    <t>M_7_1E6+TRBV19*01+CASSTGQGIAGELFF+34.0+([NST].G.G..[GHY]E[QL])</t>
  </si>
  <si>
    <t>CASSTGQGIAGELFF</t>
  </si>
  <si>
    <t>([NST].G.G..[GHY]E[QL])</t>
  </si>
  <si>
    <t>M_7_1E6+TRBV19*01+CASSIGTGVGTEAFF+32.0+(S.G.G...E[AQ])</t>
  </si>
  <si>
    <t>CASSIGTGVGTEAFF</t>
  </si>
  <si>
    <t>M_7_1E6+TRBV19*01+CASSLGTGLRYEQYF+28.0+([GS].G.G..[NGHFY]EQ)</t>
  </si>
  <si>
    <t>CASSLGTGLRYEQYF</t>
  </si>
  <si>
    <t>([GS].G.G..[NGHFY]EQ)</t>
  </si>
  <si>
    <t>M_7_1E6+TRBV19*01+CASSIGQGHSYEQYF+22.0+([ST].G.G..[HY]EQ)</t>
  </si>
  <si>
    <t>CASSIGQGHSYEQYF</t>
  </si>
  <si>
    <t>M_7_1E6+TRBV19*01+CASSAGQGFLLEQYF+36.0+(S.G.G...EQ)</t>
  </si>
  <si>
    <t>CASSAGQGFLLEQYF</t>
  </si>
  <si>
    <t>M_7_1E6+TRBV19*01+CASSPGVGLAHEQYF+34.0+([ANST].G.G...EQ)</t>
  </si>
  <si>
    <t>CASSPGVGLAHEQYF</t>
  </si>
  <si>
    <t>M_7_1E6+TRBV19*01+CASSLGQGLAYEQYF+22.0+([NST].G.G..[NHFY]EQ)</t>
  </si>
  <si>
    <t>CASSLGQGLAYEQYF</t>
  </si>
  <si>
    <t>([NST].G.G..[NHFY]EQ)</t>
  </si>
  <si>
    <t>M_7_1E6+TRBV19*01+CASSIGTGIAYEQYF+22.0+(S.G.G..[NGHFY]EQ)</t>
  </si>
  <si>
    <t>CASSIGTGIAYEQYF</t>
  </si>
  <si>
    <t>(S.G.G..[NGHFY]EQ)</t>
  </si>
  <si>
    <t>M_7_1E6+TRBV19*01+CASSIGTGVTYEQYF+22.0+([ST].G.G..[HFY]EQ)</t>
  </si>
  <si>
    <t>CASSIGTGVTYEQYF</t>
  </si>
  <si>
    <t>M_7_1E6+TRBV19*01+CASSIGQGDSYEQYF+22.0+([ST].G.G..[HWY]EQ)</t>
  </si>
  <si>
    <t>CASSIGQGDSYEQYF</t>
  </si>
  <si>
    <t>([ST].G.G..[HWY]EQ)</t>
  </si>
  <si>
    <t>M_7_1E6+TRBV19*01+CASSKGQGITYEQYF+26.0+([ST].G[AQLST]G..[HFY]EQ)</t>
  </si>
  <si>
    <t>CASSKGQGITYEQYF</t>
  </si>
  <si>
    <t>([ST].G[AQLST]G..[HFY]EQ)</t>
  </si>
  <si>
    <t>M_7_1E6+TRBV19*01+CASSLGQGETYEQYF+26.0+([ST].G.G..[HY]EQ)</t>
  </si>
  <si>
    <t>CASSLGQGETYEQYF</t>
  </si>
  <si>
    <t>M_7_1E6+TRBV19*01+CASSLGQGQTYEQYF+26.0+([ST].G.G..[HY]EQ)</t>
  </si>
  <si>
    <t>CASSLGQGQTYEQYF</t>
  </si>
  <si>
    <t>M_7_1E6+TRBV19*01+CASSLGQGITYEQYF+22.0+([AST].G.G..[HFY]EQ)</t>
  </si>
  <si>
    <t>CASSLGQGITYEQYF</t>
  </si>
  <si>
    <t>([AST].G.G..[HFY]EQ)</t>
  </si>
  <si>
    <t>M_7_1E6+TRBV19*01+CASSMGSGLTYEQYF+28.0+([ST].G.G..[HFY]EQ)</t>
  </si>
  <si>
    <t>CASSMGSGLTYEQYF</t>
  </si>
  <si>
    <t>M_7_1E6+TRBV19*01+CASSVGQGRSYEQYF+22.0+([ST].G.G..[HFY]EQ)</t>
  </si>
  <si>
    <t>CASSVGQGRSYEQYF</t>
  </si>
  <si>
    <t>M_7_1E6+TRBV19*01+CASSIGQGASYEQYF+22.0+([ST].G.G..[NHY][AE]Q)</t>
  </si>
  <si>
    <t>CASSIGQGASYEQYF</t>
  </si>
  <si>
    <t>([ST].G.G..[NHY][AE]Q)</t>
  </si>
  <si>
    <t>M_7_1E6+TRBV19*01+CASSIGQGMAYEQYF+22.0+([ST].G.G..[NHFY]EQ)</t>
  </si>
  <si>
    <t>CASSIGQGMAYEQYF</t>
  </si>
  <si>
    <t>M_7_1E6+TRBV19*01+CASSMGQGQLYEQYF+28.0+(S.G.G..[HFY]EQ)</t>
  </si>
  <si>
    <t>CASSMGQGQLYEQYF</t>
  </si>
  <si>
    <t>M_7_1E6+TRBV19*01+CASSIGRGLSYEQYF+22.0+([ST].G.G..[NHFY]EQ)</t>
  </si>
  <si>
    <t>CASSIGRGLSYEQYF</t>
  </si>
  <si>
    <t>M_7_1E6+TRBV19*01+CASSAGIGFSYEQYF+32.0+([ST].G.G..[HY]EQ)</t>
  </si>
  <si>
    <t>CASSAGIGFSYEQYF</t>
  </si>
  <si>
    <t>M_7_1E6+TRBV19*01+CASSKGQGLEYEQYF+28.0+([ST].G.G..[ANHFY]EQ)</t>
  </si>
  <si>
    <t>CASSKGQGLEYEQYF</t>
  </si>
  <si>
    <t>([ST].G.G..[ANHFY]EQ)</t>
  </si>
  <si>
    <t>M_7_1E6+TRBV19*01+CASSIGQGLTYEQYF+22.0+([ST].[AG].G..[HFY]EQ)</t>
  </si>
  <si>
    <t>CASSIGQGLTYEQYF</t>
  </si>
  <si>
    <t>([ST].[AG].G..[HFY]EQ)</t>
  </si>
  <si>
    <t>M_7_1E6+TRBV19*01+CASSVGTGVSYEQYF+22.0+([AST].G.G..[HFY]EQ)</t>
  </si>
  <si>
    <t>CASSVGTGVSYEQYF</t>
  </si>
  <si>
    <t>M_7_1E6+TRBV19*01+CASSMGQGLDYEQYF+26.0+(S.G.G..[ANHFY][ET]?[QG])</t>
  </si>
  <si>
    <t>CASSMGQGLDYEQYF</t>
  </si>
  <si>
    <t>(S.G.G..[ANHFY][ET]?[QG])</t>
  </si>
  <si>
    <t>M_7_1E6+TRBV19*01+CASSIGLGLAHEQFF+26.0+(S.G.G...[EW]Q)</t>
  </si>
  <si>
    <t>CASSIGLGLAHEQFF</t>
  </si>
  <si>
    <t>(S.G.G...[EW]Q)</t>
  </si>
  <si>
    <t>M_7_1E6+TRBV19*01+CASSIGQGWSYEQYF+22.0+([ST].G.G..[NHY]EQ)</t>
  </si>
  <si>
    <t>CASSIGQGWSYEQYF</t>
  </si>
  <si>
    <t>([ST].G.G..[NHY]EQ)</t>
  </si>
  <si>
    <t>M_7_1E6+TRBV19*01+CASTPGLGLAYEQYF+34.0+([ANGST].G.G...EQ)</t>
  </si>
  <si>
    <t>CASTPGLGLAYEQYF</t>
  </si>
  <si>
    <t>([ANGST].G.G...EQ)</t>
  </si>
  <si>
    <t>M_7_1E6+TRBV19*01+CASSLGTGVSYEQYF+22.0+([AGST].G.G..[HFY]EQ)</t>
  </si>
  <si>
    <t>CASSLGTGVSYEQYF</t>
  </si>
  <si>
    <t>([AGST].G.G..[HFY]EQ)</t>
  </si>
  <si>
    <t>M_7_1E6+TRBV19*01+CASSLGQGFAYEQYF+26.0+(S.G.G..[NHFY]EQ)</t>
  </si>
  <si>
    <t>CASSLGQGFAYEQYF</t>
  </si>
  <si>
    <t>(S.G.G..[NHFY]EQ)</t>
  </si>
  <si>
    <t>M_7_1E6+TRBV19*01+CASSLGQGDTYEQYF+26.0+([ST].G.G..[HY]EQ)</t>
  </si>
  <si>
    <t>CASSLGQGDTYEQYF</t>
  </si>
  <si>
    <t>M_7_1E6+TRBV19*01+CASSKGTGVVYEQFF+32.0+([AS].G.G...EQ)</t>
  </si>
  <si>
    <t>CASSKGTGVVYEQFF</t>
  </si>
  <si>
    <t>([AS].G.G...EQ)</t>
  </si>
  <si>
    <t>M_7_1E6+TRBV19*01+CASAMGTGISYEQYF+32.0+([AGST].G.G..[HFY]EQ)</t>
  </si>
  <si>
    <t>CASAMGTGISYEQYF</t>
  </si>
  <si>
    <t>M_7_1E6+TRBV19*01+CASSMGTGVSYEQYF+22.0+([AST].G.G..[HFY]EQ)</t>
  </si>
  <si>
    <t>CASSMGTGVSYEQYF</t>
  </si>
  <si>
    <t>M_7_1E6+TRBV19*01+CASSVGLGLSNEQFF+26.0+([ST].G.G...EQ)</t>
  </si>
  <si>
    <t>CASSVGLGLSNEQFF</t>
  </si>
  <si>
    <t>M_7_1E6+TRBV19*01+CASSSGQGMAYEQYF+28.0+([NGST].G.G..[HFY]EQ)</t>
  </si>
  <si>
    <t>CASSSGQGMAYEQYF</t>
  </si>
  <si>
    <t>([NGST].G.G..[HFY]EQ)</t>
  </si>
  <si>
    <t>M_7_1E6+TRBV19*01+CASSIGTGFSYEQFF+22.0+([ST].G.G..[HY]EQ)</t>
  </si>
  <si>
    <t>CASSIGTGFSYEQFF</t>
  </si>
  <si>
    <t>M_7_1E6+TRBV19*01+CASSLGQGAAYEQYF+26.0+([AGST].G[AQLST]G..[NGHFY]EQ)</t>
  </si>
  <si>
    <t>CASSLGQGAAYEQYF</t>
  </si>
  <si>
    <t>([AGST].G[AQLST]G..[NGHFY]EQ)</t>
  </si>
  <si>
    <t>M_7_1E6+TRBV19*01+CASSIGQGTSYEQYF+22.0+([AST].G.G..[HY]EQ)</t>
  </si>
  <si>
    <t>CASSIGQGTSYEQYF</t>
  </si>
  <si>
    <t>([AST].G.G..[HY]EQ)</t>
  </si>
  <si>
    <t>M_7_1E6+TRBV19*01+CASSVGQGQSYEQYF+22.0+([ST].G.G..[HY]EQ)</t>
  </si>
  <si>
    <t>CASSVGQGQSYEQYF</t>
  </si>
  <si>
    <t>M_7_1E6+TRBV19*01+CASSVGQGASYEQYF+22.0+([ST].G.G..[HY][AE]Q)</t>
  </si>
  <si>
    <t>CASSVGQGASYEQYF</t>
  </si>
  <si>
    <t>([ST].G.G..[HY][AE]Q)</t>
  </si>
  <si>
    <t>M_7_1E6+TRBV19*01+CASSLGQGFSYEQYF+22.0+([ANST].G.G..[HFY]EQ)</t>
  </si>
  <si>
    <t>CASSLGQGFSYEQYF</t>
  </si>
  <si>
    <t>M_7_1E6+TRBV19*01+CASSIGTGMSYEQYF+22.0+([ST].[AG].G...EQ)</t>
  </si>
  <si>
    <t>CASSIGTGMSYEQYF</t>
  </si>
  <si>
    <t>([ST].[AG].G...EQ)</t>
  </si>
  <si>
    <t>M_7_1E6+TRBV19*01+CASSIGAGIIYEQYF+26.0+([ST].G.G..[NHFY]EQ)</t>
  </si>
  <si>
    <t>CASSIGAGIIYEQYF</t>
  </si>
  <si>
    <t>M_7_1E6+TRBV19*01+CASSLGQGLANEQFF+28.0+([AST].G.G...EQ)</t>
  </si>
  <si>
    <t>CASSLGQGLANEQFF</t>
  </si>
  <si>
    <t>M_7_1E6+TRBV19*01+CASSIGTGLIYEQYF+22.0+([ST].G.G..[NDHFY]EQ)</t>
  </si>
  <si>
    <t>CASSIGTGLIYEQYF</t>
  </si>
  <si>
    <t>([ST].G.G..[NDHFY]EQ)</t>
  </si>
  <si>
    <t>M_7_1E6+TRBV19*01+CASSVGQGSSYEQYF+22.0+([NGST].G.G..[HY]EQ)</t>
  </si>
  <si>
    <t>CASSVGQGSSYEQYF</t>
  </si>
  <si>
    <t>([NGST].G.G..[HY]EQ)</t>
  </si>
  <si>
    <t>M_7_1E6+TRBV19*01+CASSQGQGQLYEQYF+32.0+(S.G.G..[HFY]EQ)</t>
  </si>
  <si>
    <t>CASSQGQGQLYEQYF</t>
  </si>
  <si>
    <t>M_7_1E6+TRBV19*01+CASSLGQGQAYEQYF+26.0+(S.G.G..[NHFY]EQ)</t>
  </si>
  <si>
    <t>CASSLGQGQAYEQYF</t>
  </si>
  <si>
    <t>M_7_1E6+TRBV19*01+CASSVGQGESYEQYF+22.0+([ST].G.G..[HY]EQ)</t>
  </si>
  <si>
    <t>CASSVGQGESYEQYF</t>
  </si>
  <si>
    <t>M_7_1E6+TRBV19*01+CASSIGTGWSYEQYF+22.0+([ST].G.G..[HY]EQ)</t>
  </si>
  <si>
    <t>CASSIGTGWSYEQYF</t>
  </si>
  <si>
    <t>M_7_1E6+TRBV19*01+CASSTGTGVVNEQFF+32.0+([AST].G[AQILT]G...[EP][QL])</t>
  </si>
  <si>
    <t>CASSTGTGVVNEQFF</t>
  </si>
  <si>
    <t>([AST].G[AQILT]G...[EP][QL])</t>
  </si>
  <si>
    <t>M_7_1E6+TRBV19*01+CASSTGQGLSHEQYF+28.0+([ANGST].G.G..[NGHFY]EQ)</t>
  </si>
  <si>
    <t>CASSTGQGLSHEQYF</t>
  </si>
  <si>
    <t>M_7_1E6+TRBV19*01+CASSVGQGNSYEQYF+22.0+([ST].G.G..[HY]EQ)</t>
  </si>
  <si>
    <t>CASSVGQGNSYEQYF</t>
  </si>
  <si>
    <t>M_7_1E6+TRBV19*01+CASSQGLGLSNEQFF+34.0+([AST].G.G...[EI]Q)</t>
  </si>
  <si>
    <t>CASSQGLGLSNEQFF</t>
  </si>
  <si>
    <t>([AST].G.G...[EI]Q)</t>
  </si>
  <si>
    <t>M_7_1E6+TRBV19*01+CASSSGLGFSYEQYF+32.0+([AST].G.G..[HFWY]EQ)</t>
  </si>
  <si>
    <t>CASSSGLGFSYEQYF</t>
  </si>
  <si>
    <t>([AST].G.G..[HFWY]EQ)</t>
  </si>
  <si>
    <t>M_7_1E6+TRBV19*01+CASSIGIGLANEQFF+26.0+(S.G.G...EQ)</t>
  </si>
  <si>
    <t>CASSIGIGLANEQFF</t>
  </si>
  <si>
    <t>M_7_1E6+TRBV19*01+CASSLGQGSSYEQYF+22.0+([ANGST].G.G..[HFY]EQ)</t>
  </si>
  <si>
    <t>CASSLGQGSSYEQYF</t>
  </si>
  <si>
    <t>([ANGST].G.G..[HFY]EQ)</t>
  </si>
  <si>
    <t>M_7_1E6+TRBV19*01+CASSSGQGLSYEQYF+22.0+([ANGST].G.G..[HFY]EQ)</t>
  </si>
  <si>
    <t>CASSSGQGLSYEQYF</t>
  </si>
  <si>
    <t>M_7_1E6+TRBV19*01+CASSIGTGTSYEQYF+22.0+([AGST].G.G..[HFY]EQ)</t>
  </si>
  <si>
    <t>CASSIGTGTSYEQYF</t>
  </si>
  <si>
    <t>M_7_1E6+TRBV19*01+CASSIGTGVAYEQYF+22.0+([AST].G.G..[NGHFY]EQ)</t>
  </si>
  <si>
    <t>CASSIGTGVAYEQYF</t>
  </si>
  <si>
    <t>([AST].G.G..[NGHFY]EQ)</t>
  </si>
  <si>
    <t>M_7_1E6+TRBV19*01+CASSLGQGQRYEQYF+28.0+(S.G.G..[NHFY]EQ)</t>
  </si>
  <si>
    <t>CASSLGQGQRYEQYF</t>
  </si>
  <si>
    <t>M_7_1E6+TRBV19*01+CASSIGQGLTHEQFF+28.0+([ST].[AG].G...[ET][QL])</t>
  </si>
  <si>
    <t>CASSIGQGLTHEQFF</t>
  </si>
  <si>
    <t>([ST].[AG].G...[ET][QL])</t>
  </si>
  <si>
    <t>M_7_1E6+TRBV19*01+CASSPGQGLIYEQYF+26.0+([NGST].G.G...[ET]Q)</t>
  </si>
  <si>
    <t>CASSPGQGLIYEQYF</t>
  </si>
  <si>
    <t>([NGST].G.G...[ET]Q)</t>
  </si>
  <si>
    <t>M_7_1E6+TRBV19*01+CASSIGLGRNYEQYF+28.0+([ST].G.G..[NHFWY]EQ)</t>
  </si>
  <si>
    <t>CASSIGLGRNYEQYF</t>
  </si>
  <si>
    <t>([ST].G.G..[NHFWY]EQ)</t>
  </si>
  <si>
    <t>M_7_1E6+TRBV19*01+CASSAGQGFRYEQYF+34.0+([AST].G.G..[HLFY]EQ)</t>
  </si>
  <si>
    <t>CASSAGQGFRYEQYF</t>
  </si>
  <si>
    <t>([AST].G.G..[HLFY]EQ)</t>
  </si>
  <si>
    <t>M_7_1E6+TRBV19*01+CASSIGTGLAYEQYF+22.0+([ST].[AG].G...EQ)</t>
  </si>
  <si>
    <t>CASSIGTGLAYEQYF</t>
  </si>
  <si>
    <t>M_7_1E6+TRBV19*01+CASSTGQGFAYEQYF+32.0+([AST].G.G..[NHFSY]EQ)</t>
  </si>
  <si>
    <t>CASSTGQGFAYEQYF</t>
  </si>
  <si>
    <t>([AST].G.G..[NHFSY]EQ)</t>
  </si>
  <si>
    <t>M_7_1E6+TRBV19*01+CASSIGMGVTYEQYF+26.0+(S.G.G..[HFY]EQ)</t>
  </si>
  <si>
    <t>CASSIGMGVTYEQYF</t>
  </si>
  <si>
    <t>M_7_1E6+TRBV19*01+CASSMGQGLAYEQFF+22.0+([NS].G.G..[NHFY]EQ)</t>
  </si>
  <si>
    <t>CASSMGQGLAYEQFF</t>
  </si>
  <si>
    <t>M_7_1E6+TRBV19*01+CASSIGTGLRGEQFF+32.0+(S.[AG].G...E[AQL])</t>
  </si>
  <si>
    <t>CASSIGTGLRGEQFF</t>
  </si>
  <si>
    <t>(S.[AG].G...E[AQL])</t>
  </si>
  <si>
    <t>M_7_1E6+TRBV19*01+CASSLGQGHSYEQYF+22.0+([ANST].G.G..[HFY]EQ)</t>
  </si>
  <si>
    <t>CASSLGQGHSYEQYF</t>
  </si>
  <si>
    <t>M_7_1E6+TRBV19*01+CASSQGQGLSYEQYF+22.0+([ANST].G.G..[HFY]EQ)</t>
  </si>
  <si>
    <t>CASSQGQGLSYEQYF</t>
  </si>
  <si>
    <t>M_7_1E6+TRBV19*01+CASSLGQGQSYEQYF+22.0+([ANST].G.G..[HFY]EQ)</t>
  </si>
  <si>
    <t>CASSLGQGQSYEQYF</t>
  </si>
  <si>
    <t>M_7_1E6+TRBV19*01+CASSLGTGISYEQYF+22.0+([AGS].G.G..[HFY]EQ)</t>
  </si>
  <si>
    <t>CASSLGTGISYEQYF</t>
  </si>
  <si>
    <t>([AGS].G.G..[HFY]EQ)</t>
  </si>
  <si>
    <t>M_7_1E6+TRBV19*01+CASSIGTGVSYEQYF+22.0+([AST].[AG].G...EQ)</t>
  </si>
  <si>
    <t>CASSIGTGVSYEQYF</t>
  </si>
  <si>
    <t>([AST].[AG].G...EQ)</t>
  </si>
  <si>
    <t>M_7_1E6+TRBV19*01+CASSMGQGLSFEQYF+26.0+([ANST].G.G...[ET]Q)</t>
  </si>
  <si>
    <t>CASSMGQGLSFEQYF</t>
  </si>
  <si>
    <t>([ANST].G.G...[ET]Q)</t>
  </si>
  <si>
    <t>M_7_1E6+TRBV19*01+CASSLGQGTSYEQYF+22.0+([ANGST].G.G..[HFY]EQ)</t>
  </si>
  <si>
    <t>CASSLGQGTSYEQYF</t>
  </si>
  <si>
    <t>M_7_1E6+TRBV19*01+CASSLGQGTAYEQYF+26.0+([AST].G.G..[NHFY]EQ)</t>
  </si>
  <si>
    <t>CASSLGQGTAYEQYF</t>
  </si>
  <si>
    <t>([AST].G.G..[NHFY]EQ)</t>
  </si>
  <si>
    <t>M_7_1E6+TRBV19*01+CASSLGQGQEYEQYF+28.0+(S.G.G..[NHFY]EQ)</t>
  </si>
  <si>
    <t>CASSLGQGQEYEQYF</t>
  </si>
  <si>
    <t>M_7_1E6+TRBV19*01+CASSTGQGMAGELFF+34.0+([AST].G.G..[GHY]E[QL])</t>
  </si>
  <si>
    <t>CASSTGQGMAGELFF</t>
  </si>
  <si>
    <t>([AST].G.G..[GHY]E[QL])</t>
  </si>
  <si>
    <t>M_7_1E6+TRBV19*01+CASSIGTGLVYEQYF+22.0+(S.G.G..[NGHFY]EQ)</t>
  </si>
  <si>
    <t>CASSIGTGLVYEQYF</t>
  </si>
  <si>
    <t>M_7_1E6+TRBV19*01+CASSIGQGRAFEQYF+26.0+(S.G.G..[NGHFY]EQ)</t>
  </si>
  <si>
    <t>CASSIGQGRAFEQYF</t>
  </si>
  <si>
    <t>M_7_1E6+TRBV19*01+CASSLGQGASYEQYF+22.0+([ANGST].G.G..[HFY]EQ)</t>
  </si>
  <si>
    <t>CASSLGQGASYEQYF</t>
  </si>
  <si>
    <t>M_7_1E6+TRBV19*01+CASTIGQGYSYEQYF+32.0+([ANGST].G.G..[NHY]EQ)</t>
  </si>
  <si>
    <t>CASTIGQGYSYEQYF</t>
  </si>
  <si>
    <t>([ANGST].G.G..[NHY]EQ)</t>
  </si>
  <si>
    <t>M_7_1E6+TRBV19*01+CASSFGTGVAYEQYF+32.0+([AST].G.G..[NHFY]EQ)</t>
  </si>
  <si>
    <t>CASSFGTGVAYEQYF</t>
  </si>
  <si>
    <t>M_7_1E6+TRBV19*01+CASSVGQGWSYEQYF+22.0+([ST].G.G..[NHY]EQ)</t>
  </si>
  <si>
    <t>CASSVGQGWSYEQYF</t>
  </si>
  <si>
    <t>M_7_1E6+TRBV19*01+CASSIGQGFAYEQYF+22.0+([ST].G.G..[NHFY]EQ)</t>
  </si>
  <si>
    <t>CASSIGQGFAYEQYF</t>
  </si>
  <si>
    <t>M_7_1E6+TRBV19*01+CASSIGQGFSYEQYF+22.0+([AST].G.G..[NHY]EQ)</t>
  </si>
  <si>
    <t>CASSIGQGFSYEQYF</t>
  </si>
  <si>
    <t>([AST].G.G..[NHY]EQ)</t>
  </si>
  <si>
    <t>M_7_1E6+TRBV19*01+CASSLGQGYSYEQYF+22.0+([ANST].G.G..[NHFY]EQ)</t>
  </si>
  <si>
    <t>CASSLGQGYSYEQYF</t>
  </si>
  <si>
    <t>([ANST].G.G..[NHFY]EQ)</t>
  </si>
  <si>
    <t>M_7_1E6+TRBV19*01+CASSIGQGATYEQYF+22.0+([ST].G.G..[HY]EQ)</t>
  </si>
  <si>
    <t>CASSIGQGATYEQYF</t>
  </si>
  <si>
    <t>M_7_1E6+TRBV19*01+CASSLGQGNSYEQYF+22.0+([ANGST].G.G..[HFY]EQ)</t>
  </si>
  <si>
    <t>CASSLGQGNSYEQYF</t>
  </si>
  <si>
    <t>M_7_1E6+TRBV19*01+CASSMGSGDTYEQYF+32.0+(S.G.G..[HFY]EQ)</t>
  </si>
  <si>
    <t>CASSMGSGDTYEQYF</t>
  </si>
  <si>
    <t>M_7_1E6+TRBV19*01+CASSVGQGFSYEQYF+22.0+([AST].G.G..[HY]EQ)</t>
  </si>
  <si>
    <t>CASSVGQGFSYEQYF</t>
  </si>
  <si>
    <t>M_7_1E6+TRBV19*01+CASSLGQGESYEQYF+22.0+([ANST].G.G..[HFY]EQ)</t>
  </si>
  <si>
    <t>CASSLGQGESYEQYF</t>
  </si>
  <si>
    <t>M_7_1E6+TRBV19*01+CASSIGTGITYEQYF+22.0+(S.G.G..[HY]EQ)</t>
  </si>
  <si>
    <t>CASSIGTGITYEQYF</t>
  </si>
  <si>
    <t>(S.G.G..[HY]EQ)</t>
  </si>
  <si>
    <t>M_7_1E6+TRBV19*01+CASSTGQGNLYEQYF+32.0+([ST].G[AQELT]G..[GHFWY]EQ)</t>
  </si>
  <si>
    <t>CASSTGQGNLYEQYF</t>
  </si>
  <si>
    <t>([ST].G[AQELT]G..[GHFWY]EQ)</t>
  </si>
  <si>
    <t>M_7_1E6+TRBV19*01+CASSIGQGQAYEQYF+22.0+(S.G.G..[HFY]EQ)</t>
  </si>
  <si>
    <t>CASSIGQGQAYEQYF</t>
  </si>
  <si>
    <t>M_7_1E6+TRBV19*01+CASSIGQGYTYEQYF+22.0+([ST].G.G..[HY]EQ)</t>
  </si>
  <si>
    <t>CASSIGQGYTYEQYF</t>
  </si>
  <si>
    <t>M_7_1E6+TRBV19*01+CASSIGTGISYEQYF+22.0+([AST].[AG].G...EQ)</t>
  </si>
  <si>
    <t>CASSIGTGISYEQYF</t>
  </si>
  <si>
    <t>M_7_1E6+TRBV19*01+CASSPGLGYSYEQYF+28.0+([ANST].G.G..[NHFY]EQ)</t>
  </si>
  <si>
    <t>CASSPGLGYSYEQYF</t>
  </si>
  <si>
    <t>M_7_1E6+TRBV19*01+CASSVGTGFSYEQYF+22.0+([ST].G.G..[HY]EQ)</t>
  </si>
  <si>
    <t>CASSVGTGFSYEQYF</t>
  </si>
  <si>
    <t>M_7_1E6+TRBV19*01+CASSIGQGTAYEQYF+22.0+(S.G.G..[HFY]EQ)</t>
  </si>
  <si>
    <t>CASSIGQGTAYEQYF</t>
  </si>
  <si>
    <t>M_7_1E6+TRBV19*01+CASSIGQGRTYEQYF+22.0+(S.G.G..[HFY]EQ)</t>
  </si>
  <si>
    <t>CASSIGQGRTYEQYF</t>
  </si>
  <si>
    <t>M_7_1E6+TRBV19*01+CASSIGVGQDYEQYF+28.0+([ST].G.G..[NHFY]EQ)</t>
  </si>
  <si>
    <t>CASSIGVGQDYEQYF</t>
  </si>
  <si>
    <t>M_7_1E6+TRBV19*01+CASSIGQGEAYEQYF+22.0+(S.G.G..[HFY]EQ)</t>
  </si>
  <si>
    <t>CASSIGQGEAYEQYF</t>
  </si>
  <si>
    <t>M_7_1E6+TRBV19*01+CASSVGQGTSYEQYF+22.0+([AST].G.G..[HY]EQ)</t>
  </si>
  <si>
    <t>CASSVGQGTSYEQYF</t>
  </si>
  <si>
    <t>M_7_1E6+TRBV19*01+CASSFGQGLSYEQYF+22.0+([ANST].G.G..[HFY]EQ)</t>
  </si>
  <si>
    <t>CASSFGQGLSYEQYF</t>
  </si>
  <si>
    <t>M_7_1E6+TRBV19*01+CASSIGQGKAYEQYF+22.0+(S.G.G..[HFY]EQ)</t>
  </si>
  <si>
    <t>CASSIGQGKAYEQYF</t>
  </si>
  <si>
    <t>M_7_1E6+TRBV19*01+CASSIGVGVTYEQYF+26.0+([ST].G.G..[NFY]EQ)</t>
  </si>
  <si>
    <t>CASSIGVGVTYEQYF</t>
  </si>
  <si>
    <t>([ST].G.G..[NFY]EQ)</t>
  </si>
  <si>
    <t>M_7_1E6+TRBV19*01+CASSPGQGMAYEQYF+26.0+([ANST].G.G..[HFY]EQ)</t>
  </si>
  <si>
    <t>CASSPGQGMAYEQYF</t>
  </si>
  <si>
    <t>M_7_1E6+TRBV19*01+CASSIGLGENYEQYF+28.0+(S.G.G..[NHFWY]EQ)</t>
  </si>
  <si>
    <t>CASSIGLGENYEQYF</t>
  </si>
  <si>
    <t>(S.G.G..[NHFWY]EQ)</t>
  </si>
  <si>
    <t>M_7_1E6+TRBV19*01+CASSMGQGFSYEQYF+22.0+([AST].G.G..[NHFY]EQ)</t>
  </si>
  <si>
    <t>CASSMGQGFSYEQYF</t>
  </si>
  <si>
    <t>M_7_1E6+TRBV19*01+CASSVGTGMSYEQYF+22.0+([ST].[AG].G...EQ)</t>
  </si>
  <si>
    <t>CASSVGTGMSYEQYF</t>
  </si>
  <si>
    <t>M_7_1E6+TRBV19*01+CASSLGTGVAYEQYF+26.0+([AS].G.G..[NHFY]EQ)</t>
  </si>
  <si>
    <t>CASSLGTGVAYEQYF</t>
  </si>
  <si>
    <t>([AS].G.G..[NHFY]EQ)</t>
  </si>
  <si>
    <t>M_7_1E6+TRBV19*01+CASSSGSGITYEQYF+32.0+([AST].G.G..[HY]EQ)</t>
  </si>
  <si>
    <t>CASSSGSGITYEQYF</t>
  </si>
  <si>
    <t>M_7_1E6+TRBV19*01+CASSMGQGYSYEQYF+22.0+([AST].G.G..[NHFY]EQ)</t>
  </si>
  <si>
    <t>CASSMGQGYSYEQYF</t>
  </si>
  <si>
    <t>M_7_1E6+TRBV19*01+CASSNGQGLSYEQYF+22.0+([AGST].G.G..[HFY]EQ)</t>
  </si>
  <si>
    <t>CASSNGQGLSYEQYF</t>
  </si>
  <si>
    <t>M_7_1E6+TRBV19*01+CASSIGLGLANEQFF+22.0+(S.G.G...EQ)</t>
  </si>
  <si>
    <t>CASSIGLGLANEQFF</t>
  </si>
  <si>
    <t>M_7_1E6+TRBV19*01+CASSIGQGSTYEQYF+22.0+(S.G.G..[HY][DE]Q)</t>
  </si>
  <si>
    <t>CASSIGQGSTYEQYF</t>
  </si>
  <si>
    <t>(S.G.G..[HY][DE]Q)</t>
  </si>
  <si>
    <t>M_7_1E6+TRBV19*01+CASSIGQGSAYEQYF+22.0+(S.G.G..[NHFY]EQ)</t>
  </si>
  <si>
    <t>CASSIGQGSAYEQYF</t>
  </si>
  <si>
    <t>M_7_1E6+TRBV19*01+CASSIGQGNAHEQFF+28.0+(S.G.G..[NHFY]EQ)</t>
  </si>
  <si>
    <t>CASSIGQGNAHEQFF</t>
  </si>
  <si>
    <t>M_7_1E6+TRBV19*01+CASSTGQGISYEQYF+22.0+([AS].G.G..[HFY]EQ)</t>
  </si>
  <si>
    <t>CASSTGQGISYEQYF</t>
  </si>
  <si>
    <t>([AS].G.G..[HFY]EQ)</t>
  </si>
  <si>
    <t>M_7_1E6+TRBV19*01+CASSIGTGLDYEQYF+22.0+([ST].G.G..[NHFY]EQ)</t>
  </si>
  <si>
    <t>CASSIGTGLDYEQYF</t>
  </si>
  <si>
    <t>M_7_1E6+TRBV19*01+CASSIGQGTTYEQYF+22.0+(S.G.G..[HY][ET]Q)</t>
  </si>
  <si>
    <t>CASSIGQGTTYEQYF</t>
  </si>
  <si>
    <t>(S.G.G..[HY][ET]Q)</t>
  </si>
  <si>
    <t>M_7_1E6+TRBV19*01+CASSIGSGVTYEQYF+22.0+(S.G.G..[HFY]EQ)</t>
  </si>
  <si>
    <t>CASSIGSGVTYEQYF</t>
  </si>
  <si>
    <t>M_7_1E6+TRBV19*01+CASTVGQGMSYEQYF+28.0+([NST].G.G..[FY]EQ)</t>
  </si>
  <si>
    <t>CASTVGQGMSYEQYF</t>
  </si>
  <si>
    <t>([NST].G.G..[FY]EQ)</t>
  </si>
  <si>
    <t>M_7_1E6+TRBV19*01+CASALGQGTSYEQYF+32.0+([ANGST].G.G..[NHFY]EQ)</t>
  </si>
  <si>
    <t>CASALGQGTSYEQYF</t>
  </si>
  <si>
    <t>([ANGST].G.G..[NHFY]EQ)</t>
  </si>
  <si>
    <t>M_7_1E6+TRBV19*01+CATTKGQGLSYEQYF+32.0+([ANGST].G.G..[NHFY]EQ)</t>
  </si>
  <si>
    <t>CATTKGQGLSYEQYF</t>
  </si>
  <si>
    <t>M_7_1E6+TRBV19*01+CASSEGQGQMFEQYF+34.0+([ST].G.G..[FY][RE]Q)</t>
  </si>
  <si>
    <t>CASSEGQGQMFEQYF</t>
  </si>
  <si>
    <t>([ST].G.G..[FY][RE]Q)</t>
  </si>
  <si>
    <t>M_7_1E6+TRBV19*01+CASSVGMGEDYEQYF+32.0+([ST].G.G..[NHFY]EQ)</t>
  </si>
  <si>
    <t>CASSVGMGEDYEQYF</t>
  </si>
  <si>
    <t>M_7_1E6+TRBV19*01+CASSLGTGLTYEQYF+22.0+([GST].G.G..[HY]EQ)</t>
  </si>
  <si>
    <t>CASSLGTGLTYEQYF</t>
  </si>
  <si>
    <t>([GST].G.G..[HY]EQ)</t>
  </si>
  <si>
    <t>M_7_1E6+TRBV19*01+CASSIGTGVGYEQYF+22.0+([ST].G.G..[NHFY]EQ)</t>
  </si>
  <si>
    <t>CASSIGTGVGYEQYF</t>
  </si>
  <si>
    <t>M_7_1E6+TRBV19*01+CASSSGTGVRYEQYF+32.0+([AST].G.G..[NHFY]EQ)</t>
  </si>
  <si>
    <t>CASSSGTGVRYEQYF</t>
  </si>
  <si>
    <t>M_7_1E6+TRBV19*01+CASSIGLGLAGEQFF+32.0+(S.[AG].G...[EW][QL])</t>
  </si>
  <si>
    <t>CASSIGLGLAGEQFF</t>
  </si>
  <si>
    <t>(S.[AG].G...[EW][QL])</t>
  </si>
  <si>
    <t>M_7_1E6+TRBV19*01+CASSLGTGYSYEQYF+22.0+(S.G.G..[HY]EQ)</t>
  </si>
  <si>
    <t>CASSLGTGYSYEQYF</t>
  </si>
  <si>
    <t>M_7_1E6+TRBV19*01+CASAGGVGLAYEQYF+34.0+([AST].G.G...EQ)</t>
  </si>
  <si>
    <t>CASAGGVGLAYEQYF</t>
  </si>
  <si>
    <t>M_7_1E6+TRBV19*01+CASSIGTGFAYEQYF+22.0+(S.G.G..[GHY]EQ)</t>
  </si>
  <si>
    <t>CASSIGTGFAYEQYF</t>
  </si>
  <si>
    <t>(S.G.G..[GHY]EQ)</t>
  </si>
  <si>
    <t>M_7_1E6+TRBV19*01+CASSIGLGERHEQFF+32.0+(S.G.G..[NHFWY]EQ)</t>
  </si>
  <si>
    <t>CASSIGLGERHEQFF</t>
  </si>
  <si>
    <t>M_7_1E6+TRBV19*01+CASSLGQGIAYEQYF+22.0+([AS].G.G..[NHFY]EQ)</t>
  </si>
  <si>
    <t>CASSLGQGIAYEQYF</t>
  </si>
  <si>
    <t>M_7_1E6+TRBV19*01+CASSMGQGFDYEQYF+28.0+(S.G.G..[FY]EQ)</t>
  </si>
  <si>
    <t>CASSMGQGFDYEQYF</t>
  </si>
  <si>
    <t>(S.G.G..[FY]EQ)</t>
  </si>
  <si>
    <t>M_7_1E6+TRBV19*01+CASSTGAGLRYEQYF+32.0+([GST].G.G..[NHFWY]EQ)</t>
  </si>
  <si>
    <t>CASSTGAGLRYEQYF</t>
  </si>
  <si>
    <t>([GST].G.G..[NHFWY]EQ)</t>
  </si>
  <si>
    <t>M_7_1E6+TRBV19*01+CASSIGQGQSHEQFF+26.0+(S.G.G..[NHY][AE]Q)</t>
  </si>
  <si>
    <t>CASSIGQGQSHEQFF</t>
  </si>
  <si>
    <t>(S.G.G..[NHY][AE]Q)</t>
  </si>
  <si>
    <t>M_7_1E6+TRBV19*01+CASSLGTGFSYEQYF+22.0+(S.G.G..[HY]EQ)</t>
  </si>
  <si>
    <t>CASSLGTGFSYEQYF</t>
  </si>
  <si>
    <t>M_7_1E6+TRBV19*01+CASSMGSGWTYEQYF+32.0+(S.G[AQLST]G..[HFY]EQ)</t>
  </si>
  <si>
    <t>CASSMGSGWTYEQYF</t>
  </si>
  <si>
    <t>(S.G[AQLST]G..[HFY]EQ)</t>
  </si>
  <si>
    <t>M_7_1E6+TRBV19*01+CASSIGQGETYEQYF+22.0+(S.G.G..[HY]EQ)</t>
  </si>
  <si>
    <t>CASSIGQGETYEQYF</t>
  </si>
  <si>
    <t>M_7_1E6+TRBV19*01+CASTTGRGLSYEQYF+32.0+([GST].G.G..[HY]EQ)</t>
  </si>
  <si>
    <t>CASTTGRGLSYEQYF</t>
  </si>
  <si>
    <t>M_7_1E6+TRBV19*01+CASSLGQGVSGEQFF+32.0+([ANST].[AG].G...[EPT][AQL])</t>
  </si>
  <si>
    <t>CASSLGQGVSGEQFF</t>
  </si>
  <si>
    <t>([ANST].[AG].G...[EPT][AQL])</t>
  </si>
  <si>
    <t>M_7_1E6+TRBV19*01+CASSIGTGLNYEQYF+22.0+([ST].[AG].G...EQ)</t>
  </si>
  <si>
    <t>CASSIGTGLNYEQYF</t>
  </si>
  <si>
    <t>M_7_1E6+TRBV19*01+CASSMGQGASYEQYF+22.0+(S.G.G..[FY]EQ)</t>
  </si>
  <si>
    <t>CASSMGQGASYEQYF</t>
  </si>
  <si>
    <t>M_7_1E6+TRBV19*01+CASSIGTGLAGEQFF+32.0+([ST].[AG].G...[DET][AQEL])</t>
  </si>
  <si>
    <t>CASSIGTGLAGEQFF</t>
  </si>
  <si>
    <t>([ST].[AG].G...[DET][AQEL])</t>
  </si>
  <si>
    <t>M_7_1E6+TRBV19*01+CASSIGIGRKYEQYF+28.0+(S.G.G..[HFTY]EQ)</t>
  </si>
  <si>
    <t>CASSIGIGRKYEQYF</t>
  </si>
  <si>
    <t>(S.G.G..[HFTY]EQ)</t>
  </si>
  <si>
    <t>M_7_1E6+TRBV19*01+CASSVGTGVVYEQYF+22.0+(S.G[AQLST]G..[DGHFY]EQ)</t>
  </si>
  <si>
    <t>CASSVGTGVVYEQYF</t>
  </si>
  <si>
    <t>(S.G[AQLST]G..[DGHFY]EQ)</t>
  </si>
  <si>
    <t>M_7_1E6+TRBV19*01+CASSIGLGEIYEQYF+28.0+(S.G.G...[ET]Q)</t>
  </si>
  <si>
    <t>CASSIGLGEIYEQYF</t>
  </si>
  <si>
    <t>(S.G.G...[ET]Q)</t>
  </si>
  <si>
    <t>M_7_1E6+TRBV19*01+CASTTGQGRIYEQYF+34.0+([ST].G.G..[FY]EQ)</t>
  </si>
  <si>
    <t>CASTTGQGRIYEQYF</t>
  </si>
  <si>
    <t>([ST].G.G..[FY]EQ)</t>
  </si>
  <si>
    <t>M_7_1E6+TRBV19*01+CASSIGIGLAPEQYF+34.0+(S.[GS].G...[EW][AQL])</t>
  </si>
  <si>
    <t>CASSIGIGLAPEQYF</t>
  </si>
  <si>
    <t>(S.[GS].G...[EW][AQL])</t>
  </si>
  <si>
    <t>M_7_1E6+TRBV19*01+CASSMGQGSSYEQYF+22.0+([NGS].G.G..[FY]EQ)</t>
  </si>
  <si>
    <t>CASSMGQGSSYEQYF</t>
  </si>
  <si>
    <t>([NGS].G.G..[FY]EQ)</t>
  </si>
  <si>
    <t>M_7_1E6+TRBV19*01+CASSVGTGLDYEQYF+22.0+([ST].G.G..[HY]EQ)</t>
  </si>
  <si>
    <t>CASSVGTGLDYEQYF</t>
  </si>
  <si>
    <t>M_7_1E6+TRBV19*01+CASSIGVGLAREQYF+34.0+([AS].G.G...[ETW][QL])</t>
  </si>
  <si>
    <t>CASSIGVGLAREQYF</t>
  </si>
  <si>
    <t>([AS].G.G...[ETW][QL])</t>
  </si>
  <si>
    <t>M_7_1E6+TRBV19*01+CASSIGQGQLYEQYF+22.0+(S.G.G..[HFY]EQ)</t>
  </si>
  <si>
    <t>CASSIGQGQLYEQYF</t>
  </si>
  <si>
    <t>M_7_1E6+TRBV19*01+CASSIGRGLAYEQYF+22.0+(S.G.G..[NHFY]EQ)</t>
  </si>
  <si>
    <t>CASSIGRGLAYEQYF</t>
  </si>
  <si>
    <t>M_7_1E6+TRBV19*01+CASSIGQGNTYEQYF+22.0+(S.G.G..[HY]EQ)</t>
  </si>
  <si>
    <t>CASSIGQGNTYEQYF</t>
  </si>
  <si>
    <t>M_7_1E6+TRBV19*01+CASSMGQGNAYEQYF+26.0+(S.G[QLSTV]G..[HFY]EQ)</t>
  </si>
  <si>
    <t>CASSMGQGNAYEQYF</t>
  </si>
  <si>
    <t>(S.G[QLSTV]G..[HFY]EQ)</t>
  </si>
  <si>
    <t>M_7_1E6+TRBV19*01+CASSTGQGIGYEQYF+26.0+([GS].G[QELST]G..[NDHFY]EQ)</t>
  </si>
  <si>
    <t>CASSTGQGIGYEQYF</t>
  </si>
  <si>
    <t>([GS].G[QELST]G..[NDHFY]EQ)</t>
  </si>
  <si>
    <t>M_7_1E6+TRBV19*01+CASSIGVGISYEQYF+22.0+(S.G.G..[NDFY]EQ)</t>
  </si>
  <si>
    <t>CASSIGVGISYEQYF</t>
  </si>
  <si>
    <t>(S.G.G..[NDFY]EQ)</t>
  </si>
  <si>
    <t>M_7_1E6+TRBV19*01+CASSIGAGITYEQYF+22.0+(S.G.G..[HFY][DE]Q)</t>
  </si>
  <si>
    <t>CASSIGAGITYEQYF</t>
  </si>
  <si>
    <t>(S.G.G..[HFY][DE]Q)</t>
  </si>
  <si>
    <t>M_7_1E6+TRBV19*01+CASSPGTGLLNEQFF+34.0+([ANGST].G.G...[ET][AQ])</t>
  </si>
  <si>
    <t>CASSPGTGLLNEQFF</t>
  </si>
  <si>
    <t>([ANGST].G.G...[ET][AQ])</t>
  </si>
  <si>
    <t>M_7_1E6+TRBV19*01+CASSLGQGFDYEQYF+28.0+(S.G.G..[NY]EQ)</t>
  </si>
  <si>
    <t>CASSLGQGFDYEQYF</t>
  </si>
  <si>
    <t>(S.G.G..[NY]EQ)</t>
  </si>
  <si>
    <t>M_7_1E6+TRBV19*01+CASSMGAGVTYEQYF+28.0+(S.G.G..[DFY][DE]Q)</t>
  </si>
  <si>
    <t>CASSMGAGVTYEQYF</t>
  </si>
  <si>
    <t>(S.G.G..[DFY][DE]Q)</t>
  </si>
  <si>
    <t>M_7_1E6+TRBV19*01+CASSIGEGLGYEQYF+22.0+(S.G.G..[GHFY]EQ)</t>
  </si>
  <si>
    <t>CASSIGEGLGYEQYF</t>
  </si>
  <si>
    <t>M_7_1E6+TRBV19*01+CASGLGQGSSYEQYF+32.0+([ANGST].G.G..[HY]EQ)</t>
  </si>
  <si>
    <t>CASGLGQGSSYEQYF</t>
  </si>
  <si>
    <t>([ANGST].G.G..[HY]EQ)</t>
  </si>
  <si>
    <t>M_7_1E6+TRBV19*01+CASSIGSGISYEQFF+22.0+([ST].[GS].G..[GHFY]EQ)</t>
  </si>
  <si>
    <t>CASSIGSGISYEQFF</t>
  </si>
  <si>
    <t>([ST].[GS].G..[GHFY]EQ)</t>
  </si>
  <si>
    <t>M_7_1E6+TRBV19*01+CASSTGQGMIYEQYF+26.0+([ST].G[AQELT]G..[HFY]EQ)</t>
  </si>
  <si>
    <t>CASSTGQGMIYEQYF</t>
  </si>
  <si>
    <t>([ST].G[AQELT]G..[HFY]EQ)</t>
  </si>
  <si>
    <t>M_7_1E6+TRBV19*01+CASSMGQGRSYEQYF+22.0+(S.G.G..[FY]EQ)</t>
  </si>
  <si>
    <t>CASSMGQGRSYEQYF</t>
  </si>
  <si>
    <t>M_7_1E6+TRBV19*01+CASSTGQGVSYEQYF+22.0+([AS].G.G..[HY]EQ)</t>
  </si>
  <si>
    <t>CASSTGQGVSYEQYF</t>
  </si>
  <si>
    <t>([AS].G.G..[HY]EQ)</t>
  </si>
  <si>
    <t>M_7_1E6+TRBV19*01+CASSTGTGLIDEQFF+34.0+([AST].G[AQLST]G...[EPT]Q)</t>
  </si>
  <si>
    <t>CASSTGTGLIDEQFF</t>
  </si>
  <si>
    <t>([AST].G[AQLST]G...[EPT]Q)</t>
  </si>
  <si>
    <t>M_7_1E6+TRBV19*01+CASAFGQGLSYEQYF+32.0+([ANGST].G.G..[NHFY]EQ)</t>
  </si>
  <si>
    <t>CASAFGQGLSYEQYF</t>
  </si>
  <si>
    <t>M_7_1E6+TRBV19*01+CASSMGVGEAYEQYF+32.0+([NST].[AG].G..[HFYV]EQ)</t>
  </si>
  <si>
    <t>CASSMGVGEAYEQYF</t>
  </si>
  <si>
    <t>([NST].[AG].G..[HFYV]EQ)</t>
  </si>
  <si>
    <t>M_7_1E6+TRBV19*01+CASSMGQGDSYEQYF+22.0+(S.G.G..[FY]EQ)</t>
  </si>
  <si>
    <t>CASSMGQGDSYEQYF</t>
  </si>
  <si>
    <t>M_7_1E6+TRBV19*01+CASSVGTGISYEQYF+22.0+([AST].[AG].G...EQ)</t>
  </si>
  <si>
    <t>CASSVGTGISYEQYF</t>
  </si>
  <si>
    <t>M_7_1E6+TRBV19*01+CASSLGSGHTYEQYF+28.0+(S.G.G..[HY]EQ)</t>
  </si>
  <si>
    <t>CASSLGSGHTYEQYF</t>
  </si>
  <si>
    <t>M_7_1E6+TRBV19*01+CASSIGVGLTYEQYF+22.0+(S.G.G..[NHFY]EQ)</t>
  </si>
  <si>
    <t>CASSIGVGLTYEQYF</t>
  </si>
  <si>
    <t>M_7_1E6+TRBV19*01+CASSIGVGTLYEQFF+28.0+(S.G.G..[NGFY]EQ)</t>
  </si>
  <si>
    <t>CASSIGVGTLYEQFF</t>
  </si>
  <si>
    <t>(S.G.G..[NGFY]EQ)</t>
  </si>
  <si>
    <t>M_7_1E6+TRBV19*01+CASSIGLGQAYEQYF+22.0+(S.G.G..[HFY]EQ)</t>
  </si>
  <si>
    <t>CASSIGLGQAYEQYF</t>
  </si>
  <si>
    <t>M_7_1E6+TRBV19*01+CASSTGIGIDNEQFF+34.0+([ST].G.G..[NHLSY]EQ)</t>
  </si>
  <si>
    <t>CASSTGIGIDNEQFF</t>
  </si>
  <si>
    <t>([ST].G.G..[NHLSY]EQ)</t>
  </si>
  <si>
    <t>M_7_1E6+TRBV19*01+CASSMGQGWSYEQYF+22.0+(S.G.G..[NFY]EQ)</t>
  </si>
  <si>
    <t>CASSMGQGWSYEQYF</t>
  </si>
  <si>
    <t>(S.G.G..[NFY]EQ)</t>
  </si>
  <si>
    <t>M_7_1E6+TRBV19*01+CASSIGTGQTYEQYF+22.0+(S.G.G..[HY]EQ)</t>
  </si>
  <si>
    <t>CASSIGTGQTYEQYF</t>
  </si>
  <si>
    <t>M_7_1E6+TRBV19*01+CASGLGTGLSYEQYF+34.0+([ANGST].[AG].G...EQ)</t>
  </si>
  <si>
    <t>CASGLGTGLSYEQYF</t>
  </si>
  <si>
    <t>([ANGST].[AG].G...EQ)</t>
  </si>
  <si>
    <t>M_7_1E6+TRBV19*01+CASSIGAGEIYEQYF+26.0+(S.G.G..[DFY]EQ)</t>
  </si>
  <si>
    <t>CASSIGAGEIYEQYF</t>
  </si>
  <si>
    <t>(S.G.G..[DFY]EQ)</t>
  </si>
  <si>
    <t>M_7_1E6+TRBV19*01+CASSIGVGQAYEQYF+22.0+(S.G.G..[HFY]EQ)</t>
  </si>
  <si>
    <t>CASSIGVGQAYEQYF</t>
  </si>
  <si>
    <t>M_7_1E6+TRBV19*01+CASSTGLGLDNEQFF+32.0+([ST].G.G..[NHSY]EQ)</t>
  </si>
  <si>
    <t>CASSTGLGLDNEQFF</t>
  </si>
  <si>
    <t>([ST].G.G..[NHSY]EQ)</t>
  </si>
  <si>
    <t>M_7_1E6+TRBV19*01+CASSTGQGFGYEQYF+32.0+([AS].G[QELST]G..[DHFY]EQ)</t>
  </si>
  <si>
    <t>CASSTGQGFGYEQYF</t>
  </si>
  <si>
    <t>([AS].G[QELST]G..[DHFY]EQ)</t>
  </si>
  <si>
    <t>M_7_1E6+TRBV19*01+CASSIGMGQSHEQYF+28.0+(S.G.G..[NHYV]EQ)</t>
  </si>
  <si>
    <t>CASSIGMGQSHEQYF</t>
  </si>
  <si>
    <t>(S.G.G..[NHYV]EQ)</t>
  </si>
  <si>
    <t>M_7_1E6+TRBV19*01+CASSGGTGLAYEQYF+28.0+([AST].[AG].G...EQ)</t>
  </si>
  <si>
    <t>CASSGGTGLAYEQYF</t>
  </si>
  <si>
    <t>M_7_1E6+TRBV19*01+CASSIGKGMSYEQYF+22.0+([ST].G.G..YEQ)</t>
  </si>
  <si>
    <t>CASSIGKGMSYEQYF</t>
  </si>
  <si>
    <t>([ST].G.G..YEQ)</t>
  </si>
  <si>
    <t>M_7_1E6+TRBV19*01+CASSMGQGIAYEQYF+22.0+(S.G[ARQLT]G..[NHFY]EQ)</t>
  </si>
  <si>
    <t>CASSMGQGIAYEQYF</t>
  </si>
  <si>
    <t>(S.G[ARQLT]G..[NHFY]EQ)</t>
  </si>
  <si>
    <t>M_7_1E6+TRBV19*01+CASSSGLGLGNEQFF+34.0+([AST].G.G...[ET][AQ])</t>
  </si>
  <si>
    <t>CASSSGLGLGNEQFF</t>
  </si>
  <si>
    <t>([AST].G.G...[ET][AQ])</t>
  </si>
  <si>
    <t>M_7_1E6+TRBV19*01+CASSQGQGRAYEQYF+28.0+(S.G.G..[FY]EQ)</t>
  </si>
  <si>
    <t>CASSQGQGRAYEQYF</t>
  </si>
  <si>
    <t>M_7_1E6+TRBV19*01+CASSPGQGLRYEQYF+28.0+([ANGST].G.G...[ET]Q)</t>
  </si>
  <si>
    <t>CASSPGQGLRYEQYF</t>
  </si>
  <si>
    <t>([ANGST].G.G...[ET]Q)</t>
  </si>
  <si>
    <t>M_7_1E6+TRBV19*01+CASSMGTGFSHEQFF+28.0+([AS].G.G..[HWY][AE]Q)</t>
  </si>
  <si>
    <t>CASSMGTGFSHEQFF</t>
  </si>
  <si>
    <t>([AS].G.G..[HWY][AE]Q)</t>
  </si>
  <si>
    <t>M_7_1E6+TRBV19*01+CASSMGQGTSYEQYF+22.0+([AS].G.G..[FY]EQ)</t>
  </si>
  <si>
    <t>CASSMGQGTSYEQYF</t>
  </si>
  <si>
    <t>([AS].G.G..[FY]EQ)</t>
  </si>
  <si>
    <t>M_7_1E6+TRBV19*01+CASSKGLGITYEQYF+32.0+([NGS].G.G..[NFY]EQ)</t>
  </si>
  <si>
    <t>CASSKGLGITYEQYF</t>
  </si>
  <si>
    <t>([NGS].G.G..[NFY]EQ)</t>
  </si>
  <si>
    <t>M_7_1E6+TRBV19*01+CASGIGTGVEYEQYF+34.0+([GST].G.G..[FY]EQ)</t>
  </si>
  <si>
    <t>CASGIGTGVEYEQYF</t>
  </si>
  <si>
    <t>([GST].G.G..[FY]EQ)</t>
  </si>
  <si>
    <t>M_7_1E6+TRBV19*01+CASSSGVGQSYEQYF+32.0+([ST].[AG].G..[HY]EQ)</t>
  </si>
  <si>
    <t>CASSSGVGQSYEQYF</t>
  </si>
  <si>
    <t>([ST].[AG].G..[HY]EQ)</t>
  </si>
  <si>
    <t>M_7_1E6+TRBV19*01+CASSIGTGMGYEQYF+22.0+(S.G.G..[NHY]EQ)</t>
  </si>
  <si>
    <t>CASSIGTGMGYEQYF</t>
  </si>
  <si>
    <t>(S.G.G..[NHY]EQ)</t>
  </si>
  <si>
    <t>M_7_1E6+TRBV19*01+CASSPGQGVAYEQYF+22.0+([ANST].G[AQLTV]G..[HFY]EQ)</t>
  </si>
  <si>
    <t>CASSPGQGVAYEQYF</t>
  </si>
  <si>
    <t>([ANST].G[AQLTV]G..[HFY]EQ)</t>
  </si>
  <si>
    <t>M_7_1E6+TRBV19*01+CASSIGVGRITEQFF+34.0+(S[RILMV]G.G...E[AQL])</t>
  </si>
  <si>
    <t>CASSIGVGRITEQFF</t>
  </si>
  <si>
    <t>(S[RILMV]G.G...E[AQL])</t>
  </si>
  <si>
    <t>M_7_1E6+TRBV19*01+CASSIGQGAAYEQYF+22.0+([AS].G.G..[NHFY]EQ)</t>
  </si>
  <si>
    <t>CASSIGQGAAYEQYF</t>
  </si>
  <si>
    <t>M_7_1E6+TRBV19*01+CASSIGLGLGVEQYF+34.0+([ST].G.[AG]...[EPTW][AQL])</t>
  </si>
  <si>
    <t>CASSIGLGLGVEQYF</t>
  </si>
  <si>
    <t>([ST].G.[AG]...[EPTW][AQL])</t>
  </si>
  <si>
    <t>M_7_1E6+TRBV19*01+CASSLGQGEAYEQYF+22.0+(S.G[QLSTV]G..[HFY]EQ)</t>
  </si>
  <si>
    <t>CASSLGQGEAYEQYF</t>
  </si>
  <si>
    <t>M_7_1E6+TRBV19*01+CASSAGQGLSYEQYF+22.0+([ANGST].G[RQELT]G..[HFY]EQ)</t>
  </si>
  <si>
    <t>CASSAGQGLSYEQYF</t>
  </si>
  <si>
    <t>([ANGST].G[RQELT]G..[HFY]EQ)</t>
  </si>
  <si>
    <t>M_7_1E6+TRBV19*01+CASTIGTGVDYEQYF+32.0+([GST].G.G..[NFY]EQ)</t>
  </si>
  <si>
    <t>CASTIGTGVDYEQYF</t>
  </si>
  <si>
    <t>([GST].G.G..[NFY]EQ)</t>
  </si>
  <si>
    <t>M_7_1E6+TRBV19*01+CASSRGVGRIYEQYF+34.0+([ST].G.G..[NFTY]EQ)</t>
  </si>
  <si>
    <t>CASSRGVGRIYEQYF</t>
  </si>
  <si>
    <t>([ST].G.G..[NFTY]EQ)</t>
  </si>
  <si>
    <t>M_7_1E6+TRBV19*01+CASSPGQGLSFEQYF+26.0+([ANGST].G.G...[ET]Q)</t>
  </si>
  <si>
    <t>CASSPGQGLSFEQYF</t>
  </si>
  <si>
    <t>M_7_1E6+TRBV19*01+CASSSGTGLTYEQYF+22.0+([ST].G[QLMST]G..[HLY]EQ)</t>
  </si>
  <si>
    <t>CASSSGTGLTYEQYF</t>
  </si>
  <si>
    <t>([ST].G[QLMST]G..[HLY]EQ)</t>
  </si>
  <si>
    <t>M_7_1E6+TRBV19*01+CASSVGQGETYEQYF+22.0+([ST].G[AQILT]G..[HY]EQ)</t>
  </si>
  <si>
    <t>CASSVGQGETYEQYF</t>
  </si>
  <si>
    <t>([ST].G[AQILT]G..[HY]EQ)</t>
  </si>
  <si>
    <t>M_7_1E6+TRBV19*01+CASSIGAGVTYEQYF+22.0+(S.G.G..[FY][DE]Q)</t>
  </si>
  <si>
    <t>CASSIGAGVTYEQYF</t>
  </si>
  <si>
    <t>(S.G.G..[FY][DE]Q)</t>
  </si>
  <si>
    <t>M_7_1E6+TRBV19*01+CASSIGTGLLYEQYF+22.0+([ST].G[AQEST]G...EQ)</t>
  </si>
  <si>
    <t>CASSIGTGLLYEQYF</t>
  </si>
  <si>
    <t>([ST].G[AQEST]G...EQ)</t>
  </si>
  <si>
    <t>M_7_1E6+TRBV19*01+CASSIGTGVLYEQYF+22.0+([ST].G[AQIST]G...EQ)</t>
  </si>
  <si>
    <t>CASSIGTGVLYEQYF</t>
  </si>
  <si>
    <t>([ST].G[AQIST]G...EQ)</t>
  </si>
  <si>
    <t>M_7_1E6+TRBV19*01+CASSRGQGLSYEQYF+22.0+([ANST].G[RQELT]G..[HFY]EQ)</t>
  </si>
  <si>
    <t>CASSRGQGLSYEQYF</t>
  </si>
  <si>
    <t>([ANST].G[RQELT]G..[HFY]EQ)</t>
  </si>
  <si>
    <t>M_7_1E6+TRBV19*01+CASSMGTGVEYEQYF+28.0+([AGST].G.G..[NFY]EQ)</t>
  </si>
  <si>
    <t>CASSMGTGVEYEQYF</t>
  </si>
  <si>
    <t>([AGST].G.G..[NFY]EQ)</t>
  </si>
  <si>
    <t>M_7_1E6+TRBV19*01+CASTPGQGFSYEQYF+32.0+([ANGST].G.G..[NHFY]EQ)</t>
  </si>
  <si>
    <t>CASTPGQGFSYEQYF</t>
  </si>
  <si>
    <t>M_7_1E6+TRBV19*01+CASSLGQGDSYEQYF+22.0+([ANST].G[RQILT]G..[HFY]EQ)</t>
  </si>
  <si>
    <t>CASSLGQGDSYEQYF</t>
  </si>
  <si>
    <t>([ANST].G[RQILT]G..[HFY]EQ)</t>
  </si>
  <si>
    <t>M_7_1E6+TRBV19*01+CAASEGQGLSYEQYF+22.0+([ANST].G[RQELT]G..[HFY]EQ)</t>
  </si>
  <si>
    <t>CAASEGQGLSYEQYF</t>
  </si>
  <si>
    <t>M_7_1E6+TRBV19*01+CASSIGIGETYEQYF+26.0+(S.[AG].G..[HY]EQ)</t>
  </si>
  <si>
    <t>CASSIGIGETYEQYF</t>
  </si>
  <si>
    <t>(S.[AG].G..[HY]EQ)</t>
  </si>
  <si>
    <t>M_7_1E6+TRBV19*01+CATATGTGLANEQFF+34.0+([AGST].G[RQILT]G...EQ)</t>
  </si>
  <si>
    <t>CATATGTGLANEQFF</t>
  </si>
  <si>
    <t>([AGST].G[RQILT]G...EQ)</t>
  </si>
  <si>
    <t>M_7_1E6+TRBV19*01+CASSIGRGVSYEQYF+22.0+(S.[AG].G..[NHFY]EQ)</t>
  </si>
  <si>
    <t>CASSIGRGVSYEQYF</t>
  </si>
  <si>
    <t>(S.[AG].G..[NHFY]EQ)</t>
  </si>
  <si>
    <t>M_7_1E6+TRBV19*01+CASSLGQGVSHEQYF+26.0+([ANST].[AG].G..[NGHY]EQ)</t>
  </si>
  <si>
    <t>CASSLGQGVSHEQYF</t>
  </si>
  <si>
    <t>([ANST].[AG].G..[NGHY]EQ)</t>
  </si>
  <si>
    <t>M_7_1E6+TRBV19*01+CASSIGVGADYEQYF+26.0+(S.G.G..[NFY]EQ)</t>
  </si>
  <si>
    <t>CASSIGVGADYEQYF</t>
  </si>
  <si>
    <t>M_7_1E6+TRBV19*01+CASSTGLGRDNEQFF+32.0+([ST].G.G..[NHY]EQ)</t>
  </si>
  <si>
    <t>CASSTGLGRDNEQFF</t>
  </si>
  <si>
    <t>M_7_1E6+TRBV19*01+CASSTGTGLLHEQFF+28.0+([ST].[GS][QLST]G...EQ)</t>
  </si>
  <si>
    <t>CASSTGTGLLHEQFF</t>
  </si>
  <si>
    <t>([ST].[GS][QLST]G...EQ)</t>
  </si>
  <si>
    <t>M_7_1E6+TRBV19*01+CASTEGVGQVYEQYF+36.0+([ST].G.G..[FY]EQ)</t>
  </si>
  <si>
    <t>CASTEGVGQVYEQYF</t>
  </si>
  <si>
    <t>M_7_1E6+TRBV19*01+CASSIGLGLALWQFF+36.0+(S.G.G...[ETWY]Q)</t>
  </si>
  <si>
    <t>CASSIGLGLALWQFF</t>
  </si>
  <si>
    <t>(S.G.G...[ETWY]Q)</t>
  </si>
  <si>
    <t>M_7_1E6+TRBV19*01+CASSSGLGLASEQFF+36.0+([ST].[GS].G...[ETW][AQL])</t>
  </si>
  <si>
    <t>CASSSGLGLASEQFF</t>
  </si>
  <si>
    <t>([ST].[GS].G...[ETW][AQL])</t>
  </si>
  <si>
    <t>M_7_1E6+TRBV19*01+CASSIGEGIGGEQFF+32.0+(S[QILTV]G.G...E[AQL])</t>
  </si>
  <si>
    <t>CASSIGEGIGGEQFF</t>
  </si>
  <si>
    <t>(S[QILTV]G.G...E[AQL])</t>
  </si>
  <si>
    <t>M_7_1E6+TRBV19*01+CASSLGQGWGYEQFF+28.0+(S.G[RQELT]G..[NHIFY]EQ)</t>
  </si>
  <si>
    <t>CASSLGQGWGYEQFF</t>
  </si>
  <si>
    <t>(S.G[RQELT]G..[NHIFY]EQ)</t>
  </si>
  <si>
    <t>M_7_1E6+TRBV19*01+CASSSGQGFSYEQYF+22.0+([AST].G[QEILT]G..[HFY]EQ)</t>
  </si>
  <si>
    <t>CASSSGQGFSYEQYF</t>
  </si>
  <si>
    <t>([AST].G[QEILT]G..[HFY]EQ)</t>
  </si>
  <si>
    <t>M_7_1E6+TRBV19*01+CASSIGQGMSYEQYF+22.0+([NST].[AGS].G..[NHFY]EQ)</t>
  </si>
  <si>
    <t>CASSIGQGMSYEQYF</t>
  </si>
  <si>
    <t>([NST].[AGS].G..[NHFY]EQ)</t>
  </si>
  <si>
    <t>M_7_1E6+TRBV19*01+CASSLGQGYHYEQYF+28.0+([ST].G[QESTV]G..[NHFY]EQ)</t>
  </si>
  <si>
    <t>CASSLGQGYHYEQYF</t>
  </si>
  <si>
    <t>([ST].G[QESTV]G..[NHFY]EQ)</t>
  </si>
  <si>
    <t>M_7_1E6+TRBV19*01+CASSVGQGKSYEQYF+22.0+([ST].G[QESTV]G..[HFY]EQ)</t>
  </si>
  <si>
    <t>CASSVGQGKSYEQYF</t>
  </si>
  <si>
    <t>([ST].G[QESTV]G..[HFY]EQ)</t>
  </si>
  <si>
    <t>M_7_1E6+TRBV19*01+CASSVGQGFTYEQYF+22.0+([ST].G[QELT]G..[HY]EQ)</t>
  </si>
  <si>
    <t>CASSVGQGFTYEQYF</t>
  </si>
  <si>
    <t>([ST].G[QELT]G..[HY]EQ)</t>
  </si>
  <si>
    <t>M_7_1E6+TRBV19*01+CASSIGVGQSYEQYF+22.0+(S.[AG].G..[HY]EQ)</t>
  </si>
  <si>
    <t>CASSIGVGQSYEQYF</t>
  </si>
  <si>
    <t>M_7_1E6+TRBV19*01+CASSIGTGASYEQYF+22.0+([ST][ILMTV]G.G..[HIY]EQ)</t>
  </si>
  <si>
    <t>CASSIGTGASYEQYF</t>
  </si>
  <si>
    <t>([ST][ILMTV]G.G..[HIY]EQ)</t>
  </si>
  <si>
    <t>M_7_1E6+TRBV19*01+CASSSGQGKAYEQYF+28.0+(S.G[RQILT]G..[HFY]EQ)</t>
  </si>
  <si>
    <t>CASSSGQGKAYEQYF</t>
  </si>
  <si>
    <t>(S.G[RQILT]G..[HFY]EQ)</t>
  </si>
  <si>
    <t>M_7_1E6+TRBV19*01+CASSPGQGIAYEQYF+22.0+([ANST].G[QLT]G..[HFY]EQ)</t>
  </si>
  <si>
    <t>CASSPGQGIAYEQYF</t>
  </si>
  <si>
    <t>([ANST].G[QLT]G..[HFY]EQ)</t>
  </si>
  <si>
    <t>M_7_1E6+TRBV19*01+CASSIGQGWTYEQYF+22.0+(S[ILMTV]G.G..[NHY]EQ)</t>
  </si>
  <si>
    <t>CASSIGQGWTYEQYF</t>
  </si>
  <si>
    <t>(S[ILMTV]G.G..[NHY]EQ)</t>
  </si>
  <si>
    <t>M_7_1E6+TRBV19*01+CASSSGQGEIYEQYF+26.0+(S.G[AQLT]G..[DFY]EQ)</t>
  </si>
  <si>
    <t>CASSSGQGEIYEQYF</t>
  </si>
  <si>
    <t>(S.G[AQLT]G..[DFY]EQ)</t>
  </si>
  <si>
    <t>M_7_1E6+TRBV19*01+CASSIGQGVRTEAFF+32.0+([ST][ILMSV]G.G...E[AQ])</t>
  </si>
  <si>
    <t>CASSIGQGVRTEAFF</t>
  </si>
  <si>
    <t>([ST][ILMSV]G.G...E[AQ])</t>
  </si>
  <si>
    <t>M_7_1E6+TRBV19*01+CASSTGSGITYEQYF+26.0+(S.G[AQLST]G..YEQ)</t>
  </si>
  <si>
    <t>CASSTGSGITYEQYF</t>
  </si>
  <si>
    <t>(S.G[AQLST]G..YEQ)</t>
  </si>
  <si>
    <t>M_7_1E6+TRBV19*01+CASSIGTGFATEAFF+34.0+([ST][ILMP]G.G..[AGSTY]E[AQL])</t>
  </si>
  <si>
    <t>CASSIGTGFATEAFF</t>
  </si>
  <si>
    <t>([ST][ILMP]G.G..[AGSTY]E[AQL])</t>
  </si>
  <si>
    <t>M_7_1E6+TRBV19*01+CASSIGVGLAGEQFF+34.0+([AS].[AG].G...[ETW][QL])</t>
  </si>
  <si>
    <t>CASSIGVGLAGEQFF</t>
  </si>
  <si>
    <t>([AS].[AG].G...[ETW][QL])</t>
  </si>
  <si>
    <t>M_7_1E6+TRBV19*01+CASSLGTGMTHEQFF+28.0+(S.G[QLST]G..[NDHY][ET]Q)</t>
  </si>
  <si>
    <t>CASSLGTGMTHEQFF</t>
  </si>
  <si>
    <t>(S.G[QLST]G..[NDHY][ET]Q)</t>
  </si>
  <si>
    <t>M_7_1E6+TRBV19*01+CASSIGTGMIYEQYF+22.0+(S.G[AQEST]G..[NDHFY]EQ)</t>
  </si>
  <si>
    <t>CASSIGTGMIYEQYF</t>
  </si>
  <si>
    <t>(S.G[AQEST]G..[NDHFY]EQ)</t>
  </si>
  <si>
    <t>M_7_1E6+TRBV19*01+CASSVGTGLTYEQYF+22.0+([ST].G[AQSTV]G..YEQ)</t>
  </si>
  <si>
    <t>CASSVGTGLTYEQYF</t>
  </si>
  <si>
    <t>([ST].G[AQSTV]G..YEQ)</t>
  </si>
  <si>
    <t>M_7_1E6+TRBV19*01+CASSGGTGLLWEQFF+36.0+([ST].[AGS].G...[ET][AQ])</t>
  </si>
  <si>
    <t>CASSGGTGLLWEQFF</t>
  </si>
  <si>
    <t>([ST].[AGS].G...[ET][AQ])</t>
  </si>
  <si>
    <t>M_7_1E6+TRBV19*01+CASSLGQGENYEQYF+26.0+(S.G[QLT]G..[NY]EQ)</t>
  </si>
  <si>
    <t>CASSLGQGENYEQYF</t>
  </si>
  <si>
    <t>(S.G[QLT]G..[NY]EQ)</t>
  </si>
  <si>
    <t>M_7_1E6+TRBV19*01+CASSAGTGISYEQYF+22.0+([AS].G[QLST]G..YEQ)</t>
  </si>
  <si>
    <t>CASSAGTGISYEQYF</t>
  </si>
  <si>
    <t>([AS].G[QLST]G..YEQ)</t>
  </si>
  <si>
    <t>M_7_1E6+TRBV19*01+CASSIGTGLGYEQYF+22.0+(S.G[AQEST]G..[NHY]EQ)</t>
  </si>
  <si>
    <t>CASSIGTGLGYEQYF</t>
  </si>
  <si>
    <t>(S.G[AQEST]G..[NHY]EQ)</t>
  </si>
  <si>
    <t>M_7_1E6+TRBV19*01+CASSIGQGFANEQFF+26.0+(S[ILKTV]G.G...EQ)</t>
  </si>
  <si>
    <t>CASSIGQGFANEQFF</t>
  </si>
  <si>
    <t>(S[ILKTV]G.G...EQ)</t>
  </si>
  <si>
    <t>M_7_1E6+TRBV19*01+CASSMGAGVRTEAFF+34.0+(S[ILMPV]G.G..[NDTY]E[AQ])</t>
  </si>
  <si>
    <t>CASSMGAGVRTEAFF</t>
  </si>
  <si>
    <t>(S[ILMPV]G.G..[NDTY]E[AQ])</t>
  </si>
  <si>
    <t>M_7_1E6+TRBV19*01+CASSVGTGVMYEQYF+22.0+(S.G[AQST]G..[HFY]EQ)</t>
  </si>
  <si>
    <t>CASSVGTGVMYEQYF</t>
  </si>
  <si>
    <t>(S.G[AQST]G..[HFY]EQ)</t>
  </si>
  <si>
    <t>M_7_1E6+TRBV19*01+CASSLGQGIGYEQYF+22.0+([AS].G[AQEST]G..[NHIFY]EQ)</t>
  </si>
  <si>
    <t>CASSLGQGIGYEQYF</t>
  </si>
  <si>
    <t>([AS].G[AQEST]G..[NHIFY]EQ)</t>
  </si>
  <si>
    <t>M_7_1E6+TRBV19*01+CASSIGSGFAGEQYF+34.0+(S[ILMV][AG].G...[ET][AQL])</t>
  </si>
  <si>
    <t>CASSIGSGFAGEQYF</t>
  </si>
  <si>
    <t>(S[ILMV][AG].G...[ET][AQL])</t>
  </si>
  <si>
    <t>M_7_1E6+TRBV19*01+CASSEGQGFRYEQYF+34.0+([AST].G[RQETV]G..[HFY]EQ)</t>
  </si>
  <si>
    <t>CASSEGQGFRYEQYF</t>
  </si>
  <si>
    <t>([AST].G[RQETV]G..[HFY]EQ)</t>
  </si>
  <si>
    <t>M_7_1E6+TRBV19*01+CASSQGQGLDYEQYF+32.0+([ST].G.G...[E]?[QG])</t>
  </si>
  <si>
    <t>CASSQGQGLDYEQYF</t>
  </si>
  <si>
    <t>([ST].G.G...[E]?[QG])</t>
  </si>
  <si>
    <t>M_7_1E6+TRBV19*01+CASSIGSGIGYEQYF+22.0+(S[ILMTV]G.G..[HFY]EQ)</t>
  </si>
  <si>
    <t>CASSIGSGIGYEQYF</t>
  </si>
  <si>
    <t>(S[ILMTV]G.G..[HFY]EQ)</t>
  </si>
  <si>
    <t>M_7_1E6+TRBV19*01+CASSQGQGIGYEQYF+26.0+(S.G[AQEST]G..[NFY]EQ)</t>
  </si>
  <si>
    <t>CASSQGQGIGYEQYF</t>
  </si>
  <si>
    <t>(S.G[AQEST]G..[NFY]EQ)</t>
  </si>
  <si>
    <t>M_7_1E6+TRBV19*01+CASSSGQGLVYEQYF+22.0+([ST].G[RQEST]G..[HFY]EQ)</t>
  </si>
  <si>
    <t>CASSSGQGLVYEQYF</t>
  </si>
  <si>
    <t>([ST].G[RQEST]G..[HFY]EQ)</t>
  </si>
  <si>
    <t>M_7_1E6+TRBV19*01+CASSVGQGFAYEQYF+22.0+(S.G[QEST]G..[NHFY]EQ)</t>
  </si>
  <si>
    <t>CASSVGQGFAYEQYF</t>
  </si>
  <si>
    <t>(S.G[QEST]G..[NHFY]EQ)</t>
  </si>
  <si>
    <t>M_7_1E6+TRBV19*01+CASSIGQGASHAQYF+34.0+(S.G[QSTV]G..[NHY][AEIT]Q)</t>
  </si>
  <si>
    <t>CASSIGQGASHAQYF</t>
  </si>
  <si>
    <t>(S.G[QSTV]G..[NHY][AEIT]Q)</t>
  </si>
  <si>
    <t>M_7_1E6+TRBV19*01+CASSLGLGMAKEQFF+36.0+(S.[GS].G...[ETW][QL])</t>
  </si>
  <si>
    <t>CASSLGLGMAKEQFF</t>
  </si>
  <si>
    <t>(S.[GS].G...[ETW][QL])</t>
  </si>
  <si>
    <t>M_7_1E6+TRBV19*01+CASSVGTGVGYEQYF+22.0+(S.G[AQST]G..[NHY]EQ)</t>
  </si>
  <si>
    <t>CASSVGTGVGYEQYF</t>
  </si>
  <si>
    <t>(S.G[AQST]G..[NHY]EQ)</t>
  </si>
  <si>
    <t>M_7_1E6+TRBV19*01+CASSIGLGQGHEQFF+28.0+(S[ILMP]G.G..[NHFYV]EQ)</t>
  </si>
  <si>
    <t>CASSIGLGQGHEQFF</t>
  </si>
  <si>
    <t>(S[ILMP]G.G..[NHFYV]EQ)</t>
  </si>
  <si>
    <t>M_7_1E6+TRBV19*01+CASSTGTGLRNEQFF+32.0+([AST].G.G[HILMV]..EQ)</t>
  </si>
  <si>
    <t>CASSTGTGLRNEQFF</t>
  </si>
  <si>
    <t>([AST].G.G[HILMV]..EQ)</t>
  </si>
  <si>
    <t>M_7_1E6+TRBV19*01+CASSIGMGRTYEQYF+28.0+([ST][ILMV]G.G..[HFY]EQ)</t>
  </si>
  <si>
    <t>CASSIGMGRTYEQYF</t>
  </si>
  <si>
    <t>([ST][ILMV]G.G..[HFY]EQ)</t>
  </si>
  <si>
    <t>M_7_1E6+TRBV19*01+CASSIGQGLSYEQFF+22.0+([ANST].[AGS].G..[NHFY]EQ)</t>
  </si>
  <si>
    <t>CASSIGQGLSYEQFF</t>
  </si>
  <si>
    <t>([ANST].[AGS].G..[NHFY]EQ)</t>
  </si>
  <si>
    <t>M_7_1E6+TRBV19*01+CASSIGQGLNYEQYF+22.0+([ST].G.G..[NHFY]?EQ)</t>
  </si>
  <si>
    <t>CASSIGQGLNYEQYF</t>
  </si>
  <si>
    <t>([ST].G.G..[NHFY]?EQ)</t>
  </si>
  <si>
    <t>M_7_1E6+TRBV19*01+CASSIGTGRTYEQYF+22.0+(S[ILMPV]G.G..[HY]EQ)</t>
  </si>
  <si>
    <t>CASSIGTGRTYEQYF</t>
  </si>
  <si>
    <t>(S[ILMPV]G.G..[HY]EQ)</t>
  </si>
  <si>
    <t>M_7_1E6+TRBV19*01+CASGSGQGLSYEQYF+32.0+(..G[RQELT]G..[HFY]EQ)</t>
  </si>
  <si>
    <t>CASGSGQGLSYEQYF</t>
  </si>
  <si>
    <t>(..G[RQELT]G..[HFY]EQ)</t>
  </si>
  <si>
    <t>M_7_1E6+TRBV19*01+CASSIGQGKTYEQYF+22.0+(S[ILMV]G.G..[HFY]EQ)</t>
  </si>
  <si>
    <t>CASSIGQGKTYEQYF</t>
  </si>
  <si>
    <t>(S[ILMV]G.G..[HFY]EQ)</t>
  </si>
  <si>
    <t>M_7_1E6+TRBV19*01+CASSMGLGLAGGEQFF+36.0+(S[RILMT][AGS].G..[GYV]?.E[QL])</t>
  </si>
  <si>
    <t>CASSMGLGLAGGEQFF</t>
  </si>
  <si>
    <t>(S[RILMT][AGS].G..[GYV]?.E[QL])</t>
  </si>
  <si>
    <t>M_7_1E6+TRBV19*01+CASSFGQGLHYEQYF+32.0+([AST].G.G..[NHFY]?EQ)</t>
  </si>
  <si>
    <t>CASSFGQGLHYEQYF</t>
  </si>
  <si>
    <t>([AST].G.G..[NHFY]?EQ)</t>
  </si>
  <si>
    <t>M_7_1E6+TRBV19*01+CASSIGVGEPGEQFF+34.0+(S[IMV]G.G..[NDGHY][ET][QL])</t>
  </si>
  <si>
    <t>CASSIGVGEPGEQFF</t>
  </si>
  <si>
    <t>(S[IMV]G.G..[NDGHY][ET][QL])</t>
  </si>
  <si>
    <t>M_7_1E6+TRBV19*01+CASSPGQGFSHEQYF+28.0+([ANST].G.G.[ADLST][GHFY]EQ)</t>
  </si>
  <si>
    <t>CASSPGQGFSHEQYF</t>
  </si>
  <si>
    <t>([ANST].G.G.[ADLST][GHFY]EQ)</t>
  </si>
  <si>
    <t>M_7_1E6+TRBV19*01+CASSMGLGLAGEQFF+34.0+([ST].[AGS].G...[ETW][QL])</t>
  </si>
  <si>
    <t>CASSMGLGLAGEQFF</t>
  </si>
  <si>
    <t>([ST].[AGS].G...[ETW][QL])</t>
  </si>
  <si>
    <t>M_7_1E6+TRBV19*01+CASALGQGISYEQYF+32.0+([ANGST].[AGS].G..[NGHFY]EQ)</t>
  </si>
  <si>
    <t>CASALGQGISYEQYF</t>
  </si>
  <si>
    <t>([ANGST].[AGS].G..[NGHFY]EQ)</t>
  </si>
  <si>
    <t>M_7_1E6+TRBV19*01+CASSIGTGIKYEQYF+22.0+(S.G[QST]G..[FY]EQ)</t>
  </si>
  <si>
    <t>CASSIGTGIKYEQYF</t>
  </si>
  <si>
    <t>(S.G[QST]G..[FY]EQ)</t>
  </si>
  <si>
    <t>M_7_1E6+TRBV19*01+CASSTGQGVTYEQFF+22.0+(S.G[QST]G..YEQ)</t>
  </si>
  <si>
    <t>CASSTGQGVTYEQFF</t>
  </si>
  <si>
    <t>(S.G[QST]G..YEQ)</t>
  </si>
  <si>
    <t>M_7_1E6+TRBV19*01+CASSIGTGIRYEQYF+22.0+(S.G[QEGST]G..[NGFY]EQ)</t>
  </si>
  <si>
    <t>CASSIGTGIRYEQYF</t>
  </si>
  <si>
    <t>(S.G[QEGST]G..[NGFY]EQ)</t>
  </si>
  <si>
    <t>M_7_1E6+TRBV19*01+CASSIGQGDTYEQYF+22.0+(S[ILMV]G.G..[HY]EQ)</t>
  </si>
  <si>
    <t>CASSIGQGDTYEQYF</t>
  </si>
  <si>
    <t>(S[ILMV]G.G..[HY]EQ)</t>
  </si>
  <si>
    <t>M_7_1E6+TRBV19*01+CASSSGTGLAYEQYF+28.0+([AST].[GS].G...EQ)</t>
  </si>
  <si>
    <t>CASSSGTGLAYEQYF</t>
  </si>
  <si>
    <t>([AST].[GS].G...EQ)</t>
  </si>
  <si>
    <t>M_7_1E6+TRBV19*01+CASSPGQGLLHEQYF+32.0+([NGST].G.G...[ET]?[QG])</t>
  </si>
  <si>
    <t>CASSPGQGLLHEQYF</t>
  </si>
  <si>
    <t>([NGST].G.G...[ET]?[QG])</t>
  </si>
  <si>
    <t>M_7_1E6+TRBV19*01+CASSRGQGIAYEQYF+22.0+(S.G[QT]G..[HFY]EQ)</t>
  </si>
  <si>
    <t>CASSRGQGIAYEQYF</t>
  </si>
  <si>
    <t>(S.G[QT]G..[HFY]EQ)</t>
  </si>
  <si>
    <t>M_7_1E6+TRBV19*01+CASSMGQGARTEAFF+34.0+([ST][ILMV]G[AQLT]G..[NGHTY]E[AQ])</t>
  </si>
  <si>
    <t>CASSMGQGARTEAFF</t>
  </si>
  <si>
    <t>([ST][ILMV]G[AQLT]G..[NGHTY]E[AQ])</t>
  </si>
  <si>
    <t>M_7_1E6+TRBV19*01+CASSIGQGQGYEQYF+22.0+(S[ILMV]G.G..[HFY]EQ)</t>
  </si>
  <si>
    <t>CASSIGQGQGYEQYF</t>
  </si>
  <si>
    <t>M_7_1E6+TRBV19*01+CASSIGLGQNYEQYF+26.0+(S.G.G..[NHFY]?EQ)</t>
  </si>
  <si>
    <t>CASSIGLGQNYEQYF</t>
  </si>
  <si>
    <t>(S.G.G..[NHFY]?EQ)</t>
  </si>
  <si>
    <t>M_7_1E6+TRBV19*01+CASSIGTGMMHEQFF+28.0+(S[AILTV]G[QLST]G..[NDHLY]EQ)</t>
  </si>
  <si>
    <t>CASSIGTGMMHEQFF</t>
  </si>
  <si>
    <t>(S[AILTV]G[QLST]G..[NDHLY]EQ)</t>
  </si>
  <si>
    <t>M_7_1E6+TRBV19*01+CASSIGQGEGYEQYF+22.0+(S[ILMV]G.G..[HFY]EQ)</t>
  </si>
  <si>
    <t>CASSIGQGEGYEQYF</t>
  </si>
  <si>
    <t>M_7_1E6+TRBV19*01+CASSMGQGISYEQYF+22.0+([ANST].[AGS].G..[NGHFY]EQ)</t>
  </si>
  <si>
    <t>CASSMGQGISYEQYF</t>
  </si>
  <si>
    <t>([ANST].[AGS].G..[NGHFY]EQ)</t>
  </si>
  <si>
    <t>M_7_1E6+TRBV19*01+CASSIGQGARTEAFF+32.0+(S[ILMV]G[AQELT]G..[NGHTY]E[AQ])</t>
  </si>
  <si>
    <t>CASSIGQGARTEAFF</t>
  </si>
  <si>
    <t>(S[ILMV]G[AQELT]G..[NGHTY]E[AQ])</t>
  </si>
  <si>
    <t>M_7_1E6+TRBV19*01+CASSIGQGRGYEQYF+22.0+(S[ILMV]G.G..[HFY]EQ)</t>
  </si>
  <si>
    <t>CASSIGQGRGYEQYF</t>
  </si>
  <si>
    <t>M_7_1E6+TRBV19*01+CASTTGLGIGNEQFF+34.0+([ST].G.G[ARILV].[NFTY]E[AQ])</t>
  </si>
  <si>
    <t>CASTTGLGIGNEQFF</t>
  </si>
  <si>
    <t>([ST].G.G[ARILV].[NFTY]E[AQ])</t>
  </si>
  <si>
    <t>M_7_1E6+TRBV19*01+CASSIGVGRAYEQYF+22.0+(S[QILMV]G.G..[HFY]EQ)</t>
  </si>
  <si>
    <t>CASSIGVGRAYEQYF</t>
  </si>
  <si>
    <t>(S[QILMV]G.G..[HFY]EQ)</t>
  </si>
  <si>
    <t>M_7_1E6+TRBV19*01+CASSIGSGQGYEQFF+22.0+(S[ILMV]G.G..[HFY]EQ)</t>
  </si>
  <si>
    <t>CASSIGSGQGYEQFF</t>
  </si>
  <si>
    <t>M_7_1E6+TRBV19*01+CASSIGVGLAPEQFF+34.0+([AS].[GS].G...[EW][QL])</t>
  </si>
  <si>
    <t>CASSIGVGLAPEQFF</t>
  </si>
  <si>
    <t>([AS].[GS].G...[EW][QL])</t>
  </si>
  <si>
    <t>M_7_1E6+TRBV19*01+CASSTGQGHSYEQYF+22.0+([AS].G[RQET]G..[HY]EQ)</t>
  </si>
  <si>
    <t>CASSTGQGHSYEQYF</t>
  </si>
  <si>
    <t>([AS].G[RQET]G..[HY]EQ)</t>
  </si>
  <si>
    <t>M_7_1E6+TRBV19*01+CASSIGSGFSYEQYF+22.0+(S.G.G.[AGST][GHFY]EQ)</t>
  </si>
  <si>
    <t>CASSIGSGFSYEQYF</t>
  </si>
  <si>
    <t>(S.G.G.[AGST][GHFY]EQ)</t>
  </si>
  <si>
    <t>M_7_1E6+TRBV19*01+CASSIGRGFEYEQFF+28.0+(S[ILMV]G.G..[FY]EQ)</t>
  </si>
  <si>
    <t>CASSIGRGFEYEQFF</t>
  </si>
  <si>
    <t>(S[ILMV]G.G..[FY]EQ)</t>
  </si>
  <si>
    <t>M_7_1E6+TRBV19*01+CASSIGVGYSYEQYF+22.0+([ST].G.G.[ANLST]YEQ)</t>
  </si>
  <si>
    <t>CASSIGVGYSYEQYF</t>
  </si>
  <si>
    <t>([ST].G.G.[ANLST]YEQ)</t>
  </si>
  <si>
    <t>M_7_1E6+TRBV19*01+CASSIGEGYQYEQYF+28.0+([ST][ILMV]G.G..YEQ)</t>
  </si>
  <si>
    <t>CASSIGEGYQYEQYF</t>
  </si>
  <si>
    <t>([ST][ILMV]G.G..YEQ)</t>
  </si>
  <si>
    <t>M_7_1E6+TRBV19*01+CASSIGVGVNYEQYF+26.0+([ST].G.G..[NFY]?EQ)</t>
  </si>
  <si>
    <t>CASSIGVGVNYEQYF</t>
  </si>
  <si>
    <t>([ST].G.G..[NFY]?EQ)</t>
  </si>
  <si>
    <t>M_7_1E6+TRBV19*01+CASSTGTGVPGPQHF+36.0+([ST].G[QLT]G[AILSV]..[QEPT][QL])</t>
  </si>
  <si>
    <t>CASSTGTGVPGPQHF</t>
  </si>
  <si>
    <t>([ST].G[QLT]G[AILSV]..[QEPT][QL])</t>
  </si>
  <si>
    <t>M_7_1E6+TRBV19*01+CASSVGTGLSYEQYF+22.0+([AGST].[AGS].G...EQ)</t>
  </si>
  <si>
    <t>CASSVGTGLSYEQYF</t>
  </si>
  <si>
    <t>([AGST].[AGS].G...EQ)</t>
  </si>
  <si>
    <t>M_7_1E6+TRBV19*01+CASSTGTGLLNEQFF+34.0+([AST].[GS].G...EQ)</t>
  </si>
  <si>
    <t>CASSTGTGLLNEQFF</t>
  </si>
  <si>
    <t>M_7_1E6+TRBV19*01+CASSIGVGRSYEQYF+22.0+(S[ILMSV]G.G..[FY]EQ)</t>
  </si>
  <si>
    <t>CASSIGVGRSYEQYF</t>
  </si>
  <si>
    <t>(S[ILMSV]G.G..[FY]EQ)</t>
  </si>
  <si>
    <t>M_7_1E6+TRBV19*01+CASSSGRGLQYEQYF+32.0+([ST].G.G[ILMFV].[HFY]EQ)</t>
  </si>
  <si>
    <t>CASSSGRGLQYEQYF</t>
  </si>
  <si>
    <t>([ST].G.G[ILMFV].[HFY]EQ)</t>
  </si>
  <si>
    <t>M_7_1E6+TRBV19*01+CASSIGQGFLIEQFF+34.0+(S[AILMV]G[RQETV]G...EQ)</t>
  </si>
  <si>
    <t>CASSIGQGFLIEQFF</t>
  </si>
  <si>
    <t>(S[AILMV]G[RQETV]G...EQ)</t>
  </si>
  <si>
    <t>M_7_1E6+TRBV19*01+CASTTGTGLMDEQFF+36.0+([AGST].G[RQTV]G...[ET]Q)</t>
  </si>
  <si>
    <t>CASTTGTGLMDEQFF</t>
  </si>
  <si>
    <t>([AGST].G[RQTV]G...[ET]Q)</t>
  </si>
  <si>
    <t>M_7_1E6+TRBV19*01+CASATGTGVANEQFF+34.0+([AST].G[AQT]G..[NDHY][ET]Q)</t>
  </si>
  <si>
    <t>CASATGTGVANEQFF</t>
  </si>
  <si>
    <t>([AST].G[AQT]G..[NDHY][ET]Q)</t>
  </si>
  <si>
    <t>M_7_1E6+TRBV19*01+CASSIGVGFSYEQYF+22.0+(S.G.G.[ANLST]YEQ)</t>
  </si>
  <si>
    <t>CASSIGVGFSYEQYF</t>
  </si>
  <si>
    <t>(S.G.G.[ANLST]YEQ)</t>
  </si>
  <si>
    <t>M_7_1E6+TRBV19*01+CASSPGQGLLYEQYF+28.0+([ANGST].G.G...[RET]?[QG])</t>
  </si>
  <si>
    <t>CASSPGQGLLYEQYF</t>
  </si>
  <si>
    <t>([ANGST].G.G...[RET]?[QG])</t>
  </si>
  <si>
    <t>M_7_1E6+TRBV19*01+CASSTGTGLENEQFF+28.0+([AST].G[QILST]G[ILTV]..EQ)</t>
  </si>
  <si>
    <t>CASSTGTGLENEQFF</t>
  </si>
  <si>
    <t>([AST].G[QILST]G[ILTV]..EQ)</t>
  </si>
  <si>
    <t>M_7_1E6+TRBV19*01+CASSIGLGQGFEQFF+26.0+(S[ILPT]G.G..[FY]EQ)</t>
  </si>
  <si>
    <t>CASSIGLGQGFEQFF</t>
  </si>
  <si>
    <t>(S[ILPT]G.G..[FY]EQ)</t>
  </si>
  <si>
    <t>M_7_1E6+TRBV19*01+CASSIGLGHNYEQYF+32.0+([AS].[GS].G...[EP]Q)</t>
  </si>
  <si>
    <t>CASSIGLGHNYEQYF</t>
  </si>
  <si>
    <t>([AS].[GS].G...[EP]Q)</t>
  </si>
  <si>
    <t>M_7_1E6+TRBV19*01+CASSIGTGWSTEAFF+32.0+(S[ILM]G.G..[TY]E[AQ])</t>
  </si>
  <si>
    <t>CASSIGTGWSTEAFF</t>
  </si>
  <si>
    <t>(S[ILM]G.G..[TY]E[AQ])</t>
  </si>
  <si>
    <t>M_7_1E6+TRBV19*01+CASSIGTGATYEQYF+22.0+(S[ILMV]G[QLSTV]G..[HY]EQ)</t>
  </si>
  <si>
    <t>CASSIGTGATYEQYF</t>
  </si>
  <si>
    <t>(S[ILMV]G[QLSTV]G..[HY]EQ)</t>
  </si>
  <si>
    <t>M_7_1E6+TRBV19*01+CASSIGQGRGHEQFF+26.0+(S[ILFV]G.G..[NGHFY]EQ)</t>
  </si>
  <si>
    <t>CASSIGQGRGHEQFF</t>
  </si>
  <si>
    <t>(S[ILFV]G.G..[NGHFY]EQ)</t>
  </si>
  <si>
    <t>M_7_1E6+TRBV19*01+CASSIGVGESYEQYF+22.0+(S[ILMSV][AG].G..[HWY]EQ)</t>
  </si>
  <si>
    <t>CASSIGVGESYEQYF</t>
  </si>
  <si>
    <t>(S[ILMSV][AG].G..[HWY]EQ)</t>
  </si>
  <si>
    <t>M_7_1E6+TRBV19*01+CASSTGQGTSYEQYF+22.0+([AS].G.G.[ALST][HY]EQ)</t>
  </si>
  <si>
    <t>CASSTGQGTSYEQYF</t>
  </si>
  <si>
    <t>([AS].G.G.[ALST][HY]EQ)</t>
  </si>
  <si>
    <t>M_7_1E6+TRBV19*01+CASSIGQGDAYEQYF+22.0+(S[ILMV]G[RQLST]G..[HFY]EQ)</t>
  </si>
  <si>
    <t>CASSIGQGDAYEQYF</t>
  </si>
  <si>
    <t>(S[ILMV]G[RQLST]G..[HFY]EQ)</t>
  </si>
  <si>
    <t>M_7_1E6+TRBV19*01+CASSKGTGLIYEQYF+32.0+([AST].[GS].G...[ET]Q)</t>
  </si>
  <si>
    <t>CASSKGTGLIYEQYF</t>
  </si>
  <si>
    <t>([AST].[GS].G...[ET]Q)</t>
  </si>
  <si>
    <t>M_7_1E6+TRBV19*01+CASTTGTGILNEQFF+34.0+([AST][IPSTV]G[AQILT]G...EQ)</t>
  </si>
  <si>
    <t>CASTTGTGILNEQFF</t>
  </si>
  <si>
    <t>([AST][IPSTV]G[AQILT]G...EQ)</t>
  </si>
  <si>
    <t>M_7_1E6+TRBV19*01+CASSIGTGTTYEQYF+20.0+(S[ILMV]G[AQLST]G..[HFY]EQ)</t>
  </si>
  <si>
    <t>CASSIGTGTTYEQYF</t>
  </si>
  <si>
    <t>(S[ILMV]G[AQLST]G..[HFY]EQ)</t>
  </si>
  <si>
    <t>M_7_1E6+TRBV19*01+CASSIGMGQIYEQYF+28.0+(S[ILMV]G.G..[GHFY]?EQ)</t>
  </si>
  <si>
    <t>CASSIGMGQIYEQYF</t>
  </si>
  <si>
    <t>(S[ILMV]G.G..[GHFY]?EQ)</t>
  </si>
  <si>
    <t>M_7_1E6+TRBV19*01+CASSVGTGDTYEQYF+22.0+(S[AILMV]G[QILST]G..[HY]EQ)</t>
  </si>
  <si>
    <t>CASSVGTGDTYEQYF</t>
  </si>
  <si>
    <t>(S[AILMV]G[QILST]G..[HY]EQ)</t>
  </si>
  <si>
    <t>M_7_1E6+TRBV19*01+CASSMGQGETYEQYF+22.0+(S.G[QILS]G..YEQ)</t>
  </si>
  <si>
    <t>CASSMGQGETYEQYF</t>
  </si>
  <si>
    <t>(S.G[QILS]G..YEQ)</t>
  </si>
  <si>
    <t>M_7_1E6+TRBV19*01+CASSMGQGENYEQYF+26.0+(S.G[QELV]G..[DFY]EQ)</t>
  </si>
  <si>
    <t>CASSMGQGENYEQYF</t>
  </si>
  <si>
    <t>(S.G[QELV]G..[DFY]EQ)</t>
  </si>
  <si>
    <t>M_7_1E6+TRBV19*01+CASSIGQGHTYEQYF+22.0+(S.G.G.[ILSTY][HY]EQ)</t>
  </si>
  <si>
    <t>CASSIGQGHTYEQYF</t>
  </si>
  <si>
    <t>(S.G.G.[ILSTY][HY]EQ)</t>
  </si>
  <si>
    <t>M_7_1E6+TRBV19*01+CASSIGEGISYEQYF+22.0+([AS].[AGS].G..[NHFY]EQ)</t>
  </si>
  <si>
    <t>CASSIGEGISYEQYF</t>
  </si>
  <si>
    <t>([AS].[AGS].G..[NHFY]EQ)</t>
  </si>
  <si>
    <t>M_7_1E6+TRBV19*01+CASSIGVGKSYEQYF+22.0+(S[ILMSV][AG].G..[FY]EQ)</t>
  </si>
  <si>
    <t>CASSIGVGKSYEQYF</t>
  </si>
  <si>
    <t>(S[ILMSV][AG].G..[FY]EQ)</t>
  </si>
  <si>
    <t>M_7_1E6+TRBV19*01+CASSIGLGFSYEQYF+22.0+(S.G.G.[ANST][WY]EQ)</t>
  </si>
  <si>
    <t>CASSIGLGFSYEQYF</t>
  </si>
  <si>
    <t>(S.G.G.[ANST][WY]EQ)</t>
  </si>
  <si>
    <t>M_7_1E6+TRBV19*01+CASSIGLGEGYEQYF+22.0+(S[IMV]G.G..[HFY]EQ)</t>
  </si>
  <si>
    <t>CASSIGLGEGYEQYF</t>
  </si>
  <si>
    <t>(S[IMV]G.G..[HFY]EQ)</t>
  </si>
  <si>
    <t>M_7_1E6+TRBV19*01+CASSIGQGYLYEQYF+22.0+([ST][ILMV]G[QETV]G..[NHIFY]EQ)</t>
  </si>
  <si>
    <t>CASSIGQGYLYEQYF</t>
  </si>
  <si>
    <t>([ST][ILMV]G[QETV]G..[NHIFY]EQ)</t>
  </si>
  <si>
    <t>M_7_1E6+TRBV19*01+CASSSGTGLIYEQYF+32.0+([AST].[AGS].G...[ET]Q)</t>
  </si>
  <si>
    <t>CASSSGTGLIYEQYF</t>
  </si>
  <si>
    <t>([AST].[AGS].G...[ET]Q)</t>
  </si>
  <si>
    <t>M_7_1E6+TRBV19*01+CASSLGTGATYEQYF+22.0+([ST][ILMV]G[QLST]G..[HY]EQ)</t>
  </si>
  <si>
    <t>CASSLGTGATYEQYF</t>
  </si>
  <si>
    <t>([ST][ILMV]G[QLST]G..[HY]EQ)</t>
  </si>
  <si>
    <t>M_7_1E6+TRBV19*01+CASSIGQGEIDEQFF+28.0+(S[ILPSV]G[AQLT]G...[EIT]Q)</t>
  </si>
  <si>
    <t>CASSIGQGEIDEQFF</t>
  </si>
  <si>
    <t>(S[ILPSV]G[AQLT]G...[EIT]Q)</t>
  </si>
  <si>
    <t>M_7_1E6+TRBV19*01+CASAPGTGLDNEQFF+34.0+([AST].G.G[QILWV].[NHSY]?EQ)</t>
  </si>
  <si>
    <t>CASAPGTGLDNEQFF</t>
  </si>
  <si>
    <t>([AST].G.G[QILWV].[NHSY]?EQ)</t>
  </si>
  <si>
    <t>M_7_1E6+TRBV19*01+CASAPGQGFSYEQYF+32.0+([ANGST].G.G.[AST][HFY]EQ)</t>
  </si>
  <si>
    <t>CASAPGQGFSYEQYF</t>
  </si>
  <si>
    <t>([ANGST].G.G.[AST][HFY]EQ)</t>
  </si>
  <si>
    <t>M_7_1E6+TRBV19*01+CASSLGQGGSYEQYF+22.0+([ANST][ILMPV]G.G.[ANSTV][HFY]EQ)</t>
  </si>
  <si>
    <t>CASSLGQGGSYEQYF</t>
  </si>
  <si>
    <t>([ANST][ILMPV]G.G.[ANSTV][HFY]EQ)</t>
  </si>
  <si>
    <t>M_7_1E6+TRBV19*01+CASSSGTGLVYEQYF+32.0+([AST].[AGS].G...[ET]Q)</t>
  </si>
  <si>
    <t>CASSSGTGLVYEQYF</t>
  </si>
  <si>
    <t>M_7_1E6+TRBV19*01+CASSSGQGYSYEQYF+22.0+([AST].G[QELT]G.[AHSTV][HFY]EQ)</t>
  </si>
  <si>
    <t>CASSSGQGYSYEQYF</t>
  </si>
  <si>
    <t>([AST].G[QELT]G.[AHSTV][HFY]EQ)</t>
  </si>
  <si>
    <t>M_7_1E6+TRBV19*01+CASSIGSGKGYEQYF+22.0+(S[IMV]G.G..[FY]EQ)</t>
  </si>
  <si>
    <t>CASSIGSGKGYEQYF</t>
  </si>
  <si>
    <t>(S[IMV]G.G..[FY]EQ)</t>
  </si>
  <si>
    <t>M_7_1E6+TRBV19*01+CASSTGQGASYEQYF+22.0+([AST].G[RQLT]G.[ANSTV][HY]EQ)</t>
  </si>
  <si>
    <t>CASSTGQGASYEQYF</t>
  </si>
  <si>
    <t>([AST].G[RQLT]G.[ANSTV][HY]EQ)</t>
  </si>
  <si>
    <t>M_7_1E6+TRBV19*01+CASSIGTGEGYEQYF+22.0+(S[ILV]G.G..[HFY]EQ)</t>
  </si>
  <si>
    <t>CASSIGTGEGYEQYF</t>
  </si>
  <si>
    <t>(S[ILV]G.G..[HFY]EQ)</t>
  </si>
  <si>
    <t>M_7_1E6+TRBV19*01+CASSIGTGQGYEQFF+22.0+(S[ILV]G.G..[HFY]EQ)</t>
  </si>
  <si>
    <t>CASSIGTGQGYEQFF</t>
  </si>
  <si>
    <t>M_7_1E6+TRBV19*01+CASSIGQGTRTEAFF+34.0+(S[ILMV]G[AQET]G..[NSTY]E[AQ])</t>
  </si>
  <si>
    <t>CASSIGQGTRTEAFF</t>
  </si>
  <si>
    <t>(S[ILMV]G[AQET]G..[NSTY]E[AQ])</t>
  </si>
  <si>
    <t>M_7_1E6+TRBV19*01+CASSVGTGLEGNEQFF+34.0+([ST][ILSTV]G[QLTV]G..[NGSV]?[NY]EQ)</t>
  </si>
  <si>
    <t>CASSVGTGLEGNEQFF</t>
  </si>
  <si>
    <t>([ST][ILSTV]G[QLTV]G..[NGSV]?[NY]EQ)</t>
  </si>
  <si>
    <t>M_7_1E6+TRBV19*01+CASSIGVGQHYEQYF+28.0+(S[ILMSV]G.G..[NFY]?EQ)</t>
  </si>
  <si>
    <t>CASSIGVGQHYEQYF</t>
  </si>
  <si>
    <t>(S[ILMSV]G.G..[NFY]?EQ)</t>
  </si>
  <si>
    <t>M_7_1E6+TRBV19*01+CASSIGTGLAHVNEQFF+36.0+(SIG.G[LMV]?[AGL]?..[NGFY]?EQ)</t>
  </si>
  <si>
    <t>CASSIGTGLAHVNEQFF</t>
  </si>
  <si>
    <t>(SIG.G[LMV]?[AGL]?..[NGFY]?EQ)</t>
  </si>
  <si>
    <t>M_7_1E6+TRBV19*01+CASSTGQGYSYEQYF+22.0+([AST].G[RQELT]G.[AGST][HY]EQ)</t>
  </si>
  <si>
    <t>CASSTGQGYSYEQYF</t>
  </si>
  <si>
    <t>([AST].G[RQELT]G.[AGST][HY]EQ)</t>
  </si>
  <si>
    <t>M_7_1E6+TRBV19*01+CASSIGQGKRYEQFF+22.0+(S[ILMV]G[AQET]G..[HFY]EQ)</t>
  </si>
  <si>
    <t>CASSIGQGKRYEQFF</t>
  </si>
  <si>
    <t>(S[ILMV]G[AQET]G..[HFY]EQ)</t>
  </si>
  <si>
    <t>M_7_1E6+TRBV19*01+CASSTGQGIDYEQYF+22.0+([ST].G[QLT]G[EILMV].[NY]EQ)</t>
  </si>
  <si>
    <t>CASSTGQGIDYEQYF</t>
  </si>
  <si>
    <t>([ST].G[QLT]G[EILMV].[NY]EQ)</t>
  </si>
  <si>
    <t>M_7_1E6+TRBV19*01+CASSPGQGYSYEQYF+22.0+([ANST].G[RQELT]G.[AST][HFY]EQ)</t>
  </si>
  <si>
    <t>CASSPGQGYSYEQYF</t>
  </si>
  <si>
    <t>([ANST].G[RQELT]G.[AST][HFY]EQ)</t>
  </si>
  <si>
    <t>M_7_1E6+TRBV19*01+CASSTGQGRSYEQYF+22.0+([AST].G[RQIST]G.[ANIST][HY]EQ)</t>
  </si>
  <si>
    <t>CASSTGQGRSYEQYF</t>
  </si>
  <si>
    <t>([AST].G[RQIST]G.[ANIST][HY]EQ)</t>
  </si>
  <si>
    <t>M_7_1E6+TRBV19*01+CASSIGSGQGFEQFF+26.0+(S[IV]G.G..[HFYV]EQ)</t>
  </si>
  <si>
    <t>CASSIGSGQGFEQFF</t>
  </si>
  <si>
    <t>(S[IV]G.G..[HFYV]EQ)</t>
  </si>
  <si>
    <t>M_7_1E6+TRBV19*01+CASSTGQGWSYEQYF+22.0+([AS].G[RQLT]G.[AGST][HY]EQ)</t>
  </si>
  <si>
    <t>CASSTGQGWSYEQYF</t>
  </si>
  <si>
    <t>([AS].G[RQLT]G.[AGST][HY]EQ)</t>
  </si>
  <si>
    <t>M_7_1E6+TRBV19*01+CASSTGQGVDYEQYF+22.0+(S.G[QLT]G[EILMV].[NY]EQ)</t>
  </si>
  <si>
    <t>CASSTGQGVDYEQYF</t>
  </si>
  <si>
    <t>(S.G[QLT]G[EILMV].[NY]EQ)</t>
  </si>
  <si>
    <t>M_7_1E6+TRBV19*01+CASSIGMGYSYEQYF+22.0+([ST].G.G.[NST][HY]EQ)</t>
  </si>
  <si>
    <t>CASSIGMGYSYEQYF</t>
  </si>
  <si>
    <t>([ST].G.G.[NST][HY]EQ)</t>
  </si>
  <si>
    <t>M_7_1E6+TRBV19*01+CASSIGEGHSYEQYF+22.0+([ST].G.G.[NQST]YEQ)</t>
  </si>
  <si>
    <t>CASSIGEGHSYEQYF</t>
  </si>
  <si>
    <t>([ST].G.G.[NQST]YEQ)</t>
  </si>
  <si>
    <t>M_7_1E6+TRBV19*01+CASSTGQGLNNEQFF+28.0+([AS].G[QILTV]G[ILM].[NDHTY]E[AQ])</t>
  </si>
  <si>
    <t>CASSTGQGLNNEQFF</t>
  </si>
  <si>
    <t>([AS].G[QILTV]G[ILM].[NDHTY]E[AQ])</t>
  </si>
  <si>
    <t>M_7_1E6+TRBV19*01+CASSWGQGLSYEQYF+22.0+([ANST].G[RQET]G.[ANHST][HFY]EQ)</t>
  </si>
  <si>
    <t>CASSWGQGLSYEQYF</t>
  </si>
  <si>
    <t>([ANST].G[RQET]G.[ANHST][HFY]EQ)</t>
  </si>
  <si>
    <t>M_7_1E6+TRBV19*01+CASSRGQGFSYEQYF+22.0+([AST].G[RQEMT]G.[ANDST][HY]EQ)</t>
  </si>
  <si>
    <t>CASSRGQGFSYEQYF</t>
  </si>
  <si>
    <t>([AST].G[RQEMT]G.[ANDST][HY]EQ)</t>
  </si>
  <si>
    <t>M_7_1E6+TRBV19*01+CASSIGSGLAANNEQFF+36.0+(SIG.G[L]?[AR]?..[NY]EQ)</t>
  </si>
  <si>
    <t>CASSIGSGLAANNEQFF</t>
  </si>
  <si>
    <t>(SIG.G[L]?[AR]?..[NY]EQ)</t>
  </si>
  <si>
    <t>M_7_1E6+TRBV19*01+CASSIGSGWSYEQYF+22.0+(S[ILMV]G.G.[AST][GHFY]EQ)</t>
  </si>
  <si>
    <t>CASSIGSGWSYEQYF</t>
  </si>
  <si>
    <t>(S[ILMV]G.G.[AST][GHFY]EQ)</t>
  </si>
  <si>
    <t>M_7_1E6+TRBV19*01+CASSKGQGFSYEQYF+22.0+([AST].G[QEMT]G.[ARNST][HY]EQ)</t>
  </si>
  <si>
    <t>CASSKGQGFSYEQYF</t>
  </si>
  <si>
    <t>([AST].G[QEMT]G.[ARNST][HY]EQ)</t>
  </si>
  <si>
    <t>M_7_1E6+TRBV19*01+CASSQGQGVAYEQYF+22.0+(S.GQG..[HFY]EQ)</t>
  </si>
  <si>
    <t>CASSQGQGVAYEQYF</t>
  </si>
  <si>
    <t>(S.GQG..[HFY]EQ)</t>
  </si>
  <si>
    <t>M_7_1E6+TRBV19*01+CASSIGTGSTYEQYF+20.0+([ST][ILV]G[AQST]G..[HY][DE]Q)</t>
  </si>
  <si>
    <t>CASSIGTGSTYEQYF</t>
  </si>
  <si>
    <t>([ST][ILV]G[AQST]G..[HY][DE]Q)</t>
  </si>
  <si>
    <t>M_7_1E6+TRBV19*01+CASSRGQGVAYEQYF+22.0+(S.GQG..[HY]EQ)</t>
  </si>
  <si>
    <t>CASSRGQGVAYEQYF</t>
  </si>
  <si>
    <t>(S.GQG..[HY]EQ)</t>
  </si>
  <si>
    <t>M_7_1E6+TRBV19*01+CASSQGQGFSYEQYF+22.0+([AST].G[RQEMT]G.[ARST][HY]EQ)</t>
  </si>
  <si>
    <t>CASSQGQGFSYEQYF</t>
  </si>
  <si>
    <t>([AST].G[RQEMT]G.[ARST][HY]EQ)</t>
  </si>
  <si>
    <t>M_7_1E6+TRBV19*01+CASSAGQGYSYEQYF+22.0+([AST].G[QEIT]G.[ARST][HY]EQ)</t>
  </si>
  <si>
    <t>CASSAGQGYSYEQYF</t>
  </si>
  <si>
    <t>([AST].G[QEIT]G.[ARST][HY]EQ)</t>
  </si>
  <si>
    <t>M_7_1E6+TRBV19*01+CASSRGMGFSYEQYF+28.0+(S.G.G.[ST]YEQ)</t>
  </si>
  <si>
    <t>CASSRGMGFSYEQYF</t>
  </si>
  <si>
    <t>(S.G.G.[ST]YEQ)</t>
  </si>
  <si>
    <t>M_7_1E6+TRBV19*01+CASAEGQGYSYEQYF+32.0+([AST].G[QET]G.[ARST][HY]EQ)</t>
  </si>
  <si>
    <t>CASAEGQGYSYEQYF</t>
  </si>
  <si>
    <t>([AST].G[QET]G.[ARST][HY]EQ)</t>
  </si>
  <si>
    <t>M_7_1E6+TRBV19*01+CASSLGQGRGYEQYF+22.0+(S[ILMV]G[QT]G..[HFY]EQ)</t>
  </si>
  <si>
    <t>CASSLGQGRGYEQYF</t>
  </si>
  <si>
    <t>(S[ILMV]G[QT]G..[HFY]EQ)</t>
  </si>
  <si>
    <t>M_7_1E6+TRBV19*01+CASGTGQGIRYEQYF+34.0+([GST].G[AQT]G[ILMV].[FY]EQ)</t>
  </si>
  <si>
    <t>CASGTGQGIRYEQYF</t>
  </si>
  <si>
    <t>([GST].G[AQT]G[ILMV].[FY]EQ)</t>
  </si>
  <si>
    <t>M_7_1E6+TRBV19*01+CASSLGVGLGNEQFF+28.0+([ST][ILMSV]G.G[ILV]..EQ)</t>
  </si>
  <si>
    <t>CASSLGVGLGNEQFF</t>
  </si>
  <si>
    <t>([ST][ILMSV]G.G[ILV]..EQ)</t>
  </si>
  <si>
    <t>M_7_1E6+TRBV19*01+CASSTGTGLTYEQYF+20.0+(S.G[QST]G[ILMYV].[HWY]EQ)</t>
  </si>
  <si>
    <t>CASSTGTGLTYEQYF</t>
  </si>
  <si>
    <t>(S.G[QST]G[ILMYV].[HWY]EQ)</t>
  </si>
  <si>
    <t>M_7_1E6+TRBV19*01+CASSIGVGLEFEQFF+32.0+([NS].[G]?.G...E[AQ])</t>
  </si>
  <si>
    <t>CASSIGVGLEFEQFF</t>
  </si>
  <si>
    <t>([NS].[G]?.G...E[AQ])</t>
  </si>
  <si>
    <t>M_7_1E6+TRBV19*01+CASSIGQGWDYEQYF+22.0+(S[RILMV]G[QKT]G..YEQ)</t>
  </si>
  <si>
    <t>CASSIGQGWDYEQYF</t>
  </si>
  <si>
    <t>(S[RILMV]G[QKT]G..YEQ)</t>
  </si>
  <si>
    <t>M_7_1E6+TRBV19*01+CASSIGQGKEYEQYF+22.0+(S[ILMV]G[RQT]G..[FY]EQ)</t>
  </si>
  <si>
    <t>CASSIGQGKEYEQYF</t>
  </si>
  <si>
    <t>(S[ILMV]G[RQT]G..[FY]EQ)</t>
  </si>
  <si>
    <t>M_7_1E6+TRBV19*01+CASSIGGGISYEQYF+22.0+(S.G.G[ILMFV][ARST][HFY]EQ)</t>
  </si>
  <si>
    <t>CASSIGGGISYEQYF</t>
  </si>
  <si>
    <t>(S.G.G[ILMFV][ARST][HFY]EQ)</t>
  </si>
  <si>
    <t>M_7_1E6+TRBV19*01+CASSIGLGFTYEQYF+22.0+(S.G.G.[ST]YEQ)</t>
  </si>
  <si>
    <t>CASSIGLGFTYEQYF</t>
  </si>
  <si>
    <t>M_7_1E6+TRBV19*01+CASSIGRGEGYEQYF+22.0+(SIG.G..[FY]EQ)</t>
  </si>
  <si>
    <t>CASSIGRGEGYEQYF</t>
  </si>
  <si>
    <t>(SIG.G..[FY]EQ)</t>
  </si>
  <si>
    <t>M_7_1E6+TRBV19*01+CASSIGQGWSNEQFF+22.0+(S[ILMV]G[QL]G..[NHY]EQ)</t>
  </si>
  <si>
    <t>CASSIGQGWSNEQFF</t>
  </si>
  <si>
    <t>(S[ILMV]G[QL]G..[NHY]EQ)</t>
  </si>
  <si>
    <t>M_7_1E6+TRBV19*01+CASSIGLGLAEYNEQFF+34.0+([AST][RILT]G[ILMTV]G...[DHYV]?[N]?EQ)</t>
  </si>
  <si>
    <t>CASSIGLGLAEYNEQFF</t>
  </si>
  <si>
    <t>([AST][RILT]G[ILMTV]G...[DHYV]?[N]?EQ)</t>
  </si>
  <si>
    <t>M_7_1E6+TRBV19*01+CASSTGTGIENEQFF+28.0+([AST][IMSTV]G[AQILT]G[ILTV]..EQ)</t>
  </si>
  <si>
    <t>CASSTGTGIENEQFF</t>
  </si>
  <si>
    <t>([AST][IMSTV]G[AQILT]G[ILTV]..EQ)</t>
  </si>
  <si>
    <t>M_7_1E6+TRBV19*01+CASSIGVGRGGYEQFF+34.0+([ST][ILMPV][G]?.G.[GV]?.[NDHFY]EQ)</t>
  </si>
  <si>
    <t>CASSIGVGRGGYEQFF</t>
  </si>
  <si>
    <t>([ST][ILMPV][G]?.G.[GV]?.[NDHFY]EQ)</t>
  </si>
  <si>
    <t>M_7_1E6+TRBV19*01+CASATGQGLHNEQFF+34.0+([AST].G[QLT]G[ARLV].[NHY]?EQ)</t>
  </si>
  <si>
    <t>CASATGQGLHNEQFF</t>
  </si>
  <si>
    <t>([AST].G[QLT]G[ARLV].[NHY]?EQ)</t>
  </si>
  <si>
    <t>M_7_1E6+TRBV19*01+CASATGQGFSYEQYF+22.0+([AS].G[QLT]G.[AGS]YEQ)</t>
  </si>
  <si>
    <t>CASATGQGFSYEQYF</t>
  </si>
  <si>
    <t>([AS].G[QLT]G.[AGS]YEQ)</t>
  </si>
  <si>
    <t>M_7_1E6+TRBV19*01+CASSLGTGDTYEQYF+22.0+([ST][AILM]G[QLST]G.[AFSTV][HY]EQ)</t>
  </si>
  <si>
    <t>CASSLGTGDTYEQYF</t>
  </si>
  <si>
    <t>([ST][AILM]G[QLST]G.[AFSTV][HY]EQ)</t>
  </si>
  <si>
    <t>M_7_1E6+TRBV19*01+CASSKGQGFTFRQFF+36.0+(S.G[QT]G.[RLST][FY][RE]Q)</t>
  </si>
  <si>
    <t>CASSKGQGFTFRQFF</t>
  </si>
  <si>
    <t>(S.G[QT]G.[RLST][FY][RE]Q)</t>
  </si>
  <si>
    <t>M_7_1E6+TRBV19*01+CASSIGQGFMYEQYF+22.0+(S[ILMV]G[RQE]G..[NIY]EQ)</t>
  </si>
  <si>
    <t>CASSIGQGFMYEQYF</t>
  </si>
  <si>
    <t>(S[ILMV]G[RQE]G..[NIY]EQ)</t>
  </si>
  <si>
    <t>M_7_1E6+TRBV19*01+CASSIGQGEEYEQFF+22.0+(S[ILMTV]G[RQM]G..YEQ)</t>
  </si>
  <si>
    <t>CASSIGQGEEYEQFF</t>
  </si>
  <si>
    <t>(S[ILMTV]G[RQM]G..YEQ)</t>
  </si>
  <si>
    <t>M_7_1E6+TRBV19*01+CASSTGIGLASEQYF+34.0+([AS].G.G[GILV]?..E[QL])</t>
  </si>
  <si>
    <t>CASSTGIGLASEQYF</t>
  </si>
  <si>
    <t>([AS].G.G[GILV]?..E[QL])</t>
  </si>
  <si>
    <t>M_7_1E6+TRBV19*01+CASSIGRGSGYEQYF+22.0+(S[IM]G[RQT]G..YEQ)</t>
  </si>
  <si>
    <t>CASSIGRGSGYEQYF</t>
  </si>
  <si>
    <t>(S[IM]G[RQT]G..YEQ)</t>
  </si>
  <si>
    <t>M_7_1E6+TRBV19*01+CASASGTGLKNEQFF+34.0+([AS][ILPST]G[QLT]G[ILV].[NGLY]EQ)</t>
  </si>
  <si>
    <t>CASASGTGLKNEQFF</t>
  </si>
  <si>
    <t>([AS][ILPST]G[QLT]G[ILV].[NGLY]EQ)</t>
  </si>
  <si>
    <t>M_7_1E6+TRBV19*01+CASAWGQGFSYEQYF+32.0+([AST].G[QE]G.[AST][HY]EQ)</t>
  </si>
  <si>
    <t>CASAWGQGFSYEQYF</t>
  </si>
  <si>
    <t>([AST].G[QE]G.[AST][HY]EQ)</t>
  </si>
  <si>
    <t>M_7_1E6+TRBV19*01+CASSIGQGGSYEQYF+20.0+(S[ILPV]G.G.[SV][HY]EQ)</t>
  </si>
  <si>
    <t>CASSIGQGGSYEQYF</t>
  </si>
  <si>
    <t>(S[ILPV]G.G.[SV][HY]EQ)</t>
  </si>
  <si>
    <t>M_7_1E6+TRBV19*01+CASSFGQGYSYEQYF+22.0+([AST].G[QE]G.[AST][HY]EQ)</t>
  </si>
  <si>
    <t>CASSFGQGYSYEQYF</t>
  </si>
  <si>
    <t>M_7_1E6+TRBV19*01+CASSIGMGQGVEQYF+32.0+(S[IL]G.G[AQELM]..EQ)</t>
  </si>
  <si>
    <t>CASSIGMGQGVEQYF</t>
  </si>
  <si>
    <t>(S[IL]G.G[AQELM]..EQ)</t>
  </si>
  <si>
    <t>M_7_1E6+TRBV19*01+CASSTGQGVKYEQYF+22.0+([GS].GQG[ILMV].[HY]EQ)</t>
  </si>
  <si>
    <t>CASSTGQGVKYEQYF</t>
  </si>
  <si>
    <t>([GS].GQG[ILMV].[HY]EQ)</t>
  </si>
  <si>
    <t>M_7_1E6+TRBV19*01+CASSHGTGISYEQYF+22.0+([AST].G[AST]G.[ARNST]YEQ)</t>
  </si>
  <si>
    <t>CASSHGTGISYEQYF</t>
  </si>
  <si>
    <t>([AST].G[AST]G.[ARNST]YEQ)</t>
  </si>
  <si>
    <t>M_7_1E6+TRBV19*01+CASSTGTGIPLEQYF+34.0+([ST][ILST]G[LST]G[ILMV]..[DEP][QL])</t>
  </si>
  <si>
    <t>CASSTGTGIPLEQYF</t>
  </si>
  <si>
    <t>([ST][ILST]G[LST]G[ILMV]..[DEP][QL])</t>
  </si>
  <si>
    <t>M_7_1E6+TRBV19*01+CASSEGTGLTYEQYF+22.0+([ST].G[QST]G[ILV][ILST][HY]EQ)</t>
  </si>
  <si>
    <t>CASSEGTGLTYEQYF</t>
  </si>
  <si>
    <t>([ST].G[QST]G[ILV][ILST][HY]EQ)</t>
  </si>
  <si>
    <t>M_7_1E6+TRBV19*01+CASSLGLGLAVYNEQFF+36.0+([AST].[G]?[QILMV]G[ILPV]?..[DGY]?[N]?EQ)</t>
  </si>
  <si>
    <t>CASSLGLGLAVYNEQFF</t>
  </si>
  <si>
    <t>([AST].[G]?[QILMV]G[ILPV]?..[DGY]?[N]?EQ)</t>
  </si>
  <si>
    <t>M_7_1E6+TRBV19*01+CASSIGVGLAGGEQFF+34.0+(S[ILM][GS].G[ILV][ASV]?[G]?.E[QL])</t>
  </si>
  <si>
    <t>CASSIGVGLAGGEQFF</t>
  </si>
  <si>
    <t>(S[ILM][GS].G[ILV][ASV]?[G]?.E[QL])</t>
  </si>
  <si>
    <t>M_7_1E6+TRBV19*01+CASSIGVGQGYEQYF+22.0+([ST][IL]G.G[RQEKV].[HFYV]EQ)</t>
  </si>
  <si>
    <t>CASSIGVGQGYEQYF</t>
  </si>
  <si>
    <t>([ST][IL]G.G[RQEKV].[HFYV]EQ)</t>
  </si>
  <si>
    <t>M_7_1E6+TRBV19*01+CASSIGRGDGSYEQYF+28.0+(S[IL]G.G.[GLV]?[S]?YEQ)</t>
  </si>
  <si>
    <t>CASSIGRGDGSYEQYF</t>
  </si>
  <si>
    <t>(S[IL]G.G.[GLV]?[S]?YEQ)</t>
  </si>
  <si>
    <t>M_7_1E6+TRBV19*01+CASSTGTGVPHEQYF+28.0+(S[IST]GTG[ILMTV]..[EPT][QL])</t>
  </si>
  <si>
    <t>CASSTGTGVPHEQYF</t>
  </si>
  <si>
    <t>(S[IST]GTG[ILMTV]..[EPT][QL])</t>
  </si>
  <si>
    <t>M_7_1E6+TRBV19*01+CASSIGAGLAGLEQFF+34.0+(S[ILM]G.G[ILMV]?[AS]?[DGH]?.EQ)</t>
  </si>
  <si>
    <t>CASSIGAGLAGLEQFF</t>
  </si>
  <si>
    <t>(S[ILM]G.G[ILMV]?[AS]?[DGH]?.EQ)</t>
  </si>
  <si>
    <t>M_7_1E6+TRBV19*01+CASSTGGGLSYEQYF+22.0+([ST][NILST]G[RQGLT]G[ILV][AST][HY]EQ)</t>
  </si>
  <si>
    <t>CASSTGGGLSYEQYF</t>
  </si>
  <si>
    <t>([ST][NILST]G[RQGLT]G[ILV][AST][HY]EQ)</t>
  </si>
  <si>
    <t>M_7_1E6+TRBV19*01+CASSTGTGVIQPQHF+32.0+(S.G[QLT]G[ARISV][ANIPV][NQGY][EP]Q)</t>
  </si>
  <si>
    <t>CASSTGTGVIQPQHF</t>
  </si>
  <si>
    <t>(S.G[QLT]G[ARISV][ANIPV][NQGY][EP]Q)</t>
  </si>
  <si>
    <t>M_7_1E6+TRBV19*01+CASSGGTGLTYEQYF+22.0+(S.G[TV]G[ELF][ANDST][HWY]EQ)</t>
  </si>
  <si>
    <t>CASSGGTGLTYEQYF</t>
  </si>
  <si>
    <t>(S.G[TV]G[ELF][ANDST][HWY]EQ)</t>
  </si>
  <si>
    <t>M_7_1E6+TRBV19*01+CASSIGTGIVGHEQFF+34.0+(S.G[AQLST]G....EQ)</t>
  </si>
  <si>
    <t>CASSIGTGIVGHEQFF</t>
  </si>
  <si>
    <t>(S.G[AQLST]G....EQ)</t>
  </si>
  <si>
    <t>M_7_1E6+TRBV19*01+CASSIGLGLAGNEQFF+34.0+([AST].[GS].G....[ET]Q)</t>
  </si>
  <si>
    <t>CASSIGLGLAGNEQFF</t>
  </si>
  <si>
    <t>([AST].[GS].G....[ET]Q)</t>
  </si>
  <si>
    <t>M_7_1E6+TRBV19*01+CASSIGLGLAGVEQFF+34.0+(S[ILM]?[GS]?.G.[AQS]?[RNGH]?.[EW]Q)</t>
  </si>
  <si>
    <t>CASSIGLGLAGVEQFF</t>
  </si>
  <si>
    <t>(S[ILM]?[GS]?.G.[AQS]?[RNGH]?.[EW]Q)</t>
  </si>
  <si>
    <t>M_7_1E6+TRBV19*01+CASSIGLGLLEDNEQFF+36.0+(S[IKTV]G[AQLTV]G....[NY]EQ)</t>
  </si>
  <si>
    <t>CASSIGLGLLEDNEQFF</t>
  </si>
  <si>
    <t>(S[IKTV]G[AQLTV]G....[NY]EQ)</t>
  </si>
  <si>
    <t>M_7_1E6+TRBV19*01+CASSPGTGINNQPQHF+34.0+([ST].G.G.[NDGS]?[ND]QPQ)</t>
  </si>
  <si>
    <t>CASSPGTGINNQPQHF</t>
  </si>
  <si>
    <t>([ST].G.G.[NDGS]?[ND]QPQ)</t>
  </si>
  <si>
    <t>M_7_1E6+TRBV19*01+CASSIGIGLAGAYEQYF+34.0+(SIG[ILV]G[L]?[AT]?[G]?.[NFY]?EQ)</t>
  </si>
  <si>
    <t>CASSIGIGLAGAYEQYF</t>
  </si>
  <si>
    <t>(SIG[ILV]G[L]?[AT]?[G]?.[NFY]?EQ)</t>
  </si>
  <si>
    <t>M_7_1E6+TRBV19*01+CASSIGAGAEGYEQYF+34.0+(SIG.G...[NHFY]EQ)</t>
  </si>
  <si>
    <t>CASSIGAGAEGYEQYF</t>
  </si>
  <si>
    <t>(SIG.G...[NHFY]EQ)</t>
  </si>
  <si>
    <t>M_7_1E6+TRBV19*01+CASSLGTGVNQPQHF+26.0+([HST].G[AQLT]G.[ANIV]QPQ)</t>
  </si>
  <si>
    <t>CASSLGTGVNQPQHF</t>
  </si>
  <si>
    <t>([HST].G[AQLT]G.[ANIV]QPQ)</t>
  </si>
  <si>
    <t>M_7_1E6+TRBV19*01+CASSSGTGLNDQPQHF+36.0+(S.G.G.[NDS]?[NDGV]?[NQE][EP]?Q)</t>
  </si>
  <si>
    <t>CASSSGTGLNDQPQHF</t>
  </si>
  <si>
    <t>(S.G.G.[NDS]?[NDGV]?[NQE][EP]?Q)</t>
  </si>
  <si>
    <t>M_7_1E6+TRBV19*01+CASSLGTGANNQPQHF+34.0+(S.G.[G]?..[NDV]QPQ)</t>
  </si>
  <si>
    <t>CASSLGTGANNQPQHF</t>
  </si>
  <si>
    <t>(S.G.[G]?..[NDV]QPQ)</t>
  </si>
  <si>
    <t>M_7_1E6+TRBV19*01+CASTFGTGVNQPQHF+34.0+([HST].G[AQST]G.[ANIV]QPQ)</t>
  </si>
  <si>
    <t>CASTFGTGVNQPQHF</t>
  </si>
  <si>
    <t>([HST].G[AQST]G.[ANIV]QPQ)</t>
  </si>
  <si>
    <t>M_7_1E6+TRBV19*01+CASSIGTGGRTEAFF+32.0+(S[IL]G[QT]G..[ST]EA)</t>
  </si>
  <si>
    <t>CASSIGTGGRTEAFF</t>
  </si>
  <si>
    <t>(S[IL]G[QT]G..[ST]EA)</t>
  </si>
  <si>
    <t>M_7_1E6+TRBV19*01+CASSSGTGVNQPQHF+26.0+([HST].G[AQTV]G.[ANIV]QPQ)</t>
  </si>
  <si>
    <t>CASSSGTGVNQPQHF</t>
  </si>
  <si>
    <t>([HST].G[AQTV]G.[ANIV]QPQ)</t>
  </si>
  <si>
    <t>M_7_1E6+TRBV19*01+CASSIGLGPSGNEQFF+34.0+([ST].[AG][AILTV]G...[NDHYV]EQ)</t>
  </si>
  <si>
    <t>CASSIGLGPSGNEQFF</t>
  </si>
  <si>
    <t>([ST].[AG][AILTV]G...[NDHYV]EQ)</t>
  </si>
  <si>
    <t>M_7_1E6+TRBV19*01+CASSIGGGFSYEQYF+14.0+(SIG.G[ILF]SYEQ)</t>
  </si>
  <si>
    <t>CASSIGGGFSYEQYF</t>
  </si>
  <si>
    <t>(SIG.G[ILF]SYEQ)</t>
  </si>
  <si>
    <t>M_7_1E6+TRBV19*01+CASSIGIGLAGVEQFF+34.0+(S[ILM]?[GS]?.G[ILV]?[AQMS]?[RNGH]?.EQ)</t>
  </si>
  <si>
    <t>CASSIGIGLAGVEQFF</t>
  </si>
  <si>
    <t>(S[ILM]?[GS]?.G[ILV]?[AQMS]?[RNGH]?.EQ)</t>
  </si>
  <si>
    <t>M_7_1E6+TRBV19*01+CASSLGLGLASYNEQFF+34.0+([AST].[G]?.G...[DYV]?NEQ)</t>
  </si>
  <si>
    <t>CASSLGLGLASYNEQFF</t>
  </si>
  <si>
    <t>([AST].[G]?.G...[DYV]?NEQ)</t>
  </si>
  <si>
    <t>M_7_1E6+TRBV19*01+CASSIGTGSNVQPQHF+34.0+([ST][ILMPT]G[LMSTV][AG].[NS]?[NV]?QPQ)</t>
  </si>
  <si>
    <t>CASSIGTGSNVQPQHF</t>
  </si>
  <si>
    <t>([ST][ILMPT]G[LMSTV][AG].[NS]?[NV]?QPQ)</t>
  </si>
  <si>
    <t>M_7_1E6+TRBV19*01+CASSIGLGTVGNEQFF+34.0+([ST].G[QILTV]G....EQ)</t>
  </si>
  <si>
    <t>CASSIGLGTVGNEQFF</t>
  </si>
  <si>
    <t>([ST].G[QILTV]G....EQ)</t>
  </si>
  <si>
    <t>M_7_1E6+TRBV19*01+CASSIGLGIRVNEQFF+34.0+(S.G.G...[ANGH]EQ)</t>
  </si>
  <si>
    <t>CASSIGLGIRVNEQFF</t>
  </si>
  <si>
    <t>(S.G.G...[ANGH]EQ)</t>
  </si>
  <si>
    <t>M_7_1E6+TRBV19*01+CASSIGTGANQPQHF+22.0+(S[ILMT]G[QLST][AG].[NS]QPQ)</t>
  </si>
  <si>
    <t>CASSIGTGANQPQHF</t>
  </si>
  <si>
    <t>(S[ILMT]G[QLST][AG].[NS]QPQ)</t>
  </si>
  <si>
    <t>M_7_1E6+TRBV19*01+CASSIGLGSLTRNEQFF+36.0+(SIG[ALT]G.[GLY]?..[NY][EI]Q)</t>
  </si>
  <si>
    <t>CASSIGLGSLTRNEQFF</t>
  </si>
  <si>
    <t>(SIG[ALT]G.[GLY]?..[NY][EI]Q)</t>
  </si>
  <si>
    <t>M_7_1E6+TRBV19*01+CASTIGLGLSYNEQFF+32.0+([ST][ILPV]G[QILMV]G[ILV]?[AS]?[GY]?NEQ)</t>
  </si>
  <si>
    <t>CASTIGLGLSYNEQFF</t>
  </si>
  <si>
    <t>([ST][ILPV]G[QILMV]G[ILV]?[AS]?[GY]?NEQ)</t>
  </si>
  <si>
    <t>M_7_1E6+TRBV19*01+CASSTGTGPNNQPQHF+32.0+(S.G[AQLT]G.[NIS]?[ND]QPQ)</t>
  </si>
  <si>
    <t>CASSTGTGPNNQPQHF</t>
  </si>
  <si>
    <t>(S.G[AQLT]G.[NIS]?[ND]QPQ)</t>
  </si>
  <si>
    <t>M_7_1E6+TRBV19*01+CASTLGFGSNQPQHF+34.0+([ST][ILMPT]G.G[ILPSV]NQPQ)</t>
  </si>
  <si>
    <t>CASTLGFGSNQPQHF</t>
  </si>
  <si>
    <t>([ST][ILMPT]G.G[ILPSV]NQPQ)</t>
  </si>
  <si>
    <t>M_7_1E6+TRBV19*01+CASSIGLGLAGVNEQFF+34.0+(S[IL]G[IL]GL[AS][GS]?[YV]?[NG]?EQ)</t>
  </si>
  <si>
    <t>CASSIGLGLAGVNEQFF</t>
  </si>
  <si>
    <t>(S[IL]G[IL]GL[AS][GS]?[YV]?[NG]?EQ)</t>
  </si>
  <si>
    <t>M_7_1E6+TRBV19*01+CASSIGLGLALYNEQFF+34.0+([AST][RILT][G]?.G....[N]?EQ)</t>
  </si>
  <si>
    <t>CASSIGLGLALYNEQFF</t>
  </si>
  <si>
    <t>([AST][RILT][G]?.G....[N]?EQ)</t>
  </si>
  <si>
    <t>M_7_1E6+TRBV19*01+CASSTGTGLDSEQFF+22.0+(S[ST]G[QLT]G[IL][RDEL][NSTY]E[AQ])</t>
  </si>
  <si>
    <t>CASSTGTGLDSEQFF</t>
  </si>
  <si>
    <t>(S[ST]G[QLT]G[IL][RDEL][NSTY]E[AQ])</t>
  </si>
  <si>
    <t>M_7_1E6+TRBV19*01+CASTPGTGSNQPQHF+32.0+([HST].G[QFT][AG][ANSTV][NS]QPQ)</t>
  </si>
  <si>
    <t>CASTPGTGSNQPQHF</t>
  </si>
  <si>
    <t>([HST].G[QFT][AG][ANSTV][NS]QPQ)</t>
  </si>
  <si>
    <t>M_7_1E6+TRBV19*01+CASSIGLGASGGNEQFF+34.0+(S[RI]GLG[ALPS]?[AQST][AGSV]?[DGLYV][ND]EQ)</t>
  </si>
  <si>
    <t>CASSIGLGASGGNEQFF</t>
  </si>
  <si>
    <t>(S[RI]GLG[ALPS]?[AQST][AGSV]?[DGLYV][ND]EQ)</t>
  </si>
  <si>
    <t>M_7_1E6+TRBV19*01+CASSIGTGSSQPQHF+22.0+(S[IT]G[LT][AG][APSTV][ANS]QPQ)</t>
  </si>
  <si>
    <t>CASSIGTGSSQPQHF</t>
  </si>
  <si>
    <t>(S[IT]G[LT][AG][APSTV][ANS]QPQ)</t>
  </si>
  <si>
    <t>M_7_1E6+TRBV19*01+CASSMGTGNNQPQHF+22.0+(S[RILMT]G[LT]G.NQPQ)</t>
  </si>
  <si>
    <t>CASSMGTGNNQPQHF</t>
  </si>
  <si>
    <t>(S[RILMT]G[LT]G.NQPQ)</t>
  </si>
  <si>
    <t>M_7_1E6+TRBV19*01+CASSIGLGLFPNEQFF+26.0+(SIG[LMV]G[IL]?[AFY]?[AGPY]?[NY]EQ)</t>
  </si>
  <si>
    <t>CASSIGLGLFPNEQFF</t>
  </si>
  <si>
    <t>(SIG[LMV]G[IL]?[AFY]?[AGPY]?[NY]EQ)</t>
  </si>
  <si>
    <t>M_7_1E6+TRBV19*01+CASSRGLGASGNEQFF+34.0+([ST][ARQIP]GLG[ALP]?[ASY][GY]?[NH]EQ)</t>
  </si>
  <si>
    <t>CASSRGLGASGNEQFF</t>
  </si>
  <si>
    <t>([ST][ARQIP]GLG[ALP]?[ASY][GY]?[NH]EQ)</t>
  </si>
  <si>
    <t>M_7_1E6+TRBV19*01+CASSISMGLAGHEQFF+34.0+(SI[GS][ILMV]?[G]?LA[G]?[NGHV]EQ)</t>
  </si>
  <si>
    <t>CASSISMGLAGHEQFF</t>
  </si>
  <si>
    <t>(SI[GS][ILMV]?[G]?LA[G]?[NGHV]EQ)</t>
  </si>
  <si>
    <t>M_7_1E6+TRBV19*01+CASSMGLGQGAGNEQFF+36.0+(S[QIMV][GS]L[G]?[AQLT]?[G]?[AS]?[GLYV][NDGF]EQ)</t>
  </si>
  <si>
    <t>CASSMGLGQGAGNEQFF</t>
  </si>
  <si>
    <t>(S[QIMV][GS]L[G]?[AQLT]?[G]?[AS]?[GLYV][NDGF]EQ)</t>
  </si>
  <si>
    <t>M_7_1E6+TRBV19*01+CASTPGTGFSNQPQHF+34.0+([ST][IPT]GTG[IFV]?[ANS]?NQPQ)</t>
  </si>
  <si>
    <t>CASTPGTGFSNQPQHF</t>
  </si>
  <si>
    <t>([ST][IPT]GTG[IFV]?[ANS]?NQPQ)</t>
  </si>
  <si>
    <t>M_5_1E6+TRBV7-3*01+CASSSTGVSTDTQYF+22.0+([ST].[ST]G..[ST]DTQ)</t>
  </si>
  <si>
    <t>CASSSTGVSTDTQYF</t>
  </si>
  <si>
    <t>([ST].[ST]G..[ST]DTQ)</t>
  </si>
  <si>
    <t>m_5_4864_FLNG</t>
  </si>
  <si>
    <t>M_5</t>
  </si>
  <si>
    <t>M_5_1E6+TRBV7-3*01+CASSSSGISTDTQYF+22.0+(S.[ST]G.[NISTV][ST]DTQ)</t>
  </si>
  <si>
    <t>CASSSSGISTDTQYF</t>
  </si>
  <si>
    <t>(S.[ST]G.[NISTV][ST]DTQ)</t>
  </si>
  <si>
    <t>M_5_1E6+TRBV7-3*01+CASSSTGISTDTQYF+22.0+(S.[ST]G..[ST]DTQ)</t>
  </si>
  <si>
    <t>CASSSTGISTDTQYF</t>
  </si>
  <si>
    <t>(S.[ST]G..[ST]DTQ)</t>
  </si>
  <si>
    <t>M_5_1E6+TRBV7-3*01+CASSSSGASTDTQYF+22.0+(S.[ST]G..[GST]DTQ)</t>
  </si>
  <si>
    <t>CASSSSGASTDTQYF</t>
  </si>
  <si>
    <t>(S.[ST]G..[GST]DTQ)</t>
  </si>
  <si>
    <t>M_5_1E6+TRBV7-3*01+CASSMTGVVTDTQYF+26.0+(S.[ST]G[AISTV].TDTQ)</t>
  </si>
  <si>
    <t>CASSMTGVVTDTQYF</t>
  </si>
  <si>
    <t>(S.[ST]G[AISTV].TDTQ)</t>
  </si>
  <si>
    <t>M_5_1E6+TRBV7-3*01+CASSFTGVNTDTQYF+28.0+(S.[ST]G[AISV].TDTQ)</t>
  </si>
  <si>
    <t>CASSFTGVNTDTQYF</t>
  </si>
  <si>
    <t>(S.[ST]G[AISV].TDTQ)</t>
  </si>
  <si>
    <t>M_5_1E6+TRBV7-3*01+CASSSSGVSTDTQYF+22.0+(S.[AST]G..[ST]DTQ)</t>
  </si>
  <si>
    <t>CASSSSGVSTDTQYF</t>
  </si>
  <si>
    <t>(S.[AST]G..[ST]DTQ)</t>
  </si>
  <si>
    <t>M_5_1E6+TRBV7-3*01+CASSASGVSTDTQYF+22.0+(S.[AST]G.[ISTV]TDTQ)</t>
  </si>
  <si>
    <t>CASSASGVSTDTQYF</t>
  </si>
  <si>
    <t>(S.[AST]G.[ISTV]TDTQ)</t>
  </si>
  <si>
    <t>M_5_1E6+TRBV7-3*01+CASSITGVSTDTQYF+22.0+([ST].[ASTV]G.[ANISV][AT]DTQ)</t>
  </si>
  <si>
    <t>CASSITGVSTDTQYF</t>
  </si>
  <si>
    <t>([ST].[ASTV]G.[ANISV][AT]DTQ)</t>
  </si>
  <si>
    <t>M_5_1E6+TRBV7-3*01+CASSTTGVSTDTQYF+22.0+([ST].[ST]G..TDTQ)</t>
  </si>
  <si>
    <t>CASSTTGVSTDTQYF</t>
  </si>
  <si>
    <t>([ST].[ST]G..TDTQ)</t>
  </si>
  <si>
    <t>M_5_1E6+TRBV7-3*01+CASSVTGVSTDTQYF+22.0+([ST].[ASTV]G.[ANISV][AT]DTQ)</t>
  </si>
  <si>
    <t>CASSVTGVSTDTQYF</t>
  </si>
  <si>
    <t>M_5_1E6+TRBV7-3*01+CASSWTGVVTDTQYF+26.0+(S.[ST]G[AITV].TDTQ)</t>
  </si>
  <si>
    <t>CASSWTGVVTDTQYF</t>
  </si>
  <si>
    <t>(S.[ST]G[AITV].TDTQ)</t>
  </si>
  <si>
    <t>CASSFGNYEQYF</t>
  </si>
  <si>
    <t>M_5_1E6+TRBV7-3*01+CASSTSGVSTDTQYF+22.0+(S.[AST]G.[IS]TDTQ)</t>
  </si>
  <si>
    <t>CASSTSGVSTDTQYF</t>
  </si>
  <si>
    <t>(S.[AST]G.[IS]TDTQ)</t>
  </si>
  <si>
    <t>M_5_1E6+TRBV7-3*01+CASSSTGTSSDTQYF+22.0+(S[QHLPS][ST]G.[HISTV][AST]D[ET]Q)</t>
  </si>
  <si>
    <t>CASSSTGTSSDTQYF</t>
  </si>
  <si>
    <t>(S[QHLPS][ST]G.[HISTV][AST]D[ET]Q)</t>
  </si>
  <si>
    <t>M_5_1E6+TRBV7-3*01+CASSSTGATTDTQYF+22.0+(S.[ST]G..[ST]DTQ)</t>
  </si>
  <si>
    <t>CASSSTGATTDTQYF</t>
  </si>
  <si>
    <t>M_5_1E6+TRBV7-3*01+CASSWTGVSTDTQYF+22.0+([ST].[ST]G[AISTV][ANSV]TDTQ)</t>
  </si>
  <si>
    <t>CASSWTGVSTDTQYF</t>
  </si>
  <si>
    <t>([ST].[ST]G[AISTV][ANSV]TDTQ)</t>
  </si>
  <si>
    <t>M_5_1E6+TRBV7-3*01+CASSITGISTDTQYF+22.0+([ST].[ASTV]G.[ANISV][AT]DTQ)</t>
  </si>
  <si>
    <t>CASSITGISTDTQYF</t>
  </si>
  <si>
    <t>M_5_1E6+TRBV7-3*01+CASSSSGSSGDTQYF+32.0+(S[ALPST][ST]G..[GST]D[ET]Q)</t>
  </si>
  <si>
    <t>CASSSSGSSGDTQYF</t>
  </si>
  <si>
    <t>(S[ALPST][ST]G..[GST]D[ET]Q)</t>
  </si>
  <si>
    <t>M_5_1E6+TRBV7-3*01+CASSSSGVTTDTQYF+22.0+(S.[ST]G.[GISTV]TDTQ)</t>
  </si>
  <si>
    <t>CASSSSGVTTDTQYF</t>
  </si>
  <si>
    <t>(S.[ST]G.[GISTV]TDTQ)</t>
  </si>
  <si>
    <t>M_5_1E6+TRBV7-3*01+CASSSTGTSTDTQYF+20.0+(S[QHLPS][ST]G.[HISV][ST]D[ET]Q)</t>
  </si>
  <si>
    <t>CASSSTGTSTDTQYF</t>
  </si>
  <si>
    <t>(S[QHLPS][ST]G.[HISV][ST]D[ET]Q)</t>
  </si>
  <si>
    <t>M_5_1E6+TRBV7-3*01+CASSSTGASTDTQYF+20.0+(S.[ST]G..[ST]DTQ)</t>
  </si>
  <si>
    <t>CASSSTGASTDTQYF</t>
  </si>
  <si>
    <t>M_5_1E6+TRBV7-3*01+CASSSTGLVGDTQYF+34.0+(S.[ST]G.[NISV][GPST][DE]TQ)</t>
  </si>
  <si>
    <t>CASSSTGLVGDTQYF</t>
  </si>
  <si>
    <t>(S.[ST]G.[NISV][GPST][DE]TQ)</t>
  </si>
  <si>
    <t>M_5_1E6+TRBV7-3*01+CASSLTGWSTDTQYF+22.0+([ST].[ST]G..[ST]DTQ)</t>
  </si>
  <si>
    <t>CASSLTGWSTDTQYF</t>
  </si>
  <si>
    <t>M_5_1E6+TRBV7-3*01+CASSTSGASTDTQYF+22.0+(S.[ST]G..TDTQ)</t>
  </si>
  <si>
    <t>CASSTSGASTDTQYF</t>
  </si>
  <si>
    <t>(S.[ST]G..TDTQ)</t>
  </si>
  <si>
    <t>M_5_1E6+TRBV7-3*01+CASSSTGVITDTQYF+22.0+(S.[ST]G[AGITV].TDTQ)</t>
  </si>
  <si>
    <t>CASSSTGVITDTQYF</t>
  </si>
  <si>
    <t>(S.[ST]G[AGITV].TDTQ)</t>
  </si>
  <si>
    <t>M_5_1E6+TRBV7-3*01+CASSSTGAIPDTQYF+34.0+(S.[ST]G..[GPST]DTQ)</t>
  </si>
  <si>
    <t>CASSSTGAIPDTQYF</t>
  </si>
  <si>
    <t>(S.[ST]G..[GPST]DTQ)</t>
  </si>
  <si>
    <t>M_5_1E6+TRBV7-3*01+CASSLTGVITDTQYF+22.0+([ST].[ST]G[AISTV][AIMSV]TDTQ)</t>
  </si>
  <si>
    <t>CASSLTGVITDTQYF</t>
  </si>
  <si>
    <t>([ST].[ST]G[AISTV][AIMSV]TDTQ)</t>
  </si>
  <si>
    <t>M_5_1E6+TRBV7-3*01+CASSWTGISTDTQYF+22.0+(S.[ST]G[AISTV][NSV]TDTQ)</t>
  </si>
  <si>
    <t>CASSWTGISTDTQYF</t>
  </si>
  <si>
    <t>(S.[ST]G[AISTV][NSV]TDTQ)</t>
  </si>
  <si>
    <t>M_5_1E6+TRBV7-3*01+CASSLTGVVTDTQYF+22.0+([ST].[ST]G[AISTV][AIMSV]TDTQ)</t>
  </si>
  <si>
    <t>CASSLTGVVTDTQYF</t>
  </si>
  <si>
    <t>M_5_1E6+TRBV7-3*01+CASSLTGTSTDTQYF+20.0+(S.[ST]G.[IS]TDTQ)</t>
  </si>
  <si>
    <t>CASSLTGTSTDTQYF</t>
  </si>
  <si>
    <t>(S.[ST]G.[IS]TDTQ)</t>
  </si>
  <si>
    <t>M_5_1E6+TRBV7-3*01+CASSSTGAVTDTQYF+22.0+(S.[ST]G[AGSTV].[PST]DTQ)</t>
  </si>
  <si>
    <t>CASSSTGAVTDTQYF</t>
  </si>
  <si>
    <t>(S.[ST]G[AGSTV].[PST]DTQ)</t>
  </si>
  <si>
    <t>M_5_1E6+TRBV7-3*01+CASSFTGVSTDTQYF+22.0+([ST].[ST]G.[ANSV]TDTQ)</t>
  </si>
  <si>
    <t>CASSFTGVSTDTQYF</t>
  </si>
  <si>
    <t>([ST].[ST]G.[ANSV]TDTQ)</t>
  </si>
  <si>
    <t>M_5_1E6+TRBV7-3*01+CASSLTGIITDTQYF+22.0+(S.[ST]G[AISTV][AISV]TDTQ)</t>
  </si>
  <si>
    <t>CASSLTGIITDTQYF</t>
  </si>
  <si>
    <t>(S.[ST]G[AISTV][AISV]TDTQ)</t>
  </si>
  <si>
    <t>M_5_1E6+TRBV7-3*01+CASSSSGATTDTQYF+22.0+(S.[ST]G..[ST]DTQ)</t>
  </si>
  <si>
    <t>CASSSSGATTDTQYF</t>
  </si>
  <si>
    <t>M_5_1E6+TRBV7-3*01+CASSQTGVMTDTQYF+28.0+(S.TG..TDTQ)</t>
  </si>
  <si>
    <t>CASSQTGVMTDTQYF</t>
  </si>
  <si>
    <t>(S.TG..TDTQ)</t>
  </si>
  <si>
    <t>M_5_1E6+TRBV7-3*01+CASSLTGSITDTQYF+22.0+(S[ALMS][ST]G[AISTV].TDTQ)</t>
  </si>
  <si>
    <t>CASSLTGSITDTQYF</t>
  </si>
  <si>
    <t>(S[ALMS][ST]G[AISTV].TDTQ)</t>
  </si>
  <si>
    <t>M_5_1E6+TRBV7-3*01+CASSFSGASTDTQYF+22.0+(S.[ST]G[AGSTV][ANSTV]TDTQ)</t>
  </si>
  <si>
    <t>CASSFSGASTDTQYF</t>
  </si>
  <si>
    <t>(S.[ST]G[AGSTV][ANSTV]TDTQ)</t>
  </si>
  <si>
    <t>M_5_1E6+TRBV7-3*01+CASSSSGSSSDTQYF+28.0+(S[LPST][ST]G.[LSTV][GST]DTQ)</t>
  </si>
  <si>
    <t>CASSSSGSSSDTQYF</t>
  </si>
  <si>
    <t>(S[LPST][ST]G.[LSTV][GST]DTQ)</t>
  </si>
  <si>
    <t>M_5_1E6+TRBV7-3*01+CASSSTGVVTDTQYF+22.0+(S.[ST]G..[GT]DTQ)</t>
  </si>
  <si>
    <t>CASSSTGVVTDTQYF</t>
  </si>
  <si>
    <t>(S.[ST]G..[GT]DTQ)</t>
  </si>
  <si>
    <t>M_5_1E6+TRBV7-3*01+CASSSTGINTDTQYF+22.0+(S.[ST]G..TDTQ)</t>
  </si>
  <si>
    <t>CASSSTGINTDTQYF</t>
  </si>
  <si>
    <t>M_5_1E6+TRBV7-3*01+CASSLTGWATDTQYF+22.0+(S[NLSTV]TG..[ST]DTQ)</t>
  </si>
  <si>
    <t>CASSLTGWATDTQYF</t>
  </si>
  <si>
    <t>(S[NLSTV]TG..[ST]DTQ)</t>
  </si>
  <si>
    <t>M_5_1E6+TRBV7-3*01+CASSFSGVSTDTQYF+22.0+(S.[AST]G.[ANST]TDTQ)</t>
  </si>
  <si>
    <t>CASSFSGVSTDTQYF</t>
  </si>
  <si>
    <t>(S.[AST]G.[ANST]TDTQ)</t>
  </si>
  <si>
    <t>M_5_1E6+TRBV7-3*01+CASSQTGVSTDTQYF+22.0+([ST].[ST]G.[ANMS]TDTQ)</t>
  </si>
  <si>
    <t>CASSQTGVSTDTQYF</t>
  </si>
  <si>
    <t>([ST].[ST]G.[ANMS]TDTQ)</t>
  </si>
  <si>
    <t>M_5_1E6+TRBV7-3*01+CASSSTGWSTDTQYF+22.0+(S[ANLST][ST]G.[ANST][ST]DTQ)</t>
  </si>
  <si>
    <t>CASSSTGWSTDTQYF</t>
  </si>
  <si>
    <t>(S[ANLST][ST]G.[ANST][ST]DTQ)</t>
  </si>
  <si>
    <t>M_5_1E6+TRBV7-3*01+CASSSTGATSDTQYF+32.0+(S.[ST]G..[APST]?DTQ)</t>
  </si>
  <si>
    <t>CASSSTGATSDTQYF</t>
  </si>
  <si>
    <t>(S.[ST]G..[APST]?DTQ)</t>
  </si>
  <si>
    <t>M_5_1E6+TRBV7-3*01+CASSSTGTVTDTQYF+22.0+(S[LST][ST]G[AGSTV][HISV][ST]DTQ)</t>
  </si>
  <si>
    <t>CASSSTGTVTDTQYF</t>
  </si>
  <si>
    <t>(S[LST][ST]G[AGSTV][HISV][ST]DTQ)</t>
  </si>
  <si>
    <t>M_5_1E6+TRBV7-3*01+CASSTTGVVTDTQYF+22.0+(S.[ST]G[AITV][GIMSV]TDTQ)</t>
  </si>
  <si>
    <t>CASSTTGVVTDTQYF</t>
  </si>
  <si>
    <t>(S.[ST]G[AITV][GIMSV]TDTQ)</t>
  </si>
  <si>
    <t>M_5_1E6+TRBV7-3*01+CASSSTGTITDTQYF+22.0+(S[LS][ST]G.[HISV][ST]DTQ)</t>
  </si>
  <si>
    <t>CASSSTGTITDTQYF</t>
  </si>
  <si>
    <t>(S[LS][ST]G.[HISV][ST]DTQ)</t>
  </si>
  <si>
    <t>M_5_1E6+TRBV7-3*01+CASSSSGIITDTQYF+16.0+(S[LPS][ST]G.[ISTV]TDTQ)</t>
  </si>
  <si>
    <t>CASSSSGIITDTQYF</t>
  </si>
  <si>
    <t>(S[LPS][ST]G.[ISTV]TDTQ)</t>
  </si>
  <si>
    <t>M_5_1E6+TRBV7-3*01+CASSLSGVITDTQYF+22.0+(S[LMPS][AST]G[AISTV][AISV]TDTQ)</t>
  </si>
  <si>
    <t>CASSLSGVITDTQYF</t>
  </si>
  <si>
    <t>(S[LMPS][AST]G[AISTV][AISV]TDTQ)</t>
  </si>
  <si>
    <t>M_5_1E6+TRBV7-3*01+CASSHTGVSTDTQYF+22.0+([ST].[ST]G[ITWV][ANS]TDTQ)</t>
  </si>
  <si>
    <t>CASSHTGVSTDTQYF</t>
  </si>
  <si>
    <t>([ST].[ST]G[ITWV][ANS]TDTQ)</t>
  </si>
  <si>
    <t>M_5_1E6+TRBV7-3*01+CASSWSGTSTDTQYF+22.0+(S.[ST]G.STDTQ)</t>
  </si>
  <si>
    <t>CASSWSGTSTDTQYF</t>
  </si>
  <si>
    <t>(S.[ST]G.STDTQ)</t>
  </si>
  <si>
    <t>M_5_1E6+TRBV7-3*01+CASSLTGTITDTQYF+22.0+(S[LMS][ST]G[AISTV][HISV]TDTQ)</t>
  </si>
  <si>
    <t>CASSLTGTITDTQYF</t>
  </si>
  <si>
    <t>(S[LMS][ST]G[AISTV][HISV]TDTQ)</t>
  </si>
  <si>
    <t>M_5_1E6+TRBV7-3*01+CASSFSGTSTDTQYF+22.0+(S.[ST]G[AGSTV][AS]TDTQ)</t>
  </si>
  <si>
    <t>CASSFSGTSTDTQYF</t>
  </si>
  <si>
    <t>(S.[ST]G[AGSTV][AS]TDTQ)</t>
  </si>
  <si>
    <t>M_5_1E6+TRBV7-3*01+CASSYSGANTDTQYF+26.0+(S.[ST]G[AGTV].TDTQ)</t>
  </si>
  <si>
    <t>CASSYSGANTDTQYF</t>
  </si>
  <si>
    <t>(S.[ST]G[AGTV].TDTQ)</t>
  </si>
  <si>
    <t>M_5_1E6+TRBV7-3*01+CASSFTGANTDTQYF+22.0+(S.[ST]G[ASV][NDHSV]TDTQ)</t>
  </si>
  <si>
    <t>CASSFTGANTDTQYF</t>
  </si>
  <si>
    <t>(S.[ST]G[ASV][NDHSV]TDTQ)</t>
  </si>
  <si>
    <t>M_5_1E6+TRBV7-3*01+CASSLSGVSTDTQYF+20.0+([ST].[ASTV]G.[AIS]TDTQ)</t>
  </si>
  <si>
    <t>CASSLSGVSTDTQYF</t>
  </si>
  <si>
    <t>([ST].[ASTV]G.[AIS]TDTQ)</t>
  </si>
  <si>
    <t>M_5_1E6+TRBV7-3*01+CASSPSGAVTDTQYF+22.0+(S[RLFPS][ST]G[AGSV][NISTV][GT]DTQ)</t>
  </si>
  <si>
    <t>CASSPSGAVTDTQYF</t>
  </si>
  <si>
    <t>(S[RLFPS][ST]G[AGSV][NISTV][GT]DTQ)</t>
  </si>
  <si>
    <t>M_5_1E6+TRBV7-3*01+CASSSSGTSTDTQYF+14.0+(S[LFSW][ST]G.[IS]TDTQ)</t>
  </si>
  <si>
    <t>CASSSSGTSTDTQYF</t>
  </si>
  <si>
    <t>(S[LFSW][ST]G.[IS]TDTQ)</t>
  </si>
  <si>
    <t>M_5_1E6+TRBV7-3*01+CASSLTGVSADTQYF+26.0+([ST].[AMSTV]G.[AISV]?[APST]DTQ)</t>
  </si>
  <si>
    <t>CASSLTGVSADTQYF</t>
  </si>
  <si>
    <t>([ST].[AMSTV]G.[AISV]?[APST]DTQ)</t>
  </si>
  <si>
    <t>M_5_1E6+TRBV7-3*01+CASSFTGAVTDTQYF+22.0+(S.[ST]G[ASV][NISV]TDTQ)</t>
  </si>
  <si>
    <t>CASSFTGAVTDTQYF</t>
  </si>
  <si>
    <t>(S.[ST]G[ASV][NISV]TDTQ)</t>
  </si>
  <si>
    <t>M_5_1E6+TRBV7-3*01+CASSLTGGSTDTQYF+20.0+(S.[AST]G.[AGSW][AT]DTQ)</t>
  </si>
  <si>
    <t>CASSLTGGSTDTQYF</t>
  </si>
  <si>
    <t>(S.[AST]G.[AGSW][AT]DTQ)</t>
  </si>
  <si>
    <t>M_5_1E6+TRBV7-3*01+CASSWTGHTSTDTQYF+32.0+(S.[ST]G[H]?[AISTV]STDTQ)</t>
  </si>
  <si>
    <t>CASSWTGHTSTDTQYF</t>
  </si>
  <si>
    <t>(S.[ST]G[H]?[AISTV]STDTQ)</t>
  </si>
  <si>
    <t>M_5_1E6+TRBV7-3*01+CASSTTGWSTDTQYF+22.0+(S[NLST][ST]G.[AS][ST]DTQ)</t>
  </si>
  <si>
    <t>CASSTTGWSTDTQYF</t>
  </si>
  <si>
    <t>(S[NLST][ST]G.[AS][ST]DTQ)</t>
  </si>
  <si>
    <t>M_5_1E6+TRBV7-3*01+CASSSTGTHTDTQYF+22.0+(S[ALPS][ST]G[AGIST].[ST]DTQ)</t>
  </si>
  <si>
    <t>CASSSTGTHTDTQYF</t>
  </si>
  <si>
    <t>(S[ALPS][ST]G[AGIST].[ST]DTQ)</t>
  </si>
  <si>
    <t>CASSLGGTEAFF</t>
  </si>
  <si>
    <t>M_5_1E6+TRBV7-3*01+CASSTTGASTDTQYF+20.0+(S.[ST]G[AIWV][ST]TDTQ)</t>
  </si>
  <si>
    <t>CASSTTGASTDTQYF</t>
  </si>
  <si>
    <t>(S.[ST]G[AIWV][ST]TDTQ)</t>
  </si>
  <si>
    <t>M_5_1E6+TRBV7-3*01+CASSPSGAITDTQYF+22.0+(S[LPS][ST]G[AGSV][NISTV][GT]DTQ)</t>
  </si>
  <si>
    <t>CASSPSGAITDTQYF</t>
  </si>
  <si>
    <t>(S[LPS][ST]G[AGSV][NISTV][GT]DTQ)</t>
  </si>
  <si>
    <t>M_5_1E6+TRBV7-3*01+CASSVTGWETDTQYF+28.0+(S.TG[AGIWV].TDTQ)</t>
  </si>
  <si>
    <t>CASSVTGWETDTQYF</t>
  </si>
  <si>
    <t>(S.TG[AGIWV].TDTQ)</t>
  </si>
  <si>
    <t>M_5_1E6+TRBV7-3*01+CASSSTGGSTDTQYF+20.0+(S[QGLS][ST]G.[IS][AT]DTQ)</t>
  </si>
  <si>
    <t>CASSSTGGSTDTQYF</t>
  </si>
  <si>
    <t>(S[QGLS][ST]G.[IS][AT]DTQ)</t>
  </si>
  <si>
    <t>M_5_1E6+TRBV7-3*01+CASSLTGWSSDTQYF+22.0+(S[NLST]TG.[ADGS][AST]DTQ)</t>
  </si>
  <si>
    <t>CASSLTGWSSDTQYF</t>
  </si>
  <si>
    <t>(S[NLST]TG.[ADGS][AST]DTQ)</t>
  </si>
  <si>
    <t>M_5_1E6+TRBV7-3*01+CASSNTGWSTDTQYF+22.0+(S.TG.[AS][ST]DTQ)</t>
  </si>
  <si>
    <t>CASSNTGWSTDTQYF</t>
  </si>
  <si>
    <t>(S.TG.[AS][ST]DTQ)</t>
  </si>
  <si>
    <t>M_5_1E6+TRBV7-3*01+CASSSSGITTDTQYF+22.0+(S[AST][ST]G.[NISTV]TDTQ)</t>
  </si>
  <si>
    <t>CASSSSGITTDTQYF</t>
  </si>
  <si>
    <t>(S[AST][ST]G.[NISTV]TDTQ)</t>
  </si>
  <si>
    <t>M_5_1E6+TRBV7-3*01+CASSLSGASTDTQYF+14.0+(S[LFST][ST]G[AGSTV][HS]TDTQ)</t>
  </si>
  <si>
    <t>CASSLSGASTDTQYF</t>
  </si>
  <si>
    <t>(S[LFST][ST]G[AGSTV][HS]TDTQ)</t>
  </si>
  <si>
    <t>M_5_1E6+TRBV7-3*01+CASSLSGSSTDTQYF+20.0+(S[LPS][AST]G[AGSTV]STDTQ)</t>
  </si>
  <si>
    <t>CASSLSGSSTDTQYF</t>
  </si>
  <si>
    <t>(S[LPS][AST]G[AGSTV]STDTQ)</t>
  </si>
  <si>
    <t>M_5_1E6+TRBV7-3*01+CASSLTGADTDTQYF+22.0+(S[LFPS][ST]G[ASW].TDTQ)</t>
  </si>
  <si>
    <t>CASSLTGADTDTQYF</t>
  </si>
  <si>
    <t>(S[LFPS][ST]G[ASW].TDTQ)</t>
  </si>
  <si>
    <t>M_5_1E6+TRBV7-3*01+CASSWTGASTDTQYF+20.0+(S.[ST]G[AISV][NS]TDTQ)</t>
  </si>
  <si>
    <t>CASSWTGASTDTQYF</t>
  </si>
  <si>
    <t>(S.[ST]G[AISV][NS]TDTQ)</t>
  </si>
  <si>
    <t>M_5_1E6+TRBV7-3*01+CASSSSGHSTDTQYF+22.0+(S[AST][ST]G.[ST][GST]DTQ)</t>
  </si>
  <si>
    <t>CASSSSGHSTDTQYF</t>
  </si>
  <si>
    <t>(S[AST][ST]G.[ST][GST]DTQ)</t>
  </si>
  <si>
    <t>M_5_1E6+TRBV7-3*01+CASSATGAHTDTQYF+22.0+(S[ALFPS][ST]G[AGST].TDTQ)</t>
  </si>
  <si>
    <t>CASSATGAHTDTQYF</t>
  </si>
  <si>
    <t>(S[ALFPS][ST]G[AGST].TDTQ)</t>
  </si>
  <si>
    <t>M_5_1E6+TRBV7-3*01+CATSPSGVITDTQYF+22.0+(S[LPS][ST]G[AGIV][ISV]TD[ET]Q)</t>
  </si>
  <si>
    <t>CATSPSGVITDTQYF</t>
  </si>
  <si>
    <t>(S[LPS][ST]G[AGIV][ISV]TD[ET]Q)</t>
  </si>
  <si>
    <t>M_5_1E6+TRBV7-3*01+CASSATGATTDTQYF+22.0+(S.[ST]G[AS].[ST]DTQ)</t>
  </si>
  <si>
    <t>CASSATGATTDTQYF</t>
  </si>
  <si>
    <t>(S.[ST]G[AS].[ST]DTQ)</t>
  </si>
  <si>
    <t>CASSLAGTEAFF</t>
  </si>
  <si>
    <t>M_5_1E6+TRBV7-3*01+CASSSSGAHTDTQYF+22.0+(S[ALSTY][ST]G[AGST].TDTQ)</t>
  </si>
  <si>
    <t>CASSSSGAHTDTQYF</t>
  </si>
  <si>
    <t>(S[ALSTY][ST]G[AGST].TDTQ)</t>
  </si>
  <si>
    <t>M_5_1E6+TRBV7-3*01+CASSLSGTSTDTQYF+20.0+(S[LFSW][AST]G[AGSTV]STDTQ)</t>
  </si>
  <si>
    <t>CASSLSGTSTDTQYF</t>
  </si>
  <si>
    <t>(S[LFSW][AST]G[AGSTV]STDTQ)</t>
  </si>
  <si>
    <t>M_5_1E6+TRBV7-3*01+CASSFSGGATDTQYF+22.0+(S.[ST]G[AGTV][ASW]TDTQ)</t>
  </si>
  <si>
    <t>CASSFSGGATDTQYF</t>
  </si>
  <si>
    <t>(S.[ST]G[AGTV][ASW]TDTQ)</t>
  </si>
  <si>
    <t>M_5_1E6+TRBV7-3*01+CASSLTGATTDTQYF+20.0+(S[ALPS][ST]G[AS].TDTQ)</t>
  </si>
  <si>
    <t>CASSLTGATTDTQYF</t>
  </si>
  <si>
    <t>(S[ALPS][ST]G[AS].TDTQ)</t>
  </si>
  <si>
    <t>CASSPTGPTEAFF</t>
  </si>
  <si>
    <t>M_5_1E6+TRBV7-3*01+CASSSTGVGTDTQYF+22.0+(S[AST][ST]G[AIV].TDTQ)</t>
  </si>
  <si>
    <t>CASSSTGVGTDTQYF</t>
  </si>
  <si>
    <t>(S[AST][ST]G[AIV].TDTQ)</t>
  </si>
  <si>
    <t>M_5_1E6+TRBV7-3*01+CASSPSGGSRDTQYF+32.0+(S[RLFPS][ST]G[GSV][AIS][ART]DTQ)</t>
  </si>
  <si>
    <t>CASSPSGGSRDTQYF</t>
  </si>
  <si>
    <t>(S[RLFPS][ST]G[GSV][AIS][ART]DTQ)</t>
  </si>
  <si>
    <t>M_5_1E6+TRBV7-3*01+CASSPTGVITDEQYF+32.0+(S.[ST]G[GIV][ISV]TD[ET]Q)</t>
  </si>
  <si>
    <t>CASSPTGVITDEQYF</t>
  </si>
  <si>
    <t>(S.[ST]G[GIV][ISV]TD[ET]Q)</t>
  </si>
  <si>
    <t>CASSLGGIEAFF</t>
  </si>
  <si>
    <t>CASSFANTEAFF</t>
  </si>
  <si>
    <t>CASSFGGVQETQYF</t>
  </si>
  <si>
    <t>M_5_1E6+TRBV7-3*01+CASSSSGADTDTQYF+22.0+(S[LSTY][ST]G[AS].TDTQ)</t>
  </si>
  <si>
    <t>CASSSSGADTDTQYF</t>
  </si>
  <si>
    <t>(S[LSTY][ST]G[AS].TDTQ)</t>
  </si>
  <si>
    <t>M_5_1E6+TRBV7-3*01+CASSLTGAATDTQYF+20.0+(SL[ST]G[ASWV].TDTQ)</t>
  </si>
  <si>
    <t>CASSLTGAATDTQYF</t>
  </si>
  <si>
    <t>(SL[ST]G[ASWV].TDTQ)</t>
  </si>
  <si>
    <t>M_5_1E6+TRBV7-3*01+CASSRTGAVSDEQFF+36.0+(S[RLFPS]TG[ALV][AISTV][GST]D[ET]Q)</t>
  </si>
  <si>
    <t>CASSRTGAVSDEQFF</t>
  </si>
  <si>
    <t>(S[RLFPS]TG[ALV][AISTV][GST]D[ET]Q)</t>
  </si>
  <si>
    <t>M_5_1E6+TRBV7-3*01+CASSSSGAITDTQYF+16.0+(S[PS][ST]G..TDTQ)</t>
  </si>
  <si>
    <t>CASSSSGAITDTQYF</t>
  </si>
  <si>
    <t>(S[PS][ST]G..TDTQ)</t>
  </si>
  <si>
    <t>M_5_1E6+TRBV7-3*01+CASSFSGAWGDTQYF+34.0+(S.[ST]G[AGS][NISWV][GT]DTQ)</t>
  </si>
  <si>
    <t>CASSFSGAWGDTQYF</t>
  </si>
  <si>
    <t>(S.[ST]G[AGS][NISWV][GT]DTQ)</t>
  </si>
  <si>
    <t>M_5_1E6+TRBV7-3*01+CASSSSGSVTDTQYF+20.0+(SS[ST]G.[ILSV][ST]DTQ)</t>
  </si>
  <si>
    <t>CASSSSGSVTDTQYF</t>
  </si>
  <si>
    <t>(SS[ST]G.[ILSV][ST]DTQ)</t>
  </si>
  <si>
    <t>M_5_1E6+TRBV7-3*01+CASSLTGAETDTQYF+22.0+(S[LV][ST]G[ASW].TDTQ)</t>
  </si>
  <si>
    <t>CASSLTGAETDTQYF</t>
  </si>
  <si>
    <t>(S[LV][ST]G[ASW].TDTQ)</t>
  </si>
  <si>
    <t>M_5_1E6+TRBV7-3*01+CASSPSGGATDTQYF+22.0+(S[FPS][ST]G[GSV][AIS]TDTQ)</t>
  </si>
  <si>
    <t>CASSPSGGATDTQYF</t>
  </si>
  <si>
    <t>(S[FPS][ST]G[GSV][AIS]TDTQ)</t>
  </si>
  <si>
    <t>M_5_1E6+TRBV7-3*01+CASSLTGVATDTQYF+20.0+([ST][ILMV][ST]G[AIWV][AISV]TDTQ)</t>
  </si>
  <si>
    <t>CASSLTGVATDTQYF</t>
  </si>
  <si>
    <t>([ST][ILMV][ST]G[AIWV][AISV]TDTQ)</t>
  </si>
  <si>
    <t>CASSWDRYEQYF</t>
  </si>
  <si>
    <t>M_5_1E6+TRBV19*01+CASSIVGGTPGEQYF+32.0+(S[IMP][IV][AGFS]?G[PT]..E[AQL])</t>
  </si>
  <si>
    <t>CASSIVGGTPGEQYF</t>
  </si>
  <si>
    <t>(S[IMP][IV][AGFS]?G[PT]..E[AQL])</t>
  </si>
  <si>
    <t>M_5_1E6+TRBV7-3*01+CASSQTGGSTDTQYF+20.0+(S[RQGLS][ST]G[GSTV]STDTQ)</t>
  </si>
  <si>
    <t>CASSQTGGSTDTQYF</t>
  </si>
  <si>
    <t>(S[RQGLS][ST]G[GSTV]STDTQ)</t>
  </si>
  <si>
    <t>M_5_1E6+TRBV7-3*01+CASSSSGTITDTQYF+16.0+(SS[ST]G.[ISV]TDTQ)</t>
  </si>
  <si>
    <t>CASSSSGTITDTQYF</t>
  </si>
  <si>
    <t>(SS[ST]G.[ISV]TDTQ)</t>
  </si>
  <si>
    <t>M_5_1E6+TRBV7-3*01+CASSSSGVVTDTQYF+20.0+(S[ST][ST]G[IV][ISTV]TDTQ)</t>
  </si>
  <si>
    <t>CASSSSGVVTDTQYF</t>
  </si>
  <si>
    <t>(S[ST][ST]G[IV][ISTV]TDTQ)</t>
  </si>
  <si>
    <t>M_5_1E6+TRBV5-6*01+CASSFGNYEQYF+20.0+(S[FWY][EG].[HY]EQ)</t>
  </si>
  <si>
    <t>(S[FWY][EG].[HY]EQ)</t>
  </si>
  <si>
    <t>M_5_1E6+TRBV7-3*01+CASSQTGTSTDTQYF+20.0+(S[QHLPS]TG[GSTV]STDTQ)</t>
  </si>
  <si>
    <t>CASSQTGTSTDTQYF</t>
  </si>
  <si>
    <t>(S[QHLPS]TG[GSTV]STDTQ)</t>
  </si>
  <si>
    <t>M_5_1E6+TRBV7-3*01+CASSSTGAYTDTQYF+22.0+(S[AST][ST]G[AQT].[ST]DTQ)</t>
  </si>
  <si>
    <t>CASSSTGAYTDTQYF</t>
  </si>
  <si>
    <t>(S[AST][ST]G[AQT].[ST]DTQ)</t>
  </si>
  <si>
    <t>M_5_1E6+TRBV7-3*01+CASSLTGGSADTQYF+22.0+(S[RLPS][ST]G[GWV][AS][AST]DTQ)</t>
  </si>
  <si>
    <t>CASSLTGGSADTQYF</t>
  </si>
  <si>
    <t>(S[RLPS][ST]G[GWV][AS][AST]DTQ)</t>
  </si>
  <si>
    <t>M_5_1E6+TRBV7-3*01+CASSRTGAIGDTQYF+28.0+(S.[ST]G[AL][ISWV][GPST]D[ET]Q)</t>
  </si>
  <si>
    <t>CASSRTGAIGDTQYF</t>
  </si>
  <si>
    <t>(S.[ST]G[AL][ISWV][GPST]D[ET]Q)</t>
  </si>
  <si>
    <t>M_5_1E6+TRBV19*01+CASSIVGGTGGEQYF+26.0+(SI[IV][GFS]GT..E[AQL])</t>
  </si>
  <si>
    <t>CASSIVGGTGGEQYF</t>
  </si>
  <si>
    <t>(SI[IV][GFS]GT..E[AQL])</t>
  </si>
  <si>
    <t>M_5_1E6+TRBV7-3*01+CASSHTGTSTDTQYF+20.0+(S[QHLPS]TG[TV]STDTQ)</t>
  </si>
  <si>
    <t>CASSHTGTSTDTQYF</t>
  </si>
  <si>
    <t>(S[QHLPS]TG[TV]STDTQ)</t>
  </si>
  <si>
    <t>M_5_1E6+TRBV19*01+CASSIVGGTTGELFF+28.0+(S[IM][IV].[AG][NHTV]?[GPST]GE[AQL])</t>
  </si>
  <si>
    <t>CASSIVGGTTGELFF</t>
  </si>
  <si>
    <t>(S[IM][IV].[AG][NHTV]?[GPST]GE[AQL])</t>
  </si>
  <si>
    <t>M_5_1E6+TRBV7-3*01+CASSLAGVSTDTQYF+20.0+(S[IL][ASTV]G[GISV]STDTQ)</t>
  </si>
  <si>
    <t>CASSLAGVSTDTQYF</t>
  </si>
  <si>
    <t>(S[IL][ASTV]G[GISV]STDTQ)</t>
  </si>
  <si>
    <t>M_5_1E6+TRBV7-3*01+CASSSTGGITDTQYF+14.0+(S[PS][ST]G[GTV][IS]TDTQ)</t>
  </si>
  <si>
    <t>CASSSTGGITDTQYF</t>
  </si>
  <si>
    <t>(S[PS][ST]G[GTV][IS]TDTQ)</t>
  </si>
  <si>
    <t>M_5_1E6+TRBV7-3*01+CASSLTGWDTDTQYF+22.0+(S[QLPV]TG[AFW].[ST]DTQ)</t>
  </si>
  <si>
    <t>CASSLTGWDTDTQYF</t>
  </si>
  <si>
    <t>(S[QLPV]TG[AFW].[ST]DTQ)</t>
  </si>
  <si>
    <t>M_5_1E6+TRBV19*01+CASSMVGGTPSEQYF+34.0+(S[IMP][IV][GS]G[ST]..[ET]Q)</t>
  </si>
  <si>
    <t>CASSMVGGTPSEQYF</t>
  </si>
  <si>
    <t>(S[IMP][IV][GS]G[ST]..[ET]Q)</t>
  </si>
  <si>
    <t>M_5_1E6+TRBV7-3*01+CASSPTGGITDTQYF+22.0+(S[PS][ST]G[AGV][AIS]TDTQ)</t>
  </si>
  <si>
    <t>CASSPTGGITDTQYF</t>
  </si>
  <si>
    <t>(S[PS][ST]G[AGV][AIS]TDTQ)</t>
  </si>
  <si>
    <t>M_5_1E6+TRBV5-6*01+CASSFFTYEQYF+18.0+(S[LFS].[ST]YEQ)</t>
  </si>
  <si>
    <t>CASSFFTYEQYF</t>
  </si>
  <si>
    <t>(S[LFS].[ST]YEQ)</t>
  </si>
  <si>
    <t>M_5_1E6+TRBV7-3*01+CASSSTGAGTDTQYF+22.0+(S[AS][ST]GA[GHSTV][ST]DTQ)</t>
  </si>
  <si>
    <t>CASSSTGAGTDTQYF</t>
  </si>
  <si>
    <t>(S[AS][ST]GA[GHSTV][ST]DTQ)</t>
  </si>
  <si>
    <t>M_5_1E6+TRBV7-3*01+CASSRTGASTDTQYF+20.0+(S.TG[AS][SV]TDTQ)</t>
  </si>
  <si>
    <t>CASSRTGASTDTQYF</t>
  </si>
  <si>
    <t>(S.TG[AS][SV]TDTQ)</t>
  </si>
  <si>
    <t>M_5_1E6+TRBV19*01+CASSIVGGTPDEQFF+26.0+(S[IMP][IV][GS]GT..[ET]Q)</t>
  </si>
  <si>
    <t>CASSIVGGTPDEQFF</t>
  </si>
  <si>
    <t>(S[IMP][IV][GS]GT..[ET]Q)</t>
  </si>
  <si>
    <t>M_5_1E6+TRBV7-3*01+CASSRTGAVTDTQYF+22.0+(S[RLFPS][ST]GA[ISV][GST]D[ET]Q)</t>
  </si>
  <si>
    <t>CASSRTGAVTDTQYF</t>
  </si>
  <si>
    <t>(S[RLFPS][ST]GA[ISV][GST]D[ET]Q)</t>
  </si>
  <si>
    <t>M_5_1E6+TRBV7-3*01+CASSATGAGTDTQYF+22.0+(S[AS]TG[ASV].TDTQ)</t>
  </si>
  <si>
    <t>CASSATGAGTDTQYF</t>
  </si>
  <si>
    <t>(S[AS]TG[ASV].TDTQ)</t>
  </si>
  <si>
    <t>M_5_1E6+TRBV19*01+CASSIVGGTQSEQFF+32.0+(S[IM][IV][GF]GT..EQ)</t>
  </si>
  <si>
    <t>CASSIVGGTQSEQFF</t>
  </si>
  <si>
    <t>(S[IM][IV][GF]GT..EQ)</t>
  </si>
  <si>
    <t>CASSLLGGTDTQYF</t>
  </si>
  <si>
    <t>M_5_1E6+TRBV19*01+CASSIVGGTGGEAFF+34.0+(SI[ILV][GMS]GT.[AGST]E[AQL])</t>
  </si>
  <si>
    <t>CASSIVGGTGGEAFF</t>
  </si>
  <si>
    <t>(SI[ILV][GMS]GT.[AGST]E[AQL])</t>
  </si>
  <si>
    <t>M_5_1E6+TRBV19*01+CASSIVAGTPGELFF+26.0+(SIV.[G]?[AT][HPT]?GE[QL])</t>
  </si>
  <si>
    <t>CASSIVAGTPGELFF</t>
  </si>
  <si>
    <t>(SIV.[G]?[AT][HPT]?GE[QL])</t>
  </si>
  <si>
    <t>M_5_1E6+TRBV7-3*01+CASSLTGASPDTQYF+22.0+(SL[ST]G[AS][AST][PT]DTQ)</t>
  </si>
  <si>
    <t>CASSLTGASPDTQYF</t>
  </si>
  <si>
    <t>(SL[ST]G[AS][AST][PT]DTQ)</t>
  </si>
  <si>
    <t>M_5_1E6+TRBV19*01+CASSIVFGTTGELFF+32.0+(S[IM][IV].[AG].[APT]GE[QL])</t>
  </si>
  <si>
    <t>CASSIVFGTTGELFF</t>
  </si>
  <si>
    <t>(S[IM][IV].[AG].[APT]GE[QL])</t>
  </si>
  <si>
    <t>M_5_1E6+TRBV19*01+CASSIVATTGELFF+28.0+(SIV[AEGS]?.[LPT]GEL)</t>
  </si>
  <si>
    <t>CASSIVATTGELFF</t>
  </si>
  <si>
    <t>(SIV[AEGS]?.[LPT]GEL)</t>
  </si>
  <si>
    <t>M_5_1E6+TRBV19*01+CASSIVFGTAGEQYF+34.0+(SI[IV][QGFS]G[T]?.[NDG]E[QL])</t>
  </si>
  <si>
    <t>CASSIVFGTAGEQYF</t>
  </si>
  <si>
    <t>(SI[IV][QGFS]G[T]?.[NDG]E[QL])</t>
  </si>
  <si>
    <t>M_5_1E6+TRBV24-1*01+CATSDSQDLNTEAFF+32.0+(SDS[RQET]?[ADG]?[LMV][NG]TEA)</t>
  </si>
  <si>
    <t>CATSDSQDLNTEAFF</t>
  </si>
  <si>
    <t>(SDS[RQET]?[ADG]?[LMV][NG]TEA)</t>
  </si>
  <si>
    <t>M_5_1E6+TRBV7-3*01+CASSSTGGSADTQYF+22.0+(S[RLPS][ST]G[GT][AS][APST]DTQ)</t>
  </si>
  <si>
    <t>CASSSTGGSADTQYF</t>
  </si>
  <si>
    <t>(S[RLPS][ST]G[GT][AS][APST]DTQ)</t>
  </si>
  <si>
    <t>M_5_1E6+TRBV24-1*01+CATSDSQGLGTEAFF+28.0+(SD[QS][QET]?[ADGS][LM]?[NG]TEA)</t>
  </si>
  <si>
    <t>CATSDSQGLGTEAFF</t>
  </si>
  <si>
    <t>(SD[QS][QET]?[ADGS][LM]?[NG]TEA)</t>
  </si>
  <si>
    <t>M_5_1E6+TRBV19*01+CASSIVSGTPGEQYF+26.0+(SIV[AGFS]?G[PST][AGPS]?[RDGK]E[QL])</t>
  </si>
  <si>
    <t>CASSIVSGTPGEQYF</t>
  </si>
  <si>
    <t>(SIV[AGFS]?G[PST][AGPS]?[RDGK]E[QL])</t>
  </si>
  <si>
    <t>M_5_1E6+TRBV7-3*01+CASSPSGAIGDTQYF+28.0+(S[ARFPS][ST]G[AGTV][IWV][GT]DTQ)</t>
  </si>
  <si>
    <t>CASSPSGAIGDTQYF</t>
  </si>
  <si>
    <t>(S[ARFPS][ST]G[AGTV][IWV][GT]DTQ)</t>
  </si>
  <si>
    <t>M_5_1E6+TRBV7-3*01+CASSLTGSHTDTQYF+20.0+(S[LP][ST]G[AS][HIS]TDTQ)</t>
  </si>
  <si>
    <t>CASSLTGSHTDTQYF</t>
  </si>
  <si>
    <t>(S[LP][ST]G[AS][HIS]TDTQ)</t>
  </si>
  <si>
    <t>M_5_1E6+TRBV5-4*01+CASSWDNYEQYF+20.0+(S[LSW][DEG][RNDS]YEQ)</t>
  </si>
  <si>
    <t>CASSWDNYEQYF</t>
  </si>
  <si>
    <t>(S[LSW][DEG][RNDS]YEQ)</t>
  </si>
  <si>
    <t>M_5_1E6+TRBV5-4*01+CASSWDDYEQYF+22.0+(S[LSW][DEG][RNDS]YEQ)</t>
  </si>
  <si>
    <t>CASSWDDYEQYF</t>
  </si>
  <si>
    <t>M_5_1E6+TRBV7-3*01+CASSPTGATTDTQYF+16.0+(S[ALPS]TGA[NST]TDTQ)</t>
  </si>
  <si>
    <t>CASSPTGATTDTQYF</t>
  </si>
  <si>
    <t>(S[ALPS]TGA[NST]TDTQ)</t>
  </si>
  <si>
    <t>M_5_1E6+TRBV5-4*01+CASSWENYEQYF+18.0+(S[LFSW][DE][RNDS]YEQ)</t>
  </si>
  <si>
    <t>CASSWENYEQYF</t>
  </si>
  <si>
    <t>(S[LFSW][DE][RNDS]YEQ)</t>
  </si>
  <si>
    <t>M_5_1E6+TRBV7-3*01+CASSLAGGSTDTQYF+16.0+(SL[AST]G[GSV]STDTQ)</t>
  </si>
  <si>
    <t>CASSLAGGSTDTQYF</t>
  </si>
  <si>
    <t>(SL[AST]G[GSV]STDTQ)</t>
  </si>
  <si>
    <t>M_5_1E6+TRBV7-3*01+CASSLTGSTGDTQYF+22.0+(SLTG[AS][ST][GT]DTQ)</t>
  </si>
  <si>
    <t>CASSLTGSTGDTQYF</t>
  </si>
  <si>
    <t>(SLTG[AS][ST][GT]DTQ)</t>
  </si>
  <si>
    <t>M_5_1E6+TRBV24-1*01+CATSDSQALGTEAFF+34.0+(SDS[QE]?[ADGS]?[LM][NG]TEA)</t>
  </si>
  <si>
    <t>CATSDSQALGTEAFF</t>
  </si>
  <si>
    <t>(SDS[QE]?[ADGS]?[LM][NG]TEA)</t>
  </si>
  <si>
    <t>M_5_1E6+TRBV5-6*01+CASSFGGTIHEQFF+32.0+(S[FY][AGSV]G[NST]?.[NDHY]EQ)</t>
  </si>
  <si>
    <t>CASSFGGTIHEQFF</t>
  </si>
  <si>
    <t>(S[FY][AGSV]G[NST]?.[NDHY]EQ)</t>
  </si>
  <si>
    <t>M_5_1E6+TRBV5-6*01+CASSYGDYEQYF+14.0+(S[LFSWY]G[ND]YEQ)</t>
  </si>
  <si>
    <t>CASSYGDYEQYF</t>
  </si>
  <si>
    <t>(S[LFSWY]G[ND]YEQ)</t>
  </si>
  <si>
    <t>M_5_1E6+TRBV15*01+CATSFGTGAYEQYF+32.0+([AGS][FW]G[QST]G.Y[EI]Q)</t>
  </si>
  <si>
    <t>CATSFGTGAYEQYF</t>
  </si>
  <si>
    <t>([AGS][FW]G[QST]G.Y[EI]Q)</t>
  </si>
  <si>
    <t>M_5_1E6+TRBV6-5*01+CASSYGEGYEQYF+16.0+(S[FY]G.GYEQ)</t>
  </si>
  <si>
    <t>CASSYGEGYEQYF</t>
  </si>
  <si>
    <t>(S[FY]G.GYEQ)</t>
  </si>
  <si>
    <t>M_5_1E6+TRBV19*01+CASSIVGGTGTEAFF+34.0+(SI[ILV][GMS]?GT[NQG][AGST]E[AQ])</t>
  </si>
  <si>
    <t>CASSIVGGTGTEAFF</t>
  </si>
  <si>
    <t>(SI[ILV][GMS]?GT[NQG][AGST]E[AQ])</t>
  </si>
  <si>
    <t>M_5_1E6+TRBV7-3*01+CASSLTGASSTDTQYF+20.0+(SLTG[A]?[S]?STDTQ)</t>
  </si>
  <si>
    <t>CASSLTGASSTDTQYF</t>
  </si>
  <si>
    <t>(SLTG[A]?[S]?STDTQ)</t>
  </si>
  <si>
    <t>M_5_1E6+TRBV7-3*01+CASSLTGWGTDTQYF+22.0+(S[LV]TG[GFW].[ST]?[DE]TQ)</t>
  </si>
  <si>
    <t>CASSLTGWGTDTQYF</t>
  </si>
  <si>
    <t>(S[LV]TG[GFW].[ST]?[DE]TQ)</t>
  </si>
  <si>
    <t>M_5_1E6+TRBV5-6*01+CASSFENYEQYF+20.0+(S[LFW][DEG][NS]YEQ)</t>
  </si>
  <si>
    <t>CASSFENYEQYF</t>
  </si>
  <si>
    <t>(S[LFW][DEG][NS]YEQ)</t>
  </si>
  <si>
    <t>M_5_1E6+TRBV7-3*01+CASSSSGSFGDEQFF+36.0+(SS[AS]G[NS][LFSV][GST]?D[ET]Q)</t>
  </si>
  <si>
    <t>CASSSSGSFGDEQFF</t>
  </si>
  <si>
    <t>(SS[AS]G[NS][LFSV][GST]?D[ET]Q)</t>
  </si>
  <si>
    <t>M_5_1E6+TRBV5-4*01+CASSSDNYEQYF+18.0+(S[LSW][DE][NGS]YEQ)</t>
  </si>
  <si>
    <t>CASSSDNYEQYF</t>
  </si>
  <si>
    <t>(S[LSW][DE][NGS]YEQ)</t>
  </si>
  <si>
    <t>M_5_1E6+TRBV19*01+CASSIVGGTNLRAFF+36.0+(SI[LV][G]?GT[NG][NGLST][REP][AQL])</t>
  </si>
  <si>
    <t>CASSIVGGTNLRAFF</t>
  </si>
  <si>
    <t>(SI[LV][G]?GT[NG][NGLST][REP][AQL])</t>
  </si>
  <si>
    <t>M_5_1E6+TRBV24-1*01+CATSDSTGTGDTEAFF+36.0+(SDS[QT]?[G]?[LT][G]?[ND]?TEA)</t>
  </si>
  <si>
    <t>CATSDSTGTGDTEAFF</t>
  </si>
  <si>
    <t>(SDS[QT]?[G]?[LT][G]?[ND]?TEA)</t>
  </si>
  <si>
    <t>M_5_1E6+TRBV24-1*01+CATSYGGHEQFF+16.0+(S[FWY]GG[HYV]EQ)</t>
  </si>
  <si>
    <t>CATSYGGHEQFF</t>
  </si>
  <si>
    <t>(S[FWY]GG[HYV]EQ)</t>
  </si>
  <si>
    <t>M_5_1E6+TRBV19*01+CASSAVHGTPHEQYF+36.0+(S[AIMP]V[GHS]GTP.EQ)</t>
  </si>
  <si>
    <t>CASSAVHGTPHEQYF</t>
  </si>
  <si>
    <t>(S[AIMP]V[GHS]GTP.EQ)</t>
  </si>
  <si>
    <t>M_5_1E6+TRBV19*01+CASTPVGGTAGELFF+36.0+([ST][ILP]VG[NG]T[ATY]?[NG]E[QL])</t>
  </si>
  <si>
    <t>CASTPVGGTAGELFF</t>
  </si>
  <si>
    <t>([ST][ILP]VG[NG]T[ATY]?[NG]E[QL])</t>
  </si>
  <si>
    <t>M_5_1E6+TRBV7-3*01+CASSRTGGSADTQYF+22.0+(S[RQLPS][ST]GG[AS][AT]DTQ)</t>
  </si>
  <si>
    <t>CASSRTGGSADTQYF</t>
  </si>
  <si>
    <t>(S[RQLPS][ST]GG[AS][AT]DTQ)</t>
  </si>
  <si>
    <t>M_5_1E6+TRBV5-4*01+CASSWDRYEQYF+22.0+(SW[DE][RNDS]YEQ)</t>
  </si>
  <si>
    <t>(SW[DE][RNDS]YEQ)</t>
  </si>
  <si>
    <t>M_5_1E6+TRBV24-1*01+CATSDGTGLSTEAFF+32.0+(SD[GS][T]?[G]?[LM][NS]TEA)</t>
  </si>
  <si>
    <t>CATSDGTGLSTEAFF</t>
  </si>
  <si>
    <t>(SD[GS][T]?[G]?[LM][NS]TEA)</t>
  </si>
  <si>
    <t>M_5_1E6+TRBV27*01+CASSLLAGSYNEQFF+14.0+([KS][LF]L[AGW]G[GIFS]YNEQ)</t>
  </si>
  <si>
    <t>CASSLLAGSYNEQFF</t>
  </si>
  <si>
    <t>([KS][LF]L[AGW]G[GIFS]YNEQ)</t>
  </si>
  <si>
    <t>M_5_1E6+TRBV19*01+CASSIVQGAAGELFF+34.0+(SI[LTV][AQE]?G[AL]?[AHST]GE[QL])</t>
  </si>
  <si>
    <t>CASSIVQGAAGELFF</t>
  </si>
  <si>
    <t>(SI[LTV][AQE]?G[AL]?[AHST]GE[QL])</t>
  </si>
  <si>
    <t>M_5_1E6+TRBV13*01+CASSYGSYEQYF+14.0+(S[FWY]G[NIS]YEQ)</t>
  </si>
  <si>
    <t>CASSYGSYEQYF</t>
  </si>
  <si>
    <t>(S[FWY]G[NIS]YEQ)</t>
  </si>
  <si>
    <t>M_5_1E6+TRBV5-6*01+CASSLFSYEQYF+10.0+(SL[FY][ST]YEQ)</t>
  </si>
  <si>
    <t>CASSLFSYEQYF</t>
  </si>
  <si>
    <t>(SL[FY][ST]YEQ)</t>
  </si>
  <si>
    <t>M_5_1E6+TRBV4-2*01+CASSQDIGLVHYF+34.0+(SQD[IL]GL[ELPV][AQH]?)</t>
  </si>
  <si>
    <t>CASSQDIGLVHYF</t>
  </si>
  <si>
    <t>(SQD[IL]GL[ELPV][AQH]?)</t>
  </si>
  <si>
    <t>M_5_1E6+TRBV19*01+CASSIVSGTGELFF+22.0+(SIV[AEGS][GT][ST]GE[QL])</t>
  </si>
  <si>
    <t>CASSIVSGTGELFF</t>
  </si>
  <si>
    <t>(SIV[AEGS][GT][ST]GE[QL])</t>
  </si>
  <si>
    <t>M_5_1E6+TRBV5-6*01+CASSWSSYEQYF+14.0+(S[FW][EGS][GS]YEQ)</t>
  </si>
  <si>
    <t>CASSWSSYEQYF</t>
  </si>
  <si>
    <t>(S[FW][EGS][GS]YEQ)</t>
  </si>
  <si>
    <t>M_5_1E6+TRBV4-2*01+CASSQDLGLLYTF+34.0+(SQD[IL]G[NLY][QGLPV][QHFY])</t>
  </si>
  <si>
    <t>CASSQDLGLLYTF</t>
  </si>
  <si>
    <t>(SQD[IL]G[NLY][QGLPV][QHFY])</t>
  </si>
  <si>
    <t>M_5_1E6+TRBV24-1*01+CATGWGGHEQFF+28.0+([GS][FWY][GT]G[HY]EQ)</t>
  </si>
  <si>
    <t>CATGWGGHEQFF</t>
  </si>
  <si>
    <t>([GS][FWY][GT]G[HY]EQ)</t>
  </si>
  <si>
    <t>M_5_1E6+TRBV5-6*01+CASSLYSYEQYF+10.0+(SL[FY][ST]YEQ)</t>
  </si>
  <si>
    <t>CASSLYSYEQYF</t>
  </si>
  <si>
    <t>M_5_1E6+TRBV7-3*01+CASSPTGGAADTQYF+22.0+(S[RLPS][ST]GG[AS][AT]DTQ)</t>
  </si>
  <si>
    <t>CASSPTGGAADTQYF</t>
  </si>
  <si>
    <t>(S[RLPS][ST]GG[AS][AT]DTQ)</t>
  </si>
  <si>
    <t>M_5_1E6+TRBV6-5*01+CASSYGNGYEQYF+14.0+(SYG[NQEGL][G]?YEQ)</t>
  </si>
  <si>
    <t>CASSYGNGYEQYF</t>
  </si>
  <si>
    <t>(SYG[NQEGL][G]?YEQ)</t>
  </si>
  <si>
    <t>M_5_1E6+TRBV24-1*01+CATSWTGYEQYF+22.0+(S[FW][GT]G[HY]EQ)</t>
  </si>
  <si>
    <t>CATSWTGYEQYF</t>
  </si>
  <si>
    <t>(S[FW][GT]G[HY]EQ)</t>
  </si>
  <si>
    <t>M_5_1E6+TRBV4-1*01+CASSQEEGTSSYNEQFF+20.0+(SQ[DE].G[TV]SSYNEQ)</t>
  </si>
  <si>
    <t>CASSQEEGTSSYNEQFF</t>
  </si>
  <si>
    <t>(SQ[DE].G[TV]SSYNEQ)</t>
  </si>
  <si>
    <t>M_5_1E6+TRBV19*01+CASSIVGNTGELFF+22.0+([ST][IL]V[G]?[NDGH]TGEL)</t>
  </si>
  <si>
    <t>CASSIVGNTGELFF</t>
  </si>
  <si>
    <t>([ST][IL]V[G]?[NDGH]TGEL)</t>
  </si>
  <si>
    <t>M_5_1E6+TRBV9*01+CASSPETGGNEKLFF+34.0+(S[DPV][RQEG][TW]GG[NDSTY]EKL)</t>
  </si>
  <si>
    <t>CASSPETGGNEKLFF</t>
  </si>
  <si>
    <t>(S[DPV][RQEG][TW]GG[NDSTY]EKL)</t>
  </si>
  <si>
    <t>M_5_1E6+TRBV19*01+CASTPVGGTYNEQFF+28.0+([ST][IMPV]?[IV][AG]G[LT]YNEQ)</t>
  </si>
  <si>
    <t>CASTPVGGTYNEQFF</t>
  </si>
  <si>
    <t>([ST][IMPV]?[IV][AG]G[LT]YNEQ)</t>
  </si>
  <si>
    <t>M_5_1E6+TRBV27*01+CASSPTGPTEAFF+22.0+(S[LP]TGPTEA)</t>
  </si>
  <si>
    <t>(S[LP]TGPTEA)</t>
  </si>
  <si>
    <t>M_5_1E6+TRBV5-1*01+CASSSEPGEQYF+22.0+(S[LST]EPG[AE][QL])</t>
  </si>
  <si>
    <t>CASSSEPGEQYF</t>
  </si>
  <si>
    <t>(S[LST]EPG[AE][QL])</t>
  </si>
  <si>
    <t>M_5_1E6+TRBV19*01+CASSIVSGTSDEQYF+28.0+(SI[IV][GS]G[T]?[PS][NDG]EQ)</t>
  </si>
  <si>
    <t>CASSIVSGTSDEQYF</t>
  </si>
  <si>
    <t>(SI[IV][GS]G[T]?[PS][NDG]EQ)</t>
  </si>
  <si>
    <t>M_5_1E6+TRBV5-6*01+CASSLFTYEQYF+8.0+(SL[FY]TYEQ)</t>
  </si>
  <si>
    <t>CASSLFTYEQYF</t>
  </si>
  <si>
    <t>(SL[FY]TYEQ)</t>
  </si>
  <si>
    <t>M_5_1E6+TRBV4-1*01+CASSQLSGGSTDTQYF+22.0+(S[QL][LSV][AGST]GGSTDTQ)</t>
  </si>
  <si>
    <t>CASSQLSGGSTDTQYF</t>
  </si>
  <si>
    <t>(S[QL][LSV][AGST]GGSTDTQ)</t>
  </si>
  <si>
    <t>M_5_1E6+TRBV27*01+CASSLLGGGYNEQFF+20.0+(S[IL][LV][AG]G[GS]YNEQ)</t>
  </si>
  <si>
    <t>CASSLLGGGYNEQFF</t>
  </si>
  <si>
    <t>(S[IL][LV][AG]G[GS]YNEQ)</t>
  </si>
  <si>
    <t>M_5_1E6+TRBV19*01+CASSMILGTANEQFF+32.0+(S[IM][IV][AGL]GT[ANSY]NEQ)</t>
  </si>
  <si>
    <t>CASSMILGTANEQFF</t>
  </si>
  <si>
    <t>(S[IM][IV][AGL]GT[ANSY]NEQ)</t>
  </si>
  <si>
    <t>M_5_1E6+TRBV4-1*01+CASSQVSGGSTDTQYF+20.0+(SQ[LV][AGS]GG[NS]TDTQ)</t>
  </si>
  <si>
    <t>CASSQVSGGSTDTQYF</t>
  </si>
  <si>
    <t>(SQ[LV][AGS]GG[NS]TDTQ)</t>
  </si>
  <si>
    <t>M_5_1E6+TRBV2*01+CASSESYEQYF+8.0+(S[DQE]S[HY]EQ)</t>
  </si>
  <si>
    <t>CASSESYEQYF</t>
  </si>
  <si>
    <t>(S[DQE]S[HY]EQ)</t>
  </si>
  <si>
    <t>M_5_1E6+TRBV7-3*01+CASSPTGWDTDTQYF+22.0+(S[QLPV]TG[AW][NDE]TDTQ)</t>
  </si>
  <si>
    <t>CASSPTGWDTDTQYF</t>
  </si>
  <si>
    <t>(S[QLPV]TG[AW][NDE]TDTQ)</t>
  </si>
  <si>
    <t>M_5_1E6+TRBV5-4*01+CASSFNGYEQYF+20.0+(S[FY][NGS][GS]YEQ)</t>
  </si>
  <si>
    <t>CASSFNGYEQYF</t>
  </si>
  <si>
    <t>(S[FY][NGS][GS]YEQ)</t>
  </si>
  <si>
    <t>M_5_1E6+TRBV5-6*01+CASSFGGSIDEQFF+28.0+(SF[GT]G[NST][RILV][NDHY]EQ)</t>
  </si>
  <si>
    <t>CASSFGGSIDEQFF</t>
  </si>
  <si>
    <t>(SF[GT]G[NST][RILV][NDHY]EQ)</t>
  </si>
  <si>
    <t>M_5_1E6+TRBV27*01+CASSHLSGGYNEQFF+22.0+(S[RHILP][LV][AS]GGYNEQ)</t>
  </si>
  <si>
    <t>CASSHLSGGYNEQFF</t>
  </si>
  <si>
    <t>(S[RHILP][LV][AS]GGYNEQ)</t>
  </si>
  <si>
    <t>M_5_1E6+TRBV27*01+CASSLLWAGGLNEQYF+34.0+(S[IL]L[W]?AGG[RLY]NEQ)</t>
  </si>
  <si>
    <t>CASSLLWAGGLNEQYF</t>
  </si>
  <si>
    <t>(S[IL]L[W]?AGG[RLY]NEQ)</t>
  </si>
  <si>
    <t>M_5_1E6+TRBV7-3*01+CASSQTGAWGDTQYF+32.0+(S[RQLFS][ST]G[A]?[IWY][GT][DE]TQ)</t>
  </si>
  <si>
    <t>CASSQTGAWGDTQYF</t>
  </si>
  <si>
    <t>(S[RQLFS][ST]G[A]?[IWY][GT][DE]TQ)</t>
  </si>
  <si>
    <t>M_5_1E6+TRBV5-1*01+CASSSEPGELFF+20.0+(S[RLS][DE]PGE[QL])</t>
  </si>
  <si>
    <t>CASSSEPGELFF</t>
  </si>
  <si>
    <t>(S[RLS][DE]PGE[QL])</t>
  </si>
  <si>
    <t>M_5_1E6+TRBV24-1*01+CATSDSSLGTEAFF+32.0+(SD[S]?[ARQGS][LM][NGH]TEA)</t>
  </si>
  <si>
    <t>CATSDSSLGTEAFF</t>
  </si>
  <si>
    <t>(SD[S]?[ARQGS][LM][NGH]TEA)</t>
  </si>
  <si>
    <t>M_5_1E6+TRBV10-1*01+CASSDTSGGTDTQYF+26.0+(S[DEP][NIST][AS]GGTDTQ)</t>
  </si>
  <si>
    <t>CASSDTSGGTDTQYF</t>
  </si>
  <si>
    <t>TRBV10-1*01</t>
  </si>
  <si>
    <t>(S[DEP][NIST][AS]GGTDTQ)</t>
  </si>
  <si>
    <t>M_5_1E6+TRBV4-3*01+CASSQDLGLVAFF+34.0+(SQD[GIL]GL[ELV][AQH]?)</t>
  </si>
  <si>
    <t>CASSQDLGLVAFF</t>
  </si>
  <si>
    <t>(SQD[GIL]GL[ELV][AQH]?)</t>
  </si>
  <si>
    <t>M_5_1E6+TRBV7-3*01+CASSLTGGHEKLFF+32.0+(S[LPS]TGGHEKL)</t>
  </si>
  <si>
    <t>CASSLTGGHEKLFF</t>
  </si>
  <si>
    <t>(S[LPS]TGGHEKL)</t>
  </si>
  <si>
    <t>M_5_1E6+TRBV24-1*01+CATSDSQGLNSPLHF+36.0+(SDSQGLN[ST][EP][AL])</t>
  </si>
  <si>
    <t>CATSDSQGLNSPLHF</t>
  </si>
  <si>
    <t>(SDSQGLN[ST][EP][AL])</t>
  </si>
  <si>
    <t>M_5_1E6+TRBV4-1*01+CASSPLEGGSTDTQYF+28.0+(S[QLP][DL][AES]GGS[LT]DTQ)</t>
  </si>
  <si>
    <t>CASSPLEGGSTDTQYF</t>
  </si>
  <si>
    <t>(S[QLP][DL][AES]GGS[LT]DTQ)</t>
  </si>
  <si>
    <t>M_5_1E6+TRBV13*01+CASSLRRPQETQYF+22.0+(SLR[RT]P[RQV]ETQ)</t>
  </si>
  <si>
    <t>CASSLRRPQETQYF</t>
  </si>
  <si>
    <t>(SLR[RT]P[RQV]ETQ)</t>
  </si>
  <si>
    <t>M_5_1E6+TRBV19*01+CASSMVGGNFWNEQFF+34.0+(S[IM]VGG[NST][FSY][WY]?NEQ)</t>
  </si>
  <si>
    <t>CASSMVGGNFWNEQFF</t>
  </si>
  <si>
    <t>(S[IM]VGG[NST][FSY][WY]?NEQ)</t>
  </si>
  <si>
    <t>M_5_1E6+TRBV11-3*01+CASSLVASYEQYF+22.0+(SL[V]?[ALS][SV]YEQ)</t>
  </si>
  <si>
    <t>CASSLVASYEQYF</t>
  </si>
  <si>
    <t>(SL[V]?[ALS][SV]YEQ)</t>
  </si>
  <si>
    <t>M_5_1E6+TRBV10-3*01+CAISESYEQYF+0.0+(SESYEQ)</t>
  </si>
  <si>
    <t>CAISESYEQYF</t>
  </si>
  <si>
    <t>TRBV10-3*01</t>
  </si>
  <si>
    <t>(SESYEQ)</t>
  </si>
  <si>
    <t>M_5_1E6+TRBV27*01+CASSLLGGSYNEQFF+20.0+(S[LM]L[AGSW][QG][GS]YNEQ)</t>
  </si>
  <si>
    <t>CASSLLGGSYNEQFF</t>
  </si>
  <si>
    <t>(S[LM]L[AGSW][QG][GS]YNEQ)</t>
  </si>
  <si>
    <t>M_5_1E6+TRBV19*01+CASSIIGGTGTEQYF+22.0+(SI[IV]GGT[GP][GST]E[AQ])</t>
  </si>
  <si>
    <t>CASSIIGGTGTEQYF</t>
  </si>
  <si>
    <t>(SI[IV]GGT[GP][GST]E[AQ])</t>
  </si>
  <si>
    <t>M_5_1E6+TRBV7-9*01+CASSQGLGGSTDTQYF+34.0+(S[QLKS]G[RQGL]GG[DS]TDTQ)</t>
  </si>
  <si>
    <t>CASSQGLGGSTDTQYF</t>
  </si>
  <si>
    <t>(S[QLKS]G[RQGL]GG[DS]TDTQ)</t>
  </si>
  <si>
    <t>M_5_1E6+TRBV19*01+CASSMIGGTPDTQYF+28.0+(S[IM][IV][DG]GT[P]?[DES][ET]Q)</t>
  </si>
  <si>
    <t>CASSMIGGTPDTQYF</t>
  </si>
  <si>
    <t>(S[IM][IV][DG]GT[P]?[DES][ET]Q)</t>
  </si>
  <si>
    <t>M_5_1E6+TRBV5-6*01+CASSFSGTIYEQYF+20.0+(SF[GS]GT[IST][HY]EQ)</t>
  </si>
  <si>
    <t>CASSFSGTIYEQYF</t>
  </si>
  <si>
    <t>(SF[GS]GT[IST][HY]EQ)</t>
  </si>
  <si>
    <t>M_5_1E6+TRBV19*01+CASSIVGGTNSPLHF+34.0+(S[ILM][IV][GK]GT[NST][NST][EP][AQL])</t>
  </si>
  <si>
    <t>CASSIVGGTNSPLHF</t>
  </si>
  <si>
    <t>(S[ILM][IV][GK]GT[NST][NST][EP][AQL])</t>
  </si>
  <si>
    <t>M_5_1E6+TRBV19*01+CASTPLAGGDNEQFF+32.0+(T[QEP][ILV]AG[AG].NEQ)</t>
  </si>
  <si>
    <t>CASTPLAGGDNEQFF</t>
  </si>
  <si>
    <t>(T[QEP][ILV]AG[AG].NEQ)</t>
  </si>
  <si>
    <t>M_5_1E6+TRBV13*01+CASSLRTPRETQYF+28.0+(SLR[RGT][GP][RQV]ETQ)</t>
  </si>
  <si>
    <t>CASSLRTPRETQYF</t>
  </si>
  <si>
    <t>(SLR[RGT][GP][RQV]ETQ)</t>
  </si>
  <si>
    <t>M_5_1E6+TRBV13*01+CASSFSGRGEQYF+22.0+(S[LFS][AS]G[RT]GEQ)</t>
  </si>
  <si>
    <t>CASSFSGRGEQYF</t>
  </si>
  <si>
    <t>(S[LFS][AS]G[RT]GEQ)</t>
  </si>
  <si>
    <t>M_5_1E6+TRBV4-1*01+CASSQDPGYEQYF+0.0+(SQDPGYEQ)</t>
  </si>
  <si>
    <t>CASSQDPGYEQYF</t>
  </si>
  <si>
    <t>(SQDPGYEQ)</t>
  </si>
  <si>
    <t>M_5_1E6+TRBV2*01+CASSDSYEQYF+10.0+(S[DE][ST]YEQ)</t>
  </si>
  <si>
    <t>CASSDSYEQYF</t>
  </si>
  <si>
    <t>(S[DE][ST]YEQ)</t>
  </si>
  <si>
    <t>M_5_1E6+TRBV6-5*01+CASSFGQGGFEQYF+16.0+(SFGQ[G]?[GS][FY]EQ)</t>
  </si>
  <si>
    <t>CASSFGQGGFEQYF</t>
  </si>
  <si>
    <t>(SFGQ[G]?[GS][FY]EQ)</t>
  </si>
  <si>
    <t>M_5_1E6+TRBV7-3*01+CASSSSGTRAETQYF+34.0+(S[LS]SGT[RIS]?[AT][DE]TQ)</t>
  </si>
  <si>
    <t>CASSSSGTRAETQYF</t>
  </si>
  <si>
    <t>(S[LS]SGT[RIS]?[AT][DE]TQ)</t>
  </si>
  <si>
    <t>M_5_1E6+TRBV24-1*01+CATSWTGHEQYF+20.0+(S[WY][GT]G[HY]EQ)</t>
  </si>
  <si>
    <t>CATSWTGHEQYF</t>
  </si>
  <si>
    <t>(S[WY][GT]G[HY]EQ)</t>
  </si>
  <si>
    <t>M_5_1E6+TRBV10-1*01+CASSDNAGGTDTQYF+28.0+(S[DE][NST][AS]GGTD[ET]Q)</t>
  </si>
  <si>
    <t>CASSDNAGGTDTQYF</t>
  </si>
  <si>
    <t>(S[DE][NST][AS]GGTD[ET]Q)</t>
  </si>
  <si>
    <t>M_5_1E6+TRBV4-1*01+CASSQLAGGSTDTQYF+20.0+(S[QL][LV][AS]GG[NS]TDTQ)</t>
  </si>
  <si>
    <t>CASSQLAGGSTDTQYF</t>
  </si>
  <si>
    <t>(S[QL][LV][AS]GG[NS]TDTQ)</t>
  </si>
  <si>
    <t>M_5_1E6+TRBV5-4*01+CASSHDHYEQYF+22.0+(S[HLSW]D[NH]YEQ)</t>
  </si>
  <si>
    <t>CASSHDHYEQYF</t>
  </si>
  <si>
    <t>(S[HLSW]D[NH]YEQ)</t>
  </si>
  <si>
    <t>M_5_1E6+TRBV19*01+CASSIVGGNSYNEQFF+22.0+(S[IM]VGG[N]?[ST]YNEQ)</t>
  </si>
  <si>
    <t>CASSIVGGNSYNEQFF</t>
  </si>
  <si>
    <t>(S[IM]VGG[N]?[ST]YNEQ)</t>
  </si>
  <si>
    <t>M_5_1E6+TRBV4-1*01+CASSQSTGGSTDTQYF+22.0+(SQ[LSV][ST]GG[S]?TDTQ)</t>
  </si>
  <si>
    <t>CASSQSTGGSTDTQYF</t>
  </si>
  <si>
    <t>(SQ[LSV][ST]GG[S]?TDTQ)</t>
  </si>
  <si>
    <t>M_5_1E6+TRBV19*01+CASSIVAPLGELFF+34.0+(SIV[AGS][GPT][LT]?GEL)</t>
  </si>
  <si>
    <t>CASSIVAPLGELFF</t>
  </si>
  <si>
    <t>(SIV[AGS][GPT][LT]?GEL)</t>
  </si>
  <si>
    <t>M_5_1E6+TRBV5-1*01+CASSLELADNNEQFF+16.0+(SLELAD[NY]NEQ)</t>
  </si>
  <si>
    <t>CASSLELADNNEQFF</t>
  </si>
  <si>
    <t>(SLELAD[NY]NEQ)</t>
  </si>
  <si>
    <t>M_5_1E6+TRBV4-2*01+CASSQETGMNTEAFF+20.0+(S[RQ]E[TY]G[LMFV]NTEA)</t>
  </si>
  <si>
    <t>CASSQETGMNTEAFF</t>
  </si>
  <si>
    <t>(S[RQ]E[TY]G[LMFV]NTEA)</t>
  </si>
  <si>
    <t>M_5_1E6+TRBV19*01+CASSIVAGAHGELFF+34.0+(SI[LV][AQS]G[AT][AHP]?GEL)</t>
  </si>
  <si>
    <t>CASSIVAGAHGELFF</t>
  </si>
  <si>
    <t>(SI[LV][AQS]G[AT][AHP]?GEL)</t>
  </si>
  <si>
    <t>M_5_1E6+TRBV9*01+CASSDGTGGDEKLFF+32.0+(S[ADP][RG][ST]GG[DEST]EKL)</t>
  </si>
  <si>
    <t>CASSDGTGGDEKLFF</t>
  </si>
  <si>
    <t>(S[ADP][RG][ST]GG[DEST]EKL)</t>
  </si>
  <si>
    <t>M_5_1E6+TRBV19*01+CASSIDLPGLHYNEQFF+34.0+(S[IM]D[IL][LKFP]G[L]?[HPST]YNEQ)</t>
  </si>
  <si>
    <t>CASSIDLPGLHYNEQFF</t>
  </si>
  <si>
    <t>(S[IM]D[IL][LKFP]G[L]?[HPST]YNEQ)</t>
  </si>
  <si>
    <t>M_5_1E6+TRBV2*01+CASSEAGTVYNEQFF+22.0+(S[DE][AT]?[AGS]T[IV]YNEQ)</t>
  </si>
  <si>
    <t>CASSEAGTVYNEQFF</t>
  </si>
  <si>
    <t>(S[DE][AT]?[AGS]T[IV]YNEQ)</t>
  </si>
  <si>
    <t>M_5_1E6+TRBV7-9*01+CASSLGGGGSTDTQYF+22.0+(S[LS][AG][RG]GGSTDTQ)</t>
  </si>
  <si>
    <t>CASSLGGGGSTDTQYF</t>
  </si>
  <si>
    <t>(S[LS][AG][RG]GGSTDTQ)</t>
  </si>
  <si>
    <t>M_5_1E6+TRBV7-3*01+CASSPTGANTDTQYF+16.0+(S[FP]TGA[NST]TDTQ)</t>
  </si>
  <si>
    <t>CASSPTGANTDTQYF</t>
  </si>
  <si>
    <t>(S[FP]TGA[NST]TDTQ)</t>
  </si>
  <si>
    <t>M_5_1E6+TRBV13*01+CASSLDPGELFF+22.0+(S[IL][DEL]PGE[QL])</t>
  </si>
  <si>
    <t>CASSLDPGELFF</t>
  </si>
  <si>
    <t>(S[IL][DEL]PGE[QL])</t>
  </si>
  <si>
    <t>M_5_1E6+TRBV7-3*01+CASSLTGSYGYTF+22.0+(S[LP][AIST]G[NS]YGY)</t>
  </si>
  <si>
    <t>CASSLTGSYGYTF</t>
  </si>
  <si>
    <t>(S[LP][AIST]G[NS]YGY)</t>
  </si>
  <si>
    <t>M_5_1E6+TRBV27*01+CASSPGTGGETQYF+22.0+(S[PST][QG]TGGETQ)</t>
  </si>
  <si>
    <t>CASSPGTGGETQYF</t>
  </si>
  <si>
    <t>(S[PST][QG]TGGETQ)</t>
  </si>
  <si>
    <t>M_5_1E6+TRBV7-1*01+CASSFDVDYEQYF+36.0+(SF[DG]?[TV]?[NDS]YEQ)</t>
  </si>
  <si>
    <t>CASSFDVDYEQYF</t>
  </si>
  <si>
    <t>(SF[DG]?[TV]?[NDS]YEQ)</t>
  </si>
  <si>
    <t>M_5_1E6+TRBV13*01+CASSPRTGGTETQYF+28.0+(S[PS]RTG[GS][QET][DE]TQ)</t>
  </si>
  <si>
    <t>CASSPRTGGTETQYF</t>
  </si>
  <si>
    <t>(S[PS]RTG[GS][QET][DE]TQ)</t>
  </si>
  <si>
    <t>M_5_1E6+TRBV5-4*01+CASSLTSGGTDTQYF+22.0+(SL[EST][AGS]GGTDTQ)</t>
  </si>
  <si>
    <t>CASSLTSGGTDTQYF</t>
  </si>
  <si>
    <t>(SL[EST][AGS]GGTDTQ)</t>
  </si>
  <si>
    <t>M_5_1E6+TRBV10-1*01+CASSEHSGGRDEQFF+34.0+(S[ET][GHS][AST]GG[RLT]DEQ)</t>
  </si>
  <si>
    <t>CASSEHSGGRDEQFF</t>
  </si>
  <si>
    <t>(S[ET][GHS][AST]GG[RLT]DEQ)</t>
  </si>
  <si>
    <t>M_5_1E6+TRBV19*01+CASSLVDGGPLHF+36.0+(S[IL][TV][DE][GT]G[EP]L)</t>
  </si>
  <si>
    <t>CASSLVDGGPLHF</t>
  </si>
  <si>
    <t>(S[IL][TV][DE][GT]G[EP]L)</t>
  </si>
  <si>
    <t>M_5_1E6+TRBV19*01+CASSIVSPSEQFF+26.0+(S[IM][SV][HS]P[NSY]EQ)</t>
  </si>
  <si>
    <t>CASSIVSPSEQFF</t>
  </si>
  <si>
    <t>(S[IM][SV][HS]P[NSY]EQ)</t>
  </si>
  <si>
    <t>M_5_1E6+TRBV5-6*01+CASSFDSYEQYF+14.0+(SF.SYEQ)</t>
  </si>
  <si>
    <t>CASSFDSYEQYF</t>
  </si>
  <si>
    <t>(SF.SYEQ)</t>
  </si>
  <si>
    <t>M_5_1E6+TRBV24-1*01+CATSNRGYEQYF+10.0+(S[ND]RGYEQ)</t>
  </si>
  <si>
    <t>CATSNRGYEQYF</t>
  </si>
  <si>
    <t>(S[ND]RGYEQ)</t>
  </si>
  <si>
    <t>M_5_1E6+TRBV5-6*01+CASSFGRGYEQYF+14.0+(SFG[R]?GYEQ)</t>
  </si>
  <si>
    <t>CASSFGRGYEQYF</t>
  </si>
  <si>
    <t>(SFG[R]?GYEQ)</t>
  </si>
  <si>
    <t>M_5_1E6+TRBV5-6*01+CASSFSDYEQYF+0.0+(SFSDYEQ)</t>
  </si>
  <si>
    <t>CASSFSDYEQYF</t>
  </si>
  <si>
    <t>(SFSDYEQ)</t>
  </si>
  <si>
    <t>M_5_1E6+TRBV27*01+CASSMLSGSYNEQFF+22.0+(S[LMF]L[AGSW]GSYNEQ)</t>
  </si>
  <si>
    <t>CASSMLSGSYNEQFF</t>
  </si>
  <si>
    <t>(S[LMF]L[AGSW]GSYNEQ)</t>
  </si>
  <si>
    <t>M_5_1E6+TRBV27*01+CASSLGYEQYF+10.0+(S[LV]GYEQ)</t>
  </si>
  <si>
    <t>(S[LV]GYEQ)</t>
  </si>
  <si>
    <t>M_5_1E6+TRBV19*01+CASSIVDTGELFF+20.0+(S[IL][TV][DE]TGEL)</t>
  </si>
  <si>
    <t>CASSIVDTGELFF</t>
  </si>
  <si>
    <t>(S[IL][TV][DE]TGEL)</t>
  </si>
  <si>
    <t>M_5_1E6+TRBV4-2*01+CASSLLAGGDTDTQYF+32.0+(S[QEL]LAGG[RDPT]?TDTQ)</t>
  </si>
  <si>
    <t>CASSLLAGGDTDTQYF</t>
  </si>
  <si>
    <t>(S[QEL]LAGG[RDPT]?TDTQ)</t>
  </si>
  <si>
    <t>M_5_1E6+TRBV7-3*01+CASSPSGGMSDEQFF+32.0+(SP[ST]GG[IMY][NST]D[ET]Q)</t>
  </si>
  <si>
    <t>CASSPSGGMSDEQFF</t>
  </si>
  <si>
    <t>(SP[ST]GG[IMY][NST]D[ET]Q)</t>
  </si>
  <si>
    <t>M_5_1E6+TRBV29-1*01+CSVEAPSGSGYEQYF+32.0+(E[AS][PS]?[GST]G[AS]GYEQ)</t>
  </si>
  <si>
    <t>CSVEAPSGSGYEQYF</t>
  </si>
  <si>
    <t>(E[AS][PS]?[GST]G[AS]GYEQ)</t>
  </si>
  <si>
    <t>M_5_1E6+TRBV15*01+CATSVDRGENYEQYF+32.0+(S[RV][DG][RP]G[DE]NYEQ)</t>
  </si>
  <si>
    <t>CATSVDRGENYEQYF</t>
  </si>
  <si>
    <t>(S[RV][DG][RP]G[DE]NYEQ)</t>
  </si>
  <si>
    <t>M_5_1E6+TRBV24-1*01+CATSDYEGLHGYTF+26.0+(SD[FSY][QET]G[IL][GHY]GY)</t>
  </si>
  <si>
    <t>CATSDYEGLHGYTF</t>
  </si>
  <si>
    <t>(SD[FSY][QET]G[IL][GHY]GY)</t>
  </si>
  <si>
    <t>M_5_1E6+TRBV2*01+CASSDPTSGGNTDTQYF+34.0+(S[DE][GP][LT][AS]GG[NDY]TDTQ)</t>
  </si>
  <si>
    <t>CASSDPTSGGNTDTQYF</t>
  </si>
  <si>
    <t>(S[DE][GP][LT][AS]GG[NDY]TDTQ)</t>
  </si>
  <si>
    <t>M_5_1E6+TRBV24-1*01+CATSDPKTGGFSYNEQFF+34.0+(SD[LP][RKST][RST]GGFSYNEQ)</t>
  </si>
  <si>
    <t>CATSDPKTGGFSYNEQFF</t>
  </si>
  <si>
    <t>(SD[LP][RKST][RST]GGFSYNEQ)</t>
  </si>
  <si>
    <t>M_5_1E6+TRBV19*01+CASSIVHLTDEQFF+32.0+(S[IMF]VHLT[DY][ET]Q)</t>
  </si>
  <si>
    <t>CASSIVHLTDEQFF</t>
  </si>
  <si>
    <t>(S[IMF]VHLT[DY][ET]Q)</t>
  </si>
  <si>
    <t>M_5_1E6+TRBV19*01+CASSMVDIADTQYF+32.0+(S[MS][IV][DH][GIL][AT]DTQ)</t>
  </si>
  <si>
    <t>CASSMVDIADTQYF</t>
  </si>
  <si>
    <t>(S[MS][IV][DH][GIL][AT]DTQ)</t>
  </si>
  <si>
    <t>M_5_1E6+TRBV7-3*01+CASTSTGTGGDEQFF+36.0+([ST]STG[T]?[GS][GHTW]DEQ)</t>
  </si>
  <si>
    <t>CASTSTGTGGDEQFF</t>
  </si>
  <si>
    <t>([ST]STG[T]?[GS][GHTW]DEQ)</t>
  </si>
  <si>
    <t>M_5_1E6+TRBV9*01+CASSVESDYEQYF+22.0+(SV[DE][S]?DYEQ)</t>
  </si>
  <si>
    <t>CASSVESDYEQYF</t>
  </si>
  <si>
    <t>(SV[DE][S]?DYEQ)</t>
  </si>
  <si>
    <t>M_5_1E6+TRBV28*01+CASSDRDGGDEKLFF+28.0+(S[DLS]R[DST]GGDEKL)</t>
  </si>
  <si>
    <t>CASSDRDGGDEKLFF</t>
  </si>
  <si>
    <t>(S[DLS]R[DST]GGDEKL)</t>
  </si>
  <si>
    <t>M_5_1E6+TRBV7-3*01+CASSPSGSTLDTQYF+28.0+(SPSGS[ST][LT]DTQ)</t>
  </si>
  <si>
    <t>CASSPSGSTLDTQYF</t>
  </si>
  <si>
    <t>(SPSGS[ST][LT]DTQ)</t>
  </si>
  <si>
    <t>M_5_1E6+TRBV5-5*01+CASSFGGYEQYF+10.0+(SFGGYEQ)</t>
  </si>
  <si>
    <t>CASSFGGYEQYF</t>
  </si>
  <si>
    <t>(SFGGYEQ)</t>
  </si>
  <si>
    <t>M_5_1E6+TRBV19*01+CASTPVAGANNEQFF+34.0+([ST]P[ILV]AG[AG][RNDGP][NK]EQ)</t>
  </si>
  <si>
    <t>CASTPVAGANNEQFF</t>
  </si>
  <si>
    <t>([ST]P[ILV]AG[AG][RNDGP][NK]EQ)</t>
  </si>
  <si>
    <t>M_5_1E6+TRBV28*01+CASSLRGYEQYF+0.0+(SLRGYEQ)</t>
  </si>
  <si>
    <t>CASSLRGYEQYF</t>
  </si>
  <si>
    <t>(SLRGYEQ)</t>
  </si>
  <si>
    <t>M_5_1E6+TRBV2*01+CASSETGTVYNEQFF+22.0+(S[DE][AT]?[G]?T[IV]YNEQ)</t>
  </si>
  <si>
    <t>CASSETGTVYNEQFF</t>
  </si>
  <si>
    <t>(S[DE][AT]?[G]?T[IV]YNEQ)</t>
  </si>
  <si>
    <t>M_5_1E6+TRBV27*01+CASSFGAGGETQYF+22.0+(S[LFW][EG][AS]GGETQ)</t>
  </si>
  <si>
    <t>CASSFGAGGETQYF</t>
  </si>
  <si>
    <t>(S[LFW][EG][AS]GGETQ)</t>
  </si>
  <si>
    <t>M_5_1E6+TRBV27*01+CASSLLAGSYQPQHF+28.0+(SLLA[GT]S[NY][NQ][EP]Q)</t>
  </si>
  <si>
    <t>CASSLLAGSYQPQHF</t>
  </si>
  <si>
    <t>(SLLA[GT]S[NY][NQ][EP]Q)</t>
  </si>
  <si>
    <t>M_5_1E6+TRBV3-1*01+CASSFGTSGAYEQYF+20.0+(S[HF]GTSG[AS]YEQ)</t>
  </si>
  <si>
    <t>CASSFGTSGAYEQYF</t>
  </si>
  <si>
    <t>(S[HF]GTSG[AS]YEQ)</t>
  </si>
  <si>
    <t>M_5_1E6+TRBV4-1*01+CASSQDDGYEQYF+10.0+(SQD[DE]GYEQ)</t>
  </si>
  <si>
    <t>CASSQDDGYEQYF</t>
  </si>
  <si>
    <t>(SQD[DE]GYEQ)</t>
  </si>
  <si>
    <t>M_5_1E6+TRBV5-4*01+CASSLEAGGKDEQYF+32.0+(SL[ES][AS]GG[RKT]D[ET]Q)</t>
  </si>
  <si>
    <t>CASSLEAGGKDEQYF</t>
  </si>
  <si>
    <t>(SL[ES][AS]GG[RKT]D[ET]Q)</t>
  </si>
  <si>
    <t>M_5_1E6+TRBV15*01+CATSFGQGLGEQYF+34.0+(SFG[QT]G[ALV][GY]EQ)</t>
  </si>
  <si>
    <t>CATSFGQGLGEQYF</t>
  </si>
  <si>
    <t>(SFG[QT]G[ALV][GY]EQ)</t>
  </si>
  <si>
    <t>M_5_1E6+TRBV27*01+CASSLLWGSYNEQFF+22.0+(S[LM]?L[AGSW]GSYNEQ)</t>
  </si>
  <si>
    <t>CASSLLWGSYNEQFF</t>
  </si>
  <si>
    <t>(S[LM]?L[AGSW]GSYNEQ)</t>
  </si>
  <si>
    <t>M_5_1E6+TRBV5-1*01+CASSFGQGSYEQYF+10.0+(S[FY]GQGSYEQ)</t>
  </si>
  <si>
    <t>CASSFGQGSYEQYF</t>
  </si>
  <si>
    <t>(S[FY]GQGSYEQ)</t>
  </si>
  <si>
    <t>M_5_1E6+TRBV4-2*01+CASSQDGGYEQYF+10.0+(SQDGGYEQ)</t>
  </si>
  <si>
    <t>CASSQDGGYEQYF</t>
  </si>
  <si>
    <t>(SQDGGYEQ)</t>
  </si>
  <si>
    <t>M_5_1E6+TRBV19*01+CASSIVGTNTEAFF+22.0+(S[IM][LV]G[T]?NTEA)</t>
  </si>
  <si>
    <t>CASSIVGTNTEAFF</t>
  </si>
  <si>
    <t>(S[IM][LV]G[T]?NTEA)</t>
  </si>
  <si>
    <t>M_5_1E6+TRBV29-1*01+CSVLGTLDEQFF+22.0+([ALS]GTLDEQ)</t>
  </si>
  <si>
    <t>CSVLGTLDEQFF</t>
  </si>
  <si>
    <t>([ALS]GTLDEQ)</t>
  </si>
  <si>
    <t>M_5_1E6+TRBV7-3*01+CASSERLAGGRDEQFF+34.0+(S[QEP][RG]?LAGGRDEQ)</t>
  </si>
  <si>
    <t>CASSERLAGGRDEQFF</t>
  </si>
  <si>
    <t>(S[QEP][RG]?LAGGRDEQ)</t>
  </si>
  <si>
    <t>M_5_1E6+TRBV27*01+CASSPQTGGETQYF+22.0+(SP[RQG]TGGETQ)</t>
  </si>
  <si>
    <t>CASSPQTGGETQYF</t>
  </si>
  <si>
    <t>(SP[RQG]TGGETQ)</t>
  </si>
  <si>
    <t>M_5_1E6+TRBV27*01+CASSWGVGSYEQYF+20.0+(S[WY]G[SV]GSYEQ)</t>
  </si>
  <si>
    <t>CASSWGVGSYEQYF</t>
  </si>
  <si>
    <t>(S[WY]G[SV]GSYEQ)</t>
  </si>
  <si>
    <t>M_5_1E6+TRBV6-5*01+CASSYSGGLDEQYF+22.0+(SYSG[RG][GLMV][ND]EQ)</t>
  </si>
  <si>
    <t>CASSYSGGLDEQYF</t>
  </si>
  <si>
    <t>(SYSG[RG][GLMV][ND]EQ)</t>
  </si>
  <si>
    <t>M_5_1E6+TRBV19*01+CASSIVSGSGEQYF+22.0+(SIV[QS]G[ST]GE[QL])</t>
  </si>
  <si>
    <t>CASSIVSGSGEQYF</t>
  </si>
  <si>
    <t>(SIV[QS]G[ST]GE[QL])</t>
  </si>
  <si>
    <t>M_5_1E6+TRBV19*01+CATSLTDTGELFF+22.0+(S[ILM][TV]DTGEL)</t>
  </si>
  <si>
    <t>CATSLTDTGELFF</t>
  </si>
  <si>
    <t>(S[ILM][TV]DTGEL)</t>
  </si>
  <si>
    <t>M_5_1E6+TRBV7-9*01+CASSYWGEQYF+22.0+(S[FY]WGE[AQL])</t>
  </si>
  <si>
    <t>CASSYWGEQYF</t>
  </si>
  <si>
    <t>(S[FY]WGE[AQL])</t>
  </si>
  <si>
    <t>M_5_1E6+TRBV19*01+CASSMVHLASEQFF+34.0+(S[IM][IV][HW]L[AT][DSY]EQ)</t>
  </si>
  <si>
    <t>CASSMVHLASEQFF</t>
  </si>
  <si>
    <t>(S[IM][IV][HW]L[AT][DSY]EQ)</t>
  </si>
  <si>
    <t>M_5_1E6+TRBV2*01+CASSGSYEQYF+8.0+(SGSYEQ)</t>
  </si>
  <si>
    <t>CASSGSYEQYF</t>
  </si>
  <si>
    <t>(SGSYEQ)</t>
  </si>
  <si>
    <t>M_5_1E6+TRBV13*01+CASSSGGRGELFF+32.0+(S[FS][QGS]G[RT]GE[QL])</t>
  </si>
  <si>
    <t>CASSSGGRGELFF</t>
  </si>
  <si>
    <t>(S[FS][QGS]G[RT]GE[QL])</t>
  </si>
  <si>
    <t>M_5_1E6+TRBV27*01+CASSTTGPYEQYF+20.0+(S[LT]TGPYEQ)</t>
  </si>
  <si>
    <t>CASSTTGPYEQYF</t>
  </si>
  <si>
    <t>(S[LT]TGPYEQ)</t>
  </si>
  <si>
    <t>M_5_1E6+TRBV5-6*01+CASSFSSYEQYF+10.0+(S[FW][ANS][ST]YEQ)</t>
  </si>
  <si>
    <t>CASSFSSYEQYF</t>
  </si>
  <si>
    <t>(S[FW][ANS][ST]YEQ)</t>
  </si>
  <si>
    <t>M_5_1E6+TRBV20-1*01+CSASSTSGVSYEQYF+20.0+([PS][LS][ST][ST]GVSYEQ)</t>
  </si>
  <si>
    <t>CSASSTSGVSYEQYF</t>
  </si>
  <si>
    <t>([PS][LS][ST][ST]GVSYEQ)</t>
  </si>
  <si>
    <t>M_5_1E6+TRBV5-5*01+CASSWDSYEQYF+16.0+(SW[DEI]SYEQ)</t>
  </si>
  <si>
    <t>CASSWDSYEQYF</t>
  </si>
  <si>
    <t>(SW[DEI]SYEQ)</t>
  </si>
  <si>
    <t>M_5_1E6+TRBV5-4*01+CASSYNSYEQYF+18.0+(S[FWY][ND][GS]YEQ)</t>
  </si>
  <si>
    <t>CASSYNSYEQYF</t>
  </si>
  <si>
    <t>(S[FWY][ND][GS]YEQ)</t>
  </si>
  <si>
    <t>M_5_1E6+TRBV7-2*01+CASSPTGWGETQYF+28.0+(S[LPSW]TG[WV]GETQ)</t>
  </si>
  <si>
    <t>CASSPTGWGETQYF</t>
  </si>
  <si>
    <t>(S[LPSW]TG[WV]GETQ)</t>
  </si>
  <si>
    <t>M_5_1E6+TRBV11-3*01+CASSLSSYEQYF+16.0+(S[LP][AS]SYEQ)</t>
  </si>
  <si>
    <t>(S[LP][AS]SYEQ)</t>
  </si>
  <si>
    <t>M_5_1E6+TRBV5-4*01+CASSLEAGGTDTQYF+18.0+(SLE[AQ]GGTDTQ)</t>
  </si>
  <si>
    <t>CASSLEAGGTDTQYF</t>
  </si>
  <si>
    <t>(SLE[AQ]GGTDTQ)</t>
  </si>
  <si>
    <t>M_5_1E6+TRBV5-1*01+CASSFEGQGINEQFF+26.0+(S[LF]EGQGINEQ)</t>
  </si>
  <si>
    <t>CASSFEGQGINEQFF</t>
  </si>
  <si>
    <t>(S[LF]EGQGINEQ)</t>
  </si>
  <si>
    <t>M_5_1E6+TRBV6-5*01+CAGSTSGSIDEQYF+32.0+(S[TY]SG[RGS][ILV]DEQ)</t>
  </si>
  <si>
    <t>CAGSTSGSIDEQYF</t>
  </si>
  <si>
    <t>(S[TY]SG[RGS][ILV]DEQ)</t>
  </si>
  <si>
    <t>M_5_1E6+TRBV24-1*01+CATSDFTGLYGYTF+22.0+(SD[RFY][ET]GL[HY]GY)</t>
  </si>
  <si>
    <t>CATSDFTGLYGYTF</t>
  </si>
  <si>
    <t>(SD[RFY][ET]GL[HY]GY)</t>
  </si>
  <si>
    <t>M_5_1E6+TRBV29-1*01+CSVEETSGSPDTQYF+22.0+(E[RE]TSG[AS]PDTQ)</t>
  </si>
  <si>
    <t>CSVEETSGSPDTQYF</t>
  </si>
  <si>
    <t>(E[RE]TSG[AS]PDTQ)</t>
  </si>
  <si>
    <t>M_5_1E6+TRBV27*01+CASSLLVGGMETQYF+28.0+(SL[LS][ATV]GG[EM]ETQ)</t>
  </si>
  <si>
    <t>CASSLLVGGMETQYF</t>
  </si>
  <si>
    <t>(SL[LS][ATV]GG[EM]ETQ)</t>
  </si>
  <si>
    <t>M_5_1E6+TRBV4-1*01+CASSQDPGYGYTF+10.0+(SQDPG[FY]GY)</t>
  </si>
  <si>
    <t>CASSQDPGYGYTF</t>
  </si>
  <si>
    <t>(SQDPG[FY]GY)</t>
  </si>
  <si>
    <t>M_5_1E6+TRBV4-2*01+CASSQEAGTSAYNEQFF+28.0+(SQ[DE][AGL]GTS[AGS]YNEQ)</t>
  </si>
  <si>
    <t>CASSQEAGTSAYNEQFF</t>
  </si>
  <si>
    <t>(SQ[DE][AGL]GTS[AGS]YNEQ)</t>
  </si>
  <si>
    <t>M_5_1E6+TRBV15*01+CATSLDRLSNQPQHF+22.0+(S[ELP]DR[LV]SNQPQ)</t>
  </si>
  <si>
    <t>CATSLDRLSNQPQHF</t>
  </si>
  <si>
    <t>(S[ELP]DR[LV]SNQPQ)</t>
  </si>
  <si>
    <t>M_5_1E6+TRBV6-5*01+CASSYGGRVDIQYF+28.0+(SY[AGS]GR[RV]D[EI]Q)</t>
  </si>
  <si>
    <t>CASSYGGRVDIQYF</t>
  </si>
  <si>
    <t>(SY[AGS]GR[RV]D[EI]Q)</t>
  </si>
  <si>
    <t>M_5_1E6+TRBV19*01+CASTDVHGTDTQYF+34.0+([ST][DGM]VH[GL]TDTQ)</t>
  </si>
  <si>
    <t>CASTDVHGTDTQYF</t>
  </si>
  <si>
    <t>([ST][DGM]VH[GL]TDTQ)</t>
  </si>
  <si>
    <t>M_5_1E6+TRBV2*01+CASSDGHTNTEAFF+28.0+(SDG[RH]?[LT]NTEA)</t>
  </si>
  <si>
    <t>CASSDGHTNTEAFF</t>
  </si>
  <si>
    <t>(SDG[RH]?[LT]NTEA)</t>
  </si>
  <si>
    <t>M_5_1E6+TRBV20-1*01+CSARETLDEQFF+16.0+(R[EG]TLDEQ)</t>
  </si>
  <si>
    <t>CSARETLDEQFF</t>
  </si>
  <si>
    <t>(R[EG]TLDEQ)</t>
  </si>
  <si>
    <t>M_5_1E6+TRBV24-1*01+CATSDYQGIGGYTF+28.0+(S[DE][RY][QE]G[IL][GH]GY)</t>
  </si>
  <si>
    <t>CATSDYQGIGGYTF</t>
  </si>
  <si>
    <t>(S[DE][RY][QE]G[IL][GH]GY)</t>
  </si>
  <si>
    <t>M_5_1E6+TRBV2*01+CASSPGTSGGAGDEQYF+36.0+(S[DEP]GTSGG[AV][G]?D[ET]Q)</t>
  </si>
  <si>
    <t>CASSPGTSGGAGDEQYF</t>
  </si>
  <si>
    <t>(S[DEP]GTSGG[AV][G]?D[ET]Q)</t>
  </si>
  <si>
    <t>M_5_1E6+TRBV24-1*01+CATCSGDNEKLFF+34.0+([CS][DS]G[DS]NEKL)</t>
  </si>
  <si>
    <t>CATCSGDNEKLFF</t>
  </si>
  <si>
    <t>([CS][DS]G[DS]NEKL)</t>
  </si>
  <si>
    <t>M_5_1E6+TRBV7-8*01+CASSAELGDYEQYF+32.0+(S[ALF][DE][L]?GDYEQ)</t>
  </si>
  <si>
    <t>CASSAELGDYEQYF</t>
  </si>
  <si>
    <t>(S[ALF][DE][L]?GDYEQ)</t>
  </si>
  <si>
    <t>M_5_1E6+TRBV24-1*01+CATSDLSGLSGELFF+32.0+(S[DE][LK][QST]G[NL][ST]GEL)</t>
  </si>
  <si>
    <t>CATSDLSGLSGELFF</t>
  </si>
  <si>
    <t>(S[DE][LK][QST]G[NL][ST]GEL)</t>
  </si>
  <si>
    <t>M_5_1E6+TRBV19*01+CASNPVWGTGDEQYF+36.0+(N[RPY][IV][HW]G[AT][GP]DEQ)</t>
  </si>
  <si>
    <t>CASNPVWGTGDEQYF</t>
  </si>
  <si>
    <t>(N[RPY][IV][HW]G[AT][GP]DEQ)</t>
  </si>
  <si>
    <t>M_5_1E6+TRBV7-3*01+CASSLTGGSSYGYTF+34.0+(SL[ST]G[G]?[S]?[NS]YGY)</t>
  </si>
  <si>
    <t>CASSLTGGSSYGYTF</t>
  </si>
  <si>
    <t>(SL[ST]G[G]?[S]?[NS]YGY)</t>
  </si>
  <si>
    <t>M_5_1E6+TRBV7-8*01+CASSPWGEQFF+22.0+(SP[HW][GS]EQ)</t>
  </si>
  <si>
    <t>CASSPWGEQFF</t>
  </si>
  <si>
    <t>(SP[HW][GS]EQ)</t>
  </si>
  <si>
    <t>M_5_1E6+TRBV24-1*01+CATSERQGLGGYTF+28.0+(S[DE][RSY]QG[IL][GY]GY)</t>
  </si>
  <si>
    <t>CATSERQGLGGYTF</t>
  </si>
  <si>
    <t>(S[DE][RSY]QG[IL][GY]GY)</t>
  </si>
  <si>
    <t>M_5_1E6+TRBV6-5*01+CASSRIGTSTDTQYF+22.0+(S[RY][IL]GTSTDTQ)</t>
  </si>
  <si>
    <t>CASSRIGTSTDTQYF</t>
  </si>
  <si>
    <t>(S[RY][IL]GTSTDTQ)</t>
  </si>
  <si>
    <t>M_5_1E6+TRBV7-9*01+CASSPGAGDTQYF+22.0+(SPGAGD[ET]Q)</t>
  </si>
  <si>
    <t>CASSPGAGDTQYF</t>
  </si>
  <si>
    <t>(SPGAGD[ET]Q)</t>
  </si>
  <si>
    <t>M_5_1E6+TRBV15*01+CATSSGNYEQYF+22.0+(SS[G]?[NS]YEQ)</t>
  </si>
  <si>
    <t>CATSSGNYEQYF</t>
  </si>
  <si>
    <t>(SS[G]?[NS]YEQ)</t>
  </si>
  <si>
    <t>M_5_1E6+TRBV10-2*01+CASSESALAFF+34.0+(SE[ST][AF][EL]A)</t>
  </si>
  <si>
    <t>CASSESALAFF</t>
  </si>
  <si>
    <t>(SE[ST][AF][EL]A)</t>
  </si>
  <si>
    <t>M_5_1E6+TRBV5-6*01+CASSLRTYEQYF+10.0+(SLRTYEQ)</t>
  </si>
  <si>
    <t>CASSLRTYEQYF</t>
  </si>
  <si>
    <t>(SLRTYEQ)</t>
  </si>
  <si>
    <t>M_5_1E6+TRBV5-4*01+CASSLSGGGTDTQYF+20.0+(S[HL]SGGGTDTQ)</t>
  </si>
  <si>
    <t>CASSLSGGGTDTQYF</t>
  </si>
  <si>
    <t>(S[HL]SGGGTDTQ)</t>
  </si>
  <si>
    <t>M_5_1E6+TRBV5-6*01+CASSLNSYSQYF+22.0+(SLN[ST]Y[ES]Q)</t>
  </si>
  <si>
    <t>CASSLNSYSQYF</t>
  </si>
  <si>
    <t>(SLN[ST]Y[ES]Q)</t>
  </si>
  <si>
    <t>M_5_1E6+TRBV5-6*01+CASSDALAGVYEQYF+32.0+(S[RDS][AT]LAG[AV]YEQ)</t>
  </si>
  <si>
    <t>CASSDALAGVYEQYF</t>
  </si>
  <si>
    <t>(S[RDS][AT]LAG[AV]YEQ)</t>
  </si>
  <si>
    <t>M_5_1E6+TRBV5-6*01+CASSFNSYEQYF+10.0+(S[FY][NDS]SYEQ)</t>
  </si>
  <si>
    <t>CASSFNSYEQYF</t>
  </si>
  <si>
    <t>(S[FY][NDS]SYEQ)</t>
  </si>
  <si>
    <t>M_5_1E6+TRBV5-5*01+CASSWDFYEAFF+34.0+(SW[ND][FS]?YE[AQ])</t>
  </si>
  <si>
    <t>CASSWDFYEAFF</t>
  </si>
  <si>
    <t>(SW[ND][FS]?YE[AQ])</t>
  </si>
  <si>
    <t>M_5_1E6+TRBV28*01+CASSPRTGGMETQYF+28.0+([AS]PRTGG[IMT][DE]TQ)</t>
  </si>
  <si>
    <t>CASSPRTGGMETQYF</t>
  </si>
  <si>
    <t>([AS]PRTGG[IMT][DE]TQ)</t>
  </si>
  <si>
    <t>M_5_1E6+TRBV3-1*01+CASSPFTSGAYEQYF+32.0+(S[HP]?[GF]TSGAYEQ)</t>
  </si>
  <si>
    <t>CASSPFTSGAYEQYF</t>
  </si>
  <si>
    <t>(S[HP]?[GF]TSGAYEQ)</t>
  </si>
  <si>
    <t>M_5_1E6+TRBV2*01+CASREYEQYF+10.0+(R[DE]YEQ)</t>
  </si>
  <si>
    <t>CASREYEQYF</t>
  </si>
  <si>
    <t>(R[DE]YEQ)</t>
  </si>
  <si>
    <t>M_5_1E6+TRBV7-1*01+CASSFSGETEQFF+36.0+(S[F]?S[G]?[EF]?[NTY]EQ)</t>
  </si>
  <si>
    <t>CASSFSGETEQFF</t>
  </si>
  <si>
    <t>(S[F]?S[G]?[EF]?[NTY]EQ)</t>
  </si>
  <si>
    <t>M_5_1E6+TRBV5-5*01+CASSLFIGSEAFF+34.0+(SL[F]?[ILV][NG][ST]EA)</t>
  </si>
  <si>
    <t>CASSLFIGSEAFF</t>
  </si>
  <si>
    <t>(SL[F]?[ILV][NG][ST]EA)</t>
  </si>
  <si>
    <t>M_5_1E6+TRBV27*01+CASSPFSVYEQYF+22.0+(SP[F]?[ANS][TV]YEQ)</t>
  </si>
  <si>
    <t>CASSPFSVYEQYF</t>
  </si>
  <si>
    <t>(SP[F]?[ANS][TV]YEQ)</t>
  </si>
  <si>
    <t>M_5_1E6+TRBV5-1*01+CASRLEDYNEQFF+22.0+([RS][LV][AE]DYNEQ)</t>
  </si>
  <si>
    <t>CASRLEDYNEQFF</t>
  </si>
  <si>
    <t>([RS][LV][AE]DYNEQ)</t>
  </si>
  <si>
    <t>M_5_1E6+TRBV2*01+CASGGSYEQYF+0.0+(GGSYEQ)</t>
  </si>
  <si>
    <t>CASGGSYEQYF</t>
  </si>
  <si>
    <t>(GGSYEQ)</t>
  </si>
  <si>
    <t>M_5_1E6+TRBV29-1*01+CSAGDQGYEQFF+14.0+(G[DG][QT]GYEQ)</t>
  </si>
  <si>
    <t>CSAGDQGYEQFF</t>
  </si>
  <si>
    <t>(G[DG][QT]GYEQ)</t>
  </si>
  <si>
    <t>M_5_1E6+TRBV2*01+CASGISYEQYF+10.0+(GISYEQ)</t>
  </si>
  <si>
    <t>CASGISYEQYF</t>
  </si>
  <si>
    <t>(GISYEQ)</t>
  </si>
  <si>
    <t>M_66_1E6+TRBV13*01+CASSLGAEKLFF+22.0+(S[LFW]G[AGS][EK]KL)</t>
  </si>
  <si>
    <t>CASSLGAEKLFF</t>
  </si>
  <si>
    <t>(S[LFW]G[AGS][EK]KL)</t>
  </si>
  <si>
    <t>m_66_395_STGS</t>
  </si>
  <si>
    <t>M_66</t>
  </si>
  <si>
    <t>M_66_1E6+TRBV13*01+CASSLGGKKLFF+32.0+(S[LT]G[AG][AEK]K[LY])</t>
  </si>
  <si>
    <t>CASSLGGKKLFF</t>
  </si>
  <si>
    <t>(S[LT]G[AG][AEK]K[LY])</t>
  </si>
  <si>
    <t>M_66_1E6+TRBV29-1*01+CSAIIRGLVDTQYF+26.0+([IV]IRGL[TV]DTQ)</t>
  </si>
  <si>
    <t>CSAIIRGLVDTQYF</t>
  </si>
  <si>
    <t>([IV]IRGL[TV]DTQ)</t>
  </si>
  <si>
    <t>M_66_1E6+TRBV29-1*01+CSVVSRGNTDTQYF+20.0+(VSRG[RN]TDTQ)</t>
  </si>
  <si>
    <t>CSVVSRGNTDTQYF</t>
  </si>
  <si>
    <t>(VSRG[RN]TDTQ)</t>
  </si>
  <si>
    <t>M_66_1E6+TRBV13*01+CASRIGGLGYTF+34.0+(RIG[AG][LY]GY)</t>
  </si>
  <si>
    <t>CASRIGGLGYTF</t>
  </si>
  <si>
    <t>(RIG[AG][LY]GY)</t>
  </si>
  <si>
    <t>M_19_1E6+TRBV7-3*01+CASSPGGGSQETQYF+32.0+([AS].[AGLST]GG.[QGT][DE]TQ)</t>
  </si>
  <si>
    <t>CASSPGGGSQETQYF</t>
  </si>
  <si>
    <t>([AS].[AGLST]GG.[QGT][DE]TQ)</t>
  </si>
  <si>
    <t>m_19_1556_FLPR</t>
  </si>
  <si>
    <t>M_19</t>
  </si>
  <si>
    <t>M_19_1E6+TRBV7-3*01+CASSPGGGSGETQYF+34.0+(S[QLMPS][AQGLS]GG[AESY][QGT][DE]TQ)</t>
  </si>
  <si>
    <t>CASSPGGGSGETQYF</t>
  </si>
  <si>
    <t>(S[QLMPS][AQGLS]GG[AESY][QGT][DE]TQ)</t>
  </si>
  <si>
    <t>M_19_1E6+TRBV7-3*01+CASSMGGGSQETQYF+28.0+([AS].[AGST]?GG.[QGT][DE]TQ)</t>
  </si>
  <si>
    <t>CASSMGGGSQETQYF</t>
  </si>
  <si>
    <t>([AS].[AGST]?GG.[QGT][DE]TQ)</t>
  </si>
  <si>
    <t>M_19_1E6+TRBV7-3*01+CASSPGGGAQETQYF+28.0+(S.[AGLS]GG.[QGT][DE]TQ)</t>
  </si>
  <si>
    <t>CASSPGGGAQETQYF</t>
  </si>
  <si>
    <t>(S.[AGLS]GG.[QGT][DE]TQ)</t>
  </si>
  <si>
    <t>M_19_1E6+TRBV7-3*01+CASSRSGGSQETQYF+28.0+(S.[AGLST]GG[AESTW]QETQ)</t>
  </si>
  <si>
    <t>CASSRSGGSQETQYF</t>
  </si>
  <si>
    <t>(S.[AGLST]GG[AESTW]QETQ)</t>
  </si>
  <si>
    <t>M_19_1E6+TRBV7-3*01+CASSLAGGSQETQYF+22.0+(S[RLMV][AGST]GG[ANS][QG]ETQ)</t>
  </si>
  <si>
    <t>CASSLAGGSQETQYF</t>
  </si>
  <si>
    <t>(S[RLMV][AGST]GG[ANS][QG]ETQ)</t>
  </si>
  <si>
    <t>M_19_1E6+TRBV7-3*01+CASSLAGGAGETQYF+26.0+(S[LSV][AQGST]GG[ANQGS][QG]ETQ)</t>
  </si>
  <si>
    <t>CASSLAGGAGETQYF</t>
  </si>
  <si>
    <t>(S[LSV][AQGST]GG[ANQGS][QG]ETQ)</t>
  </si>
  <si>
    <t>M_19_1E6+TRBV7-3*01+CASSVAGGAQETQYF+28.0+(S[QLPV][AGS]GG[ANS][QG]ETQ)</t>
  </si>
  <si>
    <t>CASSVAGGAQETQYF</t>
  </si>
  <si>
    <t>(S[QLPV][AGS]GG[ANS][QG]ETQ)</t>
  </si>
  <si>
    <t>M_19_1E6+TRBV7-3*01+CASSLAGGNQETQYF+26.0+(S[LV][AGST]?GG.[QG]ETQ)</t>
  </si>
  <si>
    <t>CASSLAGGNQETQYF</t>
  </si>
  <si>
    <t>(S[LV][AGST]?GG.[QG]ETQ)</t>
  </si>
  <si>
    <t>M_19_1E6+TRBV7-3*01+CASSQGGGAQETQYF+28.0+(S.[AGS]GG.QETQ)</t>
  </si>
  <si>
    <t>CASSQGGGAQETQYF</t>
  </si>
  <si>
    <t>(S.[AGS]GG.QETQ)</t>
  </si>
  <si>
    <t>M_19_1E6+TRBV7-3*01+CASSPSGGAQETQYF+28.0+(S.[AGLS]GG.[QL]ETQ)</t>
  </si>
  <si>
    <t>CASSPSGGAQETQYF</t>
  </si>
  <si>
    <t>(S.[AGLS]GG.[QL]ETQ)</t>
  </si>
  <si>
    <t>M_19_1E6+TRBV7-3*01+CASSLSGGSQETQYF+22.0+(S[RLMPS][AGST]GG[ANST]QETQ)</t>
  </si>
  <si>
    <t>CASSLSGGSQETQYF</t>
  </si>
  <si>
    <t>(S[RLMPS][AGST]GG[ANST]QETQ)</t>
  </si>
  <si>
    <t>M_19_1E6+TRBV7-3*01+CASAVGGGTQETQYF+34.0+([AS].[AGS]GG.QETQ)</t>
  </si>
  <si>
    <t>CASAVGGGTQETQYF</t>
  </si>
  <si>
    <t>([AS].[AGS]GG.QETQ)</t>
  </si>
  <si>
    <t>M_19_1E6+TRBV7-3*01+CASSPGGGEGETQYF+34.0+(S[RLP][AGL]GG[AQESY][QGT]?[DE]TQ)</t>
  </si>
  <si>
    <t>CASSPGGGEGETQYF</t>
  </si>
  <si>
    <t>(S[RLP][AGL]GG[AQESY][QGT]?[DE]TQ)</t>
  </si>
  <si>
    <t>M_19_1E6+TRBV7-3*01+CASSSLGGSQETQYF+28.0+(S[PS][GLMS]?GG.QETQ)</t>
  </si>
  <si>
    <t>CASSSLGGSQETQYF</t>
  </si>
  <si>
    <t>(S[PS][GLMS]?GG.QETQ)</t>
  </si>
  <si>
    <t>M_19_1E6+TRBV7-3*01+CASSSGGGSQETQYF+22.0+(S[QLMPS][GLS]GG[AST]QETQ)</t>
  </si>
  <si>
    <t>CASSSGGGSQETQYF</t>
  </si>
  <si>
    <t>(S[QLMPS][GLS]GG[AST]QETQ)</t>
  </si>
  <si>
    <t>M_19_1E6+TRBV7-2*01+CASSLGGGAGETQYF+22.0+(SL[AG]GG[ASW][QGT][DE]TQ)</t>
  </si>
  <si>
    <t>CASSLGGGAGETQYF</t>
  </si>
  <si>
    <t>(SL[AG]GG[ASW][QGT][DE]TQ)</t>
  </si>
  <si>
    <t>M_19_1E6+TRBV7-3*01+CASSLGGGHQETQYF+22.0+(S[LMP][AG]GG.[QT]ETQ)</t>
  </si>
  <si>
    <t>CASSLGGGHQETQYF</t>
  </si>
  <si>
    <t>(S[LMP][AG]GG.[QT]ETQ)</t>
  </si>
  <si>
    <t>M_19_1E6+TRBV7-3*01+CASSLSGGGGETQYF+26.0+(SL[AST]?GG[AQGS][QG]ETQ)</t>
  </si>
  <si>
    <t>CASSLSGGGGETQYF</t>
  </si>
  <si>
    <t>(SL[AST]?GG[AQGS][QG]ETQ)</t>
  </si>
  <si>
    <t>M_19_1E6+TRBV7-2*01+CASSSGGGSQETQYF+22.0+(S[LPST][GL]GG[AS]QETQ)</t>
  </si>
  <si>
    <t>(S[LPST][GL]GG[AS]QETQ)</t>
  </si>
  <si>
    <t>M_19_1E6+TRBV6-1*01+CASSEVGGANTGELFF+28.0+(S[DE][AILV][DGL][GL][AGS]NTGEL)</t>
  </si>
  <si>
    <t>CASSEVGGANTGELFF</t>
  </si>
  <si>
    <t>(S[DE][AILV][DGL][GL][AGS]NTGEL)</t>
  </si>
  <si>
    <t>M_19_1E6+TRBV7-3*01+CASSLAGGQGETQYF+26.0+(SL[AGST]GG[AQG][G]?ETQ)</t>
  </si>
  <si>
    <t>CASSLAGGQGETQYF</t>
  </si>
  <si>
    <t>(SL[AGST]GG[AQG][G]?ETQ)</t>
  </si>
  <si>
    <t>M_19_1E6+TRBV6-1*01+CASSEVLGANTGELFF+34.0+(S[DE][AIV]?[GLV]?[AG][AG]NTGEL)</t>
  </si>
  <si>
    <t>CASSEVLGANTGELFF</t>
  </si>
  <si>
    <t>(S[DE][AIV]?[GLV]?[AG][AG]NTGEL)</t>
  </si>
  <si>
    <t>M_19_1E6+TRBV7-2*01+CASSLAGGAGETQYF+20.0+(SL[AG]GG[AS]G[DE]TQ)</t>
  </si>
  <si>
    <t>(SL[AG]GG[AS]G[DE]TQ)</t>
  </si>
  <si>
    <t>M_19_1E6+TRBV6-5*01+CASSLTSGSTDTQYF+20.0+(S.T[ST]G[AS]TDTQ)</t>
  </si>
  <si>
    <t>CASSLTSGSTDTQYF</t>
  </si>
  <si>
    <t>(S.T[ST]G[AS]TDTQ)</t>
  </si>
  <si>
    <t>M_19_1E6+TRBV7-1*01+CASSLAGGTGETQYF+30.0+(SLAGG[AQST]GETQ)</t>
  </si>
  <si>
    <t>CASSLAGGTGETQYF</t>
  </si>
  <si>
    <t>(SLAGG[AQST]GETQ)</t>
  </si>
  <si>
    <t>M_19_1E6+TRBV4-2*01+CASSHPGLSYNEQFF+22.0+(S[QHP]PG[GLPT][AS]YNEQ)</t>
  </si>
  <si>
    <t>CASSHPGLSYNEQFF</t>
  </si>
  <si>
    <t>(S[QHP]PG[GLPT][AS]YNEQ)</t>
  </si>
  <si>
    <t>M_19_1E6+TRBV13*01+CASSLVLGEQYF+16.0+(SL[ITV][GL]GE[QL])</t>
  </si>
  <si>
    <t>CASSLVLGEQYF</t>
  </si>
  <si>
    <t>(SL[ITV][GL]GE[QL])</t>
  </si>
  <si>
    <t>M_19_1E6+TRBV4-2*01+CASSHPGPAYNEQFF+22.0+(S[NH]PG[GLPT][ANS]YNEQ)</t>
  </si>
  <si>
    <t>CASSHPGPAYNEQFF</t>
  </si>
  <si>
    <t>(S[NH]PG[GLPT][ANS]YNEQ)</t>
  </si>
  <si>
    <t>M_19_1E6+TRBV29-1*01+CSVHAVNTGELFF+22.0+([QEHL][AS][LV]NTGEL)</t>
  </si>
  <si>
    <t>CSVHAVNTGELFF</t>
  </si>
  <si>
    <t>([QEHL][AS][LV]NTGEL)</t>
  </si>
  <si>
    <t>M_19_1E6+TRBV6-5*01+CASSYTSGSTDTQYF+10.0+(S[WY]TSG[ST]TDTQ)</t>
  </si>
  <si>
    <t>CASSYTSGSTDTQYF</t>
  </si>
  <si>
    <t>(S[WY]TSG[ST]TDTQ)</t>
  </si>
  <si>
    <t>M_19_1E6+TRBV4-2*01+CASSHPGGAYNEQFF+22.0+(S[NH][P]?G[GLPT][AS]YNEQ)</t>
  </si>
  <si>
    <t>CASSHPGGAYNEQFF</t>
  </si>
  <si>
    <t>(S[NH][P]?G[GLPT][AS]YNEQ)</t>
  </si>
  <si>
    <t>M_19_1E6+TRBV7-3*01+CASSLGGGHTETQYF+16.0+(SLGGG[NH][QT][DE]TQ)</t>
  </si>
  <si>
    <t>CASSLGGGHTETQYF</t>
  </si>
  <si>
    <t>(SLGGG[NH][QT][DE]TQ)</t>
  </si>
  <si>
    <t>M_19_1E6+TRBV27*01+CASSLTAGATDTQYF+20.0+(SL[ST][AS]G[AS]TDTQ)</t>
  </si>
  <si>
    <t>CASSLTAGATDTQYF</t>
  </si>
  <si>
    <t>(SL[ST][AS]G[AS]TDTQ)</t>
  </si>
  <si>
    <t>M_19_1E6+TRBV6-5*01+CASSYVGGELFF+14.0+(SY[NV]GGE[QL])</t>
  </si>
  <si>
    <t>CASSYVGGELFF</t>
  </si>
  <si>
    <t>(SY[NV]GGE[QL])</t>
  </si>
  <si>
    <t>M_19_1E6+TRBV9*01+CASSVVMNTEAFF+14.0+(SV[LV][GM]NTEA)</t>
  </si>
  <si>
    <t>CASSVVMNTEAFF</t>
  </si>
  <si>
    <t>(SV[LV][GM]NTEA)</t>
  </si>
  <si>
    <t>M_19_1E6+TRBV20-1*01+CSADRTGEIDEQYF+34.0+(DRT[G]?[DE][AIY][ND]?EQ)</t>
  </si>
  <si>
    <t>CSADRTGEIDEQYF</t>
  </si>
  <si>
    <t>(DRT[G]?[DE][AIY][ND]?EQ)</t>
  </si>
  <si>
    <t>M_19_1E6+TRBV4-2*01+CASSQDQNTEAFF+12.0+(SQ[DE]Q[NG]TEA)</t>
  </si>
  <si>
    <t>CASSQDQNTEAFF</t>
  </si>
  <si>
    <t>(SQ[DE]Q[NG]TEA)</t>
  </si>
  <si>
    <t>M_19_1E6+TRBV5-1*01+CASSLVGGELFF+10.0+(SLVGGEL)</t>
  </si>
  <si>
    <t>CASSLVGGELFF</t>
  </si>
  <si>
    <t>(SLVGGEL)</t>
  </si>
  <si>
    <t>M_19_1E6+TRBV13*01+CASSLLSGSGNTIYF+34.0+(SL[ILV][DS][G]?SGNTI)</t>
  </si>
  <si>
    <t>CASSLLSGSGNTIYF</t>
  </si>
  <si>
    <t>(SL[ILV][DS][G]?SGNTI)</t>
  </si>
  <si>
    <t>M_19_1E6+TRBV13*01+CASSLQGEETQYF+16.0+(SL[QL]G[QEM]ETQ)</t>
  </si>
  <si>
    <t>CASSLQGEETQYF</t>
  </si>
  <si>
    <t>(SL[QL]G[QEM]ETQ)</t>
  </si>
  <si>
    <t>M_19_1E6+TRBV24-1*01+CATSDLLIDTQYF+16.0+(SDLL[AI]DTQ)</t>
  </si>
  <si>
    <t>CATSDLLIDTQYF</t>
  </si>
  <si>
    <t>(SDLL[AI]DTQ)</t>
  </si>
  <si>
    <t>M_19_1E6+TRBV19*01+CASSIDAWTSGQTQYF+36.0+(SID[AT]?WTS[GP][QES][IT]Q)</t>
  </si>
  <si>
    <t>CASSIDAWTSGQTQYF</t>
  </si>
  <si>
    <t>(SID[AT]?WTS[GP][QES][IT]Q)</t>
  </si>
  <si>
    <t>M_19_1E6+TRBV9*01+CASSVVLADTQYF+20.0+(SVV[IL][AG]DTQ)</t>
  </si>
  <si>
    <t>CASSVVLADTQYF</t>
  </si>
  <si>
    <t>(SVV[IL][AG]DTQ)</t>
  </si>
  <si>
    <t>M_19_1E6+TRBV15*01+CATSRDKWLINQPQHF+34.0+(SRD[RQK][GW]L[I]?NQPQ)</t>
  </si>
  <si>
    <t>CATSRDKWLINQPQHF</t>
  </si>
  <si>
    <t>(SRD[RQK][GW]L[I]?NQPQ)</t>
  </si>
  <si>
    <t>M_19_1E6+TRBV28*01+CASSFLTSGATQQFF+34.0+(SFLTSG[AQS][DT][QE]Q)</t>
  </si>
  <si>
    <t>CASSFLTSGATQQFF</t>
  </si>
  <si>
    <t>(SFLTSG[AQS][DT][QE]Q)</t>
  </si>
  <si>
    <t>M_19_1E6+TRBV7-3*01+CASSLGGGNTDTQYF+10.0+(SLGGG[NS]TDTQ)</t>
  </si>
  <si>
    <t>CASSLGGGNTDTQYF</t>
  </si>
  <si>
    <t>(SLGGG[NS]TDTQ)</t>
  </si>
  <si>
    <t>M_19_1E6+TRBV20-1*01+CSADRTDYNEQFF+20.0+(DRT[DE][AY]NEQ)</t>
  </si>
  <si>
    <t>CSADRTDYNEQFF</t>
  </si>
  <si>
    <t>(DRT[DE][AY]NEQ)</t>
  </si>
  <si>
    <t>M_19_1E6+TRBV20-1*01+CSADTTDQPNEQYF+36.0+(D[RT]TD[QY][P]?NEQ)</t>
  </si>
  <si>
    <t>CSADTTDQPNEQYF</t>
  </si>
  <si>
    <t>(D[RT]TD[QY][P]?NEQ)</t>
  </si>
  <si>
    <t>M_19_1E6+TRBV4-2*01+CASSHPGTSYNEQFF+20.0+(S[HL]PG[LT]SYNEQ)</t>
  </si>
  <si>
    <t>CASSHPGTSYNEQFF</t>
  </si>
  <si>
    <t>(S[HL]PG[LT]SYNEQ)</t>
  </si>
  <si>
    <t>M_19_1E6+TRBV13*01+CASSPLSEETQYF+22.0+([AS]P[LT]S[RE]ETQ)</t>
  </si>
  <si>
    <t>CASSPLSEETQYF</t>
  </si>
  <si>
    <t>([AS]P[LT]S[RE]ETQ)</t>
  </si>
  <si>
    <t>M_19_1E6+TRBV9*01+CASSPVGNTEAFF+22.0+(S[PV]VGNTEA)</t>
  </si>
  <si>
    <t>CASSPVGNTEAFF</t>
  </si>
  <si>
    <t>(S[PV]VGNTEA)</t>
  </si>
  <si>
    <t>M_19_1E6+TRBV9*01+CASSVVGSDEAFF+32.0+(SVVG[NS][DT]EA)</t>
  </si>
  <si>
    <t>CASSVVGSDEAFF</t>
  </si>
  <si>
    <t>(SVVG[NS][DT]EA)</t>
  </si>
  <si>
    <t>M_19_1E6+TRBV20-1*01+CSADRVNYNEQFF+22.0+(DR[TV][ND]YNEQ)</t>
  </si>
  <si>
    <t>CSADRVNYNEQFF</t>
  </si>
  <si>
    <t>(DR[TV][ND]YNEQ)</t>
  </si>
  <si>
    <t>M_19_1E6+TRBV20-1*01+CSADETAENQETQYF+36.0+(D[REG]T[AG][EP]?[N]?QETQ)</t>
  </si>
  <si>
    <t>CSADETAENQETQYF</t>
  </si>
  <si>
    <t>(D[REG]T[AG][EP]?[N]?QETQ)</t>
  </si>
  <si>
    <t>M_19_1E6+TRBV9*01+CASSPYTDTQYF+16.0+(SP[FSY]TDTQ)</t>
  </si>
  <si>
    <t>CASSPYTDTQYF</t>
  </si>
  <si>
    <t>(SP[FSY]TDTQ)</t>
  </si>
  <si>
    <t>M_19_1E6+TRBV13*01+CASSPRTDTQYF+10.0+(SPRTDTQ)</t>
  </si>
  <si>
    <t>CASSPRTDTQYF</t>
  </si>
  <si>
    <t>(SPRTDTQ)</t>
  </si>
  <si>
    <t>M_3_1E6+TRBV18*01+CASSLRDRVREQYF+32.0+(S.[RKV]DR[IV].EQ)</t>
  </si>
  <si>
    <t>CASSLRDRVREQYF</t>
  </si>
  <si>
    <t>(S.[RKV]DR[IV].EQ)</t>
  </si>
  <si>
    <t>m_3_5344_FVDG</t>
  </si>
  <si>
    <t>M_3</t>
  </si>
  <si>
    <t>M_3_1E6+TRBV18*01+CASSLRDRVNEQFF+22.0+(S.[RQK]DR[IV].EQ)</t>
  </si>
  <si>
    <t>CASSLRDRVNEQFF</t>
  </si>
  <si>
    <t>(S.[RQK]DR[IV].EQ)</t>
  </si>
  <si>
    <t>M_3_1E6+TRBV18*01+CASSTRDRVNEQYF+22.0+(S.[RQK]DR[IV][NDHSY]EQ)</t>
  </si>
  <si>
    <t>CASSTRDRVNEQYF</t>
  </si>
  <si>
    <t>(S.[RQK]DR[IV][NDHSY]EQ)</t>
  </si>
  <si>
    <t>M_3_1E6+TRBV18*01+CASSPRDRVKEQYF+22.0+(S[RLP][RQK]DR[IV].[ET]Q)</t>
  </si>
  <si>
    <t>CASSPRDRVKEQYF</t>
  </si>
  <si>
    <t>(S[RLP][RQK]DR[IV].[ET]Q)</t>
  </si>
  <si>
    <t>M_3_1E6+TRBV18*01+CASSRRDRVNEQFF+22.0+(S.[RQK]DR[IV][NDEHS]EQ)</t>
  </si>
  <si>
    <t>CASSRRDRVNEQFF</t>
  </si>
  <si>
    <t>(S.[RQK]DR[IV][NDEHS]EQ)</t>
  </si>
  <si>
    <t>M_3_1E6+TRBV18*01+CASSHRDRVNEQYF+22.0+(S.[RQK]DR[IV][NDHSV]EQ)</t>
  </si>
  <si>
    <t>CASSHRDRVNEQYF</t>
  </si>
  <si>
    <t>(S.[RQK]DR[IV][NDHSV]EQ)</t>
  </si>
  <si>
    <t>M_3_1E6+TRBV18*01+CASSPVDRVYEQYF+20.0+(S[LP][RIV]DR[IV][NHY]EQ)</t>
  </si>
  <si>
    <t>CASSPVDRVYEQYF</t>
  </si>
  <si>
    <t>(S[LP][RIV]DR[IV][NHY]EQ)</t>
  </si>
  <si>
    <t>M_3_1E6+TRBV18*01+CASSPVDRVNEQYF+20.0+(SP.DR[IV][NDY]EQ)</t>
  </si>
  <si>
    <t>CASSPVDRVNEQYF</t>
  </si>
  <si>
    <t>(SP.DR[IV][NDY]EQ)</t>
  </si>
  <si>
    <t>M_3_1E6+TRBV18*01+CASSPQDRVNEQFF+20.0+(S[EP].DR[IV][NH]E[AQ])</t>
  </si>
  <si>
    <t>CASSPQDRVNEQFF</t>
  </si>
  <si>
    <t>(S[EP].DR[IV][NH]E[AQ])</t>
  </si>
  <si>
    <t>M_3_1E6+TRBV18*01+CASSEEDRVNEQFF+26.0+(S..DRVNE[AQ])</t>
  </si>
  <si>
    <t>CASSEEDRVNEQFF</t>
  </si>
  <si>
    <t>(S..DRVNE[AQ])</t>
  </si>
  <si>
    <t>M_3_1E6+TRBV18*01+CASSPRDRIYEQYF+14.0+(SP[RV]DR[IV][NHY]EQ)</t>
  </si>
  <si>
    <t>CASSPRDRIYEQYF</t>
  </si>
  <si>
    <t>(SP[RV]DR[IV][NHY]EQ)</t>
  </si>
  <si>
    <t>M_3_1E6+TRBV18*01+CASSPFDRVSAQYF+34.0+(SP.DRV[ANS][AE]Q)</t>
  </si>
  <si>
    <t>CASSPFDRVSAQYF</t>
  </si>
  <si>
    <t>(SP.DRV[ANS][AE]Q)</t>
  </si>
  <si>
    <t>M_3_1E6+TRBV4-2*01+CASSQEEADTEAFF+22.0+(SQE.A[ND]TEA)</t>
  </si>
  <si>
    <t>CASSQEEADTEAFF</t>
  </si>
  <si>
    <t>(SQE.A[ND]TEA)</t>
  </si>
  <si>
    <t>M_3_1E6+TRBV18*01+CASSLVDRVYEQYF+22.0+(S[LMPV][RV]DR[IV]YEQ)</t>
  </si>
  <si>
    <t>CASSLVDRVYEQYF</t>
  </si>
  <si>
    <t>(S[LMPV][RV]DR[IV]YEQ)</t>
  </si>
  <si>
    <t>M_3_1E6+TRBV9*01+CASSVADTEAFF+10.0+(SVADTEA)</t>
  </si>
  <si>
    <t>CASSVADTEAFF</t>
  </si>
  <si>
    <t>(SVADTEA)</t>
  </si>
  <si>
    <t>M_3_1E6+TRBV9*01+CASSLADNEQFF+10.0+(S[LV]A[DE]NEQ)</t>
  </si>
  <si>
    <t>CASSLADNEQFF</t>
  </si>
  <si>
    <t>(S[LV]A[DE]NEQ)</t>
  </si>
  <si>
    <t>M_3_1E6+TRBV11-3*01+CASSPRGGPGANVLTF+36.0+(S[AQLP][ARQLS][QGST][GP]?.[AG]ANVL)</t>
  </si>
  <si>
    <t>CASSPRGGPGANVLTF</t>
  </si>
  <si>
    <t>(S[AQLP][ARQLS][QGST][GP]?.[AG]ANVL)</t>
  </si>
  <si>
    <t>M_3_1E6+TRBV4-1*01+CASSQEKANLRQFF+36.0+(SQE[QHLKW]A[ND][NLY][RE]Q)</t>
  </si>
  <si>
    <t>CASSQEKANLRQFF</t>
  </si>
  <si>
    <t>(SQE[QHLKW]A[ND][NLY][RE]Q)</t>
  </si>
  <si>
    <t>M_3_1E6+TRBV18*01+CASSPFDRVKGYTF+34.0+(SP[RFTY]DR[AV].GY)</t>
  </si>
  <si>
    <t>CASSPFDRVKGYTF</t>
  </si>
  <si>
    <t>(SP[RFTY]DR[AV].GY)</t>
  </si>
  <si>
    <t>M_3_1E6+TRBV9*01+CASSVGDNEQFF+10.0+(SVGD[NHS]EQ)</t>
  </si>
  <si>
    <t>CASSVGDNEQFF</t>
  </si>
  <si>
    <t>(SVGD[NHS]EQ)</t>
  </si>
  <si>
    <t>M_3_1E6+TRBV11-3*01+CASSPSTGPGANVLTF+36.0+(S[ADP][ARGLS][GST]?[EG][AGPST]GANVL)</t>
  </si>
  <si>
    <t>CASSPSTGPGANVLTF</t>
  </si>
  <si>
    <t>(S[ADP][ARGLS][GST]?[EG][AGPST]GANVL)</t>
  </si>
  <si>
    <t>M_3_1E6+TRBV11-3*01+CASSPAGGSGANVLTF+34.0+(S[ALP][ARQLS][GST][EGP][APST]GANVL)</t>
  </si>
  <si>
    <t>CASSPAGGSGANVLTF</t>
  </si>
  <si>
    <t>(S[ALP][ARQLS][GST][EGP][APST]GANVL)</t>
  </si>
  <si>
    <t>M_3_1E6+TRBV15*01+CATSLELARPYEQYF+36.0+(S[RL]ELA[AR]?[GPST]YEQ)</t>
  </si>
  <si>
    <t>CATSLELARPYEQYF</t>
  </si>
  <si>
    <t>(S[RL]ELA[AR]?[GPST]YEQ)</t>
  </si>
  <si>
    <t>M_3_1E6+TRBV27*01+CASSFSAGNEQFF+20.0+(SFS[AGMT]GNEQ)</t>
  </si>
  <si>
    <t>CASSFSAGNEQFF</t>
  </si>
  <si>
    <t>(SFS[AGMT]GNEQ)</t>
  </si>
  <si>
    <t>M_3_1E6+TRBV27*01+CASSHGGPRYNEQFF+32.0+(S[ANHL][GS][GS]P[RST][WY]NEQ)</t>
  </si>
  <si>
    <t>CASSHGGPRYNEQFF</t>
  </si>
  <si>
    <t>(S[ANHL][GS][GS]P[RST][WY]NEQ)</t>
  </si>
  <si>
    <t>M_3_1E6+TRBV9*01+CASSVADSAQYF+22.0+(SVAD[NS][AE]Q)</t>
  </si>
  <si>
    <t>CASSVADSAQYF</t>
  </si>
  <si>
    <t>(SVAD[NS][AE]Q)</t>
  </si>
  <si>
    <t>M_3_1E6+TRBV11-3*01+CASSPSGPPGANVLTF+36.0+(S[AP][ARS]G[EGP]?[PST]GANVL)</t>
  </si>
  <si>
    <t>CASSPSGPPGANVLTF</t>
  </si>
  <si>
    <t>(S[AP][ARS]G[EGP]?[PST]GANVL)</t>
  </si>
  <si>
    <t>M_3_1E6+TRBV9*01+CASGGGASYEQYF+22.0+([NGS]GG[AS][ST]YEQ)</t>
  </si>
  <si>
    <t>CASGGGASYEQYF</t>
  </si>
  <si>
    <t>([NGS]GG[AS][ST]YEQ)</t>
  </si>
  <si>
    <t>M_3_1E6+TRBV9*01+CASSGRDSFYEQYF+22.0+(SGRD[AS][AFPT]YEQ)</t>
  </si>
  <si>
    <t>CASSGRDSFYEQYF</t>
  </si>
  <si>
    <t>(SGRD[AS][AFPT]YEQ)</t>
  </si>
  <si>
    <t>M_3_1E6+TRBV20-1*01+CSASPFSGRAAYNEQFF+36.0+(S[RGP][FT]SGR[ANG][AS]YNEQ)</t>
  </si>
  <si>
    <t>CSASPFSGRAAYNEQFF</t>
  </si>
  <si>
    <t>(S[RGP][FT]SGR[ANG][AS]YNEQ)</t>
  </si>
  <si>
    <t>M_3_1E6+TRBV6-5*01+CASSYGRAEAFF+20.0+(S[HY][AG][RS][AD][DE]A)</t>
  </si>
  <si>
    <t>CASSYGRAEAFF</t>
  </si>
  <si>
    <t>(S[HY][AG][RS][AD][DE]A)</t>
  </si>
  <si>
    <t>M_3_1E6+TRBV11-3*01+CASSLQGGTGANVLTF+34.0+(S[ALP][ARQFS][GV]G[PST]GANVL)</t>
  </si>
  <si>
    <t>CASSLQGGTGANVLTF</t>
  </si>
  <si>
    <t>(S[ALP][ARQFS][GV]G[PST]GANVL)</t>
  </si>
  <si>
    <t>M_3_1E6+TRBV11-2*01+CASSATLAASSYNEQFF+34.0+(S[AIP]?[ST]LA[AG]SSYNEQ)</t>
  </si>
  <si>
    <t>CASSATLAASSYNEQFF</t>
  </si>
  <si>
    <t>(S[AIP]?[ST]LA[AG]SSYNEQ)</t>
  </si>
  <si>
    <t>M_3_1E6+TRBV15*01+CATSREIATWEQFF+28.0+(SRE[IL]A[GST][WY]EQ)</t>
  </si>
  <si>
    <t>CATSREIATWEQFF</t>
  </si>
  <si>
    <t>(SRE[IL]A[GST][WY]EQ)</t>
  </si>
  <si>
    <t>M_3_1E6+TRBV6-1*01+CASSEPDRAHYEQYF+32.0+(S[DE]PDR[ADGS][HLS]YEQ)</t>
  </si>
  <si>
    <t>CASSEPDRAHYEQYF</t>
  </si>
  <si>
    <t>(S[DE]PDR[ADGS][HLS]YEQ)</t>
  </si>
  <si>
    <t>M_3_1E6+TRBV20-1*01+CSARDGGGTIYF+28.0+(RDG[GI]G[TV][QI])</t>
  </si>
  <si>
    <t>CSARDGGGTIYF</t>
  </si>
  <si>
    <t>(RDG[GI]G[TV][QI])</t>
  </si>
  <si>
    <t>M_3_1E6+TRBV19*01+CASSLLGGTDTQYF+16.0+(S[ILM][LM]GGTDTQ)</t>
  </si>
  <si>
    <t>(S[ILM][LM]GGTDTQ)</t>
  </si>
  <si>
    <t>M_3_1E6+TRBV11-2*01+CASSPTLAASSYNEQFF+34.0+(S[AIP]TL[AS][AGL][GS]SYNEQ)</t>
  </si>
  <si>
    <t>CASSPTLAASSYNEQFF</t>
  </si>
  <si>
    <t>(S[AIP]TL[AS][AGL][GS]SYNEQ)</t>
  </si>
  <si>
    <t>M_3_1E6+TRBV9*01+CASSVERGRGTGELFF+28.0+(SV[EV][R]?G[RET][AG]TGEL)</t>
  </si>
  <si>
    <t>CASSVERGRGTGELFF</t>
  </si>
  <si>
    <t>(SV[EV][R]?G[RET][AG]TGEL)</t>
  </si>
  <si>
    <t>M_3_1E6+TRBV7-6*01+CASSKRSGTTYNEQFF+34.0+(S[RQKP]R[ST]G[ST][GLST]YNEQ)</t>
  </si>
  <si>
    <t>CASSKRSGTTYNEQFF</t>
  </si>
  <si>
    <t>(S[RQKP]R[ST]G[ST][GLST]YNEQ)</t>
  </si>
  <si>
    <t>M_3_1E6+TRBV4-2*01+CASSQDRDRVSYGYTF+22.0+(SQDRDR[ARV][ANST]YGY)</t>
  </si>
  <si>
    <t>CASSQDRDRVSYGYTF</t>
  </si>
  <si>
    <t>(SQDRDR[ARV][ANST]YGY)</t>
  </si>
  <si>
    <t>M_3_1E6+TRBV4-3*01+CASSQDRDRVTYGYTF+34.0+(SQDRDR[QV][IST]YGY)</t>
  </si>
  <si>
    <t>CASSQDRDRVTYGYTF</t>
  </si>
  <si>
    <t>(SQDRDR[QV][IST]YGY)</t>
  </si>
  <si>
    <t>M_3_1E6+TRBV9*01+CASSGPSGGAQETQYF+28.0+(S[GT][GP]SGG[AGV]QETQ)</t>
  </si>
  <si>
    <t>CASSGPSGGAQETQYF</t>
  </si>
  <si>
    <t>(S[GT][GP]SGG[AGV]QETQ)</t>
  </si>
  <si>
    <t>M_3_1E6+TRBV10-2*01+CATADNSNQPQHF+32.0+([AS][DK]N[GS]NQPQ)</t>
  </si>
  <si>
    <t>CATADNSNQPQHF</t>
  </si>
  <si>
    <t>([AS][DK]N[GS]NQPQ)</t>
  </si>
  <si>
    <t>M_3_1E6+TRBV9*01+CASSGGATYEQYF+20.0+(SGG[AS][GST]YEQ)</t>
  </si>
  <si>
    <t>CASSGGATYEQYF</t>
  </si>
  <si>
    <t>(SGG[AS][GST]YEQ)</t>
  </si>
  <si>
    <t>M_3_1E6+TRBV18*01+CASSQIDRITYEQYF+32.0+(S[QLP][IV]DR[IV][T]?YEQ)</t>
  </si>
  <si>
    <t>CASSQIDRITYEQYF</t>
  </si>
  <si>
    <t>(S[QLP][IV]DR[IV][T]?YEQ)</t>
  </si>
  <si>
    <t>M_3_1E6+TRBV4-2*01+CASSQELANNEQFF+20.0+(SQELAN[ND]EQ)</t>
  </si>
  <si>
    <t>CASSQELANNEQFF</t>
  </si>
  <si>
    <t>(SQELAN[ND]EQ)</t>
  </si>
  <si>
    <t>M_3_1E6+TRBV11-2*01+CASSPPGREGLNEQFF+34.0+(S[LP][APV]GREG[LV]NEQ)</t>
  </si>
  <si>
    <t>CASSPPGREGLNEQFF</t>
  </si>
  <si>
    <t>(S[LP][APV]GREG[LV]NEQ)</t>
  </si>
  <si>
    <t>M_3_1E6+TRBV5-5*01+CASSLDSPSEQFF+22.0+(SLD[RST]P[ADS]EQ)</t>
  </si>
  <si>
    <t>CASSLDSPSEQFF</t>
  </si>
  <si>
    <t>(SLD[RST]P[ADS]EQ)</t>
  </si>
  <si>
    <t>M_3_1E6+TRBV4-1*01+CASSQELANNEQFF+20.0+(SQE[HL]A[ND]NEQ)</t>
  </si>
  <si>
    <t>(SQE[HL]A[ND]NEQ)</t>
  </si>
  <si>
    <t>M_3_1E6+TRBV11-3*01+CASSARGEPPGANVLTF+36.0+(S[AP][RS]G[EG]?[GP][PS]GANVL)</t>
  </si>
  <si>
    <t>CASSARGEPPGANVLTF</t>
  </si>
  <si>
    <t>(S[AP][RS]G[EG]?[GP][PS]GANVL)</t>
  </si>
  <si>
    <t>M_3_1E6+TRBV25-1*01+CASSRGRGNTIYF+34.0+(SRGRGN[ET][QI])</t>
  </si>
  <si>
    <t>CASSRGRGNTIYF</t>
  </si>
  <si>
    <t>(SRGRGN[ET][QI])</t>
  </si>
  <si>
    <t>M_3_1E6+TRBV2*01+CASAAGPNTEAFF+22.0+([AS][AEG]GPNTEA)</t>
  </si>
  <si>
    <t>CASAAGPNTEAFF</t>
  </si>
  <si>
    <t>([AS][AEG]GPNTEA)</t>
  </si>
  <si>
    <t>M_3_1E6+TRBV6-5*01+CASSYGPSEQYF+20.0+(SYG[P]?[NS]EQ)</t>
  </si>
  <si>
    <t>CASSYGPSEQYF</t>
  </si>
  <si>
    <t>(SYG[P]?[NS]EQ)</t>
  </si>
  <si>
    <t>M_3_1E6+TRBV9*01+CASSGGPSYEQYF+20.0+(SGG[APS]SYEQ)</t>
  </si>
  <si>
    <t>CASSGGPSYEQYF</t>
  </si>
  <si>
    <t>(SGG[APS]SYEQ)</t>
  </si>
  <si>
    <t>M_3_1E6+TRBV20-1*01+CSARDLTRDNTGELFF+28.0+(RDL[DT][R]?[DEG]NTGEL)</t>
  </si>
  <si>
    <t>CSARDLTRDNTGELFF</t>
  </si>
  <si>
    <t>(RDL[DT][R]?[DEG]NTGEL)</t>
  </si>
  <si>
    <t>M_3_1E6+TRBV5-5*01+CASSQGLVLYEQYF+32.0+(S[QLT]G[QL]VLYEQ)</t>
  </si>
  <si>
    <t>CASSQGLVLYEQYF</t>
  </si>
  <si>
    <t>(S[QLT]G[QL]VLYEQ)</t>
  </si>
  <si>
    <t>M_3_1E6+TRBV9*01+CASSEGDTEAFF+10.0+(SEGD[ST]EA)</t>
  </si>
  <si>
    <t>CASSEGDTEAFF</t>
  </si>
  <si>
    <t>(SEGD[ST]EA)</t>
  </si>
  <si>
    <t>M_3_1E6+TRBV9*01+CASSVGGKNTEAFF+10.0+(SVGG[EK]NTEA)</t>
  </si>
  <si>
    <t>CASSVGGKNTEAFF</t>
  </si>
  <si>
    <t>(SVGG[EK]NTEA)</t>
  </si>
  <si>
    <t>M_3_1E6+TRBV24-1*01+CATSDPKTGNTEAFF+32.0+(SDPKTG[NY]TEA)</t>
  </si>
  <si>
    <t>CATSDPKTGNTEAFF</t>
  </si>
  <si>
    <t>(SDPKTG[NY]TEA)</t>
  </si>
  <si>
    <t>M_3_1E6+TRBV4-3*01+CASSQAARNTEAFF+10.0+(SQAARNTEA)</t>
  </si>
  <si>
    <t>CASSQAARNTEAFF</t>
  </si>
  <si>
    <t>(SQAARNTEA)</t>
  </si>
  <si>
    <t>M_3_1E6+TRBV10-3*01+CAISESWEKLFF+22.0+(SESWEKL)</t>
  </si>
  <si>
    <t>CAISESWEKLFF</t>
  </si>
  <si>
    <t>(SESWEKL)</t>
  </si>
  <si>
    <t>M_3_1E6+TRBV5-4*01+CASSLGDRVLNEQFF+22.0+(SLGDRV[ILS][NY]EQ)</t>
  </si>
  <si>
    <t>CASSLGDRVLNEQFF</t>
  </si>
  <si>
    <t>(SLGDRV[ILS][NY]EQ)</t>
  </si>
  <si>
    <t>M_3_1E6+TRBV15*01+CATSRDGRSYEQYF+10.0+(SRDGR[ST]YEQ)</t>
  </si>
  <si>
    <t>CATSRDGRSYEQYF</t>
  </si>
  <si>
    <t>(SRDGR[ST]YEQ)</t>
  </si>
  <si>
    <t>M_3_1E6+TRBV4-1*01+CASSQEGAGGRNEQFF+28.0+(SQ[DE][GLS]AGG[RP]NEQ)</t>
  </si>
  <si>
    <t>CASSQEGAGGRNEQFF</t>
  </si>
  <si>
    <t>(SQ[DE][GLS]AGG[RP]NEQ)</t>
  </si>
  <si>
    <t>M_3_1E6+TRBV18*01+CASSTMDRGYAYTF+36.0+(S[PT][IMV]DRG[FY][AG]Y)</t>
  </si>
  <si>
    <t>CASSTMDRGYAYTF</t>
  </si>
  <si>
    <t>(S[PT][IMV]DRG[FY][AG]Y)</t>
  </si>
  <si>
    <t>M_3_1E6+TRBV27*01+CASSPAPRGSEQYF+32.0+(S[PS][AQ]P[RQ]G[NS]EQ)</t>
  </si>
  <si>
    <t>CASSPAPRGSEQYF</t>
  </si>
  <si>
    <t>(S[PS][AQ]P[RQ]G[NS]EQ)</t>
  </si>
  <si>
    <t>M_3_1E6+TRBV6-1*01+CASSEWTTEAFF+28.0+(SE[FW][RNTV]TEA)</t>
  </si>
  <si>
    <t>CASSEWTTEAFF</t>
  </si>
  <si>
    <t>(SE[FW][RNTV]TEA)</t>
  </si>
  <si>
    <t>M_3_1E6+TRBV11-2*01+CASSLYRSGNTIYF+34.0+(SL[YV][RG][ST]GNTI)</t>
  </si>
  <si>
    <t>CASSLYRSGNTIYF</t>
  </si>
  <si>
    <t>(SL[YV][RG][ST]GNTI)</t>
  </si>
  <si>
    <t>M_3_1E6+TRBV5-1*01+CASSLAGNEQFF+0.0+(SLAGNEQ)</t>
  </si>
  <si>
    <t>CASSLAGNEQFF</t>
  </si>
  <si>
    <t>(SLAGNEQ)</t>
  </si>
  <si>
    <t>M_3_1E6+TRBV6-5*01+CASSLGPNEQFF+20.0+(S[LY]GPNEQ)</t>
  </si>
  <si>
    <t>CASSLGPNEQFF</t>
  </si>
  <si>
    <t>(S[LY]GPNEQ)</t>
  </si>
  <si>
    <t>M_3_1E6+TRBV9*01+CASSVVGSGELFF+20.0+(S[V]?[AV]GSGEL)</t>
  </si>
  <si>
    <t>CASSVVGSGELFF</t>
  </si>
  <si>
    <t>(S[V]?[AV]GSGEL)</t>
  </si>
  <si>
    <t>M_3_1E6+TRBV7-9*01+CASSLETGKETQYF+20.0+(SL[DE]TG[QK]ETQ)</t>
  </si>
  <si>
    <t>CASSLETGKETQYF</t>
  </si>
  <si>
    <t>(SL[DE]TG[QK]ETQ)</t>
  </si>
  <si>
    <t>M_3_1E6+TRBV27*01+CASSFSGGNEQYF+10.0+(SFSGG[NS]EQ)</t>
  </si>
  <si>
    <t>CASSFSGGNEQYF</t>
  </si>
  <si>
    <t>(SFSGG[NS]EQ)</t>
  </si>
  <si>
    <t>M_3_1E6+TRBV4-3*01+CASSPRDRDTEAFF+30.0+(S[RHP]RDR[ND]TEA)</t>
  </si>
  <si>
    <t>CASSPRDRDTEAFF</t>
  </si>
  <si>
    <t>(S[RHP]RDR[ND]TEA)</t>
  </si>
  <si>
    <t>M_3_1E6+TRBV18*01+CASSPIDRGGEAFF+26.0+(SP[RI]DR[GV][GT]EA)</t>
  </si>
  <si>
    <t>CASSPIDRGGEAFF</t>
  </si>
  <si>
    <t>(SP[RI]DR[GV][GT]EA)</t>
  </si>
  <si>
    <t>M_3_1E6+TRBV9*01+CASSVAGDTQYF+8.0+(SVAGDTQ)</t>
  </si>
  <si>
    <t>CASSVAGDTQYF</t>
  </si>
  <si>
    <t>(SVAGDTQ)</t>
  </si>
  <si>
    <t>M_3_1E6+TRBV6-6*01+CASNVAGARWNEQFF+36.0+([NST][IV]AG[AG]R[WY]NEQ)</t>
  </si>
  <si>
    <t>CASNVAGARWNEQFF</t>
  </si>
  <si>
    <t>([NST][IV]AG[AG]R[WY]NEQ)</t>
  </si>
  <si>
    <t>M_3_1E6+TRBV5-1*01+CASAGNAAYEQYF+32.0+([ARS]G[ND]A[AS]YEQ)</t>
  </si>
  <si>
    <t>CASAGNAAYEQYF</t>
  </si>
  <si>
    <t>([ARS]G[ND]A[AS]YEQ)</t>
  </si>
  <si>
    <t>M_3_1E6+TRBV13*01+CASSIGLNTEAFF+20.0+(S[IL]GLNTEA)</t>
  </si>
  <si>
    <t>CASSIGLNTEAFF</t>
  </si>
  <si>
    <t>(S[IL]GLNTEA)</t>
  </si>
  <si>
    <t>M_3_1E6+TRBV7-9*01+CASSVRRDEQFF+20.0+(S[LV][RK]RDEQ)</t>
  </si>
  <si>
    <t>CASSVRRDEQFF</t>
  </si>
  <si>
    <t>(S[LV][RK]RDEQ)</t>
  </si>
  <si>
    <t>M_3_1E6+TRBV2*01+CANNQGLAGVNTGELFF+36.0+([RNS][QE]GLAG[V]?[NY]TGEL)</t>
  </si>
  <si>
    <t>CANNQGLAGVNTGELFF</t>
  </si>
  <si>
    <t>([RNS][QE]GLAG[V]?[NY]TGEL)</t>
  </si>
  <si>
    <t>M_3_1E6+TRBV9*01+CASSDGRTSYEQYF+22.0+(S[DT]G[RG][ST]SYEQ)</t>
  </si>
  <si>
    <t>CASSDGRTSYEQYF</t>
  </si>
  <si>
    <t>(S[DT]G[RG][ST]SYEQ)</t>
  </si>
  <si>
    <t>M_3_1E6+TRBV9*01+CASSGGSGRGEETQYF+34.0+(SG[GP]SG[RG]?G[QE]ETQ)</t>
  </si>
  <si>
    <t>CASSGGSGRGEETQYF</t>
  </si>
  <si>
    <t>(SG[GP]SG[RG]?G[QE]ETQ)</t>
  </si>
  <si>
    <t>M_3_1E6+TRBV5-1*01+CASNSDSSYEQYF+20.0+([NST]SDSSYEQ)</t>
  </si>
  <si>
    <t>CASNSDSSYEQYF</t>
  </si>
  <si>
    <t>([NST]SDSSYEQ)</t>
  </si>
  <si>
    <t>M_3_1E6+TRBV9*01+CASSVGDTEAFF+0.0+(SVGDTEA)</t>
  </si>
  <si>
    <t>CASSVGDTEAFF</t>
  </si>
  <si>
    <t>(SVGDTEA)</t>
  </si>
  <si>
    <t>M_3_1E6+TRBV9*01+CASTGGANNEQFF+32.0+([ST][GK]GA[NS][NY]EQ)</t>
  </si>
  <si>
    <t>CASTGGANNEQFF</t>
  </si>
  <si>
    <t>([ST][GK]GA[NS][NY]EQ)</t>
  </si>
  <si>
    <t>M_3_1E6+TRBV11-3*01+CASSSRTSGAGELFF+36.0+(S[PS][R]?[T]?SG[AS]GEL)</t>
  </si>
  <si>
    <t>CASSSRTSGAGELFF</t>
  </si>
  <si>
    <t>(S[PS][R]?[T]?SG[AS]GEL)</t>
  </si>
  <si>
    <t>M_3_1E6+TRBV5-1*01+CASSGDAAYEQYF+20.0+([AS]G[ND][AS][AS]YEQ)</t>
  </si>
  <si>
    <t>CASSGDAAYEQYF</t>
  </si>
  <si>
    <t>([AS]G[ND][AS][AS]YEQ)</t>
  </si>
  <si>
    <t>M_3_1E6+TRBV20-1*01+CSARYNEQFF+4.0+(RYNEQ)</t>
  </si>
  <si>
    <t>CSARYNEQFF</t>
  </si>
  <si>
    <t>(RYNEQ)</t>
  </si>
  <si>
    <t>M_94_1E6+TRBV9*01+CASSAGQGAYEQYF+16.0+(S[ATV]G[QT]GA[FY]EQ)</t>
  </si>
  <si>
    <t>CASSAGQGAYEQYF</t>
  </si>
  <si>
    <t>(S[ATV]G[QT]GA[FY]EQ)</t>
  </si>
  <si>
    <t>m_94_212_NLNE</t>
  </si>
  <si>
    <t>M_94</t>
  </si>
  <si>
    <t>M_94_1E6+TRBV9*01+CASSVGQGSYEQYF+10.0+(SVGQG[AST]YEQ)</t>
  </si>
  <si>
    <t>CASSVGQGSYEQYF</t>
  </si>
  <si>
    <t>(SVGQG[AST]YEQ)</t>
  </si>
  <si>
    <t>M_94_1E6+TRBV9*01+CASSVGQGAYEQYF+10.0+(SVGQG[AS][FY]EQ)</t>
  </si>
  <si>
    <t>CASSVGQGAYEQYF</t>
  </si>
  <si>
    <t>(SVGQG[AS][FY]EQ)</t>
  </si>
  <si>
    <t>M_94_1E6+TRBV5-5*01+CASSPGQGAYEQYF+22.0+(SPG[QT]G[AS]YEQ)</t>
  </si>
  <si>
    <t>CASSPGQGAYEQYF</t>
  </si>
  <si>
    <t>(SPG[QT]G[AS]YEQ)</t>
  </si>
  <si>
    <t>M_21_1E6+TRBV7-6*01+CASSPDFGGNEQFF+26.0+(S[QLPS]D.GG[ND]EQ)</t>
  </si>
  <si>
    <t>CASSPDFGGNEQFF</t>
  </si>
  <si>
    <t>(S[QLPS]D.GG[ND]EQ)</t>
  </si>
  <si>
    <t>m_21_1519_VLWA</t>
  </si>
  <si>
    <t>M_21</t>
  </si>
  <si>
    <t>M_21_1E6+TRBV7-6*01+CASSQDSGGNEQYF+26.0+(S[QLPS]D.GGNEQ)</t>
  </si>
  <si>
    <t>CASSQDSGGNEQYF</t>
  </si>
  <si>
    <t>(S[QLPS]D.GGNEQ)</t>
  </si>
  <si>
    <t>M_21_1E6+TRBV5-4*01+CASSPGWGAGEQFF+34.0+(S.[DG][LW]G[AGHFP][ANDG]E[QL])</t>
  </si>
  <si>
    <t>CASSPGWGAGEQFF</t>
  </si>
  <si>
    <t>(S.[DG][LW]G[AGHFP][ANDG]E[QL])</t>
  </si>
  <si>
    <t>M_21_1E6+TRBV7-6*01+CASSLDFGGDEQYF+22.0+(S[LP]D.GG[ND][ET]Q)</t>
  </si>
  <si>
    <t>CASSLDFGGDEQYF</t>
  </si>
  <si>
    <t>(S[LP]D.GG[ND][ET]Q)</t>
  </si>
  <si>
    <t>M_21_1E6+TRBV5-4*01+CASSPGWGPGEQFF+34.0+(S[ALMPW][DG][LW]G[AGHFP][ANGS]E[QL])</t>
  </si>
  <si>
    <t>CASSPGWGPGEQFF</t>
  </si>
  <si>
    <t>(S[ALMPW][DG][LW]G[AGHFP][ANGS]E[QL])</t>
  </si>
  <si>
    <t>M_21_1E6+TRBV7-6*01+CASSLDMGGNEQFF+16.0+(SLD.GGNEQ)</t>
  </si>
  <si>
    <t>CASSLDMGGNEQFF</t>
  </si>
  <si>
    <t>(SLD.GGNEQ)</t>
  </si>
  <si>
    <t>M_21_1E6+TRBV5-4*01+CASSLGWGPSEQYF+32.0+(S[ALMPV]GWG.[ANDGS][EIT][QL])</t>
  </si>
  <si>
    <t>CASSLGWGPSEQYF</t>
  </si>
  <si>
    <t>(S[ALMPV]GWG.[ANDGS][EIT][QL])</t>
  </si>
  <si>
    <t>M_21_1E6+TRBV7-6*01+CASSLDVGGNEQFF+20.0+(SL[DG].GGNEQ)</t>
  </si>
  <si>
    <t>CASSLDVGGNEQFF</t>
  </si>
  <si>
    <t>(SL[DG].GGNEQ)</t>
  </si>
  <si>
    <t>M_21_1E6+TRBV5-4*01+CASSFGWGTNEQFF+24.0+(S[LFPV]GWG.[NDG][ET][QL])</t>
  </si>
  <si>
    <t>CASSFGWGTNEQFF</t>
  </si>
  <si>
    <t>(S[LFPV]GWG.[NDG][ET][QL])</t>
  </si>
  <si>
    <t>M_21_1E6+TRBV5-4*01+CASSPGWGGGEQYF+34.0+(S[ALMP][DG][LW]G[AGHFP][ANDG]E[QL])</t>
  </si>
  <si>
    <t>CASSPGWGGGEQYF</t>
  </si>
  <si>
    <t>(S[ALMP][DG][LW]G[AGHFP][ANDG]E[QL])</t>
  </si>
  <si>
    <t>M_21_1E6+TRBV5-4*01+CASSVGWGANEQFF+32.0+(S[LFPV][DG]?WG.[NDGS][ET]Q)</t>
  </si>
  <si>
    <t>CASSVGWGANEQFF</t>
  </si>
  <si>
    <t>(S[LFPV][DG]?WG.[NDGS][ET]Q)</t>
  </si>
  <si>
    <t>M_21_1E6+TRBV5-4*01+CASSLGWGPGELFF+30.0+(S.[GS][LW]G[ANPST][NGS]E[QL])</t>
  </si>
  <si>
    <t>CASSLGWGPGELFF</t>
  </si>
  <si>
    <t>(S.[GS][LW]G[ANPST][NGS]E[QL])</t>
  </si>
  <si>
    <t>M_21_1E6+TRBV5-4*01+CASSPGWGPGELFF+30.0+(S.G[LW]G[ANGPT][NG]E[QL])</t>
  </si>
  <si>
    <t>CASSPGWGPGELFF</t>
  </si>
  <si>
    <t>(S.G[LW]G[ANGPT][NG]E[QL])</t>
  </si>
  <si>
    <t>M_21_1E6+TRBV4-1*01+CASSQDWGGNEQFF+16.0+(S[QP]D[FSWY]G[AGY]NEQ)</t>
  </si>
  <si>
    <t>CASSQDWGGNEQFF</t>
  </si>
  <si>
    <t>(S[QP]D[FSWY]G[AGY]NEQ)</t>
  </si>
  <si>
    <t>M_21_1E6+TRBV5-4*01+CASSLGWGPNTQYF+26.0+(S[LFP]GWG.[NDES][EIT]?[QG])</t>
  </si>
  <si>
    <t>CASSLGWGPNTQYF</t>
  </si>
  <si>
    <t>(S[LFP]GWG.[NDES][EIT]?[QG])</t>
  </si>
  <si>
    <t>M_21_1E6+TRBV5-4*01+CASSLGWGGTEAFF+30.0+(S[QLFS][DEG][TW]G[NDG][NDT]E[AQ])</t>
  </si>
  <si>
    <t>CASSLGWGGTEAFF</t>
  </si>
  <si>
    <t>(S[QLFS][DEG][TW]G[NDG][NDT]E[AQ])</t>
  </si>
  <si>
    <t>M_21_1E6+TRBV5-4*01+CASSLGWGLGNEQFF+28.0+(S[GLS][DG]WG.[DGHP]?[NDEGY][ET]Q)</t>
  </si>
  <si>
    <t>CASSLGWGLGNEQFF</t>
  </si>
  <si>
    <t>(S[GLS][DG]WG.[DGHP]?[NDEGY][ET]Q)</t>
  </si>
  <si>
    <t>M_21_1E6+TRBV5-4*01+CASSLAWGPMGEQFF+36.0+(S[ALMP][AG][SW]G[AP][AGHM]?[NGSY]E[QL])</t>
  </si>
  <si>
    <t>CASSLAWGPMGEQFF</t>
  </si>
  <si>
    <t>(S[ALMP][AG][SW]G[AP][AGHM]?[NGSY]E[QL])</t>
  </si>
  <si>
    <t>M_21_1E6+TRBV5-4*01+CASSLGWGPAGEQFF+34.0+(S[ALMPV][AG][SW]G[RQP]?[AGMS]?[NGT]?E[QL])</t>
  </si>
  <si>
    <t>CASSLGWGPAGEQFF</t>
  </si>
  <si>
    <t>(S[ALMPV][AG][SW]G[RQP]?[AGMS]?[NGT]?E[QL])</t>
  </si>
  <si>
    <t>M_21_1E6+TRBV5-4*01+CASSLGWGALGGEQFF+36.0+(S[LFP]G[SW]G[AQP]?[LS]?[AGT]?[NDGTY]E[AQL])</t>
  </si>
  <si>
    <t>CASSLGWGALGGEQFF</t>
  </si>
  <si>
    <t>(S[LFP]G[SW]G[AQP]?[LS]?[AGT]?[NDGTY]E[AQL])</t>
  </si>
  <si>
    <t>M_21_1E6+TRBV5-4*01+CASSPGWGANEQFF+28.0+(S[LFPV][G]?WG.[NDG]?[ET]Q)</t>
  </si>
  <si>
    <t>CASSPGWGANEQFF</t>
  </si>
  <si>
    <t>(S[LFPV][G]?WG.[NDG]?[ET]Q)</t>
  </si>
  <si>
    <t>M_21_1E6+TRBV7-1*01+CASSLDTGGNEQFF+30.0+(S[HLS]D[IMSTW]GGNEQ)</t>
  </si>
  <si>
    <t>CASSLDTGGNEQFF</t>
  </si>
  <si>
    <t>(S[HLS]D[IMSTW]GGNEQ)</t>
  </si>
  <si>
    <t>M_21_1E6+TRBV7-1*01+CASSSDWGGNEQFF+36.0+(S[HLS]D[IMSTW]GGNEQ)</t>
  </si>
  <si>
    <t>CASSSDWGGNEQFF</t>
  </si>
  <si>
    <t>M_21_1E6+TRBV5-4*01+CASSPGWGPTGELFF+34.0+(S[ALFPW]G[HW]G[QP]?[AST]?GE[QL])</t>
  </si>
  <si>
    <t>CASSPGWGPTGELFF</t>
  </si>
  <si>
    <t>(S[ALFPW]G[HW]G[QP]?[AST]?GE[QL])</t>
  </si>
  <si>
    <t>M_21_1E6+TRBV5-4*01+CASSFGWGANTQYF+34.0+(S[LFPV]GWG[AGPT][ND][ETV][QL])</t>
  </si>
  <si>
    <t>CASSFGWGANTQYF</t>
  </si>
  <si>
    <t>(S[LFPV]GWG[AGPT][ND][ETV][QL])</t>
  </si>
  <si>
    <t>M_21_1E6+TRBV5-4*01+CASSLGWGPAGELFF+34.0+(S[LMPW][GS]WG[AQP]?[ANST]?GE[QL])</t>
  </si>
  <si>
    <t>CASSLGWGPAGELFF</t>
  </si>
  <si>
    <t>(S[LMPW][GS]WG[AQP]?[ANST]?GE[QL])</t>
  </si>
  <si>
    <t>M_21_1E6+TRBV7-1*01+CASSLDSGGNEQFF+28.0+(S[HLS]D[IMSTW][G]?[GS]NEQ)</t>
  </si>
  <si>
    <t>CASSLDSGGNEQFF</t>
  </si>
  <si>
    <t>(S[HLS]D[IMSTW][G]?[GS]NEQ)</t>
  </si>
  <si>
    <t>M_21_1E6+TRBV5-4*01+CASSLGWGQSGELFF+36.0+(S[LFPSW][EGS][QLTW]G[ANQP]?.[NG]E[QL])</t>
  </si>
  <si>
    <t>CASSLGWGQSGELFF</t>
  </si>
  <si>
    <t>(S[LFPSW][EGS][QLTW]G[ANQP]?.[NG]E[QL])</t>
  </si>
  <si>
    <t>M_21_1E6+TRBV5-4*01+CASSPDWGGGEQYF+34.0+(S[LPV][DG]WG[AGP][NG]EQ)</t>
  </si>
  <si>
    <t>CASSPDWGGGEQYF</t>
  </si>
  <si>
    <t>(S[LPV][DG]WG[AGP][NG]EQ)</t>
  </si>
  <si>
    <t>M_21_1E6+TRBV7-1*01+CASSLDIGGNEQFF+36.0+(S[HLS][D]?.[GS][GS][NP]EQ)</t>
  </si>
  <si>
    <t>CASSLDIGGNEQFF</t>
  </si>
  <si>
    <t>(S[HLS][D]?.[GS][GS][NP]EQ)</t>
  </si>
  <si>
    <t>M_21_1E6+TRBV5-4*01+CASSLGWGGDEQFF+22.0+(SL[DG]WG[DGFPY][ND][ET]Q)</t>
  </si>
  <si>
    <t>CASSLGWGGDEQFF</t>
  </si>
  <si>
    <t>(SL[DG]WG[DGFPY][ND][ET]Q)</t>
  </si>
  <si>
    <t>M_21_1E6+TRBV5-4*01+CASSPGWGFAEQYF+34.0+(S[LP]GWG.[ANGS]EQ)</t>
  </si>
  <si>
    <t>CASSPGWGFAEQYF</t>
  </si>
  <si>
    <t>(S[LP]GWG.[ANGS]EQ)</t>
  </si>
  <si>
    <t>M_21_1E6+TRBV5-4*01+CASSFGWGTGELFF+26.0+([GS][ALFPW]G[QW]G[NPT][NG]E[QL])</t>
  </si>
  <si>
    <t>CASSFGWGTGELFF</t>
  </si>
  <si>
    <t>([GS][ALFPW]G[QW]G[NPT][NG]E[QL])</t>
  </si>
  <si>
    <t>M_21_1E6+TRBV5-4*01+CASSLGWGPNIQYF+34.0+(S[LMPV]G[QW]G.[NDGS][EIT]?[QG])</t>
  </si>
  <si>
    <t>CASSLGWGPNIQYF</t>
  </si>
  <si>
    <t>(S[LMPV]G[QW]G.[NDGS][EIT]?[QG])</t>
  </si>
  <si>
    <t>M_21_1E6+TRBV5-4*01+CASSFGWGALGTEAFF+36.0+(S[QLFPS]GWG[AG]?[LPYV]?[NDG][GT]E[AQ])</t>
  </si>
  <si>
    <t>CASSFGWGALGTEAFF</t>
  </si>
  <si>
    <t>(S[QLFPS]GWG[AG]?[LPYV]?[NDG][GT]E[AQ])</t>
  </si>
  <si>
    <t>M_21_1E6+TRBV7-1*01+CASSLDMGGNEQFF+36.0+(S[HLS][D]?.[GS][GS][NP]EQ)</t>
  </si>
  <si>
    <t>M_21_1E6+TRBV5-4*01+CASSLGWGNGELFF+32.0+(S[LMFPW][GS][QLTW]G[ANPST]GE[QL])</t>
  </si>
  <si>
    <t>CASSLGWGNGELFF</t>
  </si>
  <si>
    <t>(S[LMFPW][GS][QLTW]G[ANPST]GE[QL])</t>
  </si>
  <si>
    <t>M_21_1E6+TRBV5-4*01+CASGAGWGTGELFF+36.0+([GS].G[HTW]G[NPT]GE[QL])</t>
  </si>
  <si>
    <t>CASGAGWGTGELFF</t>
  </si>
  <si>
    <t>([GS].G[HTW]G[NPT]GE[QL])</t>
  </si>
  <si>
    <t>M_21_1E6+TRBV5-4*01+CASSVDWGGNEQFF+26.0+(S[LPSV][DG]WG[AG][NG]EQ)</t>
  </si>
  <si>
    <t>CASSVDWGGNEQFF</t>
  </si>
  <si>
    <t>(S[LPSV][DG]WG[AG][NG]EQ)</t>
  </si>
  <si>
    <t>M_21_1E6+TRBV5-4*01+CASSFGWGLGTEAFF+36.0+(S.G[TW]G.[NDG][NT]E[AQ])</t>
  </si>
  <si>
    <t>CASSFGWGLGTEAFF</t>
  </si>
  <si>
    <t>(S.G[TW]G.[NDG][NT]E[AQ])</t>
  </si>
  <si>
    <t>M_21_1E6+TRBV5-4*01+CASSSEWGSGELFF+36.0+(S.[EGS]?[LFW][NG][ANPST]GEL)</t>
  </si>
  <si>
    <t>CASSSEWGSGELFF</t>
  </si>
  <si>
    <t>(S.[EGS]?[LFW][NG][ANPST]GEL)</t>
  </si>
  <si>
    <t>M_21_1E6+TRBV5-4*01+CASSWGWGTDTEAFF+36.0+(S[QLFSW]GWG.[NDG][NT]E[AQ])</t>
  </si>
  <si>
    <t>CASSWGWGTDTEAFF</t>
  </si>
  <si>
    <t>(S[QLFSW]GWG.[NDG][NT]E[AQ])</t>
  </si>
  <si>
    <t>M_21_1E6+TRBV9*01+CASSAGGDPTYEQYF+32.0+(S[ARV]G[QG][DS][LPTV][ST]YEQ)</t>
  </si>
  <si>
    <t>CASSAGGDPTYEQYF</t>
  </si>
  <si>
    <t>(S[ARV]G[QG][DS][LPTV][ST]YEQ)</t>
  </si>
  <si>
    <t>M_21_1E6+TRBV5-4*01+CASSLGWGYNEQFF+22.0+(S[LV]GWG.[NDS]EQ)</t>
  </si>
  <si>
    <t>CASSLGWGYNEQFF</t>
  </si>
  <si>
    <t>(S[LV]GWG.[NDS]EQ)</t>
  </si>
  <si>
    <t>M_21_1E6+TRBV5-4*01+CASSLGWGGDTQYF+22.0+(SL[G]?WG[EGP][NDE][ET]Q)</t>
  </si>
  <si>
    <t>CASSLGWGGDTQYF</t>
  </si>
  <si>
    <t>(SL[G]?WG[EGP][NDE][ET]Q)</t>
  </si>
  <si>
    <t>M_21_1E6+TRBV9*01+CASSPGGSTEAFF+20.0+([AS].GGSTEA)</t>
  </si>
  <si>
    <t>CASSPGGSTEAFF</t>
  </si>
  <si>
    <t>([AS].GGSTEA)</t>
  </si>
  <si>
    <t>M_21_1E6+TRBV5-1*01+CASSLGGELFF+0.0+(SLGGEL)</t>
  </si>
  <si>
    <t>CASSLGGELFF</t>
  </si>
  <si>
    <t>(SLGGEL)</t>
  </si>
  <si>
    <t>M_21_1E6+TRBV9*01+CASSVGGDVTYEQYF+20.0+(SVGGD[LPV][ST]YEQ)</t>
  </si>
  <si>
    <t>CASSVGGDVTYEQYF</t>
  </si>
  <si>
    <t>(SVGGD[LPV][ST]YEQ)</t>
  </si>
  <si>
    <t>M_21_1E6+TRBV5-4*01+CASSPAWGVGAQYF+36.0+(SP[ADG]WG[AGPV]G[AE]Q)</t>
  </si>
  <si>
    <t>CASSPAWGVGAQYF</t>
  </si>
  <si>
    <t>(SP[ADG]WG[AGPV]G[AE]Q)</t>
  </si>
  <si>
    <t>M_21_1E6+TRBV5-4*01+CASSLGWGLGETQYF+28.0+(SLGWG[AGL]?[EG][NDE][ET]Q)</t>
  </si>
  <si>
    <t>CASSLGWGLGETQYF</t>
  </si>
  <si>
    <t>(SLGWG[AGL]?[EG][NDE][ET]Q)</t>
  </si>
  <si>
    <t>M_21_1E6+TRBV5-4*01+CASSLSWGAGELFF+34.0+(S[LS][AEGS][IW][GS][ANPS][GY]E[QL])</t>
  </si>
  <si>
    <t>CASSLSWGAGELFF</t>
  </si>
  <si>
    <t>(S[LS][AEGS][IW][GS][ANPS][GY]E[QL])</t>
  </si>
  <si>
    <t>M_21_1E6+TRBV5-4*01+CASSLGWGRATEQYF+34.0+(S[LV]GWG[RQP]?[AGHP][NGSTY]EQ)</t>
  </si>
  <si>
    <t>CASSLGWGRATEQYF</t>
  </si>
  <si>
    <t>(S[LV]GWG[RQP]?[AGHP][NGSTY]EQ)</t>
  </si>
  <si>
    <t>M_21_1E6+TRBV5-4*01+CASSFGWGADEQFF+32.0+(S[LFPWV]G[QW]?G[AGT][NDGY][ET]Q)</t>
  </si>
  <si>
    <t>CASSFGWGADEQFF</t>
  </si>
  <si>
    <t>(S[LFPWV]G[QW]?G[AGT][NDGY][ET]Q)</t>
  </si>
  <si>
    <t>M_21_1E6+TRBV5-1*01+CATSMGGEAFF+16.0+(S[GLM]GGE[AQ])</t>
  </si>
  <si>
    <t>CATSMGGEAFF</t>
  </si>
  <si>
    <t>(S[GLM]GGE[AQ])</t>
  </si>
  <si>
    <t>M_21_1E6+TRBV4-3*01+CASSHRDRGGTGELFF+34.0+(S[QHP][RLKV]DRG[DGS]TGEL)</t>
  </si>
  <si>
    <t>CASSHRDRGGTGELFF</t>
  </si>
  <si>
    <t>(S[QHP][RLKV]DRG[DGS]TGEL)</t>
  </si>
  <si>
    <t>M_21_1E6+TRBV5-1*01+CASSLGGEQFF+0.0+(SLGGEQ)</t>
  </si>
  <si>
    <t>CASSLGGEQFF</t>
  </si>
  <si>
    <t>(SLGGEQ)</t>
  </si>
  <si>
    <t>M_21_1E6+TRBV6-5*01+CASSSRSRNTGELFF+32.0+([ST]S[RS][AGS][ARELK][ND]TGEL)</t>
  </si>
  <si>
    <t>CASSSRSRNTGELFF</t>
  </si>
  <si>
    <t>([ST]S[RS][AGS][ARELK][ND]TGEL)</t>
  </si>
  <si>
    <t>M_21_1E6+TRBV5-4*01+CASSFTPDTGELFF+32.0+(S[RLFW][EGSTY][ARP][ND]TGEL)</t>
  </si>
  <si>
    <t>CASSFTPDTGELFF</t>
  </si>
  <si>
    <t>(S[RLFW][EGSTY][ARP][ND]TGEL)</t>
  </si>
  <si>
    <t>M_21_1E6+TRBV11-2*01+CASSYDWGGAEAFF+34.0+(S[HLY]D[FW]GG[ANT]E[AQ])</t>
  </si>
  <si>
    <t>CASSYDWGGAEAFF</t>
  </si>
  <si>
    <t>(S[HLY]D[FW]GG[ANT]E[AQ])</t>
  </si>
  <si>
    <t>M_21_1E6+TRBV5-4*01+CASSQGLGPGELFF+34.0+(S.[G]?[LW]?G[AP]GEL)</t>
  </si>
  <si>
    <t>CASSQGLGPGELFF</t>
  </si>
  <si>
    <t>(S.[G]?[LW]?G[AP]GEL)</t>
  </si>
  <si>
    <t>M_21_1E6+TRBV5-4*01+CASSLELNTGELFF+26.0+(S[LFPS][NQEGV][GLMPS][NM][AT]GEL)</t>
  </si>
  <si>
    <t>CASSLELNTGELFF</t>
  </si>
  <si>
    <t>(S[LFPS][NQEGV][GLMPS][NM][AT]GEL)</t>
  </si>
  <si>
    <t>M_21_1E6+TRBV5-4*01+CASSSGLGAGELFF+34.0+([ST][DQSY][EG]?[ILW][AEG][APS]?GEL)</t>
  </si>
  <si>
    <t>CASSSGLGAGELFF</t>
  </si>
  <si>
    <t>([ST][DQSY][EG]?[ILW][AEG][APS]?GEL)</t>
  </si>
  <si>
    <t>M_21_1E6+TRBV5-4*01+CASSLGLGNTGELFF+28.0+(S[LFPSW][NEG][QLTW]?[AG]?N[T]?GEL)</t>
  </si>
  <si>
    <t>CASSLGLGNTGELFF</t>
  </si>
  <si>
    <t>(S[LFPSW][NEG][QLTW]?[AG]?N[T]?GEL)</t>
  </si>
  <si>
    <t>M_21_1E6+TRBV6-5*01+CASSSRAANTGELFF+32.0+([ST]S[RG][AGS][ARELK]NTGEL)</t>
  </si>
  <si>
    <t>CASSSRAANTGELFF</t>
  </si>
  <si>
    <t>([ST]S[RG][AGS][ARELK]NTGEL)</t>
  </si>
  <si>
    <t>M_21_1E6+TRBV5-4*01+CASSLVPNTGELFF+30.0+(S[RLF].[GLPS][ND]TGEL)</t>
  </si>
  <si>
    <t>CASSLVPNTGELFF</t>
  </si>
  <si>
    <t>(S[RLF].[GLPS][ND]TGEL)</t>
  </si>
  <si>
    <t>M_21_1E6+TRBV5-4*01+CASSLGWGQGNTEAFF+34.0+(SLG[TW]G.[GP]?[NG]?TEA)</t>
  </si>
  <si>
    <t>CASSLGWGQGNTEAFF</t>
  </si>
  <si>
    <t>(SLG[TW]G.[GP]?[NG]?TEA)</t>
  </si>
  <si>
    <t>M_21_1E6+TRBV11-2*01+CASSLGGAENSF+28.0+(SLG[RG][ADGSY][RE][ANQLV])</t>
  </si>
  <si>
    <t>CASSLGGAENSF</t>
  </si>
  <si>
    <t>(SLG[RG][ADGSY][RE][ANQLV])</t>
  </si>
  <si>
    <t>M_21_1E6+TRBV5-4*01+CASSLGWGQGYEQYF+26.0+(S[LP][AG]WG[QL]?[GH][NDY]EQ)</t>
  </si>
  <si>
    <t>CASSLGWGQGYEQYF</t>
  </si>
  <si>
    <t>(S[LP][AG]WG[QL]?[GH][NDY]EQ)</t>
  </si>
  <si>
    <t>M_21_1E6+TRBV5-4*01+CASSFGSGEQYF+18.0+(S[FY]G[AS][ADGY][ET][QL])</t>
  </si>
  <si>
    <t>CASSFGSGEQYF</t>
  </si>
  <si>
    <t>(S[FY]G[AS][ADGY][ET][QL])</t>
  </si>
  <si>
    <t>M_21_1E6+TRBV9*01+CASSVGGSYEQYF+0.0+(SVGGSYEQ)</t>
  </si>
  <si>
    <t>CASSVGGSYEQYF</t>
  </si>
  <si>
    <t>(SVGGSYEQ)</t>
  </si>
  <si>
    <t>M_21_1E6+TRBV5-4*01+CAGSQGLEVGEQYF+36.0+(S[QPSY]GL[AEG][AGHPV]GE[QL])</t>
  </si>
  <si>
    <t>CAGSQGLEVGEQYF</t>
  </si>
  <si>
    <t>(S[QPSY]GL[AEG][AGHPV]GE[QL])</t>
  </si>
  <si>
    <t>M_21_1E6+TRBV11-2*01+CASSLSSGGTGELFF+20.0+(SL[DS][AS][G]?GTGEL)</t>
  </si>
  <si>
    <t>CASSLSSGGTGELFF</t>
  </si>
  <si>
    <t>(SL[DS][AS][G]?GTGEL)</t>
  </si>
  <si>
    <t>M_21_1E6+TRBV11-2*01+CASSWDTLGTGELFF+34.0+(S[LW][ADE][ST][GLS]GTGEL)</t>
  </si>
  <si>
    <t>CASSWDTLGTGELFF</t>
  </si>
  <si>
    <t>(S[LW][ADE][ST][GLS]GTGEL)</t>
  </si>
  <si>
    <t>M_21_1E6+TRBV9*01+CASSGGQEKLFF+22.0+([AST][DG]G.E[KV]L)</t>
  </si>
  <si>
    <t>CASSGGQEKLFF</t>
  </si>
  <si>
    <t>([AST][DG]G.E[KV]L)</t>
  </si>
  <si>
    <t>M_21_1E6+TRBV9*01+CASSVGGDSSYEQYF+10.0+(SVGGD[ST]SYEQ)</t>
  </si>
  <si>
    <t>CASSVGGDSSYEQYF</t>
  </si>
  <si>
    <t>(SVGGD[ST]SYEQ)</t>
  </si>
  <si>
    <t>M_21_1E6+TRBV9*01+CASSSGNEKLFF+22.0+([AS][DGS]G[ANGS]EKL)</t>
  </si>
  <si>
    <t>CASSSGNEKLFF</t>
  </si>
  <si>
    <t>([AS][DGS]G[ANGS]EKL)</t>
  </si>
  <si>
    <t>M_21_1E6+TRBV7-9*01+CASSLGGEQFF+0.0+(SLGGEQ)</t>
  </si>
  <si>
    <t>M_21_1E6+TRBV5-4*01+CASSFGQGNTGELFF+30.0+(S[LFS][G]?.[GP][N]?TGEL)</t>
  </si>
  <si>
    <t>CASSFGQGNTGELFF</t>
  </si>
  <si>
    <t>(S[LFS][G]?.[GP][N]?TGEL)</t>
  </si>
  <si>
    <t>M_21_1E6+TRBV9*01+CASSGGLGELFF+20.0+(SGG[LST]?GEL)</t>
  </si>
  <si>
    <t>CASSGGLGELFF</t>
  </si>
  <si>
    <t>(SGG[LST]?GEL)</t>
  </si>
  <si>
    <t>M_21_1E6+TRBV5-4*01+CASSFGTSEQFF+22.0+(SFG[PST].EQ)</t>
  </si>
  <si>
    <t>CASSFGTSEQFF</t>
  </si>
  <si>
    <t>(SFG[PST].EQ)</t>
  </si>
  <si>
    <t>M_21_1E6+TRBV5-1*01+CASSLGGAAFF+22.0+(S[LM]GG[AE]A)</t>
  </si>
  <si>
    <t>CASSLGGAAFF</t>
  </si>
  <si>
    <t>(S[LM]GG[AE]A)</t>
  </si>
  <si>
    <t>M_21_1E6+TRBV5-1*01+CASSGGGEQFF+10.0+([NST]GGGEQ)</t>
  </si>
  <si>
    <t>CASSGGGEQFF</t>
  </si>
  <si>
    <t>([NST]GGGEQ)</t>
  </si>
  <si>
    <t>M_21_1E6+TRBV5-4*01+CASSFGSYEQYF+18.0+(SFGS[ADGY]EQ)</t>
  </si>
  <si>
    <t>CASSFGSYEQYF</t>
  </si>
  <si>
    <t>(SFGS[ADGY]EQ)</t>
  </si>
  <si>
    <t>M_21_1E6+TRBV5-4*01+CASSWGWGIDNEQFF+34.0+(S[LFW]GWG[IL]?[DGT]NEQ)</t>
  </si>
  <si>
    <t>CASSWGWGIDNEQFF</t>
  </si>
  <si>
    <t>(S[LFW]GWG[IL]?[DGT]NEQ)</t>
  </si>
  <si>
    <t>M_21_1E6+TRBV5-4*01+CASSSGWGEGQPQHF+36.0+(S[LS][DG][QFPW]?G[EGMFS]G[NQ][EP]Q)</t>
  </si>
  <si>
    <t>CASSSGWGEGQPQHF</t>
  </si>
  <si>
    <t>(S[LS][DG][QFPW]?G[EGMFS]G[NQ][EP]Q)</t>
  </si>
  <si>
    <t>M_21_1E6+TRBV9*01+CASSGGNEKLFF+20.0+([AST][GS]G[NDQE]EKL)</t>
  </si>
  <si>
    <t>CASSGGNEKLFF</t>
  </si>
  <si>
    <t>([AST][GS]G[NDQE]EKL)</t>
  </si>
  <si>
    <t>M_21_1E6+TRBV11-2*01+CASSFASFGTGELFF+34.0+(S[LF][AS][ST][GLF]?GTGEL)</t>
  </si>
  <si>
    <t>CASSFASFGTGELFF</t>
  </si>
  <si>
    <t>(S[LF][AS][ST][GLF]?GTGEL)</t>
  </si>
  <si>
    <t>M_21_1E6+TRBV2*01+CASSTGSVEQYF+22.0+(STG[ST][LYV]EQ)</t>
  </si>
  <si>
    <t>CASSTGSVEQYF</t>
  </si>
  <si>
    <t>(STG[ST][LYV]EQ)</t>
  </si>
  <si>
    <t>M_21_1E6+TRBV5-4*01+CASSSQMNTGELFF+32.0+(S[LFPS][QEG][GLMP]NTGEL)</t>
  </si>
  <si>
    <t>CASSSQMNTGELFF</t>
  </si>
  <si>
    <t>(S[LFPS][QEG][GLMP]NTGEL)</t>
  </si>
  <si>
    <t>M_21_1E6+TRBV5-4*01+CAITSIGAGELFF+36.0+([ST]S[ILV][AG][A]?GEL)</t>
  </si>
  <si>
    <t>CAITSIGAGELFF</t>
  </si>
  <si>
    <t>([ST]S[ILV][AG][A]?GEL)</t>
  </si>
  <si>
    <t>M_21_1E6+TRBV9*01+CASSQGGDHSYEQYF+22.0+(S[QV]GGD[HY]SYEQ)</t>
  </si>
  <si>
    <t>CASSQGGDHSYEQYF</t>
  </si>
  <si>
    <t>(S[QV]GGD[HY]SYEQ)</t>
  </si>
  <si>
    <t>M_21_1E6+TRBV5-4*01+CASSQGWGGSDTQYF+32.0+(S[QL]GWGG[S]?DTQ)</t>
  </si>
  <si>
    <t>CASSQGWGGSDTQYF</t>
  </si>
  <si>
    <t>(S[QL]GWGG[S]?DTQ)</t>
  </si>
  <si>
    <t>M_21_1E6+TRBV9*01+CASSQGGDSYYEQYF+22.0+(S[QV]GGDSYYEQ)</t>
  </si>
  <si>
    <t>CASSQGGDSYYEQYF</t>
  </si>
  <si>
    <t>(S[QV]GGDSYYEQ)</t>
  </si>
  <si>
    <t>M_21_1E6+TRBV9*01+CASSVGGDYSYEQYF+10.0+(SVGGD[HFY]SYEQ)</t>
  </si>
  <si>
    <t>CASSVGGDYSYEQYF</t>
  </si>
  <si>
    <t>(SVGGD[HFY]SYEQ)</t>
  </si>
  <si>
    <t>M_21_1E6+TRBV11-2*01+CASSLGGEKAFF+22.0+(SLGG[ADES][EK]A)</t>
  </si>
  <si>
    <t>CASSLGGEKAFF</t>
  </si>
  <si>
    <t>(SLGG[ADES][EK]A)</t>
  </si>
  <si>
    <t>M_21_1E6+TRBV5-4*01+CASSLDDTSGNTIYF+36.0+(S[LF][DE]?[DG][AT]SGNTI)</t>
  </si>
  <si>
    <t>CASSLDDTSGNTIYF</t>
  </si>
  <si>
    <t>(S[LF][DE]?[DG][AT]SGNTI)</t>
  </si>
  <si>
    <t>M_21_1E6+TRBV9*01+CASSVGLDSSYEQYF+20.0+(SVG[GL]DSSYEQ)</t>
  </si>
  <si>
    <t>CASSVGLDSSYEQYF</t>
  </si>
  <si>
    <t>(SVG[GL]DSSYEQ)</t>
  </si>
  <si>
    <t>M_21_1E6+TRBV5-4*01+CASSPGWGQGNYEQYF+36.0+(S[LP][AG]WGQG[NS]?[TY]E[AQ])</t>
  </si>
  <si>
    <t>CASSPGWGQGNYEQYF</t>
  </si>
  <si>
    <t>(S[LP][AG]WGQG[NS]?[TY]E[AQ])</t>
  </si>
  <si>
    <t>M_21_1E6+TRBV5-4*01+CASSWGLANTGELFF+34.0+(S[GLFPW][G]?[QLTV][AGT]?[ND]TGEL)</t>
  </si>
  <si>
    <t>CASSWGLANTGELFF</t>
  </si>
  <si>
    <t>(S[GLFPW][G]?[QLTV][AGT]?[ND]TGEL)</t>
  </si>
  <si>
    <t>M_21_1E6+TRBV9*01+CASSATGTGGFEAFF+32.0+(S[AP]TGTGG[FTY]E[AQ])</t>
  </si>
  <si>
    <t>CASSATGTGGFEAFF</t>
  </si>
  <si>
    <t>(S[AP]TGTGG[FTY]E[AQ])</t>
  </si>
  <si>
    <t>M_21_1E6+TRBV9*01+CASSSGSYEQYF+10.0+(S[AS]GSYEQ)</t>
  </si>
  <si>
    <t>CASSSGSYEQYF</t>
  </si>
  <si>
    <t>(S[AS]GSYEQ)</t>
  </si>
  <si>
    <t>M_21_1E6+TRBV5-4*01+CASSLAISAGELFF+34.0+(SL[AES]?[ILWV][AGMS]AGEL)</t>
  </si>
  <si>
    <t>CASSLAISAGELFF</t>
  </si>
  <si>
    <t>(SL[AES]?[ILWV][AGMS]AGEL)</t>
  </si>
  <si>
    <t>M_21_1E6+TRBV5-1*01+CASTAGGEQYF+20.0+([ST][AQGS]GGEQ)</t>
  </si>
  <si>
    <t>CASTAGGEQYF</t>
  </si>
  <si>
    <t>([ST][AQGS]GGEQ)</t>
  </si>
  <si>
    <t>M_21_1E6+TRBV2*01+CASSEGSRKLFF+22.0+(S[EG]G[AS][RG][EK]L)</t>
  </si>
  <si>
    <t>CASSEGSRKLFF</t>
  </si>
  <si>
    <t>(S[EG]G[AS][RG][EK]L)</t>
  </si>
  <si>
    <t>M_21_1E6+TRBV5-4*01+CASSFGTAYEQYF+22.0+(S[LF]G[GST]?[AS]YEQ)</t>
  </si>
  <si>
    <t>CASSFGTAYEQYF</t>
  </si>
  <si>
    <t>(S[LF]G[GST]?[AS]YEQ)</t>
  </si>
  <si>
    <t>M_21_1E6+TRBV5-4*01+CASSLGPDTGELFF+28.0+(S[LF][GTV][RLP][ND]TGEL)</t>
  </si>
  <si>
    <t>CASSLGPDTGELFF</t>
  </si>
  <si>
    <t>(S[LF][GTV][RLP][ND]TGEL)</t>
  </si>
  <si>
    <t>M_21_1E6+TRBV5-1*01+CASSLGDGYTF+10.0+(SLG[DE]GY)</t>
  </si>
  <si>
    <t>CASSLGDGYTF</t>
  </si>
  <si>
    <t>(SLG[DE]GY)</t>
  </si>
  <si>
    <t>M_21_1E6+TRBV11-2*01+CASSLDTGGAGELFF+22.0+(SLD[ST]GG[AT]GEL)</t>
  </si>
  <si>
    <t>CASSLDTGGAGELFF</t>
  </si>
  <si>
    <t>(SLD[ST]GG[AT]GEL)</t>
  </si>
  <si>
    <t>M_21_1E6+TRBV7-8*01+CASSVETGGTEAFF+28.0+(S[LV][DE][FT]GGTEA)</t>
  </si>
  <si>
    <t>CASSVETGGTEAFF</t>
  </si>
  <si>
    <t>(S[LV][DE][FT]GGTEA)</t>
  </si>
  <si>
    <t>M_21_1E6+TRBV7-1*01+CASSLGWDEQYF+30.0+(SLG[GSW][DP][ET]Q)</t>
  </si>
  <si>
    <t>CASSLGWDEQYF</t>
  </si>
  <si>
    <t>(SLG[GSW][DP][ET]Q)</t>
  </si>
  <si>
    <t>M_21_1E6+TRBV5-1*01+CASSEGGPLHF+22.0+([ST][QE]GG[EP]L)</t>
  </si>
  <si>
    <t>CASSEGGPLHF</t>
  </si>
  <si>
    <t>([ST][QE]GG[EP]L)</t>
  </si>
  <si>
    <t>M_21_1E6+TRBV11-2*01+CASSLGGDEAFF+22.0+(SLG[AG][ANDES][EK]A)</t>
  </si>
  <si>
    <t>CASSLGGDEAFF</t>
  </si>
  <si>
    <t>(SLG[AG][ANDES][EK]A)</t>
  </si>
  <si>
    <t>M_21_1E6+TRBV5-4*01+CASSDGLAAGELFF+34.0+(S[DPSY]?[G]?L[AEG][AV]GEL)</t>
  </si>
  <si>
    <t>CASSDGLAAGELFF</t>
  </si>
  <si>
    <t>(S[DPSY]?[G]?L[AEG][AV]GEL)</t>
  </si>
  <si>
    <t>M_21_1E6+TRBV5-4*01+CASSLGPDTQYF+16.0+(S[LT]G[P]?D[ET]Q)</t>
  </si>
  <si>
    <t>CASSLGPDTQYF</t>
  </si>
  <si>
    <t>(S[LT]G[P]?D[ET]Q)</t>
  </si>
  <si>
    <t>M_21_1E6+TRBV5-1*01+CASSPQLDRGNEQFF+32.0+([NS]P[RQE][IL]D[RIW]GNEQ)</t>
  </si>
  <si>
    <t>CASSPQLDRGNEQFF</t>
  </si>
  <si>
    <t>([NS]P[RQE][IL]D[RIW]GNEQ)</t>
  </si>
  <si>
    <t>M_21_1E6+TRBV5-4*01+CASSLELMAGELFF+30.0+(SL[AE][IL][NMS][AT]GEL)</t>
  </si>
  <si>
    <t>CASSLELMAGELFF</t>
  </si>
  <si>
    <t>(SL[AE][IL][NMS][AT]GEL)</t>
  </si>
  <si>
    <t>M_21_1E6+TRBV5-4*01+CASSAGPSEQYF+22.0+(S[ALF]GP[NS]EQ)</t>
  </si>
  <si>
    <t>CASSAGPSEQYF</t>
  </si>
  <si>
    <t>(S[ALF]GP[NS]EQ)</t>
  </si>
  <si>
    <t>M_21_1E6+TRBV7-1*01+CASSLGGPEQFF+30.0+(SLG[GW][DPW]E[QL])</t>
  </si>
  <si>
    <t>CASSLGGPEQFF</t>
  </si>
  <si>
    <t>(SLG[GW][DPW]E[QL])</t>
  </si>
  <si>
    <t>M_21_1E6+TRBV5-1*01+CASSLGDYWYF+28.0+(SLG[DE]Y[W]?)</t>
  </si>
  <si>
    <t>CASSLGDYWYF</t>
  </si>
  <si>
    <t>(SLG[DE]Y[W]?)</t>
  </si>
  <si>
    <t>M_21_1E6+TRBV5-1*01+CASTEGGELFF+20.0+([ST][QE]GGE[QL])</t>
  </si>
  <si>
    <t>CASTEGGELFF</t>
  </si>
  <si>
    <t>([ST][QE]GGE[QL])</t>
  </si>
  <si>
    <t>M_21_1E6+TRBV5-4*01+CASSLGPDEQYF+10.0+(SLGP[ND]EQ)</t>
  </si>
  <si>
    <t>CASSLGPDEQYF</t>
  </si>
  <si>
    <t>(SLGP[ND]EQ)</t>
  </si>
  <si>
    <t>M_21_1E6+TRBV15*01+CATSRVASGTNTGELFF+34.0+(SR[TV]A[AS]?G[AT]NTGEL)</t>
  </si>
  <si>
    <t>CATSRVASGTNTGELFF</t>
  </si>
  <si>
    <t>(SR[TV]A[AS]?G[AT]NTGEL)</t>
  </si>
  <si>
    <t>M_21_1E6+TRBV5-4*01+CASGTGTGYTGELFF+36.0+([GS][ALT]G[TW]G[NY]?TGEL)</t>
  </si>
  <si>
    <t>CASGTGTGYTGELFF</t>
  </si>
  <si>
    <t>([GS][ALT]G[TW]G[NY]?TGEL)</t>
  </si>
  <si>
    <t>M_21_1E6+TRBV7-6*01+CASSLGLSGGAGQYF+34.0+(SLGL[AS]GG[AN]?[EG]Q)</t>
  </si>
  <si>
    <t>CASSLGLSGGAGQYF</t>
  </si>
  <si>
    <t>(SLGL[AS]GG[AN]?[EG]Q)</t>
  </si>
  <si>
    <t>M_21_1E6+TRBV5-4*01+CASSLAWGQGSYEQYF+30.0+(SL[AEG][W]?GQG[S]?YEQ)</t>
  </si>
  <si>
    <t>CASSLAWGQGSYEQYF</t>
  </si>
  <si>
    <t>(SL[AEG][W]?GQG[S]?YEQ)</t>
  </si>
  <si>
    <t>M_21_1E6+TRBV9*01+CASSAGGSTTYEQYF+32.0+(SAGG[DS][PT]?[T]?YEQ)</t>
  </si>
  <si>
    <t>CASSAGGSTTYEQYF</t>
  </si>
  <si>
    <t>(SAGG[DS][PT]?[T]?YEQ)</t>
  </si>
  <si>
    <t>M_21_1E6+TRBV5-1*01+CASSLGGNYTF+22.0+(S[LM]GGNY)</t>
  </si>
  <si>
    <t>CASSLGGNYTF</t>
  </si>
  <si>
    <t>(S[LM]GGNY)</t>
  </si>
  <si>
    <t>M_21_1E6+TRBV11-2*01+CASSLDTGGGEQFF+22.0+(SLD[ST]GGGEQ)</t>
  </si>
  <si>
    <t>CASSLDTGGGEQFF</t>
  </si>
  <si>
    <t>(SLD[ST]GGGEQ)</t>
  </si>
  <si>
    <t>M_21_1E6+TRBV5-4*01+CASSLGNGYTF+18.0+(SLG[NDG]GY)</t>
  </si>
  <si>
    <t>CASSLGNGYTF</t>
  </si>
  <si>
    <t>(SLG[NDG]GY)</t>
  </si>
  <si>
    <t>M_21_1E6+TRBV5-4*01+CASSSDGMGQPQHF+36.0+(SS[DG][GS][EM]?[NG]QPQ)</t>
  </si>
  <si>
    <t>CASSSDGMGQPQHF</t>
  </si>
  <si>
    <t>(SS[DG][GS][EM]?[NG]QPQ)</t>
  </si>
  <si>
    <t>M_21_1E6+TRBV20-1*01+CSADRGNEQYF+10.0+(DRGNEQ)</t>
  </si>
  <si>
    <t>CSADRGNEQYF</t>
  </si>
  <si>
    <t>(DRGNEQ)</t>
  </si>
  <si>
    <t>M_52_1E6+TRBV7-6*01+CASSLGPGGSYEQYF+20.0+(SLGPG[GS]SYEQ)</t>
  </si>
  <si>
    <t>CASSLGPGGSYEQYF</t>
  </si>
  <si>
    <t>(SLGPG[GS]SYEQ)</t>
  </si>
  <si>
    <t>m_52_537_LEPL</t>
  </si>
  <si>
    <t>M_52</t>
  </si>
  <si>
    <t>m_46_632_ASQS</t>
  </si>
  <si>
    <t>M_46</t>
  </si>
  <si>
    <t>M_46_1E6+TRBV27*01+CASSTGLAVEQYF+22.0+(S[ST]GL[AV][ANYV]EQ)</t>
  </si>
  <si>
    <t>CASSTGLAVEQYF</t>
  </si>
  <si>
    <t>(S[ST]GL[AV][ANYV]EQ)</t>
  </si>
  <si>
    <t>M_46_1E6+TRBV27*01+CASSSGLAVEQFF+22.0+(S[ST]G[LV][ASV]?[ANYV]EQ)</t>
  </si>
  <si>
    <t>CASSSGLAVEQFF</t>
  </si>
  <si>
    <t>(S[ST]G[LV][ASV]?[ANYV]EQ)</t>
  </si>
  <si>
    <t>M_46_1E6+TRBV19*01+CASLGDIQYF+22.0+([QLMV]G[NDE][EIT]Q)</t>
  </si>
  <si>
    <t>CASLGDIQYF</t>
  </si>
  <si>
    <t>([QLMV]G[NDE][EIT]Q)</t>
  </si>
  <si>
    <t>M_46_1E6+TRBV19*01+CASMGDIQYF+22.0+([QLMV]GD[ITY][QK])</t>
  </si>
  <si>
    <t>CASMGDIQYF</t>
  </si>
  <si>
    <t>([QLMV]GD[ITY][QK])</t>
  </si>
  <si>
    <t>M_46_1E6+TRBV27*01+CASSSNMKTQYF+28.0+(SSN[LMT][DGKYV][ET]Q)</t>
  </si>
  <si>
    <t>CASSSNMKTQYF</t>
  </si>
  <si>
    <t>(SSN[LMT][DGKYV][ET]Q)</t>
  </si>
  <si>
    <t>M_46_1E6+TRBV4-2*01+CASSQGGGGSIQYF+20.0+(SQGGG[GL]S[EI]Q)</t>
  </si>
  <si>
    <t>CASSQGGGGSIQYF</t>
  </si>
  <si>
    <t>(SQGGG[GL]S[EI]Q)</t>
  </si>
  <si>
    <t>CASSLGGLTDTQYF</t>
  </si>
  <si>
    <t>M_79_1E6+TRBV29-1*01+CSVEGSTGGTYNEQFF+28.0+([QE]G.[ST]G[AG][AKST]YNEQ)</t>
  </si>
  <si>
    <t>CSVEGSTGGTYNEQFF</t>
  </si>
  <si>
    <t>([QE]G.[ST]G[AG][AKST]YNEQ)</t>
  </si>
  <si>
    <t>m_79_274_TPIN</t>
  </si>
  <si>
    <t>M_79</t>
  </si>
  <si>
    <t>M_79_1E6+TRBV29-1*01+CSVEGRTGGSYNEQFF+22.0+([QE]G.[ST]G[AG][AST]YNEQ)</t>
  </si>
  <si>
    <t>CSVEGRTGGSYNEQFF</t>
  </si>
  <si>
    <t>([QE]G.[ST]G[AG][AST]YNEQ)</t>
  </si>
  <si>
    <t>M_79_1E6+TRBV29-1*01+CSVEGSTGGSYNEQFF+22.0+([QE]G.[ST]GG[AKST]YNEQ)</t>
  </si>
  <si>
    <t>CSVEGSTGGSYNEQFF</t>
  </si>
  <si>
    <t>([QE]G.[ST]GG[AKST]YNEQ)</t>
  </si>
  <si>
    <t>M_79_1E6+TRBV29-1*01+CSVEGRSGGSYNEQFF+22.0+([QE]G.[ST]GG[AST]YNEQ)</t>
  </si>
  <si>
    <t>CSVEGRSGGSYNEQFF</t>
  </si>
  <si>
    <t>([QE]G.[ST]GG[AST]YNEQ)</t>
  </si>
  <si>
    <t>M_20_1E6+TRBV5-6*01+CASSLGQAAYEQYF+22.0+(S[LF]G[QEG][ANGS][AL]YEQ)</t>
  </si>
  <si>
    <t>CASSLGQAAYEQYF</t>
  </si>
  <si>
    <t>(S[LF]G[QEG][ANGS][AL]YEQ)</t>
  </si>
  <si>
    <t>m_20_1520_IMLI</t>
  </si>
  <si>
    <t>M_20</t>
  </si>
  <si>
    <t>M_20_1E6+TRBV5-6*01+CASSLGENAYEQYF+22.0+(SLG[RQEG][ANGS][AS]YEQ)</t>
  </si>
  <si>
    <t>CASSLGENAYEQYF</t>
  </si>
  <si>
    <t>(SLG[RQEG][ANGS][AS]YEQ)</t>
  </si>
  <si>
    <t>M_20_1E6+TRBV5-6*01+CASSLGGAAYEQYF+16.0+(SLG[QG][AGST][AP]YEQ)</t>
  </si>
  <si>
    <t>CASSLGGAAYEQYF</t>
  </si>
  <si>
    <t>(SLG[QG][AGST][AP]YEQ)</t>
  </si>
  <si>
    <t>M_20_1E6+TRBV5-6*01+CASSYGQGAYEQYF+14.0+(S[RLFY]GQGAYEQ)</t>
  </si>
  <si>
    <t>CASSYGQGAYEQYF</t>
  </si>
  <si>
    <t>(S[RLFY]GQGAYEQ)</t>
  </si>
  <si>
    <t>M_20_1E6+TRBV5-6*01+CASSLGGSHYEQYF+20.0+(SLGGS[AHPS]YEQ)</t>
  </si>
  <si>
    <t>CASSLGGSHYEQYF</t>
  </si>
  <si>
    <t>(SLGGS[AHPS]YEQ)</t>
  </si>
  <si>
    <t>M_20_1E6+TRBV5-6*01+CASSFGQAAYEQYF+22.0+(S[LFY]GQ[AGI]AYEQ)</t>
  </si>
  <si>
    <t>CASSFGQAAYEQYF</t>
  </si>
  <si>
    <t>(S[LFY]GQ[AGI]AYEQ)</t>
  </si>
  <si>
    <t>M_20_1E6+TRBV5-6*01+CASSLGRGVYEQYF+20.0+(SLG[RQG]G[IV]YEQ)</t>
  </si>
  <si>
    <t>CASSLGRGVYEQYF</t>
  </si>
  <si>
    <t>(SLG[RQG]G[IV]YEQ)</t>
  </si>
  <si>
    <t>M_20_1E6+TRBV5-6*01+CASSLGGSAYEQYF+10.0+(SLGG[AST][AS]YEQ)</t>
  </si>
  <si>
    <t>CASSLGGSAYEQYF</t>
  </si>
  <si>
    <t>(SLGG[AST][AS]YEQ)</t>
  </si>
  <si>
    <t>M_20_1E6+TRBV5-6*01+CASSFGGGELFF+22.0+(S[FW][G]?[NG]G[EK][QL])</t>
  </si>
  <si>
    <t>CASSFGGGELFF</t>
  </si>
  <si>
    <t>(S[FW][G]?[NG]G[EK][QL])</t>
  </si>
  <si>
    <t>M_20_1E6+TRBV13*01+CASSLQGITGELFF+20.0+(S[LS][QE]G[AIV][ST]GEL)</t>
  </si>
  <si>
    <t>CASSLQGITGELFF</t>
  </si>
  <si>
    <t>(S[LS][QE]G[AIV][ST]GEL)</t>
  </si>
  <si>
    <t>M_20_1E6+TRBV11-2*01+CASSLDNTEAFF+20.0+(SL[ADS]NTEA)</t>
  </si>
  <si>
    <t>CASSLDNTEAFF</t>
  </si>
  <si>
    <t>(SL[ADS]NTEA)</t>
  </si>
  <si>
    <t>M_20_1E6+TRBV5-6*01+CASSLGGTAYEQYF+16.0+(SLGG[AGST][AV]YEQ)</t>
  </si>
  <si>
    <t>CASSLGGTAYEQYF</t>
  </si>
  <si>
    <t>(SLGG[AGST][AV]YEQ)</t>
  </si>
  <si>
    <t>M_20_1E6+TRBV5-6*01+CASSLGQALYEQYF+20.0+(SLGQ[AG][AIL]YEQ)</t>
  </si>
  <si>
    <t>CASSLGQALYEQYF</t>
  </si>
  <si>
    <t>(SLGQ[AG][AIL]YEQ)</t>
  </si>
  <si>
    <t>M_20_1E6+TRBV5-6*01+CASSLQGGPQHF+22.0+(SLQGG[EPT]Q)</t>
  </si>
  <si>
    <t>CASSLQGGPQHF</t>
  </si>
  <si>
    <t>(SLQGG[EPT]Q)</t>
  </si>
  <si>
    <t>M_20_1E6+TRBV5-6*01+CASSFGGGEQYF+14.0+(SFGGG[EP][QL])</t>
  </si>
  <si>
    <t>CASSFGGGEQYF</t>
  </si>
  <si>
    <t>(SFGGG[EP][QL])</t>
  </si>
  <si>
    <t>M_20_1E6+TRBV5-6*01+CASSFGGTLYEQYF+22.0+(S[LF]GG[ST][ILSV]YEQ)</t>
  </si>
  <si>
    <t>CASSFGGTLYEQYF</t>
  </si>
  <si>
    <t>(S[LF]GG[ST][ILSV]YEQ)</t>
  </si>
  <si>
    <t>M_20_1E6+TRBV5-6*01+CASSLGGAPYEQYF+20.0+(SLGG[AS][AP]YEQ)</t>
  </si>
  <si>
    <t>CASSLGGAPYEQYF</t>
  </si>
  <si>
    <t>(SLGG[AS][AP]YEQ)</t>
  </si>
  <si>
    <t>M_20_1E6+TRBV5-6*01+CASSLGGTVYEQYF+20.0+(SL[AG]G[GT][AV]YEQ)</t>
  </si>
  <si>
    <t>CASSLGGTVYEQYF</t>
  </si>
  <si>
    <t>(SL[AG]G[GT][AV]YEQ)</t>
  </si>
  <si>
    <t>M_20_1E6+TRBV5-4*01+CASSLGQGNIYEQYF+30.0+(SLGQG[NH]?[IV]?YEQ)</t>
  </si>
  <si>
    <t>CASSLGQGNIYEQYF</t>
  </si>
  <si>
    <t>(SLGQG[NH]?[IV]?YEQ)</t>
  </si>
  <si>
    <t>M_20_1E6+TRBV5-6*01+CASSFGGSIYEQYF+22.0+(S[GF]GG[ST][ILS]YEQ)</t>
  </si>
  <si>
    <t>CASSFGGSIYEQYF</t>
  </si>
  <si>
    <t>(S[GF]GG[ST][ILS]YEQ)</t>
  </si>
  <si>
    <t>M_20_1E6+TRBV11-2*01+CASSFANTEAFF+20.0+(S[QLF][AG]NTEA)</t>
  </si>
  <si>
    <t>(S[QLF][AG]NTEA)</t>
  </si>
  <si>
    <t>M_20_1E6+TRBV4-1*01+CASSRGGTEAFF+10.0+(S[RQ]GGTEA)</t>
  </si>
  <si>
    <t>(S[RQ]GGTEA)</t>
  </si>
  <si>
    <t>M_20_1E6+TRBV27*01+CASSFGGNGELFF+22.0+(S[LF]GGNGEL)</t>
  </si>
  <si>
    <t>CASSFGGNGELFF</t>
  </si>
  <si>
    <t>(S[LF]GGNGEL)</t>
  </si>
  <si>
    <t>M_20_1E6+TRBV13*01+CASTQGNTEAFF+22.0+([DST][RQEK]G[NG]TEA)</t>
  </si>
  <si>
    <t>CASTQGNTEAFF</t>
  </si>
  <si>
    <t>([DST][RQEK]G[NG]TEA)</t>
  </si>
  <si>
    <t>M_20_1E6+TRBV7-8*01+CASSSQGGNEQFF+20.0+(SS[QT]GGNEQ)</t>
  </si>
  <si>
    <t>CASSSQGGNEQFF</t>
  </si>
  <si>
    <t>(SS[QT]GGNEQ)</t>
  </si>
  <si>
    <t>M_20_1E6+TRBV13*01+CASTEGGTEAFF+28.0+([ST][QEP]G[NG]TEA)</t>
  </si>
  <si>
    <t>CASTEGGTEAFF</t>
  </si>
  <si>
    <t>([ST][QEP]G[NG]TEA)</t>
  </si>
  <si>
    <t>M_20_1E6+TRBV13*01+CASDKGNTEAFF+32.0+([ADST][RQGK]GNTEA)</t>
  </si>
  <si>
    <t>CASDKGNTEAFF</t>
  </si>
  <si>
    <t>([ADST][RQGK]GNTEA)</t>
  </si>
  <si>
    <t>m_4_5245_FLWL</t>
  </si>
  <si>
    <t>M_4</t>
  </si>
  <si>
    <t>CASSLDNEQFF</t>
  </si>
  <si>
    <t>CASSLANEQFF</t>
  </si>
  <si>
    <t>CASSPDNEQFF</t>
  </si>
  <si>
    <t>M_4_1E6+TRBV5-6*01+CASSATGNTEAFF+20.0+(S.TG[NDS]TEA)</t>
  </si>
  <si>
    <t>CASSATGNTEAFF</t>
  </si>
  <si>
    <t>(S.TG[NDS]TEA)</t>
  </si>
  <si>
    <t>M_4_1E6+TRBV10-2*01+CASSEDNEQFF+16.0+(S[ADELP][NDGST]NEQ)</t>
  </si>
  <si>
    <t>CASSEDNEQFF</t>
  </si>
  <si>
    <t>(S[ADELP][NDGST]NEQ)</t>
  </si>
  <si>
    <t>M_4_1E6+TRBV5-6*01+CASSPTGDTEAFF+20.0+(S.TG[RNDS]TEA)</t>
  </si>
  <si>
    <t>CASSPTGDTEAFF</t>
  </si>
  <si>
    <t>(S.TG[RNDS]TEA)</t>
  </si>
  <si>
    <t>M_4_1E6+TRBV5-6*01+CASSVTGNTEAFF+18.0+(S.TG[ND]TEA)</t>
  </si>
  <si>
    <t>CASSVTGNTEAFF</t>
  </si>
  <si>
    <t>(S.TG[ND]TEA)</t>
  </si>
  <si>
    <t>M_4_1E6+TRBV5-6*01+CASSRTGNTEAFF+16.0+([SV].TG[ND]TEA)</t>
  </si>
  <si>
    <t>CASSRTGNTEAFF</t>
  </si>
  <si>
    <t>([SV].TG[ND]TEA)</t>
  </si>
  <si>
    <t>M_4_1E6+TRBV28*01+CASSRRGSGNTIYF+22.0+(S.[RQH]G[AST]GNTI)</t>
  </si>
  <si>
    <t>CASSRRGSGNTIYF</t>
  </si>
  <si>
    <t>(S.[RQH]G[AST]GNTI)</t>
  </si>
  <si>
    <t>M_4_1E6+TRBV5-6*01+CASSSTGDTEAFF+20.0+(S.TG[NDS]TEA)</t>
  </si>
  <si>
    <t>CASSSTGDTEAFF</t>
  </si>
  <si>
    <t>M_4_1E6+TRBV10-2*01+CASSPNNEQFF+20.0+(S[EP][NDS]NEQ)</t>
  </si>
  <si>
    <t>CASSPNNEQFF</t>
  </si>
  <si>
    <t>(S[EP][NDS]NEQ)</t>
  </si>
  <si>
    <t>M_4_1E6+TRBV5-6*01+CASSRTGDTEAFF+16.0+(S.TG[ND]TEA)</t>
  </si>
  <si>
    <t>CASSRTGDTEAFF</t>
  </si>
  <si>
    <t>M_4_1E6+TRBV5-6*01+CASSGTGDTEAFF+20.0+([ST].TG[ND]TEA)</t>
  </si>
  <si>
    <t>CASSGTGDTEAFF</t>
  </si>
  <si>
    <t>([ST].TG[ND]TEA)</t>
  </si>
  <si>
    <t>M_4_1E6+TRBV10-2*01+CASSVTNEQFF+22.0+(S.[ADST]NEQ)</t>
  </si>
  <si>
    <t>CASSVTNEQFF</t>
  </si>
  <si>
    <t>(S.[ADST]NEQ)</t>
  </si>
  <si>
    <t>M_4_1E6+TRBV10-2*01+CASSAANEQFF+22.0+([ST].[ADS][NS]EQ)</t>
  </si>
  <si>
    <t>CASSAANEQFF</t>
  </si>
  <si>
    <t>([ST].[ADS][NS]EQ)</t>
  </si>
  <si>
    <t>M_4_1E6+TRBV10-2*01+CASSPDNEQFF+22.0+([ST][ADELP][NDS]NEQ)</t>
  </si>
  <si>
    <t>([ST][ADELP][NDS]NEQ)</t>
  </si>
  <si>
    <t>M_4_1E6+TRBV10-2*01+CASSASSEQFF+22.0+(S[ANQEP][ANDGS][ANSY]EQ)</t>
  </si>
  <si>
    <t>CASSASSEQFF</t>
  </si>
  <si>
    <t>(S[ANQEP][ANDGS][ANSY]EQ)</t>
  </si>
  <si>
    <t>M_4_1E6+TRBV10-2*01+CASSQSNEQFF+22.0+(S..[NSY][ES]Q)</t>
  </si>
  <si>
    <t>CASSQSNEQFF</t>
  </si>
  <si>
    <t>(S..[NSY][ES]Q)</t>
  </si>
  <si>
    <t>M_4_1E6+TRBV24-1*01+CATSDLETGTSTDTQYF+28.0+(SDL.[QGST]G[T]?STDTQ)</t>
  </si>
  <si>
    <t>CATSDLETGTSTDTQYF</t>
  </si>
  <si>
    <t>(SDL.[QGST]G[T]?STDTQ)</t>
  </si>
  <si>
    <t>M_4_1E6+TRBV10-2*01+CASSLDNEQFF+20.0+([ST][ADELP][AND]NEQ)</t>
  </si>
  <si>
    <t>([ST][ADELP][AND]NEQ)</t>
  </si>
  <si>
    <t>M_4_1E6+TRBV5-6*01+CASSSTGSTEAFF+20.0+(S[APS]TG[NDS]TEA)</t>
  </si>
  <si>
    <t>CASSSTGSTEAFF</t>
  </si>
  <si>
    <t>(S[APS]TG[NDS]TEA)</t>
  </si>
  <si>
    <t>M_4_1E6+TRBV10-2*01+CASSADNEQFF+20.0+([ST][ADELP][AD]NEQ)</t>
  </si>
  <si>
    <t>CASSADNEQFF</t>
  </si>
  <si>
    <t>([ST][ADELP][AD]NEQ)</t>
  </si>
  <si>
    <t>M_4_1E6+TRBV5-6*01+CASSPTGSTEAFF+20.0+(S[PS]TG[RNDS]TEA)</t>
  </si>
  <si>
    <t>CASSPTGSTEAFF</t>
  </si>
  <si>
    <t>(S[PS]TG[RNDS]TEA)</t>
  </si>
  <si>
    <t>M_4_1E6+TRBV24-1*01+CATSDLRQGTSTDTQYF+22.0+(SD[IL][RQ][QGT]G[IT]?STDTQ)</t>
  </si>
  <si>
    <t>CATSDLRQGTSTDTQYF</t>
  </si>
  <si>
    <t>(SD[IL][RQ][QGT]G[IT]?STDTQ)</t>
  </si>
  <si>
    <t>M_4_1E6+TRBV27*01+CASSCLLAGGADTQYF+32.0+(S[CILP]LLAGG[APTV][DE]TQ)</t>
  </si>
  <si>
    <t>CASSCLLAGGADTQYF</t>
  </si>
  <si>
    <t>(S[CILP]LLAGG[APTV][DE]TQ)</t>
  </si>
  <si>
    <t>M_4_1E6+TRBV10-2*01+CASSEGNEQFF+14.0+(SE[NDGST][NGY]EQ)</t>
  </si>
  <si>
    <t>CASSEGNEQFF</t>
  </si>
  <si>
    <t>(SE[NDGST][NGY]EQ)</t>
  </si>
  <si>
    <t>M_4_1E6+TRBV27*01+CASSILLAGGTDTQYF+28.0+(S[CILFP][L]?LAG[AG][APTV][DE]TQ)</t>
  </si>
  <si>
    <t>CASSILLAGGTDTQYF</t>
  </si>
  <si>
    <t>(S[CILFP][L]?LAG[AG][APTV][DE]TQ)</t>
  </si>
  <si>
    <t>M_4_1E6+TRBV28*01+CASSLLGQPQHF+16.0+(S[LFP]?[QLFY]GQPQ)</t>
  </si>
  <si>
    <t>CASSLLGQPQHF</t>
  </si>
  <si>
    <t>(S[LFP]?[QLFY]GQPQ)</t>
  </si>
  <si>
    <t>M_4_1E6+TRBV28*01+CASSLHGSGNTIYF+22.0+(S[RL][RHW]G[AS]GNTI)</t>
  </si>
  <si>
    <t>CASSLHGSGNTIYF</t>
  </si>
  <si>
    <t>(S[RL][RHW]G[AS]GNTI)</t>
  </si>
  <si>
    <t>M_4_1E6+TRBV24-1*01+CATSDLGTSGTSTDTQYF+28.0+(SD[LW][REG]?T[S]?G[T]?[NS]?TDTQ)</t>
  </si>
  <si>
    <t>CATSDLGTSGTSTDTQYF</t>
  </si>
  <si>
    <t>(SD[LW][REG]?T[S]?G[T]?[NS]?TDTQ)</t>
  </si>
  <si>
    <t>M_4_1E6+TRBV28*01+CASSPNQVQYF+22.0+(SP[NDS]Q[EPV]Q)</t>
  </si>
  <si>
    <t>CASSPNQVQYF</t>
  </si>
  <si>
    <t>(SP[NDS]Q[EPV]Q)</t>
  </si>
  <si>
    <t>M_4_1E6+TRBV27*01+CASSLLVAGGLDEQYF+32.0+(SLL[LV]?AGG[ILFPV][DGH][ET]Q)</t>
  </si>
  <si>
    <t>CASSLLVAGGLDEQYF</t>
  </si>
  <si>
    <t>(SLL[LV]?AGG[ILFPV][DGH][ET]Q)</t>
  </si>
  <si>
    <t>M_4_1E6+TRBV24-1*01+CATSDFVRTDTQYF+22.0+(SDF[ELTV][RDLK]TDTQ)</t>
  </si>
  <si>
    <t>CATSDFVRTDTQYF</t>
  </si>
  <si>
    <t>(SDF[ELTV][RDLK]TDTQ)</t>
  </si>
  <si>
    <t>M_4_1E6+TRBV28*01+CASSLNNEQFF+10.0+(SL[NDHS]NEQ)</t>
  </si>
  <si>
    <t>CASSLNNEQFF</t>
  </si>
  <si>
    <t>(SL[NDHS]NEQ)</t>
  </si>
  <si>
    <t>M_4_1E6+TRBV24-1*01+CATSDLAGGTSTDTQYF+22.0+(SDL[ARQS]GG[ET]STDTQ)</t>
  </si>
  <si>
    <t>CATSDLAGGTSTDTQYF</t>
  </si>
  <si>
    <t>(SDL[ARQS]GG[ET]STDTQ)</t>
  </si>
  <si>
    <t>M_4_1E6+TRBV28*01+CASSPSNEQYF+8.0+(SPSNEQ)</t>
  </si>
  <si>
    <t>CASSPSNEQYF</t>
  </si>
  <si>
    <t>(SPSNEQ)</t>
  </si>
  <si>
    <t>M_4_1E6+TRBV28*01+CASTLTNEQFF+20.0+([ST][LS][ST][NS]EQ)</t>
  </si>
  <si>
    <t>CASTLTNEQFF</t>
  </si>
  <si>
    <t>([ST][LS][ST][NS]EQ)</t>
  </si>
  <si>
    <t>M_4_1E6+TRBV24-1*01+CATSDFERTDTQYF+22.0+(SD[LF][DETV][RKS]TDTQ)</t>
  </si>
  <si>
    <t>CATSDFERTDTQYF</t>
  </si>
  <si>
    <t>(SD[LF][DETV][RKS]TDTQ)</t>
  </si>
  <si>
    <t>M_4_1E6+TRBV10-2*01+CASSEAAEQFF+22.0+(SE[AS][ANY]EQ)</t>
  </si>
  <si>
    <t>CASSEAAEQFF</t>
  </si>
  <si>
    <t>(SE[AS][ANY]EQ)</t>
  </si>
  <si>
    <t>M_4_1E6+TRBV28*01+CASSPHNEQFF+10.0+(SP[NH]NEQ)</t>
  </si>
  <si>
    <t>CASSPHNEQFF</t>
  </si>
  <si>
    <t>(SP[NH]NEQ)</t>
  </si>
  <si>
    <t>M_4_1E6+TRBV6-5*01+CASSYSLGVVTGELFF+28.0+(SYSLG[MV]?[RNDV]?TGEL)</t>
  </si>
  <si>
    <t>CASSYSLGVVTGELFF</t>
  </si>
  <si>
    <t>(SYSLG[MV]?[RNDV]?TGEL)</t>
  </si>
  <si>
    <t>M_4_1E6+TRBV19*01+CASSIGRGLTYEQYF+28.0+(SIGRG[GL]?[AT][HY]EQ)</t>
  </si>
  <si>
    <t>CASSIGRGLTYEQYF</t>
  </si>
  <si>
    <t>(SIGRG[GL]?[AT][HY]EQ)</t>
  </si>
  <si>
    <t>M_4_1E6+TRBV24-1*01+CATSDLQGSTDTQYF+22.0+(SD[IL][RQL][GT][NS]TDTQ)</t>
  </si>
  <si>
    <t>CATSDLQGSTDTQYF</t>
  </si>
  <si>
    <t>(SD[IL][RQL][GT][NS]TDTQ)</t>
  </si>
  <si>
    <t>M_4_1E6+TRBV5-1*01+CASSLRLAGGPISYEQYF+28.0+(S[LFP]RLAGG[PS][AGIS]SYEQ)</t>
  </si>
  <si>
    <t>CASSLRLAGGPISYEQYF</t>
  </si>
  <si>
    <t>(S[LFP]RLAGG[PS][AGIS]SYEQ)</t>
  </si>
  <si>
    <t>M_4_1E6+TRBV28*01+CASSLNQPQHF+10.0+(S[ILV][ND]QPQ)</t>
  </si>
  <si>
    <t>CASSLNQPQHF</t>
  </si>
  <si>
    <t>(S[ILV][ND]QPQ)</t>
  </si>
  <si>
    <t>M_4_1E6+TRBV28*01+CASTPMGGPQYF+32.0+([IST][IPS][LM]?G[QG][PT]Q)</t>
  </si>
  <si>
    <t>CASTPMGGPQYF</t>
  </si>
  <si>
    <t>([IST][IPS][LM]?G[QG][PT]Q)</t>
  </si>
  <si>
    <t>M_4_1E6+TRBV28*01+CASSVNQPQHF+10.0+(S[ILV][ND]QPQ)</t>
  </si>
  <si>
    <t>CASSVNQPQHF</t>
  </si>
  <si>
    <t>M_4_1E6+TRBV10-2*01+CASSLANEQFF+20.0+(S[AGLV][AD]NEQ)</t>
  </si>
  <si>
    <t>(S[AGLV][AD]NEQ)</t>
  </si>
  <si>
    <t>M_4_1E6+TRBV5-6*01+CASVRTGNTEAFF+22.0+([STV][RQK]TG[ND]TEA)</t>
  </si>
  <si>
    <t>CASVRTGNTEAFF</t>
  </si>
  <si>
    <t>([STV][RQK]TG[ND]TEA)</t>
  </si>
  <si>
    <t>M_4_1E6+TRBV9*01+CASSVAGLTDTQYF+8.0+(SVAG[IL]TDTQ)</t>
  </si>
  <si>
    <t>CASSVAGLTDTQYF</t>
  </si>
  <si>
    <t>(SVAG[IL]TDTQ)</t>
  </si>
  <si>
    <t>M_4_1E6+TRBV6-1*01+CASSEAEYYEQYF+16.0+(SEA[ESV][GFY]YEQ)</t>
  </si>
  <si>
    <t>CASSEAEYYEQYF</t>
  </si>
  <si>
    <t>(SEA[ESV][GFY]YEQ)</t>
  </si>
  <si>
    <t>M_4_1E6+TRBV7-1*01+CASSPAGSTEAFF+36.0+([RS][PT]AG[AS]TEA)</t>
  </si>
  <si>
    <t>CASSPAGSTEAFF</t>
  </si>
  <si>
    <t>([RS][PT]AG[AS]TEA)</t>
  </si>
  <si>
    <t>M_4_1E6+TRBV28*01+CASSLDQPQHF+10.0+(S[LV][ND]QPQ)</t>
  </si>
  <si>
    <t>CASSLDQPQHF</t>
  </si>
  <si>
    <t>(S[LV][ND]QPQ)</t>
  </si>
  <si>
    <t>M_4_1E6+TRBV28*01+CASSPQGNTIYF+22.0+(S[ALP]QG[ND]T[QI])</t>
  </si>
  <si>
    <t>CASSPQGNTIYF</t>
  </si>
  <si>
    <t>(S[ALP]QG[ND]T[QI])</t>
  </si>
  <si>
    <t>M_4_1E6+TRBV24-1*01+CATSDIRQGSTDTQYF+26.0+(SD[IL][R]?[QT]GSTDTQ)</t>
  </si>
  <si>
    <t>CATSDIRQGSTDTQYF</t>
  </si>
  <si>
    <t>(SD[IL][R]?[QT]GSTDTQ)</t>
  </si>
  <si>
    <t>M_4_1E6+TRBV24-1*01+CATSDLSGGESTDTQYF+22.0+(SDL[AS]GG[ET][RS]TDTQ)</t>
  </si>
  <si>
    <t>CATSDLSGGESTDTQYF</t>
  </si>
  <si>
    <t>(SDL[AS]GG[ET][RS]TDTQ)</t>
  </si>
  <si>
    <t>M_4_1E6+TRBV28*01+CASSPQADTQYF+20.0+(SP[QTV][AG][DE]TQ)</t>
  </si>
  <si>
    <t>CASSPQADTQYF</t>
  </si>
  <si>
    <t>(SP[QTV][AG][DE]TQ)</t>
  </si>
  <si>
    <t>M_4_1E6+TRBV20-1*01+CSANTGTSGSSTDTQYF+34.0+([NL]T[GP][ST]S[EG][RST]STDTQ)</t>
  </si>
  <si>
    <t>CSANTGTSGSSTDTQYF</t>
  </si>
  <si>
    <t>([NL]T[GP][ST]S[EG][RST]STDTQ)</t>
  </si>
  <si>
    <t>M_4_1E6+TRBV28*01+CASANLGQPQHF+22.0+([AS][NLFP]LGQPQ)</t>
  </si>
  <si>
    <t>CASANLGQPQHF</t>
  </si>
  <si>
    <t>([AS][NLFP]LGQPQ)</t>
  </si>
  <si>
    <t>M_4_1E6+TRBV5-6*01+CASTQTGNTEAFF+20.0+([ST][RQGK]TG[NY]TEA)</t>
  </si>
  <si>
    <t>CASTQTGNTEAFF</t>
  </si>
  <si>
    <t>([ST][RQGK]TG[NY]TEA)</t>
  </si>
  <si>
    <t>M_4_1E6+TRBV24-1*01+CATSDFGSTDTQYF+20.0+(SDF[DG][GS]TDTQ)</t>
  </si>
  <si>
    <t>CATSDFGSTDTQYF</t>
  </si>
  <si>
    <t>(SDF[DG][GS]TDTQ)</t>
  </si>
  <si>
    <t>M_4_1E6+TRBV28*01+CAAHSQPQHF+16.0+([NHS]SQPQ)</t>
  </si>
  <si>
    <t>CAAHSQPQHF</t>
  </si>
  <si>
    <t>([NHS]SQPQ)</t>
  </si>
  <si>
    <t>M_4_1E6+TRBV24-1*01+CATSDLRTGSTDTQYF+20.0+(SD[IL]R[QT][G]?STDTQ)</t>
  </si>
  <si>
    <t>CATSDLRTGSTDTQYF</t>
  </si>
  <si>
    <t>(SD[IL]R[QT][G]?STDTQ)</t>
  </si>
  <si>
    <t>M_4_1E6+TRBV24-1*01+CATSDFGDNTDTQYF+22.0+(SDF[G]?[DG]?[NS]TDTQ)</t>
  </si>
  <si>
    <t>CATSDFGDNTDTQYF</t>
  </si>
  <si>
    <t>(SDF[G]?[DG]?[NS]TDTQ)</t>
  </si>
  <si>
    <t>M_4_1E6+TRBV24-1*01+CATSDFGGTDTQYF+14.0+(SDFG[GS]TDTQ)</t>
  </si>
  <si>
    <t>CATSDFGGTDTQYF</t>
  </si>
  <si>
    <t>(SDFG[GS]TDTQ)</t>
  </si>
  <si>
    <t>M_4_1E6+TRBV3-1*01+CASSPRGTGNTIYF+22.0+(S[HP]RG[ST]GNTI)</t>
  </si>
  <si>
    <t>CASSPRGTGNTIYF</t>
  </si>
  <si>
    <t>(S[HP]RG[ST]GNTI)</t>
  </si>
  <si>
    <t>M_4_1E6+TRBV24-1*01+CATSDLSSGGPTDTQYF+22.0+(SDLS[AS]GG[PS]TDTQ)</t>
  </si>
  <si>
    <t>CATSDLSSGGPTDTQYF</t>
  </si>
  <si>
    <t>(SDLS[AS]GG[PS]TDTQ)</t>
  </si>
  <si>
    <t>M_4_1E6+TRBV9*01+CASSVVGLTDTQYF+10.0+(SVVGLTDTQ)</t>
  </si>
  <si>
    <t>CASSVVGLTDTQYF</t>
  </si>
  <si>
    <t>(SVVGLTDTQ)</t>
  </si>
  <si>
    <t>M_4_1E6+TRBV6-1*01+CASSEFWTGRGTDTQYF+34.0+(SEFWTG[RK][G]?[PT][DE]TQ)</t>
  </si>
  <si>
    <t>CASSEFWTGRGTDTQYF</t>
  </si>
  <si>
    <t>(SEFWTG[RK][G]?[PT][DE]TQ)</t>
  </si>
  <si>
    <t>M_4_1E6+TRBV27*01+CASSLSTGLNYEQYF+20.0+(SL[S]?TG[LM][AN]YEQ)</t>
  </si>
  <si>
    <t>CASSLSTGLNYEQYF</t>
  </si>
  <si>
    <t>(SL[S]?TG[LM][AN]YEQ)</t>
  </si>
  <si>
    <t>M_4_1E6+TRBV6-1*01+CASSEALEYEQYF+16.0+(SEAL[ADE]YEQ)</t>
  </si>
  <si>
    <t>CASSEALEYEQYF</t>
  </si>
  <si>
    <t>(SEAL[ADE]YEQ)</t>
  </si>
  <si>
    <t>M_4_1E6+TRBV28*01+CASSSPRRGDEAFF+34.0+(SSP[RDT]RGDE[AQ])</t>
  </si>
  <si>
    <t>CASSSPRRGDEAFF</t>
  </si>
  <si>
    <t>(SSP[RDT]RGDE[AQ])</t>
  </si>
  <si>
    <t>M_4_1E6+TRBV28*01+CASSFRSSGMNEQFF+28.0+(SFR[AST]SG[MSY]NEQ)</t>
  </si>
  <si>
    <t>CASSFRSSGMNEQFF</t>
  </si>
  <si>
    <t>(SFR[AST]SG[MSY]NEQ)</t>
  </si>
  <si>
    <t>M_4_1E6+TRBV7-6*01+CASSLDLEGRTEAFF+34.0+(SL[DE][LV]?[EL]G[RSV]TEA)</t>
  </si>
  <si>
    <t>CASSLDLEGRTEAFF</t>
  </si>
  <si>
    <t>(SL[DE][LV]?[EL]G[RSV]TEA)</t>
  </si>
  <si>
    <t>M_4_1E6+TRBV24-1*01+CATSDFGMTGTTDTQYF+32.0+(SD[FW]G[DMT][ST]G[ST]TDTQ)</t>
  </si>
  <si>
    <t>CATSDFGMTGTTDTQYF</t>
  </si>
  <si>
    <t>(SD[FW]G[DMT][ST]G[ST]TDTQ)</t>
  </si>
  <si>
    <t>M_4_1E6+TRBV28*01+CASSFPDREGPQETQYF+28.0+(SF[PS][DE][RP][EK][G]?PQETQ)</t>
  </si>
  <si>
    <t>CASSFPDREGPQETQYF</t>
  </si>
  <si>
    <t>(SF[PS][DE][RP][EK][G]?PQETQ)</t>
  </si>
  <si>
    <t>M_4_1E6+TRBV6-1*01+CASSEWGDAYEQYF+22.0+(SEWG[DQS][AS]YEQ)</t>
  </si>
  <si>
    <t>CASSEWGDAYEQYF</t>
  </si>
  <si>
    <t>(SEWG[DQS][AS]YEQ)</t>
  </si>
  <si>
    <t>M_4_1E6+TRBV28*01+CASSSPRDNENSPLHF+32.0+(SSPR[DT][RNG][DE][ND]SPL)</t>
  </si>
  <si>
    <t>CASSSPRDNENSPLHF</t>
  </si>
  <si>
    <t>(SSPR[DT][RNG][DE][ND]SPL)</t>
  </si>
  <si>
    <t>M_4_1E6+TRBV28*01+CASTRQGNEKLFF+20.0+(T[AR]QG[NG]EKL)</t>
  </si>
  <si>
    <t>CASTRQGNEKLFF</t>
  </si>
  <si>
    <t>(T[AR]QG[NG]EKL)</t>
  </si>
  <si>
    <t>M_4_1E6+TRBV28*01+CASRPQGDTQYF+16.0+([RS]PQGD[ET]Q)</t>
  </si>
  <si>
    <t>CASRPQGDTQYF</t>
  </si>
  <si>
    <t>([RS]PQGD[ET]Q)</t>
  </si>
  <si>
    <t>M_4_1E6+TRBV28*01+CASSVDQPQHF+10.0+(S[LV][ND]QPQ)</t>
  </si>
  <si>
    <t>CASSVDQPQHF</t>
  </si>
  <si>
    <t>M_4_1E6+TRBV24-1*01+CATSDRSSYEQYF+20.0+(S[DE][RP]?SS[FY]EQ)</t>
  </si>
  <si>
    <t>CATSDRSSYEQYF</t>
  </si>
  <si>
    <t>(S[DE][RP]?SS[FY]EQ)</t>
  </si>
  <si>
    <t>M_4_1E6+TRBV29-1*01+CSVVGTSGGTSYNEQFF+32.0+([IV]G[LT][AS]G[GL][ST][S]?YNEQ)</t>
  </si>
  <si>
    <t>CSVVGTSGGTSYNEQFF</t>
  </si>
  <si>
    <t>([IV]G[LT][AS]G[GL][ST][S]?YNEQ)</t>
  </si>
  <si>
    <t>M_4_1E6+TRBV11-2*01+CASSLESASSYNEQFF+22.0+(SLE[AS][AG]SSYNEQ)</t>
  </si>
  <si>
    <t>CASSLESASSYNEQFF</t>
  </si>
  <si>
    <t>(SLE[AS][AG]SSYNEQ)</t>
  </si>
  <si>
    <t>M_4_1E6+TRBV5-4*01+CASSLPGAIEQYF+26.0+(SLPG[ALS][NIT]EQ)</t>
  </si>
  <si>
    <t>CASSLPGAIEQYF</t>
  </si>
  <si>
    <t>(SLPG[ALS][NIT]EQ)</t>
  </si>
  <si>
    <t>M_4_1E6+TRBV28*01+CASSPVGNEQFF+10.0+(SP[LMV]GNEQ)</t>
  </si>
  <si>
    <t>CASSPVGNEQFF</t>
  </si>
  <si>
    <t>(SP[LMV]GNEQ)</t>
  </si>
  <si>
    <t>M_4_1E6+TRBV10-2*01+CASSEGSEAFF+32.0+(SEG[NGSY]E[AQ])</t>
  </si>
  <si>
    <t>CASSEGSEAFF</t>
  </si>
  <si>
    <t>(SEG[NGSY]E[AQ])</t>
  </si>
  <si>
    <t>M_4_1E6+TRBV28*01+CASTSTNEQFF+10.0+(TS[ST]NEQ)</t>
  </si>
  <si>
    <t>CASTSTNEQFF</t>
  </si>
  <si>
    <t>(TS[ST]NEQ)</t>
  </si>
  <si>
    <t>M_4_1E6+TRBV10-2*01+CASSDQLAGGYQETQYF+36.0+(S[DE][QS]LAGG[FY][NQ]E[T]?Q)</t>
  </si>
  <si>
    <t>CASSDQLAGGYQETQYF</t>
  </si>
  <si>
    <t>(S[DE][QS]LAGG[FY][NQ]E[T]?Q)</t>
  </si>
  <si>
    <t>M_4_1E6+TRBV28*01+CASSGLAGNTGELFF+22.0+([ST]GL[AS][EG]NTGEL)</t>
  </si>
  <si>
    <t>CASSGLAGNTGELFF</t>
  </si>
  <si>
    <t>([ST]GL[AS][EG]NTGEL)</t>
  </si>
  <si>
    <t>M_4_1E6+TRBV10-2*01+CASSEGNTIYF+26.0+(SEG[ND][ET][QI])</t>
  </si>
  <si>
    <t>CASSEGNTIYF</t>
  </si>
  <si>
    <t>(SEG[ND][ET][QI])</t>
  </si>
  <si>
    <t>M_4_1E6+TRBV28*01+CASSQDNEQFF+10.0+(S[QK][ND]NEQ)</t>
  </si>
  <si>
    <t>CASSQDNEQFF</t>
  </si>
  <si>
    <t>(S[QK][ND]NEQ)</t>
  </si>
  <si>
    <t>M_4_1E6+TRBV11-2*01+CASTPWRGFNEQFF+32.0+([ST]P[DW]RG[FY]NEQ)</t>
  </si>
  <si>
    <t>CASTPWRGFNEQFF</t>
  </si>
  <si>
    <t>([ST]P[DW]RG[FY]NEQ)</t>
  </si>
  <si>
    <t>M_4_1E6+TRBV28*01+CASSPTSDTQYF+16.0+(SPT[AS]?DTQ)</t>
  </si>
  <si>
    <t>CASSPTSDTQYF</t>
  </si>
  <si>
    <t>(SPT[AS]?DTQ)</t>
  </si>
  <si>
    <t>M_15_1E6+TRBV29-1*01+CSDSLAGGPNEQFF+22.0+([AQGST][LV]AGG[GLPY][NDHSY]EQ)</t>
  </si>
  <si>
    <t>CSDSLAGGPNEQFF</t>
  </si>
  <si>
    <t>([AQGST][LV]AGG[GLPY][NDHSY]EQ)</t>
  </si>
  <si>
    <t>m_15_1763_DFLE</t>
  </si>
  <si>
    <t>M_15</t>
  </si>
  <si>
    <t>M_15_1E6+TRBV29-1*01+CSVALAGGSYNEQFF+22.0+([AQGS].[AST][G]?[GS][APST]?YNEQ)</t>
  </si>
  <si>
    <t>CSVALAGGSYNEQFF</t>
  </si>
  <si>
    <t>([AQGS].[AST][G]?[GS][APST]?YNEQ)</t>
  </si>
  <si>
    <t>M_15_1E6+TRBV29-1*01+CSVALAGGLNEQFF+22.0+([AGS][LV]AGG[GLPY][NDHY]EQ)</t>
  </si>
  <si>
    <t>CSVALAGGLNEQFF</t>
  </si>
  <si>
    <t>([AGS][LV]AGG[GLPY][NDHY]EQ)</t>
  </si>
  <si>
    <t>M_15_1E6+TRBV29-1*01+CSVALAGGLYEQYF+20.0+(ALAGG[GLP][NHY]EQ)</t>
  </si>
  <si>
    <t>CSVALAGGLYEQYF</t>
  </si>
  <si>
    <t>(ALAGG[GLP][NHY]EQ)</t>
  </si>
  <si>
    <t>M_15_1E6+TRBV29-1*01+CSVALAGGGNEQFF+20.0+(ALAGG[GLPY][NY]EQ)</t>
  </si>
  <si>
    <t>CSVALAGGGNEQFF</t>
  </si>
  <si>
    <t>(ALAGG[GLPY][NY]EQ)</t>
  </si>
  <si>
    <t>M_15_1E6+TRBV29-1*01+CSFGLAGGPDEQFF+20.0+(GLAGG[LP][NDGSY][ET]Q)</t>
  </si>
  <si>
    <t>CSFGLAGGPDEQFF</t>
  </si>
  <si>
    <t>(GLAGG[LP][NDGSY][ET]Q)</t>
  </si>
  <si>
    <t>M_15_1E6+TRBV29-1*01+CSVGLAGGPGEQFF+22.0+(GLAGG[LP][NDGSY]EQ)</t>
  </si>
  <si>
    <t>CSVGLAGGPGEQFF</t>
  </si>
  <si>
    <t>(GLAGG[LP][NDGSY]EQ)</t>
  </si>
  <si>
    <t>M_15_1E6+TRBV29-1*01+CSVAPSGIRSDTQYF+32.0+(APSG[NGI].[AST]DTQ)</t>
  </si>
  <si>
    <t>CSVAPSGIRSDTQYF</t>
  </si>
  <si>
    <t>(APSG[NGI].[AST]DTQ)</t>
  </si>
  <si>
    <t>M_15_1E6+TRBV29-1*01+CSVALTGGSYNEQFF+22.0+([AGS][QELPT][AST][G]?G[AST]YNEQ)</t>
  </si>
  <si>
    <t>CSVALTGGSYNEQFF</t>
  </si>
  <si>
    <t>([AGS][QELPT][AST][G]?G[AST]YNEQ)</t>
  </si>
  <si>
    <t>M_15_1E6+TRBV15*01+CATSRITTANQPQHF+36.0+(S[RIS][GIV][DET]T[ASV][NH]QPQ)</t>
  </si>
  <si>
    <t>CATSRITTANQPQHF</t>
  </si>
  <si>
    <t>(S[RIS][GIV][DET]T[ASV][NH]QPQ)</t>
  </si>
  <si>
    <t>M_15_1E6+TRBV29-1*01+CSVALAGGVGDEQYF+32.0+([AQG][GL]AGG[ILYV]?[G]?[NDY]EQ)</t>
  </si>
  <si>
    <t>CSVALAGGVGDEQYF</t>
  </si>
  <si>
    <t>([AQG][GL]AGG[ILYV]?[G]?[NDY]EQ)</t>
  </si>
  <si>
    <t>M_15_1E6+TRBV29-1*01+CSVAPSGGYSDTQYF+26.0+(A[PS][S]?G[NGI][ARFPY][AQST]DTQ)</t>
  </si>
  <si>
    <t>CSVAPSGGYSDTQYF</t>
  </si>
  <si>
    <t>(A[PS][S]?G[NGI][ARFPY][AQST]DTQ)</t>
  </si>
  <si>
    <t>M_15_1E6+TRBV29-1*01+CSVAASGISTDTQYF+22.0+([AK][APSY][AS]G[IMSTV][NS]TDTQ)</t>
  </si>
  <si>
    <t>CSVAASGISTDTQYF</t>
  </si>
  <si>
    <t>([AK][APSY][AS]G[IMSTV][NS]TDTQ)</t>
  </si>
  <si>
    <t>M_15_1E6+TRBV29-1*01+CSAQLAGGADTQYF+16.0+([AQGS]LAGG[AP]DTQ)</t>
  </si>
  <si>
    <t>CSAQLAGGADTQYF</t>
  </si>
  <si>
    <t>([AQGS]LAGG[AP]DTQ)</t>
  </si>
  <si>
    <t>M_15_1E6+TRBV29-1*01+CSVAPSGGSYNEQFF+22.0+(A[RQELP][AST]GGSYNEQ)</t>
  </si>
  <si>
    <t>CSVAPSGGSYNEQFF</t>
  </si>
  <si>
    <t>(A[RQELP][AST]GGSYNEQ)</t>
  </si>
  <si>
    <t>M_15_1E6+TRBV29-1*01+CSAQLTGTSFDEQFF+36.0+([AQEG][ILS][AST]G[GT]S[GFTY][ND][ET]Q)</t>
  </si>
  <si>
    <t>CSAQLTGTSFDEQFF</t>
  </si>
  <si>
    <t>([AQEG][ILS][AST]G[GT]S[GFTY][ND][ET]Q)</t>
  </si>
  <si>
    <t>M_15_1E6+TRBV29-1*01+CSVKAAGTSTDTQYF+22.0+([AQK][ALS][AST]G[GMT]STDTQ)</t>
  </si>
  <si>
    <t>CSVKAAGTSTDTQYF</t>
  </si>
  <si>
    <t>([AQK][ALS][AST]G[GMT]STDTQ)</t>
  </si>
  <si>
    <t>M_15_1E6+TRBV29-1*01+CSVANTGSYTDTQYF+32.0+(A[ARNPS][ST]G[QSV][FSY]TDTQ)</t>
  </si>
  <si>
    <t>CSVANTGSYTDTQYF</t>
  </si>
  <si>
    <t>(A[ARNPS][ST]G[QSV][FSY]TDTQ)</t>
  </si>
  <si>
    <t>M_15_1E6+TRBV29-1*01+CSVEEPGVREVYEQYF+28.0+(EEPG[RITV]R[EGS][PSV]YEQ)</t>
  </si>
  <si>
    <t>CSVEEPGVREVYEQYF</t>
  </si>
  <si>
    <t>(EEPG[RITV]R[EGS][PSV]YEQ)</t>
  </si>
  <si>
    <t>M_15_1E6+TRBV29-1*01+CSVEEPGIRSSYEQYF+26.0+(E[AE]PG[IPTV][RL][EGS]SYEQ)</t>
  </si>
  <si>
    <t>CSVEEPGIRSSYEQYF</t>
  </si>
  <si>
    <t>(E[AE]PG[IPTV][RL][EGS]SYEQ)</t>
  </si>
  <si>
    <t>M_15_1E6+TRBV29-1*01+CSVEEPGVRGSYEQYF+32.0+(EEPG[IPTV]R[EGS][SV]YEQ)</t>
  </si>
  <si>
    <t>CSVEEPGVRGSYEQYF</t>
  </si>
  <si>
    <t>(EEPG[IPTV]R[EGS][SV]YEQ)</t>
  </si>
  <si>
    <t>M_15_1E6+TRBV29-1*01+CSAAITGNSGDTQYF+34.0+(A[DEILS]TG[NS][ILMS][AGT]DTQ)</t>
  </si>
  <si>
    <t>CSAAITGNSGDTQYF</t>
  </si>
  <si>
    <t>(A[DEILS]TG[NS][ILMS][AGT]DTQ)</t>
  </si>
  <si>
    <t>M_15_1E6+TRBV29-1*01+CSVAYSGVSTDTQYF+22.0+(A[AKPY][ST]G[IV][NS]TDTQ)</t>
  </si>
  <si>
    <t>CSVAYSGVSTDTQYF</t>
  </si>
  <si>
    <t>(A[AKPY][ST]G[IV][NS]TDTQ)</t>
  </si>
  <si>
    <t>M_15_1E6+TRBV29-1*01+CSVGLAGGPDTQYF+16.0+([QG]LAGG[ALMPT]D[ET]Q)</t>
  </si>
  <si>
    <t>CSVGLAGGPDTQYF</t>
  </si>
  <si>
    <t>([QG]LAGG[ALMPT]D[ET]Q)</t>
  </si>
  <si>
    <t>M_15_1E6+TRBV29-1*01+CSVQSTGTSTDTQYF+26.0+([AQKSV][LKFS][AT]G[ST]STDTQ)</t>
  </si>
  <si>
    <t>CSVQSTGTSTDTQYF</t>
  </si>
  <si>
    <t>([AQKSV][LKFS][AT]G[ST]STDTQ)</t>
  </si>
  <si>
    <t>M_15_1E6+TRBV29-1*01+CSAKSTGTSTDTQYF+22.0+([AQK][AS][AT]G[ST]STDTQ)</t>
  </si>
  <si>
    <t>CSAKSTGTSTDTQYF</t>
  </si>
  <si>
    <t>([AQK][AS][AT]G[ST]STDTQ)</t>
  </si>
  <si>
    <t>M_15_1E6+TRBV29-1*01+CSGKLSGQSTDTQYF+26.0+([RK][ALP][ST]G[QGMTV]STDTQ)</t>
  </si>
  <si>
    <t>CSGKLSGQSTDTQYF</t>
  </si>
  <si>
    <t>([RK][ALP][ST]G[QGMTV]STDTQ)</t>
  </si>
  <si>
    <t>M_15_1E6+TRBV29-1*01+CSVGLAGTLADEQYF+34.0+(GLAG[GT][RL][AG]?[ND]EQ)</t>
  </si>
  <si>
    <t>CSVGLAGTLADEQYF</t>
  </si>
  <si>
    <t>(GLAG[GT][RL][AG]?[ND]EQ)</t>
  </si>
  <si>
    <t>M_15_1E6+TRBV29-1*01+CSVSLAGGPFDTQYF+32.0+([QGS]LAGG[AP]?[RFY]?[NDE][ET]Q)</t>
  </si>
  <si>
    <t>CSVSLAGGPFDTQYF</t>
  </si>
  <si>
    <t>([QGS]LAGG[AP]?[RFY]?[NDE][ET]Q)</t>
  </si>
  <si>
    <t>M_15_1E6+TRBV29-1*01+CSLGLAGGLDTQYF+16.0+(GLAGG[ALMPT]D[ET]Q)</t>
  </si>
  <si>
    <t>CSLGLAGGLDTQYF</t>
  </si>
  <si>
    <t>(GLAGG[ALMPT]D[ET]Q)</t>
  </si>
  <si>
    <t>M_15_1E6+TRBV29-1*01+CSVAPTGQYTDTQYF+28.0+([AT][RNP][T]?G[QGSV][GFY]TDTQ)</t>
  </si>
  <si>
    <t>CSVAPTGQYTDTQYF</t>
  </si>
  <si>
    <t>([AT][RNP][T]?G[QGSV][GFY]TDTQ)</t>
  </si>
  <si>
    <t>M_15_1E6+TRBV29-1*01+CSVEVPGLAGAKVYEQYF+36.0+(E[IWV]PGLAG[AG][RK][TV]?[NY]EQ)</t>
  </si>
  <si>
    <t>CSVEVPGLAGAKVYEQYF</t>
  </si>
  <si>
    <t>(E[IWV]PGLAG[AG][RK][TV]?[NY]EQ)</t>
  </si>
  <si>
    <t>M_15_1E6+TRBV29-1*01+CSVAPSGGAQDTQYF+28.0+(AP[AS]GG[ARFY][QST][DE]TQ)</t>
  </si>
  <si>
    <t>CSVAPSGGAQDTQYF</t>
  </si>
  <si>
    <t>(AP[AS]GG[ARFY][QST][DE]TQ)</t>
  </si>
  <si>
    <t>M_15_1E6+TRBV29-1*01+CSVAESGGSYNEQFF+16.0+(A[QEP][ST][G]?GSYNEQ)</t>
  </si>
  <si>
    <t>CSVAESGGSYNEQFF</t>
  </si>
  <si>
    <t>(A[QEP][ST][G]?GSYNEQ)</t>
  </si>
  <si>
    <t>M_15_1E6+TRBV29-1*01+CSVASTGSSTDTQYF+22.0+([AQK][NS][ST]G[ST][SY]TDTQ)</t>
  </si>
  <si>
    <t>CSVASTGSSTDTQYF</t>
  </si>
  <si>
    <t>([AQK][NS][ST]G[ST][SY]TDTQ)</t>
  </si>
  <si>
    <t>M_15_1E6+TRBV15*01+CATSRIDTEAFF+14.0+(SR[IV][DE][ST]EA)</t>
  </si>
  <si>
    <t>CATSRIDTEAFF</t>
  </si>
  <si>
    <t>(SR[IV][DE][ST]EA)</t>
  </si>
  <si>
    <t>M_15_1E6+TRBV29-1*01+CSVGLTGGSYNEQFF+22.0+([AG][AL][AST]GG[GST]YNEQ)</t>
  </si>
  <si>
    <t>CSVGLTGGSYNEQFF</t>
  </si>
  <si>
    <t>([AG][AL][AST]GG[GST]YNEQ)</t>
  </si>
  <si>
    <t>M_15_1E6+TRBV29-1*01+CSVQLAGGSYNEQFF+16.0+([AQS]LAGG[S]?YNEQ)</t>
  </si>
  <si>
    <t>CSVQLAGGSYNEQFF</t>
  </si>
  <si>
    <t>([AQS]LAGG[S]?YNEQ)</t>
  </si>
  <si>
    <t>M_15_1E6+TRBV29-1*01+CSAQLAGTSTDTQYF+22.0+([RQKV][ALM][AS]GTSTDTQ)</t>
  </si>
  <si>
    <t>CSAQLAGTSTDTQYF</t>
  </si>
  <si>
    <t>([RQKV][ALM][AS]GTSTDTQ)</t>
  </si>
  <si>
    <t>M_15_1E6+TRBV6-5*01+CASSPSGAGELFF+22.0+(SP[AST][GS]AGEL)</t>
  </si>
  <si>
    <t>CASSPSGAGELFF</t>
  </si>
  <si>
    <t>(SP[AST][GS]AGEL)</t>
  </si>
  <si>
    <t>M_15_1E6+TRBV29-1*01+CSVGETGNSGNTIYF+34.0+(G[EL][ST]G[NG]?SGNTI)</t>
  </si>
  <si>
    <t>CSVGETGNSGNTIYF</t>
  </si>
  <si>
    <t>(G[EL][ST]G[NG]?SGNTI)</t>
  </si>
  <si>
    <t>M_15_1E6+TRBV29-1*01+CSVKYTGVITDTQYF+32.0+(K[GLY]TG[GV][ILS]TDTQ)</t>
  </si>
  <si>
    <t>CSVKYTGVITDTQYF</t>
  </si>
  <si>
    <t>(K[GLY]TG[GV][ILS]TDTQ)</t>
  </si>
  <si>
    <t>M_15_1E6+TRBV29-1*01+CSVRLTGNMNTEAFF+22.0+(RLTG[NGV]MNTEA)</t>
  </si>
  <si>
    <t>CSVRLTGNMNTEAFF</t>
  </si>
  <si>
    <t>(RLTG[NGV]MNTEA)</t>
  </si>
  <si>
    <t>M_15_1E6+TRBV29-1*01+CSASLSGGAGETQYF+32.0+(SL[AS]G[RG][AR][GT]?[DE]TQ)</t>
  </si>
  <si>
    <t>CSASLSGGAGETQYF</t>
  </si>
  <si>
    <t>(SL[AS]G[RG][AR][GT]?[DE]TQ)</t>
  </si>
  <si>
    <t>M_15_1E6+TRBV29-1*01+CSVALSGSYNEQFF+20.0+(A[EL][AS]GSYNEQ)</t>
  </si>
  <si>
    <t>CSVALSGSYNEQFF</t>
  </si>
  <si>
    <t>(A[EL][AS]GSYNEQ)</t>
  </si>
  <si>
    <t>M_15_1E6+TRBV29-1*01+CSVEAPGILSYNEQFF+32.0+(EAP[QG][IV]LSY[N]?EQ)</t>
  </si>
  <si>
    <t>CSVEAPGILSYNEQFF</t>
  </si>
  <si>
    <t>(EAP[QG][IV]LSY[N]?EQ)</t>
  </si>
  <si>
    <t>M_15_1E6+TRBV29-1*01+CSVAASGSFTDTQYF+22.0+(A[AS]SG[GS][FS]TDTQ)</t>
  </si>
  <si>
    <t>CSVAASGSFTDTQYF</t>
  </si>
  <si>
    <t>(A[AS]SG[GS][FS]TDTQ)</t>
  </si>
  <si>
    <t>M_28_1E6+TRBV5-4*01+CASSLGVGTGIYEQFF+34.0+(S.[AGS].G.G.Y[EIT]Q)</t>
  </si>
  <si>
    <t>CASSLGVGTGIYEQFF</t>
  </si>
  <si>
    <t>(S.[AGS].G.G.Y[EIT]Q)</t>
  </si>
  <si>
    <t>m_28_1130_LLTD</t>
  </si>
  <si>
    <t>M_28</t>
  </si>
  <si>
    <t>M_28_1E6+TRBV5-4*01+CASSSGVGTGVYEQYF+36.0+([RS].[AGS].G.G.Y[EIT]Q)</t>
  </si>
  <si>
    <t>CASSSGVGTGVYEQYF</t>
  </si>
  <si>
    <t>([RS].[AGS].G.G.Y[EIT]Q)</t>
  </si>
  <si>
    <t>M_28_1E6+TRBV5-4*01+CASSGGVGTGVYEQYF+36.0+([RS].[AGS].G.G.Y[EIT]Q)</t>
  </si>
  <si>
    <t>CASSGGVGTGVYEQYF</t>
  </si>
  <si>
    <t>M_28_1E6+TRBV5-4*01+CASSLSVGTGIYEQYF+34.0+(S.[AGS].G.G.Y[EIT]Q)</t>
  </si>
  <si>
    <t>CASSLSVGTGIYEQYF</t>
  </si>
  <si>
    <t>M_28_1E6+TRBV5-4*01+CASSWGVGTGIYEQYF+36.0+([RS].[AGS].G.G.Y[ET]Q)</t>
  </si>
  <si>
    <t>CASSWGVGTGIYEQYF</t>
  </si>
  <si>
    <t>([RS].[AGS].G.G.Y[ET]Q)</t>
  </si>
  <si>
    <t>M_28_1E6+TRBV5-4*01+CASSSGVGTGIYEQYF+36.0+([RS].[AGS].G.G.Y[ET]Q)</t>
  </si>
  <si>
    <t>CASSSGVGTGIYEQYF</t>
  </si>
  <si>
    <t>M_28_1E6+TRBV5-4*01+CASSSAIGTGIYEQYF+36.0+([RS].[AGS].G[QST]G.Y[EI]Q)</t>
  </si>
  <si>
    <t>CASSSAIGTGIYEQYF</t>
  </si>
  <si>
    <t>([RS].[AGS].G[QST]G.Y[EI]Q)</t>
  </si>
  <si>
    <t>M_28_1E6+TRBV5-4*01+CASSTGVGTGLYEQYF+36.0+([RS].[AGS].G.G.Y[ET]Q)</t>
  </si>
  <si>
    <t>CASSTGVGTGLYEQYF</t>
  </si>
  <si>
    <t>M_28_1E6+TRBV5-4*01+CASSLGVGTGFYEQYF+34.0+(S[RLST][AGS][AQILV]G.G.Y[ET]Q)</t>
  </si>
  <si>
    <t>CASSLGVGTGFYEQYF</t>
  </si>
  <si>
    <t>(S[RLST][AGS][AQILV]G.G.Y[ET]Q)</t>
  </si>
  <si>
    <t>M_28_1E6+TRBV5-4*01+CASSWGIGTGVYEQYF+36.0+(S.[AGS].G.G.Y[ET]Q)</t>
  </si>
  <si>
    <t>CASSWGIGTGVYEQYF</t>
  </si>
  <si>
    <t>(S.[AGS].G.G.Y[ET]Q)</t>
  </si>
  <si>
    <t>M_28_1E6+TRBV5-4*01+CASSLGVGMGIYEQYF+36.0+(S[GLSTW][AGS].G.G.Y[ET]Q)</t>
  </si>
  <si>
    <t>CASSLGVGMGIYEQYF</t>
  </si>
  <si>
    <t>(S[GLSTW][AGS].G.G.Y[ET]Q)</t>
  </si>
  <si>
    <t>M_28_1E6+TRBV5-4*01+CASSLSLGTGIYEQYF+34.0+(S[GLFSW][AGS].G[QIMT]G.Y[EI]Q)</t>
  </si>
  <si>
    <t>CASSLSLGTGIYEQYF</t>
  </si>
  <si>
    <t>(S[GLFSW][AGS].G[QIMT]G.Y[EI]Q)</t>
  </si>
  <si>
    <t>M_28_1E6+TRBV5-4*01+CASSLAVGTGIYEQYF+28.0+(S[GLFSW][AGS].G.G.Y[EI]Q)</t>
  </si>
  <si>
    <t>CASSLAVGTGIYEQYF</t>
  </si>
  <si>
    <t>(S[GLFSW][AGS].G.G.Y[EI]Q)</t>
  </si>
  <si>
    <t>M_28_1E6+TRBV5-4*01+CASSLGVGTGTYEQYF+30.0+(S.[AGS].G.G.Y[ET]Q)</t>
  </si>
  <si>
    <t>CASSLGVGTGTYEQYF</t>
  </si>
  <si>
    <t>M_28_1E6+TRBV5-4*01+CASSLAVGTGVYEQYF+32.0+(S[GLFS][AGS].G.G.Y[EI]Q)</t>
  </si>
  <si>
    <t>CASSLAVGTGVYEQYF</t>
  </si>
  <si>
    <t>(S[GLFS][AGS].G.G.Y[EI]Q)</t>
  </si>
  <si>
    <t>M_28_1E6+TRBV5-4*01+CASSLSVGTGYYEQYF+34.0+(S[LFW][AGS].G[QST]G.Y[EI]Q)</t>
  </si>
  <si>
    <t>CASSLSVGTGYYEQYF</t>
  </si>
  <si>
    <t>(S[LFW][AGS].G[QST]G.Y[EI]Q)</t>
  </si>
  <si>
    <t>M_28_1E6+TRBV5-4*01+CASSLALGTGVYEQYF+32.0+(S[GLFSW][AGS].G[QST]G.Y[EI]Q)</t>
  </si>
  <si>
    <t>CASSLALGTGVYEQYF</t>
  </si>
  <si>
    <t>(S[GLFSW][AGS].G[QST]G.Y[EI]Q)</t>
  </si>
  <si>
    <t>M_28_1E6+TRBV5-4*01+CASSLAVGTGYYEQYF+34.0+(S[LFSW][AGS].G[QST]G.Y[EI]Q)</t>
  </si>
  <si>
    <t>CASSLAVGTGYYEQYF</t>
  </si>
  <si>
    <t>(S[LFSW][AGS].G[QST]G.Y[EI]Q)</t>
  </si>
  <si>
    <t>M_28_1E6+TRBV5-4*01+CASSSGLGTGTYEQYF+34.0+([RS].[AGS][QILTV]G[QTV]G.YEQ)</t>
  </si>
  <si>
    <t>CASSSGLGTGTYEQYF</t>
  </si>
  <si>
    <t>([RS].[AGS][QILTV]G[QTV]G.YEQ)</t>
  </si>
  <si>
    <t>M_28_1E6+TRBV5-4*01+CASSLSIGTGIYEQYF+34.0+([AS].[AGS].G.G.Y[EIT]Q)</t>
  </si>
  <si>
    <t>CASSLSIGTGIYEQYF</t>
  </si>
  <si>
    <t>([AS].[AGS].G.G.Y[EIT]Q)</t>
  </si>
  <si>
    <t>M_28_1E6+TRBV5-4*01+CASSSGTGTGVYEQYF+32.0+([RS].[AGS].G[QTV]G[DILTV]YEQ)</t>
  </si>
  <si>
    <t>CASSSGTGTGVYEQYF</t>
  </si>
  <si>
    <t>([RS].[AGS].G[QTV]G[DILTV]YEQ)</t>
  </si>
  <si>
    <t>M_28_1E6+TRBV5-4*01+CASSSGVGQGIYEQYF+34.0+([RS][GLSTW][AGS][ILTV]G[QIMTV]G.YEQ)</t>
  </si>
  <si>
    <t>CASSSGVGQGIYEQYF</t>
  </si>
  <si>
    <t>([RS][GLSTW][AGS][ILTV]G[QIMTV]G.YEQ)</t>
  </si>
  <si>
    <t>M_28_1E6+TRBV5-4*01+CASSLSTGTGVYEQYF+32.0+(S[LFSW][AGS].G[QT]G[ILSYV]YEQ)</t>
  </si>
  <si>
    <t>CASSLSTGTGVYEQYF</t>
  </si>
  <si>
    <t>(S[LFSW][AGS].G[QT]G[ILSYV]YEQ)</t>
  </si>
  <si>
    <t>M_28_1E6+TRBV5-5*01+CASSLAVGTGVYEQYV+32.0+(S[ALS][AGS].G[QT]G.Y[EI]Q)</t>
  </si>
  <si>
    <t>CASSLAVGTGVYEQYV</t>
  </si>
  <si>
    <t>(S[ALS][AGS].G[QT]G.Y[EI]Q)</t>
  </si>
  <si>
    <t>M_28_1E6+TRBV5-4*01+CASSFSTGTGVYEQYF+34.0+(S[LFSW][AGS].G[QT]G[ILYV]YEQ)</t>
  </si>
  <si>
    <t>CASSFSTGTGVYEQYF</t>
  </si>
  <si>
    <t>(S[LFSW][AGS].G[QT]G[ILYV]YEQ)</t>
  </si>
  <si>
    <t>M_28_1E6+TRBV5-4*01+CASSLSTGTGYYEQYF+32.0+(S[LFW][AGS][ILTV]G[ST]G.YEQ)</t>
  </si>
  <si>
    <t>CASSLSTGTGYYEQYF</t>
  </si>
  <si>
    <t>(S[LFW][AGS][ILTV]G[ST]G.YEQ)</t>
  </si>
  <si>
    <t>M_28_1E6+TRBV5-4*01+CASSWSTGTGYYEQYF+36.0+(S[LFW]?[AGS][ILTV]G[QT]G.YEQ)</t>
  </si>
  <si>
    <t>CASSWSTGTGYYEQYF</t>
  </si>
  <si>
    <t>(S[LFW]?[AGS][ILTV]G[QT]G.YEQ)</t>
  </si>
  <si>
    <t>M_28_1E6+TRBV5-5*01+CASSLSVGTGIYEQYF+28.0+(S[LP][AGS][ILSTV]G[QT]G[ILYV]YEQ)</t>
  </si>
  <si>
    <t>(S[LP][AGS][ILSTV]G[QT]G[ILYV]YEQ)</t>
  </si>
  <si>
    <t>M_28_1E6+TRBV5-5*01+CASSAATGTGIYEQYF+34.0+(S[ALKP][AST][STV]GTG[IV]YEQ)</t>
  </si>
  <si>
    <t>CASSAATGTGIYEQYF</t>
  </si>
  <si>
    <t>(S[ALKP][AST][STV]GTG[IV]YEQ)</t>
  </si>
  <si>
    <t>M_28_1E6+TRBV4-1*01+CASSQGDSTGTGIYEQYF+36.0+(SQ[G]?[DP]?[AS]?[PT]?GTG[AIV]YEQ)</t>
  </si>
  <si>
    <t>CASSQGDSTGTGIYEQYF</t>
  </si>
  <si>
    <t>(SQ[G]?[DP]?[AS]?[PT]?GTG[AIV]YEQ)</t>
  </si>
  <si>
    <t>M_62_1E6+TRBV13*01+CASTIRGSYEQYF+20.0+([ST][IL]RGSYEQ)</t>
  </si>
  <si>
    <t>CASTIRGSYEQYF</t>
  </si>
  <si>
    <t>([ST][IL]RGSYEQ)</t>
  </si>
  <si>
    <t>m_62_410_CFTN</t>
  </si>
  <si>
    <t>M_62</t>
  </si>
  <si>
    <t>M_62_1E6+TRBV13*01+CASSLRGAREQYF+22.0+(SLRG[AS][RY]EQ)</t>
  </si>
  <si>
    <t>CASSLRGAREQYF</t>
  </si>
  <si>
    <t>(SLRG[AS][RY]EQ)</t>
  </si>
  <si>
    <t>M_98_1E6+TRBV9*01+CASSTSGQDNSPLHF+36.0+(S..GQ[DS]NSPL)</t>
  </si>
  <si>
    <t>CASSTSGQDNSPLHF</t>
  </si>
  <si>
    <t>(S..GQ[DS]NSPL)</t>
  </si>
  <si>
    <t>m_98_194_FAYA</t>
  </si>
  <si>
    <t>M_98</t>
  </si>
  <si>
    <t>m_50_546_YIFF</t>
  </si>
  <si>
    <t>M_50</t>
  </si>
  <si>
    <t>CASSLYGGRNQPQHF</t>
  </si>
  <si>
    <t>M_50_1E6+TRBV27*01+CASSLYGGRNQPQHF+14.0+(S[LPV][FY][QG]GRNQPQ)</t>
  </si>
  <si>
    <t>(S[LPV][FY][QG]GRNQPQ)</t>
  </si>
  <si>
    <t>M_50_1E6+TRBV27*01+CASSIYRGRNQPQHF+22.0+(S[ILV][FY][RQG]GRNQPQ)</t>
  </si>
  <si>
    <t>CASSIYRGRNQPQHF</t>
  </si>
  <si>
    <t>(S[ILV][FY][RQG]GRNQPQ)</t>
  </si>
  <si>
    <t>M_50_1E6+TRBV27*01+CASSVFGGRNQPQHF+22.0+(S[ILPV][FY][RG]GRNQPQ)</t>
  </si>
  <si>
    <t>CASSVFGGRNQPQHF</t>
  </si>
  <si>
    <t>(S[ILPV][FY][RG]GRNQPQ)</t>
  </si>
  <si>
    <t>M_50_1E6+TRBV3-1*01+CASSPWTGDGEKLFF+34.0+(SPWTG[DE]GEKL)</t>
  </si>
  <si>
    <t>CASSPWTGDGEKLFF</t>
  </si>
  <si>
    <t>(SPWTG[DE]GEKL)</t>
  </si>
  <si>
    <t>M_36_1E6+TRBV5-5*01+CASSTGLAGSDTQYF+32.0+([RS].GLAGSD[ET]Q)</t>
  </si>
  <si>
    <t>CASSTGLAGSDTQYF</t>
  </si>
  <si>
    <t>([RS].GLAGSD[ET]Q)</t>
  </si>
  <si>
    <t>m_36_838_MPAS</t>
  </si>
  <si>
    <t>M_36</t>
  </si>
  <si>
    <t>M_36_1E6+TRBV5-4*01+CASSYGLAGSDTQYF+28.0+([ARS].G[LV]AG[GST]D[ET]Q)</t>
  </si>
  <si>
    <t>CASSYGLAGSDTQYF</t>
  </si>
  <si>
    <t>([ARS].G[LV]AG[GST]D[ET]Q)</t>
  </si>
  <si>
    <t>M_36_1E6+TRBV4-3*01+CASSQVLAASSYNEQFF+22.0+(SQV[ILM][AGT][AG]SSYNEQ)</t>
  </si>
  <si>
    <t>CASSQVLAASSYNEQFF</t>
  </si>
  <si>
    <t>(SQV[ILM][AGT][AG]SSYNEQ)</t>
  </si>
  <si>
    <t>M_36_1E6+TRBV4-3*01+CASSQVAAMSSYNEQFF+32.0+(SQV[AIL]A[AGM]SSYNEQ)</t>
  </si>
  <si>
    <t>CASSQVAAMSSYNEQFF</t>
  </si>
  <si>
    <t>(SQV[AIL]A[AGM]SSYNEQ)</t>
  </si>
  <si>
    <t>M_36_1E6+TRBV4-2*01+CASSPILAASSYNEQFF+34.0+(S[QP][IV]LA[AG]SSYNEQ)</t>
  </si>
  <si>
    <t>CASSPILAASSYNEQFF</t>
  </si>
  <si>
    <t>(S[QP][IV]LA[AG]SSYNEQ)</t>
  </si>
  <si>
    <t>M_165_1E6+TRBV20-1*01+CSVHGGVGSYEQYF+22.0+(HGG[V]?G[ST]YEQ)</t>
  </si>
  <si>
    <t>CSVHGGVGSYEQYF</t>
  </si>
  <si>
    <t>(HGG[V]?G[ST]YEQ)</t>
  </si>
  <si>
    <t>m_165_51_QQQG</t>
  </si>
  <si>
    <t>M_165</t>
  </si>
  <si>
    <t>M_41_1E6+TRBV19*01+CASSIGVVEAFF+22.0+(S[IM]G..[DQE]A)</t>
  </si>
  <si>
    <t>CASSIGVVEAFF</t>
  </si>
  <si>
    <t>(S[IM]G..[DQE]A)</t>
  </si>
  <si>
    <t>m_41_723_ILGT</t>
  </si>
  <si>
    <t>M_41</t>
  </si>
  <si>
    <t>M_41_1E6+TRBV19*01+CASSIGVIQAFF+28.0+(S[IM]G..[DQEG]A)</t>
  </si>
  <si>
    <t>CASSIGVIQAFF</t>
  </si>
  <si>
    <t>(S[IM]G..[DQEG]A)</t>
  </si>
  <si>
    <t>M_41_1E6+TRBV19*01+CASSIGLIEAFF+22.0+(S[IMV]G..[DQE]A)</t>
  </si>
  <si>
    <t>CASSIGLIEAFF</t>
  </si>
  <si>
    <t>(S[IMV]G..[DQE]A)</t>
  </si>
  <si>
    <t>M_41_1E6+TRBV19*01+CASSIGLGEAFF+22.0+(S[IMV]G[GILV].[DE]A)</t>
  </si>
  <si>
    <t>CASSIGLGEAFF</t>
  </si>
  <si>
    <t>(S[IMV]G[GILV].[DE]A)</t>
  </si>
  <si>
    <t>M_41_1E6+TRBV19*01+CASSIGVGEAFF+22.0+(S[IMV]G[GILV].[DQE]A)</t>
  </si>
  <si>
    <t>CASSIGVGEAFF</t>
  </si>
  <si>
    <t>(S[IMV]G[GILV].[DQE]A)</t>
  </si>
  <si>
    <t>M_41_1E6+TRBV19*01+CASSIGLDEAFF+22.0+(S[IMV]G[GILV].[EK]A)</t>
  </si>
  <si>
    <t>CASSIGLDEAFF</t>
  </si>
  <si>
    <t>(S[IMV]G[GILV].[EK]A)</t>
  </si>
  <si>
    <t>M_41_1E6+TRBV19*01+CASSIGGAEAFF+22.0+([NKST][IMV]G..[DEKT]A)</t>
  </si>
  <si>
    <t>CASSIGGAEAFF</t>
  </si>
  <si>
    <t>([NKST][IMV]G..[DEKT]A)</t>
  </si>
  <si>
    <t>M_41_1E6+TRBV19*01+CASSIGINEAFF+22.0+(S[IMTV]G[GILV].[QE]A)</t>
  </si>
  <si>
    <t>CASSIGINEAFF</t>
  </si>
  <si>
    <t>(S[IMTV]G[GILV].[QE]A)</t>
  </si>
  <si>
    <t>M_41_1E6+TRBV19*01+CASSIGVSEAFF+22.0+([RS][QIMT]G..[QES]A)</t>
  </si>
  <si>
    <t>CASSIGVSEAFF</t>
  </si>
  <si>
    <t>([RS][QIMT]G..[QES]A)</t>
  </si>
  <si>
    <t>M_41_1E6+TRBV19*01+CASSIGGVEAFF+22.0+([NST][IM]G[EGLTV].[DQEGK]A)</t>
  </si>
  <si>
    <t>CASSIGGVEAFF</t>
  </si>
  <si>
    <t>([NST][IM]G[EGLTV].[DQEGK]A)</t>
  </si>
  <si>
    <t>M_41_1E6+TRBV19*01+CASSIGLSEAFF+22.0+(S[IMTV]G..[EPS][AQ])</t>
  </si>
  <si>
    <t>CASSIGLSEAFF</t>
  </si>
  <si>
    <t>(S[IMTV]G..[EPS][AQ])</t>
  </si>
  <si>
    <t>M_41_1E6+TRBV19*01+CASSMGGAEAFF+22.0+([NS][IMV]G..[ET]A)</t>
  </si>
  <si>
    <t>CASSMGGAEAFF</t>
  </si>
  <si>
    <t>([NS][IMV]G..[ET]A)</t>
  </si>
  <si>
    <t>M_41_1E6+TRBV19*01+CASSIGSAEAFF+22.0+(S[IM]G.[ARLST]EA)</t>
  </si>
  <si>
    <t>CASSIGSAEAFF</t>
  </si>
  <si>
    <t>(S[IM]G.[ARLST]EA)</t>
  </si>
  <si>
    <t>M_41_1E6+TRBV19*01+CASSIGIAEAFF+22.0+(S[IMTV]G..[QEP][AQ])</t>
  </si>
  <si>
    <t>CASSIGIAEAFF</t>
  </si>
  <si>
    <t>(S[IMTV]G..[QEP][AQ])</t>
  </si>
  <si>
    <t>M_41_1E6+TRBV19*01+CASSMGISEAFF+22.0+(S[EIMT]G[GILV][ANST]EA)</t>
  </si>
  <si>
    <t>CASSMGISEAFF</t>
  </si>
  <si>
    <t>(S[EIMT]G[GILV][ANST]EA)</t>
  </si>
  <si>
    <t>M_41_1E6+TRBV19*01+CASSIGLKEAFF+22.0+(S[IMFV]G[GILTV].[EG]A)</t>
  </si>
  <si>
    <t>CASSIGLKEAFF</t>
  </si>
  <si>
    <t>(S[IMFV]G[GILTV].[EG]A)</t>
  </si>
  <si>
    <t>M_41_1E6+TRBV19*01+CASSIGLSSAFF+32.0+(S[IMTV]G[GILV].[EGPST][AS])</t>
  </si>
  <si>
    <t>CASSIGLSSAFF</t>
  </si>
  <si>
    <t>(S[IMTV]G[GILV].[EGPST][AS])</t>
  </si>
  <si>
    <t>M_41_1E6+TRBV19*01+CASSIGQAEAFF+22.0+(S[IM]G.[AIST]EA)</t>
  </si>
  <si>
    <t>CASSIGQAEAFF</t>
  </si>
  <si>
    <t>(S[IM]G.[AIST]EA)</t>
  </si>
  <si>
    <t>M_41_1E6+TRBV19*01+CASSIGLAEAFF+22.0+(S[IMTV]G..[EPS][AQ])</t>
  </si>
  <si>
    <t>CASSIGLAEAFF</t>
  </si>
  <si>
    <t>M_41_1E6+TRBV19*01+CASSIGLTEAFF+16.0+(S[IMV]G..E[AQ])</t>
  </si>
  <si>
    <t>CASSIGLTEAFF</t>
  </si>
  <si>
    <t>(S[IMV]G..E[AQ])</t>
  </si>
  <si>
    <t>M_41_1E6+TRBV19*01+CASSIGVTEAFF+20.0+([RS][QEIMT]G..[QE]A)</t>
  </si>
  <si>
    <t>CASSIGVTEAFF</t>
  </si>
  <si>
    <t>([RS][QEIMT]G..[QE]A)</t>
  </si>
  <si>
    <t>M_41_1E6+TRBV19*01+CASSIGTLEAFF+22.0+([RS]IG..EA)</t>
  </si>
  <si>
    <t>CASSIGTLEAFF</t>
  </si>
  <si>
    <t>([RS]IG..EA)</t>
  </si>
  <si>
    <t>M_41_1E6+TRBV19*01+CASSMGLTEAFF+20.0+([NS][EIMT]G[GILV][AST][EK]A)</t>
  </si>
  <si>
    <t>CASSMGLTEAFF</t>
  </si>
  <si>
    <t>([NS][EIMT]G[GILV][AST][EK]A)</t>
  </si>
  <si>
    <t>M_41_1E6+TRBV19*01+CASSIGGREAFF+22.0+([NST][IM]G[GLT].[DEK]A)</t>
  </si>
  <si>
    <t>CASSIGGREAFF</t>
  </si>
  <si>
    <t>([NST][IM]G[GLT].[DEK]A)</t>
  </si>
  <si>
    <t>M_41_1E6+TRBV19*01+CASSIGGVDAFF+28.0+([NST][IM]G[EGLTV]..[ANG])</t>
  </si>
  <si>
    <t>CASSIGGVDAFF</t>
  </si>
  <si>
    <t>([NST][IM]G[EGLTV]..[ANG])</t>
  </si>
  <si>
    <t>M_41_1E6+TRBV19*01+CASSMGVAEAFF+22.0+([NS][GIMTY]G.[AGSTV]EA)</t>
  </si>
  <si>
    <t>CASSMGVAEAFF</t>
  </si>
  <si>
    <t>([NS][GIMTY]G.[AGSTV]EA)</t>
  </si>
  <si>
    <t>M_41_1E6+TRBV19*01+CASSIGLAPAFF+34.0+(S[IMTV]G...[AQ])</t>
  </si>
  <si>
    <t>CASSIGLAPAFF</t>
  </si>
  <si>
    <t>(S[IMTV]G...[AQ])</t>
  </si>
  <si>
    <t>M_41_1E6+TRBV19*01+CASKIGGSEAFF+32.0+(.[ILMV]G[GLTV].[DE]A)</t>
  </si>
  <si>
    <t>CASKIGGSEAFF</t>
  </si>
  <si>
    <t>(.[ILMV]G[GLTV].[DE]A)</t>
  </si>
  <si>
    <t>M_41_1E6+TRBV19*01+CASSIGTTEAFF+20.0+(SIG.[ARLT]EA)</t>
  </si>
  <si>
    <t>CASSIGTTEAFF</t>
  </si>
  <si>
    <t>(SIG.[ARLT]EA)</t>
  </si>
  <si>
    <t>M_41_1E6+TRBV19*01+CASSMGITEAFF+20.0+(S[QEIMT]G[GILV][AST]EA)</t>
  </si>
  <si>
    <t>CASSMGITEAFF</t>
  </si>
  <si>
    <t>(S[QEIMT]G[GILV][AST]EA)</t>
  </si>
  <si>
    <t>M_41_1E6+TRBV19*01+CASSIGETEAFF+20.0+(SIG.[AIT]EA)</t>
  </si>
  <si>
    <t>CASSIGETEAFF</t>
  </si>
  <si>
    <t>(SIG.[AIT]EA)</t>
  </si>
  <si>
    <t>M_41_1E6+TRBV19*01+CASSIGVAEAFF+22.0+([NS][GIMTY]G..[QEP][AQ])</t>
  </si>
  <si>
    <t>CASSIGVAEAFF</t>
  </si>
  <si>
    <t>([NS][GIMTY]G..[QEP][AQ])</t>
  </si>
  <si>
    <t>M_41_1E6+TRBV19*01+CASSIGITEAFF+20.0+([RS][QEIMT]G..E[AQ])</t>
  </si>
  <si>
    <t>CASSIGITEAFF</t>
  </si>
  <si>
    <t>([RS][QEIMT]G..E[AQ])</t>
  </si>
  <si>
    <t>M_41_1E6+TRBV19*01+CASSTGISEAFF+22.0+([RNFS][EIMT]G[ILV][ANST]EA)</t>
  </si>
  <si>
    <t>CASSTGISEAFF</t>
  </si>
  <si>
    <t>([RNFS][EIMT]G[ILV][ANST]EA)</t>
  </si>
  <si>
    <t>M_41_1E6+TRBV19*01+CASSTGITEAFF+22.0+([RNS].G[GILV][AST]EA)</t>
  </si>
  <si>
    <t>CASSTGITEAFF</t>
  </si>
  <si>
    <t>([RNS].G[GILV][AST]EA)</t>
  </si>
  <si>
    <t>M_41_1E6+TRBV19*01+CASSMGLAEAFF+22.0+(S[IMTV]G..[EP][AQ])</t>
  </si>
  <si>
    <t>CASSMGLAEAFF</t>
  </si>
  <si>
    <t>(S[IMTV]G..[EP][AQ])</t>
  </si>
  <si>
    <t>M_41_1E6+TRBV19*01+CASSIGLTEQFF+22.0+(S[IM]G[ILV][AST]E[AQ])</t>
  </si>
  <si>
    <t>CASSIGLTEQFF</t>
  </si>
  <si>
    <t>(S[IM]G[ILV][AST]E[AQ])</t>
  </si>
  <si>
    <t>M_41_1E6+TRBV19*01+CASSMGGTEAFF+20.0+([NIST][ILM]G[GIL][AST]EA)</t>
  </si>
  <si>
    <t>CASSMGGTEAFF</t>
  </si>
  <si>
    <t>([NIST][ILM]G[GIL][AST]EA)</t>
  </si>
  <si>
    <t>M_41_1E6+TRBV19*01+CASSIGEIEAFF+22.0+(SIG.[AILTV][DQE]A)</t>
  </si>
  <si>
    <t>CASSIGEIEAFF</t>
  </si>
  <si>
    <t>(SIG.[AILTV][DQE]A)</t>
  </si>
  <si>
    <t>M_41_1E6+TRBV19*01+CASNYGVAEAFF+34.0+([NGS]?.G..EA)</t>
  </si>
  <si>
    <t>CASNYGVAEAFF</t>
  </si>
  <si>
    <t>([NGS]?.G..EA)</t>
  </si>
  <si>
    <t>M_41_1E6+TRBV19*01+CASNVGGAEAFF+26.0+([NKS].G..[ET]A)</t>
  </si>
  <si>
    <t>CASNVGGAEAFF</t>
  </si>
  <si>
    <t>([NKS].G..[ET]A)</t>
  </si>
  <si>
    <t>M_41_1E6+TRBV19*01+CASNMGLTKAFF+34.0+([NS][IMT]G[GILV]TEA)</t>
  </si>
  <si>
    <t>CASNMGLTKAFF</t>
  </si>
  <si>
    <t>([NS][IMT]G[GILV]TEA)</t>
  </si>
  <si>
    <t>M_41_1E6+TRBV19*01+CATSTGVAEAFF+22.0+([NGFS].G[ILV][AST]EA)</t>
  </si>
  <si>
    <t>CATSTGVAEAFF</t>
  </si>
  <si>
    <t>([NGFS].G[ILV][AST]EA)</t>
  </si>
  <si>
    <t>M_41_1E6+TRBV19*01+CASSIGTIPEAFF+26.0+(SIG[T]?[IL]?.EA)</t>
  </si>
  <si>
    <t>CASSIGTIPEAFF</t>
  </si>
  <si>
    <t>(SIG[T]?[IL]?.EA)</t>
  </si>
  <si>
    <t>M_41_1E6+TRBV19*01+CASNGGITEAFF+22.0+([NS].G[ILV][AT]EA)</t>
  </si>
  <si>
    <t>CASNGGITEAFF</t>
  </si>
  <si>
    <t>([NS].G[ILV][AT]EA)</t>
  </si>
  <si>
    <t>M_41_1E6+TRBV19*01+CASSIGLAEQFF+22.0+(S[IM]G[ILV][AST]E[AQ])</t>
  </si>
  <si>
    <t>CASSIGLAEQFF</t>
  </si>
  <si>
    <t>M_41_1E6+TRBV19*01+CASSIGGDKAFF+22.0+(SIG[GL].[REK]A)</t>
  </si>
  <si>
    <t>CASSIGGDKAFF</t>
  </si>
  <si>
    <t>(SIG[GL].[REK]A)</t>
  </si>
  <si>
    <t>M_41_1E6+TRBV19*01+CASSFGLREAFF+32.0+(S.G[GILT].[EG]A)</t>
  </si>
  <si>
    <t>CASSFGLREAFF</t>
  </si>
  <si>
    <t>(S.G[GILT].[EG]A)</t>
  </si>
  <si>
    <t>M_41_1E6+TRBV19*01+CASRIGVTEAFF+22.0+([RS][IT]G[GILV][ST]EA)</t>
  </si>
  <si>
    <t>CASRIGVTEAFF</t>
  </si>
  <si>
    <t>([RS][IT]G[GILV][ST]EA)</t>
  </si>
  <si>
    <t>M_41_1E6+TRBV19*01+CASNTGVTEAFF+22.0+([RNS][QGIST]G[GILV][AST]EA)</t>
  </si>
  <si>
    <t>CASNTGVTEAFF</t>
  </si>
  <si>
    <t>([RNS][QGIST]G[GILV][AST]EA)</t>
  </si>
  <si>
    <t>M_41_1E6+TRBV19*01+CASGTGLAEAFF+32.0+([RGFS][IMT]G[ILV][AST]EA)</t>
  </si>
  <si>
    <t>CASGTGLAEAFF</t>
  </si>
  <si>
    <t>([RGFS][IMT]G[ILV][AST]EA)</t>
  </si>
  <si>
    <t>M_41_1E6+TRBV19*01+CATNTGGTEAFF+22.0+([NLFS][IMST]G[GILV]TEA)</t>
  </si>
  <si>
    <t>CATNTGGTEAFF</t>
  </si>
  <si>
    <t>([NLFS][IMST]G[GILV]TEA)</t>
  </si>
  <si>
    <t>M_41_1E6+TRBV19*01+CASSIGGIGAFF+26.0+(SI[G]?[EGLV]..[A]?)</t>
  </si>
  <si>
    <t>CASSIGGIGAFF</t>
  </si>
  <si>
    <t>(SI[G]?[EGLV]..[A]?)</t>
  </si>
  <si>
    <t>M_41_1E6+TRBV19*01+CASSIGGERAFF+28.0+(SIGG..[AC])</t>
  </si>
  <si>
    <t>CASSIGGERAFF</t>
  </si>
  <si>
    <t>(SIGG..[AC])</t>
  </si>
  <si>
    <t>M_41_1E6+TRBV19*01+CASFTGIAEAFF+34.0+(..G[GILV][AST]EA)</t>
  </si>
  <si>
    <t>CASFTGIAEAFF</t>
  </si>
  <si>
    <t>(..G[GILV][AST]EA)</t>
  </si>
  <si>
    <t>M_41_1E6+TRBV19*01+CASSIGTREAFF+22.0+(SIG[GLST][ARLKT]EA)</t>
  </si>
  <si>
    <t>CASSIGTREAFF</t>
  </si>
  <si>
    <t>(SIG[GLST][ARLKT]EA)</t>
  </si>
  <si>
    <t>M_41_1E6+TRBV19*01+CASRIGTVEAFF+34.0+([RKS][IL]G..[DQEG]?A)</t>
  </si>
  <si>
    <t>CASRIGTVEAFF</t>
  </si>
  <si>
    <t>([RKS][IL]G..[DQEG]?A)</t>
  </si>
  <si>
    <t>M_41_1E6+TRBV19*01+CASNIGGTEAFF+20.0+([RNIST][ILMTV]GG[AST]EA)</t>
  </si>
  <si>
    <t>CASNIGGTEAFF</t>
  </si>
  <si>
    <t>([RNIST][ILMTV]GG[AST]EA)</t>
  </si>
  <si>
    <t>M_41_1E6+TRBV19*01+CASSIGLKGAFF+28.0+(S[IV]G[IL].[EGPS][A]?)</t>
  </si>
  <si>
    <t>CASSIGLKGAFF</t>
  </si>
  <si>
    <t>(S[IV]G[IL].[EGPS][A]?)</t>
  </si>
  <si>
    <t>M_41_1E6+TRBV19*01+CASILGGTEAFF+22.0+(.[ILMT]GGTEA)</t>
  </si>
  <si>
    <t>CASILGGTEAFF</t>
  </si>
  <si>
    <t>(.[ILMT]GGTEA)</t>
  </si>
  <si>
    <t>M_41_1E6+TRBV19*01+CASSIGGATAFF+22.0+(S[IM]GG[AS][ET][AS])</t>
  </si>
  <si>
    <t>CASSIGGATAFF</t>
  </si>
  <si>
    <t>(S[IM]GG[AS][ET][AS])</t>
  </si>
  <si>
    <t>M_41_1E6+TRBV19*01+CASRTGITEAFF+22.0+([RNS][IT]G[NIV][ST]EA)</t>
  </si>
  <si>
    <t>CASRTGITEAFF</t>
  </si>
  <si>
    <t>([RNS][IT]G[NIV][ST]EA)</t>
  </si>
  <si>
    <t>M_41_1E6+TRBV19*01+CASTMGQIEAFF+32.0+([ST][QIM]G[AQEL][AIL]EA)</t>
  </si>
  <si>
    <t>CASTMGQIEAFF</t>
  </si>
  <si>
    <t>([ST][QIM]G[AQEL][AIL]EA)</t>
  </si>
  <si>
    <t>M_41_1E6+TRBV4-1*01+CASSQVVDFSYEQYF+22.0+(SQV[RMV]D[GHFS][AS]YEQ)</t>
  </si>
  <si>
    <t>CASSQVVDFSYEQYF</t>
  </si>
  <si>
    <t>(SQV[RMV]D[GHFS][AS]YEQ)</t>
  </si>
  <si>
    <t>M_41_1E6+TRBV19*01+CATLTGGTEAFF+22.0+([NILF][LST]GGTEA)</t>
  </si>
  <si>
    <t>CATLTGGTEAFF</t>
  </si>
  <si>
    <t>([NILF][LST]GGTEA)</t>
  </si>
  <si>
    <t>M_41_1E6+TRBV7-3*01+CASSLLAGAVLNEQFF+34.0+(SLLAG[AEGL][IV][NLY]NEQ)</t>
  </si>
  <si>
    <t>CASSLLAGAVLNEQFF</t>
  </si>
  <si>
    <t>(SLLAG[AEGL][IV][NLY]NEQ)</t>
  </si>
  <si>
    <t>M_41_1E6+TRBV19*01+CASMEGNSPLHF+34.0+([LMST][QET]GN[ST][EP][AL])</t>
  </si>
  <si>
    <t>CASMEGNSPLHF</t>
  </si>
  <si>
    <t>([LMST][QET]GN[ST][EP][AL])</t>
  </si>
  <si>
    <t>M_41_1E6+TRBV3-1*01+CASSQAWNYGYTF+22.0+(SQA[LSW]NYGY)</t>
  </si>
  <si>
    <t>CASSQAWNYGYTF</t>
  </si>
  <si>
    <t>(SQA[LSW]NYGY)</t>
  </si>
  <si>
    <t>M_41_1E6+TRBV19*01+CASSWAADYGYTF+28.0+(S[APW]A[AR]DYGY)</t>
  </si>
  <si>
    <t>CASSWAADYGYTF</t>
  </si>
  <si>
    <t>(S[APW]A[AR]DYGY)</t>
  </si>
  <si>
    <t>M_57_1E6+TRBV27*01+CASSLTGVYEQYF+10.0+(SL[ST]G[IV][HY]EQ)</t>
  </si>
  <si>
    <t>CASSLTGVYEQYF</t>
  </si>
  <si>
    <t>(SL[ST]G[IV][HY]EQ)</t>
  </si>
  <si>
    <t>m_57_512_CELY</t>
  </si>
  <si>
    <t>M_57</t>
  </si>
  <si>
    <t>M_57_1E6+TRBV27*01+CASSLTGIYEQYF+10.0+(SL[ST]G[IV][HY]EQ)</t>
  </si>
  <si>
    <t>CASSLTGIYEQYF</t>
  </si>
  <si>
    <t>M_57_1E6+TRBV27*01+CASSLSGIYEQYF+10.0+(SL[ST]G[ILV]YEQ)</t>
  </si>
  <si>
    <t>CASSLSGIYEQYF</t>
  </si>
  <si>
    <t>(SL[ST]G[ILV]YEQ)</t>
  </si>
  <si>
    <t>M_57_1E6+TRBV27*01+CASSLSGVYEQYF+10.0+(SL[ST]G[ILV]YEQ)</t>
  </si>
  <si>
    <t>CASSLSGVYEQYF</t>
  </si>
  <si>
    <t>M_115_1E6+TRBV7-9*01+CASSKRQGANTGELFF+22.0+(S[RLKY]RQGA[ND]TGEL)</t>
  </si>
  <si>
    <t>CASSKRQGANTGELFF</t>
  </si>
  <si>
    <t>(S[RLKY]RQGA[ND]TGEL)</t>
  </si>
  <si>
    <t>m_115_143_CPDG</t>
  </si>
  <si>
    <t>M_115</t>
  </si>
  <si>
    <t>M_16_1E6+TRBV20-1*01+CSARDMGQAYEQYF+20.0+(RD[LMP]G[AQK]AYEQ)</t>
  </si>
  <si>
    <t>CSARDMGQAYEQYF</t>
  </si>
  <si>
    <t>(RD[LMP]G[AQK]AYEQ)</t>
  </si>
  <si>
    <t>m_16_1683_QYIK</t>
  </si>
  <si>
    <t>M_16</t>
  </si>
  <si>
    <t>M_16_1E6+TRBV28*01+CASRLGTGSPGANVLTF+34.0+([RS][LPS]GTG[AST]PGANVL)</t>
  </si>
  <si>
    <t>CASRLGTGSPGANVLTF</t>
  </si>
  <si>
    <t>([RS][LPS]GTG[AST]PGANVL)</t>
  </si>
  <si>
    <t>M_107_1E6+TRBV13*01+CASGLGLNTEAFF+28.0+([GS][LP]G[ILV]NTEA)</t>
  </si>
  <si>
    <t>CASGLGLNTEAFF</t>
  </si>
  <si>
    <t>([GS][LP]G[ILV]NTEA)</t>
  </si>
  <si>
    <t>m_107_158_HLVD</t>
  </si>
  <si>
    <t>M_107</t>
  </si>
  <si>
    <t>M_107_1E6+TRBV13*01+CASSLGINTEAFF+22.0+([GS][QLP]G[ILV]NTEA)</t>
  </si>
  <si>
    <t>CASSLGINTEAFF</t>
  </si>
  <si>
    <t>([GS][QLP]G[ILV]NTEA)</t>
  </si>
  <si>
    <t>M_107_1E6+TRBV13*01+CAQAVGLNTGELFF+32.0+([AS][LPV]GLNTGEL)</t>
  </si>
  <si>
    <t>CAQAVGLNTGELFF</t>
  </si>
  <si>
    <t>([AS][LPV]GLNTGEL)</t>
  </si>
  <si>
    <t>M_85_1E6+TRBV27*01+CASSLAGDSYNEQFF+20.0+([GS][IL]AGD[ADES]YNEQ)</t>
  </si>
  <si>
    <t>CASSLAGDSYNEQFF</t>
  </si>
  <si>
    <t>([GS][IL]AGD[ADES]YNEQ)</t>
  </si>
  <si>
    <t>m_85_253_ALSK</t>
  </si>
  <si>
    <t>M_85</t>
  </si>
  <si>
    <t>M_85_1E6+TRBV6-1*01+CASSEVYEQYF+10.0+(SEVYEQ)</t>
  </si>
  <si>
    <t>CASSEVYEQYF</t>
  </si>
  <si>
    <t>(SEVYEQ)</t>
  </si>
  <si>
    <t>M_85_1E6+TRBV11-2*01+CASSLEAGADSPLHF+32.0+(SLE[AI]G[AS]DSPL)</t>
  </si>
  <si>
    <t>CASSLEAGADSPLHF</t>
  </si>
  <si>
    <t>(SLE[AI]G[AS]DSPL)</t>
  </si>
  <si>
    <t>M_85_1E6+TRBV29-1*01+CSVGQGYEQYF+0.0+(GQGYEQ)</t>
  </si>
  <si>
    <t>CSVGQGYEQYF</t>
  </si>
  <si>
    <t>(GQGYEQ)</t>
  </si>
  <si>
    <t>M_14_1E6+TRBV9*01+CASSLDGYEQYF+14.0+(S[LTV]D[DG]YEQ)</t>
  </si>
  <si>
    <t>CASSLDGYEQYF</t>
  </si>
  <si>
    <t>(S[LTV]D[DG]YEQ)</t>
  </si>
  <si>
    <t>m_14_1910_AEAE</t>
  </si>
  <si>
    <t>M_14</t>
  </si>
  <si>
    <t>M_14_1E6+TRBV7-9*01+CASSLEVEGETQYF+22.0+(SLE[IV][ARQEG]GETQ)</t>
  </si>
  <si>
    <t>CASSLEVEGETQYF</t>
  </si>
  <si>
    <t>(SLE[IV][ARQEG]GETQ)</t>
  </si>
  <si>
    <t>M_22_1E6+TRBV18*01+CASSPPSKVTEQFF+28.0+(SPP[DS][RGK][IV][LTY]E[AQ])</t>
  </si>
  <si>
    <t>CASSPPSKVTEQFF</t>
  </si>
  <si>
    <t>(SPP[DS][RGK][IV][LTY]E[AQ])</t>
  </si>
  <si>
    <t>m_22_1511_APAH</t>
  </si>
  <si>
    <t>M_22</t>
  </si>
  <si>
    <t>M_22_1E6+TRBV18*01+CASSPPDRVYEQYF+16.0+(SPPD[RK][GFV][YV]EQ)</t>
  </si>
  <si>
    <t>CASSPPDRVYEQYF</t>
  </si>
  <si>
    <t>(SPPD[RK][GFV][YV]EQ)</t>
  </si>
  <si>
    <t>M_22_1E6+TRBV18*01+CASSPPNRFYEQYF+22.0+(SPP[ND][RS][GFV]YEQ)</t>
  </si>
  <si>
    <t>CASSPPNRFYEQYF</t>
  </si>
  <si>
    <t>(SPP[ND][RS][GFV]YEQ)</t>
  </si>
  <si>
    <t>M_22_1E6+TRBV27*01+CASSLEIGTEAFF+22.0+(SL[ES][IV]G[ST]E[AQ])</t>
  </si>
  <si>
    <t>CASSLEIGTEAFF</t>
  </si>
  <si>
    <t>(SL[ES][IV]G[ST]E[AQ])</t>
  </si>
  <si>
    <t>M_22_1E6+TRBV20-1*01+CSGTSGLGYEQYF+20.0+([ST][AMST][GL]LGYEQ)</t>
  </si>
  <si>
    <t>CSGTSGLGYEQYF</t>
  </si>
  <si>
    <t>([ST][AMST][GL]LGYEQ)</t>
  </si>
  <si>
    <t>M_22_1E6+TRBV18*01+CASSPPNSFYEQYF+22.0+(SPP[NDS][RS][FT]YEQ)</t>
  </si>
  <si>
    <t>CASSPPNSFYEQYF</t>
  </si>
  <si>
    <t>(SPP[NDS][RS][FT]YEQ)</t>
  </si>
  <si>
    <t>M_22_1E6+TRBV14*01+CASSQSGNTEAFF+20.0+(SQ[EGS]GNTEA)</t>
  </si>
  <si>
    <t>CASSQSGNTEAFF</t>
  </si>
  <si>
    <t>(SQ[EGS]GNTEA)</t>
  </si>
  <si>
    <t>M_22_1E6+TRBV20-1*01+CSARDIGEQFF+4.0+(RD[IV]GEQ)</t>
  </si>
  <si>
    <t>CSARDIGEQFF</t>
  </si>
  <si>
    <t>(RD[IV]GEQ)</t>
  </si>
  <si>
    <t>M_22_1E6+TRBV4-3*01+CASSDSLSNEQFF+32.0+(S[DHT][ST][QL][ST]NEQ)</t>
  </si>
  <si>
    <t>CASSDSLSNEQFF</t>
  </si>
  <si>
    <t>(S[DHT][ST][QL][ST]NEQ)</t>
  </si>
  <si>
    <t>M_22_1E6+TRBV7-8*01+CASSLAGYTGELFF+20.0+(S[LP][AE]G[FY]TGEL)</t>
  </si>
  <si>
    <t>CASSLAGYTGELFF</t>
  </si>
  <si>
    <t>(S[LP][AE]G[FY]TGEL)</t>
  </si>
  <si>
    <t>M_22_1E6+TRBV6-1*01+CASSEIGELFF+14.0+(SEI[RG]E[QL])</t>
  </si>
  <si>
    <t>CASSEIGELFF</t>
  </si>
  <si>
    <t>(SEI[RG]E[QL])</t>
  </si>
  <si>
    <t>M_22_1E6+TRBV7-8*01+CASSLEGFTGELFF+22.0+(S[LF][AQE]G[FY]TGEL)</t>
  </si>
  <si>
    <t>CASSLEGFTGELFF</t>
  </si>
  <si>
    <t>(S[LF][AQE]G[FY]TGEL)</t>
  </si>
  <si>
    <t>M_22_1E6+TRBV18*01+CASSPPDRGDEQYF+20.0+(SP[RP]DRG[DY]EQ)</t>
  </si>
  <si>
    <t>CASSPPDRGDEQYF</t>
  </si>
  <si>
    <t>(SP[RP]DRG[DY]EQ)</t>
  </si>
  <si>
    <t>M_22_1E6+TRBV7-9*01+CASSLTAYEQYF+10.0+(SL[ST]AYEQ)</t>
  </si>
  <si>
    <t>CASSLTAYEQYF</t>
  </si>
  <si>
    <t>(SL[ST]AYEQ)</t>
  </si>
  <si>
    <t>M_22_1E6+TRBV7-9*01+CAPAGVTGELFF+22.0+([AS][GL]VTGEL)</t>
  </si>
  <si>
    <t>CAPAGVTGELFF</t>
  </si>
  <si>
    <t>([AS][GL]VTGEL)</t>
  </si>
  <si>
    <t>M_37_1E6+TRBV7-6*01+CASSRGGGDQETQYF+28.0+([ST][RILFP]G[AG][GS][NDES]QETQ)</t>
  </si>
  <si>
    <t>CASSRGGGDQETQYF</t>
  </si>
  <si>
    <t>([ST][RILFP]G[AG][GS][NDES]QETQ)</t>
  </si>
  <si>
    <t>m_37_818_FGEV</t>
  </si>
  <si>
    <t>M_37</t>
  </si>
  <si>
    <t>M_37_1E6+TRBV7-6*01+CASSIGGGDQETQYF+28.0+([ST][RILFP]G[AG][GS][NDEGS][QK]ETQ)</t>
  </si>
  <si>
    <t>CASSIGGGDQETQYF</t>
  </si>
  <si>
    <t>([ST][RILFP]G[AG][GS][NDEGS][QK]ETQ)</t>
  </si>
  <si>
    <t>M_37_1E6+TRBV7-6*01+CASTNGGGSQETQYF+34.0+([ST].GGG[NDES]QETQ)</t>
  </si>
  <si>
    <t>CASTNGGGSQETQYF</t>
  </si>
  <si>
    <t>([ST].GGG[NDES]QETQ)</t>
  </si>
  <si>
    <t>M_37_1E6+TRBV7-6*01+CASTPGGGDQETQYF+32.0+([ST].GGG[NDES][QT][DE]TQ)</t>
  </si>
  <si>
    <t>CASTPGGGDQETQYF</t>
  </si>
  <si>
    <t>([ST].GGG[NDES][QT][DE]TQ)</t>
  </si>
  <si>
    <t>M_37_1E6+TRBV7-6*01+CASSPQTGAISYNEQFF+36.0+(S[AFPS][QS][AGST]G..[GST]YNEQ)</t>
  </si>
  <si>
    <t>CASSPQTGAISYNEQFF</t>
  </si>
  <si>
    <t>(S[AFPS][QS][AGST]G..[GST]YNEQ)</t>
  </si>
  <si>
    <t>M_37_1E6+TRBV7-6*01+CASSPQTGALSYNEQFF+36.0+(S[APS][QST][AGST]G..[GST]YNEQ)</t>
  </si>
  <si>
    <t>CASSPQTGALSYNEQFF</t>
  </si>
  <si>
    <t>(S[APS][QST][AGST]G..[GST]YNEQ)</t>
  </si>
  <si>
    <t>M_37_1E6+TRBV27*01+CASSLSTSPPTDTQYF+22.0+(S[LT]S[ST][AGS][GPS]P[ST]DTQ)</t>
  </si>
  <si>
    <t>CASSLSTSPPTDTQYF</t>
  </si>
  <si>
    <t>(S[LT]S[ST][AGS][GPS]P[ST]DTQ)</t>
  </si>
  <si>
    <t>M_37_1E6+TRBV27*01+CASSLSTGPPTDTQYF+22.0+(SLS[ST][AGS][AP][PS]TDTQ)</t>
  </si>
  <si>
    <t>CASSLSTGPPTDTQYF</t>
  </si>
  <si>
    <t>(SLS[ST][AGS][AP][PS]TDTQ)</t>
  </si>
  <si>
    <t>M_37_1E6+TRBV7-6*01+CASSPQGGGKAYNEQFF+36.0+(S[PY][AQ][AGT]G[DG][RKPS]?[ASTV]YNEQ)</t>
  </si>
  <si>
    <t>CASSPQGGGKAYNEQFF</t>
  </si>
  <si>
    <t>(S[PY][AQ][AGT]G[DG][RKPS]?[ASTV]YNEQ)</t>
  </si>
  <si>
    <t>M_37_1E6+TRBV7-6*01+CASSLGGGSQETQYF+20.0+(S[ILF]GGG[DS][QT][DE]TQ)</t>
  </si>
  <si>
    <t>CASSLGGGSQETQYF</t>
  </si>
  <si>
    <t>(S[ILF]GGG[DS][QT][DE]TQ)</t>
  </si>
  <si>
    <t>M_37_1E6+TRBV7-6*01+CASSYSSGPPSYNEQFF+34.0+(S[FY][QGS][AS]G[GKP][AIP][ES]YNEQ)</t>
  </si>
  <si>
    <t>CASSYSSGPPSYNEQFF</t>
  </si>
  <si>
    <t>(S[FY][QGS][AS]G[GKP][AIP][ES]YNEQ)</t>
  </si>
  <si>
    <t>M_37_1E6+TRBV7-6*01+CASSPQAGGPSYNEQFF+32.0+(S[FPS][QEGS]?[AG]G[GS][GPS]?[IKS][Y]?NEQ)</t>
  </si>
  <si>
    <t>CASSPQAGGPSYNEQFF</t>
  </si>
  <si>
    <t>(S[FPS][QEGS]?[AG]G[GS][GPS]?[IKS][Y]?NEQ)</t>
  </si>
  <si>
    <t>M_37_1E6+TRBV7-6*01+CASSPQGGGSSYNEQFF+32.0+(SP[AQ][AG]G[GP][AKPS]?[AS]YNEQ)</t>
  </si>
  <si>
    <t>CASSPQGGGSSYNEQFF</t>
  </si>
  <si>
    <t>(SP[AQ][AG]G[GP][AKPS]?[AS]YNEQ)</t>
  </si>
  <si>
    <t>M_37_1E6+TRBV7-6*01+CASSPEAGELGYNEQFF+36.0+(S[FPY][QELM][AG][AG][DEG][ALPY]?[AGT]?YNEQ)</t>
  </si>
  <si>
    <t>CASSPEAGELGYNEQFF</t>
  </si>
  <si>
    <t>(S[FPY][QELM][AG][AG][DEG][ALPY]?[AGT]?YNEQ)</t>
  </si>
  <si>
    <t>M_37_1E6+TRBV7-6*01+CASSPSGGEISYNEQFF+34.0+(S[AP][AST][GS]G.[ILP]?SYNEQ)</t>
  </si>
  <si>
    <t>CASSPSGGEISYNEQFF</t>
  </si>
  <si>
    <t>(S[AP][AST][GS]G.[ILP]?SYNEQ)</t>
  </si>
  <si>
    <t>M_37_1E6+TRBV7-1*01+CASSGGGGGGEQYF+36.0+(S[G]?[GLW]GGG[GS]EQ)</t>
  </si>
  <si>
    <t>CASSGGGGGGEQYF</t>
  </si>
  <si>
    <t>(S[G]?[GLW]GGG[GS]EQ)</t>
  </si>
  <si>
    <t>M_37_1E6+TRBV7-6*01+CASSPGASGEQETQYF+34.0+(S[LP]GA[S]?G[DE]QETQ)</t>
  </si>
  <si>
    <t>CASSPGASGEQETQYF</t>
  </si>
  <si>
    <t>(S[LP]GA[S]?G[DE]QETQ)</t>
  </si>
  <si>
    <t>M_37_1E6+TRBV7-6*01+CASSFGGAGTDTQYF+22.0+(S[HF]GGAGTDTQ)</t>
  </si>
  <si>
    <t>CASSFGGAGTDTQYF</t>
  </si>
  <si>
    <t>(S[HF]GGAGTDTQ)</t>
  </si>
  <si>
    <t>M_37_1E6+TRBV2*01+CASRGGSYNEQFF+16.0+(RGG[ST]YNEQ)</t>
  </si>
  <si>
    <t>CASRGGSYNEQFF</t>
  </si>
  <si>
    <t>(RGG[ST]YNEQ)</t>
  </si>
  <si>
    <t>M_83_1E6+TRBV27*01+CASSFGHEQFF+10.0+(S[FY]GHEQ)</t>
  </si>
  <si>
    <t>CASSFGHEQFF</t>
  </si>
  <si>
    <t>(S[FY]GHEQ)</t>
  </si>
  <si>
    <t>m_83_260_AEVQ</t>
  </si>
  <si>
    <t>M_83</t>
  </si>
  <si>
    <t>M_81_1E6+TRBV24-1*01+CATRADPYNEQFF+22.0+(R[AG][DS]PYNEQ)</t>
  </si>
  <si>
    <t>CATRADPYNEQFF</t>
  </si>
  <si>
    <t>(R[AG][DS]PYNEQ)</t>
  </si>
  <si>
    <t>m_81_273_EILD</t>
  </si>
  <si>
    <t>M_81</t>
  </si>
  <si>
    <t>M_17_1E6+TRBV27*01+CASSFEGGLDEQFF+26.0+(S[LFPY]EG[ARGS]..[QEIT][AQ])</t>
  </si>
  <si>
    <t>CASSFEGGLDEQFF</t>
  </si>
  <si>
    <t>(S[LFPY]EG[ARGS]..[QEIT][AQ])</t>
  </si>
  <si>
    <t>m_17_1605_SELV</t>
  </si>
  <si>
    <t>M_17</t>
  </si>
  <si>
    <t>M_17_1E6+TRBV27*01+CASSFEGGAVSQYF+34.0+(S[FY]EGG..[NEST]?Q)</t>
  </si>
  <si>
    <t>CASSFEGGAVSQYF</t>
  </si>
  <si>
    <t>(S[FY]EGG..[NEST]?Q)</t>
  </si>
  <si>
    <t>M_17_1E6+TRBV27*01+CASSFEGGLSQQYF+32.0+(S[FY]EG[AG][RL]?[NDSY]EQ)</t>
  </si>
  <si>
    <t>CASSFEGGLSQQYF</t>
  </si>
  <si>
    <t>(S[FY]EG[AG][RL]?[NDSY]EQ)</t>
  </si>
  <si>
    <t>M_17_1E6+TRBV19*01+CASSIAAGVANEQFF+28.0+([KS][ILMTV][AGS][AGPS]G[ELV].[NH][EV][QL])</t>
  </si>
  <si>
    <t>CASSIAAGVANEQFF</t>
  </si>
  <si>
    <t>([KS][ILMTV][AGS][AGPS]G[ELV].[NH][EV][QL])</t>
  </si>
  <si>
    <t>M_17_1E6+TRBV19*01+CASSISAGVGNEQFF+22.0+([RS][ILT][AGS][AG]G[ELV][AGSV]NEQ)</t>
  </si>
  <si>
    <t>CASSISAGVGNEQFF</t>
  </si>
  <si>
    <t>([RS][ILT][AGS][AG]G[ELV][AGSV]NEQ)</t>
  </si>
  <si>
    <t>M_17_1E6+TRBV27*01+CASSFEGGRMQFF+28.0+(S[RFY]EGG..Q)</t>
  </si>
  <si>
    <t>CASSFEGGRMQFF</t>
  </si>
  <si>
    <t>(S[RFY]EGG..Q)</t>
  </si>
  <si>
    <t>M_17_1E6+TRBV19*01+CASSIAAGVGNEQFF+22.0+(S[ILMT][AGS][AG]G[ELV].[NH]EQ)</t>
  </si>
  <si>
    <t>CASSIAAGVGNEQFF</t>
  </si>
  <si>
    <t>(S[ILMT][AGS][AG]G[ELV].[NH]EQ)</t>
  </si>
  <si>
    <t>M_17_1E6+TRBV27*01+CASSFEGGTWQFF+28.0+(S[FY]EGG..[AQ])</t>
  </si>
  <si>
    <t>CASSFEGGTWQFF</t>
  </si>
  <si>
    <t>(S[FY]EGG..[AQ])</t>
  </si>
  <si>
    <t>M_17_1E6+TRBV27*01+CASSFEGGINQYF+28.0+(S[FY]EGG..Q)</t>
  </si>
  <si>
    <t>CASSFEGGINQYF</t>
  </si>
  <si>
    <t>(S[FY]EGG..Q)</t>
  </si>
  <si>
    <t>M_17_1E6+TRBV19*01+CASSLSAGVGNEQFF+28.0+([RS][ILMT][AGS][AG]G[ELV][AGSYV]NEQ)</t>
  </si>
  <si>
    <t>CASSLSAGVGNEQFF</t>
  </si>
  <si>
    <t>([RS][ILMT][AGS][AG]G[ELV][AGSYV]NEQ)</t>
  </si>
  <si>
    <t>M_17_1E6+TRBV27*01+CASSFEGGLYEQYF+22.0+(S[LFPY]EG[AGS].[NDSY][QE]Q)</t>
  </si>
  <si>
    <t>CASSFEGGLYEQYF</t>
  </si>
  <si>
    <t>(S[LFPY]EG[AGS].[NDSY][QE]Q)</t>
  </si>
  <si>
    <t>M_17_1E6+TRBV27*01+CASSFEGALDEQYF+26.0+(S[LFPY][EL]G[ARGS][GLP]?[NDGY][ET]Q)</t>
  </si>
  <si>
    <t>CASSFEGALDEQYF</t>
  </si>
  <si>
    <t>(S[LFPY][EL]G[ARGS][GLP]?[NDGY][ET]Q)</t>
  </si>
  <si>
    <t>M_17_1E6+TRBV27*01+CASSYEGGRDEQFF+22.0+(S[FPY]EGG[RGLK]?[NDESY][ET]Q)</t>
  </si>
  <si>
    <t>CASSYEGGRDEQFF</t>
  </si>
  <si>
    <t>(S[FPY]EGG[RGLK]?[NDESY][ET]Q)</t>
  </si>
  <si>
    <t>M_17_1E6+TRBV19*01+CASSIAGGVGNEQFF+22.0+(S[IL][AS][AG]G[LV][AGS]NEQ)</t>
  </si>
  <si>
    <t>CASSIAGGVGNEQFF</t>
  </si>
  <si>
    <t>(S[IL][AS][AG]G[LV][AGS]NEQ)</t>
  </si>
  <si>
    <t>M_17_1E6+TRBV19*01+CASSISAGVVNEQYF+26.0+(S[IL][AGS][AG]G[AGV].NEQ)</t>
  </si>
  <si>
    <t>CASSISAGVVNEQYF</t>
  </si>
  <si>
    <t>(S[IL][AGS][AG]G[AGV].NEQ)</t>
  </si>
  <si>
    <t>M_17_1E6+TRBV19*01+CASSISAGAGNIQYF+34.0+(S[ILMV][AS]AG[AEV][NDGS]N[EI]Q)</t>
  </si>
  <si>
    <t>CASSISAGAGNIQYF</t>
  </si>
  <si>
    <t>(S[ILMV][AS]AG[AEV][NDGS]N[EI]Q)</t>
  </si>
  <si>
    <t>M_17_1E6+TRBV27*01+CASSFEGGANEAFF+28.0+(S[FY]E[G]?G.[NGT]E[AQL])</t>
  </si>
  <si>
    <t>CASSFEGGANEAFF</t>
  </si>
  <si>
    <t>(S[FY]E[G]?G.[NGT]E[AQL])</t>
  </si>
  <si>
    <t>M_17_1E6+TRBV19*01+CASSISGGVGNEQFF+22.0+(S[IL][AS][AG]G[LV][GS]NEQ)</t>
  </si>
  <si>
    <t>CASSISGGVGNEQFF</t>
  </si>
  <si>
    <t>(S[IL][AS][AG]G[LV][GS]NEQ)</t>
  </si>
  <si>
    <t>M_17_1E6+TRBV27*01+CASSFEGGDTQYF+16.0+(S[FY]EGG[NDGKY][ET]Q)</t>
  </si>
  <si>
    <t>CASSFEGGDTQYF</t>
  </si>
  <si>
    <t>(S[FY]EGG[NDGKY][ET]Q)</t>
  </si>
  <si>
    <t>M_17_1E6+TRBV19*01+CASSLSGGVGNEQFF+22.0+(S[IL][AS][AG]G[LV][GS]NEQ)</t>
  </si>
  <si>
    <t>CASSLSGGVGNEQFF</t>
  </si>
  <si>
    <t>M_17_1E6+TRBV27*01+CASSFEGALYEQYF+20.0+(S[LFP]EG[AGS][ILP][NDY]EQ)</t>
  </si>
  <si>
    <t>CASSFEGALYEQYF</t>
  </si>
  <si>
    <t>(S[LFP]EG[AGS][ILP][NDY]EQ)</t>
  </si>
  <si>
    <t>M_17_1E6+TRBV27*01+CASSYEGGKTQYF+22.0+(S[FPTY]EGG.[MT]Q)</t>
  </si>
  <si>
    <t>CASSYEGGKTQYF</t>
  </si>
  <si>
    <t>(S[FPTY]EGG.[MT]Q)</t>
  </si>
  <si>
    <t>M_17_1E6+TRBV19*01+CASSIGAGVGNEQFF+22.0+(S[IL][AGS]AG[LV][NGF]NEQ)</t>
  </si>
  <si>
    <t>CASSIGAGVGNEQFF</t>
  </si>
  <si>
    <t>(S[IL][AGS]AG[LV][NGF]NEQ)</t>
  </si>
  <si>
    <t>M_17_1E6+TRBV19*01+CASSISGGVSNEQFF+22.0+(S[IL][AS][AGP]GV[GS]NEQ)</t>
  </si>
  <si>
    <t>CASSISGGVSNEQFF</t>
  </si>
  <si>
    <t>(S[IL][AS][AGP]GV[GS]NEQ)</t>
  </si>
  <si>
    <t>M_17_1E6+TRBV19*01+CASSVSAGADNEQFF+32.0+(S[IMV]SAG[AGV].N[EI]Q)</t>
  </si>
  <si>
    <t>CASSVSAGADNEQFF</t>
  </si>
  <si>
    <t>(S[IMV]SAG[AGV].N[EI]Q)</t>
  </si>
  <si>
    <t>M_17_1E6+TRBV27*01+CASSFEGALGYEQYF+28.0+(S[LFPY]EG[AGS]?[L]?[NDGP]?[Y]?EQ)</t>
  </si>
  <si>
    <t>CASSFEGALGYEQYF</t>
  </si>
  <si>
    <t>(S[LFPY]EG[AGS]?[L]?[NDGP]?[Y]?EQ)</t>
  </si>
  <si>
    <t>M_17_1E6+TRBV19*01+CASSIAAGIGNTIYF+36.0+(SI[AS]AG[EIV][AG]N[ETV]?[QIL])</t>
  </si>
  <si>
    <t>CASSIAAGIGNTIYF</t>
  </si>
  <si>
    <t>(SI[AS]AG[EIV][AG]N[ETV]?[QIL])</t>
  </si>
  <si>
    <t>M_17_1E6+TRBV27*01+CASSPTRDSNYEQYF+28.0+(S[LPW][STV][RT]?D[NS][NST]?YEQ)</t>
  </si>
  <si>
    <t>CASSPTRDSNYEQYF</t>
  </si>
  <si>
    <t>(S[LPW][STV][RT]?D[NS][NST]?YEQ)</t>
  </si>
  <si>
    <t>M_17_1E6+TRBV27*01+CASSPEGALYEQYF+22.0+(S[LFP]EG[AGS][LV]YEQ)</t>
  </si>
  <si>
    <t>CASSPEGALYEQYF</t>
  </si>
  <si>
    <t>(S[LFP]EG[AGS][LV]YEQ)</t>
  </si>
  <si>
    <t>M_17_1E6+TRBV19*01+CASSMSAGANNEQFF+32.0+(S[ILMV]SAG[AV][NDGS]NEQ)</t>
  </si>
  <si>
    <t>CASSMSAGANNEQFF</t>
  </si>
  <si>
    <t>(S[ILMV]SAG[AV][NDGS]NEQ)</t>
  </si>
  <si>
    <t>M_17_1E6+TRBV27*01+CASSFEGGKGLFF+34.0+(S[LFY]EGG[RQEK][GKPT]?[QLM])</t>
  </si>
  <si>
    <t>CASSFEGGKGLFF</t>
  </si>
  <si>
    <t>(S[LFY]EGG[RQEK][GKPT]?[QLM])</t>
  </si>
  <si>
    <t>M_17_1E6+TRBV27*01+CASSPEGGVYEQYF+22.0+(S[LFP]EG[AG][ILV]YEQ)</t>
  </si>
  <si>
    <t>CASSPEGGVYEQYF</t>
  </si>
  <si>
    <t>(S[LFP]EG[AG][ILV]YEQ)</t>
  </si>
  <si>
    <t>M_17_1E6+TRBV27*01+CASSFEGGGTEAFF+22.0+(SFE[G]?[AG][NGLK]TEA)</t>
  </si>
  <si>
    <t>CASSFEGGGTEAFF</t>
  </si>
  <si>
    <t>(SFE[G]?[AG][NGLK]TEA)</t>
  </si>
  <si>
    <t>M_17_1E6+TRBV19*01+CASSISAGASNEQFF+22.0+(S[IMV][AS]AG[AV][NDS]NEQ)</t>
  </si>
  <si>
    <t>CASSISAGASNEQFF</t>
  </si>
  <si>
    <t>(S[IMV][AS]AG[AV][NDS]NEQ)</t>
  </si>
  <si>
    <t>M_17_1E6+TRBV19*01+CASSIAPGVSNEQFF+22.0+(SI[AS][AGP]GV[AS]NEQ)</t>
  </si>
  <si>
    <t>CASSIAPGVSNEQFF</t>
  </si>
  <si>
    <t>(SI[AS][AGP]GV[AS]NEQ)</t>
  </si>
  <si>
    <t>M_17_1E6+TRBV27*01+CASSFSRDSYEQYF+20.0+(S[LFY][NS]RD[NS]YEQ)</t>
  </si>
  <si>
    <t>CASSFSRDSYEQYF</t>
  </si>
  <si>
    <t>(S[LFY][NS]RD[NS]YEQ)</t>
  </si>
  <si>
    <t>M_17_1E6+TRBV27*01+CASSPEGGRDEQFF+22.0+(S[FPY]EGG[R]?[ND]EQ)</t>
  </si>
  <si>
    <t>CASSPEGGRDEQFF</t>
  </si>
  <si>
    <t>(S[FPY]EGG[R]?[ND]EQ)</t>
  </si>
  <si>
    <t>M_17_1E6+TRBV27*01+CASSREGALTEAFF+28.0+(S[RLF]EG[AG][GIL]TEA)</t>
  </si>
  <si>
    <t>CASSREGALTEAFF</t>
  </si>
  <si>
    <t>(S[RLF]EG[AG][GIL]TEA)</t>
  </si>
  <si>
    <t>M_17_1E6+TRBV27*01+CASSFNRDSYEQYF+20.0+(SF[NS]RD[NS]YEQ)</t>
  </si>
  <si>
    <t>CASSFNRDSYEQYF</t>
  </si>
  <si>
    <t>(SF[NS]RD[NS]YEQ)</t>
  </si>
  <si>
    <t>M_17_1E6+TRBV20-1*01+CSARDPTGSYEQYF+10.0+(RDP[ST]G[AS]YEQ)</t>
  </si>
  <si>
    <t>CSARDPTGSYEQYF</t>
  </si>
  <si>
    <t>(RDP[ST]G[AS]YEQ)</t>
  </si>
  <si>
    <t>M_17_1E6+TRBV27*01+CASSFTMDSTGELFF+34.0+(S[FY][T]?[GLM]D[SY][FT]GEL)</t>
  </si>
  <si>
    <t>CASSFTMDSTGELFF</t>
  </si>
  <si>
    <t>(S[FY][T]?[GLM]D[SY][FT]GEL)</t>
  </si>
  <si>
    <t>M_17_1E6+TRBV2*01+CASRVDQPQHF+20.0+(R[TV]DQPQ)</t>
  </si>
  <si>
    <t>CASRVDQPQHF</t>
  </si>
  <si>
    <t>(R[TV]DQPQ)</t>
  </si>
  <si>
    <t>M_17_1E6+TRBV27*01+CASSGLDKSYEQYF+22.0+(S[GS]LD[RK]?SYEQ)</t>
  </si>
  <si>
    <t>CASSGLDKSYEQYF</t>
  </si>
  <si>
    <t>(S[GS]LD[RK]?SYEQ)</t>
  </si>
  <si>
    <t>M_24_1E6+TRBV27*01+CASSLGTGVSYEQYF+22.0+(SL[GV][AST]G[ILV][ASV]YEQ)</t>
  </si>
  <si>
    <t>(SL[GV][AST]G[ILV][ASV]YEQ)</t>
  </si>
  <si>
    <t>m_24_1422_FVCN</t>
  </si>
  <si>
    <t>M_24</t>
  </si>
  <si>
    <t>M_24_1E6+TRBV27*01+CASSLVTGISYEQYF+20.0+(SL[GV][AT]G[IV][AS]YEQ)</t>
  </si>
  <si>
    <t>CASSLVTGISYEQYF</t>
  </si>
  <si>
    <t>(SL[GV][AT]G[IV][AS]YEQ)</t>
  </si>
  <si>
    <t>M_24_1E6+TRBV27*01+CASSLVTGVAYEQYF+22.0+(SL[GIV]TG[ITV][AS]YEQ)</t>
  </si>
  <si>
    <t>CASSLVTGVAYEQYF</t>
  </si>
  <si>
    <t>(SL[GIV]TG[ITV][AS]YEQ)</t>
  </si>
  <si>
    <t>M_24_1E6+TRBV13*01+CASSLAGAQPQHF+22.0+(S[LT]AG[ANDS]QPQ)</t>
  </si>
  <si>
    <t>(S[LT]AG[ANDS]QPQ)</t>
  </si>
  <si>
    <t>M_24_1E6+TRBV27*01+CASSLVAGISYEQYF+14.0+(SL[MV][AT]GI[ST]YEQ)</t>
  </si>
  <si>
    <t>CASSLVAGISYEQYF</t>
  </si>
  <si>
    <t>(SL[MV][AT]GI[ST]YEQ)</t>
  </si>
  <si>
    <t>M_24_1E6+TRBV6-1*01+CASSEIDGATEAFF+22.0+(SEIDG[ANT]TEA)</t>
  </si>
  <si>
    <t>CASSEIDGATEAFF</t>
  </si>
  <si>
    <t>(SEIDG[ANT]TEA)</t>
  </si>
  <si>
    <t>M_24_1E6+TRBV6-1*01+CASSDISGMTEAFF+28.0+(SD[IL][ST]G[NGM]TEA)</t>
  </si>
  <si>
    <t>CASSDISGMTEAFF</t>
  </si>
  <si>
    <t>(SD[IL][ST]G[NGM]TEA)</t>
  </si>
  <si>
    <t>M_24_1E6+TRBV7-8*01+CASSPSSYEQYF+20.0+(S[PS][AES]SYEQ)</t>
  </si>
  <si>
    <t>CASSPSSYEQYF</t>
  </si>
  <si>
    <t>(S[PS][AES]SYEQ)</t>
  </si>
  <si>
    <t>M_24_1E6+TRBV20-1*01+CSANPLSYEQYF+14.0+(NP[LK]SYEQ)</t>
  </si>
  <si>
    <t>CSANPLSYEQYF</t>
  </si>
  <si>
    <t>(NP[LK]SYEQ)</t>
  </si>
  <si>
    <t>M_24_1E6+TRBV20-1*01+CSARDLAREQYF+22.0+(R[DE]L[AS][RLY]EQ)</t>
  </si>
  <si>
    <t>CSARDLAREQYF</t>
  </si>
  <si>
    <t>(R[DE]L[AS][RLY]EQ)</t>
  </si>
  <si>
    <t>M_24_1E6+TRBV9*01+CASSAGTGAYEQYF+10.0+(SAGTGAYEQ)</t>
  </si>
  <si>
    <t>CASSAGTGAYEQYF</t>
  </si>
  <si>
    <t>(SAGTGAYEQ)</t>
  </si>
  <si>
    <t>M_24_1E6+TRBV7-8*01+CASSPESYEQYF+16.0+(S[LP][AES]SYEQ)</t>
  </si>
  <si>
    <t>CASSPESYEQYF</t>
  </si>
  <si>
    <t>(S[LP][AES]SYEQ)</t>
  </si>
  <si>
    <t>M_60_1E6+TRBV5-4*01+CASSFGGLWDTQYF+28.0+(S[LFSWY]GG[ILMFV].[NDE]TQ)</t>
  </si>
  <si>
    <t>CASSFGGLWDTQYF</t>
  </si>
  <si>
    <t>(S[LFSWY]GG[ILMFV].[NDE]TQ)</t>
  </si>
  <si>
    <t>m_60_436_MWSF</t>
  </si>
  <si>
    <t>M_60</t>
  </si>
  <si>
    <t>M_60_1E6+TRBV5-4*01+CASSTGGFVETQYF+30.0+(S.G[GS][LF].[DE]TQ)</t>
  </si>
  <si>
    <t>CASSTGGFVETQYF</t>
  </si>
  <si>
    <t>(S.G[GS][LF].[DE]TQ)</t>
  </si>
  <si>
    <t>M_60_1E6+TRBV5-4*01+CASSFGGLVDTQYF+26.0+(S[LFSWY]GG[ILFV].[NDE]TQ)</t>
  </si>
  <si>
    <t>CASSFGGLVDTQYF</t>
  </si>
  <si>
    <t>(S[LFSWY]GG[ILFV].[NDE]TQ)</t>
  </si>
  <si>
    <t>M_60_1E6+TRBV5-4*01+CASSAGGFPETQYF+32.0+(S.G[GS][ALF].[DE]TQ)</t>
  </si>
  <si>
    <t>CASSAGGFPETQYF</t>
  </si>
  <si>
    <t>(S.G[GS][ALF].[DE]TQ)</t>
  </si>
  <si>
    <t>M_60_1E6+TRBV5-4*01+CASSFGGFPDTQYF+26.0+(S.G[GS][AILFV].[DE]TQ)</t>
  </si>
  <si>
    <t>CASSFGGFPDTQYF</t>
  </si>
  <si>
    <t>(S.G[GS][AILFV].[DE]TQ)</t>
  </si>
  <si>
    <t>M_60_1E6+TRBV5-4*01+CASSFGGFLETQYF+28.0+(S.GG[ILFV].[DE]TQ)</t>
  </si>
  <si>
    <t>CASSFGGFLETQYF</t>
  </si>
  <si>
    <t>(S.GG[ILFV].[DE]TQ)</t>
  </si>
  <si>
    <t>M_60_1E6+TRBV5-4*01+CASSWGGMTDTQYF+22.0+(S[LFWY][AG]G[ILMFV][AQLPT][DE]TQ)</t>
  </si>
  <si>
    <t>CASSWGGMTDTQYF</t>
  </si>
  <si>
    <t>(S[LFWY][AG]G[ILMFV][AQLPT][DE]TQ)</t>
  </si>
  <si>
    <t>M_60_1E6+TRBV5-4*01+CASSFGGITDTQYF+20.0+(S[LFWY][AGS]G[ILMFV][QPTWV][DE]TQ)</t>
  </si>
  <si>
    <t>CASSFGGITDTQYF</t>
  </si>
  <si>
    <t>(S[LFWY][AGS]G[ILMFV][QPTWV][DE]TQ)</t>
  </si>
  <si>
    <t>M_60_1E6+TRBV5-4*01+CASSFGGLPDTQYF+22.0+(S[LFSWY]GG[AILFV].[NDE]TQ)</t>
  </si>
  <si>
    <t>CASSFGGLPDTQYF</t>
  </si>
  <si>
    <t>(S[LFSWY]GG[AILFV].[NDE]TQ)</t>
  </si>
  <si>
    <t>M_60_1E6+TRBV5-4*01+CASSSGGFIDTQYF+28.0+(S.GG[LF].[DE]TQ)</t>
  </si>
  <si>
    <t>CASSSGGFIDTQYF</t>
  </si>
  <si>
    <t>(S.GG[LF].[DE]TQ)</t>
  </si>
  <si>
    <t>M_60_1E6+TRBV5-4*01+CASSFGGFGNTIYF+36.0+(S[LFW]GG[LF].[NDE]T[QI])</t>
  </si>
  <si>
    <t>CASSFGGFGNTIYF</t>
  </si>
  <si>
    <t>(S[LFW]GG[LF].[NDE]T[QI])</t>
  </si>
  <si>
    <t>M_60_1E6+TRBV5-4*01+CASSWGGITDTQYF+22.0+(S[LFWY][AGS]G[ILMFV][ALPTW][DE]TQ)</t>
  </si>
  <si>
    <t>CASSWGGITDTQYF</t>
  </si>
  <si>
    <t>(S[LFWY][AGS]G[ILMFV][ALPTW][DE]TQ)</t>
  </si>
  <si>
    <t>M_60_1E6+TRBV5-4*01+CASSFGGFTDTQYF+20.0+(S[EILFY][GS]G[ILFV].[DE]TQ)</t>
  </si>
  <si>
    <t>CASSFGGFTDTQYF</t>
  </si>
  <si>
    <t>(S[EILFY][GS]G[ILFV].[DE]TQ)</t>
  </si>
  <si>
    <t>M_60_1E6+TRBV5-4*01+CASSYGGLTDTQYF+18.0+(S[LFWY][AG]G[ILMFV][LPTWV]DTQ)</t>
  </si>
  <si>
    <t>CASSYGGLTDTQYF</t>
  </si>
  <si>
    <t>(S[LFWY][AG]G[ILMFV][LPTWV]DTQ)</t>
  </si>
  <si>
    <t>M_60_1E6+TRBV5-4*01+CASSWGQFMDTQYF+34.0+(S[LFSW]G[QGST][LF].[DE]TQ)</t>
  </si>
  <si>
    <t>CASSWGQFMDTQYF</t>
  </si>
  <si>
    <t>(S[LFSW]G[QGST][LF].[DE]TQ)</t>
  </si>
  <si>
    <t>M_60_1E6+TRBV5-4*01+CASSWGGLADEQFF+32.0+([ST][WY][GS]G[ILMV]..[ET]Q)</t>
  </si>
  <si>
    <t>CASSWGGLADEQFF</t>
  </si>
  <si>
    <t>([ST][WY][GS]G[ILMV]..[ET]Q)</t>
  </si>
  <si>
    <t>M_60_1E6+TRBV5-4*01+CASSLGGFTDTQYF+18.0+(S[EILF]G[GS][ILF].[DE]TQ)</t>
  </si>
  <si>
    <t>CASSLGGFTDTQYF</t>
  </si>
  <si>
    <t>(S[EILF]G[GS][ILF].[DE]TQ)</t>
  </si>
  <si>
    <t>M_60_1E6+TRBV5-4*01+CASSWGGFGDTQYF+28.0+(S.[GS][QGST]..[DE]TQ)</t>
  </si>
  <si>
    <t>CASSWGGFGDTQYF</t>
  </si>
  <si>
    <t>(S.[GS][QGST]..[DE]TQ)</t>
  </si>
  <si>
    <t>M_60_1E6+TRBV5-4*01+CASSLGGFQETQYF+18.0+(S[LFSWV]GG[FV].[DE]TQ)</t>
  </si>
  <si>
    <t>CASSLGGFQETQYF</t>
  </si>
  <si>
    <t>(S[LFSWV]GG[FV].[DE]TQ)</t>
  </si>
  <si>
    <t>M_60_1E6+TRBV5-4*01+CASSWGGLQETQYF+22.0+(S[LFW]G[GS]..[DE]TQ)</t>
  </si>
  <si>
    <t>CASSWGGLQETQYF</t>
  </si>
  <si>
    <t>(S[LFW]G[GS]..[DE]TQ)</t>
  </si>
  <si>
    <t>M_60_1E6+TRBV5-4*01+CASSWGGIWETQYF+28.0+(S[LFW]GG..[DE]TQ)</t>
  </si>
  <si>
    <t>CASSWGGIWETQYF</t>
  </si>
  <si>
    <t>(S[LFW]GG..[DE]TQ)</t>
  </si>
  <si>
    <t>M_60_1E6+TRBV5-4*01+CASSLGGLTDTQYF+18.0+(S[LFW]GG[ILF][PT]DTQ)</t>
  </si>
  <si>
    <t>(S[LFW]GG[ILF][PT]DTQ)</t>
  </si>
  <si>
    <t>M_60_1E6+TRBV5-4*01+CASSFGGLYNTQYF+30.0+(S[LFWY]G[GS][ILV].[NDE][ET]Q)</t>
  </si>
  <si>
    <t>CASSFGGLYNTQYF</t>
  </si>
  <si>
    <t>(S[LFWY]G[GS][ILV].[NDE][ET]Q)</t>
  </si>
  <si>
    <t>M_60_1E6+TRBV5-4*01+CASSWGGLADTDTQYF+34.0+([ST][FWY]GG[ILMV][AS]?.[AET]?[DE]TQ)</t>
  </si>
  <si>
    <t>CASSWGGLADTDTQYF</t>
  </si>
  <si>
    <t>([ST][FWY]GG[ILMV][AS]?.[AET]?[DE]TQ)</t>
  </si>
  <si>
    <t>M_60_1E6+TRBV5-4*01+CASSFGGVTDTQYF+20.0+(S[FW]GG[ILFV][QT][DE]TQ)</t>
  </si>
  <si>
    <t>CASSFGGVTDTQYF</t>
  </si>
  <si>
    <t>(S[FW]GG[ILFV][QT][DE]TQ)</t>
  </si>
  <si>
    <t>M_60_1E6+TRBV5-4*01+CASSWGGLVPDTQYF+34.0+([ST][LFSWY]GG[LMF]?..[DE]TQ)</t>
  </si>
  <si>
    <t>CASSWGGLVPDTQYF</t>
  </si>
  <si>
    <t>([ST][LFSWY]GG[LMF]?..[DE]TQ)</t>
  </si>
  <si>
    <t>M_60_1E6+TRBV5-4*01+CASSFGGFQETQYF+22.0+(S[LFSWV]GG..[DE]TQ)</t>
  </si>
  <si>
    <t>CASSFGGFQETQYF</t>
  </si>
  <si>
    <t>(S[LFSWV]GG..[DE]TQ)</t>
  </si>
  <si>
    <t>M_60_1E6+TRBV5-4*01+CASSWGGLLDTQYF+28.0+([ST][LFSWY][AG]G..[DE][ET]Q)</t>
  </si>
  <si>
    <t>CASSWGGLLDTQYF</t>
  </si>
  <si>
    <t>([ST][LFSWY][AG]G..[DE][ET]Q)</t>
  </si>
  <si>
    <t>M_60_1E6+TRBV5-4*01+CASSWGGVADTQYF+26.0+(S[LFW]GG..[DE][ET]Q)</t>
  </si>
  <si>
    <t>CASSWGGVADTQYF</t>
  </si>
  <si>
    <t>(S[LFW]GG..[DE][ET]Q)</t>
  </si>
  <si>
    <t>M_60_1E6+TRBV5-4*01+CASSFGGVQETQYF+18.0+(S[LFW]GG[ILMFV][QET][DE]TQ)</t>
  </si>
  <si>
    <t>(S[LFW]GG[ILMFV][QET][DE]TQ)</t>
  </si>
  <si>
    <t>M_60_1E6+TRBV5-4*01+CASSFGGIQETQYF+18.0+(S[LFW]GG[ILMFV][QET][DE]TQ)</t>
  </si>
  <si>
    <t>CASSFGGIQETQYF</t>
  </si>
  <si>
    <t>M_60_1E6+TRBV5-4*01+CASSWGGLTDTQYF+18.0+(S[LFWY][AG]G[ILMV][QGLPT][DE]TQ)</t>
  </si>
  <si>
    <t>CASSWGGLTDTQYF</t>
  </si>
  <si>
    <t>(S[LFWY][AG]G[ILMV][QGLPT][DE]TQ)</t>
  </si>
  <si>
    <t>M_60_1E6+TRBV5-4*01+CASSWGGLTYEQYF+28.0+(S[LFW]GG[GIL].[DHFY]?[ET]Q)</t>
  </si>
  <si>
    <t>CASSWGGLTYEQYF</t>
  </si>
  <si>
    <t>(S[LFW]GG[GIL].[DHFY]?[ET]Q)</t>
  </si>
  <si>
    <t>M_60_1E6+TRBV5-4*01+CASSLGGLPETQYF+22.0+(S[LFSW]GG[LFV][QPT][DE]TQ)</t>
  </si>
  <si>
    <t>CASSLGGLPETQYF</t>
  </si>
  <si>
    <t>(S[LFSW]GG[LFV][QPT][DE]TQ)</t>
  </si>
  <si>
    <t>M_60_1E6+TRBV5-4*01+CASSWGGLAGEFF+36.0+(S[LW]G[AQG][LF].[NEG][QE]?)</t>
  </si>
  <si>
    <t>CASSWGGLAGEFF</t>
  </si>
  <si>
    <t>(S[LW]G[AQG][LF].[NEG][QE]?)</t>
  </si>
  <si>
    <t>M_60_1E6+TRBV5-4*01+CASSWGGLFNEQFF+26.0+([ST][LFWY][GS][GS][LV]?..[ET]Q)</t>
  </si>
  <si>
    <t>CASSWGGLFNEQFF</t>
  </si>
  <si>
    <t>([ST][LFWY][GS][GS][LV]?..[ET]Q)</t>
  </si>
  <si>
    <t>M_60_1E6+TRBV5-4*01+CASSIGGFTDTQYF+22.0+(S[EILFV]G[GS][ILF][ALKPT][DE]TQ)</t>
  </si>
  <si>
    <t>CASSIGGFTDTQYF</t>
  </si>
  <si>
    <t>(S[EILFV]G[GS][ILF][ALKPT][DE]TQ)</t>
  </si>
  <si>
    <t>M_60_1E6+TRBV5-4*01+CASSWGGMQETQYF+22.0+(S[LFW]G[GS].[QGTW][DE]TQ)</t>
  </si>
  <si>
    <t>CASSWGGMQETQYF</t>
  </si>
  <si>
    <t>(S[LFW]G[GS].[QGTW][DE]TQ)</t>
  </si>
  <si>
    <t>M_60_1E6+TRBV5-4*01+CASSWGGLAGTDTQYF+32.0+([ST][WY]GG[ILM]?[AQS]?.[AELT][DE]TQ)</t>
  </si>
  <si>
    <t>CASSWGGLAGTDTQYF</t>
  </si>
  <si>
    <t>([ST][WY]GG[ILM]?[AQS]?.[AELT][DE]TQ)</t>
  </si>
  <si>
    <t>M_60_1E6+TRBV5-4*01+CASSWGGLAAADTQYF+36.0+(SWGG[IL]?[A]?[ADGS]?[AELPT][DE]TQ)</t>
  </si>
  <si>
    <t>CASSWGGLAAADTQYF</t>
  </si>
  <si>
    <t>(SWGG[IL]?[A]?[ADGS]?[AELPT][DE]TQ)</t>
  </si>
  <si>
    <t>M_60_1E6+TRBV5-4*01+CASSWGGLAPPTDTQYF+36.0+([ST]WGG[IL][AV]?[AGPS]?.[ALT]?DTQ)</t>
  </si>
  <si>
    <t>CASSWGGLAPPTDTQYF</t>
  </si>
  <si>
    <t>([ST]WGG[IL][AV]?[AGPS]?.[ALT]?DTQ)</t>
  </si>
  <si>
    <t>M_60_1E6+TRBV5-4*01+CASSLGGLPDTQYF+18.0+(S[LFSW]GG[ILF][PT][DE]TQ)</t>
  </si>
  <si>
    <t>CASSLGGLPDTQYF</t>
  </si>
  <si>
    <t>(S[LFSW]GG[ILF][PT][DE]TQ)</t>
  </si>
  <si>
    <t>M_60_1E6+TRBV5-4*01+CASSWGGFQETQYF+22.0+(S[LFSWV]GG.[QEGLK][DE]TQ)</t>
  </si>
  <si>
    <t>CASSWGGFQETQYF</t>
  </si>
  <si>
    <t>(S[LFSWV]GG.[QEGLK][DE]TQ)</t>
  </si>
  <si>
    <t>M_60_1E6+TRBV5-4*01+CASSWGGFLEQYF+26.0+(S[LW][GS][GS][NGLF]?.[QEG][AQ])</t>
  </si>
  <si>
    <t>CASSWGGFLEQYF</t>
  </si>
  <si>
    <t>(S[LW][GS][GS][NGLF]?.[QEG][AQ])</t>
  </si>
  <si>
    <t>M_60_1E6+TRBV5-4*01+CASSWSGFGETQYF+28.0+(S[QLWY][GS]G[LF][QGST][DE]TQ)</t>
  </si>
  <si>
    <t>CASSWSGFGETQYF</t>
  </si>
  <si>
    <t>(S[QLWY][GS]G[LF][QGST][DE]TQ)</t>
  </si>
  <si>
    <t>M_60_1E6+TRBV5-4*01+CASTWGGLNEQFF+32.0+([ST]WGG.[NDGHY][ET]Q)</t>
  </si>
  <si>
    <t>CASTWGGLNEQFF</t>
  </si>
  <si>
    <t>([ST]WGG.[NDGHY][ET]Q)</t>
  </si>
  <si>
    <t>M_60_1E6+TRBV5-4*01+CASSLGGITDTQYF+16.0+(S[LFW][GS]G[ILFV]TDTQ)</t>
  </si>
  <si>
    <t>CASSLGGITDTQYF</t>
  </si>
  <si>
    <t>(S[LFW][GS]G[ILFV]TDTQ)</t>
  </si>
  <si>
    <t>M_60_1E6+TRBV5-4*01+CASSWGGFWEQYF+28.0+(S[LFW][GS][GS]..[EG]Q)</t>
  </si>
  <si>
    <t>CASSWGGFWEQYF</t>
  </si>
  <si>
    <t>(S[LFW][GS][GS]..[EG]Q)</t>
  </si>
  <si>
    <t>M_60_1E6+TRBV5-4*01+CASSWGGLAHEQFF+28.0+([ST][FW][GS]G[IL]..EQ)</t>
  </si>
  <si>
    <t>CASSWGGLAHEQFF</t>
  </si>
  <si>
    <t>([ST][FW][GS]G[IL]..EQ)</t>
  </si>
  <si>
    <t>M_60_1E6+TRBV5-4*01+CASSWGGLYEQYF+22.0+([ST][FW]GG[ILF][NGHWY]EQ)</t>
  </si>
  <si>
    <t>CASSWGGLYEQYF</t>
  </si>
  <si>
    <t>([ST][FW]GG[ILF][NGHWY]EQ)</t>
  </si>
  <si>
    <t>M_60_1E6+TRBV5-4*01+CASSWGGLAGPLDTQYF+36.0+(SWGGL[A]?[AGP]?[DEPS]?[AQLT]?[DE]TQ)</t>
  </si>
  <si>
    <t>CASSWGGLAGPLDTQYF</t>
  </si>
  <si>
    <t>(SWGGL[A]?[AGP]?[DEPS]?[AQLT]?[DE]TQ)</t>
  </si>
  <si>
    <t>M_60_1E6+TRBV5-4*01+CASTWGGISHEQYF+36.0+([ST][FW]GG[ILV].[NDHY]EQ)</t>
  </si>
  <si>
    <t>CASTWGGISHEQYF</t>
  </si>
  <si>
    <t>([ST][FW]GG[ILV].[NDHY]EQ)</t>
  </si>
  <si>
    <t>M_60_1E6+TRBV5-4*01+CASSWGGLGELFF+34.0+([ST][EW]G[RGS].[NGTY]E[AQL])</t>
  </si>
  <si>
    <t>CASSWGGLGELFF</t>
  </si>
  <si>
    <t>([ST][EW]G[RGS].[NGTY]E[AQL])</t>
  </si>
  <si>
    <t>M_60_1E6+TRBV5-4*01+CASSLGGLGNTIYF+34.0+(S[LF]GG[LF][GPT][ND]T[QI])</t>
  </si>
  <si>
    <t>CASSLGGLGNTIYF</t>
  </si>
  <si>
    <t>(S[LF]GG[LF][GPT][ND]T[QI])</t>
  </si>
  <si>
    <t>M_60_1E6+TRBV5-4*01+CASSEGSFPDTQYF+32.0+(S[AELFW]G[GS]F[PTV][DE]TQ)</t>
  </si>
  <si>
    <t>CASSEGSFPDTQYF</t>
  </si>
  <si>
    <t>(S[AELFW]G[GS]F[PTV][DE]TQ)</t>
  </si>
  <si>
    <t>M_60_1E6+TRBV5-4*01+CASTWGGLADTDTQYF+36.0+([ST]WGG[IL][AS]?.[AT]?DTQ)</t>
  </si>
  <si>
    <t>CASTWGGLADTDTQYF</t>
  </si>
  <si>
    <t>([ST]WGG[IL][AS]?.[AT]?DTQ)</t>
  </si>
  <si>
    <t>M_60_1E6+TRBV5-4*01+CASSWAGLTDTQYF+22.0+(S[FWY][AGS]G[ILMS]TDTQ)</t>
  </si>
  <si>
    <t>CASSWAGLTDTQYF</t>
  </si>
  <si>
    <t>(S[FWY][AGS]G[ILMS]TDTQ)</t>
  </si>
  <si>
    <t>M_60_1E6+TRBV5-4*01+CASSLGSFVETQYF+28.0+(S[LST]G[GS]F.[DE]TQ)</t>
  </si>
  <si>
    <t>CASSLGSFVETQYF</t>
  </si>
  <si>
    <t>(S[LST]G[GS]F.[DE]TQ)</t>
  </si>
  <si>
    <t>M_60_1E6+TRBV5-4*01+CASSWGGLAGSTDTQYF+34.0+([ST]WGG[IL][AS][AGPS]?.[ALT]?[DE]TQ)</t>
  </si>
  <si>
    <t>CASSWGGLAGSTDTQYF</t>
  </si>
  <si>
    <t>([ST]WGG[IL][AS][AGPS]?.[ALT]?[DE]TQ)</t>
  </si>
  <si>
    <t>M_60_1E6+TRBV5-4*01+CASSWGGIAASTDTQYF+36.0+(SWGG[IL][A]?[AGPS]?.[T]?DTQ)</t>
  </si>
  <si>
    <t>CASSWGGIAASTDTQYF</t>
  </si>
  <si>
    <t>(SWGG[IL][A]?[AGPS]?.[T]?DTQ)</t>
  </si>
  <si>
    <t>M_60_1E6+TRBV5-4*01+CASSWGGLQQYF+28.0+(S[LW]GG[NGIL][RQEG]?[AQG])</t>
  </si>
  <si>
    <t>CASSWGGLQQYF</t>
  </si>
  <si>
    <t>(S[LW]GG[NGIL][RQEG]?[AQG])</t>
  </si>
  <si>
    <t>M_60_1E6+TRBV5-4*01+CASSFAGITDTQYF+22.0+(S[LFWY][AGS]G[ILV]TDTQ)</t>
  </si>
  <si>
    <t>CASSFAGITDTQYF</t>
  </si>
  <si>
    <t>(S[LFWY][AGS]G[ILV]TDTQ)</t>
  </si>
  <si>
    <t>M_60_1E6+TRBV5-4*01+CASSQSGFQETQYF+26.0+(S[QLFSW][GS]GF[QGS]ETQ)</t>
  </si>
  <si>
    <t>CASSQSGFQETQYF</t>
  </si>
  <si>
    <t>(S[QLFSW][GS]GF[QGS]ETQ)</t>
  </si>
  <si>
    <t>M_60_1E6+TRBV5-4*01+CASSFSGITDTQYF+20.0+(S[LFY][AGS]G[ILFV]TDTQ)</t>
  </si>
  <si>
    <t>CASSFSGITDTQYF</t>
  </si>
  <si>
    <t>(S[LFY][AGS]G[ILFV]TDTQ)</t>
  </si>
  <si>
    <t>M_60_1E6+TRBV5-4*01+CASSWGSFPGELFF+36.0+(SWG[GS][LFV]?[PT]?[NG]E[QL])</t>
  </si>
  <si>
    <t>CASSWGSFPGELFF</t>
  </si>
  <si>
    <t>(SWG[GS][LFV]?[PT]?[NG]E[QL])</t>
  </si>
  <si>
    <t>M_60_1E6+TRBV5-4*01+CASTWGGLDTQYF+28.0+([ST][WY]GG[ILM][NDE][ET]Q)</t>
  </si>
  <si>
    <t>CASTWGGLDTQYF</t>
  </si>
  <si>
    <t>([ST][WY]GG[ILM][NDE][ET]Q)</t>
  </si>
  <si>
    <t>M_60_1E6+TRBV5-4*01+CASSWGGISSTDTQYF+32.0+(SWGG[IL][AS]?[DGS]?TDTQ)</t>
  </si>
  <si>
    <t>CASSWGGISSTDTQYF</t>
  </si>
  <si>
    <t>(SWGG[IL][AS]?[DGS]?TDTQ)</t>
  </si>
  <si>
    <t>M_60_1E6+TRBV5-4*01+CASSWGSFTDTQYF+22.0+(S[LFW][GS][GST]FTDTQ)</t>
  </si>
  <si>
    <t>CASSWGSFTDTQYF</t>
  </si>
  <si>
    <t>(S[LFW][GS][GST]FTDTQ)</t>
  </si>
  <si>
    <t>M_60_1E6+TRBV5-4*01+CASSWGSLGEQYF+30.0+(S[WY][G]?[RGS][ILF]?[NGY]E[QL])</t>
  </si>
  <si>
    <t>CASSWGSLGEQYF</t>
  </si>
  <si>
    <t>(S[WY][G]?[RGS][ILF]?[NGY]E[QL])</t>
  </si>
  <si>
    <t>M_60_1E6+TRBV5-4*01+CASSWGGLYTEAFF+34.0+(SWGG[LFV]?.[NT]E[AQ])</t>
  </si>
  <si>
    <t>CASSWGGLYTEAFF</t>
  </si>
  <si>
    <t>(SWGG[LFV]?.[NT]E[AQ])</t>
  </si>
  <si>
    <t>M_60_1E6+TRBV5-4*01+CASSLGGVQETQYF+18.0+(S[LF]GG[IFV]QETQ)</t>
  </si>
  <si>
    <t>(S[LF]GG[IFV]QETQ)</t>
  </si>
  <si>
    <t>M_60_1E6+TRBV5-4*01+CASSWGGPGELFF+30.0+(SWG[GS][LPT]?GE[AQL])</t>
  </si>
  <si>
    <t>CASSWGGPGELFF</t>
  </si>
  <si>
    <t>(SWG[GS][LPT]?GE[AQL])</t>
  </si>
  <si>
    <t>M_60_1E6+TRBV5-4*01+CASSYSGFTDTQYF+22.0+(S[FWY][GS][GS][IFS]TDTQ)</t>
  </si>
  <si>
    <t>CASSYSGFTDTQYF</t>
  </si>
  <si>
    <t>(S[FWY][GS][GS][IFS]TDTQ)</t>
  </si>
  <si>
    <t>M_60_1E6+TRBV5-4*01+CASSWGGLPVVETQYF+36.0+(S[LW]GGL[AQGP]?[GV]?[EPV]?[DE]TQ)</t>
  </si>
  <si>
    <t>CASSWGGLPVVETQYF</t>
  </si>
  <si>
    <t>(S[LW]GGL[AQGP]?[GV]?[EPV]?[DE]TQ)</t>
  </si>
  <si>
    <t>M_60_1E6+TRBV5-4*01+CASSWGGFRGQFF+34.0+(SWGG[LF][ARLW]?[EG][QE])</t>
  </si>
  <si>
    <t>CASSWGGFRGQFF</t>
  </si>
  <si>
    <t>(SWGG[LF][ARLW]?[EG][QE])</t>
  </si>
  <si>
    <t>M_60_1E6+TRBV5-4*01+CASSLGSFTDTQYF+22.0+(S[ILW]G[GST]F[TV][DE]TQ)</t>
  </si>
  <si>
    <t>CASSLGSFTDTQYF</t>
  </si>
  <si>
    <t>(S[ILW]G[GST]F[TV][DE]TQ)</t>
  </si>
  <si>
    <t>M_60_1E6+TRBV5-4*01+CASSWGGFAGGQETQYF+36.0+(S[LW]GG[LF][A]?[G]?[NDG]?[QE]ETQ)</t>
  </si>
  <si>
    <t>CASSWGGFAGGQETQYF</t>
  </si>
  <si>
    <t>(S[LW]GG[LF][A]?[G]?[NDG]?[QE]ETQ)</t>
  </si>
  <si>
    <t>M_60_1E6+TRBV5-4*01+CASSWGGGEQYF+22.0+(S[FW]GG[NGL][QE][AQ])</t>
  </si>
  <si>
    <t>CASSWGGGEQYF</t>
  </si>
  <si>
    <t>(S[FW]GG[NGL][QE][AQ])</t>
  </si>
  <si>
    <t>M_60_1E6+TRBV5-4*01+CASSFSSFTDTQYF+22.0+(S[FWY][GS][GS]FTDTQ)</t>
  </si>
  <si>
    <t>CASSFSSFTDTQYF</t>
  </si>
  <si>
    <t>(S[FWY][GS][GS]FTDTQ)</t>
  </si>
  <si>
    <t>M_60_1E6+TRBV5-4*01+CASSWGGLAGDPQETQYF+36.0+(S[LW]GG[LF]AG[NDG]?[P]?[QEL][DE]TQ)</t>
  </si>
  <si>
    <t>CASSWGGLAGDPQETQYF</t>
  </si>
  <si>
    <t>(S[LW]GG[LF]AG[NDG]?[P]?[QEL][DE]TQ)</t>
  </si>
  <si>
    <t>M_60_1E6+TRBV5-4*01+CASSWGGLPKTEAFF+36.0+(SWGG[LFV]?[AP]?[NDKY]?TEA)</t>
  </si>
  <si>
    <t>CASSWGGLPKTEAFF</t>
  </si>
  <si>
    <t>(SWGG[LFV]?[AP]?[NDKY]?TEA)</t>
  </si>
  <si>
    <t>M_60_1E6+TRBV5-4*01+CASSFGGFDAFF+32.0+(S[MFW]GG[GILFT][DE][AQ])</t>
  </si>
  <si>
    <t>CASSFGGFDAFF</t>
  </si>
  <si>
    <t>(S[MFW]GG[GILFT][DE][AQ])</t>
  </si>
  <si>
    <t>M_60_1E6+TRBV5-4*01+CASSWGGGEAFF+22.0+(SWGG[GILT]E[AQ])</t>
  </si>
  <si>
    <t>CASSWGGGEAFF</t>
  </si>
  <si>
    <t>(SWGG[GILT]E[AQ])</t>
  </si>
  <si>
    <t>M_60_1E6+TRBV5-4*01+CASSWGGLEAFF+22.0+(SWGG[GILT][QE][AQ])</t>
  </si>
  <si>
    <t>CASSWGGLEAFF</t>
  </si>
  <si>
    <t>(SWGG[GILT][QE][AQ])</t>
  </si>
  <si>
    <t>M_60_1E6+TRBV5-4*01+CASSLSGITDTQYF+20.0+(S[LF][GS]G[IL]TDTQ)</t>
  </si>
  <si>
    <t>CASSLSGITDTQYF</t>
  </si>
  <si>
    <t>(S[LF][GS]G[IL]TDTQ)</t>
  </si>
  <si>
    <t>M_60_1E6+TRBV5-4*01+CASSWGGLVSGYNEQFF+36.0+(SWGGL[PV]?[AKS]?[GPT]?[DY]NEQ)</t>
  </si>
  <si>
    <t>CASSWGGLVSGYNEQFF</t>
  </si>
  <si>
    <t>(SWGGL[PV]?[AKS]?[GPT]?[DY]NEQ)</t>
  </si>
  <si>
    <t>M_60_1E6+TRBV5-4*01+CASSWSGLATEQYF+34.0+(SW[GS]G[L]?A[NDHTY]EQ)</t>
  </si>
  <si>
    <t>CASSWSGLATEQYF</t>
  </si>
  <si>
    <t>(SW[GS]G[L]?A[NDHTY]EQ)</t>
  </si>
  <si>
    <t>M_60_1E6+TRBV9*01+CASSVGWEGNTGELFF+22.0+(SVGW[QE]G[RNY]TGEL)</t>
  </si>
  <si>
    <t>CASSVGWEGNTGELFF</t>
  </si>
  <si>
    <t>(SVGW[QE]G[RNY]TGEL)</t>
  </si>
  <si>
    <t>M_60_1E6+TRBV5-4*01+CASSLLGEQFF+20.0+(SL[ILMV][AG][DE]Q)</t>
  </si>
  <si>
    <t>CASSLLGEQFF</t>
  </si>
  <si>
    <t>(SL[ILMV][AG][DE]Q)</t>
  </si>
  <si>
    <t>M_60_1E6+TRBV5-4*01+CASSDGGMGYGYTF+34.0+(S[DELM]GG[LMV][AGLF]YGY)</t>
  </si>
  <si>
    <t>CASSDGGMGYGYTF</t>
  </si>
  <si>
    <t>(S[DELM]GG[LMV][AGLF]YGY)</t>
  </si>
  <si>
    <t>M_60_1E6+TRBV5-4*01+CASSAGGFGQFF+26.0+(S[AMPW]GG[LF][EG][QY])</t>
  </si>
  <si>
    <t>CASSAGGFGQFF</t>
  </si>
  <si>
    <t>(S[AMPW]GG[LF][EG][QY])</t>
  </si>
  <si>
    <t>M_60_1E6+TRBV5-4*01+CASSFSGGGEQYF+22.0+(S[FW][S]?GG[DG]EQ)</t>
  </si>
  <si>
    <t>CASSFSGGGEQYF</t>
  </si>
  <si>
    <t>(S[FW][S]?GG[DG]EQ)</t>
  </si>
  <si>
    <t>M_60_1E6+TRBV5-4*01+CASSWSGDNEQFF+22.0+(SW[GS]G[ANDF]NEQ)</t>
  </si>
  <si>
    <t>CASSWSGDNEQFF</t>
  </si>
  <si>
    <t>(SW[GS]G[ANDF]NEQ)</t>
  </si>
  <si>
    <t>M_60_1E6+TRBV5-4*01+CASSWGGITGREETQYF+36.0+(SWGG[IL][AT]G[R]?EETQ)</t>
  </si>
  <si>
    <t>CASSWGGITGREETQYF</t>
  </si>
  <si>
    <t>(SWGG[IL][AT]G[R]?EETQ)</t>
  </si>
  <si>
    <t>M_60_1E6+TRBV5-4*01+CASRTSGSSYEQYF+30.0+([RH][DT]?SGS[SV][HY]EQ)</t>
  </si>
  <si>
    <t>CASRTSGSSYEQYF</t>
  </si>
  <si>
    <t>([RH][DT]?SGS[SV][HY]EQ)</t>
  </si>
  <si>
    <t>M_60_1E6+TRBV5-4*01+CASSMGGFEQFF+20.0+(S[QLM]GG[IFSY]EQ)</t>
  </si>
  <si>
    <t>CASSMGGFEQFF</t>
  </si>
  <si>
    <t>(S[QLM]GG[IFSY]EQ)</t>
  </si>
  <si>
    <t>M_38_1E6+TRBV24-1*01+CATSDFRASNTGELFF+32.0+(SD[FY][RKS][ARDG][AES]NTGEL)</t>
  </si>
  <si>
    <t>CATSDFRASNTGELFF</t>
  </si>
  <si>
    <t>(SD[FY][RKS][ARDG][AES]NTGEL)</t>
  </si>
  <si>
    <t>m_38_778_ALAL</t>
  </si>
  <si>
    <t>M_38</t>
  </si>
  <si>
    <t>M_38_1E6+TRBV24-1*01+CATSDYRGENTGELFF+22.0+(SD[FY][RQEK][RG][AQE]NTGEL)</t>
  </si>
  <si>
    <t>CATSDYRGENTGELFF</t>
  </si>
  <si>
    <t>(SD[FY][RQEK][RG][AQE]NTGEL)</t>
  </si>
  <si>
    <t>M_38_1E6+TRBV24-1*01+CATSDFKRENTGELFF+28.0+(SD[FY][RQEGK][RG][DQE]NTGEL)</t>
  </si>
  <si>
    <t>CATSDFKRENTGELFF</t>
  </si>
  <si>
    <t>(SD[FY][RQEGK][RG][DQE]NTGEL)</t>
  </si>
  <si>
    <t>M_38_1E6+TRBV9*01+CASSVELNSYEQYF+22.0+(SVE[LT][NS]SYEQ)</t>
  </si>
  <si>
    <t>CASSVELNSYEQYF</t>
  </si>
  <si>
    <t>(SVE[LT][NS]SYEQ)</t>
  </si>
  <si>
    <t>M_38_1E6+TRBV5-4*01+CASSLDRDSLNTEAFF+34.0+(SLDR[DE][DLST][LM]NTEA)</t>
  </si>
  <si>
    <t>CASSLDRDSLNTEAFF</t>
  </si>
  <si>
    <t>(SLDR[DE][DLST][LM]NTEA)</t>
  </si>
  <si>
    <t>M_38_1E6+TRBV2*01+CASSEGTYEQYF+10.0+(SEG[ST]YEQ)</t>
  </si>
  <si>
    <t>CASSEGTYEQYF</t>
  </si>
  <si>
    <t>(SEG[ST]YEQ)</t>
  </si>
  <si>
    <t>M_27_1E6+TRBV27*01+CASSLSLAGELFF+22.0+(S[LF][NS]..GEL)</t>
  </si>
  <si>
    <t>CASSLSLAGELFF</t>
  </si>
  <si>
    <t>(S[LF][NS]..GEL)</t>
  </si>
  <si>
    <t>m_27_1187_QLMC</t>
  </si>
  <si>
    <t>M_27</t>
  </si>
  <si>
    <t>M_27_1E6+TRBV27*01+CASSLSLSGELFF+20.0+(S[LF][AS]..GEL)</t>
  </si>
  <si>
    <t>CASSLSLSGELFF</t>
  </si>
  <si>
    <t>(S[LF][AS]..GEL)</t>
  </si>
  <si>
    <t>M_27_1E6+TRBV27*01+CASSLSVNGELFF+22.0+(SL[AS]..GEL)</t>
  </si>
  <si>
    <t>CASSLSVNGELFF</t>
  </si>
  <si>
    <t>(SL[AS]..GEL)</t>
  </si>
  <si>
    <t>M_27_1E6+TRBV27*01+CASSLAMSGELFF+22.0+(SL[AS].[NST]GEL)</t>
  </si>
  <si>
    <t>CASSLAMSGELFF</t>
  </si>
  <si>
    <t>(SL[AS].[NST]GEL)</t>
  </si>
  <si>
    <t>M_27_1E6+TRBV27*01+CASSLSRSWEQYF+16.0+(SL[AS][RQK][AST][NFWY]EQ)</t>
  </si>
  <si>
    <t>CASSLSRSWEQYF</t>
  </si>
  <si>
    <t>(SL[AS][RQK][AST][NFWY]EQ)</t>
  </si>
  <si>
    <t>M_27_1E6+TRBV27*01+CASSYGAINEQFF+22.0+(S[FWY]G[ARP].NEQ)</t>
  </si>
  <si>
    <t>CASSYGAINEQFF</t>
  </si>
  <si>
    <t>(S[FWY]G[ARP].NEQ)</t>
  </si>
  <si>
    <t>M_27_1E6+TRBV27*01+CASSWGAKNEQFF+20.0+(S[WY]G[AGP][GIK]N[EI]Q)</t>
  </si>
  <si>
    <t>CASSWGAKNEQFF</t>
  </si>
  <si>
    <t>(S[WY]G[AGP][GIK]N[EI]Q)</t>
  </si>
  <si>
    <t>M_27_1E6+TRBV27*01+CASSWGAGNEQYF+20.0+(S[WY]G[ARG][GIK][NG]EQ)</t>
  </si>
  <si>
    <t>CASSWGAGNEQYF</t>
  </si>
  <si>
    <t>(S[WY]G[ARG][GIK][NG]EQ)</t>
  </si>
  <si>
    <t>M_27_1E6+TRBV27*01+CASSWGRGNEQFF+16.0+(S[FW]G[ARG][AG]NEQ)</t>
  </si>
  <si>
    <t>CASSWGRGNEQFF</t>
  </si>
  <si>
    <t>(S[FW]G[ARG][AG]NEQ)</t>
  </si>
  <si>
    <t>M_27_1E6+TRBV27*01+CASSFGRTSEQYF+22.0+(S[FY]G[RGT][QGSTV][NSY]EQ)</t>
  </si>
  <si>
    <t>CASSFGRTSEQYF</t>
  </si>
  <si>
    <t>(S[FY]G[RGT][QGSTV][NSY]EQ)</t>
  </si>
  <si>
    <t>M_27_1E6+TRBV27*01+CASSLSKTYEQYF+10.0+(SLS[RK][ST]YEQ)</t>
  </si>
  <si>
    <t>CASSLSKTYEQYF</t>
  </si>
  <si>
    <t>(SLS[RK][ST]YEQ)</t>
  </si>
  <si>
    <t>M_27_1E6+TRBV27*01+CASRQTVYSNQPQHF+28.0+(R[QEPT]TVYSNQPQ)</t>
  </si>
  <si>
    <t>CASRQTVYSNQPQHF</t>
  </si>
  <si>
    <t>(R[QEPT]TVYSNQPQ)</t>
  </si>
  <si>
    <t>M_27_1E6+TRBV27*01+CASSFAQNQPQHF+22.0+(SF[AS][QPS]NQPQ)</t>
  </si>
  <si>
    <t>CASSFAQNQPQHF</t>
  </si>
  <si>
    <t>(SF[AS][QPS]NQPQ)</t>
  </si>
  <si>
    <t>M_27_1E6+TRBV27*01+CASSLSPDSGNTIYF+34.0+(SLS[RP]?[RD]?[AS]GNTI)</t>
  </si>
  <si>
    <t>CASSLSPDSGNTIYF</t>
  </si>
  <si>
    <t>(SLS[RP]?[RD]?[AS]GNTI)</t>
  </si>
  <si>
    <t>M_27_1E6+TRBV27*01+CASSLGLPGGELFF+22.0+(SLGL[P]?GGEL)</t>
  </si>
  <si>
    <t>CASSLGLPGGELFF</t>
  </si>
  <si>
    <t>(SLGL[P]?GGEL)</t>
  </si>
  <si>
    <t>M_27_1E6+TRBV27*01+CASSFSSKQPQHF+22.0+(SF[AS]S[NK]QPQ)</t>
  </si>
  <si>
    <t>CASSFSSKQPQHF</t>
  </si>
  <si>
    <t>(SF[AS]S[NK]QPQ)</t>
  </si>
  <si>
    <t>m_35_840_TLIG</t>
  </si>
  <si>
    <t>M_35</t>
  </si>
  <si>
    <t>CASSLRGDTQYF</t>
  </si>
  <si>
    <t>M_35_1E6+TRBV3-1*01+CASRTSGSGGEQFF+34.0+(RTSG[AST].[NDGPY]EQ)</t>
  </si>
  <si>
    <t>CASRTSGSGGEQFF</t>
  </si>
  <si>
    <t>(RTSG[AST].[NDGPY]EQ)</t>
  </si>
  <si>
    <t>M_35_1E6+TRBV3-1*01+CASRTSGSRDEQFF+32.0+(RTSG[GST]..[ET]Q)</t>
  </si>
  <si>
    <t>CASRTSGSRDEQFF</t>
  </si>
  <si>
    <t>(RTSG[GST]..[ET]Q)</t>
  </si>
  <si>
    <t>M_35_1E6+TRBV3-1*01+CASRTSGAAYEQYF+32.0+(R[RT]SG[AGST].YEQ)</t>
  </si>
  <si>
    <t>CASRTSGAAYEQYF</t>
  </si>
  <si>
    <t>(R[RT]SG[AGST].YEQ)</t>
  </si>
  <si>
    <t>M_35_1E6+TRBV3-1*01+CASRTSGTLYEQYF+22.0+(R[LFT]SG[ST][LFPST][NY]EQ)</t>
  </si>
  <si>
    <t>CASRTSGTLYEQYF</t>
  </si>
  <si>
    <t>(R[LFT]SG[ST][LFPST][NY]EQ)</t>
  </si>
  <si>
    <t>M_35_1E6+TRBV3-1*01+CASRVAGGPYEQFF+22.0+(R[IFTV][AS]GG[PT][GY]EQ)</t>
  </si>
  <si>
    <t>CASRVAGGPYEQFF</t>
  </si>
  <si>
    <t>(R[IFTV][AS]GG[PT][GY]EQ)</t>
  </si>
  <si>
    <t>M_35_1E6+TRBV3-1*01+CATRTSGGPYTQYF+32.0+(R[FT]SG[AGS][RP][DEY][ET]Q)</t>
  </si>
  <si>
    <t>CATRTSGGPYTQYF</t>
  </si>
  <si>
    <t>(R[FT]SG[AGS][RP][DEY][ET]Q)</t>
  </si>
  <si>
    <t>M_35_1E6+TRBV3-1*01+CASRRSGAPYEQYF+32.0+(R[ARHFT]SG[AGS][AP]YEQ)</t>
  </si>
  <si>
    <t>CASRRSGAPYEQYF</t>
  </si>
  <si>
    <t>(R[ARHFT]SG[AGS][AP]YEQ)</t>
  </si>
  <si>
    <t>M_35_1E6+TRBV3-1*01+CASRLAGSTYEQYF+32.0+(R[ILTV][AS]G[GST][LPST]YEQ)</t>
  </si>
  <si>
    <t>CASRLAGSTYEQYF</t>
  </si>
  <si>
    <t>(R[ILTV][AS]G[GST][LPST]YEQ)</t>
  </si>
  <si>
    <t>M_35_1E6+TRBV3-1*01+CASRTSGSPYEQYF+20.0+(R[AHT]SG[GS][FPST]YEQ)</t>
  </si>
  <si>
    <t>CASRTSGSPYEQYF</t>
  </si>
  <si>
    <t>(R[AHT]SG[GS][FPST]YEQ)</t>
  </si>
  <si>
    <t>M_35_1E6+TRBV3-1*01+CASRTSGSTYEQYF+22.0+(R[LT][AS]G[AST].YEQ)</t>
  </si>
  <si>
    <t>CASRTSGSTYEQYF</t>
  </si>
  <si>
    <t>(R[LT][AS]G[AST].YEQ)</t>
  </si>
  <si>
    <t>M_35_1E6+TRBV3-1*01+CASRLSGSLYEQYF+22.0+(R[LFT][AS]G[ST][LT]YEQ)</t>
  </si>
  <si>
    <t>CASRLSGSLYEQYF</t>
  </si>
  <si>
    <t>(R[LFT][AS]G[ST][LT]YEQ)</t>
  </si>
  <si>
    <t>M_35_1E6+TRBV25-1*01+CASSDALIAYNEQFF+28.0+(SDAL[ILV][AST][Y]?NEQ)</t>
  </si>
  <si>
    <t>CASSDALIAYNEQFF</t>
  </si>
  <si>
    <t>(SDAL[ILV][AST][Y]?NEQ)</t>
  </si>
  <si>
    <t>M_35_1E6+TRBV3-1*01+CASRLSGTTYEQYF+20.0+(R[IL][AS]G[ST][ST]YEQ)</t>
  </si>
  <si>
    <t>CASRLSGTTYEQYF</t>
  </si>
  <si>
    <t>(R[IL][AS]G[ST][ST]YEQ)</t>
  </si>
  <si>
    <t>M_35_1E6+TRBV9*01+CASSPSSGRGYNEQFF+22.0+(SP[ST]SG[RS][GS]YNEQ)</t>
  </si>
  <si>
    <t>CASSPSSGRGYNEQFF</t>
  </si>
  <si>
    <t>(SP[ST]SG[RS][GS]YNEQ)</t>
  </si>
  <si>
    <t>M_35_1E6+TRBV27*01+CASSLGSSYEQYF+8.0+(SLGSSYEQ)</t>
  </si>
  <si>
    <t>CASSLGSSYEQYF</t>
  </si>
  <si>
    <t>(SLGSSYEQ)</t>
  </si>
  <si>
    <t>M_35_1E6+TRBV10-2*01+CASSFGRSSYEQYF+32.0+(S[FWV]G[RQ][AGS]SYEQ)</t>
  </si>
  <si>
    <t>CASSFGRSSYEQYF</t>
  </si>
  <si>
    <t>(S[FWV]G[RQ][AGS]SYEQ)</t>
  </si>
  <si>
    <t>M_35_1E6+TRBV3-1*01+CASRVSGGTYEQYF+22.0+(R[LV][AS]G[GT][PT]YEQ)</t>
  </si>
  <si>
    <t>CASRVSGGTYEQYF</t>
  </si>
  <si>
    <t>(R[LV][AS]G[GT][PT]YEQ)</t>
  </si>
  <si>
    <t>M_35_1E6+TRBV3-1*01+CASRTSGSPDTQYF+22.0+(RTSG[AS][PT][DE]TQ)</t>
  </si>
  <si>
    <t>CASRTSGSPDTQYF</t>
  </si>
  <si>
    <t>(RTSG[AS][PT][DE]TQ)</t>
  </si>
  <si>
    <t>M_82_1E6+TRBV18*01+CASSPVVSGRYEQYF+26.0+(SPV[TV][QS]G[RES]YEQ)</t>
  </si>
  <si>
    <t>CASSPVVSGRYEQYF</t>
  </si>
  <si>
    <t>(SPV[TV][QS]G[RES]YEQ)</t>
  </si>
  <si>
    <t>m_82_270_TLVP</t>
  </si>
  <si>
    <t>M_82</t>
  </si>
  <si>
    <t>M_82_1E6+TRBV6-1*01+CASSESDRGIYEQYF+10.0+(SESDRG[IV]YEQ)</t>
  </si>
  <si>
    <t>CASSESDRGIYEQYF</t>
  </si>
  <si>
    <t>(SESDRG[IV]YEQ)</t>
  </si>
  <si>
    <t>M_82_1E6+TRBV27*01+CASSPQGPSSYNEQFF+22.0+(S[PS][QES]GPSSYNEQ)</t>
  </si>
  <si>
    <t>CASSPQGPSSYNEQFF</t>
  </si>
  <si>
    <t>(S[PS][QES]GPSSYNEQ)</t>
  </si>
  <si>
    <t>M_82_1E6+TRBV10-2*01+CASSVGSTEAFF+22.0+(S[AV]G[NS]TEA)</t>
  </si>
  <si>
    <t>CASSVGSTEAFF</t>
  </si>
  <si>
    <t>(S[AV]G[NS]TEA)</t>
  </si>
  <si>
    <t>m_2_5408_AFPF</t>
  </si>
  <si>
    <t>M_2</t>
  </si>
  <si>
    <t>CASSPTGETQYF</t>
  </si>
  <si>
    <t>CASSLTGETQYF</t>
  </si>
  <si>
    <t>CASSPTGYEQYF</t>
  </si>
  <si>
    <t>CASSRTGETQYF</t>
  </si>
  <si>
    <t>CASSLVGETQYF</t>
  </si>
  <si>
    <t>CASSLLGETQYF</t>
  </si>
  <si>
    <t>CASSLGEKLFF</t>
  </si>
  <si>
    <t>M_2_1E6+TRBV4-1*01+CASSLTGETQYF+20.0+(SL[STV]GETQ)</t>
  </si>
  <si>
    <t>(SL[STV]GETQ)</t>
  </si>
  <si>
    <t>M_2_1E6+TRBV4-2*01+CASSLLGETQYF+22.0+(S[QLV][LSV]GETQ)</t>
  </si>
  <si>
    <t>(S[QLV][LSV]GETQ)</t>
  </si>
  <si>
    <t>M_2_1E6+TRBV29-1*01+CSVETGGGYEQYF+16.0+([QE][ADGT]G[RQEGS]G[DFY]EQ)</t>
  </si>
  <si>
    <t>CSVETGGGYEQYF</t>
  </si>
  <si>
    <t>([QE][ADGT]G[RQEGS]G[DFY]EQ)</t>
  </si>
  <si>
    <t>M_2_1E6+TRBV29-1*01+CSVEVGDGYEQYF+14.0+(E[ASV]G.GYEQ)</t>
  </si>
  <si>
    <t>CSVEVGDGYEQYF</t>
  </si>
  <si>
    <t>(E[ASV]G.GYEQ)</t>
  </si>
  <si>
    <t>M_2_1E6+TRBV29-1*01+CSVQEGTGFEQYF+20.0+([QE][AQELT]GTG[FY]EQ)</t>
  </si>
  <si>
    <t>CSVQEGTGFEQYF</t>
  </si>
  <si>
    <t>([QE][AQELT]GTG[FY]EQ)</t>
  </si>
  <si>
    <t>M_2_1E6+TRBV29-1*01+CSVETGRGYEQYF+16.0+(E[RLT]G[RQEGS]GYEQ)</t>
  </si>
  <si>
    <t>CSVETGRGYEQYF</t>
  </si>
  <si>
    <t>(E[RLT]G[RQEGS]GYEQ)</t>
  </si>
  <si>
    <t>M_2_1E6+TRBV11-2*01+CASSRTGETQYF+20.0+(S[RL]TG[DE]TQ)</t>
  </si>
  <si>
    <t>(S[RL]TG[DE]TQ)</t>
  </si>
  <si>
    <t>M_2_1E6+TRBV7-3*01+CASSLSGASTDTQYF+14.0+(S[RLPS]SG[AG][GLSV]TDTQ)</t>
  </si>
  <si>
    <t>(S[RLPS]SG[AG][GLSV]TDTQ)</t>
  </si>
  <si>
    <t>M_2_1E6+TRBV29-1*01+CSVEEGETGNTIYF+28.0+(E[DELT]G[DEGI]?[HST]GNTI)</t>
  </si>
  <si>
    <t>CSVEEGETGNTIYF</t>
  </si>
  <si>
    <t>(E[DELT]G[DEGI]?[HST]GNTI)</t>
  </si>
  <si>
    <t>M_2_1E6+TRBV29-1*01+CSVQTGTGFEQYF+14.0+([AQ][QET]G[QGT]GFEQ)</t>
  </si>
  <si>
    <t>CSVQTGTGFEQYF</t>
  </si>
  <si>
    <t>([AQ][QET]G[QGT]GFEQ)</t>
  </si>
  <si>
    <t>M_2_1E6+TRBV3-1*01+CASSPTGETQYF+10.0+(SPTGETQ)</t>
  </si>
  <si>
    <t>(SPTGETQ)</t>
  </si>
  <si>
    <t>M_2_1E6+TRBV7-3*01+CASSPSGGQADFQYF+36.0+(S[RGPS][AS]GG[QESV][ATV]D[FT]Q)</t>
  </si>
  <si>
    <t>CASSPSGGQADFQYF</t>
  </si>
  <si>
    <t>(S[RGPS][AS]GG[QESV][ATV]D[FT]Q)</t>
  </si>
  <si>
    <t>M_2_1E6+TRBV29-1*01+CSVELGTGFEQYF+14.0+([EG][AELV]G[ET]G[FY]EQ)</t>
  </si>
  <si>
    <t>CSVELGTGFEQYF</t>
  </si>
  <si>
    <t>([EG][AELV]G[ET]G[FY]EQ)</t>
  </si>
  <si>
    <t>M_2_1E6+TRBV29-1*01+CSVQTGGGFEQYF+14.0+([QE]TG[QGT]G[FY]EQ)</t>
  </si>
  <si>
    <t>CSVQTGGGFEQYF</t>
  </si>
  <si>
    <t>([QE]TG[QGT]G[FY]EQ)</t>
  </si>
  <si>
    <t>M_2_1E6+TRBV29-1*01+CSVEVGRGHEQYF+16.0+(E[GLV]G[RQ]G[HY]EQ)</t>
  </si>
  <si>
    <t>CSVEVGRGHEQYF</t>
  </si>
  <si>
    <t>(E[GLV]G[RQ]G[HY]EQ)</t>
  </si>
  <si>
    <t>M_2_1E6+TRBV4-1*01+CASSQVGETQYF+10.0+(SQVGETQ)</t>
  </si>
  <si>
    <t>CASSQVGETQYF</t>
  </si>
  <si>
    <t>(SQVGETQ)</t>
  </si>
  <si>
    <t>M_2_1E6+TRBV29-1*01+CSVQTGQGFEQYF+14.0+([QE]TG[QGT]G[FY]EQ)</t>
  </si>
  <si>
    <t>CSVQTGQGFEQYF</t>
  </si>
  <si>
    <t>M_2_1E6+TRBV11-2*01+CASSLVGETQYF+0.0+(SLVGETQ)</t>
  </si>
  <si>
    <t>(SLVGETQ)</t>
  </si>
  <si>
    <t>M_2_1E6+TRBV3-1*01+CASSPTGYEQYF+0.0+(SPTGYEQ)</t>
  </si>
  <si>
    <t>(SPTGYEQ)</t>
  </si>
  <si>
    <t>M_2_1E6+TRBV9*01+CASSLELAGDLGTQYF+36.0+(S[LV]ELAG[DT][LFW][DG][ET][QL])</t>
  </si>
  <si>
    <t>CASSLELAGDLGTQYF</t>
  </si>
  <si>
    <t>(S[LV]ELAG[DT][LFW][DG][ET][QL])</t>
  </si>
  <si>
    <t>M_2_1E6+TRBV15*01+CATSRGSQETQYF+16.0+(SRG[AQST][AQEGK]ETQ)</t>
  </si>
  <si>
    <t>CATSRGSQETQYF</t>
  </si>
  <si>
    <t>(SRG[AQST][AQEGK]ETQ)</t>
  </si>
  <si>
    <t>M_2_1E6+TRBV29-1*01+CSVELGGTGNTIYF+32.0+(E[ELTV]?[EG]?[DEG][ST]GNTI)</t>
  </si>
  <si>
    <t>CSVELGGTGNTIYF</t>
  </si>
  <si>
    <t>(E[ELTV]?[EG]?[DEG][ST]GNTI)</t>
  </si>
  <si>
    <t>M_2_1E6+TRBV15*01+CATSTQGQETQYF+26.0+([CS][RDT].[DG][Q]?ETQ)</t>
  </si>
  <si>
    <t>CATSTQGQETQYF</t>
  </si>
  <si>
    <t>([CS][RDT].[DG][Q]?ETQ)</t>
  </si>
  <si>
    <t>M_2_1E6+TRBV29-1*01+CSVETGQGYEQFF+10.0+([QE]TG[RQE]G[FY]EQ)</t>
  </si>
  <si>
    <t>CSVETGQGYEQFF</t>
  </si>
  <si>
    <t>([QE]TG[RQE]G[FY]EQ)</t>
  </si>
  <si>
    <t>M_2_1E6+TRBV29-1*01+CSVETGASGNTIYF+22.0+([AEK]TG[ANDSV][ST]GNTI)</t>
  </si>
  <si>
    <t>CSVETGASGNTIYF</t>
  </si>
  <si>
    <t>([AEK]TG[ANDSV][ST]GNTI)</t>
  </si>
  <si>
    <t>M_2_1E6+TRBV29-1*01+CSVKTGVSGNTIYF+28.0+([AEK][DT]G[ANISV]SGNTI)</t>
  </si>
  <si>
    <t>CSVKTGVSGNTIYF</t>
  </si>
  <si>
    <t>([AEK][DT]G[ANISV]SGNTI)</t>
  </si>
  <si>
    <t>M_2_1E6+TRBV15*01+CATSRGAEETQYF+20.0+(SR[RG][AQST][QEK]ETQ)</t>
  </si>
  <si>
    <t>CATSRGAEETQYF</t>
  </si>
  <si>
    <t>(SR[RG][AQST][QEK]ETQ)</t>
  </si>
  <si>
    <t>M_2_1E6+TRBV5-4*01+CASSNIAEQFF+30.0+(S[NLFS][ILV][ADG]EQ)</t>
  </si>
  <si>
    <t>CASSNIAEQFF</t>
  </si>
  <si>
    <t>(S[NLFS][ILV][ADG]EQ)</t>
  </si>
  <si>
    <t>M_2_1E6+TRBV7-3*01+CASSLSGAVTDTQYF+20.0+(SL[ST]GA[GLSV]TDTQ)</t>
  </si>
  <si>
    <t>CASSLSGAVTDTQYF</t>
  </si>
  <si>
    <t>(SL[ST]GA[GLSV]TDTQ)</t>
  </si>
  <si>
    <t>M_2_1E6+TRBV29-1*01+CSVETGDTGNTIYF+22.0+(E[ET]G[ANDE][ST]GNTI)</t>
  </si>
  <si>
    <t>CSVETGDTGNTIYF</t>
  </si>
  <si>
    <t>(E[ET]G[ANDE][ST]GNTI)</t>
  </si>
  <si>
    <t>M_2_1E6+TRBV9*01+CASSVELAGDLGELFF+34.0+(S[LV]ELAG[NDI][LT]G[ET][QL])</t>
  </si>
  <si>
    <t>CASSVELAGDLGELFF</t>
  </si>
  <si>
    <t>(S[LV]ELAG[NDI][LT]G[ET][QL])</t>
  </si>
  <si>
    <t>M_2_1E6+TRBV9*01+CASSSDTGSYEQYF+22.0+(S[SV]D[ST]G[AS]YEQ)</t>
  </si>
  <si>
    <t>CASSSDTGSYEQYF</t>
  </si>
  <si>
    <t>(S[SV]D[ST]G[AS]YEQ)</t>
  </si>
  <si>
    <t>M_2_1E6+TRBV29-1*01+CSVEKGQGHEQYF+16.0+(E[QEK]GQG[HY]EQ)</t>
  </si>
  <si>
    <t>CSVEKGQGHEQYF</t>
  </si>
  <si>
    <t>(E[QEK]GQG[HY]EQ)</t>
  </si>
  <si>
    <t>M_2_1E6+TRBV15*01+CATSSGGRETQYF+22.0+(S[ST][RG][RGH][RQK]ETQ)</t>
  </si>
  <si>
    <t>CATSSGGRETQYF</t>
  </si>
  <si>
    <t>(S[ST][RG][RGH][RQK]ETQ)</t>
  </si>
  <si>
    <t>M_2_1E6+TRBV5-5*01+CASSLGTGGEQYF+10.0+(SLGTGGEQ)</t>
  </si>
  <si>
    <t>CASSLGTGGEQYF</t>
  </si>
  <si>
    <t>(SLGTGGEQ)</t>
  </si>
  <si>
    <t>M_2_1E6+TRBV13*01+CASSAIGENYEQYF+28.0+(S[AL][ITV]G[ES][ND]YEQ)</t>
  </si>
  <si>
    <t>CASSAIGENYEQYF</t>
  </si>
  <si>
    <t>(S[AL][ITV]G[ES][ND]YEQ)</t>
  </si>
  <si>
    <t>M_2_1E6+TRBV20-1*01+CSAIEGGTGELFF+20.0+(I[ESV][G]?GTGEL)</t>
  </si>
  <si>
    <t>CSAIEGGTGELFF</t>
  </si>
  <si>
    <t>(I[ESV][G]?GTGEL)</t>
  </si>
  <si>
    <t>M_2_1E6+TRBV5-4*01+CASSLLGEQYF+22.0+(SL[GLMV][DG]E[AQ])</t>
  </si>
  <si>
    <t>CASSLLGEQYF</t>
  </si>
  <si>
    <t>(SL[GLMV][DG]E[AQ])</t>
  </si>
  <si>
    <t>M_2_1E6+TRBV7-8*01+CASSSGGQQTYEQYF+34.0+(S[PS]GG[RQG][QGI][ST]YEQ)</t>
  </si>
  <si>
    <t>CASSSGGQQTYEQYF</t>
  </si>
  <si>
    <t>(S[PS]GG[RQG][QGI][ST]YEQ)</t>
  </si>
  <si>
    <t>M_2_1E6+TRBV15*01+CATSDRGQETQYF+22.0+(S[DEST][RQ]G[QK]?ETQ)</t>
  </si>
  <si>
    <t>CATSDRGQETQYF</t>
  </si>
  <si>
    <t>(S[DEST][RQ]G[QK]?ETQ)</t>
  </si>
  <si>
    <t>M_2_1E6+TRBV5-4*01+CASSATGESYEQYF+30.0+(S[ALFS][GT]G[RES][AST]YEQ)</t>
  </si>
  <si>
    <t>CASSATGESYEQYF</t>
  </si>
  <si>
    <t>(S[ALFS][GT]G[RES][AST]YEQ)</t>
  </si>
  <si>
    <t>M_2_1E6+TRBV11-2*01+CASSLAGAEQYF+20.0+(SL[ADV]GAEQ)</t>
  </si>
  <si>
    <t>CASSLAGAEQYF</t>
  </si>
  <si>
    <t>(SL[ADV]GAEQ)</t>
  </si>
  <si>
    <t>M_2_1E6+TRBV11-2*01+CASSFPTPEQFF+32.0+(S[FP]P[ST][PS]?[DE]Q)</t>
  </si>
  <si>
    <t>CASSFPTPEQFF</t>
  </si>
  <si>
    <t>(S[FP]P[ST][PS]?[DE]Q)</t>
  </si>
  <si>
    <t>M_2_1E6+TRBV7-8*01+CASSPLTVSYEQYF+28.0+(S[PS][GL]T[TV]SYEQ)</t>
  </si>
  <si>
    <t>CASSPLTVSYEQYF</t>
  </si>
  <si>
    <t>(S[PS][GL]T[TV]SYEQ)</t>
  </si>
  <si>
    <t>M_2_1E6+TRBV29-1*01+CSVEVGQGPEAFF+26.0+(EVGQG[PY]E[AQ])</t>
  </si>
  <si>
    <t>CSVEVGQGPEAFF</t>
  </si>
  <si>
    <t>(EVGQG[PY]E[AQ])</t>
  </si>
  <si>
    <t>M_2_1E6+TRBV9*01+CASSVDSGSYEQYF+10.0+(SVD[AS]GSYEQ)</t>
  </si>
  <si>
    <t>CASSVDSGSYEQYF</t>
  </si>
  <si>
    <t>(SVD[AS]GSYEQ)</t>
  </si>
  <si>
    <t>M_2_1E6+TRBV24-1*01+CATSDYVAGSRNEQFF+34.0+(SD[FY][LPV]AG[GS][RYV]NEQ)</t>
  </si>
  <si>
    <t>CATSDYVAGSRNEQFF</t>
  </si>
  <si>
    <t>(SD[FY][LPV]AG[GS][RYV]NEQ)</t>
  </si>
  <si>
    <t>M_2_1E6+TRBV29-1*01+CSVELGQGYNEQFF+16.0+(E[GL]G[QS]GYNEQ)</t>
  </si>
  <si>
    <t>CSVELGQGYNEQFF</t>
  </si>
  <si>
    <t>(E[GL]G[QS]GYNEQ)</t>
  </si>
  <si>
    <t>M_2_1E6+TRBV15*01+CATSRVDEGPQQFF+36.0+(SR[V]?[DEG][EGV]GP[QE]Q)</t>
  </si>
  <si>
    <t>CATSRVDEGPQQFF</t>
  </si>
  <si>
    <t>(SR[V]?[DEG][EGV]GP[QE]Q)</t>
  </si>
  <si>
    <t>M_2_1E6+TRBV29-1*01+CSVEEGGRGYEQYF+22.0+(E[DE]GG[R]?GYEQ)</t>
  </si>
  <si>
    <t>CSVEEGGRGYEQYF</t>
  </si>
  <si>
    <t>(E[DE]GG[R]?GYEQ)</t>
  </si>
  <si>
    <t>M_2_1E6+TRBV9*01+CASSVAGGPEAFF+22.0+(SV[AE]GGPEA)</t>
  </si>
  <si>
    <t>CASSVAGGPEAFF</t>
  </si>
  <si>
    <t>(SV[AE]GGPEA)</t>
  </si>
  <si>
    <t>M_2_1E6+TRBV5-5*01+CASSLGLGNEQFF+18.0+(S[LP]G[LT]GNEQ)</t>
  </si>
  <si>
    <t>CASSLGLGNEQFF</t>
  </si>
  <si>
    <t>(S[LP]G[LT]GNEQ)</t>
  </si>
  <si>
    <t>M_2_1E6+TRBV7-8*01+CASSSLTTSYEQYF+28.0+(S[PS][QGL][GT][TV]SYEQ)</t>
  </si>
  <si>
    <t>CASSSLTTSYEQYF</t>
  </si>
  <si>
    <t>(S[PS][QGL][GT][TV]SYEQ)</t>
  </si>
  <si>
    <t>M_2_1E6+TRBV5-4*01+CASSLQAEAFF+26.0+(SL[QGLT][AGT]EA)</t>
  </si>
  <si>
    <t>CASSLQAEAFF</t>
  </si>
  <si>
    <t>(SL[QGLT][AGT]EA)</t>
  </si>
  <si>
    <t>M_2_1E6+TRBV7-9*01+CASSPPGGRLPYEQYF+34.0+(SPP[G]?G[RP][LV]?[PS]YEQ)</t>
  </si>
  <si>
    <t>CASSPPGGRLPYEQYF</t>
  </si>
  <si>
    <t>(SPP[G]?G[RP][LV]?[PS]YEQ)</t>
  </si>
  <si>
    <t>M_2_1E6+TRBV13*01+CASSWGQDGYTF+22.0+(S[FWV]G[QL][DG]GY)</t>
  </si>
  <si>
    <t>CASSWGQDGYTF</t>
  </si>
  <si>
    <t>(S[FWV]G[QL][DG]GY)</t>
  </si>
  <si>
    <t>M_2_1E6+TRBV15*01+CATSRRAQETQYF+22.0+(SR[RQG][ADS][QE]ETQ)</t>
  </si>
  <si>
    <t>CATSRRAQETQYF</t>
  </si>
  <si>
    <t>(SR[RQG][ADS][QE]ETQ)</t>
  </si>
  <si>
    <t>M_2_1E6+TRBV15*01+CATSLTDTQYF+22.0+(S[RLS][LT][DE]TQ)</t>
  </si>
  <si>
    <t>CATSLTDTQYF</t>
  </si>
  <si>
    <t>(S[RLS][LT][DE]TQ)</t>
  </si>
  <si>
    <t>M_2_1E6+TRBV13*01+CASSLGLGGEAFF+28.0+(SLG[L]?[QG][NG]E[AQ])</t>
  </si>
  <si>
    <t>CASSLGLGGEAFF</t>
  </si>
  <si>
    <t>(SLG[L]?[QG][NG]E[AQ])</t>
  </si>
  <si>
    <t>M_2_1E6+TRBV6-6*01+CASSWTETQYF+16.0+(S[WY][ST]ETQ)</t>
  </si>
  <si>
    <t>CASSWTETQYF</t>
  </si>
  <si>
    <t>(S[WY][ST]ETQ)</t>
  </si>
  <si>
    <t>M_2_1E6+TRBV5-4*01+CASSLDWVYGYTF+22.0+(SLD[RFW][NV]YGY)</t>
  </si>
  <si>
    <t>CASSLDWVYGYTF</t>
  </si>
  <si>
    <t>(SLD[RFW][NV]YGY)</t>
  </si>
  <si>
    <t>M_2_1E6+TRBV7-3*01+CASSPGTSGYEQYF+22.0+(S[PS]GT[ST][GS]YEQ)</t>
  </si>
  <si>
    <t>CASSPGTSGYEQYF</t>
  </si>
  <si>
    <t>(S[PS]GT[ST][GS]YEQ)</t>
  </si>
  <si>
    <t>M_2_1E6+TRBV9*01+CASSVDGLAEAFF+28.0+(SV[DG]G[IL]?[AST]EA)</t>
  </si>
  <si>
    <t>CASSVDGLAEAFF</t>
  </si>
  <si>
    <t>(SV[DG]G[IL]?[AST]EA)</t>
  </si>
  <si>
    <t>M_2_1E6+TRBV15*01+CATSSRGKETQYF+22.0+(S[DS][RG]G[RQK]ETQ)</t>
  </si>
  <si>
    <t>CATSSRGKETQYF</t>
  </si>
  <si>
    <t>(S[DS][RG]G[RQK]ETQ)</t>
  </si>
  <si>
    <t>M_2_1E6+TRBV15*01+CATSREDQETQYF+16.0+(SR[QE][DG]QETQ)</t>
  </si>
  <si>
    <t>CATSREDQETQYF</t>
  </si>
  <si>
    <t>(SR[QE][DG]QETQ)</t>
  </si>
  <si>
    <t>M_2_1E6+TRBV5-4*01+CASSLTAEAFF+22.0+(SL[QT][AS]E[AQ])</t>
  </si>
  <si>
    <t>CASSLTAEAFF</t>
  </si>
  <si>
    <t>(SL[QT][AS]E[AQ])</t>
  </si>
  <si>
    <t>M_2_1E6+TRBV27*01+CASRVLAGYSEQYF+28.0+(R[GKV][IL]AGY[NS]EQ)</t>
  </si>
  <si>
    <t>CASRVLAGYSEQYF</t>
  </si>
  <si>
    <t>(R[GKV][IL]AGY[NS]EQ)</t>
  </si>
  <si>
    <t>M_2_1E6+TRBV29-1*01+CSVETGSKGNEQFF+28.0+(ETG[S]?[K]?G[NY]EQ)</t>
  </si>
  <si>
    <t>CSVETGSKGNEQFF</t>
  </si>
  <si>
    <t>(ETG[S]?[K]?G[NY]EQ)</t>
  </si>
  <si>
    <t>M_2_1E6+TRBV20-1*01+CSARTVNTGELFF+22.0+(R[ST][EGV][ND]TGEL)</t>
  </si>
  <si>
    <t>CSARTVNTGELFF</t>
  </si>
  <si>
    <t>(R[ST][EGV][ND]TGEL)</t>
  </si>
  <si>
    <t>M_2_1E6+TRBV29-1*01+CSGDRDTEAFF+8.0+([DE]RDTEA)</t>
  </si>
  <si>
    <t>CSGDRDTEAFF</t>
  </si>
  <si>
    <t>([DE]RDTEA)</t>
  </si>
  <si>
    <t>M_56_1E6+TRBV9*01+CASSEGQYSNQPQHF+22.0+(S[AEV]G[RQHT][HFY]SNQPQ)</t>
  </si>
  <si>
    <t>CASSEGQYSNQPQHF</t>
  </si>
  <si>
    <t>(S[AEV]G[RQHT][HFY]SNQPQ)</t>
  </si>
  <si>
    <t>m_56_517_YLDA</t>
  </si>
  <si>
    <t>M_56</t>
  </si>
  <si>
    <t>M_56_1E6+TRBV9*01+CASSVGQAQETQYF+16.0+(S[DIV]GQ[AG]QETQ)</t>
  </si>
  <si>
    <t>CASSVGQAQETQYF</t>
  </si>
  <si>
    <t>(S[DIV]GQ[AG]QETQ)</t>
  </si>
  <si>
    <t>M_56_1E6+TRBV9*01+CASSAGRYSNQPQHF+22.0+(S[AESV]G[RQ][AY]SNQPQ)</t>
  </si>
  <si>
    <t>CASSAGRYSNQPQHF</t>
  </si>
  <si>
    <t>(S[AESV]G[RQ][AY]SNQPQ)</t>
  </si>
  <si>
    <t>M_56_1E6+TRBV9*01+CASSSGRASNQPQHF+32.0+(S[AST]G[RQ][ATY]SNQPQ)</t>
  </si>
  <si>
    <t>CASSSGRASNQPQHF</t>
  </si>
  <si>
    <t>(S[AST]G[RQ][ATY]SNQPQ)</t>
  </si>
  <si>
    <t>M_56_1E6+TRBV7-2*01+CASSLRGDTQYF+10.0+(SLRG[NDE]TQ)</t>
  </si>
  <si>
    <t>(SLRG[NDE]TQ)</t>
  </si>
  <si>
    <t>M_56_1E6+TRBV7-2*01+CASSLRGNTQYF+16.0+(SLRG[NDE][ET]Q)</t>
  </si>
  <si>
    <t>CASSLRGNTQYF</t>
  </si>
  <si>
    <t>(SLRG[NDE][ET]Q)</t>
  </si>
  <si>
    <t>M_56_1E6+TRBV9*01+CASSDGQAQETQYF+22.0+(S[DEV]GQ[AG]QETQ)</t>
  </si>
  <si>
    <t>CASSDGQAQETQYF</t>
  </si>
  <si>
    <t>(S[DEV]GQ[AG]QETQ)</t>
  </si>
  <si>
    <t>M_56_1E6+TRBV9*01+CASSAGQGQETQYF+10.0+(S[AS]GQGQETQ)</t>
  </si>
  <si>
    <t>CASSAGQGQETQYF</t>
  </si>
  <si>
    <t>(S[AS]GQGQETQ)</t>
  </si>
  <si>
    <t>M_56_1E6+TRBV27*01+CASSSSGSTDTQYF+10.0+(S[ST]SGSTDTQ)</t>
  </si>
  <si>
    <t>CASSSSGSTDTQYF</t>
  </si>
  <si>
    <t>(S[ST]SGSTDTQ)</t>
  </si>
  <si>
    <t>M_56_1E6+TRBV20-1*01+CSARDLAYNQPQHF+22.0+(R[DE][RLT]AYNQPQ)</t>
  </si>
  <si>
    <t>CSARDLAYNQPQHF</t>
  </si>
  <si>
    <t>(R[DE][RLT]AYNQPQ)</t>
  </si>
  <si>
    <t>M_56_1E6+TRBV7-2*01+CASSLRGSEQYF+10.0+(SLRG[ANS]EQ)</t>
  </si>
  <si>
    <t>CASSLRGSEQYF</t>
  </si>
  <si>
    <t>(SLRG[ANS]EQ)</t>
  </si>
  <si>
    <t>M_56_1E6+TRBV7-2*01+CASSLRGNEQFF+10.0+(SLRG[NHS]EQ)</t>
  </si>
  <si>
    <t>CASSLRGNEQFF</t>
  </si>
  <si>
    <t>(SLRG[NHS]EQ)</t>
  </si>
  <si>
    <t>M_56_1E6+TRBV7-2*01+CASSLRGGEQYF+4.0+(SLRGGEQ)</t>
  </si>
  <si>
    <t>CASSLRGGEQYF</t>
  </si>
  <si>
    <t>(SLRGGEQ)</t>
  </si>
  <si>
    <t>M_56_1E6+TRBV9*01+CASSPGQTSTDTQYF+20.0+(S[PV][GS][QE]TSTDTQ)</t>
  </si>
  <si>
    <t>CASSPGQTSTDTQYF</t>
  </si>
  <si>
    <t>(S[PV][GS][QE]TSTDTQ)</t>
  </si>
  <si>
    <t>M_56_1E6+TRBV9*01+CASAEGQTSTDTQYF+28.0+([AS][EPV]G[QE]TSTDTQ)</t>
  </si>
  <si>
    <t>CASAEGQTSTDTQYF</t>
  </si>
  <si>
    <t>([AS][EPV]G[QE]TSTDTQ)</t>
  </si>
  <si>
    <t>M_56_1E6+TRBV9*01+CASSDPLAGVVDTQYF+34.0+(SDPLAG[YV][QTV][DE]TQ)</t>
  </si>
  <si>
    <t>CASSDPLAGVVDTQYF</t>
  </si>
  <si>
    <t>(SDPLAG[YV][QTV][DE]TQ)</t>
  </si>
  <si>
    <t>M_56_1E6+TRBV27*01+CASSEGVGSNQPQHF+22.0+(S[AEF]GVGSNQPQ)</t>
  </si>
  <si>
    <t>CASSEGVGSNQPQHF</t>
  </si>
  <si>
    <t>(S[AEF]GVGSNQPQ)</t>
  </si>
  <si>
    <t>M_56_1E6+TRBV5-6*01+CASSPPGLAYNEQFF+20.0+(S[LP]PGLAYNEQ)</t>
  </si>
  <si>
    <t>CASSPPGLAYNEQFF</t>
  </si>
  <si>
    <t>(S[LP]PGLAYNEQ)</t>
  </si>
  <si>
    <t>M_56_1E6+TRBV7-2*01+CASAFRGDTQYF+14.0+([AS]FRGDTQ)</t>
  </si>
  <si>
    <t>CASAFRGDTQYF</t>
  </si>
  <si>
    <t>([AS]FRGDTQ)</t>
  </si>
  <si>
    <t>M_56_1E6+TRBV7-2*01+CASSLRGHEQFF+10.0+(SLRG[NHY]EQ)</t>
  </si>
  <si>
    <t>CASSLRGHEQFF</t>
  </si>
  <si>
    <t>(SLRG[NHY]EQ)</t>
  </si>
  <si>
    <t>M_56_1E6+TRBV7-2*01+CASSLRGQPQHF+10.0+(SLRGQPQ)</t>
  </si>
  <si>
    <t>CASSLRGQPQHF</t>
  </si>
  <si>
    <t>(SLRGQPQ)</t>
  </si>
  <si>
    <t>M_63_1E6+TRBV7-2*01+CASSLVGAGSYNEQFF+20.0+(SL[IV][AG][AMS][GS]SYNEQ)</t>
  </si>
  <si>
    <t>CASSLVGAGSYNEQFF</t>
  </si>
  <si>
    <t>(SL[IV][AG][AMS][GS]SYNEQ)</t>
  </si>
  <si>
    <t>m_63_406_CTFE</t>
  </si>
  <si>
    <t>M_63</t>
  </si>
  <si>
    <t>M_63_1E6+TRBV7-3*01+CASSLVGAGSYNEQFF+20.0+(SL[IMV]G[ARS][AGFS]SYNEQ)</t>
  </si>
  <si>
    <t>(SL[IMV]G[ARS][AGFS]SYNEQ)</t>
  </si>
  <si>
    <t>M_63_1E6+TRBV7-3*01+CASSLIGASSYNEQFF+20.0+(SL[IV][AG][AQ][AGFS]SYNEQ)</t>
  </si>
  <si>
    <t>CASSLIGASSYNEQFF</t>
  </si>
  <si>
    <t>(SL[IV][AG][AQ][AGFS]SYNEQ)</t>
  </si>
  <si>
    <t>M_63_1E6+TRBV7-3*01+CASSLIGAFSYNEQFF+26.0+(SL[IV]G[ARQ][AGFS]SYNEQ)</t>
  </si>
  <si>
    <t>CASSLIGAFSYNEQFF</t>
  </si>
  <si>
    <t>(SL[IV]G[ARQ][AGFS]SYNEQ)</t>
  </si>
  <si>
    <t>M_63_1E6+TRBV7-3*01+CASSLMGSGSYNEQFF+22.0+(SL[IMV][AG][ARS]GSYNEQ)</t>
  </si>
  <si>
    <t>CASSLMGSGSYNEQFF</t>
  </si>
  <si>
    <t>(SL[IMV][AG][ARS]GSYNEQ)</t>
  </si>
  <si>
    <t>M_63_1E6+TRBV20-1*01+CSATPRGSMNTEAFF+22.0+([NT]P[RQ]G[ALS]MNTEA)</t>
  </si>
  <si>
    <t>CSATPRGSMNTEAFF</t>
  </si>
  <si>
    <t>([NT]P[RQ]G[ALS]MNTEA)</t>
  </si>
  <si>
    <t>M_63_1E6+TRBV20-1*01+CSATPQGLMNTEAFF+28.0+([ET]P[RQ]G[LFS]MNTEA)</t>
  </si>
  <si>
    <t>CSATPQGLMNTEAFF</t>
  </si>
  <si>
    <t>([ET]P[RQ]G[LFS]MNTEA)</t>
  </si>
  <si>
    <t>M_39_1E6+TRBV27*01+CASSLSAPTEQYF+22.0+(SL[ST][AST]P[NSTY]E[AQ])</t>
  </si>
  <si>
    <t>CASSLSAPTEQYF</t>
  </si>
  <si>
    <t>(SL[ST][AST]P[NSTY]E[AQ])</t>
  </si>
  <si>
    <t>m_39_778_AIPT</t>
  </si>
  <si>
    <t>M_39</t>
  </si>
  <si>
    <t>M_39_1E6+TRBV27*01+CASSLSTPTEQFF+22.0+(SLS[AST]P[NSTV]E[AQ])</t>
  </si>
  <si>
    <t>CASSLSTPTEQFF</t>
  </si>
  <si>
    <t>(SLS[AST]P[NSTV]E[AQ])</t>
  </si>
  <si>
    <t>M_39_1E6+TRBV27*01+CASSLSMPNEAFF+28.0+(SLS[AMST]P[NT]E[AQ])</t>
  </si>
  <si>
    <t>CASSLSMPNEAFF</t>
  </si>
  <si>
    <t>(SLS[AMST]P[NT]E[AQ])</t>
  </si>
  <si>
    <t>M_39_1E6+TRBV27*01+CASSLSIGVSYDQYF+28.0+(SLS[ILK][RG][AGIV]?[ST]?[HY][DQE]Q)</t>
  </si>
  <si>
    <t>CASSLSIGVSYDQYF</t>
  </si>
  <si>
    <t>(SLS[ILK][RG][AGIV]?[ST]?[HY][DQE]Q)</t>
  </si>
  <si>
    <t>M_39_1E6+TRBV27*01+CASSLSTPTEAFF+20.0+(SLS[AST][GP]TE[AQ])</t>
  </si>
  <si>
    <t>CASSLSTPTEAFF</t>
  </si>
  <si>
    <t>(SLS[AST][GP]TE[AQ])</t>
  </si>
  <si>
    <t>M_39_1E6+TRBV27*01+CASSLSSPTEAFF+20.0+(SLS[AST][EGP]TEA)</t>
  </si>
  <si>
    <t>CASSLSSPTEAFF</t>
  </si>
  <si>
    <t>(SLS[AST][EGP]TEA)</t>
  </si>
  <si>
    <t>M_39_1E6+TRBV27*01+CASSLSSPADTEAFF+32.0+(SLSS[P]?[AEGK]?[NDE]?TEA)</t>
  </si>
  <si>
    <t>CASSLSSPADTEAFF</t>
  </si>
  <si>
    <t>(SLSS[P]?[AEGK]?[NDE]?TEA)</t>
  </si>
  <si>
    <t>M_39_1E6+TRBV19*01+CASSIAEGTVTEAFF+34.0+(SI[AS][EGT]G[ST][NGV]?[PT]EA)</t>
  </si>
  <si>
    <t>CASSIAEGTVTEAFF</t>
  </si>
  <si>
    <t>(SI[AS][EGT]G[ST][NGV]?[PT]EA)</t>
  </si>
  <si>
    <t>M_39_1E6+TRBV27*01+CASSLTSPTQQFF+26.0+(SL[ST][AST]P[ST][QE]Q)</t>
  </si>
  <si>
    <t>CASSLTSPTQQFF</t>
  </si>
  <si>
    <t>(SL[ST][AST]P[ST][QE]Q)</t>
  </si>
  <si>
    <t>M_39_1E6+TRBV19*01+CASRQGAAEAFF+28.0+(R[AQGST]G[AG][AGST]EA)</t>
  </si>
  <si>
    <t>CASRQGAAEAFF</t>
  </si>
  <si>
    <t>(R[AQGST]G[AG][AGST]EA)</t>
  </si>
  <si>
    <t>M_39_1E6+TRBV27*01+CASSLSTPVEQYF+22.0+(SLS[ST]P[NSTV][EG]Q)</t>
  </si>
  <si>
    <t>CASSLSTPVEQYF</t>
  </si>
  <si>
    <t>(SLS[ST]P[NSTV][EG]Q)</t>
  </si>
  <si>
    <t>M_39_1E6+TRBV28*01+CASSHGGTEAFF+10.0+(SHGGTEA)</t>
  </si>
  <si>
    <t>(SHGGTEA)</t>
  </si>
  <si>
    <t>M_39_1E6+TRBV19*01+CASRSGAGEAFF+28.0+(R[AQLST]G[AN][AGST]E[AQL])</t>
  </si>
  <si>
    <t>CASRSGAGEAFF</t>
  </si>
  <si>
    <t>(R[AQLST]G[AN][AGST]E[AQL])</t>
  </si>
  <si>
    <t>M_39_1E6+TRBV19*01+CASRSGAAEAFF+28.0+(R[AQGST]G[ANG][AGST]E[AQ])</t>
  </si>
  <si>
    <t>CASRSGAAEAFF</t>
  </si>
  <si>
    <t>(R[AQGST]G[ANG][AGST]E[AQ])</t>
  </si>
  <si>
    <t>M_39_1E6+TRBV19*01+CASRQGGTEAFF+22.0+(R[AQLP]G[AG][ST]EA)</t>
  </si>
  <si>
    <t>CASRQGGTEAFF</t>
  </si>
  <si>
    <t>(R[AQLP]G[AG][ST]EA)</t>
  </si>
  <si>
    <t>M_39_1E6+TRBV27*01+CASRLSGTGDTEAFF+32.0+([RKST]LSG[T]?G[AND][NT]E[AQ])</t>
  </si>
  <si>
    <t>CASRLSGTGDTEAFF</t>
  </si>
  <si>
    <t>([RKST]LSG[T]?G[AND][NT]E[AQ])</t>
  </si>
  <si>
    <t>M_39_1E6+TRBV19*01+CASRAGGTEAFF+22.0+([AR][AQLPS]G[NG]TEA)</t>
  </si>
  <si>
    <t>CASRAGGTEAFF</t>
  </si>
  <si>
    <t>([AR][AQLPS]G[NG]TEA)</t>
  </si>
  <si>
    <t>M_39_1E6+TRBV27*01+CASSLSIGTEEGFF+34.0+(SLSIG[ST][AETY][EK][AQGL])</t>
  </si>
  <si>
    <t>CASSLSIGTEEGFF</t>
  </si>
  <si>
    <t>(SLSIG[ST][AETY][EK][AQGL])</t>
  </si>
  <si>
    <t>M_39_1E6+TRBV19*01+CASSIAEGSPEAFF+34.0+(SI[AS]EG[ANST][PT]E[AQ])</t>
  </si>
  <si>
    <t>CASSIAEGSPEAFF</t>
  </si>
  <si>
    <t>(SI[AS]EG[ANST][PT]E[AQ])</t>
  </si>
  <si>
    <t>M_39_1E6+TRBV27*01+CASSLSAPDTQYF+10.0+(SL[ST]APDTQ)</t>
  </si>
  <si>
    <t>CASSLSAPDTQYF</t>
  </si>
  <si>
    <t>(SL[ST]APDTQ)</t>
  </si>
  <si>
    <t>M_39_1E6+TRBV27*01+CASSLSIGAPEAFF+28.0+(SLSIG[ATV][APT]EA)</t>
  </si>
  <si>
    <t>CASSLSIGAPEAFF</t>
  </si>
  <si>
    <t>(SLSIG[ATV][APT]EA)</t>
  </si>
  <si>
    <t>M_39_1E6+TRBV19*01+CASSIAAGAGTEAFF+22.0+(SIA[AST]G[AGS]GTEA)</t>
  </si>
  <si>
    <t>CASSIAAGAGTEAFF</t>
  </si>
  <si>
    <t>(SIA[AST]G[AGS]GTEA)</t>
  </si>
  <si>
    <t>M_39_1E6+TRBV19*01+CASSIASGEHQPQHF+28.0+(SI[AG][ADS]GEHQPQ)</t>
  </si>
  <si>
    <t>CASSIASGEHQPQHF</t>
  </si>
  <si>
    <t>(SI[AG][ADS]GEHQPQ)</t>
  </si>
  <si>
    <t>M_39_1E6+TRBV27*01+CASSLSGGTEAFF+10.0+([NS]LSGGTEA)</t>
  </si>
  <si>
    <t>CASSLSGGTEAFF</t>
  </si>
  <si>
    <t>([NS]LSGGTEA)</t>
  </si>
  <si>
    <t>M_39_1E6+TRBV27*01+CASSLSMGGSNTEAFF+28.0+(SLS[AM]?GG[GS]?NTEA)</t>
  </si>
  <si>
    <t>CASSLSMGGSNTEAFF</t>
  </si>
  <si>
    <t>(SLS[AM]?GG[GS]?NTEA)</t>
  </si>
  <si>
    <t>M_39_1E6+TRBV19*01+CASSIAGGDYNEQFF+20.0+(S[IL]AGG[ADS]YNEQ)</t>
  </si>
  <si>
    <t>CASSIAGGDYNEQFF</t>
  </si>
  <si>
    <t>(S[IL]AGG[ADS]YNEQ)</t>
  </si>
  <si>
    <t>M_123_1E6+TRBV5-1*01+CASSLSGLNTEAFF+10.0+(SL[ST]GLNTEA)</t>
  </si>
  <si>
    <t>CASSLSGLNTEAFF</t>
  </si>
  <si>
    <t>(SL[ST]GLNTEA)</t>
  </si>
  <si>
    <t>m_123_115_IPIQ</t>
  </si>
  <si>
    <t>M_123</t>
  </si>
  <si>
    <t>M_73_1E6+TRBV5-4*01+CASSSDRETQYF+20.0+(S[RS]DRETQ)</t>
  </si>
  <si>
    <t>CASSSDRETQYF</t>
  </si>
  <si>
    <t>(S[RS]DRETQ)</t>
  </si>
  <si>
    <t>m_73_338_VDDP</t>
  </si>
  <si>
    <t>M_73</t>
  </si>
  <si>
    <t>M_34_1E6+TRBV20-1*01+CSARLPSYNEQFF+10.0+(R[ILV]P[ST]YNEQ)</t>
  </si>
  <si>
    <t>CSARLPSYNEQFF</t>
  </si>
  <si>
    <t>(R[ILV]P[ST]YNEQ)</t>
  </si>
  <si>
    <t>m_34_872_FLYI</t>
  </si>
  <si>
    <t>M_34</t>
  </si>
  <si>
    <t>M_34_1E6+TRBV20-1*01+CSARVPTHNEQFF+16.0+(R[LV]P[ST][HTY]NEQ)</t>
  </si>
  <si>
    <t>CSARVPTHNEQFF</t>
  </si>
  <si>
    <t>(R[LV]P[ST][HTY]NEQ)</t>
  </si>
  <si>
    <t>M_34_1E6+TRBV27*01+CASSTGQAGSYEQYF+22.0+(S[ST]G[AQLST][AGS]G[AS]YEQ)</t>
  </si>
  <si>
    <t>CASSTGQAGSYEQYF</t>
  </si>
  <si>
    <t>(S[ST]G[AQLST][AGS]G[AS]YEQ)</t>
  </si>
  <si>
    <t>M_34_1E6+TRBV4-1*01+CASSQDPSSGNTIYF+22.0+(SQDP[ST][ST]GNTI)</t>
  </si>
  <si>
    <t>CASSQDPSSGNTIYF</t>
  </si>
  <si>
    <t>(SQDP[ST][ST]GNTI)</t>
  </si>
  <si>
    <t>M_34_1E6+TRBV7-7*01+CASSLTGTSTDTQYF+22.0+(S[RL]TG[AST]STDTQ)</t>
  </si>
  <si>
    <t>(S[RL]TG[AST]STDTQ)</t>
  </si>
  <si>
    <t>m_68_374_ILHC</t>
  </si>
  <si>
    <t>M_68</t>
  </si>
  <si>
    <t>M_68_1E6+TRBV9*01+CASSVNTGELFF+0.0+(SVNTGEL)</t>
  </si>
  <si>
    <t>CASSVNTGELFF</t>
  </si>
  <si>
    <t>(SVNTGEL)</t>
  </si>
  <si>
    <t>M_43_1E6+TRBV19*01+CASSIRSSGEQFF+22.0+(S[ILMTV]R[AS][AST].E[QL])</t>
  </si>
  <si>
    <t>CASSIRSSGEQFF</t>
  </si>
  <si>
    <t>(S[ILMTV]R[AS][AST].E[QL])</t>
  </si>
  <si>
    <t>m_43_704_FFSN</t>
  </si>
  <si>
    <t>M_43</t>
  </si>
  <si>
    <t>M_43_1E6+TRBV19*01+CASSIRSSAEQYF+22.0+(S[QILMV]R[AS][AST].EQ)</t>
  </si>
  <si>
    <t>CASSIRSSAEQYF</t>
  </si>
  <si>
    <t>(S[QILMV]R[AS][AST].EQ)</t>
  </si>
  <si>
    <t>M_43_1E6+TRBV19*01+CASSIRSAGEQFF+22.0+(S[ILMTV]R[AS][AS].E[QL])</t>
  </si>
  <si>
    <t>CASSIRSAGEQFF</t>
  </si>
  <si>
    <t>(S[ILMTV]R[AS][AS].E[QL])</t>
  </si>
  <si>
    <t>M_43_1E6+TRBV19*01+CASSKRSSIEQFF+28.0+(S.RS[AGS].EQ)</t>
  </si>
  <si>
    <t>CASSKRSSIEQFF</t>
  </si>
  <si>
    <t>(S.RS[AGS].EQ)</t>
  </si>
  <si>
    <t>M_43_1E6+TRBV19*01+CASSVRSAYEQYF+20.0+(S.R[AS][AGST][GFY]EQ)</t>
  </si>
  <si>
    <t>CASSVRSAYEQYF</t>
  </si>
  <si>
    <t>(S.R[AS][AGST][GFY]EQ)</t>
  </si>
  <si>
    <t>M_43_1E6+TRBV19*01+CASSSRSAVEQYF+32.0+(S.R[AS][ADGS].E[QL])</t>
  </si>
  <si>
    <t>CASSSRSAVEQYF</t>
  </si>
  <si>
    <t>(S.R[AS][ADGS].E[QL])</t>
  </si>
  <si>
    <t>M_43_1E6+TRBV19*01+CASSIRSTYEQYF+16.0+(S[ILTV]RS[AGST][HFY]EQ)</t>
  </si>
  <si>
    <t>CASSIRSTYEQYF</t>
  </si>
  <si>
    <t>(S[ILTV]RS[AGST][HFY]EQ)</t>
  </si>
  <si>
    <t>M_43_1E6+TRBV19*01+CASSARSAIEQYF+32.0+(S.R[AS][AGS].E[QL])</t>
  </si>
  <si>
    <t>CASSARSAIEQYF</t>
  </si>
  <si>
    <t>(S.R[AS][AGS].E[QL])</t>
  </si>
  <si>
    <t>M_43_1E6+TRBV19*01+CASSLRSSYEQYF+16.0+(S.R[AS][AST][FY]EQ)</t>
  </si>
  <si>
    <t>CASSLRSSYEQYF</t>
  </si>
  <si>
    <t>(S.R[AS][AST][FY]EQ)</t>
  </si>
  <si>
    <t>M_43_1E6+TRBV19*01+CASSVRSSYEQYF+14.0+(S.R[AS][AST][FY]EQ)</t>
  </si>
  <si>
    <t>CASSVRSSYEQYF</t>
  </si>
  <si>
    <t>M_43_1E6+TRBV19*01+CASSSRSSYEQYF+20.0+(S.R[AS][AGST][FY]EQ)</t>
  </si>
  <si>
    <t>CASSSRSSYEQYF</t>
  </si>
  <si>
    <t>(S.R[AS][AGST][FY]EQ)</t>
  </si>
  <si>
    <t>M_43_1E6+TRBV19*01+CASSIRSTHEQYF+20.0+(S[ITV]RS[AGST][NHY]EQ)</t>
  </si>
  <si>
    <t>CASSIRSTHEQYF</t>
  </si>
  <si>
    <t>(S[ITV]RS[AGST][NHY]EQ)</t>
  </si>
  <si>
    <t>M_43_1E6+TRBV19*01+CASSTRSSYEQYF+16.0+(S.R[AS][AST][GFY]EQ)</t>
  </si>
  <si>
    <t>CASSTRSSYEQYF</t>
  </si>
  <si>
    <t>(S.R[AS][AST][GFY]EQ)</t>
  </si>
  <si>
    <t>M_43_1E6+TRBV19*01+CASSVRASYEQYF+14.0+(S[ITV]R[AS][AS]YEQ)</t>
  </si>
  <si>
    <t>CASSVRASYEQYF</t>
  </si>
  <si>
    <t>(S[ITV]R[AS][AS]YEQ)</t>
  </si>
  <si>
    <t>M_43_1E6+TRBV19*01+CASSIRSAGELFF+26.0+(S.[RS][AS][ASTV][GY]E[QL])</t>
  </si>
  <si>
    <t>CASSIRSAGELFF</t>
  </si>
  <si>
    <t>(S.[RS][AS][ASTV][GY]E[QL])</t>
  </si>
  <si>
    <t>M_43_1E6+TRBV19*01+CASSQRSGVEQFF+28.0+(S.R[AS][AGS].E[QL])</t>
  </si>
  <si>
    <t>CASSQRSGVEQFF</t>
  </si>
  <si>
    <t>M_43_1E6+TRBV19*01+CASSTRSSGEQYF+22.0+(S[IST]R[AS][AST][GY]E[QL])</t>
  </si>
  <si>
    <t>CASSTRSSGEQYF</t>
  </si>
  <si>
    <t>(S[IST]R[AS][AST][GY]E[QL])</t>
  </si>
  <si>
    <t>M_43_1E6+TRBV19*01+CASSIRSSDEQFF+20.0+(S[ILV]RSS.[ET]Q)</t>
  </si>
  <si>
    <t>CASSIRSSDEQFF</t>
  </si>
  <si>
    <t>(S[ILV]RSS.[ET]Q)</t>
  </si>
  <si>
    <t>M_43_1E6+TRBV19*01+CASSIRSGYEQYF+14.0+(S[IP]R[AS][AGST][WYV]EQ)</t>
  </si>
  <si>
    <t>CASSIRSGYEQYF</t>
  </si>
  <si>
    <t>(S[IP]R[AS][AGST][WYV]EQ)</t>
  </si>
  <si>
    <t>M_43_1E6+TRBV19*01+CASSTRASYEQYF+20.0+(S[ISTV]R[AS][AGST]YEQ)</t>
  </si>
  <si>
    <t>CASSTRASYEQYF</t>
  </si>
  <si>
    <t>(S[ISTV]R[AS][AGST]YEQ)</t>
  </si>
  <si>
    <t>M_43_1E6+TRBV19*01+CASSSRSANEQFF+22.0+(S[AIST]R[AS][ADGS][NDIYV]EQ)</t>
  </si>
  <si>
    <t>CASSSRSANEQFF</t>
  </si>
  <si>
    <t>(S[AIST]R[AS][ADGS][NDIYV]EQ)</t>
  </si>
  <si>
    <t>M_43_1E6+TRBV19*01+CASSSRSGVEQFF+26.0+(S.R[AGS][ADGS].E[AQL])</t>
  </si>
  <si>
    <t>CASSSRSGVEQFF</t>
  </si>
  <si>
    <t>(S.R[AGS][ADGS].E[AQL])</t>
  </si>
  <si>
    <t>M_43_1E6+TRBV19*01+CASSIRAAGEQFF+22.0+(S[IL]R[AS][AS][GY]E[QL])</t>
  </si>
  <si>
    <t>CASSIRAAGEQFF</t>
  </si>
  <si>
    <t>(S[IL]R[AS][AS][GY]E[QL])</t>
  </si>
  <si>
    <t>M_43_1E6+TRBV19*01+CASSTRSTYEQYF+20.0+(S[IST]R[AS][AST][HY]EQ)</t>
  </si>
  <si>
    <t>CASSTRSTYEQYF</t>
  </si>
  <si>
    <t>(S[IST]R[AS][AST][HY]EQ)</t>
  </si>
  <si>
    <t>M_43_1E6+TRBV19*01+CASSTRSAYEQYF+20.0+(S.R[AS][AST]YEQ)</t>
  </si>
  <si>
    <t>CASSTRSAYEQYF</t>
  </si>
  <si>
    <t>(S.R[AS][AST]YEQ)</t>
  </si>
  <si>
    <t>M_43_1E6+TRBV19*01+CASSSRSGFEQFF+22.0+(S[AIPST]R[AGS][AGS].EQ)</t>
  </si>
  <si>
    <t>CASSSRSGFEQFF</t>
  </si>
  <si>
    <t>(S[AIPST]R[AGS][AGS].EQ)</t>
  </si>
  <si>
    <t>M_43_1E6+TRBV19*01+CASSSRAAYEQYF+20.0+(S[IST]R[AS][AS]YEQ)</t>
  </si>
  <si>
    <t>CASSSRAAYEQYF</t>
  </si>
  <si>
    <t>(S[IST]R[AS][AS]YEQ)</t>
  </si>
  <si>
    <t>M_43_1E6+TRBV19*01+CASSSRSAGELFF+32.0+(S.R[AS][ASTV]?[NGYV]E[QL])</t>
  </si>
  <si>
    <t>CASSSRSAGELFF</t>
  </si>
  <si>
    <t>(S.R[AS][ASTV]?[NGYV]E[QL])</t>
  </si>
  <si>
    <t>M_43_1E6+TRBV19*01+CASSSRSGVELFF+34.0+(S.R[AS][AG].[EK][AQL])</t>
  </si>
  <si>
    <t>CASSSRSGVELFF</t>
  </si>
  <si>
    <t>(S.R[AS][AG].[EK][AQL])</t>
  </si>
  <si>
    <t>M_43_1E6+TRBV19*01+CASSIRSVGELFF+28.0+(S.[RS][AS][ASTV]GE[QL])</t>
  </si>
  <si>
    <t>CASSIRSVGELFF</t>
  </si>
  <si>
    <t>(S.[RS][AS][ASTV]GE[QL])</t>
  </si>
  <si>
    <t>M_43_1E6+TRBV19*01+CASSTRSGVEQYF+22.0+(S.R[AS][AG].E[QL])</t>
  </si>
  <si>
    <t>CASSTRSGVEQYF</t>
  </si>
  <si>
    <t>(S.R[AS][AG].E[QL])</t>
  </si>
  <si>
    <t>M_43_1E6+TRBV19*01+CASSARSAGELFF+32.0+(S.R[AS][ATV][GI]E[QL])</t>
  </si>
  <si>
    <t>CASSARSAGELFF</t>
  </si>
  <si>
    <t>(S.R[AS][ATV][GI]E[QL])</t>
  </si>
  <si>
    <t>M_43_1E6+TRBV19*01+CASSTRSTGELFF+20.0+(S.[RS]STGEL)</t>
  </si>
  <si>
    <t>CASSTRSTGELFF</t>
  </si>
  <si>
    <t>(S.[RS]STGEL)</t>
  </si>
  <si>
    <t>M_43_1E6+TRBV19*01+CASSSRSSDTQYF+20.0+(S[RIPST]RS[QST][DE]TQ)</t>
  </si>
  <si>
    <t>CASSSRSSDTQYF</t>
  </si>
  <si>
    <t>(S[RIPST]RS[QST][DE]TQ)</t>
  </si>
  <si>
    <t>M_43_1E6+TRBV19*01+CASSVSSTGELFF+22.0+(S[ILMTV][RS]STGEL)</t>
  </si>
  <si>
    <t>CASSVSSTGELFF</t>
  </si>
  <si>
    <t>(S[ILMTV][RS]STGEL)</t>
  </si>
  <si>
    <t>M_43_1E6+TRBV19*01+CASSRRSSDTQYF+20.0+(S.RS[ST][DE]TQ)</t>
  </si>
  <si>
    <t>CASSRRSSDTQYF</t>
  </si>
  <si>
    <t>(S.RS[ST][DE]TQ)</t>
  </si>
  <si>
    <t>M_43_1E6+TRBV19*01+CASSIRSGVEQYF+22.0+(S.R[AS]G[IWYV]EQ)</t>
  </si>
  <si>
    <t>CASSIRSGVEQYF</t>
  </si>
  <si>
    <t>(S.R[AS]G[IWYV]EQ)</t>
  </si>
  <si>
    <t>M_43_1E6+TRBV19*01+CASSTRSGTEQYF+22.0+(S[AST]R[AS]G.E[AQ])</t>
  </si>
  <si>
    <t>CASSTRSGTEQYF</t>
  </si>
  <si>
    <t>(S[AST]R[AS]G.E[AQ])</t>
  </si>
  <si>
    <t>M_43_1E6+TRBV19*01+CASSPRSGIEQFF+22.0+(S.R[AS]G[NIYV]EQ)</t>
  </si>
  <si>
    <t>CASSPRSGIEQFF</t>
  </si>
  <si>
    <t>(S.R[AS]G[NIYV]EQ)</t>
  </si>
  <si>
    <t>M_43_1E6+TRBV19*01+CASSTSSTGELFF+22.0+(S[ISTV][RS]STGEL)</t>
  </si>
  <si>
    <t>CASSTSSTGELFF</t>
  </si>
  <si>
    <t>(S[ISTV][RS]STGEL)</t>
  </si>
  <si>
    <t>M_43_1E6+TRBV19*01+CASSPRSSDTQYF+20.0+(S[RIPS]RS[ST][DE]TQ)</t>
  </si>
  <si>
    <t>CASSPRSSDTQYF</t>
  </si>
  <si>
    <t>(S[RIPS]RS[ST][DE]TQ)</t>
  </si>
  <si>
    <t>M_43_1E6+TRBV19*01+CASSSRSGNEQFF+20.0+(S[AGST]R[AS][ADG][NDFSV]EQ)</t>
  </si>
  <si>
    <t>CASSSRSGNEQFF</t>
  </si>
  <si>
    <t>(S[AGST]R[AS][ADG][NDFSV]EQ)</t>
  </si>
  <si>
    <t>M_43_1E6+TRBV19*01+CASSMRSADTQYF+20.0+(S[ILM]RS[AST]DTQ)</t>
  </si>
  <si>
    <t>CASSMRSADTQYF</t>
  </si>
  <si>
    <t>(S[ILM]RS[AST]DTQ)</t>
  </si>
  <si>
    <t>M_43_1E6+TRBV19*01+CASSIISLDEQFF+22.0+(SI[ILV][AGS][RILM][ND][QE]Q)</t>
  </si>
  <si>
    <t>CASSIISLDEQFF</t>
  </si>
  <si>
    <t>(SI[ILV][AGS][RILM][ND][QE]Q)</t>
  </si>
  <si>
    <t>M_43_1E6+TRBV19*01+CASSTRAGYEQFF+20.0+(S[IT]RA[GS][NYV]EQ)</t>
  </si>
  <si>
    <t>CASSTRAGYEQFF</t>
  </si>
  <si>
    <t>(S[IT]RA[GS][NYV]EQ)</t>
  </si>
  <si>
    <t>M_43_1E6+TRBV19*01+CASSTRAGNEQYF+20.0+(S[GPST]R[AS]G[NYV]EQ)</t>
  </si>
  <si>
    <t>CASSTRAGNEQYF</t>
  </si>
  <si>
    <t>(S[GPST]R[AS]G[NYV]EQ)</t>
  </si>
  <si>
    <t>M_43_1E6+TRBV19*01+CASSIGSYGYTF+10.0+(S[ILM]G[AS]YGY)</t>
  </si>
  <si>
    <t>CASSIGSYGYTF</t>
  </si>
  <si>
    <t>(S[ILM]G[AS]YGY)</t>
  </si>
  <si>
    <t>M_43_1E6+TRBV19*01+CASSIRSTDTQYF+0.0+(SIRSTDTQ)</t>
  </si>
  <si>
    <t>CASSIRSTDTQYF</t>
  </si>
  <si>
    <t>(SIRSTDTQ)</t>
  </si>
  <si>
    <t>M_43_1E6+TRBV28*01+CASSLPGQGVYTDTQYF+34.0+(S[LV]PG[QET]GV[FWY][QET][DE]TQ)</t>
  </si>
  <si>
    <t>CASSLPGQGVYTDTQYF</t>
  </si>
  <si>
    <t>(S[LV]PG[QET]GV[FWY][QET][DE]TQ)</t>
  </si>
  <si>
    <t>M_43_1E6+TRBV19*01+CASSVRSLDTQYF+14.0+(SVRS[LT]DTQ)</t>
  </si>
  <si>
    <t>CASSVRSLDTQYF</t>
  </si>
  <si>
    <t>(SVRS[LT]DTQ)</t>
  </si>
  <si>
    <t>M_43_1E6+TRBV19*01+CATSGRAGNEQFF+20.0+(S[GPT]R[AS]GNEQ)</t>
  </si>
  <si>
    <t>CATSGRAGNEQFF</t>
  </si>
  <si>
    <t>(S[GPT]R[AS]GNEQ)</t>
  </si>
  <si>
    <t>M_43_1E6+TRBV19*01+CASSTSGANQPQHF+20.0+(STSGANQPQ)</t>
  </si>
  <si>
    <t>CASSTSGANQPQHF</t>
  </si>
  <si>
    <t>(STSGANQPQ)</t>
  </si>
  <si>
    <t>M_43_1E6+TRBV19*01+CASSSLSNQPQHF+20.0+(S[AQS]LSNQPQ)</t>
  </si>
  <si>
    <t>CASSSLSNQPQHF</t>
  </si>
  <si>
    <t>(S[AQS]LSNQPQ)</t>
  </si>
  <si>
    <t>M_43_1E6+TRBV19*01+CASSGRSGNEQFF+20.0+(S[GS]R[AS]GNEQ)</t>
  </si>
  <si>
    <t>CASSGRSGNEQFF</t>
  </si>
  <si>
    <t>(S[GS]R[AS]GNEQ)</t>
  </si>
  <si>
    <t>M_43_1E6+TRBV19*01+CASSSRAGEKLFF+32.0+(S[IS]R[AS]G[EV][EK]L)</t>
  </si>
  <si>
    <t>CASSSRAGEKLFF</t>
  </si>
  <si>
    <t>(S[IS]R[AS]G[EV][EK]L)</t>
  </si>
  <si>
    <t>M_67_1E6+TRBV5-1*01+CASSRGQGDTEAFF+16.0+(S.GQGD[AT]EA)</t>
  </si>
  <si>
    <t>CASSRGQGDTEAFF</t>
  </si>
  <si>
    <t>(S.GQGD[AT]EA)</t>
  </si>
  <si>
    <t>m_67_382_APHG</t>
  </si>
  <si>
    <t>M_67</t>
  </si>
  <si>
    <t>M_67_1E6+TRBV5-1*01+CASTTGTGDTEAFF+22.0+([ST][GLT]GTGDTEA)</t>
  </si>
  <si>
    <t>CASTTGTGDTEAFF</t>
  </si>
  <si>
    <t>([ST][GLT]GTGDTEA)</t>
  </si>
  <si>
    <t>M_67_1E6+TRBV5-1*01+CASSRGQGDAEAFF+22.0+([ST][RLKP]GQGD[AST]EA)</t>
  </si>
  <si>
    <t>CASSRGQGDAEAFF</t>
  </si>
  <si>
    <t>([ST][RLKP]GQGD[AST]EA)</t>
  </si>
  <si>
    <t>M_67_1E6+TRBV5-1*01+CASTPGQGDAEAFF+28.0+([ST][RLP]GQGD[AT]EA)</t>
  </si>
  <si>
    <t>CASTPGQGDAEAFF</t>
  </si>
  <si>
    <t>([ST][RLP]GQGD[AT]EA)</t>
  </si>
  <si>
    <t>M_67_1E6+TRBV5-1*01+CASSLGQGEVEAFF+22.0+(SLGQG[DE][ASTV]EA)</t>
  </si>
  <si>
    <t>CASSLGQGEVEAFF</t>
  </si>
  <si>
    <t>(SLGQG[DE][ASTV]EA)</t>
  </si>
  <si>
    <t>M_67_1E6+TRBV20-1*01+CSASWTGPYNEQFF+22.0+(S[PSW][ST]GPYNEQ)</t>
  </si>
  <si>
    <t>CSASWTGPYNEQFF</t>
  </si>
  <si>
    <t>(S[PSW][ST]GPYNEQ)</t>
  </si>
  <si>
    <t>M_186_1E6+TRBV7-2*01+CASSQSSSSYNSPLHF+34.0+(S[QL]S[DST]SSYNSPL)</t>
  </si>
  <si>
    <t>CASSQSSSSYNSPLHF</t>
  </si>
  <si>
    <t>(S[QL]S[DST]SSYNSPL)</t>
  </si>
  <si>
    <t>m_186_36_LLSA</t>
  </si>
  <si>
    <t>M_186</t>
  </si>
  <si>
    <t>M_9_1E6+TRBV14*01+CASSRQGALGTEAFF+34.0+(S[RQGL][AQEGM]GA[LV][NGST]TEA)</t>
  </si>
  <si>
    <t>CASSRQGALGTEAFF</t>
  </si>
  <si>
    <t>(S[RQGL][AQEGM]GA[LV][NGST]TEA)</t>
  </si>
  <si>
    <t>m_9_2477_FLQS</t>
  </si>
  <si>
    <t>M_9</t>
  </si>
  <si>
    <t>M_9_1E6+TRBV14*01+CASSQGGALQAEAFF+36.0+(S[RQ][AQEGM]G[AG]L[NQGS][AST]EA)</t>
  </si>
  <si>
    <t>CASSQGGALQAEAFF</t>
  </si>
  <si>
    <t>(S[RQ][AQEGM]G[AG]L[NQGS][AST]EA)</t>
  </si>
  <si>
    <t>M_9_1E6+TRBV14*01+CASSQAGALNTEAFF+22.0+([AS][RQLM][AQEGM][GT]AL[NS]TEA)</t>
  </si>
  <si>
    <t>CASSQAGALNTEAFF</t>
  </si>
  <si>
    <t>([AS][RQLM][AQEGM][GT]AL[NS]TEA)</t>
  </si>
  <si>
    <t>M_9_1E6+TRBV14*01+CASSLAGALNTEAFF+28.0+([AS].[AQEGM][GT]AL[NT]TEA)</t>
  </si>
  <si>
    <t>CASSLAGALNTEAFF</t>
  </si>
  <si>
    <t>([AS].[AQEGM][GT]AL[NT]TEA)</t>
  </si>
  <si>
    <t>M_9_1E6+TRBV14*01+CASSQMGALNTEAFF+22.0+(S[RQP][AQEGM][AG]A[LV][NS]TEA)</t>
  </si>
  <si>
    <t>CASSQMGALNTEAFF</t>
  </si>
  <si>
    <t>(S[RQP][AQEGM][AG]A[LV][NS]TEA)</t>
  </si>
  <si>
    <t>M_9_1E6+TRBV14*01+CASSLQGALTTEAFF+34.0+(S[RQGL][AQE]GA[LV][NGST]TEA)</t>
  </si>
  <si>
    <t>CASSLQGALTTEAFF</t>
  </si>
  <si>
    <t>(S[RQGL][AQE]GA[LV][NGST]TEA)</t>
  </si>
  <si>
    <t>M_9_1E6+TRBV14*01+CASSQMAALNTEAFF+28.0+(S[QP][AQEGM][AGT]ALNTEA)</t>
  </si>
  <si>
    <t>CASSQMAALNTEAFF</t>
  </si>
  <si>
    <t>(S[QP][AQEGM][AGT]ALNTEA)</t>
  </si>
  <si>
    <t>M_9_1E6+TRBV27*01+CASFSASYEQYF+20.0+([FY][AST][ASTV]SYEQ)</t>
  </si>
  <si>
    <t>CASFSASYEQYF</t>
  </si>
  <si>
    <t>([FY][AST][ASTV]SYEQ)</t>
  </si>
  <si>
    <t>M_9_1E6+TRBV14*01+CASSPANYEQYF+20.0+(S[QP][AH]NYEQ)</t>
  </si>
  <si>
    <t>CASSPANYEQYF</t>
  </si>
  <si>
    <t>(S[QP][AH]NYEQ)</t>
  </si>
  <si>
    <t>M_9_1E6+TRBV27*01+CASFLSSYEQYF+14.0+([FY][GLSTV]SSYEQ)</t>
  </si>
  <si>
    <t>CASFLSSYEQYF</t>
  </si>
  <si>
    <t>([FY][GLSTV]SSYEQ)</t>
  </si>
  <si>
    <t>M_9_1E6+TRBV27*01+CASFGSSYEQYF+14.0+([FY][GLST]SSYEQ)</t>
  </si>
  <si>
    <t>CASFGSSYEQYF</t>
  </si>
  <si>
    <t>([FY][GLST]SSYEQ)</t>
  </si>
  <si>
    <t>M_9_1E6+TRBV7-8*01+CASSVPTQDSSYNSPLHF+36.0+(S[NIV][PST][ST][DQGPS][DQE]SSYNSPL)</t>
  </si>
  <si>
    <t>CASSVPTQDSSYNSPLHF</t>
  </si>
  <si>
    <t>(S[NIV][PST][ST][DQGPS][DQE]SSYNSPL)</t>
  </si>
  <si>
    <t>M_9_1E6+TRBV7-8*01+CASSVTTGESSYNSPLHF+36.0+(S[QLV][PST]T[DQG]?[DQE]SSYNSPL)</t>
  </si>
  <si>
    <t>CASSVTTGESSYNSPLHF</t>
  </si>
  <si>
    <t>(S[QLV][PST]T[DQG]?[DQE]SSYNSPL)</t>
  </si>
  <si>
    <t>M_9_1E6+TRBV7-8*01+CASSNPTSQSSYNSPLHF+36.0+([ST][NQV][PT][PT][AQGS][DQE]SSYNSPL)</t>
  </si>
  <si>
    <t>CASSNPTSQSSYNSPLHF</t>
  </si>
  <si>
    <t>([ST][NQV][PT][PT][AQGS][DQE]SSYNSPL)</t>
  </si>
  <si>
    <t>M_9_1E6+TRBV14*01+CASSQGSALGGELFF+34.0+(S[RQ][AGV][GS]AL[GT]GEL)</t>
  </si>
  <si>
    <t>CASSQGSALGGELFF</t>
  </si>
  <si>
    <t>(S[RQ][AGV][GS]AL[GT]GEL)</t>
  </si>
  <si>
    <t>M_9_1E6+TRBV27*01+CASSSLGGETQYF+20.0+(S[LSV][LM]GGETQ)</t>
  </si>
  <si>
    <t>CASSSLGGETQYF</t>
  </si>
  <si>
    <t>(S[LSV][LM]GGETQ)</t>
  </si>
  <si>
    <t>M_9_1E6+TRBV7-9*01+CASSLLVDSYEQYF+22.0+(SL[ELTV][RGLV]D[ST]YEQ)</t>
  </si>
  <si>
    <t>CASSLLVDSYEQYF</t>
  </si>
  <si>
    <t>(SL[ELTV][RGLV]D[ST]YEQ)</t>
  </si>
  <si>
    <t>M_9_1E6+TRBV29-1*01+CSVVDVWEAFF+28.0+([IV][DS][LV][SW]EA)</t>
  </si>
  <si>
    <t>CSVVDVWEAFF</t>
  </si>
  <si>
    <t>([IV][DS][LV][SW]EA)</t>
  </si>
  <si>
    <t>M_9_1E6+TRBV29-1*01+CSVIDLSEAFF+26.0+([ILV]D[LV][STW]EA)</t>
  </si>
  <si>
    <t>CSVIDLSEAFF</t>
  </si>
  <si>
    <t>([ILV]D[LV][STW]EA)</t>
  </si>
  <si>
    <t>M_9_1E6+TRBV14*01+CASSQAGALGGELFF+32.0+(S[RQ][AG][GS]AL[GT]GEL)</t>
  </si>
  <si>
    <t>CASSQAGALGGELFF</t>
  </si>
  <si>
    <t>(S[RQ][AG][GS]AL[GT]GEL)</t>
  </si>
  <si>
    <t>M_9_1E6+TRBV27*01+CASSLAVTTEAFF+22.0+(SL[AS][GIV][ST]TEA)</t>
  </si>
  <si>
    <t>CASSLAVTTEAFF</t>
  </si>
  <si>
    <t>(SL[AS][GIV][ST]TEA)</t>
  </si>
  <si>
    <t>M_9_1E6+TRBV14*01+CATGETSYEQYF+22.0+(G[AE]TSYEQ)</t>
  </si>
  <si>
    <t>CATGETSYEQYF</t>
  </si>
  <si>
    <t>(G[AE]TSYEQ)</t>
  </si>
  <si>
    <t>M_9_1E6+TRBV14*01+CASSQVSALTGELFF+34.0+(SQ[AGV][GS]AL[GT]GEL)</t>
  </si>
  <si>
    <t>CASSQVSALTGELFF</t>
  </si>
  <si>
    <t>(SQ[AGV][GS]AL[GT]GEL)</t>
  </si>
  <si>
    <t>M_9_1E6+TRBV3-1*01+CASSPGLAGASSTDTQYF+34.0+(S[QP]G[LT][AS]GASSTDTQ)</t>
  </si>
  <si>
    <t>CASSPGLAGASSTDTQYF</t>
  </si>
  <si>
    <t>(S[QP]G[LT][AS]GASSTDTQ)</t>
  </si>
  <si>
    <t>M_9_1E6+TRBV27*01+CASSLGISTEAFF+14.0+(SL[GS]I[NS]TEA)</t>
  </si>
  <si>
    <t>CASSLGISTEAFF</t>
  </si>
  <si>
    <t>(SL[GS]I[NS]TEA)</t>
  </si>
  <si>
    <t>M_9_1E6+TRBV3-1*01+CASSPTGTGELFF+22.0+(SPTGTG[ES]L)</t>
  </si>
  <si>
    <t>CASSPTGTGELFF</t>
  </si>
  <si>
    <t>(SPTGTG[ES]L)</t>
  </si>
  <si>
    <t>M_9_1E6+TRBV4-2*01+CASSPMDSDNEQFF+22.0+(S[RP][LM]DSDNEQ)</t>
  </si>
  <si>
    <t>CASSPMDSDNEQFF</t>
  </si>
  <si>
    <t>(S[RP][LM]DSDNEQ)</t>
  </si>
  <si>
    <t>M_9_1E6+TRBV7-8*01+CASSQTTGQSSYNSPLHF+36.0+(S[NQV][PT]T[GS][QE]SSYNSPL)</t>
  </si>
  <si>
    <t>CASSQTTGQSSYNSPLHF</t>
  </si>
  <si>
    <t>(S[NQV][PT]T[GS][QE]SSYNSPL)</t>
  </si>
  <si>
    <t>M_9_1E6+TRBV2*01+CASKGTSGINEQFF+26.0+(KGT[DGS]G[IFY]NEQ)</t>
  </si>
  <si>
    <t>CASKGTSGINEQFF</t>
  </si>
  <si>
    <t>(KGT[DGS]G[IFY]NEQ)</t>
  </si>
  <si>
    <t>M_9_1E6+TRBV4-1*01+CASSPPDSNQPQHF+10.0+(SPPD[ST]NQPQ)</t>
  </si>
  <si>
    <t>CASSPPDSNQPQHF</t>
  </si>
  <si>
    <t>(SPPD[ST]NQPQ)</t>
  </si>
  <si>
    <t>M_9_1E6+TRBV24-1*01+CATSDLPNTGELFF+16.0+(SDLPN[AT]GEL)</t>
  </si>
  <si>
    <t>CATSDLPNTGELFF</t>
  </si>
  <si>
    <t>(SDLPN[AT]GEL)</t>
  </si>
  <si>
    <t>M_9_1E6+TRBV7-9*01+CASSLEGSGTEAFF+16.0+(SLEG[GS]GTEA)</t>
  </si>
  <si>
    <t>CASSLEGSGTEAFF</t>
  </si>
  <si>
    <t>(SLEG[GS]GTEA)</t>
  </si>
  <si>
    <t>M_9_1E6+TRBV7-8*01+CASSIPSPDGSSYNSPLHF+36.0+(S[IV]P[LST][QP]?[DE][G]?SS[WY]NSPL)</t>
  </si>
  <si>
    <t>CASSIPSPDGSSYNSPLHF</t>
  </si>
  <si>
    <t>(S[IV]P[LST][QP]?[DE][G]?SS[WY]NSPL)</t>
  </si>
  <si>
    <t>M_9_1E6+TRBV4-1*01+CASSQPDSNQPQHF+16.0+(S[QP]PDSNQPQ)</t>
  </si>
  <si>
    <t>CASSQPDSNQPQHF</t>
  </si>
  <si>
    <t>(S[QP]PDSNQPQ)</t>
  </si>
  <si>
    <t>M_9_1E6+TRBV2*01+CASSEPAQGMNTEAFF+32.0+(S[ET]P[ARG][QE][EG]MNTEA)</t>
  </si>
  <si>
    <t>CASSEPAQGMNTEAFF</t>
  </si>
  <si>
    <t>(S[ET]P[ARG][QE][EG]MNTEA)</t>
  </si>
  <si>
    <t>M_9_1E6+TRBV2*01+CAREAGTKNIQYF+34.0+(E[AS]GT[KY]N[EI]Q)</t>
  </si>
  <si>
    <t>CAREAGTKNIQYF</t>
  </si>
  <si>
    <t>(E[AS]GT[KY]N[EI]Q)</t>
  </si>
  <si>
    <t>M_9_1E6+TRBV28*01+CASSLPSGSEQYF+20.0+(SLPSG[SY]EQ)</t>
  </si>
  <si>
    <t>CASSLPSGSEQYF</t>
  </si>
  <si>
    <t>(SLPSG[SY]EQ)</t>
  </si>
  <si>
    <t>M_9_1E6+TRBV29-1*01+CSVLDLTEAFF+20.0+([IL][DEV][NIL][ST]EA)</t>
  </si>
  <si>
    <t>CSVLDLTEAFF</t>
  </si>
  <si>
    <t>([IL][DEV][NIL][ST]EA)</t>
  </si>
  <si>
    <t>M_9_1E6+TRBV13*01+CASSLVAGLTEAFF+34.0+(SLV[AGS]G[AGL][ST]EA)</t>
  </si>
  <si>
    <t>CASSLVAGLTEAFF</t>
  </si>
  <si>
    <t>(SLV[AGS]G[AGL][ST]EA)</t>
  </si>
  <si>
    <t>M_9_1E6+TRBV5-1*01+CASSLAGTEAFF+0.0+(SLAGTEA)</t>
  </si>
  <si>
    <t>(SLAGTEA)</t>
  </si>
  <si>
    <t>M_9_1E6+TRBV29-1*01+CSVDGGGYTF+4.0+(DGGGY)</t>
  </si>
  <si>
    <t>CSVDGGGYTF</t>
  </si>
  <si>
    <t>(DGGGY)</t>
  </si>
  <si>
    <t>M_9_1E6+TRBV27*01+CASSTSSYEQYF+8.0+(STSSYEQ)</t>
  </si>
  <si>
    <t>CASSTSSYEQYF</t>
  </si>
  <si>
    <t>(STSSYEQ)</t>
  </si>
  <si>
    <t>M_152_1E6+TRBV5-4*01+CATGTGSYGYTF+32.0+([GS][AST]GSYGY)</t>
  </si>
  <si>
    <t>CATGTGSYGYTF</t>
  </si>
  <si>
    <t>([GS][AST]GSYGY)</t>
  </si>
  <si>
    <t>m_152_63_HLRI</t>
  </si>
  <si>
    <t>M_152</t>
  </si>
  <si>
    <t>M_12_1E6+TRBV27*01+CASSLGSGYNEQFF+20.0+(S[LM]G.G[FY]NEQ)</t>
  </si>
  <si>
    <t>CASSLGSGYNEQFF</t>
  </si>
  <si>
    <t>(S[LM]G.G[FY]NEQ)</t>
  </si>
  <si>
    <t>m_12_1962_GMEV</t>
  </si>
  <si>
    <t>M_12</t>
  </si>
  <si>
    <t>M_12_1E6+TRBV27*01+CASSLGVGYNEQFF+14.0+(S[LM]G.[GM]?[AY]NEQ)</t>
  </si>
  <si>
    <t>CASSLGVGYNEQFF</t>
  </si>
  <si>
    <t>(S[LM]G.[GM]?[AY]NEQ)</t>
  </si>
  <si>
    <t>M_12_1E6+TRBV27*01+CASSLGTPPNEQFF+22.0+(S[IL]G[GILT]PPNEQ)</t>
  </si>
  <si>
    <t>CASSLGTPPNEQFF</t>
  </si>
  <si>
    <t>(S[IL]G[GILT]PPNEQ)</t>
  </si>
  <si>
    <t>M_12_1E6+TRBV5-1*01+CASSLDLGLNTEAFF+10.0+(SLD[IL]G[LMV]NTEA)</t>
  </si>
  <si>
    <t>CASSLDLGLNTEAFF</t>
  </si>
  <si>
    <t>(SLD[IL]G[LMV]NTEA)</t>
  </si>
  <si>
    <t>M_12_1E6+TRBV27*01+CASSLGIPPSTQYF+32.0+(SLG[IL]PP[NS][ET]Q)</t>
  </si>
  <si>
    <t>CASSLGIPPSTQYF</t>
  </si>
  <si>
    <t>(SLG[IL]PP[NS][ET]Q)</t>
  </si>
  <si>
    <t>M_12_1E6+TRBV27*01+CASSWTGETEAFF+22.0+([RS][FW]TG[EY]TEA)</t>
  </si>
  <si>
    <t>CASSWTGETEAFF</t>
  </si>
  <si>
    <t>([RS][FW]TG[EY]TEA)</t>
  </si>
  <si>
    <t>M_12_1E6+TRBV27*01+CASSLGLNNEQFF+20.0+(SLGL[ANTY]?NEQ)</t>
  </si>
  <si>
    <t>CASSLGLNNEQFF</t>
  </si>
  <si>
    <t>(SLGL[ANTY]?NEQ)</t>
  </si>
  <si>
    <t>M_12_1E6+TRBV5-1*01+CASSADLGMNTEAFF+20.0+(S[AL]DLG[LM]NTEA)</t>
  </si>
  <si>
    <t>CASSADLGMNTEAFF</t>
  </si>
  <si>
    <t>(S[AL]DLG[LM]NTEA)</t>
  </si>
  <si>
    <t>M_12_1E6+TRBV24-1*01+CATSDRDSTYEQYF+20.0+(SD[RQK]D[S]?[RT]?YEQ)</t>
  </si>
  <si>
    <t>CATSDRDSTYEQYF</t>
  </si>
  <si>
    <t>(SD[RQK]D[S]?[RT]?YEQ)</t>
  </si>
  <si>
    <t>M_12_1E6+TRBV24-1*01+CATSDSQSSYEQYF+22.0+(SDS[DQGT][AS][ST]YEQ)</t>
  </si>
  <si>
    <t>CATSDSQSSYEQYF</t>
  </si>
  <si>
    <t>(SDS[DQGT][AS][ST]YEQ)</t>
  </si>
  <si>
    <t>M_12_1E6+TRBV27*01+CASSLGVMYNEQFF+20.0+(S[LM]G[IV]?[GLM]?YNEQ)</t>
  </si>
  <si>
    <t>CASSLGVMYNEQFF</t>
  </si>
  <si>
    <t>(S[LM]G[IV]?[GLM]?YNEQ)</t>
  </si>
  <si>
    <t>M_12_1E6+TRBV19*01+CASSIVQYSNQPQHF+20.0+(SIV[QGH][HY]SNQPQ)</t>
  </si>
  <si>
    <t>CASSIVQYSNQPQHF</t>
  </si>
  <si>
    <t>(SIV[QGH][HY]SNQPQ)</t>
  </si>
  <si>
    <t>M_12_1E6+TRBV24-1*01+CATSGNREDSYEQYF+34.0+(S[DEG][NH]?R[DE]?[DS]SYEQ)</t>
  </si>
  <si>
    <t>CATSGNREDSYEQYF</t>
  </si>
  <si>
    <t>(S[DEG][NH]?R[DE]?[DS]SYEQ)</t>
  </si>
  <si>
    <t>M_12_1E6+TRBV7-2*01+CASSLGSTDTQYF+8.0+(SLGSTDTQ)</t>
  </si>
  <si>
    <t>CASSLGSTDTQYF</t>
  </si>
  <si>
    <t>(SLGSTDTQ)</t>
  </si>
  <si>
    <t>M_12_1E6+TRBV7-3*01+CASSWGQGANNEQFF+34.0+(S[LFW]GQG[AS][NHY]NEQ)</t>
  </si>
  <si>
    <t>CASSWGQGANNEQFF</t>
  </si>
  <si>
    <t>(S[LFW]GQG[AS][NHY]NEQ)</t>
  </si>
  <si>
    <t>M_18_1E6+TRBV18*01+CASSPTSGSPHEQYF+28.0+(S[AQP].[NDSTV]G[AST]P[NHY]EQ)</t>
  </si>
  <si>
    <t>CASSPTSGSPHEQYF</t>
  </si>
  <si>
    <t>(S[AQP].[NDSTV]G[AST]P[NHY]EQ)</t>
  </si>
  <si>
    <t>m_18_1578_FPNI</t>
  </si>
  <si>
    <t>M_18</t>
  </si>
  <si>
    <t>M_18_1E6+TRBV18*01+CASSPASGSPYEQYF+22.0+(S[AQP].[NST][AG][AST][AP][HY]EQ)</t>
  </si>
  <si>
    <t>CASSPASGSPYEQYF</t>
  </si>
  <si>
    <t>(S[AQP].[NST][AG][AST][AP][HY]EQ)</t>
  </si>
  <si>
    <t>M_18_1E6+TRBV18*01+CASSPVSGSPYEQYF+22.0+(SP.[NDSTV]G[AST]P[HY]EQ)</t>
  </si>
  <si>
    <t>CASSPVSGSPYEQYF</t>
  </si>
  <si>
    <t>(SP.[NDSTV]G[AST]P[HY]EQ)</t>
  </si>
  <si>
    <t>M_18_1E6+TRBV18*01+CASSPSSGSPHEQYF+28.0+(SP.[DSTV]GS[AP][NHY]EQ)</t>
  </si>
  <si>
    <t>CASSPSSGSPHEQYF</t>
  </si>
  <si>
    <t>(SP.[DSTV]GS[AP][NHY]EQ)</t>
  </si>
  <si>
    <t>M_18_1E6+TRBV18*01+CASSPATGSPYEQYF+22.0+(S[QP].[NST][AG][AST][AP][HY]EQ)</t>
  </si>
  <si>
    <t>CASSPATGSPYEQYF</t>
  </si>
  <si>
    <t>(S[QP].[NST][AG][AST][AP][HY]EQ)</t>
  </si>
  <si>
    <t>M_18_1E6+TRBV18*01+CASSPSTGSPYEQYF+22.0+(S[AP].[NSTV][AG][AST]P[HY]EQ)</t>
  </si>
  <si>
    <t>CASSPSTGSPYEQYF</t>
  </si>
  <si>
    <t>(S[AP].[NSTV][AG][AST]P[HY]EQ)</t>
  </si>
  <si>
    <t>M_18_1E6+TRBV18*01+CASSPPSGSPHEQYF+26.0+(S[QP].[DST]G[AST]P[NHY]EQ)</t>
  </si>
  <si>
    <t>CASSPPSGSPHEQYF</t>
  </si>
  <si>
    <t>(S[QP].[DST]G[AST]P[NHY]EQ)</t>
  </si>
  <si>
    <t>M_18_1E6+TRBV18*01+CASSPTTGSPYEQYF+22.0+(S[AP].[NSTV]G[AST]P[HY]EQ)</t>
  </si>
  <si>
    <t>CASSPTTGSPYEQYF</t>
  </si>
  <si>
    <t>(S[AP].[NSTV]G[AST]P[HY]EQ)</t>
  </si>
  <si>
    <t>M_18_1E6+TRBV18*01+CASSPDTGSPYEQYF+22.0+(SP.[NQST]G[AGIST]P[HY]EQ)</t>
  </si>
  <si>
    <t>CASSPDTGSPYEQYF</t>
  </si>
  <si>
    <t>(SP.[NQST]G[AGIST]P[HY]EQ)</t>
  </si>
  <si>
    <t>M_18_1E6+TRBV18*01+CASSPGTGSPYEQYF+22.0+(S[AP].[ST]G[AGST]P[HY]EQ)</t>
  </si>
  <si>
    <t>CASSPGTGSPYEQYF</t>
  </si>
  <si>
    <t>(S[AP].[ST]G[AGST]P[HY]EQ)</t>
  </si>
  <si>
    <t>M_18_1E6+TRBV18*01+CASSPRTGSPYEQYF+20.0+(SP.[DST]G[ST]P[NHY]EQ)</t>
  </si>
  <si>
    <t>CASSPRTGSPYEQYF</t>
  </si>
  <si>
    <t>(SP.[DST]G[ST]P[NHY]EQ)</t>
  </si>
  <si>
    <t>M_18_1E6+TRBV18*01+CASSQPSGSPYEQYF+32.0+(S[AQP]?[APST][DST]G[AST]P[NHY]EQ)</t>
  </si>
  <si>
    <t>CASSQPSGSPYEQYF</t>
  </si>
  <si>
    <t>(S[AQP]?[APST][DST]G[AST]P[NHY]EQ)</t>
  </si>
  <si>
    <t>M_18_1E6+TRBV18*01+CASSPKTGTPYEQYF+22.0+(SP.[DST]G[DGIST]PYEQ)</t>
  </si>
  <si>
    <t>CASSPKTGTPYEQYF</t>
  </si>
  <si>
    <t>(SP.[DST]G[DGIST]PYEQ)</t>
  </si>
  <si>
    <t>M_18_1E6+TRBV18*01+CASSPVTGSPYEQYF+20.0+(SP.[DSTV]GSP[HY]EQ)</t>
  </si>
  <si>
    <t>CASSPVTGSPYEQYF</t>
  </si>
  <si>
    <t>(SP.[DSTV]GSP[HY]EQ)</t>
  </si>
  <si>
    <t>M_18_1E6+TRBV18*01+CASSPGTGAPYEQYF+22.0+(S[AP].[ST]G[AGS]PYEQ)</t>
  </si>
  <si>
    <t>CASSPGTGAPYEQYF</t>
  </si>
  <si>
    <t>(S[AP].[ST]G[AGS]PYEQ)</t>
  </si>
  <si>
    <t>M_18_1E6+TRBV18*01+CASSPPSGSPNEQFF+22.0+(SP[RPST][ST]G[AGST]P[NHY]EQ)</t>
  </si>
  <si>
    <t>CASSPPSGSPNEQFF</t>
  </si>
  <si>
    <t>(SP[RPST][ST]G[AGST]P[NHY]EQ)</t>
  </si>
  <si>
    <t>M_18_1E6+TRBV18*01+CASSPATGAPYEQYF+22.0+(SP[ADGPS][ST]G[AS]PYEQ)</t>
  </si>
  <si>
    <t>CASSPATGAPYEQYF</t>
  </si>
  <si>
    <t>(SP[ADGPS][ST]G[AS]PYEQ)</t>
  </si>
  <si>
    <t>M_18_1E6+TRBV18*01+CASSPSTGAPYEQYF+22.0+(SP[ADGPS][ST]G[AS]PYEQ)</t>
  </si>
  <si>
    <t>CASSPSTGAPYEQYF</t>
  </si>
  <si>
    <t>M_18_1E6+TRBV18*01+CASSPPTGAPYEQYF+20.0+(SP[AGPS][ST]G[ASTV]P[HY]EQ)</t>
  </si>
  <si>
    <t>CASSPPTGAPYEQYF</t>
  </si>
  <si>
    <t>(SP[AGPS][ST]G[ASTV]P[HY]EQ)</t>
  </si>
  <si>
    <t>M_18_1E6+TRBV18*01+CASSPPTGSPNEQYF+22.0+(SP[RP][ST]G[AGST]P[NHY]EQ)</t>
  </si>
  <si>
    <t>CASSPPTGSPNEQYF</t>
  </si>
  <si>
    <t>(SP[RP][ST]G[AGST]P[NHY]EQ)</t>
  </si>
  <si>
    <t>M_18_1E6+TRBV18*01+CASSPPTGTPYEQYF+20.0+(SP[KP][DST]G[ASTV]P[HY]EQ)</t>
  </si>
  <si>
    <t>CASSPPTGTPYEQYF</t>
  </si>
  <si>
    <t>(SP[KP][DST]G[ASTV]P[HY]EQ)</t>
  </si>
  <si>
    <t>M_18_1E6+TRBV18*01+CASSPPDGSPYEQYF+16.0+(SP[RPV][DST]G[ST]P[HY]EQ)</t>
  </si>
  <si>
    <t>CASSPPDGSPYEQYF</t>
  </si>
  <si>
    <t>(SP[RPV][DST]G[ST]P[HY]EQ)</t>
  </si>
  <si>
    <t>M_18_1E6+TRBV18*01+CASSPPTGVPYEQYF+20.0+(SP[EP]TG[AISTV]P[HY]EQ)</t>
  </si>
  <si>
    <t>CASSPPTGVPYEQYF</t>
  </si>
  <si>
    <t>(SP[EP]TG[AISTV]P[HY]EQ)</t>
  </si>
  <si>
    <t>M_59_1E6+TRBV15*01+CATSRDLPGTGVDTQYF+36.0+(SRD[RLMS][AEPST]G[QST]G.[NDEI]?[ET][QE])</t>
  </si>
  <si>
    <t>CATSRDLPGTGVDTQYF</t>
  </si>
  <si>
    <t>(SRD[RLMS][AEPST]G[QST]G.[NDEI]?[ET][QE])</t>
  </si>
  <si>
    <t>m_59_439_ILGL</t>
  </si>
  <si>
    <t>M_59</t>
  </si>
  <si>
    <t>M_59_1E6+TRBV15*01+CATSRDHTGTGVNEQFF+36.0+(SR[DE].[EPST]GTG.[NDHIS]E[AQ])</t>
  </si>
  <si>
    <t>CATSRDHTGTGVNEQFF</t>
  </si>
  <si>
    <t>(SR[DE].[EPST]GTG.[NDHIS]E[AQ])</t>
  </si>
  <si>
    <t>M_59_1E6+TRBV15*01+CATSREAPGTGNEKLFF+36.0+(SR[DE].[PT]GTG[NLSTY][EST][EKP][AL])</t>
  </si>
  <si>
    <t>CATSREAPGTGNEKLFF</t>
  </si>
  <si>
    <t>(SR[DE].[PT]GTG[NLSTY][EST][EKP][AL])</t>
  </si>
  <si>
    <t>M_59_1E6+TRBV15*01+CATSRDMAGTGADTQYF+36.0+(SRD[GHLMS][AEPST]G[LST]G[AQITV][DE]TQ)</t>
  </si>
  <si>
    <t>CATSRDMAGTGADTQYF</t>
  </si>
  <si>
    <t>(SRD[GHLMS][AEPST]G[LST]G[AQITV][DE]TQ)</t>
  </si>
  <si>
    <t>M_59_1E6+TRBV15*01+CATSRDSPGTGNDEQFF+34.0+(SRD[HLFS][PT]G[ST]G[NDSTV].[EPT]Q)</t>
  </si>
  <si>
    <t>CATSRDSPGTGNDEQFF</t>
  </si>
  <si>
    <t>(SRD[HLFS][PT]G[ST]G[NDSTV].[EPT]Q)</t>
  </si>
  <si>
    <t>M_59_1E6+TRBV15*01+CATSRDSPGTGVNEQFF+34.0+(SRD[RHLFS][EPT]?GTG.[NDHI][ET]Q)</t>
  </si>
  <si>
    <t>CATSRDSPGTGVNEQFF</t>
  </si>
  <si>
    <t>(SRD[RHLFS][EPT]?GTG.[NDHI][ET]Q)</t>
  </si>
  <si>
    <t>M_59_1E6+TRBV15*01+CATSREIPGTGNEKLFF+36.0+(SR[DE].[APT]GTG[NLSTY]EKL)</t>
  </si>
  <si>
    <t>CATSREIPGTGNEKLFF</t>
  </si>
  <si>
    <t>(SR[DE].[APT]GTG[NLSTY]EKL)</t>
  </si>
  <si>
    <t>M_59_1E6+TRBV15*01+CATSRDFPGTGDNEQFF+36.0+(SR[DG][RHLFS][AEPST]GTG.[NDHI]EQ)</t>
  </si>
  <si>
    <t>CATSRDFPGTGDNEQFF</t>
  </si>
  <si>
    <t>(SR[DG][RHLFS][AEPST]GTG.[NDHI]EQ)</t>
  </si>
  <si>
    <t>M_59_1E6+TRBV15*01+CATSRDLPGTGVTEAFF+36.0+(SR[DE][AGHLS][AFPTV]G[LT]G[NISV][NIST][QE][AQ]?)</t>
  </si>
  <si>
    <t>CATSRDLPGTGVTEAFF</t>
  </si>
  <si>
    <t>(SR[DE][AGHLS][AFPTV]G[LT]G[NISV][NIST][QE][AQ]?)</t>
  </si>
  <si>
    <t>M_59_1E6+TRBV15*01+CATSRDLTGTGYEKLFF+36.0+(SR[DE].[APT]GTG[NQSTY]E[KT][QL])</t>
  </si>
  <si>
    <t>CATSRDLTGTGYEKLFF</t>
  </si>
  <si>
    <t>(SR[DE].[APT]GTG[NQSTY]E[KT][QL])</t>
  </si>
  <si>
    <t>M_59_1E6+TRBV15*01+CATSRDLAGTGTGELFF+34.0+(SR[DE][LSW][AI]G[ASTV]G[HST][EG][EK]L)</t>
  </si>
  <si>
    <t>CATSRDLAGTGTGELFF</t>
  </si>
  <si>
    <t>(SR[DE][LSW][AI]G[ASTV]G[HST][EG][EK]L)</t>
  </si>
  <si>
    <t>M_59_1E6+TRBV15*01+CATSRDLAGTGIETQYF+34.0+(SRD[LMS][AEPST]G[ST]G[AQILV][DE][T]?Q)</t>
  </si>
  <si>
    <t>CATSRDLAGTGIETQYF</t>
  </si>
  <si>
    <t>(SRD[LMS][AEPST]G[ST]G[AQILV][DE][T]?Q)</t>
  </si>
  <si>
    <t>M_59_1E6+TRBV15*01+CATSRDSSGSGVETQYF+36.0+(SR[DE][RHLST][APS]G[GST]G[AITV][DE]TQ)</t>
  </si>
  <si>
    <t>CATSRDSSGSGVETQYF</t>
  </si>
  <si>
    <t>(SR[DE][RHLST][APS]G[GST]G[AITV][DE]TQ)</t>
  </si>
  <si>
    <t>M_59_1E6+TRBV15*01+CATSRDLSGTGLNEQFF+34.0+(SR[DG][RHLF]?[AEPST]G[QT]G[NILV][NDL]EQ)</t>
  </si>
  <si>
    <t>CATSRDLSGTGLNEQFF</t>
  </si>
  <si>
    <t>(SR[DG][RHLF]?[AEPST]G[QT]G[NILV][NDL]EQ)</t>
  </si>
  <si>
    <t>M_59_1E6+TRBV15*01+CATSRDLAGTGSEKLFF+34.0+(SR[DE][NQILM][APT]GTG[NSTY][EG][EK]L)</t>
  </si>
  <si>
    <t>CATSRDLAGTGSEKLFF</t>
  </si>
  <si>
    <t>(SR[DE][NQILM][APT]GTG[NSTY][EG][EK]L)</t>
  </si>
  <si>
    <t>M_59_1E6+TRBV15*01+CATSRDLTGTGISEAFF+36.0+(SRD[HL][FPSTV]GTG[NILSV][NST]E[AQ])</t>
  </si>
  <si>
    <t>CATSRDLTGTGISEAFF</t>
  </si>
  <si>
    <t>(SRD[HL][FPSTV]GTG[NILSV][NST]E[AQ])</t>
  </si>
  <si>
    <t>M_59_1E6+TRBV15*01+CATSRDREGTGINEQFF+36.0+(SRD.[EPST]G[AT]G.NEQ)</t>
  </si>
  <si>
    <t>CATSRDREGTGINEQFF</t>
  </si>
  <si>
    <t>(SRD.[EPST]G[AT]G.NEQ)</t>
  </si>
  <si>
    <t>M_59_1E6+TRBV15*01+CATSRDHPGTGSHEQYF+36.0+(SRD[HFS][PT]GTG[NDSV][NDHI]E[AQ])</t>
  </si>
  <si>
    <t>CATSRDHPGTGSHEQYF</t>
  </si>
  <si>
    <t>(SRD[HFS][PT]GTG[NDSV][NDHI]E[AQ])</t>
  </si>
  <si>
    <t>M_59_1E6+TRBV15*01+CATSRDLTGTGNNEQFF+34.0+(SRD[HLFS][PST]GTG[NDILV][NDS]E[AQ])</t>
  </si>
  <si>
    <t>CATSRDLTGTGNNEQFF</t>
  </si>
  <si>
    <t>(SRD[HLFS][PST]GTG[NDILV][NDS]E[AQ])</t>
  </si>
  <si>
    <t>M_59_1E6+TRBV15*01+CATSRDRSGSGVDTQYF+34.0+(SR[DE][RHLST][PS]G[ST]G[ATV][DE]TQ)</t>
  </si>
  <si>
    <t>CATSRDRSGSGVDTQYF</t>
  </si>
  <si>
    <t>(SR[DE][RHLST][PS]G[ST]G[ATV][DE]TQ)</t>
  </si>
  <si>
    <t>M_59_1E6+TRBV15*01+CATSRDHSGSGADTQYF+34.0+(SR[DE].[AS]G[LST]G[ATV][DE]TQ)</t>
  </si>
  <si>
    <t>CATSRDHSGSGADTQYF</t>
  </si>
  <si>
    <t>(SR[DE].[AS]G[LST]G[ATV][DE]TQ)</t>
  </si>
  <si>
    <t>M_59_1E6+TRBV15*01+CATSREWAGTGTGELFF+36.0+(SR[DE][LSWV][AL]G[ASTV]G[LT]GEL)</t>
  </si>
  <si>
    <t>CATSREWAGTGTGELFF</t>
  </si>
  <si>
    <t>(SR[DE][LSWV][AL]G[ASTV]G[LT]GEL)</t>
  </si>
  <si>
    <t>M_59_1E6+TRBV15*01+CATSRDLTGTGLNQPQHF+36.0+(S[RS][DE][RLMS][EPT]GTG[L]?N[NQ][EP]Q)</t>
  </si>
  <si>
    <t>CATSRDLTGTGLNQPQHF</t>
  </si>
  <si>
    <t>(S[RS][DE][RLMS][EPT]GTG[L]?N[NQ][EP]Q)</t>
  </si>
  <si>
    <t>M_59_1E6+TRBV15*01+CATSRDSPGSGTDTQYF+34.0+(SR[DE][LST][PS]G[ST]G[NTV][DE][ET]Q)</t>
  </si>
  <si>
    <t>CATSRDSPGSGTDTQYF</t>
  </si>
  <si>
    <t>(SR[DE][LST][PS]G[ST]G[NTV][DE][ET]Q)</t>
  </si>
  <si>
    <t>M_59_1E6+TRBV15*01+CATSREVTGTGVDEQYF+36.0+(SR[DE][RGHLV][FST]GTG[NSV][NDG]EQ)</t>
  </si>
  <si>
    <t>CATSREVTGTGVDEQYF</t>
  </si>
  <si>
    <t>(SR[DE][RGHLV][FST]GTG[NSV][NDG]EQ)</t>
  </si>
  <si>
    <t>M_59_1E6+TRBV15*01+CATSREAPGTGNTEAFF+36.0+(SR[DE][AHL]P[GS][ST]G[NV][ET][EK][AL])</t>
  </si>
  <si>
    <t>CATSREAPGTGNTEAFF</t>
  </si>
  <si>
    <t>(SR[DE][AHL]P[GS][ST]G[NV][ET][EK][AL])</t>
  </si>
  <si>
    <t>M_59_1E6+TRBV15*01+CATSRDSPGTGNQPQHF+34.0+(SRD[RMS][EPT]GTGN[DQ][EP]Q)</t>
  </si>
  <si>
    <t>CATSRDSPGTGNQPQHF</t>
  </si>
  <si>
    <t>(SRD[RMS][EPT]GTGN[DQ][EP]Q)</t>
  </si>
  <si>
    <t>M_59_1E6+TRBV15*01+CATSRDHPGTGSNTEAFF+36.0+(SR[DE][AHL]PGTG[SV]?[NH]?[T]?E[AQ])</t>
  </si>
  <si>
    <t>CATSRDHPGTGSNTEAFF</t>
  </si>
  <si>
    <t>(SR[DE][AHL]PGTG[SV]?[NH]?[T]?E[AQ])</t>
  </si>
  <si>
    <t>M_59_1E6+TRBV15*01+CATSRGFAGTGLNEQFF+36.0+(SR[DG][LF][APS]GTG[DL][NL]EQ)</t>
  </si>
  <si>
    <t>CATSRGFAGTGLNEQFF</t>
  </si>
  <si>
    <t>(SR[DG][LF][APS]GTG[DL][NL]EQ)</t>
  </si>
  <si>
    <t>M_59_1E6+TRBV4-2*01+CASSQEEVGGQETQYF+26.0+(SQE[RQE][ALV]GG[QT]ETQ)</t>
  </si>
  <si>
    <t>CASSQEEVGGQETQYF</t>
  </si>
  <si>
    <t>(SQE[RQE][ALV]GG[QT]ETQ)</t>
  </si>
  <si>
    <t>M_59_1E6+TRBV4-3*01+CASSQEPPLTLGTDTQYF+36.0+(SQE[LP][PW][AL][AT][AGL]GTDTQ)</t>
  </si>
  <si>
    <t>CASSQEPPLTLGTDTQYF</t>
  </si>
  <si>
    <t>(SQE[LP][PW][AL][AT][AGL]GTDTQ)</t>
  </si>
  <si>
    <t>M_59_1E6+TRBV15*01+CATSRDLPGQGLDEQYF+34.0+(SRDL[PS]G[QT]G[LV][ND][ET]Q)</t>
  </si>
  <si>
    <t>CATSRDLPGQGLDEQYF</t>
  </si>
  <si>
    <t>(SRDL[PS]G[QT]G[LV][ND][ET]Q)</t>
  </si>
  <si>
    <t>M_59_1E6+TRBV15*01+CATSREGVRSAGTDTQYF+36.0+(SREG[LPV][R]?[AST][AW]GTDTQ)</t>
  </si>
  <si>
    <t>CATSREGVRSAGTDTQYF</t>
  </si>
  <si>
    <t>(SREG[LPV][R]?[AST][AW]GTDTQ)</t>
  </si>
  <si>
    <t>M_59_1E6+TRBV19*01+CASSSSGAYEQYF+20.0+(S[NST][AS]G[AS]YEQ)</t>
  </si>
  <si>
    <t>CASSSSGAYEQYF</t>
  </si>
  <si>
    <t>(S[NST][AS]G[AS]YEQ)</t>
  </si>
  <si>
    <t>M_23_1E6+TRBV6-5*01+CASRESGSSYNEQFF+22.0+([RQKS].SG[AS]SYNEQ)</t>
  </si>
  <si>
    <t>CASRESGSSYNEQFF</t>
  </si>
  <si>
    <t>([RQKS].SG[AS]SYNEQ)</t>
  </si>
  <si>
    <t>m_23_1479_DGVY</t>
  </si>
  <si>
    <t>M_23</t>
  </si>
  <si>
    <t>M_23_1E6+TRBV5-1*01+CASSLYTAVNTEAFF+22.0+(SLYT[AG][ELMTV]NTEA)</t>
  </si>
  <si>
    <t>CASSLYTAVNTEAFF</t>
  </si>
  <si>
    <t>(SLYT[AG][ELMTV]NTEA)</t>
  </si>
  <si>
    <t>M_23_1E6+TRBV6-5*01+CASRSSGSSYNEQFF+20.0+([RQKS][ELST]SGSSYNEQ)</t>
  </si>
  <si>
    <t>CASRSSGSSYNEQFF</t>
  </si>
  <si>
    <t>([RQKS][ELST]SGSSYNEQ)</t>
  </si>
  <si>
    <t>M_23_1E6+TRBV5-1*01+CASSLYTGANTEAFF+14.0+(S[QL]Y[QT]G[AV]NTEA)</t>
  </si>
  <si>
    <t>CASSLYTGANTEAFF</t>
  </si>
  <si>
    <t>(S[QL]Y[QT]G[AV]NTEA)</t>
  </si>
  <si>
    <t>M_23_1E6+TRBV5-1*01+CASSLYTGVNTEAFF+16.0+(S[AL][FY]T[AG][AV]NTEA)</t>
  </si>
  <si>
    <t>CASSLYTGVNTEAFF</t>
  </si>
  <si>
    <t>(S[AL][FY]T[AG][AV]NTEA)</t>
  </si>
  <si>
    <t>M_23_1E6+TRBV6-5*01+CASSPTGSGYNEQFF+22.0+([ST][PY][ST]GS[GS]YNEQ)</t>
  </si>
  <si>
    <t>CASSPTGSGYNEQFF</t>
  </si>
  <si>
    <t>([ST][PY][ST]GS[GS]YNEQ)</t>
  </si>
  <si>
    <t>M_23_1E6+TRBV6-5*01+CASRLSGSSYNEQFF+20.0+([RKS][ELST]SGSSYNEQ)</t>
  </si>
  <si>
    <t>CASRLSGSSYNEQFF</t>
  </si>
  <si>
    <t>([RKS][ELST]SGSSYNEQ)</t>
  </si>
  <si>
    <t>M_23_1E6+TRBV19*01+CASSDKLNTEAFF+20.0+(S[DI]K[GL]NTEA)</t>
  </si>
  <si>
    <t>CASSDKLNTEAFF</t>
  </si>
  <si>
    <t>(S[DI]K[GL]NTEA)</t>
  </si>
  <si>
    <t>M_23_1E6+TRBV6-5*01+CASSSTGSSYNEQFF+20.0+(S[APST][ST]GSSYNEQ)</t>
  </si>
  <si>
    <t>CASSSTGSSYNEQFF</t>
  </si>
  <si>
    <t>(S[APST][ST]GSSYNEQ)</t>
  </si>
  <si>
    <t>M_23_1E6+TRBV19*01+CASSDKGNTEAFF+22.0+(S[DIL]K[GL]NTEA)</t>
  </si>
  <si>
    <t>CASSDKGNTEAFF</t>
  </si>
  <si>
    <t>(S[DIL]K[GL]NTEA)</t>
  </si>
  <si>
    <t>M_23_1E6+TRBV19*01+CASSIYQNTEAFF+20.0+(SI[KY][RQE]NTEA)</t>
  </si>
  <si>
    <t>CASSIYQNTEAFF</t>
  </si>
  <si>
    <t>(SI[KY][RQE]NTEA)</t>
  </si>
  <si>
    <t>M_23_1E6+TRBV6-5*01+CASKTSGSSYNEQFF+16.0+([RQKS][ST]SGSSYNEQ)</t>
  </si>
  <si>
    <t>CASKTSGSSYNEQFF</t>
  </si>
  <si>
    <t>([RQKS][ST]SGSSYNEQ)</t>
  </si>
  <si>
    <t>M_23_1E6+TRBV11-2*01+CASSLGASGNEQFF+10.0+(SLG[AS]SGNEQ)</t>
  </si>
  <si>
    <t>CASSLGASGNEQFF</t>
  </si>
  <si>
    <t>(SLG[AS]SGNEQ)</t>
  </si>
  <si>
    <t>M_23_1E6+TRBV9*01+CASSRGSGSSYEQYF+22.0+(S[RV]G[ST]GSSYEQ)</t>
  </si>
  <si>
    <t>CASSRGSGSSYEQYF</t>
  </si>
  <si>
    <t>(S[RV]G[ST]GSSYEQ)</t>
  </si>
  <si>
    <t>M_23_1E6+TRBV19*01+CASSPRAYNQPQHF+34.0+(SP[R]?[AT][GY][NH]QPQ)</t>
  </si>
  <si>
    <t>CASSPRAYNQPQHF</t>
  </si>
  <si>
    <t>(SP[R]?[AT][GY][NH]QPQ)</t>
  </si>
  <si>
    <t>M_193_1E6+TRBV11-2*01+CASSLDPLGNEQFF+22.0+(SLDP[AL][DG][ND][ET]Q)</t>
  </si>
  <si>
    <t>CASSLDPLGNEQFF</t>
  </si>
  <si>
    <t>(SLDP[AL][DG][ND][ET]Q)</t>
  </si>
  <si>
    <t>m_193_31_VLQA</t>
  </si>
  <si>
    <t>M_193</t>
  </si>
  <si>
    <t>M_168_1E6+TRBV20-1*01+CSARDGLAGDLDEQYF+22.0+(RDGL[AS]G[DEGK]LD[ET]Q)</t>
  </si>
  <si>
    <t>CSARDGLAGDLDEQYF</t>
  </si>
  <si>
    <t>(RDGL[AS]G[DEGK]LD[ET]Q)</t>
  </si>
  <si>
    <t>m_168_48_FLLN</t>
  </si>
  <si>
    <t>M_168</t>
  </si>
  <si>
    <t>M_168_1E6+TRBV20-1*01+CSARDGLAGGLDEQFF+22.0+(RDGL[AS]G[DGK]LD[ET]Q)</t>
  </si>
  <si>
    <t>CSARDGLAGGLDEQFF</t>
  </si>
  <si>
    <t>(RDGL[AS]G[DGK]LD[ET]Q)</t>
  </si>
  <si>
    <t>M_168_1E6+TRBV20-1*01+CSARDGLAGELDTQYF+22.0+(RDGLAG[DEG]LD[ET]Q)</t>
  </si>
  <si>
    <t>CSARDGLAGELDTQYF</t>
  </si>
  <si>
    <t>(RDGLAG[DEG]LD[ET]Q)</t>
  </si>
  <si>
    <t>M_32_1E6+TRBV11-3*01+CASSSGTYSEQFF+28.0+([NS].G[ST][LFTY].[ET][QL])</t>
  </si>
  <si>
    <t>CASSSGTYSEQFF</t>
  </si>
  <si>
    <t>([NS].G[ST][LFTY].[ET][QL])</t>
  </si>
  <si>
    <t>m_32_902_MVMC</t>
  </si>
  <si>
    <t>M_32</t>
  </si>
  <si>
    <t>M_32_1E6+TRBV11-3*01+CASSPGTFNEQFF+22.0+(S.G[DT][FY][NDY]EQ)</t>
  </si>
  <si>
    <t>CASSPGTFNEQFF</t>
  </si>
  <si>
    <t>(S.G[DT][FY][NDY]EQ)</t>
  </si>
  <si>
    <t>M_32_1E6+TRBV11-3*01+CASSSGTFNEQFF+22.0+([NS].G[ST][LFTY][NDS][ET]Q)</t>
  </si>
  <si>
    <t>CASSSGTFNEQFF</t>
  </si>
  <si>
    <t>([NS].G[ST][LFTY][NDS][ET]Q)</t>
  </si>
  <si>
    <t>M_32_1E6+TRBV11-3*01+CASSDGTYYEQYF+28.0+([GS].G[DT].[NDFSY]EQ)</t>
  </si>
  <si>
    <t>CASSDGTYYEQYF</t>
  </si>
  <si>
    <t>([GS].G[DT].[NDFSY]EQ)</t>
  </si>
  <si>
    <t>M_32_1E6+TRBV11-3*01+CASSAGTLNEQFF+26.0+(S.[DG][ET]..[ET]Q)</t>
  </si>
  <si>
    <t>CASSAGTLNEQFF</t>
  </si>
  <si>
    <t>(S.[DG][ET]..[ET]Q)</t>
  </si>
  <si>
    <t>M_32_1E6+TRBV11-3*01+CASSRGTFNEQFF+22.0+(S.G[ST][AFTY][ND]EQ)</t>
  </si>
  <si>
    <t>CASSRGTFNEQFF</t>
  </si>
  <si>
    <t>(S.G[ST][AFTY][ND]EQ)</t>
  </si>
  <si>
    <t>M_32_1E6+TRBV11-3*01+CASSAGTYQPQHF+36.0+(S.[DG][GT][LFY].[EPT]Q)</t>
  </si>
  <si>
    <t>CASSAGTYQPQHF</t>
  </si>
  <si>
    <t>(S.[DG][GT][LFY].[EPT]Q)</t>
  </si>
  <si>
    <t>M_32_1E6+TRBV11-3*01+CASSFGTYDEQYF+22.0+(S.G[ST][FY][NDE][ET]Q)</t>
  </si>
  <si>
    <t>CASSFGTYDEQYF</t>
  </si>
  <si>
    <t>(S.G[ST][FY][NDE][ET]Q)</t>
  </si>
  <si>
    <t>M_32_1E6+TRBV11-3*01+CASSAGTYNEQFF+20.0+([NS].[DG][ST][LFY][NS]EQ)</t>
  </si>
  <si>
    <t>CASSAGTYNEQFF</t>
  </si>
  <si>
    <t>([NS].[DG][ST][LFY][NS]EQ)</t>
  </si>
  <si>
    <t>M_32_1E6+TRBV11-3*01+CASSVGTINEQFF+26.0+([ST].G[ST][AMFTY][NY]EQ)</t>
  </si>
  <si>
    <t>CASSVGTINEQFF</t>
  </si>
  <si>
    <t>([ST].G[ST][AMFTY][NY]EQ)</t>
  </si>
  <si>
    <t>M_32_1E6+TRBV11-3*01+CASGDGTYNEQFF+28.0+([RNGST].GT[FY][NGY]EQ)</t>
  </si>
  <si>
    <t>CASGDGTYNEQFF</t>
  </si>
  <si>
    <t>([RNGST].GT[FY][NGY]EQ)</t>
  </si>
  <si>
    <t>M_32_1E6+TRBV11-3*01+CASNSGTYNEQFF+28.0+([RNGST].G[ST][FY][NDS][ET]Q)</t>
  </si>
  <si>
    <t>CASNSGTYNEQFF</t>
  </si>
  <si>
    <t>([RNGST].G[ST][FY][NDS][ET]Q)</t>
  </si>
  <si>
    <t>M_32_1E6+TRBV11-3*01+CASSQGTYNEQFF+20.0+([RS].G[NST][AFY]NEQ)</t>
  </si>
  <si>
    <t>CASSQGTYNEQFF</t>
  </si>
  <si>
    <t>([RS].G[NST][AFY]NEQ)</t>
  </si>
  <si>
    <t>M_32_1E6+TRBV11-3*01+CASSDGTYNEQFF+20.0+([RGS].G[NT][FY][NY]EQ)</t>
  </si>
  <si>
    <t>CASSDGTYNEQFF</t>
  </si>
  <si>
    <t>([RGS].G[NT][FY][NY]EQ)</t>
  </si>
  <si>
    <t>M_32_1E6+TRBV11-3*01+CASSEGTYNEQFF+20.0+([RGS].G[NST][AFY][NY]EQ)</t>
  </si>
  <si>
    <t>CASSEGTYNEQFF</t>
  </si>
  <si>
    <t>([RGS].G[NST][AFY][NY]EQ)</t>
  </si>
  <si>
    <t>M_32_1E6+TRBV11-3*01+CASSVGTYNEQFF+20.0+([ST].G[ST][IFY]NEQ)</t>
  </si>
  <si>
    <t>CASSVGTYNEQFF</t>
  </si>
  <si>
    <t>([ST].G[ST][IFY]NEQ)</t>
  </si>
  <si>
    <t>M_32_1E6+TRBV11-3*01+CASSPGTYNEQFF+20.0+(S.[GS][DST][HFY][NY]EQ)</t>
  </si>
  <si>
    <t>CASSPGTYNEQFF</t>
  </si>
  <si>
    <t>(S.[GS][DST][HFY][NY]EQ)</t>
  </si>
  <si>
    <t>M_32_1E6+TRBV11-3*01+CASTIGTYNEQFF+26.0+([RNGST].G[ST][IFY]NEQ)</t>
  </si>
  <si>
    <t>CASTIGTYNEQFF</t>
  </si>
  <si>
    <t>([RNGST].G[ST][IFY]NEQ)</t>
  </si>
  <si>
    <t>M_32_1E6+TRBV11-3*01+CASSLGTFDEQYF+22.0+(S.G[ST][LMFY][NDEY][ET]Q)</t>
  </si>
  <si>
    <t>CASSLGTFDEQYF</t>
  </si>
  <si>
    <t>(S.G[ST][LMFY][NDEY][ET]Q)</t>
  </si>
  <si>
    <t>M_32_1E6+TRBV11-3*01+CASSLGTMNIQYF+34.0+(S.G[EST].[NDET][AEITV][QL])</t>
  </si>
  <si>
    <t>CASSLGTMNIQYF</t>
  </si>
  <si>
    <t>(S.G[EST].[NDET][AEITV][QL])</t>
  </si>
  <si>
    <t>M_32_1E6+TRBV11-3*01+CASSQGTFEGEQYF+36.0+([GS].G[ST]..[NGY]?[ET][AQL])</t>
  </si>
  <si>
    <t>CASSQGTFEGEQYF</t>
  </si>
  <si>
    <t>([GS].G[ST]..[NGY]?[ET][AQL])</t>
  </si>
  <si>
    <t>M_32_1E6+TRBV11-3*01+CASSSGTFGELFF+34.0+(S[QLPS]GT[LFTY][NDGS]E[AQL])</t>
  </si>
  <si>
    <t>CASSSGTFGELFF</t>
  </si>
  <si>
    <t>(S[QLPS]GT[LFTY][NDGS]E[AQL])</t>
  </si>
  <si>
    <t>M_32_1E6+TRBV11-3*01+CASSLGTFYEQYF+22.0+(S[DILP]G[DST][FY][NDY]EQ)</t>
  </si>
  <si>
    <t>CASSLGTFYEQYF</t>
  </si>
  <si>
    <t>(S[DILP]G[DST][FY][NDY]EQ)</t>
  </si>
  <si>
    <t>M_32_1E6+TRBV11-3*01+CASSQGTLLEQYF+34.0+(S.G[ST]..E[AQ])</t>
  </si>
  <si>
    <t>CASSQGTLLEQYF</t>
  </si>
  <si>
    <t>(S.G[ST]..E[AQ])</t>
  </si>
  <si>
    <t>M_32_1E6+TRBV11-3*01+CASSLGTTNVLTF+36.0+(S[RQLS]GT.[NDEG][EIKV][QL])</t>
  </si>
  <si>
    <t>CASSLGTTNVLTF</t>
  </si>
  <si>
    <t>(S[RQLS]GT.[NDEG][EIKV][QL])</t>
  </si>
  <si>
    <t>M_32_1E6+TRBV11-3*01+CASSSGTLFEQYF+26.0+(S.GT..[DE]Q)</t>
  </si>
  <si>
    <t>CASSSGTLFEQYF</t>
  </si>
  <si>
    <t>(S.GT..[DE]Q)</t>
  </si>
  <si>
    <t>M_32_1E6+TRBV11-3*01+CASSFGTFETQYF+28.0+([GS].GT[RLMFY][NDEG][ET]Q)</t>
  </si>
  <si>
    <t>CASSFGTFETQYF</t>
  </si>
  <si>
    <t>([GS].GT[RLMFY][NDEG][ET]Q)</t>
  </si>
  <si>
    <t>M_32_1E6+TRBV11-3*01+CASSQGTRNIQYF+34.0+(S.G[ST].[NDE][EIT]Q)</t>
  </si>
  <si>
    <t>CASSQGTRNIQYF</t>
  </si>
  <si>
    <t>(S.G[ST].[NDE][EIT]Q)</t>
  </si>
  <si>
    <t>M_32_1E6+TRBV11-3*01+CASSLGTLNEQFF+22.0+([GS][AILV]G[EST][ILMFY][ND][EIT]Q)</t>
  </si>
  <si>
    <t>CASSLGTLNEQFF</t>
  </si>
  <si>
    <t>([GS][AILV]G[EST][ILMFY][ND][EIT]Q)</t>
  </si>
  <si>
    <t>M_32_1E6+TRBV11-3*01+CASSQGTYTEAFF+34.0+(S.G[ST][LFY][NGST]E[AQ])</t>
  </si>
  <si>
    <t>CASSQGTYTEAFF</t>
  </si>
  <si>
    <t>(S.G[ST][LFY][NGST]E[AQ])</t>
  </si>
  <si>
    <t>M_32_1E6+TRBV11-3*01+CASSSGTLDIQYF+34.0+(S.G[MSTV].[NDE][EIKT]?Q)</t>
  </si>
  <si>
    <t>CASSSGTLDIQYF</t>
  </si>
  <si>
    <t>(S.G[MSTV].[NDE][EIKT]?Q)</t>
  </si>
  <si>
    <t>M_32_1E6+TRBV11-3*01+CASSPGTFGEAFF+34.0+(S[QPST]GT[RLFY][NGTY][ET][AQL])</t>
  </si>
  <si>
    <t>CASSPGTFGEAFF</t>
  </si>
  <si>
    <t>(S[QPST]GT[RLFY][NGTY][ET][AQL])</t>
  </si>
  <si>
    <t>M_32_1E6+TRBV11-3*01+CASSKGTLGEQFF+32.0+(S.GT.[NGLFY]E[QL])</t>
  </si>
  <si>
    <t>CASSKGTLGEQFF</t>
  </si>
  <si>
    <t>(S.GT.[NGLFY]E[QL])</t>
  </si>
  <si>
    <t>M_32_1E6+TRBV11-3*01+CASSPGTFGTQYF+34.0+(S[LFPS]G[ST]..[ET][AQ])</t>
  </si>
  <si>
    <t>CASSPGTFGTQYF</t>
  </si>
  <si>
    <t>(S[LFPS]G[ST]..[ET][AQ])</t>
  </si>
  <si>
    <t>M_32_1E6+TRBV11-3*01+CASSPGTMNNEQFF+32.0+(S[AQLP]G[HT][QLMFY][ND]?NEQ)</t>
  </si>
  <si>
    <t>CASSPGTMNNEQFF</t>
  </si>
  <si>
    <t>(S[AQLP]G[HT][QLMFY][ND]?NEQ)</t>
  </si>
  <si>
    <t>M_32_1E6+TRBV11-3*01+CASSSGTTSEQFF+32.0+([NS][ARSTY]G[ST][LFTY].[ET][QL])</t>
  </si>
  <si>
    <t>CASSSGTTSEQFF</t>
  </si>
  <si>
    <t>([NS][ARSTY]G[ST][LFTY].[ET][QL])</t>
  </si>
  <si>
    <t>M_32_1E6+TRBV11-3*01+CASSRGTLGEQYF+32.0+(S.G[ST].[NGLFY][EK][QL])</t>
  </si>
  <si>
    <t>CASSRGTLGEQYF</t>
  </si>
  <si>
    <t>(S.G[ST].[NGLFY][EK][QL])</t>
  </si>
  <si>
    <t>M_32_1E6+TRBV11-3*01+CASSTGTYTEAFF+34.0+(S[QEPST]GT[LFY][NGST]E[AQ])</t>
  </si>
  <si>
    <t>CASSTGTYTEAFF</t>
  </si>
  <si>
    <t>(S[QEPST]GT[LFY][NGST]E[AQ])</t>
  </si>
  <si>
    <t>M_32_1E6+TRBV11-3*01+CASGVGTFGEQYF+34.0+([GST][DILV]GT[FY][NDGY]EQ)</t>
  </si>
  <si>
    <t>CASGVGTFGEQYF</t>
  </si>
  <si>
    <t>([GST][DILV]GT[FY][NDGY]EQ)</t>
  </si>
  <si>
    <t>M_32_1E6+TRBV11-3*01+CASSPGTFQNNEQFF+36.0+(S.G[ST][FSY]?.[NDHY]?[N]?EQ)</t>
  </si>
  <si>
    <t>CASSPGTFQNNEQFF</t>
  </si>
  <si>
    <t>(S.G[ST][FSY]?.[NDHY]?[N]?EQ)</t>
  </si>
  <si>
    <t>M_32_1E6+TRBV11-3*01+CASSRGTTNEQFF+22.0+(S[RQKSY]GT[AFTY][NDS][ET]Q)</t>
  </si>
  <si>
    <t>CASSRGTTNEQFF</t>
  </si>
  <si>
    <t>(S[RQKSY]GT[AFTY][NDS][ET]Q)</t>
  </si>
  <si>
    <t>M_32_1E6+TRBV11-3*01+CASSPGTYTEAFF+28.0+(S[QEPT]GT[LFY][NGTY]E[AQ])</t>
  </si>
  <si>
    <t>CASSPGTYTEAFF</t>
  </si>
  <si>
    <t>(S[QEPT]GT[LFY][NGTY]E[AQ])</t>
  </si>
  <si>
    <t>M_32_1E6+TRBV11-3*01+CASSSGTYSYEQYF+28.0+(S[DLPS]GT..[RFY]?EQ)</t>
  </si>
  <si>
    <t>CASSSGTYSYEQYF</t>
  </si>
  <si>
    <t>(S[DLPS]GT..[RFY]?EQ)</t>
  </si>
  <si>
    <t>M_32_1E6+TRBV11-3*01+CASSFLGTFGEQFF+34.0+(S[FSW][L]?GT[FSY][NDG]EQ)</t>
  </si>
  <si>
    <t>CASSFLGTFGEQFF</t>
  </si>
  <si>
    <t>(S[FSW][L]?GT[FSY][NDG]EQ)</t>
  </si>
  <si>
    <t>M_32_1E6+TRBV11-3*01+CASSYGTTSEQYF+32.0+(S.GT[STY][NDGSY]EQ)</t>
  </si>
  <si>
    <t>CASSYGTTSEQYF</t>
  </si>
  <si>
    <t>(S.GT[STY][NDGSY]EQ)</t>
  </si>
  <si>
    <t>M_32_1E6+TRBV11-3*01+CASSSGTLGAYTF+36.0+(S[RLKPS]GT[QLFT][DEGT][AQET][QLY])</t>
  </si>
  <si>
    <t>CASSSGTLGAYTF</t>
  </si>
  <si>
    <t>(S[RLKPS]GT[QLFT][DEGT][AQET][QLY])</t>
  </si>
  <si>
    <t>M_32_1E6+TRBV11-3*01+CASSLGTLDTQYF+22.0+(S[ALPS]G[ST][LMTY][NDEG][ET]Q)</t>
  </si>
  <si>
    <t>CASSLGTLDTQYF</t>
  </si>
  <si>
    <t>(S[ALPS]G[ST][LMTY][NDEG][ET]Q)</t>
  </si>
  <si>
    <t>M_32_1E6+TRBV11-3*01+CASSFGDFHEQFF+26.0+(S[LFP]G[DST][FY][NHY]EQ)</t>
  </si>
  <si>
    <t>CASSFGDFHEQFF</t>
  </si>
  <si>
    <t>(S[LFP]G[DST][FY][NHY]EQ)</t>
  </si>
  <si>
    <t>M_32_1E6+TRBV11-3*01+CASSSGHLTNEQFF+34.0+(S[AQLFS]G[HT]?[ILT].[NS]EQ)</t>
  </si>
  <si>
    <t>CASSSGHLTNEQFF</t>
  </si>
  <si>
    <t>(S[AQLFS]G[HT]?[ILT].[NS]EQ)</t>
  </si>
  <si>
    <t>M_32_1E6+TRBV11-3*01+CASSRGSLNKQYF+32.0+(S[ARQL]G[ST][LFTY][NGY][EK]Q)</t>
  </si>
  <si>
    <t>CASSRGSLNKQYF</t>
  </si>
  <si>
    <t>(S[ARQL]G[ST][LFTY][NGY][EK]Q)</t>
  </si>
  <si>
    <t>M_32_1E6+TRBV11-3*01+CASSADTYNEQFF+22.0+(S[ALS][DG]TYNEQ)</t>
  </si>
  <si>
    <t>CASSADTYNEQFF</t>
  </si>
  <si>
    <t>(S[ALS][DG]TYNEQ)</t>
  </si>
  <si>
    <t>M_32_1E6+TRBV11-3*01+CASSPSTHNEQFF+26.0+(S[LP][GS][ST][HFY]NEQ)</t>
  </si>
  <si>
    <t>CASSPSTHNEQFF</t>
  </si>
  <si>
    <t>(S[LP][GS][ST][HFY]NEQ)</t>
  </si>
  <si>
    <t>M_32_1E6+TRBV11-3*01+CASSPGTLGELFF+34.0+(S.G[ST][RLFT]GE[AQL])</t>
  </si>
  <si>
    <t>CASSPGTLGELFF</t>
  </si>
  <si>
    <t>(S.G[ST][RLFT]GE[AQL])</t>
  </si>
  <si>
    <t>M_32_1E6+TRBV11-3*01+CASSPGTLHTQYF+32.0+(S[ARLP]GT[LMFT][DEGHY][ET]Q)</t>
  </si>
  <si>
    <t>CASSPGTLHTQYF</t>
  </si>
  <si>
    <t>(S[ARLP]GT[LMFT][DEGHY][ET]Q)</t>
  </si>
  <si>
    <t>M_32_1E6+TRBV11-3*01+CASSSGMLDKQYF+34.0+(S[ARS]G[MSTV][LF][NDF][EIKT]Q)</t>
  </si>
  <si>
    <t>CASSSGMLDKQYF</t>
  </si>
  <si>
    <t>(S[ARS]G[MSTV][LF][NDF][EIKT]Q)</t>
  </si>
  <si>
    <t>M_32_1E6+TRBV11-3*01+CASSLGSFNEQFF+14.0+(S[LV]G[ST][FY]NEQ)</t>
  </si>
  <si>
    <t>CASSLGSFNEQFF</t>
  </si>
  <si>
    <t>(S[LV]G[ST][FY]NEQ)</t>
  </si>
  <si>
    <t>M_32_1E6+TRBV11-3*01+CASSEGTLTEAFF+34.0+(S.G[ST][LMYV][GLTV]E[AQ])</t>
  </si>
  <si>
    <t>CASSEGTLTEAFF</t>
  </si>
  <si>
    <t>(S.G[ST][LMYV][GLTV]E[AQ])</t>
  </si>
  <si>
    <t>M_32_1E6+TRBV11-3*01+CASSLGTYEKLFF+34.0+(SLGT[FTY][DEG][QEKT][QL]?)</t>
  </si>
  <si>
    <t>CASSLGTYEKLFF</t>
  </si>
  <si>
    <t>(SLGT[FTY][DEG][QEKT][QL]?)</t>
  </si>
  <si>
    <t>M_32_1E6+TRBV11-3*01+CASSPGDYNEQFF+22.0+(S[EP]G[NDST][FY]NEQ)</t>
  </si>
  <si>
    <t>CASSPGDYNEQFF</t>
  </si>
  <si>
    <t>(S[EP]G[NDST][FY]NEQ)</t>
  </si>
  <si>
    <t>M_32_1E6+TRBV11-3*01+CASSPGTYSHNEQFF+28.0+(S[GPT]G[ST][FY][QS]?[NHY]?NEQ)</t>
  </si>
  <si>
    <t>CASSPGTYSHNEQFF</t>
  </si>
  <si>
    <t>(S[GPT]G[ST][FY][QS]?[NHY]?NEQ)</t>
  </si>
  <si>
    <t>M_32_1E6+TRBV11-3*01+CASSPGTLETQYF+26.0+(S[AELFP]GT.[DEGH]TQ)</t>
  </si>
  <si>
    <t>CASSPGTLETQYF</t>
  </si>
  <si>
    <t>(S[AELFP]GT.[DEGH]TQ)</t>
  </si>
  <si>
    <t>M_32_1E6+TRBV11-3*01+CASSPGSLTGELFF+34.0+(S[QLPS]G[ST][LFT]?[AT]?GEL)</t>
  </si>
  <si>
    <t>CASSPGSLTGELFF</t>
  </si>
  <si>
    <t>(S[QLPS]G[ST][LFT]?[AT]?GEL)</t>
  </si>
  <si>
    <t>M_32_1E6+TRBV11-3*01+CASSLGTLTAQYF+34.0+(SLG[ST][LM][NDET][AEIT]?Q)</t>
  </si>
  <si>
    <t>CASSLGTLTAQYF</t>
  </si>
  <si>
    <t>(SLG[ST][LM][NDET][AEIT]?Q)</t>
  </si>
  <si>
    <t>M_32_1E6+TRBV11-3*01+CASSSGTTSREQYF+34.0+(S[IST]GT[TYV][AST]?[RNY]?EQ)</t>
  </si>
  <si>
    <t>CASSSGTTSREQYF</t>
  </si>
  <si>
    <t>(S[IST]GT[TYV][AST]?[RNY]?EQ)</t>
  </si>
  <si>
    <t>M_32_1E6+TRBV11-3*01+CASSSGTLTGELFF+32.0+(S[QLPS]G[ST][LF]?[T]?GEL)</t>
  </si>
  <si>
    <t>CASSSGTLTGELFF</t>
  </si>
  <si>
    <t>(S[QLPS]G[ST][LF]?[T]?GEL)</t>
  </si>
  <si>
    <t>M_32_1E6+TRBV11-3*01+CASSIGTTTNEQFF+28.0+(S[RIV]G[T]?T[ITY]NEQ)</t>
  </si>
  <si>
    <t>CASSIGTTTNEQFF</t>
  </si>
  <si>
    <t>(S[RIV]G[T]?T[ITY]NEQ)</t>
  </si>
  <si>
    <t>M_32_1E6+TRBV11-3*01+CASSPGTVAEEQYF+34.0+(S[LPS]GT[LMV][ANT]?[NEY][ET]Q)</t>
  </si>
  <si>
    <t>CASSPGTVAEEQYF</t>
  </si>
  <si>
    <t>(S[LPS]GT[LMV][ANT]?[NEY][ET]Q)</t>
  </si>
  <si>
    <t>M_32_1E6+TRBV11-3*01+CASSTGTATYEQYF+32.0+([GS][DQPST]GT[AYV]?[IST]YEQ)</t>
  </si>
  <si>
    <t>CASSTGTATYEQYF</t>
  </si>
  <si>
    <t>([GS][DQPST]GT[AYV]?[IST]YEQ)</t>
  </si>
  <si>
    <t>M_32_1E6+TRBV11-3*01+CASSSGTVAYEQYF+30.0+(S[QLPST]GT[ILYV]?[AST]?[EFY]EQ)</t>
  </si>
  <si>
    <t>CASSSGTVAYEQYF</t>
  </si>
  <si>
    <t>(S[QLPST]GT[ILYV]?[AST]?[EFY]EQ)</t>
  </si>
  <si>
    <t>M_32_1E6+TRBV11-3*01+CASSQGHLNNEQFF+32.0+(S.G[HT][ILM][NLTY][NY]EQ)</t>
  </si>
  <si>
    <t>CASSQGHLNNEQFF</t>
  </si>
  <si>
    <t>(S.G[HT][ILM][NLTY][NY]EQ)</t>
  </si>
  <si>
    <t>M_32_1E6+TRBV11-3*01+CASSQGDLFYEQYF+34.0+(S[RQELF]G[DHFT][LMTV]?[LFT]?[HY]EQ)</t>
  </si>
  <si>
    <t>CASSQGDLFYEQYF</t>
  </si>
  <si>
    <t>(S[RQELF]G[DHFT][LMTV]?[LFT]?[HY]EQ)</t>
  </si>
  <si>
    <t>M_32_1E6+TRBV11-3*01+CASSRGSTDTQYF+20.0+([ST][RQLKP]G[NST]TDTQ)</t>
  </si>
  <si>
    <t>CASSRGSTDTQYF</t>
  </si>
  <si>
    <t>([ST][RQLKP]G[NST]TDTQ)</t>
  </si>
  <si>
    <t>M_32_1E6+TRBV11-3*01+CASSEGTRETQYF+28.0+(S.GT.[DE]TQ)</t>
  </si>
  <si>
    <t>CASSEGTRETQYF</t>
  </si>
  <si>
    <t>(S.GT.[DE]TQ)</t>
  </si>
  <si>
    <t>M_32_1E6+TRBV11-3*01+CASSFGHLYTEAFF+34.0+(S[LFV]G[HS][ILM][NY][NT]E[AQ])</t>
  </si>
  <si>
    <t>CASSFGHLYTEAFF</t>
  </si>
  <si>
    <t>(S[LFV]G[HS][ILM][NY][NT]E[AQ])</t>
  </si>
  <si>
    <t>M_32_1E6+TRBV11-3*01+CASSQGTVTYEQYF+32.0+(S[RQPST]GT[AILV]?[AT]?YEQ)</t>
  </si>
  <si>
    <t>CASSQGTVTYEQYF</t>
  </si>
  <si>
    <t>(S[RQPST]GT[AILV]?[AT]?YEQ)</t>
  </si>
  <si>
    <t>M_32_1E6+TRBV11-3*01+CASSWGTSGEQYF+32.0+(S[RKPWY]GT[RLST][GS]EQ)</t>
  </si>
  <si>
    <t>CASSWGTSGEQYF</t>
  </si>
  <si>
    <t>(S[RKPWY]GT[RLST][GS]EQ)</t>
  </si>
  <si>
    <t>M_32_1E6+TRBV11-3*01+CASSPGTTDTQYF+20.0+(S[RQKPS]G[ST][LT][DE]TQ)</t>
  </si>
  <si>
    <t>CASSPGTTDTQYF</t>
  </si>
  <si>
    <t>(S[RQKPS]G[ST][LT][DE]TQ)</t>
  </si>
  <si>
    <t>M_32_1E6+TRBV11-3*01+CASSRGTTDTQYF+20.0+([ST][RQKPS]G[NST]TDTQ)</t>
  </si>
  <si>
    <t>CASSRGTTDTQYF</t>
  </si>
  <si>
    <t>([ST][RQKPS]G[NST]TDTQ)</t>
  </si>
  <si>
    <t>M_32_1E6+TRBV11-3*01+CASGTGTFETQYF+34.0+([GS][LFST]GT[FY][NDE]TQ)</t>
  </si>
  <si>
    <t>CASGTGTFETQYF</t>
  </si>
  <si>
    <t>([GS][LFST]GT[FY][NDE]TQ)</t>
  </si>
  <si>
    <t>M_32_1E6+TRBV11-3*01+CASRRGTLSGELFF+36.0+([RS][RPS]GTL[ST]?GE[QL])</t>
  </si>
  <si>
    <t>CASRRGTLSGELFF</t>
  </si>
  <si>
    <t>([RS][RPS]GTL[ST]?GE[QL])</t>
  </si>
  <si>
    <t>M_32_1E6+TRBV11-3*01+CASSFGSLNTEAFF+28.0+(S[ALFV]G[QHST][LM][NY]TEA)</t>
  </si>
  <si>
    <t>CASSFGSLNTEAFF</t>
  </si>
  <si>
    <t>(S[ALFV]G[QHST][LM][NY]TEA)</t>
  </si>
  <si>
    <t>M_32_1E6+TRBV11-3*01+CASSVGHLNTEAFF+28.0+(S[LFV]G[QHS][LM][NY]TEA)</t>
  </si>
  <si>
    <t>CASSVGHLNTEAFF</t>
  </si>
  <si>
    <t>(S[LFV]G[QHS][LM][NY]TEA)</t>
  </si>
  <si>
    <t>M_32_1E6+TRBV11-1*01+CASSPGTNQPQHF+30.0+(S[LFP]G[ELPTY]NQPQ)</t>
  </si>
  <si>
    <t>CASSPGTNQPQHF</t>
  </si>
  <si>
    <t>TRBV11-1*01</t>
  </si>
  <si>
    <t>(S[LFP]G[ELPTY]NQPQ)</t>
  </si>
  <si>
    <t>M_32_1E6+TRBV11-3*01+CASSSGTQGTQYF+32.0+(S[PS]GT[QFT][NDG]TQ)</t>
  </si>
  <si>
    <t>CASSSGTQGTQYF</t>
  </si>
  <si>
    <t>(S[PS]GT[QFT][NDG]TQ)</t>
  </si>
  <si>
    <t>M_32_1E6+TRBV11-3*01+CASSHGTISDTQYF+32.0+(S[AHLT]GT[ILTV][ST]?DTQ)</t>
  </si>
  <si>
    <t>CASSHGTISDTQYF</t>
  </si>
  <si>
    <t>(S[AHLT]GT[ILTV][ST]?DTQ)</t>
  </si>
  <si>
    <t>M_32_1E6+TRBV11-1*01+CASSFGPNQPQHF+34.0+(S[LFP]G.[NG]QPQ)</t>
  </si>
  <si>
    <t>CASSFGPNQPQHF</t>
  </si>
  <si>
    <t>(S[LFP]G.[NG]QPQ)</t>
  </si>
  <si>
    <t>M_32_1E6+TRBV11-3*01+CASSTGTFSYNEQFF+28.0+(S[GPT]G[ST][FY]?[S]?[HY]NEQ)</t>
  </si>
  <si>
    <t>CASSTGTFSYNEQFF</t>
  </si>
  <si>
    <t>(S[GPT]G[ST][FY]?[S]?[HY]NEQ)</t>
  </si>
  <si>
    <t>M_32_1E6+TRBV11-3*01+CASSLGTYSPGELFF+36.0+(S[LP]G[DT][FY]?[NST][PT]?GEL)</t>
  </si>
  <si>
    <t>CASSLGTYSPGELFF</t>
  </si>
  <si>
    <t>(S[LP]G[DT][FY]?[NST][PT]?GEL)</t>
  </si>
  <si>
    <t>M_32_1E6+TRBV7-2*01+CASSFEGLMNTEAFF+22.0+(S[LF]EGL[LM]NTEA)</t>
  </si>
  <si>
    <t>CASSFEGLMNTEAFF</t>
  </si>
  <si>
    <t>(S[LF]EGL[LM]NTEA)</t>
  </si>
  <si>
    <t>M_32_1E6+TRBV3-1*01+CASTPQGSFSYNEQFF+32.0+([ST]PQG[GS]FSYNEQ)</t>
  </si>
  <si>
    <t>CASTPQGSFSYNEQFF</t>
  </si>
  <si>
    <t>([ST]PQG[GS]FSYNEQ)</t>
  </si>
  <si>
    <t>M_32_1E6+TRBV11-3*01+CASSEGHLLYEQYF+34.0+(S[QE]G[DH]L[NLF][NY]EQ)</t>
  </si>
  <si>
    <t>CASSEGHLLYEQYF</t>
  </si>
  <si>
    <t>(S[QE]G[DH]L[NLF][NY]EQ)</t>
  </si>
  <si>
    <t>M_32_1E6+TRBV11-3*01+CASSSGHIVGTQYF+36.0+(SSG[H]?[ITV][QLV][DG]TQ)</t>
  </si>
  <si>
    <t>CASSSGHIVGTQYF</t>
  </si>
  <si>
    <t>(SSG[H]?[ITV][QLV][DG]TQ)</t>
  </si>
  <si>
    <t>M_32_1E6+TRBV11-3*01+CASSLGTTDIQYF+22.0+(SLG[ST][RMT][ND][IT]Q)</t>
  </si>
  <si>
    <t>CASSLGTTDIQYF</t>
  </si>
  <si>
    <t>(SLG[ST][RMT][ND][IT]Q)</t>
  </si>
  <si>
    <t>M_32_1E6+TRBV11-3*01+CASSQGTRLRVYF+36.0+(S[QL]GT[RL][GIL][RQE][AQV]?)</t>
  </si>
  <si>
    <t>CASSQGTRLRVYF</t>
  </si>
  <si>
    <t>(S[QL]GT[RL][GIL][RQE][AQV]?)</t>
  </si>
  <si>
    <t>M_32_1E6+TRBV6-1*01+CASSYSIGTGDFSNQPQHF+36.0+(SY[AS]IG[AT]G[DT][FY]SNQPQ)</t>
  </si>
  <si>
    <t>CASSYSIGTGDFSNQPQHF</t>
  </si>
  <si>
    <t>(SY[AS]IG[AT]G[DT][FY]SNQPQ)</t>
  </si>
  <si>
    <t>M_32_1E6+TRBV11-3*01+CASSLGHLYNEQFF+22.0+(S[LF]G[H]?[IL]YNEQ)</t>
  </si>
  <si>
    <t>CASSLGHLYNEQFF</t>
  </si>
  <si>
    <t>(S[LF]G[H]?[IL]YNEQ)</t>
  </si>
  <si>
    <t>M_32_1E6+TRBV11-3*01+CASSLGTTNLYGYTF+34.0+(S[LS]GT[RT][ND][IL]?YGY)</t>
  </si>
  <si>
    <t>CASSLGTTNLYGYTF</t>
  </si>
  <si>
    <t>(S[LS]GT[RT][ND][IL]?YGY)</t>
  </si>
  <si>
    <t>M_32_1E6+TRBV11-3*01+CASSAGTYSMDTQYF+34.0+(SAGT[FY]?[ST]?[LM]?DTQ)</t>
  </si>
  <si>
    <t>CASSAGTYSMDTQYF</t>
  </si>
  <si>
    <t>(SAGT[FY]?[ST]?[LM]?DTQ)</t>
  </si>
  <si>
    <t>M_32_1E6+TRBV11-3*01+CASSLSYNEQFF+14.0+(SLSYNEQ)</t>
  </si>
  <si>
    <t>CASSLSYNEQFF</t>
  </si>
  <si>
    <t>(SLSYNEQ)</t>
  </si>
  <si>
    <t>m_131_104_HLMS</t>
  </si>
  <si>
    <t>M_131</t>
  </si>
  <si>
    <t>M_131_1E6+TRBV7-3*01+CASSSTGAAVDTIYF+36.0+(SSTGA[AV][TV]DT[QI])</t>
  </si>
  <si>
    <t>CASSSTGAAVDTIYF</t>
  </si>
  <si>
    <t>(SSTGA[AV][TV]DT[QI])</t>
  </si>
  <si>
    <t>M_109_1E6+TRBV29-1*01+CSVAPGKNQPQHF+22.0+(A[RP]G[KF][NG]QPQ)</t>
  </si>
  <si>
    <t>CSVAPGKNQPQHF</t>
  </si>
  <si>
    <t>(A[RP]G[KF][NG]QPQ)</t>
  </si>
  <si>
    <t>m_109_149_CTLK</t>
  </si>
  <si>
    <t>M_109</t>
  </si>
  <si>
    <t>M_109_1E6+TRBV29-1*01+CSVAPGFNQPQHF+22.0+(A[GP]G[KF]NQPQ)</t>
  </si>
  <si>
    <t>CSVAPGFNQPQHF</t>
  </si>
  <si>
    <t>(A[GP]G[KF]NQPQ)</t>
  </si>
  <si>
    <t>M_33_1E6+TRBV13*01+CASSWGQGNTIYF+34.0+(S[ALW]G.GNTI)</t>
  </si>
  <si>
    <t>CASSWGQGNTIYF</t>
  </si>
  <si>
    <t>(S[ALW]G.GNTI)</t>
  </si>
  <si>
    <t>m_33_872_YLNT</t>
  </si>
  <si>
    <t>M_33</t>
  </si>
  <si>
    <t>M_33_1E6+TRBV5-6*01+CASSFGDNPTF+32.0+(SFG[DE][NKT][QLP])</t>
  </si>
  <si>
    <t>CASSFGDNPTF</t>
  </si>
  <si>
    <t>(SFG[DE][NKT][QLP])</t>
  </si>
  <si>
    <t>M_33_1E6+TRBV13*01+CASSLGLGNTIYF+22.0+(SLG.GNT[QI])</t>
  </si>
  <si>
    <t>CASSLGLGNTIYF</t>
  </si>
  <si>
    <t>(SLG.GNT[QI])</t>
  </si>
  <si>
    <t>M_33_1E6+TRBV13*01+CASSLGTGNTIYF+22.0+(SLG[AGHLT]GNT[QI])</t>
  </si>
  <si>
    <t>CASSLGTGNTIYF</t>
  </si>
  <si>
    <t>(SLG[AGHLT]GNT[QI])</t>
  </si>
  <si>
    <t>M_33_1E6+TRBV4-2*01+CASSAYGSTEAFF+32.0+(S[AQHP][FY]G[GS]TEA)</t>
  </si>
  <si>
    <t>CASSAYGSTEAFF</t>
  </si>
  <si>
    <t>(S[AQHP][FY]G[GS]TEA)</t>
  </si>
  <si>
    <t>M_33_1E6+TRBV4-2*01+CASSSFMGTEAFF+34.0+(S[QHPS][FY][RGM]GTEA)</t>
  </si>
  <si>
    <t>CASSSFMGTEAFF</t>
  </si>
  <si>
    <t>(S[QHPS][FY][RGM]GTEA)</t>
  </si>
  <si>
    <t>M_33_1E6+TRBV9*01+CASSAGLAGEETQYF+16.0+(S[AELV]GLAG[EV]ETQ)</t>
  </si>
  <si>
    <t>CASSAGLAGEETQYF</t>
  </si>
  <si>
    <t>(S[AELV]GLAG[EV]ETQ)</t>
  </si>
  <si>
    <t>M_33_1E6+TRBV4-2*01+CASSPFGGLEQFF+26.0+(SP[FY]GG[LT]E[AQ])</t>
  </si>
  <si>
    <t>CASSPFGGLEQFF</t>
  </si>
  <si>
    <t>(SP[FY]GG[LT]E[AQ])</t>
  </si>
  <si>
    <t>M_33_1E6+TRBV5-6*01+CASSLISDEQFF+16.0+(SLI[AS]D[ET]Q)</t>
  </si>
  <si>
    <t>CASSLISDEQFF</t>
  </si>
  <si>
    <t>(SLI[AS]D[ET]Q)</t>
  </si>
  <si>
    <t>M_33_1E6+TRBV5-6*01+CASSLISDTQYF+14.0+([ST]L[IV][ST]D[ET]Q)</t>
  </si>
  <si>
    <t>CASSLISDTQYF</t>
  </si>
  <si>
    <t>([ST]L[IV][ST]D[ET]Q)</t>
  </si>
  <si>
    <t>M_33_1E6+TRBV5-6*01+CASSVSEKLFF+20.0+(S[LV][GS]E[EK]L)</t>
  </si>
  <si>
    <t>CASSVSEKLFF</t>
  </si>
  <si>
    <t>(S[LV][GS]E[EK]L)</t>
  </si>
  <si>
    <t>M_33_1E6+TRBV5-6*01+CASSTTEILYF+34.0+(S[LTV][ST]E[EIK]L)</t>
  </si>
  <si>
    <t>CASSTTEILYF</t>
  </si>
  <si>
    <t>(S[LTV][ST]E[EIK]L)</t>
  </si>
  <si>
    <t>M_33_1E6+TRBV2*01+CASSGSGTGKDEQYF+32.0+(S[GPT][ST]G[ST]G[RK]DEQ)</t>
  </si>
  <si>
    <t>CASSGSGTGKDEQYF</t>
  </si>
  <si>
    <t>(S[GPT][ST]G[ST]G[RK]DEQ)</t>
  </si>
  <si>
    <t>M_33_1E6+TRBV11-2*01+CASSLLTNQETQYF+22.0+(SLL[HT]NQETQ)</t>
  </si>
  <si>
    <t>CASSLLTNQETQYF</t>
  </si>
  <si>
    <t>(SLL[HT]NQETQ)</t>
  </si>
  <si>
    <t>M_33_1E6+TRBV9*01+CASSVDSGVVYEQYF+22.0+(SVD[GS]G[IV][ILV]YEQ)</t>
  </si>
  <si>
    <t>CASSVDSGVVYEQYF</t>
  </si>
  <si>
    <t>(SVD[GS]G[IV][ILV]YEQ)</t>
  </si>
  <si>
    <t>M_33_1E6+TRBV7-6*01+CASSLAGLAGDYEQYF+28.0+(SL[AG]G[LV]A[G]?DYEQ)</t>
  </si>
  <si>
    <t>CASSLAGLAGDYEQYF</t>
  </si>
  <si>
    <t>(SL[AG]G[LV]A[G]?DYEQ)</t>
  </si>
  <si>
    <t>M_33_1E6+TRBV5-1*01+CASSLSSGGETQYF+8.0+(SLSSGGETQ)</t>
  </si>
  <si>
    <t>CASSLSSGGETQYF</t>
  </si>
  <si>
    <t>(SLSSGGETQ)</t>
  </si>
  <si>
    <t>M_33_1E6+TRBV13*01+CASSLVQGYNSPLHF+34.0+(S[QL][GV]QG[HFY]NSPL)</t>
  </si>
  <si>
    <t>CASSLVQGYNSPLHF</t>
  </si>
  <si>
    <t>(S[QL][GV]QG[HFY]NSPL)</t>
  </si>
  <si>
    <t>M_33_1E6+TRBV7-1*01+CASSLGFGEKLFF+36.0+(SLG[LFW]G[AE][EKT][QL])</t>
  </si>
  <si>
    <t>CASSLGFGEKLFF</t>
  </si>
  <si>
    <t>(SLG[LFW]G[AE][EKT][QL])</t>
  </si>
  <si>
    <t>M_33_1E6+TRBV5-6*01+CASSLESVQVF+26.0+(SL[ET][NHS][EIV]Q)</t>
  </si>
  <si>
    <t>CASSLESVQVF</t>
  </si>
  <si>
    <t>(SL[ET][NHS][EIV]Q)</t>
  </si>
  <si>
    <t>M_33_1E6+TRBV7-1*01+CASSLGLGAELFF+36.0+(SLG[GLF]G[AET][EK][QL])</t>
  </si>
  <si>
    <t>CASSLGLGAELFF</t>
  </si>
  <si>
    <t>(SLG[GLF]G[AET][EK][QL])</t>
  </si>
  <si>
    <t>M_33_1E6+TRBV5-6*01+CASSSYTDTQYF+10.0+(S[AS]YTDTQ)</t>
  </si>
  <si>
    <t>CASSSYTDTQYF</t>
  </si>
  <si>
    <t>(S[AS]YTDTQ)</t>
  </si>
  <si>
    <t>M_33_1E6+TRBV5-6*01+CASSLTHVQFF+22.0+(SLT[NH][EIV]Q)</t>
  </si>
  <si>
    <t>CASSLTHVQFF</t>
  </si>
  <si>
    <t>(SLT[NH][EIV]Q)</t>
  </si>
  <si>
    <t>M_33_1E6+TRBV5-6*01+CASSLGGYNEQFF+10.0+(SLGGYNEQ)</t>
  </si>
  <si>
    <t>CASSLGGYNEQFF</t>
  </si>
  <si>
    <t>(SLGGYNEQ)</t>
  </si>
  <si>
    <t>M_33_1E6+TRBV5-6*01+CASSLGEKLFF+0.0+(SLGEKL)</t>
  </si>
  <si>
    <t>(SLGEKL)</t>
  </si>
  <si>
    <t>M_33_1E6+TRBV5-6*01+CASSLGNEQFF+10.0+(SLG[ND]EQ)</t>
  </si>
  <si>
    <t>CASSLGNEQFF</t>
  </si>
  <si>
    <t>(SLG[ND]EQ)</t>
  </si>
  <si>
    <t>M_33_1E6+TRBV5-6*01+CASSLRDTQYF+16.0+(SL[RT]DTQ)</t>
  </si>
  <si>
    <t>CASSLRDTQYF</t>
  </si>
  <si>
    <t>(SL[RT]DTQ)</t>
  </si>
  <si>
    <t>M_11_1E6+TRBV4-1*01+CASSQDIGPGNTIYF+26.0+(S[QP]D.[NG][AFPS]GNTI)</t>
  </si>
  <si>
    <t>CASSQDIGPGNTIYF</t>
  </si>
  <si>
    <t>(S[QP]D.[NG][AFPS]GNTI)</t>
  </si>
  <si>
    <t>m_11_2250_ELYS</t>
  </si>
  <si>
    <t>M_11</t>
  </si>
  <si>
    <t>M_11_1E6+TRBV5-1*01+CASSLPKAAGNEQFF+22.0+(SLP[RQLK][AL][ARS][NGY]NEQ)</t>
  </si>
  <si>
    <t>CASSLPKAAGNEQFF</t>
  </si>
  <si>
    <t>(SLP[RQLK][AL][ARS][NGY]NEQ)</t>
  </si>
  <si>
    <t>M_11_1E6+TRBV29-1*01+CSVEEATRGYTF+22.0+(E[DE][AG][ST]RGY)</t>
  </si>
  <si>
    <t>CSVEEATRGYTF</t>
  </si>
  <si>
    <t>(E[DE][AG][ST]RGY)</t>
  </si>
  <si>
    <t>M_11_1E6+TRBV5-1*01+CASSLPRAAYNEQFF+20.0+(S[LF]P[RQLK]AA[NGY]NEQ)</t>
  </si>
  <si>
    <t>CASSLPRAAYNEQFF</t>
  </si>
  <si>
    <t>(S[LF]P[RQLK]AA[NGY]NEQ)</t>
  </si>
  <si>
    <t>M_11_1E6+TRBV5-1*01+CASSLPLASGNEQFF+22.0+(SLP[ILK]A[AGST][GY]NEQ)</t>
  </si>
  <si>
    <t>CASSLPLASGNEQFF</t>
  </si>
  <si>
    <t>(SLP[ILK]A[AGST][GY]NEQ)</t>
  </si>
  <si>
    <t>M_11_1E6+TRBV5-4*01+CASSYTGGAYEQYF+28.0+([ST][FY][TV]G[AGS].[HY]EQ)</t>
  </si>
  <si>
    <t>CASSYTGGAYEQYF</t>
  </si>
  <si>
    <t>([ST][FY][TV]G[AGS].[HY]EQ)</t>
  </si>
  <si>
    <t>M_11_1E6+TRBV29-1*01+CSVEEASRGYTF+22.0+([QE]E[AG][ST][RY]GY)</t>
  </si>
  <si>
    <t>CSVEEASRGYTF</t>
  </si>
  <si>
    <t>([QE]E[AG][ST][RY]GY)</t>
  </si>
  <si>
    <t>M_11_1E6+TRBV5-4*01+CASSFLAGAHNEQFF+26.0+(SF[IL][AS]G.[AHY]?NEQ)</t>
  </si>
  <si>
    <t>CASSFLAGAHNEQFF</t>
  </si>
  <si>
    <t>(SF[IL][AS]G.[AHY]?NEQ)</t>
  </si>
  <si>
    <t>M_11_1E6+TRBV29-1*01+CSVEDGTRGQYF+28.0+(E[DE]G[ST]RG[Q]?)</t>
  </si>
  <si>
    <t>CSVEDGTRGQYF</t>
  </si>
  <si>
    <t>(E[DE]G[ST]RG[Q]?)</t>
  </si>
  <si>
    <t>M_11_1E6+TRBV5-1*01+CASSLPLATYNEQFF+20.0+(SLP[QL]A[AT][GY]NEQ)</t>
  </si>
  <si>
    <t>CASSLPLATYNEQFF</t>
  </si>
  <si>
    <t>(SLP[QL]A[AT][GY]NEQ)</t>
  </si>
  <si>
    <t>M_11_1E6+TRBV24-1*01+CATSDLGQGDNEQFF+20.0+(SD[IL]G[QT]GDNEQ)</t>
  </si>
  <si>
    <t>CATSDLGQGDNEQFF</t>
  </si>
  <si>
    <t>(SD[IL]G[QT]GDNEQ)</t>
  </si>
  <si>
    <t>M_11_1E6+TRBV29-1*01+CSVEGPGQVLSYTF+36.0+(EG[QMPV]G[QP]VL[GS]Y)</t>
  </si>
  <si>
    <t>CSVEGPGQVLSYTF</t>
  </si>
  <si>
    <t>(EG[QMPV]G[QP]VL[GS]Y)</t>
  </si>
  <si>
    <t>M_11_1E6+TRBV5-4*01+CASSFLAGTNEQFF+18.0+(SF[IL]AG[PTYV]NEQ)</t>
  </si>
  <si>
    <t>CASSFLAGTNEQFF</t>
  </si>
  <si>
    <t>(SF[IL]AG[PTYV]NEQ)</t>
  </si>
  <si>
    <t>M_11_1E6+TRBV27*01+CASSSPGQGFYEQYF+22.0+(SSPG[QT]G[LFYV]YEQ)</t>
  </si>
  <si>
    <t>CASSSPGQGFYEQYF</t>
  </si>
  <si>
    <t>(SSPG[QT]G[LFYV]YEQ)</t>
  </si>
  <si>
    <t>M_11_1E6+TRBV5-4*01+CASSFLLAGGYNEQFF+30.0+(SF[L]?[IL]AG[AGV][AHY]NEQ)</t>
  </si>
  <si>
    <t>CASSFLLAGGYNEQFF</t>
  </si>
  <si>
    <t>(SF[L]?[IL]AG[AGV][AHY]NEQ)</t>
  </si>
  <si>
    <t>M_11_1E6+TRBV27*01+CASSSPGQGVNEQFF+22.0+(SSPG[QT]G[LV][NY]EQ)</t>
  </si>
  <si>
    <t>CASSSPGQGVNEQFF</t>
  </si>
  <si>
    <t>(SSPG[QT]G[LV][NY]EQ)</t>
  </si>
  <si>
    <t>M_11_1E6+TRBV29-1*01+CSVEWGNYGYTF+8.0+(EWGNYGY)</t>
  </si>
  <si>
    <t>CSVEWGNYGYTF</t>
  </si>
  <si>
    <t>(EWGNYGY)</t>
  </si>
  <si>
    <t>M_11_1E6+TRBV29-1*01+CSVEEGNRAYTF+22.0+(EEG[NS]R[AG]Y)</t>
  </si>
  <si>
    <t>CSVEEGNRAYTF</t>
  </si>
  <si>
    <t>(EEG[NS]R[AG]Y)</t>
  </si>
  <si>
    <t>M_11_1E6+TRBV27*01+CASSLGLAGSYEQYF+10.0+(SLGLAG[AST]YEQ)</t>
  </si>
  <si>
    <t>CASSLGLAGSYEQYF</t>
  </si>
  <si>
    <t>(SLGLAG[AST]YEQ)</t>
  </si>
  <si>
    <t>M_11_1E6+TRBV27*01+CASSIAGGPYEQYV+16.0+([RS][IL][AS]GGPYEQ)</t>
  </si>
  <si>
    <t>CASSIAGGPYEQYV</t>
  </si>
  <si>
    <t>([RS][IL][AS]GGPYEQ)</t>
  </si>
  <si>
    <t>M_11_1E6+TRBV4-1*01+CASSQDTGFGNIQYF+28.0+(SQDTG[FV]GN[EI][Q]?)</t>
  </si>
  <si>
    <t>CASSQDTGFGNIQYF</t>
  </si>
  <si>
    <t>(SQDTG[FV]GN[EI][Q]?)</t>
  </si>
  <si>
    <t>M_88_1E6+TRBV4-1*01+CASSQSVRGLANEQYF+28.0+(SQ[S]?V[RG]GLANEQ)</t>
  </si>
  <si>
    <t>CASSQSVRGLANEQYF</t>
  </si>
  <si>
    <t>(SQ[S]?V[RG]GLANEQ)</t>
  </si>
  <si>
    <t>m_88_220_FERD</t>
  </si>
  <si>
    <t>M_88</t>
  </si>
  <si>
    <t>m_69_346_KLNV</t>
  </si>
  <si>
    <t>M_69</t>
  </si>
  <si>
    <t>M_69_1E6+TRBV20-1*01+CSARAGLEQYF+10.0+(R[AS]G[LV]EQ)</t>
  </si>
  <si>
    <t>CSARAGLEQYF</t>
  </si>
  <si>
    <t>(R[AS]G[LV]EQ)</t>
  </si>
  <si>
    <t>M_69_1E6+TRBV20-1*01+CSARSGLEQFF+10.0+(R[AS]G[LV]EQ)</t>
  </si>
  <si>
    <t>CSARSGLEQFF</t>
  </si>
  <si>
    <t>M_69_1E6+TRBV20-1*01+CSARAGVEQFF+10.0+(R[AS]G[LV]EQ)</t>
  </si>
  <si>
    <t>CSARAGVEQFF</t>
  </si>
  <si>
    <t>M_69_1E6+TRBV5-1*01+CASSLGRTYEQYF+8.0+(SLGRTYEQ)</t>
  </si>
  <si>
    <t>CASSLGRTYEQYF</t>
  </si>
  <si>
    <t>(SLGRTYEQ)</t>
  </si>
  <si>
    <t>M_69_1E6+TRBV20-1*01+CSLLSGVEQFF+10.0+(L[AS]GVEQ)</t>
  </si>
  <si>
    <t>CSLLSGVEQFF</t>
  </si>
  <si>
    <t>(L[AS]GVEQ)</t>
  </si>
  <si>
    <t>M_116_1E6+TRBV7-6*01+CASSSPAADSGNTIYF+36.0+(S[HST][PT][AGS][ADELT][ND]SGNTI)</t>
  </si>
  <si>
    <t>CASSSPAADSGNTIYF</t>
  </si>
  <si>
    <t>(S[HST][PT][AGS][ADELT][ND]SGNTI)</t>
  </si>
  <si>
    <t>m_116_140_EELK</t>
  </si>
  <si>
    <t>M_116</t>
  </si>
  <si>
    <t>M_26_1E6+TRBV9*01+CASSVGETQYF+10.0+(S[LV]G[DQE]TQ)</t>
  </si>
  <si>
    <t>CASSVGETQYF</t>
  </si>
  <si>
    <t>(S[LV]G[DQE]TQ)</t>
  </si>
  <si>
    <t>m_26_1380_RQLL</t>
  </si>
  <si>
    <t>M_26</t>
  </si>
  <si>
    <t>M_26_1E6+TRBV7-9*01+CASSLERSQETQYF+16.0+(SL[DE][RQ][ALS]QETQ)</t>
  </si>
  <si>
    <t>CASSLERSQETQYF</t>
  </si>
  <si>
    <t>(SL[DE][RQ][ALS]QETQ)</t>
  </si>
  <si>
    <t>M_26_1E6+TRBV9*01+CASSTSSTQYF+22.0+(ST[AST][DES][ET]Q)</t>
  </si>
  <si>
    <t>CASSTSSTQYF</t>
  </si>
  <si>
    <t>(ST[AST][DES][ET]Q)</t>
  </si>
  <si>
    <t>M_26_1E6+TRBV9*01+CASSVGDEQYF+0.0+(SVGDEQ)</t>
  </si>
  <si>
    <t>CASSVGDEQYF</t>
  </si>
  <si>
    <t>(SVGDEQ)</t>
  </si>
  <si>
    <t>M_26_1E6+TRBV9*01+CASSVSDTQYF+10.0+(SV[AST][DE]TQ)</t>
  </si>
  <si>
    <t>CASSVSDTQYF</t>
  </si>
  <si>
    <t>(SV[AST][DE]TQ)</t>
  </si>
  <si>
    <t>M_26_1E6+TRBV9*01+CASSVGHEQFF+8.0+(SVG[HY]EQ)</t>
  </si>
  <si>
    <t>CASSVGHEQFF</t>
  </si>
  <si>
    <t>(SVG[HY]EQ)</t>
  </si>
  <si>
    <t>M_26_1E6+TRBV9*01+CASSVGNEQFF+0.0+(SVGNEQ)</t>
  </si>
  <si>
    <t>CASSVGNEQFF</t>
  </si>
  <si>
    <t>(SVGNEQ)</t>
  </si>
  <si>
    <t>M_26_1E6+TRBV9*01+CASSVGGEQFF+0.0+(SVGGEQ)</t>
  </si>
  <si>
    <t>CASSVGGEQFF</t>
  </si>
  <si>
    <t>(SVGGEQ)</t>
  </si>
  <si>
    <t>M_26_1E6+TRBV7-9*01+CASSPPGLPYEQYF+22.0+(S[LP]PGLPYEQ)</t>
  </si>
  <si>
    <t>CASSPPGLPYEQYF</t>
  </si>
  <si>
    <t>(S[LP]PGLPYEQ)</t>
  </si>
  <si>
    <t>M_26_1E6+TRBV9*01+CASSVGEQQYF+10.0+(SVGE[QE]Q)</t>
  </si>
  <si>
    <t>CASSVGEQQYF</t>
  </si>
  <si>
    <t>(SVGE[QE]Q)</t>
  </si>
  <si>
    <t>M_26_1E6+TRBV9*01+CASSVAEEQFF+10.0+(SVA[DQE]EQ)</t>
  </si>
  <si>
    <t>CASSVAEEQFF</t>
  </si>
  <si>
    <t>(SVA[DQE]EQ)</t>
  </si>
  <si>
    <t>M_26_1E6+TRBV9*01+CASSVGNTIYF+22.0+(SVG[ND]T[QI])</t>
  </si>
  <si>
    <t>CASSVGNTIYF</t>
  </si>
  <si>
    <t>(SVG[ND]T[QI])</t>
  </si>
  <si>
    <t>M_26_1E6+TRBV9*01+CASSVGTEQYF+10.0+(SVG[ST]EQ)</t>
  </si>
  <si>
    <t>CASSVGTEQYF</t>
  </si>
  <si>
    <t>(SVG[ST]EQ)</t>
  </si>
  <si>
    <t>M_26_1E6+TRBV7-9*01+CASSFLDRGVDEQFF+28.0+(S[FY]LDRG[QGV][NDY]EQ)</t>
  </si>
  <si>
    <t>CASSFLDRGVDEQFF</t>
  </si>
  <si>
    <t>(S[FY]LDRG[QGV][NDY]EQ)</t>
  </si>
  <si>
    <t>M_26_1E6+TRBV9*01+CASSVGQEQYF+10.0+(SVG[QE]EQ)</t>
  </si>
  <si>
    <t>CASSVGQEQYF</t>
  </si>
  <si>
    <t>(SVG[QE]EQ)</t>
  </si>
  <si>
    <t>M_26_1E6+TRBV9*01+CASSVADEQFF+10.0+(SV[AS][NDE]EQ)</t>
  </si>
  <si>
    <t>CASSVADEQFF</t>
  </si>
  <si>
    <t>(SV[AS][NDE]EQ)</t>
  </si>
  <si>
    <t>M_26_1E6+TRBV11-2*01+CASSFGTVYEQYF+16.0+(S[FY]GT[ITV]YEQ)</t>
  </si>
  <si>
    <t>CASSFGTVYEQYF</t>
  </si>
  <si>
    <t>(S[FY]GT[ITV]YEQ)</t>
  </si>
  <si>
    <t>M_26_1E6+TRBV9*01+CASSVAGELFF+10.0+(SVAGEL)</t>
  </si>
  <si>
    <t>CASSVAGELFF</t>
  </si>
  <si>
    <t>(SVAGEL)</t>
  </si>
  <si>
    <t>M_104_1E6+TRBV13*01+CASSAPDRTITDTQYF+34.0+(S[AST][PTV]DR[TV]ITDTQ)</t>
  </si>
  <si>
    <t>CASSAPDRTITDTQYF</t>
  </si>
  <si>
    <t>(S[AST][PTV]DR[TV]ITDTQ)</t>
  </si>
  <si>
    <t>m_104_170_TLDS</t>
  </si>
  <si>
    <t>M_104</t>
  </si>
  <si>
    <t>M_104_1E6+TRBV28*01+CASSSVDRVRNTEAFF+34.0+(S[ST][LMPV]DR[TV][RLY]NTEA)</t>
  </si>
  <si>
    <t>CASSSVDRVRNTEAFF</t>
  </si>
  <si>
    <t>(S[ST][LMPV]DR[TV][RLY]NTEA)</t>
  </si>
  <si>
    <t>M_104_1E6+TRBV3-1*01+CASSARDRVVNTEAFF+34.0+(S[ADQ]RDR[SV][RMV]NTEA)</t>
  </si>
  <si>
    <t>CASSARDRVVNTEAFF</t>
  </si>
  <si>
    <t>(S[ADQ]RDR[SV][RMV]NTEA)</t>
  </si>
  <si>
    <t>M_29_1E6+TRBV28*01+CASRSLAPSSYNEQFF+34.0+([ARNS]?.L[AEST]P[HST][GST]YNEQ)</t>
  </si>
  <si>
    <t>CASRSLAPSSYNEQFF</t>
  </si>
  <si>
    <t>([ARNS]?.L[AEST]P[HST][GST]YNEQ)</t>
  </si>
  <si>
    <t>m_29_1097_TVLS</t>
  </si>
  <si>
    <t>M_29</t>
  </si>
  <si>
    <t>M_29_1E6+TRBV28*01+CASRLLEPSSYNEQFF+34.0+([RNS].[ILV].P[HST][GST]YNEQ)</t>
  </si>
  <si>
    <t>CASRLLEPSSYNEQFF</t>
  </si>
  <si>
    <t>([RNS].[ILV].P[HST][GST]YNEQ)</t>
  </si>
  <si>
    <t>M_29_1E6+TRBV28*01+CASRGLTPSTYNEQFF+34.0+([ARNS].L[AREST]P[ST][GST]YNEQ)</t>
  </si>
  <si>
    <t>CASRGLTPSTYNEQFF</t>
  </si>
  <si>
    <t>([ARNS].L[AREST]P[ST][GST]YNEQ)</t>
  </si>
  <si>
    <t>M_29_1E6+TRBV28*01+CASRRLAPSSYNEQFF+28.0+([ARNS].L[AEST]P[HST]SYNEQ)</t>
  </si>
  <si>
    <t>CASRRLAPSSYNEQFF</t>
  </si>
  <si>
    <t>([ARNS].L[AEST]P[HST]SYNEQ)</t>
  </si>
  <si>
    <t>M_29_1E6+TRBV28*01+CASRGLSPSSYNEQFF+28.0+([ARNS].L[AREST]PS[GST]YNEQ)</t>
  </si>
  <si>
    <t>CASRGLSPSSYNEQFF</t>
  </si>
  <si>
    <t>([ARNS].L[AREST]PS[GST]YNEQ)</t>
  </si>
  <si>
    <t>M_29_1E6+TRBV28*01+CASNKLAPSSYNEQFF+32.0+([ARNS].[LV][ANST]PSSYNEQ)</t>
  </si>
  <si>
    <t>CASNKLAPSSYNEQFF</t>
  </si>
  <si>
    <t>([ARNS].[LV][ANST]PSSYNEQ)</t>
  </si>
  <si>
    <t>M_29_1E6+TRBV28*01+CASRKLTPTSYNEQFF+34.0+([ARNS].L[AEST]P[ST][ST]YNEQ)</t>
  </si>
  <si>
    <t>CASRKLTPTSYNEQFF</t>
  </si>
  <si>
    <t>([ARNS].L[AEST]P[ST][ST]YNEQ)</t>
  </si>
  <si>
    <t>M_29_1E6+TRBV28*01+CASNGLAPSSYNEQFF+32.0+([ARNS].L[ANS]P[DS]SYNEQ)</t>
  </si>
  <si>
    <t>CASNGLAPSSYNEQFF</t>
  </si>
  <si>
    <t>([ARNS].L[ANS]P[DS]SYNEQ)</t>
  </si>
  <si>
    <t>M_29_1E6+TRBV28*01+CASRKLHPSNTGELFF+36.0+([RLS].L.P[AHST][NF][AT]GEL)</t>
  </si>
  <si>
    <t>CASRKLHPSNTGELFF</t>
  </si>
  <si>
    <t>([RLS].L.P[AHST][NF][AT]GEL)</t>
  </si>
  <si>
    <t>M_29_1E6+TRBV28*01+CASRPLYPANTGELFF+34.0+([RS].L.P[AHS][NG][AT]GEL)</t>
  </si>
  <si>
    <t>CASRPLYPANTGELFF</t>
  </si>
  <si>
    <t>([RS].L.P[AHS][NG][AT]GEL)</t>
  </si>
  <si>
    <t>M_29_1E6+TRBV28*01+CASRLLFPHNTGELFF+36.0+([RS].L.P[AHST]NTGEL)</t>
  </si>
  <si>
    <t>CASRLLFPHNTGELFF</t>
  </si>
  <si>
    <t>([RS].L.P[AHST]NTGEL)</t>
  </si>
  <si>
    <t>M_29_1E6+TRBV28*01+CASRGLAPAVTGELFF+36.0+([RLS].[LV].P[AT][NLV]TGEL)</t>
  </si>
  <si>
    <t>CASRGLAPAVTGELFF</t>
  </si>
  <si>
    <t>([RLS].[LV].P[AT][NLV]TGEL)</t>
  </si>
  <si>
    <t>M_29_1E6+TRBV28*01+CASRRLHPANTGELFF+34.0+([RLS].[LV].P[AS][NV]TGEL)</t>
  </si>
  <si>
    <t>CASRRLHPANTGELFF</t>
  </si>
  <si>
    <t>([RLS].[LV].P[AS][NV]TGEL)</t>
  </si>
  <si>
    <t>M_29_1E6+TRBV28*01+CASSPLAPSSYNEQFF+22.0+([ARNS].[LV][AS]P[GS]SYNEQ)</t>
  </si>
  <si>
    <t>CASSPLAPSSYNEQFF</t>
  </si>
  <si>
    <t>([ARNS].[LV][AS]P[GS]SYNEQ)</t>
  </si>
  <si>
    <t>M_29_1E6+TRBV28*01+CASSLLAPANTGELFF+28.0+([RS][LKFPV]L.P[AST][RND]TGEL)</t>
  </si>
  <si>
    <t>CASSLLAPANTGELFF</t>
  </si>
  <si>
    <t>([RS][LKFPV]L.P[AST][RND]TGEL)</t>
  </si>
  <si>
    <t>M_29_1E6+TRBV28*01+CASSKLAPANTGELFF+32.0+([RLS].L.P[AS][ND]TGEL)</t>
  </si>
  <si>
    <t>CASSKLAPANTGELFF</t>
  </si>
  <si>
    <t>([RLS].L.P[AS][ND]TGEL)</t>
  </si>
  <si>
    <t>M_29_1E6+TRBV28*01+CASSLLYPANTGELFF+28.0+([RS][LKFP]L.P[AHS][RND]TGEL)</t>
  </si>
  <si>
    <t>CASSLLYPANTGELFF</t>
  </si>
  <si>
    <t>([RS][LKFP]L.P[AHS][RND]TGEL)</t>
  </si>
  <si>
    <t>M_29_1E6+TRBV28*01+CASRGLHPANTGELFF+34.0+([RS].L.P[AST][NV]TGEL)</t>
  </si>
  <si>
    <t>CASRGLHPANTGELFF</t>
  </si>
  <si>
    <t>([RS].L.P[AST][NV]TGEL)</t>
  </si>
  <si>
    <t>M_29_1E6+TRBV28*01+CASSLLSPSNTGELFF+32.0+(S[LKP][LT].P[AST][RND]TGEL)</t>
  </si>
  <si>
    <t>CASSLLSPSNTGELFF</t>
  </si>
  <si>
    <t>(S[LKP][LT].P[AST][RND]TGEL)</t>
  </si>
  <si>
    <t>M_29_1E6+TRBV28*01+CASSYLSPSSYNEQFF+22.0+(S.[ILV][AHST]PSSYNEQ)</t>
  </si>
  <si>
    <t>CASSYLSPSSYNEQFF</t>
  </si>
  <si>
    <t>(S.[ILV][AHST]PSSYNEQ)</t>
  </si>
  <si>
    <t>M_29_1E6+TRBV28*01+CASSFLRPANTGELFF+26.0+([RS][LKFP]L[ARSTY]P[AS]NTGEL)</t>
  </si>
  <si>
    <t>CASSFLRPANTGELFF</t>
  </si>
  <si>
    <t>([RS][LKFP]L[ARSTY]P[AS]NTGEL)</t>
  </si>
  <si>
    <t>M_29_1E6+TRBV28*01+CASSHLTPSGYNEQFF+32.0+(S.L[AEST]P[SV][GS]YNEQ)</t>
  </si>
  <si>
    <t>CASSHLTPSGYNEQFF</t>
  </si>
  <si>
    <t>(S.L[AEST]P[SV][GS]YNEQ)</t>
  </si>
  <si>
    <t>M_29_1E6+TRBV28*01+CASNLLNPSSYNEQFF+28.0+([RNS][GLK][IL].PSSYNEQ)</t>
  </si>
  <si>
    <t>CASNLLNPSSYNEQFF</t>
  </si>
  <si>
    <t>([RNS][GLK][IL].PSSYNEQ)</t>
  </si>
  <si>
    <t>M_29_1E6+TRBV28*01+CASLKLAPANTGELFF+34.0+([RLS]?[RKPV]?L[AHS]P[AS]NTGEL)</t>
  </si>
  <si>
    <t>CASLKLAPANTGELFF</t>
  </si>
  <si>
    <t>([RLS]?[RKPV]?L[AHS]P[AS]NTGEL)</t>
  </si>
  <si>
    <t>M_29_1E6+TRBV28*01+CASSPLSPASGYNEQFF+34.0+(S[HLPSY]L[AST]P[AGS]?[NGS][GT]?YNEQ)</t>
  </si>
  <si>
    <t>CASSPLSPASGYNEQFF</t>
  </si>
  <si>
    <t>(S[HLPSY]L[AST]P[AGS]?[NGS][GT]?YNEQ)</t>
  </si>
  <si>
    <t>M_29_1E6+TRBV28*01+CASRGLLPANTGELFF+32.0+(R.[IL].P[AT][RNV]TGEL)</t>
  </si>
  <si>
    <t>CASRGLLPANTGELFF</t>
  </si>
  <si>
    <t>(R.[IL].P[AT][RNV]TGEL)</t>
  </si>
  <si>
    <t>M_29_1E6+TRBV28*01+CASSSLSPSGYNEQFF+32.0+(S[HLPSY][IL][EST]P[GS][GS]YNEQ)</t>
  </si>
  <si>
    <t>CASSSLSPSGYNEQFF</t>
  </si>
  <si>
    <t>(S[HLPSY][IL][EST]P[GS][GS]YNEQ)</t>
  </si>
  <si>
    <t>M_29_1E6+TRBV28*01+CASSLLTPSGYNEQFF+22.0+(S[HLS]L[EST]P[GSTV][GS]YNEQ)</t>
  </si>
  <si>
    <t>CASSLLTPSGYNEQFF</t>
  </si>
  <si>
    <t>(S[HLS]L[EST]P[GSTV][GS]YNEQ)</t>
  </si>
  <si>
    <t>M_29_1E6+TRBV28*01+CASSRLTPSSYNEQFF+22.0+(S.L[AST]P[ST]SYNEQ)</t>
  </si>
  <si>
    <t>CASSRLTPSSYNEQFF</t>
  </si>
  <si>
    <t>(S.L[AST]P[ST]SYNEQ)</t>
  </si>
  <si>
    <t>M_29_1E6+TRBV28*01+CASSLLTPSSYNEQFF+20.0+(S[RLF][IL][ARST]P[ST][GS]YNEQ)</t>
  </si>
  <si>
    <t>CASSLLTPSSYNEQFF</t>
  </si>
  <si>
    <t>(S[RLF][IL][ARST]P[ST][GS]YNEQ)</t>
  </si>
  <si>
    <t>M_29_1E6+TRBV28*01+CASSLLTPTSYNEQFF+22.0+(S[RLF]L[ARST]P[DST][GS]YNEQ)</t>
  </si>
  <si>
    <t>CASSLLTPTSYNEQFF</t>
  </si>
  <si>
    <t>(S[RLF]L[ARST]P[DST][GS]YNEQ)</t>
  </si>
  <si>
    <t>M_29_1E6+TRBV28*01+CASSPLSPANTGELFF+22.0+([RS][LKP]L[ARST]P[AS][ND]TGEL)</t>
  </si>
  <si>
    <t>CASSPLSPANTGELFF</t>
  </si>
  <si>
    <t>([RS][LKP]L[ARST]P[AS][ND]TGEL)</t>
  </si>
  <si>
    <t>M_29_1E6+TRBV28*01+CASSLLLPDRVGEQYF+36.0+([RS][IL]L.P[AD][RGK][IPTV].[ET][AQ])</t>
  </si>
  <si>
    <t>CASSLLLPDRVGEQYF</t>
  </si>
  <si>
    <t>([RS][IL]L.P[AD][RGK][IPTV].[ET][AQ])</t>
  </si>
  <si>
    <t>M_29_1E6+TRBV28*01+CASSFLRPDRGNNEQFF+36.0+(S[LFPV]L[RLFTV]P[DS][RG]?G.[NHT]E[AQ])</t>
  </si>
  <si>
    <t>CASSFLRPDRGNNEQFF</t>
  </si>
  <si>
    <t>(S[LFPV]L[RLFTV]P[DS][RG]?G.[NHT]E[AQ])</t>
  </si>
  <si>
    <t>M_29_1E6+TRBV28*01+CASSKLTPSSGANVLTF+34.0+(S.[RLV].P[ADS]SGANVL)</t>
  </si>
  <si>
    <t>CASSKLTPSSGANVLTF</t>
  </si>
  <si>
    <t>(S.[RLV].P[ADS]SGANVL)</t>
  </si>
  <si>
    <t>M_29_1E6+TRBV28*01+CASSFLTPSSYNEQFF+22.0+(S[RLFY]L[AST]P[ST]SYNEQ)</t>
  </si>
  <si>
    <t>CASSFLTPSSYNEQFF</t>
  </si>
  <si>
    <t>(S[RLFY]L[AST]P[ST]SYNEQ)</t>
  </si>
  <si>
    <t>M_29_1E6+TRBV28*01+CASSFLQPASGANVLTF+34.0+([QS].L.P[ADS]SGANVL)</t>
  </si>
  <si>
    <t>CASSFLQPASGANVLTF</t>
  </si>
  <si>
    <t>([QS].L.P[ADS]SGANVL)</t>
  </si>
  <si>
    <t>M_29_1E6+TRBV28*01+CASSLLRPANTGELFF+22.0+(S[LFP]L[ARSYV]P[AS][ND]TGEL)</t>
  </si>
  <si>
    <t>CASSLLRPANTGELFF</t>
  </si>
  <si>
    <t>(S[LFP]L[ARSYV]P[AS][ND]TGEL)</t>
  </si>
  <si>
    <t>M_29_1E6+TRBV28*01+CASSVLRPDGYNEQFF+34.0+(S[LV]L[REFST]P[DGSV][GS]YNEQ)</t>
  </si>
  <si>
    <t>CASSVLRPDGYNEQFF</t>
  </si>
  <si>
    <t>(S[LV]L[REFST]P[DGSV][GS]YNEQ)</t>
  </si>
  <si>
    <t>M_29_1E6+TRBV28*01+CASSPLRPSNTGELFF+32.0+(S[LFP]L[ARSTV]P[AS]NTGEL)</t>
  </si>
  <si>
    <t>CASSPLRPSNTGELFF</t>
  </si>
  <si>
    <t>(S[LFP]L[ARSTV]P[AS]NTGEL)</t>
  </si>
  <si>
    <t>M_29_1E6+TRBV28*01+CASSLLTPAYGNQPQHF+36.0+(S[LS][LS][LFTV]P[AGHST][DEGY]?[GS][NDG]QPQ)</t>
  </si>
  <si>
    <t>CASSLLTPAYGNQPQHF</t>
  </si>
  <si>
    <t>(S[LS][LS][LFTV]P[AGHST][DEGY]?[GS][NDG]QPQ)</t>
  </si>
  <si>
    <t>M_29_1E6+TRBV28*01+CASSLLSPSGGYNEQFF+32.0+(S[LS][ILS][EST]P[S]?[G]?[GS]YNEQ)</t>
  </si>
  <si>
    <t>CASSLLSPSGGYNEQFF</t>
  </si>
  <si>
    <t>(S[LS][ILS][EST]P[S]?[G]?[GS]YNEQ)</t>
  </si>
  <si>
    <t>M_29_1E6+TRBV28*01+CASRKLAPTGFYNEQFF+36.0+(R[RK]L[AKT]P[AQST][GS][FP]?YNEQ)</t>
  </si>
  <si>
    <t>CASRKLAPTGFYNEQFF</t>
  </si>
  <si>
    <t>(R[RK]L[AKT]P[AQST][GS][FP]?YNEQ)</t>
  </si>
  <si>
    <t>M_29_1E6+TRBV28*01+CASSLLTPDSDYNEQFF+34.0+(SLL[ST]P[DT]?S[DGS]?YNEQ)</t>
  </si>
  <si>
    <t>CASSLLTPDSDYNEQFF</t>
  </si>
  <si>
    <t>(SLL[ST]P[DT]?S[DGS]?YNEQ)</t>
  </si>
  <si>
    <t>M_29_1E6+TRBV28*01+CASSWLAPSSGANVLTF+28.0+(S[LKPWY]L[ADLST]P[DS]SGANVL)</t>
  </si>
  <si>
    <t>CASSWLAPSSGANVLTF</t>
  </si>
  <si>
    <t>(S[LKPWY]L[ADLST]P[DS]SGANVL)</t>
  </si>
  <si>
    <t>M_29_1E6+TRBV28*01+CASSPLSPNTYNEQFF+32.0+(S[LPY]L[AS]P[NDGS][ST]YNEQ)</t>
  </si>
  <si>
    <t>CASSPLSPNTYNEQFF</t>
  </si>
  <si>
    <t>(S[LPY]L[AS]P[NDGS][ST]YNEQ)</t>
  </si>
  <si>
    <t>M_29_1E6+TRBV28*01+CASRRLAPQGPYNEQFF+36.0+(R[RKY]L[AGS]P[QFST][AGS][FP]?YNEQ)</t>
  </si>
  <si>
    <t>CASRRLAPQGPYNEQFF</t>
  </si>
  <si>
    <t>(R[RKY]L[AGS]P[QFST][AGS][FP]?YNEQ)</t>
  </si>
  <si>
    <t>M_29_1E6+TRBV28*01+CASRKLAPARANEQFF+36.0+(R[KS]L[AR]P[ADS][RS][APY][NSY]EQ)</t>
  </si>
  <si>
    <t>CASRKLAPARANEQFF</t>
  </si>
  <si>
    <t>(R[KS]L[AR]P[ADS][RS][APY][NSY]EQ)</t>
  </si>
  <si>
    <t>M_29_1E6+TRBV28*01+CASRLLLPDRVAYEQYF+36.0+([RS].L[RQL]P[DS][RG][KV]?[ADGS][Y]?EQ)</t>
  </si>
  <si>
    <t>CASRLLLPDRVAYEQYF</t>
  </si>
  <si>
    <t>([RS].L[RQL]P[DS][RG][KV]?[ADGS][Y]?EQ)</t>
  </si>
  <si>
    <t>M_29_1E6+TRBV28*01+CASRPLHPAGAGELFF+36.0+(R[RQGP]L[EHSTY]PA[NG][APT]GEL)</t>
  </si>
  <si>
    <t>CASRPLHPAGAGELFF</t>
  </si>
  <si>
    <t>(R[RQGP]L[EHSTY]PA[NG][APT]GEL)</t>
  </si>
  <si>
    <t>M_29_1E6+TRBV28*01+CASSYLSPDSGANVLTF+34.0+(S.[LV][AQST]P[ADS]SGANVL)</t>
  </si>
  <si>
    <t>CASSYLSPDSGANVLTF</t>
  </si>
  <si>
    <t>(S.[LV][AQST]P[ADS]SGANVL)</t>
  </si>
  <si>
    <t>M_29_1E6+TRBV28*01+CASSLLEPAGGINEQFF+34.0+(SLL[RDES]P[AS][G]?[GS][ILYV]NEQ)</t>
  </si>
  <si>
    <t>CASSLLEPAGGINEQFF</t>
  </si>
  <si>
    <t>(SLL[RDES]P[AS][G]?[GS][ILYV]NEQ)</t>
  </si>
  <si>
    <t>M_29_1E6+TRBV28*01+CASSLSVPAGNQPQHF+34.0+(S[LF][ALPS][QSTV]P[AEGT]G[ND]QPQ)</t>
  </si>
  <si>
    <t>CASSLSVPAGNQPQHF</t>
  </si>
  <si>
    <t>(S[LF][ALPS][QSTV]P[AEGT]G[ND]QPQ)</t>
  </si>
  <si>
    <t>M_29_1E6+TRBV28*01+CASRKLRPDRAYEQYF+36.0+(R[RQELK]L[ARLT]P[AD]R[AV][NDLY]EQ)</t>
  </si>
  <si>
    <t>CASRKLRPDRAYEQYF</t>
  </si>
  <si>
    <t>(R[RQELK]L[ARLT]P[AD]R[AV][NDLY]EQ)</t>
  </si>
  <si>
    <t>M_29_1E6+TRBV28*01+CASRRLQPSSTDTQYF+34.0+(R[RGKV]L[ARQHT]P[AS][RS]TDTQ)</t>
  </si>
  <si>
    <t>CASRRLQPSSTDTQYF</t>
  </si>
  <si>
    <t>(R[RGKV]L[ARQHT]P[AS][RS]TDTQ)</t>
  </si>
  <si>
    <t>M_29_1E6+TRBV28*01+CASSLLQPARVGEAFF+36.0+(SLL[AQLTY]P[AD][RG][TV][GT]E[AQL])</t>
  </si>
  <si>
    <t>CASSLLQPARVGEAFF</t>
  </si>
  <si>
    <t>(SLL[AQLTY]P[AD][RG][TV][GT]E[AQL])</t>
  </si>
  <si>
    <t>M_29_1E6+TRBV28*01+CASRGLRPSGYNEQFF+34.0+(R[DG]L[ARST]P[MS][GST]YNEQ)</t>
  </si>
  <si>
    <t>CASRGLRPSGYNEQFF</t>
  </si>
  <si>
    <t>(R[DG]L[ARST]P[MS][GST]YNEQ)</t>
  </si>
  <si>
    <t>M_29_1E6+TRBV28*01+CASSILYPDRVGEQFF+36.0+(S[RILMP]L[LY]PDR[AV]GE[QL])</t>
  </si>
  <si>
    <t>CASSILYPDRVGEQFF</t>
  </si>
  <si>
    <t>(S[RILMP]L[LY]PDR[AV]GE[QL])</t>
  </si>
  <si>
    <t>M_29_1E6+TRBV28*01+CASSYLTPATGNTEAFF+36.0+(S[LFY]L[DET]P[ADG]?[RT]G[NGY]TEA)</t>
  </si>
  <si>
    <t>CASSYLTPATGNTEAFF</t>
  </si>
  <si>
    <t>(S[LFY]L[DET]P[ADG]?[RT]G[NGY]TEA)</t>
  </si>
  <si>
    <t>M_29_1E6+TRBV28*01+CASRLLRPKSPDTQYF+36.0+([RS][RLK]L[RT]P[ADKSV][GS][PT][RD]TQ)</t>
  </si>
  <si>
    <t>CASRLLRPKSPDTQYF</t>
  </si>
  <si>
    <t>([RS][RLK]L[RT]P[ADKSV][GS][PT][RD]TQ)</t>
  </si>
  <si>
    <t>M_29_1E6+TRBV28*01+CASRHLLPDRVEETQYF+36.0+([RSV][AHK]L[LFY]PDR[RV][EL]?ETQ)</t>
  </si>
  <si>
    <t>CASRHLLPDRVEETQYF</t>
  </si>
  <si>
    <t>([RSV][AHK]L[LFY]PDR[RV][EL]?ETQ)</t>
  </si>
  <si>
    <t>M_29_1E6+TRBV28*01+CASRKLFPDRVLETQYF+36.0+([RS][RHK][IL][LFYV]PDRV[EL]?ETQ)</t>
  </si>
  <si>
    <t>CASRKLFPDRVLETQYF</t>
  </si>
  <si>
    <t>([RS][RHK][IL][LFYV]PDRV[EL]?ETQ)</t>
  </si>
  <si>
    <t>M_29_1E6+TRBV28*01+CASRKLLPAYTDTQYF+36.0+([RS][GK][LV][ARQL]P[AS][RSY]TDTQ)</t>
  </si>
  <si>
    <t>CASRKLLPAYTDTQYF</t>
  </si>
  <si>
    <t>([RS][GK][LV][ARQL]P[AS][RSY]TDTQ)</t>
  </si>
  <si>
    <t>M_29_1E6+TRBV28*01+CASSFLHPASGTGELFF+36.0+(S[LF][LV][RHST]P[AS][NS][G]?[AT]GEL)</t>
  </si>
  <si>
    <t>CASSFLHPASGTGELFF</t>
  </si>
  <si>
    <t>(S[LF][LV][RHST]P[AS][NS][G]?[AT]GEL)</t>
  </si>
  <si>
    <t>M_29_1E6+TRBV28*01+CASRKLSPTGSNQPQHF+36.0+([RQS][KSV]L[NQSV]P[AT]G[ANLS]NQPQ)</t>
  </si>
  <si>
    <t>CASRKLSPTGSNQPQHF</t>
  </si>
  <si>
    <t>([RQS][KSV]L[NQSV]P[AT]G[ANLS]NQPQ)</t>
  </si>
  <si>
    <t>M_29_1E6+TRBV28*01+CASRQLLPDRAYEQYF+36.0+(R[RQELK]L[RL]PDR[AK][DY]EQ)</t>
  </si>
  <si>
    <t>CASRQLLPDRAYEQYF</t>
  </si>
  <si>
    <t>(R[RQELK]L[RL]PDR[AK][DY]EQ)</t>
  </si>
  <si>
    <t>M_29_1E6+TRBV28*01+CASSLLYPDRVGEQYF+34.0+(S[ILM]L[GLY]PD[RK][IV][GY]EQ)</t>
  </si>
  <si>
    <t>CASSLLYPDRVGEQYF</t>
  </si>
  <si>
    <t>(S[ILM]L[GLY]PD[RK][IV][GY]EQ)</t>
  </si>
  <si>
    <t>M_29_1E6+TRBV28*01+CASSLLLPADGGQPQHF+36.0+(SLL[LTYV]P[A]?[DY]?G[NG]QPQ)</t>
  </si>
  <si>
    <t>CASSLLLPADGGQPQHF</t>
  </si>
  <si>
    <t>(SLL[LTYV]P[A]?[DY]?G[NG]QPQ)</t>
  </si>
  <si>
    <t>M_29_1E6+TRBV28*01+CASSLLFPDRGYNEQFF+34.0+(S[LFV]L[RLF]PD[R]?[AG][HSY]NEQ)</t>
  </si>
  <si>
    <t>CASSLLFPDRGYNEQFF</t>
  </si>
  <si>
    <t>(S[LFV]L[RLF]PD[R]?[AG][HSY]NEQ)</t>
  </si>
  <si>
    <t>M_29_1E6+TRBV28*01+CASSLLSPDSYNEQFF+20.0+(SL[IL]SP[DS]SYNEQ)</t>
  </si>
  <si>
    <t>CASSLLSPDSYNEQFF</t>
  </si>
  <si>
    <t>(SL[IL]SP[DS]SYNEQ)</t>
  </si>
  <si>
    <t>M_29_1E6+TRBV28*01+CASRELRPDRASYEQYF+34.0+(R[QEGK]L[RQL]PDR[AV][S]?YEQ)</t>
  </si>
  <si>
    <t>CASRELRPDRASYEQYF</t>
  </si>
  <si>
    <t>(R[QEGK]L[RQL]PDR[AV][S]?YEQ)</t>
  </si>
  <si>
    <t>M_29_1E6+TRBV28*01+CASSLLVPTGEAQPQHF+36.0+(SLL[MV]P[AT]G[NEG]?[ADI]?QPQ)</t>
  </si>
  <si>
    <t>CASSLLVPTGEAQPQHF</t>
  </si>
  <si>
    <t>(SLL[MV]P[AT]G[NEG]?[ADI]?QPQ)</t>
  </si>
  <si>
    <t>M_29_1E6+TRBV28*01+CASTLLAPVGYSNQPQHF+36.0+([ST][LK]L[ALT]P[SV]?G[TY][S]?NQPQ)</t>
  </si>
  <si>
    <t>CASTLLAPVGYSNQPQHF</t>
  </si>
  <si>
    <t>([ST][LK]L[ALT]P[SV]?G[TY][S]?NQPQ)</t>
  </si>
  <si>
    <t>M_29_1E6+TRBV28*01+CASSSLNPTGSNQPQHF+34.0+([RQS][LKS]L[RNS]P[ST]G[AS]NQPQ)</t>
  </si>
  <si>
    <t>CASSSLNPTGSNQPQHF</t>
  </si>
  <si>
    <t>([RQS][LKS]L[RNS]P[ST]G[AS]NQPQ)</t>
  </si>
  <si>
    <t>M_29_1E6+TRBV28*01+CASSLLTPVAPLEQYF+36.0+(SLLTP[QTV][AG][PY][NLY]EQ)</t>
  </si>
  <si>
    <t>CASSLLTPVAPLEQYF</t>
  </si>
  <si>
    <t>(SLLTP[QTV][AG][PY][NLY]EQ)</t>
  </si>
  <si>
    <t>M_29_1E6+TRBV28*01+CASSLLRPAGDSPLHF+36.0+(S[LP]L[RES]P[AT]?G[NDV]SPL)</t>
  </si>
  <si>
    <t>CASSLLRPAGDSPLHF</t>
  </si>
  <si>
    <t>(S[LP]L[RES]P[AT]?G[NDV]SPL)</t>
  </si>
  <si>
    <t>M_29_1E6+TRBV28*01+CASSDLTPSGPYEQYF+34.0+(S[DQL]LTP[AST]G[RP]YEQ)</t>
  </si>
  <si>
    <t>CASSDLTPSGPYEQYF</t>
  </si>
  <si>
    <t>(S[DQL]LTP[AST]G[RP]YEQ)</t>
  </si>
  <si>
    <t>M_29_1E6+TRBV28*01+CASRKLQPARTDTQYF+28.0+(R[RK]L[QL]P[AS][RSY]TDTQ)</t>
  </si>
  <si>
    <t>CASRKLQPARTDTQYF</t>
  </si>
  <si>
    <t>(R[RK]L[QL]P[AS][RSY]TDTQ)</t>
  </si>
  <si>
    <t>M_29_1E6+TRBV28*01+CASRKLQPAGLNQPQHF+36.0+(R[LK]L[QMS]P[AT]G[ILS]NQPQ)</t>
  </si>
  <si>
    <t>CASRKLQPAGLNQPQHF</t>
  </si>
  <si>
    <t>(R[LK]L[QMS]P[AT]G[ILS]NQPQ)</t>
  </si>
  <si>
    <t>M_29_1E6+TRBV28*01+CASRYLYPSSYNSPLHF+34.0+(R[QEY][LV][RLY]PSSYNSPL)</t>
  </si>
  <si>
    <t>CASRYLYPSSYNSPLHF</t>
  </si>
  <si>
    <t>(R[QEY][LV][RLY]PSSYNSPL)</t>
  </si>
  <si>
    <t>M_29_1E6+TRBV28*01+CASRQLTPAGPGELFF+36.0+(R[NQP]L[AHT]P[AV]G[AP]GEL)</t>
  </si>
  <si>
    <t>CASRQLTPAGPGELFF</t>
  </si>
  <si>
    <t>(R[NQP]L[AHT]P[AV]G[AP]GEL)</t>
  </si>
  <si>
    <t>M_29_1E6+TRBV19*01+CASSPWTPAGTGELFF+36.0+(SP[IW][ET]P[AS]G[AT]GEL)</t>
  </si>
  <si>
    <t>CASSPWTPAGTGELFF</t>
  </si>
  <si>
    <t>(SP[IW][ET]P[AS]G[AT]GEL)</t>
  </si>
  <si>
    <t>M_29_1E6+TRBV28*01+CASRKLMPSGVGYEQYF+36.0+(R[AK]L[LMY]PSG[V]?[AGP]YEQ)</t>
  </si>
  <si>
    <t>CASRKLMPSGVGYEQYF</t>
  </si>
  <si>
    <t>(R[AK]L[LMY]PSG[V]?[AGP]YEQ)</t>
  </si>
  <si>
    <t>M_29_1E6+TRBV28*01+CASRQTLPDRTDTQYF+36.0+([RS][QL][LT]LPDRTDTQ)</t>
  </si>
  <si>
    <t>CASRQTLPDRTDTQYF</t>
  </si>
  <si>
    <t>([RS][QL][LT]LPDRTDTQ)</t>
  </si>
  <si>
    <t>M_29_1E6+TRBV28*01+CASSLLLPAENHNEQFF+36.0+(SLLL[P]?A[DE][NS][HY]NEQ)</t>
  </si>
  <si>
    <t>CASSLLLPAENHNEQFF</t>
  </si>
  <si>
    <t>(SLLL[P]?A[DE][NS][HY]NEQ)</t>
  </si>
  <si>
    <t>M_29_1E6+TRBV28*01+CASRALLPSGVAYEQYF+36.0+(R[ALK]L[LM]P[DS][RG]V[AG]YEQ)</t>
  </si>
  <si>
    <t>CASRALLPSGVAYEQYF</t>
  </si>
  <si>
    <t>(R[ALK]L[LM]P[DS][RG]V[AG]YEQ)</t>
  </si>
  <si>
    <t>M_29_1E6+TRBV28*01+CASRGLQPDRVSYEQYF+36.0+(R[EGL]L[RQL]PDR[AV][AS]YEQ)</t>
  </si>
  <si>
    <t>CASRGLQPDRVSYEQYF</t>
  </si>
  <si>
    <t>(R[EGL]L[RQL]PDR[AV][AS]YEQ)</t>
  </si>
  <si>
    <t>M_29_1E6+TRBV28*01+CASRYLHPAGYETEAFF+36.0+(R[PY]LHPAG[RYV][NE][GT]E[AQ])</t>
  </si>
  <si>
    <t>CASRYLHPAGYETEAFF</t>
  </si>
  <si>
    <t>(R[PY]LHPAG[RYV][NE][GT]E[AQ])</t>
  </si>
  <si>
    <t>M_29_1E6+TRBV28*01+CASSPLEPAGNSPLHF+36.0+(S[LP]L[REH]PA[DG][ND]SPL)</t>
  </si>
  <si>
    <t>CASSPLEPAGNSPLHF</t>
  </si>
  <si>
    <t>(S[LP]L[REH]PA[DG][ND]SPL)</t>
  </si>
  <si>
    <t>M_29_1E6+TRBV28*01+CASRVLVPTGNNQPQHF+36.0+([RS][LKV]L[SV]PTG[NS]?NQPQ)</t>
  </si>
  <si>
    <t>CASRVLVPTGNNQPQHF</t>
  </si>
  <si>
    <t>([RS][LKV]L[SV]PTG[NS]?NQPQ)</t>
  </si>
  <si>
    <t>M_29_1E6+TRBV28*01+CASSLLKPTQREKLFF+36.0+(S[QL]L[RKY]P[DGT][RQE]REKL)</t>
  </si>
  <si>
    <t>CASSLLKPTQREKLFF</t>
  </si>
  <si>
    <t>(S[QL]L[RKY]P[DGT][RQE]REKL)</t>
  </si>
  <si>
    <t>M_29_1E6+TRBV28*01+CASRDLRPMGYNEQFF+36.0+([RS][DGV]LRP[DMS]GYNEQ)</t>
  </si>
  <si>
    <t>CASRDLRPMGYNEQFF</t>
  </si>
  <si>
    <t>([RS][DGV]LRP[DMS]GYNEQ)</t>
  </si>
  <si>
    <t>M_29_1E6+TRBV24-1*01+CATSVGLTDTQYF+22.0+([GS][EITV]GLTDTQ)</t>
  </si>
  <si>
    <t>CATSVGLTDTQYF</t>
  </si>
  <si>
    <t>([GS][EITV]GLTDTQ)</t>
  </si>
  <si>
    <t>M_29_1E6+TRBV20-1*01+CSAPLAAPSYNEQFF+22.0+([GP]LA[AS]PSYNEQ)</t>
  </si>
  <si>
    <t>CSAPLAAPSYNEQFF</t>
  </si>
  <si>
    <t>([GP]LA[AS]PSYNEQ)</t>
  </si>
  <si>
    <t>M_92_1E6+TRBV10-2*01+CASSESEGITEAFF+28.0+(SES[DE]G[ADIV][ST]EA)</t>
  </si>
  <si>
    <t>CASSESEGITEAFF</t>
  </si>
  <si>
    <t>(SES[DE]G[ADIV][ST]EA)</t>
  </si>
  <si>
    <t>m_92_214_FLNR</t>
  </si>
  <si>
    <t>M_92</t>
  </si>
  <si>
    <t>M_92_1E6+TRBV20-1*01+CSAPAWVGDTGELFF+32.0+(P[AGP][TW][ITV]GDTGEL)</t>
  </si>
  <si>
    <t>CSAPAWVGDTGELFF</t>
  </si>
  <si>
    <t>(P[AGP][TW][ITV]GDTGEL)</t>
  </si>
  <si>
    <t>M_92_1E6+TRBV10-2*01+CASSEGAEAFF+28.0+(SEG[AN]E[AQ])</t>
  </si>
  <si>
    <t>CASSEGAEAFF</t>
  </si>
  <si>
    <t>(SEG[AN]E[AQ])</t>
  </si>
  <si>
    <t>m_61_428_GRLQ</t>
  </si>
  <si>
    <t>M_61</t>
  </si>
  <si>
    <t>M_61_1E6+TRBV6-6*01+CASSLGTGQQPQHF+22.0+(SLGTG[NQH][QG]PQ)</t>
  </si>
  <si>
    <t>CASSLGTGQQPQHF</t>
  </si>
  <si>
    <t>(SLGTG[NQH][QG]PQ)</t>
  </si>
  <si>
    <t>M_61_1E6+TRBV6-6*01+CASSLGTGHQPQHF+20.0+(S[LY]GTG[NQH]QPQ)</t>
  </si>
  <si>
    <t>CASSLGTGHQPQHF</t>
  </si>
  <si>
    <t>(S[LY]GTG[NQH]QPQ)</t>
  </si>
  <si>
    <t>M_61_1E6+TRBV7-2*01+CASSVLAGGRETQYF+16.0+(S[QLV]LAGG[RK]ETQ)</t>
  </si>
  <si>
    <t>CASSVLAGGRETQYF</t>
  </si>
  <si>
    <t>(S[QLV]LAGG[RK]ETQ)</t>
  </si>
  <si>
    <t>M_61_1E6+TRBV11-1*01+CASSLGQGTDTQYF+20.0+(S[AHL]GQGTDTQ)</t>
  </si>
  <si>
    <t>CASSLGQGTDTQYF</t>
  </si>
  <si>
    <t>(S[AHL]GQGTDTQ)</t>
  </si>
  <si>
    <t>M_61_1E6+TRBV11-3*01+CASSLGTGGPYNEQFF+22.0+(SLG[LST]GGP[NY]NEQ)</t>
  </si>
  <si>
    <t>CASSLGTGGPYNEQFF</t>
  </si>
  <si>
    <t>(SLG[LST]GGP[NY]NEQ)</t>
  </si>
  <si>
    <t>M_61_1E6+TRBV11-3*01+CASSLGLGGPYNEQFF+22.0+(S[EL]G[LT]GGPYNEQ)</t>
  </si>
  <si>
    <t>CASSLGLGGPYNEQFF</t>
  </si>
  <si>
    <t>(S[EL]G[LT]GGPYNEQ)</t>
  </si>
  <si>
    <t>M_61_1E6+TRBV12-5*01+CASGLGQGASYEQYF+22.0+(G[LS]GQG[AS][ST]YEQ)</t>
  </si>
  <si>
    <t>CASGLGQGASYEQYF</t>
  </si>
  <si>
    <t>(G[LS]GQG[AS][ST]YEQ)</t>
  </si>
  <si>
    <t>M_61_1E6+TRBV12-5*01+CASGSGQGSSYEQYF+22.0+(G[LS]GQG[ARS][NS]YEQ)</t>
  </si>
  <si>
    <t>CASGSGQGSSYEQYF</t>
  </si>
  <si>
    <t>(G[LS]GQG[ARS][NS]YEQ)</t>
  </si>
  <si>
    <t>M_61_1E6+TRBV6-5*01+CASSYGTGLQPQHF+16.0+(S[HY]GTG[HL]QPQ)</t>
  </si>
  <si>
    <t>CASSYGTGLQPQHF</t>
  </si>
  <si>
    <t>(S[HY]GTG[HL]QPQ)</t>
  </si>
  <si>
    <t>M_61_1E6+TRBV4-3*01+CASSQDLFDSEETQYF+32.0+(SQDLF[DGT]S[QE]ETQ)</t>
  </si>
  <si>
    <t>CASSQDLFDSEETQYF</t>
  </si>
  <si>
    <t>(SQDLF[DGT]S[QE]ETQ)</t>
  </si>
  <si>
    <t>M_31_1E6+TRBV4-3*01+CASSQDHWELFF+28.0+(SQDH.E[AQL])</t>
  </si>
  <si>
    <t>CASSQDHWELFF</t>
  </si>
  <si>
    <t>(SQDH.E[AQL])</t>
  </si>
  <si>
    <t>m_31_981_LLYD</t>
  </si>
  <si>
    <t>M_31</t>
  </si>
  <si>
    <t>M_31_1E6+TRBV4-3*01+CASSQDHNEQFF+16.0+(S[RQH][DE]H.EQ)</t>
  </si>
  <si>
    <t>CASSQDHNEQFF</t>
  </si>
  <si>
    <t>(S[RQH][DE]H.EQ)</t>
  </si>
  <si>
    <t>M_31_1E6+TRBV4-3*01+CASSQDHQEQYF+20.0+(SQ[DE]H.EQ)</t>
  </si>
  <si>
    <t>CASSQDHQEQYF</t>
  </si>
  <si>
    <t>(SQ[DE]H.EQ)</t>
  </si>
  <si>
    <t>M_31_1E6+TRBV11-3*01+CASSLGGTEAFF+22.0+(SLGG[AST][EG]A)</t>
  </si>
  <si>
    <t>(SLGG[AST][EG]A)</t>
  </si>
  <si>
    <t>M_31_1E6+TRBV4-3*01+CASSHDHNEQFF+22.0+(S[RQH][DE]H[NDH]EQ)</t>
  </si>
  <si>
    <t>CASSHDHNEQFF</t>
  </si>
  <si>
    <t>(S[RQH][DE]H[NDH]EQ)</t>
  </si>
  <si>
    <t>M_31_1E6+TRBV11-3*01+CASSLGGAEAFF+22.0+(S[LF]GG[AST]EA)</t>
  </si>
  <si>
    <t>CASSLGGAEAFF</t>
  </si>
  <si>
    <t>(S[LF]GG[AST]EA)</t>
  </si>
  <si>
    <t>M_31_1E6+TRBV11-3*01+CASSLGGSEAFF+22.0+(S[LF]GG[AST][EG]A)</t>
  </si>
  <si>
    <t>CASSLGGSEAFF</t>
  </si>
  <si>
    <t>(S[LF]GG[AST][EG]A)</t>
  </si>
  <si>
    <t>M_31_1E6+TRBV11-3*01+CASSLGDGTEAFF+22.0+(SL[GT][D]?G[ST]EA)</t>
  </si>
  <si>
    <t>CASSLGDGTEAFF</t>
  </si>
  <si>
    <t>(SL[GT][D]?G[ST]EA)</t>
  </si>
  <si>
    <t>M_31_1E6+TRBV11-2*01+CASSLGGIEAFF+22.0+(SLGG[IT]EA)</t>
  </si>
  <si>
    <t>(SLGG[IT]EA)</t>
  </si>
  <si>
    <t>M_31_1E6+TRBV4-3*01+CASSQDHREAFF+22.0+(S[QK]DH[ARQT]E[AQ])</t>
  </si>
  <si>
    <t>CASSQDHREAFF</t>
  </si>
  <si>
    <t>(S[QK]DH[ARQT]E[AQ])</t>
  </si>
  <si>
    <t>M_31_1E6+TRBV11-2*01+CASSLGGSTEAFF+10.0+(S[IL]GGSTEA)</t>
  </si>
  <si>
    <t>(S[IL]GGSTEA)</t>
  </si>
  <si>
    <t>M_31_1E6+TRBV4-3*01+CASSRDHHEQYF+16.0+(S[RQ][DE]H[NHY]EQ)</t>
  </si>
  <si>
    <t>CASSRDHHEQYF</t>
  </si>
  <si>
    <t>(S[RQ][DE]H[NHY]EQ)</t>
  </si>
  <si>
    <t>M_31_1E6+TRBV27*01+CASSRVDNQPQHF+22.0+([GS][RQLKS]V[NDS]NQPQ)</t>
  </si>
  <si>
    <t>CASSRVDNQPQHF</t>
  </si>
  <si>
    <t>([GS][RQLKS]V[NDS]NQPQ)</t>
  </si>
  <si>
    <t>M_31_1E6+TRBV6-5*01+CASPTGLGMNTEAFF+32.0+(P[RILTV]G[AQL]GMNTEA)</t>
  </si>
  <si>
    <t>CASPTGLGMNTEAFF</t>
  </si>
  <si>
    <t>(P[RILTV]G[AQL]GMNTEA)</t>
  </si>
  <si>
    <t>M_31_1E6+TRBV27*01+CASGRDRSSYEQYF+26.0+([GS][RHWY]DRSSYEQ)</t>
  </si>
  <si>
    <t>CASGRDRSSYEQYF</t>
  </si>
  <si>
    <t>([GS][RHWY]DRSSYEQ)</t>
  </si>
  <si>
    <t>M_31_1E6+TRBV27*01+CASSSVDNQPQHF+20.0+(S[RS]V[DS]NQPQ)</t>
  </si>
  <si>
    <t>CASSSVDNQPQHF</t>
  </si>
  <si>
    <t>(S[RS]V[DS]NQPQ)</t>
  </si>
  <si>
    <t>M_31_1E6+TRBV15*01+CATEEGDSTDTQYF+28.0+([ES][RES]G[DT]STDTQ)</t>
  </si>
  <si>
    <t>CATEEGDSTDTQYF</t>
  </si>
  <si>
    <t>([ES][RES]G[DT]STDTQ)</t>
  </si>
  <si>
    <t>M_31_1E6+TRBV11-2*01+CASSLGSTEAFF+8.0+(SLGSTEA)</t>
  </si>
  <si>
    <t>CASSLGSTEAFF</t>
  </si>
  <si>
    <t>(SLGSTEA)</t>
  </si>
  <si>
    <t>M_31_1E6+TRBV20-1*01+CSAPGQGEGQPQHF+22.0+(PGQ[RG][NDEL]GQPQ)</t>
  </si>
  <si>
    <t>CSAPGQGEGQPQHF</t>
  </si>
  <si>
    <t>(PGQ[RG][NDEL]GQPQ)</t>
  </si>
  <si>
    <t>M_31_1E6+TRBV6-5*01+CASSSGQIYEQYF+8.0+(SSGQIYEQ)</t>
  </si>
  <si>
    <t>CASSSGQIYEQYF</t>
  </si>
  <si>
    <t>(SSGQIYEQ)</t>
  </si>
  <si>
    <t>M_31_1E6+TRBV11-2*01+CASSLSGSTEAFF+10.0+(SL[AS]GSTEA)</t>
  </si>
  <si>
    <t>CASSLSGSTEAFF</t>
  </si>
  <si>
    <t>(SL[AS]GSTEA)</t>
  </si>
  <si>
    <t>M_31_1E6+TRBV15*01+CATSAGESTDTQYF+20.0+(S[ARS]G[DE]STDTQ)</t>
  </si>
  <si>
    <t>CATSAGESTDTQYF</t>
  </si>
  <si>
    <t>(S[ARS]G[DE]STDTQ)</t>
  </si>
  <si>
    <t>M_31_1E6+TRBV27*01+CASGWDQTSYEQYF+32.0+([GS][RW]D[RQ][ST]SYEQ)</t>
  </si>
  <si>
    <t>CASGWDQTSYEQYF</t>
  </si>
  <si>
    <t>([GS][RW]D[RQ][ST]SYEQ)</t>
  </si>
  <si>
    <t>M_31_1E6+TRBV15*01+CATSYGTSTDTQYF+22.0+(S[REY]GTSTDTQ)</t>
  </si>
  <si>
    <t>CATSYGTSTDTQYF</t>
  </si>
  <si>
    <t>(S[REY]GTSTDTQ)</t>
  </si>
  <si>
    <t>M_31_1E6+TRBV10-2*01+CASSTGGSYEQYF+22.0+(S[ST]G[QG][S]?YEQ)</t>
  </si>
  <si>
    <t>CASSTGGSYEQYF</t>
  </si>
  <si>
    <t>(S[ST]G[QG][S]?YEQ)</t>
  </si>
  <si>
    <t>m_71_344_FLCL</t>
  </si>
  <si>
    <t>M_71</t>
  </si>
  <si>
    <t>M_71_1E6+TRBV27*01+CASSLTGSYEQYF+0.0+(SLTGSYEQ)</t>
  </si>
  <si>
    <t>CASSLTGSYEQYF</t>
  </si>
  <si>
    <t>(SLTGSYEQ)</t>
  </si>
  <si>
    <t>m_13_1948_LLDD</t>
  </si>
  <si>
    <t>M_13</t>
  </si>
  <si>
    <t>M_13_1E6+TRBV4-1*01+CASSQPSLNTEAFF+20.0+(SQ[AGPV]?[ST][ILV][NGS]TEA)</t>
  </si>
  <si>
    <t>CASSQPSLNTEAFF</t>
  </si>
  <si>
    <t>(SQ[AGPV]?[ST][ILV][NGS]TEA)</t>
  </si>
  <si>
    <t>M_13_1E6+TRBV4-1*01+CASSQPTVMGEAFF+34.0+(SQP[ST][ILV].[GTY]E[AQ])</t>
  </si>
  <si>
    <t>CASSQPTVMGEAFF</t>
  </si>
  <si>
    <t>(SQP[ST][ILV].[GTY]E[AQ])</t>
  </si>
  <si>
    <t>M_13_1E6+TRBV4-1*01+CASSQPTLNYGYTF+22.0+(SQ[REP][ST][ILTV][ANGS]?YGY)</t>
  </si>
  <si>
    <t>CASSQPTLNYGYTF</t>
  </si>
  <si>
    <t>(SQ[REP][ST][ILTV][ANGS]?YGY)</t>
  </si>
  <si>
    <t>M_13_1E6+TRBV4-1*01+CASSQPTVPVGYTF+34.0+(SQ[EP]T[ILV][ANGP]?[EGSYV]GY)</t>
  </si>
  <si>
    <t>CASSQPTVPVGYTF</t>
  </si>
  <si>
    <t>(SQ[EP]T[ILV][ANGP]?[EGSYV]GY)</t>
  </si>
  <si>
    <t>M_13_1E6+TRBV4-1*01+CASSQETIPSGYTF+32.0+(SQ[EP]T[ILV][NP]?[NSYV]GY)</t>
  </si>
  <si>
    <t>CASSQETIPSGYTF</t>
  </si>
  <si>
    <t>(SQ[EP]T[ILV][NP]?[NSYV]GY)</t>
  </si>
  <si>
    <t>M_13_1E6+TRBV4-1*01+CASSQPSLGGSGYTF+34.0+(S[QH]P[ST][LT][GLST]?G[NESY]GY)</t>
  </si>
  <si>
    <t>CASSQPSLGGSGYTF</t>
  </si>
  <si>
    <t>(S[QH]P[ST][LT][GLST]?G[NESY]GY)</t>
  </si>
  <si>
    <t>M_13_1E6+TRBV4-1*01+CASSQETLNYGYTF+22.0+(SQ[REP]T[ILV][N]?YGY)</t>
  </si>
  <si>
    <t>CASSQETLNYGYTF</t>
  </si>
  <si>
    <t>(SQ[REP]T[ILV][N]?YGY)</t>
  </si>
  <si>
    <t>M_13_1E6+TRBV4-1*01+CASRQPTLNTEAFF+22.0+([RS]QP[ST][ILV][NS]TEA)</t>
  </si>
  <si>
    <t>CASRQPTLNTEAFF</t>
  </si>
  <si>
    <t>([RS]QP[ST][ILV][NS]TEA)</t>
  </si>
  <si>
    <t>M_13_1E6+TRBV4-1*01+CASSQPTLSGYGYTF+28.0+(SQP[ST][L]?.[G]?[EY]GY)</t>
  </si>
  <si>
    <t>CASSQPTLSGYGYTF</t>
  </si>
  <si>
    <t>(SQP[ST][L]?.[G]?[EY]GY)</t>
  </si>
  <si>
    <t>M_13_1E6+TRBV4-1*01+CASSQPTVYGYTF+22.0+(SQ[AEP]T[ILV]YGY)</t>
  </si>
  <si>
    <t>CASSQPTVYGYTF</t>
  </si>
  <si>
    <t>(SQ[AEP]T[ILV]YGY)</t>
  </si>
  <si>
    <t>M_13_1E6+TRBV4-1*01+CASSQETVYGYTF+16.0+(SQ[AEP]T[ITV][NY]GY)</t>
  </si>
  <si>
    <t>CASSQETVYGYTF</t>
  </si>
  <si>
    <t>(SQ[AEP]T[ITV][NY]GY)</t>
  </si>
  <si>
    <t>M_13_1E6+TRBV9*01+CASGLRGGPYNEQFF+28.0+([GS][LPSV][RK]GGP[ILY]NEQ)</t>
  </si>
  <si>
    <t>CASGLRGGPYNEQFF</t>
  </si>
  <si>
    <t>([GS][LPSV][RK]GGP[ILY]NEQ)</t>
  </si>
  <si>
    <t>M_13_1E6+TRBV4-1*01+CASSQPTVRPGELFF+34.0+(SQ[EP][ST][ILTV].[APT]GE[QL])</t>
  </si>
  <si>
    <t>CASSQPTVRPGELFF</t>
  </si>
  <si>
    <t>(SQ[EP][ST][ILTV].[APT]GE[QL])</t>
  </si>
  <si>
    <t>M_13_1E6+TRBV4-1*01+CASSQASLNTEAFF+22.0+(SQ[AGPV]?[ST]?[ILV]NTEA)</t>
  </si>
  <si>
    <t>CASSQASLNTEAFF</t>
  </si>
  <si>
    <t>(SQ[AGPV]?[ST]?[ILV]NTEA)</t>
  </si>
  <si>
    <t>M_13_1E6+TRBV4-1*01+CASSQPTVGTEAFF+20.0+(SQP[ST][ILV][NG]TEA)</t>
  </si>
  <si>
    <t>CASSQPTVGTEAFF</t>
  </si>
  <si>
    <t>(SQP[ST][ILV][NG]TEA)</t>
  </si>
  <si>
    <t>M_13_1E6+TRBV4-1*01+CASSQPTTGDGYTF+22.0+(SQ[AP][ST][LT]G.GY)</t>
  </si>
  <si>
    <t>CASSQPTTGDGYTF</t>
  </si>
  <si>
    <t>(SQ[AP][ST][LT]G.GY)</t>
  </si>
  <si>
    <t>M_13_1E6+TRBV4-1*01+CASSQPSLGYGYTF+22.0+(SQP[ST][LT][RNG][EHY]GY)</t>
  </si>
  <si>
    <t>CASSQPSLGYGYTF</t>
  </si>
  <si>
    <t>(SQP[ST][LT][RNG][EHY]GY)</t>
  </si>
  <si>
    <t>M_13_1E6+TRBV9*01+CASSPRGGPYNEQFF+22.0+(S[PSV][RK]GGP[HY]NEQ)</t>
  </si>
  <si>
    <t>CASSPRGGPYNEQFF</t>
  </si>
  <si>
    <t>(S[PSV][RK]GGP[HY]NEQ)</t>
  </si>
  <si>
    <t>M_13_1E6+TRBV4-1*01+CASSQPTTGPGELFF+34.0+(SQP[ST][TV][RGS]?[APT]?G[EK][QL])</t>
  </si>
  <si>
    <t>CASSQPTTGPGELFF</t>
  </si>
  <si>
    <t>(SQP[ST][TV][RGS]?[APT]?G[EK][QL])</t>
  </si>
  <si>
    <t>M_13_1E6+TRBV4-1*01+CASSQPTTGGGYTF+22.0+(SQP[ST][TV]G[NDGSY]GY)</t>
  </si>
  <si>
    <t>CASSQPTTGGGYTF</t>
  </si>
  <si>
    <t>(SQP[ST][TV]G[NDGSY]GY)</t>
  </si>
  <si>
    <t>M_13_1E6+TRBV4-1*01+CASSQPTTGSGYTF+22.0+(SQ[PV][ST]TG[NDGSY]GY)</t>
  </si>
  <si>
    <t>CASSQPTTGSGYTF</t>
  </si>
  <si>
    <t>(SQ[PV][ST]TG[NDGSY]GY)</t>
  </si>
  <si>
    <t>M_13_1E6+TRBV9*01+CASSMKAGPYNEQFF+22.0+(S[NQLMV][ARLKV][AG]GPYNEQ)</t>
  </si>
  <si>
    <t>CASSMKAGPYNEQFF</t>
  </si>
  <si>
    <t>(S[NQLMV][ARLKV][AG]GPYNEQ)</t>
  </si>
  <si>
    <t>M_13_1E6+TRBV9*01+CASSSRGGPHNEQFF+22.0+(S[APSV]RGGP[HLY]NEQ)</t>
  </si>
  <si>
    <t>CASSSRGGPHNEQFF</t>
  </si>
  <si>
    <t>(S[APSV]RGGP[HLY]NEQ)</t>
  </si>
  <si>
    <t>M_13_1E6+TRBV4-1*01+CASSQETTYGYTF+20.0+(SQ[DE]T[ITV]YGY)</t>
  </si>
  <si>
    <t>CASSQETTYGYTF</t>
  </si>
  <si>
    <t>(SQ[DE]T[ITV]YGY)</t>
  </si>
  <si>
    <t>M_13_1E6+TRBV4-1*01+CASSQPTVTNEQFF+26.0+(SQ[PW]T[IV]?[GLPST][NDGY][ET]Q)</t>
  </si>
  <si>
    <t>CASSQPTVTNEQFF</t>
  </si>
  <si>
    <t>(SQ[PW]T[IV]?[GLPST][NDGY][ET]Q)</t>
  </si>
  <si>
    <t>M_13_1E6+TRBV4-1*01+CASSQPTLGEGYTF+22.0+(SQP[ST][LTV]G[DEGY]GY)</t>
  </si>
  <si>
    <t>CASSQPTLGEGYTF</t>
  </si>
  <si>
    <t>(SQP[ST][LTV]G[DEGY]GY)</t>
  </si>
  <si>
    <t>M_13_1E6+TRBV4-1*01+CASSQPTTNYGYTF+20.0+(SQPT[LTV][NG]YGY)</t>
  </si>
  <si>
    <t>CASSQPTTNYGYTF</t>
  </si>
  <si>
    <t>(SQPT[LTV][NG]YGY)</t>
  </si>
  <si>
    <t>M_13_1E6+TRBV4-1*01+CASSQPTTGYGYTF+20.0+(SQPTT[NG][DGSY]GY)</t>
  </si>
  <si>
    <t>CASSQPTTGYGYTF</t>
  </si>
  <si>
    <t>(SQPTT[NG][DGSY]GY)</t>
  </si>
  <si>
    <t>M_13_1E6+TRBV9*01+CASSGSGGTTYEQYF+32.0+(S[AGPSV]SG[AG][ST][ST]YEQ)</t>
  </si>
  <si>
    <t>CASSGSGGTTYEQYF</t>
  </si>
  <si>
    <t>(S[AGPSV]SG[AG][ST][ST]YEQ)</t>
  </si>
  <si>
    <t>M_13_1E6+TRBV9*01+CASSLRGGPLNEQFF+22.0+(S[ALV]RGG[AP][ILTY]NEQ)</t>
  </si>
  <si>
    <t>CASSLRGGPLNEQFF</t>
  </si>
  <si>
    <t>(S[ALV]RGG[AP][ILTY]NEQ)</t>
  </si>
  <si>
    <t>M_13_1E6+TRBV9*01+CASSSSGGSSYEQYF+20.0+(S[APSV]SGG[AS]SYEQ)</t>
  </si>
  <si>
    <t>CASSSSGGSSYEQYF</t>
  </si>
  <si>
    <t>(S[APSV]SGG[AS]SYEQ)</t>
  </si>
  <si>
    <t>M_13_1E6+TRBV9*01+CASSPSGGSSYEQYF+22.0+(S[APSV][AS][GS]G[AS]SYEQ)</t>
  </si>
  <si>
    <t>CASSPSGGSSYEQYF</t>
  </si>
  <si>
    <t>(S[APSV][AS][GS]G[AS]SYEQ)</t>
  </si>
  <si>
    <t>M_13_1E6+TRBV4-1*01+CASRQVSLDTEAFF+32.0+([RS]Q[PV][ST]L[ND]TEA)</t>
  </si>
  <si>
    <t>CASRQVSLDTEAFF</t>
  </si>
  <si>
    <t>([RS]Q[PV][ST]L[ND]TEA)</t>
  </si>
  <si>
    <t>M_13_1E6+TRBV9*01+CASSATGGPYTGELFF+32.0+([ST][AV][RGST]GGPYTGEL)</t>
  </si>
  <si>
    <t>CASSATGGPYTGELFF</t>
  </si>
  <si>
    <t>([ST][AV][RGST]GGPYTGEL)</t>
  </si>
  <si>
    <t>M_13_1E6+TRBV9*01+CASSKSGGAVDEQFF+32.0+(S[REKSV][S]?GGA[IV][NDG]EQ)</t>
  </si>
  <si>
    <t>CASSKSGGAVDEQFF</t>
  </si>
  <si>
    <t>(S[REKSV][S]?GGA[IV][NDG]EQ)</t>
  </si>
  <si>
    <t>M_13_1E6+TRBV2*01+CASRYTGVRNQPQHF+34.0+(R[AELY]TG[GLTV][RGS]NQPQ)</t>
  </si>
  <si>
    <t>CASRYTGVRNQPQHF</t>
  </si>
  <si>
    <t>(R[AELY]TG[GLTV][RGS]NQPQ)</t>
  </si>
  <si>
    <t>M_13_1E6+TRBV9*01+CASSVRGGALNEQFF+22.0+(S[LV][RS][AG]G[AP][LFV]NEQ)</t>
  </si>
  <si>
    <t>CASSVRGGALNEQFF</t>
  </si>
  <si>
    <t>(S[LV][RS][AG]G[AP][LFV]NEQ)</t>
  </si>
  <si>
    <t>M_13_1E6+TRBV9*01+CASSVRGGPTNEQFF+20.0+(SV[RK]GGP[TY]NEQ)</t>
  </si>
  <si>
    <t>CASSVRGGPTNEQFF</t>
  </si>
  <si>
    <t>(SV[RK]GGP[TY]NEQ)</t>
  </si>
  <si>
    <t>M_13_1E6+TRBV9*01+CASSTRTSNLFNEQFF+36.0+(S[AST]RTS[ANG][IL][FW]NEQ)</t>
  </si>
  <si>
    <t>CASSTRTSNLFNEQFF</t>
  </si>
  <si>
    <t>(S[AST]RTS[ANG][IL][FW]NEQ)</t>
  </si>
  <si>
    <t>M_13_1E6+TRBV9*01+CASSTRTSGIFNEQFF+26.0+(S[PST]R[ST]S[NG][IL]FNEQ)</t>
  </si>
  <si>
    <t>CASSTRTSGIFNEQFF</t>
  </si>
  <si>
    <t>(S[PST]R[ST]S[NG][IL]FNEQ)</t>
  </si>
  <si>
    <t>M_13_1E6+TRBV9*01+CASSERTSGVLNEQFF+34.0+(S[ELST]R[T]?[AS]G[IV][LF]NEQ)</t>
  </si>
  <si>
    <t>CASSERTSGVLNEQFF</t>
  </si>
  <si>
    <t>(S[ELST]R[T]?[AS]G[IV][LF]NEQ)</t>
  </si>
  <si>
    <t>M_13_1E6+TRBV9*01+CASSVSTGELFF+8.0+(SVSTGEL)</t>
  </si>
  <si>
    <t>CASSVSTGELFF</t>
  </si>
  <si>
    <t>(SVSTGEL)</t>
  </si>
  <si>
    <t>M_13_1E6+TRBV19*01+CASRASGSKYNEQFF+28.0+(R[ALFT][GS]GS[KST][FY]NEQ)</t>
  </si>
  <si>
    <t>CASRASGSKYNEQFF</t>
  </si>
  <si>
    <t>(R[ALFT][GS]GS[KST][FY]NEQ)</t>
  </si>
  <si>
    <t>M_13_1E6+TRBV9*01+CASSNRAGPYNEQFF+22.0+(S[NQMS][RK][AG]GPYNEQ)</t>
  </si>
  <si>
    <t>CASSNRAGPYNEQFF</t>
  </si>
  <si>
    <t>(S[NQMS][RK][AG]GPYNEQ)</t>
  </si>
  <si>
    <t>M_13_1E6+TRBV4-1*01+CASSQGTSGSPYEQYF+20.0+(SQGTSG[AS]PYEQ)</t>
  </si>
  <si>
    <t>CASSQGTSGSPYEQYF</t>
  </si>
  <si>
    <t>(SQGTSG[AS]PYEQ)</t>
  </si>
  <si>
    <t>M_13_1E6+TRBV2*01+CASRKSGLGNQPQHF+34.0+(R[EK][ST]GL[GS]NQPQ)</t>
  </si>
  <si>
    <t>CASRKSGLGNQPQHF</t>
  </si>
  <si>
    <t>(R[EK][ST]GL[GS]NQPQ)</t>
  </si>
  <si>
    <t>M_13_1E6+TRBV9*01+CASSVRAGALNEQFF+22.0+(S[LV]R[AG]G[AV]LNEQ)</t>
  </si>
  <si>
    <t>CASSVRAGALNEQFF</t>
  </si>
  <si>
    <t>(S[LV]R[AG]G[AV]LNEQ)</t>
  </si>
  <si>
    <t>M_13_1E6+TRBV7-9*01+CASSPGNQIEQYF+26.0+(SPGN[QST][IY]EQ)</t>
  </si>
  <si>
    <t>CASSPGNQIEQYF</t>
  </si>
  <si>
    <t>(SPGN[QST][IY]EQ)</t>
  </si>
  <si>
    <t>M_13_1E6+TRBV11-2*01+CASSLGATGTSYEQYF+22.0+(SLGA[ST]G[GTY][AS]YEQ)</t>
  </si>
  <si>
    <t>CASSLGATGTSYEQYF</t>
  </si>
  <si>
    <t>(SLGA[ST]G[GTY][AS]YEQ)</t>
  </si>
  <si>
    <t>M_13_1E6+TRBV5-5*01+CASTPDRMNTEAFF+34.0+([ST][LP][DS]RMNTEA)</t>
  </si>
  <si>
    <t>CASTPDRMNTEAFF</t>
  </si>
  <si>
    <t>([ST][LP][DS]RMNTEA)</t>
  </si>
  <si>
    <t>M_13_1E6+TRBV12-5*01+CASAIATNTEAFF+34.0+([AG][RIF][AS]TNTEA)</t>
  </si>
  <si>
    <t>CASAIATNTEAFF</t>
  </si>
  <si>
    <t>([AG][RIF][AS]TNTEA)</t>
  </si>
  <si>
    <t>M_13_1E6+TRBV27*01+CASSARQGSTGELFF+34.0+(S[ALP]?RQG[ANGS][ST]GEL)</t>
  </si>
  <si>
    <t>CASSARQGSTGELFF</t>
  </si>
  <si>
    <t>(S[ALP]?RQG[ANGS][ST]GEL)</t>
  </si>
  <si>
    <t>M_13_1E6+TRBV4-1*01+CASSPGTGGPYEQYF+22.0+(SPG[LT]GGPYEQ)</t>
  </si>
  <si>
    <t>CASSPGTGGPYEQYF</t>
  </si>
  <si>
    <t>(SPG[LT]GGPYEQ)</t>
  </si>
  <si>
    <t>M_13_1E6+TRBV9*01+CASSAGGAAYEQYF+22.0+(SAGGA[AS]YEQ)</t>
  </si>
  <si>
    <t>CASSAGGAAYEQYF</t>
  </si>
  <si>
    <t>(SAGGA[AS]YEQ)</t>
  </si>
  <si>
    <t>M_40_1E6+TRBV11-2*01+CASSRPGLAETQYF+28.0+(S[RLPS]PGL[AG]ETQ)</t>
  </si>
  <si>
    <t>CASSRPGLAETQYF</t>
  </si>
  <si>
    <t>(S[RLPS]PGL[AG]ETQ)</t>
  </si>
  <si>
    <t>m_40_727_KPLE</t>
  </si>
  <si>
    <t>M_40</t>
  </si>
  <si>
    <t>M_40_1E6+TRBV7-9*01+CASSLPGLAETQYF+20.0+(S[ILS]PGL[AQGV]ETQ)</t>
  </si>
  <si>
    <t>CASSLPGLAETQYF</t>
  </si>
  <si>
    <t>(S[ILS]PGL[AQGV]ETQ)</t>
  </si>
  <si>
    <t>M_40_1E6+TRBV4-1*01+CASSLPGLARNEQFF+34.0+(S[RQHL][PV]GL[AS]RNEQ)</t>
  </si>
  <si>
    <t>CASSLPGLARNEQFF</t>
  </si>
  <si>
    <t>(S[RQHL][PV]GL[AS]RNEQ)</t>
  </si>
  <si>
    <t>M_40_1E6+TRBV11-2*01+CASSLPGLANGEYF+28.0+(SLPGLA[NS][EG][QE])</t>
  </si>
  <si>
    <t>CASSLPGLANGEYF</t>
  </si>
  <si>
    <t>(SLPGLA[NS][EG][QE])</t>
  </si>
  <si>
    <t>M_40_1E6+TRBV28*01+CASREDRGFSYEQYF+22.0+(R[DEK]DRG[LF]SYEQ)</t>
  </si>
  <si>
    <t>CASREDRGFSYEQYF</t>
  </si>
  <si>
    <t>(R[DEK]DRG[LF]SYEQ)</t>
  </si>
  <si>
    <t>M_166_1E6+TRBV9*01+CASSVVSGGAEAFF+26.0+(SVVS[G]?[GS]AE[AQ])</t>
  </si>
  <si>
    <t>CASSVVSGGAEAFF</t>
  </si>
  <si>
    <t>(SVVS[G]?[GS]AE[AQ])</t>
  </si>
  <si>
    <t>m_166_50_RLDK</t>
  </si>
  <si>
    <t>M_166</t>
  </si>
  <si>
    <t>M_166_1E6+TRBV9*01+CASSVVSGAEQYF+20.0+(SVVSG[AD]E[AQ])</t>
  </si>
  <si>
    <t>CASSVVSGAEQYF</t>
  </si>
  <si>
    <t>(SVVSG[AD]E[AQ])</t>
  </si>
  <si>
    <t>M_54_1E6+TRBV12-5*01+CASGPGLAGEETQYF+22.0+(G[ELKPY]GLAG[AQE][DE][ET]Q)</t>
  </si>
  <si>
    <t>CASGPGLAGEETQYF</t>
  </si>
  <si>
    <t>(G[ELKPY]GLAG[AQE][DE][ET]Q)</t>
  </si>
  <si>
    <t>m_54_527_KLWA</t>
  </si>
  <si>
    <t>M_54</t>
  </si>
  <si>
    <t>M_54_1E6+TRBV12-5*01+CASGYGLAGEETQYF+22.0+(G.GLAG[AQE][DE]TQ)</t>
  </si>
  <si>
    <t>CASGYGLAGEETQYF</t>
  </si>
  <si>
    <t>(G.GLAG[AQE][DE]TQ)</t>
  </si>
  <si>
    <t>M_54_1E6+TRBV12-5*01+CASAIGLAGQETQYF+28.0+([AG][EILK]GLAG[QE]ETQ)</t>
  </si>
  <si>
    <t>CASAIGLAGQETQYF</t>
  </si>
  <si>
    <t>([AG][EILK]GLAG[QE]ETQ)</t>
  </si>
  <si>
    <t>M_54_1E6+TRBV12-5*01+CASGFGLAGADTQYF+22.0+(G[LFPY]GLAG[AE][DE]TQ)</t>
  </si>
  <si>
    <t>CASGFGLAGADTQYF</t>
  </si>
  <si>
    <t>(G[LFPY]GLAG[AE][DE]TQ)</t>
  </si>
  <si>
    <t>M_54_1E6+TRBV12-5*01+CASGPGLAGADTQYF+22.0+(G[LFP]GLAG[AE][DE]TQ)</t>
  </si>
  <si>
    <t>CASGPGLAGADTQYF</t>
  </si>
  <si>
    <t>(G[LFP]GLAG[AE][DE]TQ)</t>
  </si>
  <si>
    <t>M_54_1E6+TRBV9*01+CASSASDTGELFF+20.0+(S[AV][LPST]DTGEL)</t>
  </si>
  <si>
    <t>CASSASDTGELFF</t>
  </si>
  <si>
    <t>(S[AV][LPST]DTGEL)</t>
  </si>
  <si>
    <t>M_54_1E6+TRBV11-2*01+CASSLGRGSDYGYTF+16.0+(SLG[RQ]GSDYGY)</t>
  </si>
  <si>
    <t>CASSLGRGSDYGYTF</t>
  </si>
  <si>
    <t>(SLG[RQ]GSDYGY)</t>
  </si>
  <si>
    <t>M_54_1E6+TRBV20-1*01+CSASGLVLTDTQYF+22.0+([ST]G[EL][AV]LTDTQ)</t>
  </si>
  <si>
    <t>CSASGLVLTDTQYF</t>
  </si>
  <si>
    <t>([ST]G[EL][AV]LTDTQ)</t>
  </si>
  <si>
    <t>M_54_1E6+TRBV5-5*01+CASSLWTGGGTEAFF+34.0+(S[IL]W[T]?GG[NG]TEA)</t>
  </si>
  <si>
    <t>CASSLWTGGGTEAFF</t>
  </si>
  <si>
    <t>(S[IL]W[T]?GG[NG]TEA)</t>
  </si>
  <si>
    <t>M_54_1E6+TRBV5-5*01+CASSLWGGSSYEQYF+22.0+(SLW[G]?GSSYEQ)</t>
  </si>
  <si>
    <t>CASSLWGGSSYEQYF</t>
  </si>
  <si>
    <t>(SLW[G]?GSSYEQ)</t>
  </si>
  <si>
    <t>M_25_1E6+TRBV27*01+CASSNLDRASYNEQFF+26.0+(S[NPS]LDRA[AS]?[FY]NEQ)</t>
  </si>
  <si>
    <t>CASSNLDRASYNEQFF</t>
  </si>
  <si>
    <t>(S[NPS]LDRA[AS]?[FY]NEQ)</t>
  </si>
  <si>
    <t>m_25_1389_KLPD</t>
  </si>
  <si>
    <t>M_25</t>
  </si>
  <si>
    <t>M_25_1E6+TRBV28*01+CASSLRQGVFQPQHF+32.0+(S[LP]RQG[IV][IFS]QPQ)</t>
  </si>
  <si>
    <t>CASSLRQGVFQPQHF</t>
  </si>
  <si>
    <t>(S[LP]RQG[IV][IFS]QPQ)</t>
  </si>
  <si>
    <t>M_6_1E6+TRBV4-3*01+CASSQDLMAGEQYF+26.0+(SQD.[ILMT][AV]G[EGTV][QL])</t>
  </si>
  <si>
    <t>CASSQDLMAGEQYF</t>
  </si>
  <si>
    <t>(SQD.[ILMT][AV]G[EGTV][QL])</t>
  </si>
  <si>
    <t>m_6_4733_KLSY</t>
  </si>
  <si>
    <t>M_6</t>
  </si>
  <si>
    <t>M_6_1E6+TRBV4-3*01+CASSQDLLAGVQFF+26.0+(SQD.[ILMT][AV]G.[QLS])</t>
  </si>
  <si>
    <t>CASSQDLLAGVQFF</t>
  </si>
  <si>
    <t>(SQD.[ILMT][AV]G.[QLS])</t>
  </si>
  <si>
    <t>M_6_1E6+TRBV4-2*01+CASSQDLLAGETLF+28.0+(SQD.[IL]A[GMV][EMP][AQLPT])</t>
  </si>
  <si>
    <t>CASSQDLLAGETLF</t>
  </si>
  <si>
    <t>(SQD.[IL]A[GMV][EMP][AQLPT])</t>
  </si>
  <si>
    <t>M_6_1E6+TRBV4-2*01+CASSQDLLAGEQYF+22.0+(SQD.[ILM]A[GMV][EMP][AQT])</t>
  </si>
  <si>
    <t>CASSQDLLAGEQYF</t>
  </si>
  <si>
    <t>(SQD.[ILM]A[GMV][EMP][AQT])</t>
  </si>
  <si>
    <t>M_6_1E6+TRBV4-3*01+CASSQDQLAGRPFF+36.0+(SQD.LA[GV].[QLPSV])</t>
  </si>
  <si>
    <t>CASSQDQLAGRPFF</t>
  </si>
  <si>
    <t>(SQD.LA[GV].[QLPSV])</t>
  </si>
  <si>
    <t>M_6_1E6+TRBV4-2*01+CASSQDELAGEQYF+22.0+(SQD.[GILM]AG[EP][QL])</t>
  </si>
  <si>
    <t>CASSQDELAGEQYF</t>
  </si>
  <si>
    <t>(SQD.[GILM]AG[EP][QL])</t>
  </si>
  <si>
    <t>M_6_1E6+TRBV4-3*01+CASSQDQLAGEQYF+20.0+(SQD.[ILM]AG[ET]Q)</t>
  </si>
  <si>
    <t>CASSQDQLAGEQYF</t>
  </si>
  <si>
    <t>(SQD.[ILM]AG[ET]Q)</t>
  </si>
  <si>
    <t>M_6_1E6+TRBV4-3*01+CASSQDFLAGEQYF+22.0+(SQD.[ILM]AGE[QV])</t>
  </si>
  <si>
    <t>CASSQDFLAGEQYF</t>
  </si>
  <si>
    <t>(SQD.[ILM]AGE[QV])</t>
  </si>
  <si>
    <t>M_6_1E6+TRBV4-3*01+CASSQELPGLAGEQYF+34.0+(SQ[DE].[ARP]?[G]?LA[NQG][ET][QL])</t>
  </si>
  <si>
    <t>CASSQELPGLAGEQYF</t>
  </si>
  <si>
    <t>(SQ[DE].[ARP]?[G]?LA[NQG][ET][QL])</t>
  </si>
  <si>
    <t>M_6_1E6+TRBV4-3*01+CASSQDQLAGVLFF+34.0+(SQD.LAG[RETV][QLPSV])</t>
  </si>
  <si>
    <t>CASSQDQLAGVLFF</t>
  </si>
  <si>
    <t>(SQD.LAG[RETV][QLPSV])</t>
  </si>
  <si>
    <t>M_6_1E6+TRBV4-2*01+CASSQDFLAGEQYF+22.0+(SQD.[ILM]AGEQ)</t>
  </si>
  <si>
    <t>(SQD.[ILM]AGEQ)</t>
  </si>
  <si>
    <t>M_6_1E6+TRBV4-2*01+CASSQDPLAGEQYF+22.0+(SQD.[ILM][AS][GV]EQ)</t>
  </si>
  <si>
    <t>CASSQDPLAGEQYF</t>
  </si>
  <si>
    <t>(SQD.[ILM][AS][GV]EQ)</t>
  </si>
  <si>
    <t>M_6_1E6+TRBV10-2*01+CASSELGLAFF+34.0+([ST][DE].[EGT]..)</t>
  </si>
  <si>
    <t>CASSELGLAFF</t>
  </si>
  <si>
    <t>([ST][DE].[EGT]..)</t>
  </si>
  <si>
    <t>M_6_1E6+TRBV10-2*01+CASSEIGPQYF+22.0+(SE[ILMV][AG].Q)</t>
  </si>
  <si>
    <t>CASSEIGPQYF</t>
  </si>
  <si>
    <t>(SE[ILMV][AG].Q)</t>
  </si>
  <si>
    <t>M_6_1E6+TRBV10-2*01+CASSEVGRQYF+22.0+(SE[ILMV][DG].Q)</t>
  </si>
  <si>
    <t>CASSEVGRQYF</t>
  </si>
  <si>
    <t>(SE[ILMV][DG].Q)</t>
  </si>
  <si>
    <t>M_6_1E6+TRBV4-3*01+CASSQDDRLAGELFF+34.0+(SQ[DE]?[DEV].LAG[EV][QLV])</t>
  </si>
  <si>
    <t>CASSQDDRLAGELFF</t>
  </si>
  <si>
    <t>(SQ[DE]?[DEV].LAG[EV][QLV])</t>
  </si>
  <si>
    <t>M_6_1E6+TRBV10-2*01+CASSELGQRYF+26.0+(SE[ILMV][GV].[ARQEL])</t>
  </si>
  <si>
    <t>CASSELGQRYF</t>
  </si>
  <si>
    <t>(SE[ILMV][GV].[ARQEL])</t>
  </si>
  <si>
    <t>M_6_1E6+TRBV10-2*01+CASSEMGNQYF+22.0+(SE[AILMV]G.Q)</t>
  </si>
  <si>
    <t>CASSEMGNQYF</t>
  </si>
  <si>
    <t>(SE[AILMV]G.Q)</t>
  </si>
  <si>
    <t>M_6_1E6+TRBV10-2*01+CASSEVQYQFF+28.0+(SE[ILMV]..[RQ])</t>
  </si>
  <si>
    <t>CASSEVQYQFF</t>
  </si>
  <si>
    <t>(SE[ILMV]..[RQ])</t>
  </si>
  <si>
    <t>M_6_1E6+TRBV10-2*01+CASSELGGQYF+22.0+(SE[QILMV]G.[RQE])</t>
  </si>
  <si>
    <t>CASSELGGQYF</t>
  </si>
  <si>
    <t>(SE[QILMV]G.[RQE])</t>
  </si>
  <si>
    <t>M_6_1E6+TRBV10-2*01+CASSELGPQYF+22.0+(SE[ILMV][AG].[RQE])</t>
  </si>
  <si>
    <t>CASSELGPQYF</t>
  </si>
  <si>
    <t>(SE[ILMV][AG].[RQE])</t>
  </si>
  <si>
    <t>M_6_1E6+TRBV10-2*01+CASSELGVEYF+28.0+(SE.G.[AQEG])</t>
  </si>
  <si>
    <t>CASSELGVEYF</t>
  </si>
  <si>
    <t>(SE.G.[AQEG])</t>
  </si>
  <si>
    <t>M_6_1E6+TRBV10-2*01+CASSEIGTQYF+16.0+(SE[ILMTV][DEGS][REPT][AQ])</t>
  </si>
  <si>
    <t>CASSEIGTQYF</t>
  </si>
  <si>
    <t>(SE[ILMTV][DEGS][REPT][AQ])</t>
  </si>
  <si>
    <t>M_6_1E6+TRBV10-2*01+CASSELGNQYF+22.0+(SE[AILMV]G.[RQE])</t>
  </si>
  <si>
    <t>CASSELGNQYF</t>
  </si>
  <si>
    <t>(SE[AILMV]G.[RQE])</t>
  </si>
  <si>
    <t>M_6_1E6+TRBV4-2*01+CASSQDFMAGEQYF+26.0+(SQD[RLF][LM]AGEQ)</t>
  </si>
  <si>
    <t>CASSQDFMAGEQYF</t>
  </si>
  <si>
    <t>(SQD[RLF][LM]AGEQ)</t>
  </si>
  <si>
    <t>M_6_1E6+TRBV10-2*01+CASSEVELRYF+34.0+([RS]E[QILMV][DQEGS].[ARQG])</t>
  </si>
  <si>
    <t>CASSEVELRYF</t>
  </si>
  <si>
    <t>([RS]E[QILMV][DQEGS].[ARQG])</t>
  </si>
  <si>
    <t>M_6_1E6+TRBV4-2*01+CASSQDLLAVEQYF+22.0+(SQD[ILP][IL][ASTV][GLMV]EQ)</t>
  </si>
  <si>
    <t>CASSQDLLAVEQYF</t>
  </si>
  <si>
    <t>(SQD[ILP][IL][ASTV][GLMV]EQ)</t>
  </si>
  <si>
    <t>M_6_1E6+TRBV15*01+CATSRDWGQGSVEQYF+36.0+(SRD.G[QG]G..[QE][AQ])</t>
  </si>
  <si>
    <t>CATSRDWGQGSVEQYF</t>
  </si>
  <si>
    <t>(SRD.G[QG]G..[QE][AQ])</t>
  </si>
  <si>
    <t>M_6_1E6+TRBV10-2*01+CASSEIGTAFF+28.0+(SE.[DEGS]?.[AQL])</t>
  </si>
  <si>
    <t>CASSEIGTAFF</t>
  </si>
  <si>
    <t>(SE.[DEGS]?.[AQL])</t>
  </si>
  <si>
    <t>M_6_1E6+TRBV4-2*01+CASSQDLLVVEQYF+22.0+(SQD[LP]L[AILTV].EQ)</t>
  </si>
  <si>
    <t>CASSQDLLVVEQYF</t>
  </si>
  <si>
    <t>(SQD[LP]L[AILTV].EQ)</t>
  </si>
  <si>
    <t>M_6_1E6+TRBV4-2*01+CASSQDLLAGPPGF+34.0+(SQD[QEIL][IL]AG[EGMP][AQPT])</t>
  </si>
  <si>
    <t>CASSQDLLAGPPGF</t>
  </si>
  <si>
    <t>(SQD[QEIL][IL]AG[EGMP][AQPT])</t>
  </si>
  <si>
    <t>M_6_1E6+TRBV15*01+CATSRDIGQGDLEQYF+36.0+(SRD.GQG..E[AQ])</t>
  </si>
  <si>
    <t>CATSRDIGQGDLEQYF</t>
  </si>
  <si>
    <t>(SRD.GQG..E[AQ])</t>
  </si>
  <si>
    <t>M_6_1E6+TRBV10-2*01+CASSEQGLAFF+32.0+(SE[QILT]G.[AQ])</t>
  </si>
  <si>
    <t>CASSEQGLAFF</t>
  </si>
  <si>
    <t>(SE[QILT]G.[AQ])</t>
  </si>
  <si>
    <t>M_6_1E6+TRBV4-3*01+CASSQDLLVGEQFF+20.0+(SQD[IL][RILM][AV][DGL]EQ)</t>
  </si>
  <si>
    <t>CASSQDLLVGEQFF</t>
  </si>
  <si>
    <t>(SQD[IL][RILM][AV][DGL]EQ)</t>
  </si>
  <si>
    <t>M_6_1E6+TRBV10-2*01+CASSEMGTQYF+16.0+(SE[ILMTV][EG][RNET]Q)</t>
  </si>
  <si>
    <t>CASSEMGTQYF</t>
  </si>
  <si>
    <t>(SE[ILMTV][EG][RNET]Q)</t>
  </si>
  <si>
    <t>M_6_1E6+TRBV4-2*01+CASSQDLLTIEAFF+28.0+(SQDLL[ATV].E[AQ])</t>
  </si>
  <si>
    <t>CASSQDLLTIEAFF</t>
  </si>
  <si>
    <t>(SQDLL[ATV].E[AQ])</t>
  </si>
  <si>
    <t>M_6_1E6+TRBV4-3*01+CASSQDLLAGELFF+22.0+(SQD[ILYV][ILM]AGE[QLV])</t>
  </si>
  <si>
    <t>CASSQDLLAGELFF</t>
  </si>
  <si>
    <t>(SQD[ILYV][ILM]AGE[QLV])</t>
  </si>
  <si>
    <t>M_6_1E6+TRBV10-2*01+CASSEVSTQYF+22.0+(SE[ILMV][NDEGS][ET]Q)</t>
  </si>
  <si>
    <t>CASSEVSTQYF</t>
  </si>
  <si>
    <t>(SE[ILMV][NDEGS][ET]Q)</t>
  </si>
  <si>
    <t>M_6_1E6+TRBV4-2*01+CASSQDLLAGMQYF+22.0+(SQD[IL][IL]AG[EMPV]Q)</t>
  </si>
  <si>
    <t>CASSQDLLAGMQYF</t>
  </si>
  <si>
    <t>(SQD[IL][IL]AG[EMPV]Q)</t>
  </si>
  <si>
    <t>M_6_1E6+TRBV15*01+CATSRDWGQGRTEQYF+36.0+(SRD[LW]GQG[ANDS][NHTYV]E[AQ])</t>
  </si>
  <si>
    <t>CATSRDWGQGRTEQYF</t>
  </si>
  <si>
    <t>(SRD[LW]GQG[ANDS][NHTYV]E[AQ])</t>
  </si>
  <si>
    <t>M_6_1E6+TRBV10-2*01+CASSEIDRQYF+22.0+(SE[ILMV][DEG][ARET]Q)</t>
  </si>
  <si>
    <t>CASSEIDRQYF</t>
  </si>
  <si>
    <t>(SE[ILMV][DEG][ARET]Q)</t>
  </si>
  <si>
    <t>M_6_1E6+TRBV10-2*01+CASSEVMEQYF+16.0+(SE[ILV].EQ)</t>
  </si>
  <si>
    <t>CASSEVMEQYF</t>
  </si>
  <si>
    <t>(SE[ILV].EQ)</t>
  </si>
  <si>
    <t>M_6_1E6+TRBV15*01+CATSRDWGQGATEAFF+34.0+(SRD[LMFWY]GQG[ARNDS].[QE][AQ])</t>
  </si>
  <si>
    <t>CATSRDWGQGATEAFF</t>
  </si>
  <si>
    <t>(SRD[LMFWY]GQG[ARNDS].[QE][AQ])</t>
  </si>
  <si>
    <t>M_6_1E6+TRBV4-3*01+CASSQDILVLEQYF+26.0+(SQD[QIL][RL][ALV][DGL]EQ)</t>
  </si>
  <si>
    <t>CASSQDILVLEQYF</t>
  </si>
  <si>
    <t>(SQD[QIL][RL][ALV][DGL]EQ)</t>
  </si>
  <si>
    <t>M_6_1E6+TRBV10-2*01+CASSEIAEQYF+16.0+([QS]E[IV].EQ)</t>
  </si>
  <si>
    <t>CASSEIAEQYF</t>
  </si>
  <si>
    <t>([QS]E[IV].EQ)</t>
  </si>
  <si>
    <t>M_6_1E6+TRBV4-2*01+CASSQESPLAGVFEQYF+32.0+(SQE[RGSV].LAG.[FY]EQ)</t>
  </si>
  <si>
    <t>CASSQESPLAGVFEQYF</t>
  </si>
  <si>
    <t>(SQE[RGSV].LAG.[FY]EQ)</t>
  </si>
  <si>
    <t>M_6_1E6+TRBV4-2*01+CASSQESPLAGPYEQYF+28.0+(SQE[DGSV].[LT]AG.[FY]EQ)</t>
  </si>
  <si>
    <t>CASSQESPLAGPYEQYF</t>
  </si>
  <si>
    <t>(SQE[DGSV].[LT]AG.[FY]EQ)</t>
  </si>
  <si>
    <t>M_6_1E6+TRBV4-2*01+CASSQESSLAGGYEQYF+26.0+(SQE[GISTV].LAG.YEQ)</t>
  </si>
  <si>
    <t>CASSQESSLAGGYEQYF</t>
  </si>
  <si>
    <t>(SQE[GISTV].LAG.YEQ)</t>
  </si>
  <si>
    <t>M_6_1E6+TRBV10-2*01+CATQEVAEQYF+28.0+([RQS]E[IV].[QE]Q)</t>
  </si>
  <si>
    <t>CATQEVAEQYF</t>
  </si>
  <si>
    <t>([RQS]E[IV].[QE]Q)</t>
  </si>
  <si>
    <t>M_6_1E6+TRBV11-3*01+CASSPAGSYEQYF+22.0+(S[LPV][AGS]G[AST]YEQ)</t>
  </si>
  <si>
    <t>CASSPAGSYEQYF</t>
  </si>
  <si>
    <t>(S[LPV][AGS]G[AST]YEQ)</t>
  </si>
  <si>
    <t>M_6_1E6+TRBV4-2*01+CASSQESSLAGAYEQYF+26.0+(SQE[GIST].LAG.YEQ)</t>
  </si>
  <si>
    <t>CASSQESSLAGAYEQYF</t>
  </si>
  <si>
    <t>(SQE[GIST].LAG.YEQ)</t>
  </si>
  <si>
    <t>M_6_1E6+TRBV4-2*01+CASSQDPLSVEQYF+22.0+(SQD[LP]L[ASV][GV]EQ)</t>
  </si>
  <si>
    <t>CASSQDPLSVEQYF</t>
  </si>
  <si>
    <t>(SQD[LP]L[ASV][GV]EQ)</t>
  </si>
  <si>
    <t>M_6_1E6+TRBV4-2*01+CASSQESGLAGDYEQYF+28.0+(SQ[DE][AGST]?[GIPST][EL]AG.[FY]EQ)</t>
  </si>
  <si>
    <t>CASSQESGLAGDYEQYF</t>
  </si>
  <si>
    <t>(SQ[DE][AGST]?[GIPST][EL]AG.[FY]EQ)</t>
  </si>
  <si>
    <t>M_6_1E6+TRBV7-8*01+CASSLDLSYEQYF+16.0+(SL[DY].[GST]YEQ)</t>
  </si>
  <si>
    <t>CASSLDLSYEQYF</t>
  </si>
  <si>
    <t>(SL[DY].[GST]YEQ)</t>
  </si>
  <si>
    <t>M_6_1E6+TRBV10-2*01+CASTEQGNAFF+36.0+([ST]E.G.[AQET]?)</t>
  </si>
  <si>
    <t>CASTEQGNAFF</t>
  </si>
  <si>
    <t>([ST]E.G.[AQET]?)</t>
  </si>
  <si>
    <t>M_6_1E6+TRBV11-3*01+CASSVAGSYEQYF+22.0+([AS][LPV][ALS]G[AST]YEQ)</t>
  </si>
  <si>
    <t>CASSVAGSYEQYF</t>
  </si>
  <si>
    <t>([AS][LPV][ALS]G[AST]YEQ)</t>
  </si>
  <si>
    <t>M_6_1E6+TRBV4-3*01+CASSQEVAGLTGELFF+32.0+([AS][QS][DQE][APTV][ARGFS][GH][ELT][AGT]GEL)</t>
  </si>
  <si>
    <t>CASSQEVAGLTGELFF</t>
  </si>
  <si>
    <t>([AS][QS][DQE][APTV][ARGFS][GH][ELT][AGT]GEL)</t>
  </si>
  <si>
    <t>M_6_1E6+TRBV4-2*01+CASSQEVLLAGIYEQYF+34.0+(SQE[RISTV].LAG.[FY]EQ)</t>
  </si>
  <si>
    <t>CASSQEVLLAGIYEQYF</t>
  </si>
  <si>
    <t>(SQE[RISTV].LAG.[FY]EQ)</t>
  </si>
  <si>
    <t>M_6_1E6+TRBV4-3*01+CASSQDAGGLAGELFF+32.0+(SQ[DE][AGPTV][AREGP]G[NLM][AGT]GE[QL])</t>
  </si>
  <si>
    <t>CASSQDAGGLAGELFF</t>
  </si>
  <si>
    <t>(SQ[DE][AGPTV][AREGP]G[NLM][AGT]GE[QL])</t>
  </si>
  <si>
    <t>M_6_1E6+TRBV4-2*01+CASSQDLLVAGQYF+28.0+(SQDLL[IV].[EGLP][AQ])</t>
  </si>
  <si>
    <t>CASSQDLLVAGQYF</t>
  </si>
  <si>
    <t>(SQDLL[IV].[EGLP][AQ])</t>
  </si>
  <si>
    <t>M_6_1E6+TRBV4-2*01+CASSQDQLAGTVDF+34.0+(SQD[RQE]LAG[EGPTV][QLPV])</t>
  </si>
  <si>
    <t>CASSQDQLAGTVDF</t>
  </si>
  <si>
    <t>(SQD[RQE]LAG[EGPTV][QLPV])</t>
  </si>
  <si>
    <t>M_6_1E6+TRBV4-2*01+CASSQDELAGPQYF+22.0+(SQD[EL]LAG[EP]Q)</t>
  </si>
  <si>
    <t>CASSQDELAGPQYF</t>
  </si>
  <si>
    <t>(SQD[EL]LAG[EP]Q)</t>
  </si>
  <si>
    <t>M_6_1E6+TRBV14*01+CASSQDLGLLSNTEAFF+34.0+(SQ[NDS][RILMY]G.L[AMST]?[NHY]TEA)</t>
  </si>
  <si>
    <t>CASSQDLGLLSNTEAFF</t>
  </si>
  <si>
    <t>(SQ[NDS][RILMY]G.L[AMST]?[NHY]TEA)</t>
  </si>
  <si>
    <t>M_6_1E6+TRBV4-2*01+CASSQEVLLAGPYEQYF+34.0+(SQE[RISTV].LAG.YEQ)</t>
  </si>
  <si>
    <t>CASSQEVLLAGPYEQYF</t>
  </si>
  <si>
    <t>(SQE[RISTV].LAG.YEQ)</t>
  </si>
  <si>
    <t>M_6_1E6+TRBV14*01+CASSQDIGQLMNTEAFF+32.0+(SQ[DGS][ILMW]G.L[ALMST][NY]TEA)</t>
  </si>
  <si>
    <t>CASSQDIGQLMNTEAFF</t>
  </si>
  <si>
    <t>(SQ[DGS][ILMW]G.L[ALMST][NY]TEA)</t>
  </si>
  <si>
    <t>M_6_1E6+TRBV14*01+CASSQDMGHLMNTEAFF+36.0+(SQ[NDG].G.L[LMST]NTEA)</t>
  </si>
  <si>
    <t>CASSQDMGHLMNTEAFF</t>
  </si>
  <si>
    <t>(SQ[NDG].G.L[LMST]NTEA)</t>
  </si>
  <si>
    <t>M_6_1E6+TRBV4-3*01+CASSQEAPGLAGELFF+34.0+(SQ[DE].[ARGFP]G[LM][AG][QG][EK][QL])</t>
  </si>
  <si>
    <t>CASSQEAPGLAGELFF</t>
  </si>
  <si>
    <t>(SQ[DE].[ARGFP]G[LM][AG][QG][EK][QL])</t>
  </si>
  <si>
    <t>M_6_1E6+TRBV11-3*01+CASALAGSYEQYF+26.0+([AST][LPV][AGLS]G[AST]YEQ)</t>
  </si>
  <si>
    <t>CASALAGSYEQYF</t>
  </si>
  <si>
    <t>([AST][LPV][AGLS]G[AST]YEQ)</t>
  </si>
  <si>
    <t>M_6_1E6+TRBV7-8*01+CASSLDISTEQYF+22.0+(SLD[ILV][ST][TY]EQ)</t>
  </si>
  <si>
    <t>CASSLDISTEQYF</t>
  </si>
  <si>
    <t>(SLD[ILV][ST][TY]EQ)</t>
  </si>
  <si>
    <t>M_6_1E6+TRBV10-2*01+CASSETGVQYF+20.0+(S[DE][LFT]G[EITV][QE])</t>
  </si>
  <si>
    <t>CASSETGVQYF</t>
  </si>
  <si>
    <t>(S[DE][LFT]G[EITV][QE])</t>
  </si>
  <si>
    <t>M_6_1E6+TRBV4-2*01+CASSQEVLLLEQYF+32.0+(SQ[DE][QILPV]L[LTV][NLTY]E[AQ])</t>
  </si>
  <si>
    <t>CASSQEVLLLEQYF</t>
  </si>
  <si>
    <t>(SQ[DE][QILPV]L[LTV][NLTY]E[AQ])</t>
  </si>
  <si>
    <t>M_6_1E6+TRBV4-3*01+CASSQEPEGLAGELFF+32.0+(SQ[DE][AGPSV].[AG][LM][AT]GE[QL])</t>
  </si>
  <si>
    <t>CASSQEPEGLAGELFF</t>
  </si>
  <si>
    <t>(SQ[DE][AGPSV].[AG][LM][AT]GE[QL])</t>
  </si>
  <si>
    <t>M_6_1E6+TRBV10-2*01+CASSEQGFEYF+26.0+(SE[QL]G.[ADQET])</t>
  </si>
  <si>
    <t>CASSEQGFEYF</t>
  </si>
  <si>
    <t>(SE[QL]G.[ADQET])</t>
  </si>
  <si>
    <t>M_6_1E6+TRBV11-3*01+CASSVSGSYEQYF+22.0+([ST][ILPV][ALS]G[AS]YEQ)</t>
  </si>
  <si>
    <t>CASSVSGSYEQYF</t>
  </si>
  <si>
    <t>([ST][ILPV][ALS]G[AS]YEQ)</t>
  </si>
  <si>
    <t>M_6_1E6+TRBV4-2*01+CASSQESILAGHYEQYF+28.0+(SQE[RST].LAG.[FY]EQ)</t>
  </si>
  <si>
    <t>CASSQESILAGHYEQYF</t>
  </si>
  <si>
    <t>(SQE[RST].LAG.[FY]EQ)</t>
  </si>
  <si>
    <t>M_6_1E6+TRBV14*01+CASSQSLGQLTNTEAFF+36.0+(SQ[DEGS][ILMSY]G[QGLT]L[ALMST][NSY]TEA)</t>
  </si>
  <si>
    <t>CASSQSLGQLTNTEAFF</t>
  </si>
  <si>
    <t>(SQ[DEGS][ILMSY]G[QGLT]L[ALMST][NSY]TEA)</t>
  </si>
  <si>
    <t>M_6_1E6+TRBV7-3*01+CASSSTGTEGDTQYF+32.0+(S[HLS][TV]GT[AEGS][AG][DE][ET]Q)</t>
  </si>
  <si>
    <t>CASSSTGTEGDTQYF</t>
  </si>
  <si>
    <t>(S[HLS][TV]GT[AEGS][AG][DE][ET]Q)</t>
  </si>
  <si>
    <t>M_6_1E6+TRBV4-3*01+CASSQETSGLTGELFF+28.0+(SQ[QEG][PTV][AGFS][GHP][LT][AT]GEL)</t>
  </si>
  <si>
    <t>CASSQETSGLTGELFF</t>
  </si>
  <si>
    <t>(SQ[QEG][PTV][AGFS][GHP][LT][AT]GEL)</t>
  </si>
  <si>
    <t>M_6_1E6+TRBV4-2*01+CASSQESESAGTYEQYF+36.0+(SQE[ARGIS].[GLST][A]?[G]?.YEQ)</t>
  </si>
  <si>
    <t>CASSQESESAGTYEQYF</t>
  </si>
  <si>
    <t>(SQE[ARGIS].[GLST][A]?[G]?.YEQ)</t>
  </si>
  <si>
    <t>M_6_1E6+TRBV4-3*01+CASSQDAPGLAGEQYF+32.0+(S[QP][DE][ALPT]?[AGP]GL[AG][NGS]E[QL])</t>
  </si>
  <si>
    <t>CASSQDAPGLAGEQYF</t>
  </si>
  <si>
    <t>(S[QP][DE][ALPT]?[AGP]GL[AG][NGS]E[QL])</t>
  </si>
  <si>
    <t>M_6_1E6+TRBV4-3*01+CASSQETSPLAGELFF+36.0+(SQE[PTV]?[AREGS][AGHP]L[AT]GE[QL])</t>
  </si>
  <si>
    <t>CASSQETSPLAGELFF</t>
  </si>
  <si>
    <t>(SQE[PTV]?[AREGS][AGHP]L[AT]GE[QL])</t>
  </si>
  <si>
    <t>M_6_1E6+TRBV4-3*01+CASSQDPAGLAGEQYF+32.0+(SQ[DES][PST][AEPS]?GL[AST][NGS]E[QL])</t>
  </si>
  <si>
    <t>CASSQDPAGLAGEQYF</t>
  </si>
  <si>
    <t>(SQ[DES][PST][AEPS]?GL[AST][NGS]E[QL])</t>
  </si>
  <si>
    <t>M_6_1E6+TRBV11-3*01+CASSPSGAYEQYF+22.0+([ST][ILPV][AGHS]G[AIS]YEQ)</t>
  </si>
  <si>
    <t>CASSPSGAYEQYF</t>
  </si>
  <si>
    <t>([ST][ILPV][AGHS]G[AIS]YEQ)</t>
  </si>
  <si>
    <t>M_6_1E6+TRBV4-2*01+CASSQESLLANTGELFF+34.0+(SQ[DE]?[NGPS]?[LV][ANLV][AT]NTGEL)</t>
  </si>
  <si>
    <t>CASSQESLLANTGELFF</t>
  </si>
  <si>
    <t>(SQ[DE]?[NGPS]?[LV][ANLV][AT]NTGEL)</t>
  </si>
  <si>
    <t>M_6_1E6+TRBV4-2*01+CASSQEGLVANTGELFF+34.0+(SQ[DE][NGLPS][LP][ANDLV][AI][NI]TGEL)</t>
  </si>
  <si>
    <t>CASSQEGLVANTGELFF</t>
  </si>
  <si>
    <t>(SQ[DE][NGLPS][LP][ANDLV][AI][NI]TGEL)</t>
  </si>
  <si>
    <t>M_6_1E6+TRBV4-3*01+CASSQEVFGLTGELFF+32.0+(SQ[QE][PSTV][ARGFS][GH][LM][AT]GEL)</t>
  </si>
  <si>
    <t>CASSQEVFGLTGELFF</t>
  </si>
  <si>
    <t>(SQ[QE][PSTV][ARGFS][GH][LM][AT]GEL)</t>
  </si>
  <si>
    <t>M_6_1E6+TRBV10-2*01+CASSETSEQYF+20.0+(S[DE][MT][GS]EQ)</t>
  </si>
  <si>
    <t>CASSETSEQYF</t>
  </si>
  <si>
    <t>(S[DE][MT][GS]EQ)</t>
  </si>
  <si>
    <t>M_6_1E6+TRBV15*01+CATSRDWGQGNLQAFF+36.0+(SRD[MW]GQG[ANDS][HILTV][QE][AQ])</t>
  </si>
  <si>
    <t>CATSRDWGQGNLQAFF</t>
  </si>
  <si>
    <t>(SRD[MW]GQG[ANDS][HILTV][QE][AQ])</t>
  </si>
  <si>
    <t>M_6_1E6+TRBV10-2*01+CASSETGTQYF+22.0+(S[DEG].[DG][ETV]Q)</t>
  </si>
  <si>
    <t>CASSETGTQYF</t>
  </si>
  <si>
    <t>(S[DEG].[DG][ETV]Q)</t>
  </si>
  <si>
    <t>M_6_1E6+TRBV10-2*01+CASSDTGEAFF+22.0+(S[DE][QLT]GE[AQL])</t>
  </si>
  <si>
    <t>CASSDTGEAFF</t>
  </si>
  <si>
    <t>(S[DE][QLT]GE[AQL])</t>
  </si>
  <si>
    <t>M_6_1E6+TRBV7-3*01+CASSSTGTSGDTQYF+32.0+(S[HLS]TGT[AEGS][AG][DE][ET]Q)</t>
  </si>
  <si>
    <t>CASSSTGTSGDTQYF</t>
  </si>
  <si>
    <t>(S[HLS]TGT[AEGS][AG][DE][ET]Q)</t>
  </si>
  <si>
    <t>M_6_1E6+TRBV4-2*01+CASSQGLAGDYNEQFF+10.0+(SQGLAGD[FY]NEQ)</t>
  </si>
  <si>
    <t>CASSQGLAGDYNEQFF</t>
  </si>
  <si>
    <t>(SQGLAGD[FY]NEQ)</t>
  </si>
  <si>
    <t>M_6_1E6+TRBV9*01+CASSVGIVSNTGELFF+32.0+(S[AQPSV]G[EILT][LV]SNTGEL)</t>
  </si>
  <si>
    <t>CASSVGIVSNTGELFF</t>
  </si>
  <si>
    <t>(S[AQPSV]G[EILT][LV]SNTGEL)</t>
  </si>
  <si>
    <t>M_6_1E6+TRBV19*01+CASSIISGLTNEQFF+28.0+(S[IL][ILV]SG..[ND]EQ)</t>
  </si>
  <si>
    <t>CASSIISGLTNEQFF</t>
  </si>
  <si>
    <t>(S[IL][ILV]SG..[ND]EQ)</t>
  </si>
  <si>
    <t>M_6_1E6+TRBV4-3*01+CASSQDLLVDGYTF+28.0+(SQD[QL][LT][IV][ADY][EG][QFY])</t>
  </si>
  <si>
    <t>CASSQDLLVDGYTF</t>
  </si>
  <si>
    <t>(SQD[QL][LT][IV][ADY][EG][QFY])</t>
  </si>
  <si>
    <t>M_6_1E6+TRBV4-2*01+CASSQDVLLTEAFF+32.0+(SQ[DE][RLV]L[NHLV][LT]E[AQ])</t>
  </si>
  <si>
    <t>CASSQDVLLTEAFF</t>
  </si>
  <si>
    <t>(SQ[DE][RLV]L[NHLV][LT]E[AQ])</t>
  </si>
  <si>
    <t>M_6_1E6+TRBV4-3*01+CASSQDLLVAGAFF+34.0+(SQD[LT]LV[ADTY][EGL][AQ]?)</t>
  </si>
  <si>
    <t>CASSQDLLVAGAFF</t>
  </si>
  <si>
    <t>(SQD[LT]LV[ADTY][EGL][AQ]?)</t>
  </si>
  <si>
    <t>M_6_1E6+TRBV20-1*01+CSADLTSGSPEQFF+34.0+(D[GL]TSG[RS][NDPS]EQ)</t>
  </si>
  <si>
    <t>CSADLTSGSPEQFF</t>
  </si>
  <si>
    <t>(D[GL]TSG[RS][NDPS]EQ)</t>
  </si>
  <si>
    <t>M_6_1E6+TRBV11-3*01+CASTISGAYEQYF+32.0+([ST][ILPV][AGS]G[AS]YEQ)</t>
  </si>
  <si>
    <t>CASTISGAYEQYF</t>
  </si>
  <si>
    <t>([ST][ILPV][AGS]G[AS]YEQ)</t>
  </si>
  <si>
    <t>M_6_1E6+TRBV19*01+CASSLVSGIGNEQFF+28.0+(S[RIL][ILV]SG[ILMSV].NEQ)</t>
  </si>
  <si>
    <t>CASSLVSGIGNEQFF</t>
  </si>
  <si>
    <t>(S[RIL][ILV]SG[ILMSV].NEQ)</t>
  </si>
  <si>
    <t>M_6_1E6+TRBV10-2*01+CASREVEEQYF+22.0+([RQS]E[ILMV][ADEH][QET]Q)</t>
  </si>
  <si>
    <t>CASREVEEQYF</t>
  </si>
  <si>
    <t>([RQS]E[ILMV][ADEH][QET]Q)</t>
  </si>
  <si>
    <t>M_6_1E6+TRBV4-3*01+CASSPEAPGLASEQYF+36.0+(S[QP][DQE][ALPSV][AGP]GLA[NGS]E[QL])</t>
  </si>
  <si>
    <t>CASSPEAPGLASEQYF</t>
  </si>
  <si>
    <t>(S[QP][DQE][ALPSV][AGP]GLA[NGS]E[QL])</t>
  </si>
  <si>
    <t>M_6_1E6+TRBV29-1*01+CSVDVTGIGELFF+26.0+([DE].[DMT]G[IL][AG]E[AQL])</t>
  </si>
  <si>
    <t>CSVDVTGIGELFF</t>
  </si>
  <si>
    <t>([DE].[DMT]G[IL][AG]E[AQL])</t>
  </si>
  <si>
    <t>M_6_1E6+TRBV4-2*01+CASSQEGGEAGDYEQYF+34.0+(SQE[GS][GK][ELT]?[AT]G[ADEST][FY]EQ)</t>
  </si>
  <si>
    <t>CASSQEGGEAGDYEQYF</t>
  </si>
  <si>
    <t>(SQE[GS][GK][ELT]?[AT]G[ADEST][FY]EQ)</t>
  </si>
  <si>
    <t>M_6_1E6+TRBV15*01+CATSRDEGQGGYTEAFF+36.0+(SRD[ELMW]GQG[ANDG][Y]?TEA)</t>
  </si>
  <si>
    <t>CATSRDEGQGGYTEAFF</t>
  </si>
  <si>
    <t>(SRD[ELMW]GQG[ANDG][Y]?TEA)</t>
  </si>
  <si>
    <t>M_6_1E6+TRBV7-3*01+CASSLTGTEADTQYF+28.0+(S[NHLS]TGT[EGS]?[AG][DE]TQ)</t>
  </si>
  <si>
    <t>CASSLTGTEADTQYF</t>
  </si>
  <si>
    <t>(S[NHLS]TGT[EGS]?[AG][DE]TQ)</t>
  </si>
  <si>
    <t>M_6_1E6+TRBV4-2*01+CASSQERELAGTYEQYF+34.0+(SQE[RGIS].[LS]AG[DSTV]YEQ)</t>
  </si>
  <si>
    <t>CASSQERELAGTYEQYF</t>
  </si>
  <si>
    <t>(SQE[RGIS].[LS]AG[DSTV]YEQ)</t>
  </si>
  <si>
    <t>M_6_1E6+TRBV29-1*01+CSVEYTGIGELFF+32.0+([DE].[DMTV]G[ILV]GE[QL])</t>
  </si>
  <si>
    <t>CSVEYTGIGELFF</t>
  </si>
  <si>
    <t>([DE].[DMTV]G[ILV]GE[QL])</t>
  </si>
  <si>
    <t>M_6_1E6+TRBV7-3*01+CASSSTGTAGDEQFF+34.0+(S[LS]TGT[AEGS]?[AG]D[ET]Q)</t>
  </si>
  <si>
    <t>CASSSTGTAGDEQFF</t>
  </si>
  <si>
    <t>(S[LS]TGT[AEGS]?[AG]D[ET]Q)</t>
  </si>
  <si>
    <t>M_6_1E6+TRBV10-2*01+CASSELDTQYF+16.0+(SE[ILMS][DEG]TQ)</t>
  </si>
  <si>
    <t>CASSELDTQYF</t>
  </si>
  <si>
    <t>(SE[ILMS][DEG]TQ)</t>
  </si>
  <si>
    <t>M_6_1E6+TRBV10-2*01+CASSELAPQYF+22.0+(SE[IL][AG][EP]Q)</t>
  </si>
  <si>
    <t>CASSELAPQYF</t>
  </si>
  <si>
    <t>(SE[IL][AG][EP]Q)</t>
  </si>
  <si>
    <t>M_6_1E6+TRBV19*01+CASSIISGIMDEQFF+32.0+(S[IL][IV]SG[ILV].[NDS]EQ)</t>
  </si>
  <si>
    <t>CASSIISGIMDEQFF</t>
  </si>
  <si>
    <t>(S[IL][IV]SG[ILV].[NDS]EQ)</t>
  </si>
  <si>
    <t>M_6_1E6+TRBV4-3*01+CASSQESFGMAGELFF+34.0+(SQ[DE][AGPSV][REGFP]G[LM][AT]GEL)</t>
  </si>
  <si>
    <t>CASSQESFGMAGELFF</t>
  </si>
  <si>
    <t>(SQ[DE][AGPSV][REGFP]G[LM][AT]GEL)</t>
  </si>
  <si>
    <t>M_6_1E6+TRBV4-2*01+CASSQETVLAGAYEQYF+28.0+(SQE[RGST][GISV]LAG[AGHV]YEQ)</t>
  </si>
  <si>
    <t>CASSQETVLAGAYEQYF</t>
  </si>
  <si>
    <t>(SQE[RGST][GISV]LAG[AGHV]YEQ)</t>
  </si>
  <si>
    <t>M_6_1E6+TRBV4-2*01+CASSQEGKLAGDYEQYF+28.0+(SQEG[GKP]?[EL]AG[ADGS]YEQ)</t>
  </si>
  <si>
    <t>CASSQEGKLAGDYEQYF</t>
  </si>
  <si>
    <t>(SQEG[GKP]?[EL]AG[ADGS]YEQ)</t>
  </si>
  <si>
    <t>M_6_1E6+TRBV4-2*01+CASSQEVHLAGGYEQYF+28.0+(SQE[GISTV][GHLPS]LAG[GIPT]YEQ)</t>
  </si>
  <si>
    <t>CASSQEVHLAGGYEQYF</t>
  </si>
  <si>
    <t>(SQE[GISTV][GHLPS]LAG[GIPT]YEQ)</t>
  </si>
  <si>
    <t>M_6_1E6+TRBV4-3*01+CASSQEVRGLAGELFF+28.0+(SQE[AIPV].G[LF][AT]GEL)</t>
  </si>
  <si>
    <t>CASSQEVRGLAGELFF</t>
  </si>
  <si>
    <t>(SQE[AIPV].G[LF][AT]GEL)</t>
  </si>
  <si>
    <t>M_6_1E6+TRBV7-8*01+CASSLDLGYEQYF+16.0+(SLDL[GS][FY]E[AQ])</t>
  </si>
  <si>
    <t>CASSLDLGYEQYF</t>
  </si>
  <si>
    <t>(SLDL[GS][FY]E[AQ])</t>
  </si>
  <si>
    <t>M_6_1E6+TRBV4-2*01+CASSQDLLVPEQYF+22.0+(SQDLL[ILV][HPYV][EP]Q)</t>
  </si>
  <si>
    <t>CASSQDLLVPEQYF</t>
  </si>
  <si>
    <t>(SQDLL[ILV][HPYV][EP]Q)</t>
  </si>
  <si>
    <t>M_6_1E6+TRBV4-2*01+CASSQETLAGGWAGELFF+36.0+(SQE[AREGT][ILP]?[AT]?[G]?[AGISV]W[AS]GEL)</t>
  </si>
  <si>
    <t>CASSQETLAGGWAGELFF</t>
  </si>
  <si>
    <t>(SQE[AREGT][ILP]?[AT]?[G]?[AGISV]W[AS]GEL)</t>
  </si>
  <si>
    <t>M_6_1E6+TRBV29-1*01+CSVDVLGLGEQYF+28.0+(D[RLWV][AGL]G[QLV][NG]EQ)</t>
  </si>
  <si>
    <t>CSVDVLGLGEQYF</t>
  </si>
  <si>
    <t>(D[RLWV][AGL]G[QLV][NG]EQ)</t>
  </si>
  <si>
    <t>M_6_1E6+TRBV10-2*01+CASSEQGGQYF+20.0+(SE[QL]G[EGLF][QET])</t>
  </si>
  <si>
    <t>CASSEQGGQYF</t>
  </si>
  <si>
    <t>(SE[QL]G[EGLF][QET])</t>
  </si>
  <si>
    <t>M_6_1E6+TRBV29-1*01+CSVDPTGSGNTIYF+28.0+(D[QEGP][QT]G[AEST]G[NE]T[QI])</t>
  </si>
  <si>
    <t>CSVDPTGSGNTIYF</t>
  </si>
  <si>
    <t>(D[QEGP][QT]G[AEST]G[NE]T[QI])</t>
  </si>
  <si>
    <t>M_6_1E6+TRBV7-3*01+CASSLTGTGADTQYF+22.0+(S[NLS][ST]GT[EGS]?[AG][DE]TQ)</t>
  </si>
  <si>
    <t>CASSLTGTGADTQYF</t>
  </si>
  <si>
    <t>(S[NLS][ST]GT[EGS]?[AG][DE]TQ)</t>
  </si>
  <si>
    <t>M_6_1E6+TRBV4-3*01+CASSQDLTVYGYTF+28.0+(SQDL[LTY]?[IV][DY]GY)</t>
  </si>
  <si>
    <t>CASSQDLTVYGYTF</t>
  </si>
  <si>
    <t>(SQDL[LTY]?[IV][DY]GY)</t>
  </si>
  <si>
    <t>M_6_1E6+TRBV10-2*01+CASSEMETQYF+16.0+([RS]E[ILM][DEG]TQ)</t>
  </si>
  <si>
    <t>CASSEMETQYF</t>
  </si>
  <si>
    <t>([RS]E[ILM][DEG]TQ)</t>
  </si>
  <si>
    <t>M_6_1E6+TRBV11-3*01+CASSPGGSYEQYF+22.0+([ST][LP][AGHS]G[AS]YEQ)</t>
  </si>
  <si>
    <t>([ST][LP][AGHS]G[AS]YEQ)</t>
  </si>
  <si>
    <t>M_6_1E6+TRBV4-2*01+CASSQEGVGGAWAGELFF+36.0+(SQE[QEG][ILPV]?[AG]?[RG]?[AT]W[AIS]GEL)</t>
  </si>
  <si>
    <t>CASSQEGVGGAWAGELFF</t>
  </si>
  <si>
    <t>(SQE[QEG][ILPV]?[AG]?[RG]?[AT]W[AIS]GEL)</t>
  </si>
  <si>
    <t>M_6_1E6+TRBV10-2*01+CASREIETQYF+22.0+([RS]E[IMV][DE][ET]Q)</t>
  </si>
  <si>
    <t>CASREIETQYF</t>
  </si>
  <si>
    <t>([RS]E[IMV][DE][ET]Q)</t>
  </si>
  <si>
    <t>M_6_1E6+TRBV10-2*01+CASSEMSEQFF+16.0+(SE[MT][GSY]EQ)</t>
  </si>
  <si>
    <t>CASSEMSEQFF</t>
  </si>
  <si>
    <t>(SE[MT][GSY]EQ)</t>
  </si>
  <si>
    <t>M_6_1E6+TRBV10-2*01+CASSSTGEVFF+32.0+(S[DES]TGE[AQLV])</t>
  </si>
  <si>
    <t>CASSSTGEVFF</t>
  </si>
  <si>
    <t>(S[DES]TGE[AQLV])</t>
  </si>
  <si>
    <t>M_6_1E6+TRBV4-2*01+CASSSWEDYEQYF+28.0+(S[QLPS]W[EGL][DS]YEQ)</t>
  </si>
  <si>
    <t>CASSSWEDYEQYF</t>
  </si>
  <si>
    <t>(S[QLPS]W[EGL][DS]YEQ)</t>
  </si>
  <si>
    <t>M_6_1E6+TRBV10-2*01+CASSEIDTQYF+14.0+(SE[ILS][DEG][RT]Q)</t>
  </si>
  <si>
    <t>CASSEIDTQYF</t>
  </si>
  <si>
    <t>(SE[ILS][DEG][RT]Q)</t>
  </si>
  <si>
    <t>M_6_1E6+TRBV4-2*01+CASSQERVLAGVYEQYF+28.0+(SQE[RSTV][EILPV]LAG[AHITV][FY]EQ)</t>
  </si>
  <si>
    <t>CASSQERVLAGVYEQYF</t>
  </si>
  <si>
    <t>(SQE[RSTV][EILPV]LAG[AHITV][FY]EQ)</t>
  </si>
  <si>
    <t>M_6_1E6+TRBV19*01+CASTIISGVVTEAFF+36.0+([ST]I[IV]SG[LV][NGSV][NST]E[AQ])</t>
  </si>
  <si>
    <t>CASTIISGVVTEAFF</t>
  </si>
  <si>
    <t>([ST]I[IV]SG[LV][NGSV][NST]E[AQ])</t>
  </si>
  <si>
    <t>M_6_1E6+TRBV10-2*01+CASREIAQQYF+28.0+([RQS]E[IV][AE][QET]Q)</t>
  </si>
  <si>
    <t>CASREIAQQYF</t>
  </si>
  <si>
    <t>([RQS]E[IV][AE][QET]Q)</t>
  </si>
  <si>
    <t>M_6_1E6+TRBV9*01+CASSVWTLGGDEQFF+34.0+(SV[AEW][AST][LT]G[GST]D[ET]Q)</t>
  </si>
  <si>
    <t>CASSVWTLGGDEQFF</t>
  </si>
  <si>
    <t>(SV[AEW][AST][LT]G[GST]D[ET]Q)</t>
  </si>
  <si>
    <t>M_6_1E6+TRBV7-3*01+CASSLVGTEGETQYF+26.0+(SL[AGTV]G[ST][EG][QEG]ETQ)</t>
  </si>
  <si>
    <t>CASSLVGTEGETQYF</t>
  </si>
  <si>
    <t>(SL[AGTV]G[ST][EG][QEG]ETQ)</t>
  </si>
  <si>
    <t>M_6_1E6+TRBV4-2*01+CASSQETGAVWAGELFF+36.0+(SQE[RGTW]?[GL][ARGL][AIV]?WAGEL)</t>
  </si>
  <si>
    <t>CASSQETGAVWAGELFF</t>
  </si>
  <si>
    <t>(SQE[RGTW]?[GL][ARGL][AIV]?WAGEL)</t>
  </si>
  <si>
    <t>M_6_1E6+TRBV4-3*01+CASSQDTLVALAFF+36.0+(SQD[QLT]LV[AT][EGL]A)</t>
  </si>
  <si>
    <t>CASSQDTLVALAFF</t>
  </si>
  <si>
    <t>(SQD[QLT]LV[AT][EGL]A)</t>
  </si>
  <si>
    <t>M_6_1E6+TRBV10-2*01+CASSESGGSYF+32.0+(SE[QLST]G[EG][AQST])</t>
  </si>
  <si>
    <t>CASSESGGSYF</t>
  </si>
  <si>
    <t>(SE[QLST]G[EG][AQST])</t>
  </si>
  <si>
    <t>M_6_1E6+TRBV4-2*01+CASSQWEDYEQYF+22.0+(S[QS][EW][QEGL][DG]YEQ)</t>
  </si>
  <si>
    <t>CASSQWEDYEQYF</t>
  </si>
  <si>
    <t>(S[QS][EW][QEGL][DG]YEQ)</t>
  </si>
  <si>
    <t>M_6_1E6+TRBV4-3*01+CASSQETRLAGDYEQYF+34.0+(SQE[GST][RGKF]LAG[AD]YEQ)</t>
  </si>
  <si>
    <t>CASSQETRLAGDYEQYF</t>
  </si>
  <si>
    <t>(SQE[GST][RGKF]LAG[AD]YEQ)</t>
  </si>
  <si>
    <t>M_6_1E6+TRBV4-3*01+CASSQETGGLTGELFF+22.0+(SQ[DQE][TV][GS]G[L]?TGEL)</t>
  </si>
  <si>
    <t>CASSQETGGLTGELFF</t>
  </si>
  <si>
    <t>(SQ[DQE][TV][GS]G[L]?TGEL)</t>
  </si>
  <si>
    <t>M_6_1E6+TRBV4-3*01+CASSQDLLVTEAFF+22.0+(SQ[AD][QIL]LVTEA)</t>
  </si>
  <si>
    <t>CASSQDLLVTEAFF</t>
  </si>
  <si>
    <t>(SQ[AD][QIL]LVTEA)</t>
  </si>
  <si>
    <t>M_6_1E6+TRBV9*01+CASSVWALGSDEQFF+32.0+(SV[W]?[AST][IL][DG][GMSY]DEQ)</t>
  </si>
  <si>
    <t>CASSVWALGSDEQFF</t>
  </si>
  <si>
    <t>(SV[W]?[AST][IL][DG][GMSY]DEQ)</t>
  </si>
  <si>
    <t>M_6_1E6+TRBV4-3*01+CASSQDPSGLTGEQFF+28.0+(SQ[DES]P[AS]G[NL][AST]GE[QL])</t>
  </si>
  <si>
    <t>CASSQDPSGLTGEQFF</t>
  </si>
  <si>
    <t>(SQ[DES]P[AS]G[NL][AST]GE[QL])</t>
  </si>
  <si>
    <t>M_6_1E6+TRBV4-2*01+CASSPDLLVYEQYF+22.0+(S[QP]DLL[ILV][HY]EQ)</t>
  </si>
  <si>
    <t>CASSPDLLVYEQYF</t>
  </si>
  <si>
    <t>(S[QP]DLL[ILV][HY]EQ)</t>
  </si>
  <si>
    <t>M_6_1E6+TRBV20-1*01+CSADQSGLAGGDEQFF+34.0+(D[RQKT][S]?[GS][RL]AG[EG][NDG]EQ)</t>
  </si>
  <si>
    <t>CSADQSGLAGGDEQFF</t>
  </si>
  <si>
    <t>(D[RQKT][S]?[GS][RL]AG[EG][NDG]EQ)</t>
  </si>
  <si>
    <t>M_6_1E6+TRBV4-3*01+CASSQDPAGETGELFF+22.0+(SQ[NDE]P[AS]G[NELT]TGEL)</t>
  </si>
  <si>
    <t>CASSQDPAGETGELFF</t>
  </si>
  <si>
    <t>(SQ[NDE]P[AS]G[NELT]TGEL)</t>
  </si>
  <si>
    <t>M_6_1E6+TRBV19*01+CASSIVSGVSTEAFF+32.0+([ST]I[IV]SG[ILV][NGSV][GT]E[AL])</t>
  </si>
  <si>
    <t>CASSIVSGVSTEAFF</t>
  </si>
  <si>
    <t>([ST]I[IV]SG[ILV][NGSV][GT]E[AL])</t>
  </si>
  <si>
    <t>M_6_1E6+TRBV11-3*01+CASSLAGSTEAFF+30.0+(SLAGS[TY]E[AQ])</t>
  </si>
  <si>
    <t>CASSLAGSTEAFF</t>
  </si>
  <si>
    <t>(SLAGS[TY]E[AQ])</t>
  </si>
  <si>
    <t>M_6_1E6+TRBV4-2*01+CASSQELGTGEFEQYF+26.0+(SQE[GLT]?GT[GS]E[FY]EQ)</t>
  </si>
  <si>
    <t>CASSQELGTGEFEQYF</t>
  </si>
  <si>
    <t>(SQE[GLT]?GT[GS]E[FY]EQ)</t>
  </si>
  <si>
    <t>M_6_1E6+TRBV4-2*01+CASSQDLLTLEQYF+20.0+(SQDLL[AT][NILM]E[AQ])</t>
  </si>
  <si>
    <t>CASSQDLLTLEQYF</t>
  </si>
  <si>
    <t>(SQDLL[AT][NILM]E[AQ])</t>
  </si>
  <si>
    <t>M_6_1E6+TRBV4-2*01+CASSQEGPSGGAFEQFF+26.0+(SQE[AG][QP]?[AS]?GG[AP][FWY]EQ)</t>
  </si>
  <si>
    <t>CASSQEGPSGGAFEQFF</t>
  </si>
  <si>
    <t>(SQE[AG][QP]?[AS]?GG[AP][FWY]EQ)</t>
  </si>
  <si>
    <t>M_6_1E6+TRBV29-1*01+CSVESIGMGEQFF+32.0+([DE][RNSTV][AQIL]?G[LMT]GEQ)</t>
  </si>
  <si>
    <t>CSVESIGMGEQFF</t>
  </si>
  <si>
    <t>([DE][RNSTV][AQIL]?G[LMT]GEQ)</t>
  </si>
  <si>
    <t>M_6_1E6+TRBV7-3*01+CASSSTGTSADTQYF+22.0+(S[NLS][ST]GT[GS][AG]DTQ)</t>
  </si>
  <si>
    <t>CASSSTGTSADTQYF</t>
  </si>
  <si>
    <t>(S[NLS][ST]GT[GS][AG]DTQ)</t>
  </si>
  <si>
    <t>M_6_1E6+TRBV29-1*01+CSVDTAGMGEQYF+22.0+(D[LPTW]AG[LMV]GEQ)</t>
  </si>
  <si>
    <t>CSVDTAGMGEQYF</t>
  </si>
  <si>
    <t>(D[LPTW]AG[LMV]GEQ)</t>
  </si>
  <si>
    <t>M_6_1E6+TRBV10-2*01+CASSGAGLDYEQYF+34.0+(S[AEG][AQS]G[RILT][DT]YEQ)</t>
  </si>
  <si>
    <t>CASSGAGLDYEQYF</t>
  </si>
  <si>
    <t>(S[AEG][AQS]G[RILT][DT]YEQ)</t>
  </si>
  <si>
    <t>M_6_1E6+TRBV4-2*01+CASSQEELGGTWAGELFF+36.0+(SQE[AEGT][ILV][AGT]G[AST]?WAGEL)</t>
  </si>
  <si>
    <t>CASSQEELGGTWAGELFF</t>
  </si>
  <si>
    <t>(SQE[AEGT][ILV][AGT]G[AST]?WAGEL)</t>
  </si>
  <si>
    <t>M_6_1E6+TRBV4-3*01+CASSQEPSALAGELFF+34.0+(SQE[PT][AES][AGP]L[AT]GEL)</t>
  </si>
  <si>
    <t>CASSQEPSALAGELFF</t>
  </si>
  <si>
    <t>(SQE[PT][AES][AGP]L[AT]GEL)</t>
  </si>
  <si>
    <t>M_6_1E6+TRBV6-1*01+CASSEEAGGFLETQYF+34.0+(SE[QEF][APT]GG[RMF][QL]ETQ)</t>
  </si>
  <si>
    <t>CASSEEAGGFLETQYF</t>
  </si>
  <si>
    <t>(SE[QEF][APT]GG[RMF][QL]ETQ)</t>
  </si>
  <si>
    <t>M_6_1E6+TRBV4-2*01+CASSPWTSYEQYF+22.0+([AS]PW[ET][DS]YEQ)</t>
  </si>
  <si>
    <t>CASSPWTSYEQYF</t>
  </si>
  <si>
    <t>([AS]PW[ET][DS]YEQ)</t>
  </si>
  <si>
    <t>M_6_1E6+TRBV29-1*01+CSVDETGIDEQYF+26.0+([DE][QEGS]TG[IV][DEGH][ET]Q)</t>
  </si>
  <si>
    <t>CSVDETGIDEQYF</t>
  </si>
  <si>
    <t>([DE][QEGS]TG[IV][DEGH][ET]Q)</t>
  </si>
  <si>
    <t>M_6_1E6+TRBV25-1*01+CASSDIYELYF+22.0+(S[DE]IYE[QL])</t>
  </si>
  <si>
    <t>CASSDIYELYF</t>
  </si>
  <si>
    <t>(S[DE]IYE[QL])</t>
  </si>
  <si>
    <t>M_6_1E6+TRBV7-8*01+CASSLGSGAAFF+34.0+(SLG[QST]G[ADET][ARQL])</t>
  </si>
  <si>
    <t>CASSLGSGAAFF</t>
  </si>
  <si>
    <t>(SLG[QST]G[ADET][ARQL])</t>
  </si>
  <si>
    <t>M_6_1E6+TRBV4-2*01+CASSQDLLAVNYEQYF+24.0+(SQDLL[AS][AV]?[NDW]YEQ)</t>
  </si>
  <si>
    <t>CASSQDLLAVNYEQYF</t>
  </si>
  <si>
    <t>(SQDLL[AS][AV]?[NDW]YEQ)</t>
  </si>
  <si>
    <t>M_6_1E6+TRBV4-2*01+CASSQDPLSNYGYTF+22.0+(S[QP]DPL[ANS]NYGY)</t>
  </si>
  <si>
    <t>CASSQDPLSNYGYTF</t>
  </si>
  <si>
    <t>(S[QP]DPL[ANS]NYGY)</t>
  </si>
  <si>
    <t>M_6_1E6+TRBV4-2*01+CASSQERLAIWAGELFF+32.0+(SQE[RGT][GL][AE][IV]W[AT]GEL)</t>
  </si>
  <si>
    <t>CASSQERLAIWAGELFF</t>
  </si>
  <si>
    <t>(SQE[RGT][GL][AE][IV]W[AT]GEL)</t>
  </si>
  <si>
    <t>M_6_1E6+TRBV29-1*01+CSVERVGLSTEAFF+28.0+(E[REV]VG[LM][NGS]TEA)</t>
  </si>
  <si>
    <t>CSVERVGLSTEAFF</t>
  </si>
  <si>
    <t>(E[REV]VG[LM][NGS]TEA)</t>
  </si>
  <si>
    <t>M_6_1E6+TRBV4-2*01+CASSQEGPGTGGFEQYF+32.0+(SQEG[P]?[GL][AT]G[EG][FY]EQ)</t>
  </si>
  <si>
    <t>CASSQEGPGTGGFEQYF</t>
  </si>
  <si>
    <t>(SQEG[P]?[GL][AT]G[EG][FY]EQ)</t>
  </si>
  <si>
    <t>M_6_1E6+TRBV4-2*01+CASSQEQPGGAWSGELFF+36.0+(SQE[QG][PV][AG]G[AG]W[AIS]GEL)</t>
  </si>
  <si>
    <t>CASSQEQPGGAWSGELFF</t>
  </si>
  <si>
    <t>(SQE[QG][PV][AG]G[AG]W[AIS]GEL)</t>
  </si>
  <si>
    <t>M_6_1E6+TRBV29-1*01+CSVDFVGLGEKLFF+32.0+(D[EFV][QTV]G[LV][NG]EKL)</t>
  </si>
  <si>
    <t>CSVDFVGLGEKLFF</t>
  </si>
  <si>
    <t>(D[EFV][QTV]G[LV][NG]EKL)</t>
  </si>
  <si>
    <t>M_6_1E6+TRBV29-1*01+CSVDSTGLNEKLFF+28.0+([DE][AEFS][QT]GL[NG]EKL)</t>
  </si>
  <si>
    <t>CSVDSTGLNEKLFF</t>
  </si>
  <si>
    <t>([DE][AEFS][QT]GL[NG]EKL)</t>
  </si>
  <si>
    <t>M_6_1E6+TRBV20-1*01+CSARQFESSYNEQFF+16.0+(R[DQ][FY]ESSYNEQ)</t>
  </si>
  <si>
    <t>CSARQFESSYNEQFF</t>
  </si>
  <si>
    <t>(R[DQ][FY]ESSYNEQ)</t>
  </si>
  <si>
    <t>M_6_1E6+TRBV19*01+CASAWVSGGGNEQFF+36.0+([AS][ILW]VSG[GIS]G[NY]EQ)</t>
  </si>
  <si>
    <t>CASAWVSGGGNEQFF</t>
  </si>
  <si>
    <t>([AS][ILW]VSG[GIS]G[NY]EQ)</t>
  </si>
  <si>
    <t>M_6_1E6+TRBV19*01+CASSILAANTGELFF+22.0+(SI[ILV]A[AGS]NTGEL)</t>
  </si>
  <si>
    <t>CASSILAANTGELFF</t>
  </si>
  <si>
    <t>(SI[ILV]A[AGS]NTGEL)</t>
  </si>
  <si>
    <t>M_6_1E6+TRBV19*01+CASSIVSGISGELFF+32.0+(S[IM][IV]SG[ILV][AS][GT]E[AL])</t>
  </si>
  <si>
    <t>CASSIVSGISGELFF</t>
  </si>
  <si>
    <t>(S[IM][IV]SG[ILV][AS][GT]E[AL])</t>
  </si>
  <si>
    <t>M_6_1E6+TRBV20-1*01+CSARVSTSIGNEQYF+34.0+(R[EV][ALS]TS[GI]GNEQ)</t>
  </si>
  <si>
    <t>CSARVSTSIGNEQYF</t>
  </si>
  <si>
    <t>(R[EV][ALS]TS[GI]GNEQ)</t>
  </si>
  <si>
    <t>M_6_1E6+TRBV4-1*01+CASSPGQLVNYGYTF+28.0+(S[QP][AG][QELV]L[LV]NYGY)</t>
  </si>
  <si>
    <t>CASSPGQLVNYGYTF</t>
  </si>
  <si>
    <t>(S[QP][AG][QELV]L[LV]NYGY)</t>
  </si>
  <si>
    <t>M_6_1E6+TRBV19*01+CASSMISGIAGELFF+36.0+(S[IM][IV][AS][G]?[IL][ASV]GEL)</t>
  </si>
  <si>
    <t>CASSMISGIAGELFF</t>
  </si>
  <si>
    <t>(S[IM][IV][AS][G]?[IL][ASV]GEL)</t>
  </si>
  <si>
    <t>M_6_1E6+TRBV19*01+CASSIVSGSGNEQFF+22.0+(S[ILS][LV]SG[IMST][GY]NEQ)</t>
  </si>
  <si>
    <t>CASSIVSGSGNEQFF</t>
  </si>
  <si>
    <t>(S[ILS][LV]SG[IMST][GY]NEQ)</t>
  </si>
  <si>
    <t>M_6_1E6+TRBV4-2*01+CASSQDPLVVEQFF+22.0+(SQD[LP]L[LSV][NV]EQ)</t>
  </si>
  <si>
    <t>CASSQDPLVVEQFF</t>
  </si>
  <si>
    <t>(SQD[LP]L[LSV][NV]EQ)</t>
  </si>
  <si>
    <t>M_6_1E6+TRBV4-2*01+CASSQEGLLIITGELFF+36.0+(SQE[RGS]L[ELV][AI][NIW]TGEL)</t>
  </si>
  <si>
    <t>CASSQEGLLIITGELFF</t>
  </si>
  <si>
    <t>(SQE[RGS]L[ELV][AI][NIW]TGEL)</t>
  </si>
  <si>
    <t>M_6_1E6+TRBV7-8*01+CASSLGQGRLFF+24.0+(SLG[QS]G[RE][AQL])</t>
  </si>
  <si>
    <t>CASSLGQGRLFF</t>
  </si>
  <si>
    <t>(SLG[QS]G[RE][AQL])</t>
  </si>
  <si>
    <t>M_6_1E6+TRBV11-3*01+CASSWDSLNEQYF+20.0+(S[ALWY]DSLNEQ)</t>
  </si>
  <si>
    <t>CASSWDSLNEQYF</t>
  </si>
  <si>
    <t>(S[ALWY]DSLNEQ)</t>
  </si>
  <si>
    <t>M_6_1E6+TRBV20-1*01+CSGDGDSGAETQYF+28.0+(D[RG][DT]SG[AQKF]ETQ)</t>
  </si>
  <si>
    <t>CSGDGDSGAETQYF</t>
  </si>
  <si>
    <t>(D[RG][DT]SG[AQKF]ETQ)</t>
  </si>
  <si>
    <t>M_6_1E6+TRBV19*01+CASSSQGANTGELFF+32.0+(S[IPS]QG[A]?NTGEL)</t>
  </si>
  <si>
    <t>CASSSQGANTGELFF</t>
  </si>
  <si>
    <t>(S[IPS]QG[A]?NTGEL)</t>
  </si>
  <si>
    <t>M_6_1E6+TRBV4-2*01+CASSQEGGRAWAGELFF+34.0+(SQ[DE][GW]G[RGL]A[LW]AGEL)</t>
  </si>
  <si>
    <t>CASSQEGGRAWAGELFF</t>
  </si>
  <si>
    <t>(SQ[DE][GW]G[RGL]A[LW]AGEL)</t>
  </si>
  <si>
    <t>M_6_1E6+TRBV4-1*01+CASSPSTVLLGGYTF+36.0+(SPS[LT][LV][RL]L[DG][AG][FY])</t>
  </si>
  <si>
    <t>CASSPSTVLLGGYTF</t>
  </si>
  <si>
    <t>(SPS[LT][LV][RL]L[DG][AG][FY])</t>
  </si>
  <si>
    <t>M_6_1E6+TRBV4-3*01+CASSQEETVSGYTF+36.0+(SQ[DE][EL]TV[SY]GY)</t>
  </si>
  <si>
    <t>CASSQEETVSGYTF</t>
  </si>
  <si>
    <t>(SQ[DE][EL]TV[SY]GY)</t>
  </si>
  <si>
    <t>M_6_1E6+TRBV4-3*01+CASSQDLLVVPSDEQFF+36.0+(SQDLLV[LV]?[P]?[S]?[DH]EQ)</t>
  </si>
  <si>
    <t>CASSQDLLVVPSDEQFF</t>
  </si>
  <si>
    <t>(SQDLLV[LV]?[P]?[S]?[DH]EQ)</t>
  </si>
  <si>
    <t>M_6_1E6+TRBV20-1*01+CSADQSGGAVDEQFF+36.0+(D[NQ][GS]GG[AG][V]?[ND]EQ)</t>
  </si>
  <si>
    <t>CSADQSGGAVDEQFF</t>
  </si>
  <si>
    <t>(D[NQ][GS]GG[AG][V]?[ND]EQ)</t>
  </si>
  <si>
    <t>M_6_1E6+TRBV4-2*01+CASAPWTDYEQYF+32.0+([AS]PWT[DS]YEQ)</t>
  </si>
  <si>
    <t>CASAPWTDYEQYF</t>
  </si>
  <si>
    <t>([AS]PWT[DS]YEQ)</t>
  </si>
  <si>
    <t>M_6_1E6+TRBV4-2*01+CASSQDLLAADYEQYF+32.0+(SQD[IL][LT][A]?[AV][ND]YEQ)</t>
  </si>
  <si>
    <t>CASSQDLLAADYEQYF</t>
  </si>
  <si>
    <t>(SQD[IL][LT][A]?[AV][ND]YEQ)</t>
  </si>
  <si>
    <t>M_6_1E6+TRBV29-1*01+CSVDAMGYNEQFF+22.0+(D[AS][LMTV]GYNEQ)</t>
  </si>
  <si>
    <t>CSVDAMGYNEQFF</t>
  </si>
  <si>
    <t>(D[AS][LMTV]GYNEQ)</t>
  </si>
  <si>
    <t>M_6_1E6+TRBV4-3*01+CASSQDLLGFEAFF+26.0+(SQDLL[GV][FT]EA)</t>
  </si>
  <si>
    <t>CASSQDLLGFEAFF</t>
  </si>
  <si>
    <t>(SQDLL[GV][FT]EA)</t>
  </si>
  <si>
    <t>M_6_1E6+TRBV6-5*01+CASSYSRGYEQYF+0.0+(SYSRGYEQ)</t>
  </si>
  <si>
    <t>CASSYSRGYEQYF</t>
  </si>
  <si>
    <t>(SYSRGYEQ)</t>
  </si>
  <si>
    <t>M_6_1E6+TRBV4-2*01+CASSQDPLSGNTIYF+34.0+(S[RQ]D[P]?L[AST]GN[ET][QI])</t>
  </si>
  <si>
    <t>CASSQDPLSGNTIYF</t>
  </si>
  <si>
    <t>(S[RQ]D[P]?L[AST]GN[ET][QI])</t>
  </si>
  <si>
    <t>M_6_1E6+TRBV7-8*01+CASSLDQTYEQYF+10.0+(SLD[QE]TYEQ)</t>
  </si>
  <si>
    <t>CASSLDQTYEQYF</t>
  </si>
  <si>
    <t>(SLD[QE]TYEQ)</t>
  </si>
  <si>
    <t>M_6_1E6+TRBV4-3*01+CASSPWQDYEQYF+20.0+(SPW[RQT]DYEQ)</t>
  </si>
  <si>
    <t>CASSPWQDYEQYF</t>
  </si>
  <si>
    <t>(SPW[RQT]DYEQ)</t>
  </si>
  <si>
    <t>M_6_1E6+TRBV29-1*01+CSVDLEGIGKLFF+32.0+(D[QLV][DET]GIG[EK]L)</t>
  </si>
  <si>
    <t>CSVDLEGIGKLFF</t>
  </si>
  <si>
    <t>(D[QLV][DET]GIG[EK]L)</t>
  </si>
  <si>
    <t>M_6_1E6+TRBV29-1*01+CSVETSGLSEKLFF+34.0+([DE][AST][ST]GL[NS]EKL)</t>
  </si>
  <si>
    <t>CSVETSGLSEKLFF</t>
  </si>
  <si>
    <t>([DE][AST][ST]GL[NS]EKL)</t>
  </si>
  <si>
    <t>M_6_1E6+TRBV29-1*01+CSVDETGLGEKLFF+28.0+(D[EFS][TV]GL[NG]EKL)</t>
  </si>
  <si>
    <t>CSVDETGLGEKLFF</t>
  </si>
  <si>
    <t>(D[EFS][TV]GL[NG]EKL)</t>
  </si>
  <si>
    <t>M_6_1E6+TRBV29-1*01+CSVDPTGSGETQYF+26.0+(DPTGSG[NES][ET][QI])</t>
  </si>
  <si>
    <t>CSVDPTGSGETQYF</t>
  </si>
  <si>
    <t>(DPTGSG[NES][ET][QI])</t>
  </si>
  <si>
    <t>M_6_1E6+TRBV20-1*01+CSAIRDVLYEQYF+22.0+([NIV]RD[GLV]LYEQ)</t>
  </si>
  <si>
    <t>CSAIRDVLYEQYF</t>
  </si>
  <si>
    <t>([NIV]RD[GLV]LYEQ)</t>
  </si>
  <si>
    <t>M_6_1E6+TRBV29-1*01+CSVDATGVDGYTF+26.0+(D[APY]TG[IV][DG]GY)</t>
  </si>
  <si>
    <t>CSVDATGVDGYTF</t>
  </si>
  <si>
    <t>(D[APY]TG[IV][DG]GY)</t>
  </si>
  <si>
    <t>M_6_1E6+TRBV4-3*01+CASSLEGPLAGSYEQYF+34.0+(S[QL]EGPLAG[SV]YEQ)</t>
  </si>
  <si>
    <t>CASSLEGPLAGSYEQYF</t>
  </si>
  <si>
    <t>(S[QL]EGPLAG[SV]YEQ)</t>
  </si>
  <si>
    <t>M_6_1E6+TRBV20-1*01+CSATQLGQEYEQYF+34.0+(T[QE][RLT]G[QEP][DE]YEQ)</t>
  </si>
  <si>
    <t>CSATQLGQEYEQYF</t>
  </si>
  <si>
    <t>(T[QE][RLT]G[QEP][DE]YEQ)</t>
  </si>
  <si>
    <t>M_6_1E6+TRBV4-1*01+CASSPSVVLAGEQYF+36.0+(SPS[LV]?[TV]L[ALS]GE[AQ])</t>
  </si>
  <si>
    <t>CASSPSVVLAGEQYF</t>
  </si>
  <si>
    <t>(SPS[LV]?[TV]L[ALS]GE[AQ])</t>
  </si>
  <si>
    <t>M_6_1E6+TRBV15*01+CATSREGGGFMDTQYF+34.0+(SREG[GT][GV]F[LMT]DTQ)</t>
  </si>
  <si>
    <t>CATSREGGGFMDTQYF</t>
  </si>
  <si>
    <t>(SREG[GT][GV]F[LMT]DTQ)</t>
  </si>
  <si>
    <t>M_6_1E6+TRBV29-1*01+CSVDFQGLNEKLFF+28.0+(D[FS][QTV]GL[NG]EKL)</t>
  </si>
  <si>
    <t>CSVDFQGLNEKLFF</t>
  </si>
  <si>
    <t>(D[FS][QTV]GL[NG]EKL)</t>
  </si>
  <si>
    <t>M_6_1E6+TRBV29-1*01+CSVEEGTGTPEQYF+28.0+([DE]EGTG[FST][NPY]EQ)</t>
  </si>
  <si>
    <t>CSVEEGTGTPEQYF</t>
  </si>
  <si>
    <t>([DE]EGTG[FST][NPY]EQ)</t>
  </si>
  <si>
    <t>M_6_1E6+TRBV6-1*01+CASSEWLLGAGQETQYF+36.0+(SEW[NLS][RL]G[APT]GQETQ)</t>
  </si>
  <si>
    <t>CASSEWLLGAGQETQYF</t>
  </si>
  <si>
    <t>(SEW[NLS][RL]G[APT]GQETQ)</t>
  </si>
  <si>
    <t>M_6_1E6+TRBV7-8*01+CASSLPGLLLAGELFF+36.0+(SL[GP]?[G]?LLL[AHP]GEL)</t>
  </si>
  <si>
    <t>CASSLPGLLLAGELFF</t>
  </si>
  <si>
    <t>(SL[GP]?[G]?LLL[AHP]GEL)</t>
  </si>
  <si>
    <t>M_6_1E6+TRBV19*01+CASSIVSGIGNTIYF+34.0+(S[ILT][IV][ST]G[IV]GN[ET][QI])</t>
  </si>
  <si>
    <t>CASSIVSGIGNTIYF</t>
  </si>
  <si>
    <t>(S[ILT][IV][ST]G[IV]GN[ET][QI])</t>
  </si>
  <si>
    <t>M_6_1E6+TRBV4-2*01+CASSQEEDRGFVSFF+36.0+(SQEEDR[GS]F[EV][QS])</t>
  </si>
  <si>
    <t>CASSQEEDRGFVSFF</t>
  </si>
  <si>
    <t>(SQEEDR[GS]F[EV][QS])</t>
  </si>
  <si>
    <t>M_6_1E6+TRBV9*01+CASSVEGTGGAETQYF+28.0+(SVEGTGG[ADQ][EH]TQ)</t>
  </si>
  <si>
    <t>CASSVEGTGGAETQYF</t>
  </si>
  <si>
    <t>(SVEGTGG[ADQ][EH]TQ)</t>
  </si>
  <si>
    <t>M_6_1E6+TRBV20-1*01+CSATETGTDYEQYF+22.0+(T[QE]TG[PST][DS]YEQ)</t>
  </si>
  <si>
    <t>CSATETGTDYEQYF</t>
  </si>
  <si>
    <t>(T[QE]TG[PST][DS]YEQ)</t>
  </si>
  <si>
    <t>M_6_1E6+TRBV5-6*01+CASSFMGSGANVLTF+22.0+(S[LF]MGSGANVL)</t>
  </si>
  <si>
    <t>CASSFMGSGANVLTF</t>
  </si>
  <si>
    <t>(S[LF]MGSGANVL)</t>
  </si>
  <si>
    <t>M_6_1E6+TRBV7-9*01+CASSLGFEAGTDTQYF+26.0+(SLGFE[AEG][DGS]TDTQ)</t>
  </si>
  <si>
    <t>CASSLGFEAGTDTQYF</t>
  </si>
  <si>
    <t>(SLGFE[AEG][DGS]TDTQ)</t>
  </si>
  <si>
    <t>M_6_1E6+TRBV20-1*01+CSATERGEDYEQYF+28.0+(TE[RT]?G[ET][DV]YEQ)</t>
  </si>
  <si>
    <t>CSATERGEDYEQYF</t>
  </si>
  <si>
    <t>(TE[RT]?G[ET][DV]YEQ)</t>
  </si>
  <si>
    <t>M_6_1E6+TRBV5-6*01+CASSFMGGHLESYEQYF+36.0+(S[LF]MGG[H]?[LV][EP]?SYEQ)</t>
  </si>
  <si>
    <t>CASSFMGGHLESYEQYF</t>
  </si>
  <si>
    <t>(S[LF]MGG[H]?[LV][EP]?SYEQ)</t>
  </si>
  <si>
    <t>M_6_1E6+TRBV4-3*01+CASSQDVLTVNQFF+34.0+(SQD[MV]LT[DV][NET]Q)</t>
  </si>
  <si>
    <t>CASSQDVLTVNQFF</t>
  </si>
  <si>
    <t>(SQD[MV]LT[DV][NET]Q)</t>
  </si>
  <si>
    <t>M_6_1E6+TRBV4-2*01+CASSQEGPAGGWSGELFF+36.0+(SQE[QGT][LP][AG]G[AG]W[AS]GEL)</t>
  </si>
  <si>
    <t>CASSQEGPAGGWSGELFF</t>
  </si>
  <si>
    <t>(SQE[QGT][LP][AG]G[AG]W[AS]GEL)</t>
  </si>
  <si>
    <t>M_6_1E6+TRBV9*01+CASSAWTSGGDTQYF+34.0+(SA[FWY][T]?[QS]G[GT][DE]TQ)</t>
  </si>
  <si>
    <t>CASSAWTSGGDTQYF</t>
  </si>
  <si>
    <t>(SA[FWY][T]?[QS]G[GT][DE]TQ)</t>
  </si>
  <si>
    <t>M_6_1E6+TRBV27*01+CASSLLATVNQPQHF+34.0+(SLL[AGS][AST][APV]NQPQ)</t>
  </si>
  <si>
    <t>CASSLLATVNQPQHF</t>
  </si>
  <si>
    <t>(SLL[AGS][AST][APV]NQPQ)</t>
  </si>
  <si>
    <t>M_6_1E6+TRBV11-3*01+CASSWGLGELFF+22.0+(S[LW]G[ILV]GEL)</t>
  </si>
  <si>
    <t>CASSWGLGELFF</t>
  </si>
  <si>
    <t>(S[LW]G[ILV]GEL)</t>
  </si>
  <si>
    <t>M_6_1E6+TRBV11-3*01+CASSFGTGNTGELFF+22.0+(SFGTGNTGEL)</t>
  </si>
  <si>
    <t>CASSFGTGNTGELFF</t>
  </si>
  <si>
    <t>(SFGTGNTGEL)</t>
  </si>
  <si>
    <t>M_6_1E6+TRBV11-3*01+CASSFAGSGELFF+32.0+(S[AFP]A[G]?[AS]?GEL)</t>
  </si>
  <si>
    <t>CASSFAGSGELFF</t>
  </si>
  <si>
    <t>(S[AFP]A[G]?[AS]?GEL)</t>
  </si>
  <si>
    <t>M_6_1E6+TRBV4-2*01+CASSQEREPTGEQYF+28.0+(SQER[DE][PS][ST][GY]EQ)</t>
  </si>
  <si>
    <t>CASSQEREPTGEQYF</t>
  </si>
  <si>
    <t>(SQER[DE][PS][ST][GY]EQ)</t>
  </si>
  <si>
    <t>M_6_1E6+TRBV4-3*01+CASSLGLAGVTGELFF+34.0+(S[QL]?[GP]LAGV[AT]GEL)</t>
  </si>
  <si>
    <t>CASSLGLAGVTGELFF</t>
  </si>
  <si>
    <t>(S[QL]?[GP]LAGV[AT]GEL)</t>
  </si>
  <si>
    <t>M_6_1E6+TRBV11-2*01+CASSLDYGMNTEAFF+22.0+(SLD[FWY]G[M]?NTEA)</t>
  </si>
  <si>
    <t>CASSLDYGMNTEAFF</t>
  </si>
  <si>
    <t>(SLD[FWY]G[M]?NTEA)</t>
  </si>
  <si>
    <t>M_6_1E6+TRBV29-1*01+CSVPGTSGYEQYF+10.0+(PGTSGYEQ)</t>
  </si>
  <si>
    <t>CSVPGTSGYEQYF</t>
  </si>
  <si>
    <t>(PGTSGYEQ)</t>
  </si>
  <si>
    <t>M_6_1E6+TRBV29-1*01+CSVDPTGSGSEQFF+28.0+(DPTG[ES]G[RES][ET]Q)</t>
  </si>
  <si>
    <t>CSVDPTGSGSEQFF</t>
  </si>
  <si>
    <t>(DPTG[ES]G[RES][ET]Q)</t>
  </si>
  <si>
    <t>M_6_1E6+TRBV4-2*01+CASSPGQGAYEQYF+20.0+(S[QP]GQG[AS]YEQ)</t>
  </si>
  <si>
    <t>(S[QP]GQG[AS]YEQ)</t>
  </si>
  <si>
    <t>M_6_1E6+TRBV29-1*01+CSVDVAGQGEQYF+22.0+(D[LV]AG[QV]GEQ)</t>
  </si>
  <si>
    <t>CSVDVAGQGEQYF</t>
  </si>
  <si>
    <t>(D[LV]AG[QV]GEQ)</t>
  </si>
  <si>
    <t>M_6_1E6+TRBV4-1*01+CASSQEDLGLAAHEQYF+32.0+(SQ[E]?[ND][LS]GLA[AS][HY]EQ)</t>
  </si>
  <si>
    <t>CASSQEDLGLAAHEQYF</t>
  </si>
  <si>
    <t>(SQ[E]?[ND][LS]GLA[AS][HY]EQ)</t>
  </si>
  <si>
    <t>M_6_1E6+TRBV11-2*01+CASSLVDDSYEQYF+22.0+(SLVD[DSV][ST]YEQ)</t>
  </si>
  <si>
    <t>CASSLVDDSYEQYF</t>
  </si>
  <si>
    <t>(SLVD[DSV][ST]YEQ)</t>
  </si>
  <si>
    <t>M_6_1E6+TRBV29-1*01+CSVDRGQGTYEQYF+16.0+(DRGQG[NT]?YEQ)</t>
  </si>
  <si>
    <t>CSVDRGQGTYEQYF</t>
  </si>
  <si>
    <t>(DRGQG[NT]?YEQ)</t>
  </si>
  <si>
    <t>M_6_1E6+TRBV4-2*01+CASSQDLTVAFLHF+36.0+(SQDL[LT]V[AG][GFY][QLT])</t>
  </si>
  <si>
    <t>CASSQDLTVAFLHF</t>
  </si>
  <si>
    <t>(SQDL[LT]V[AG][GFY][QLT])</t>
  </si>
  <si>
    <t>M_6_1E6+TRBV29-1*01+CSVAGLPSYEQYF+16.0+([AE]GLPSYEQ)</t>
  </si>
  <si>
    <t>CSVAGLPSYEQYF</t>
  </si>
  <si>
    <t>([AE]GLPSYEQ)</t>
  </si>
  <si>
    <t>M_6_1E6+TRBV4-2*01+CASSQESLAAGDWEQYF+34.0+(SQESL[A]?[AG]G[DP][WY]EQ)</t>
  </si>
  <si>
    <t>CASSQESLAAGDWEQYF</t>
  </si>
  <si>
    <t>(SQESL[A]?[AG]G[DP][WY]EQ)</t>
  </si>
  <si>
    <t>M_6_1E6+TRBV14*01+CASSQDLGISTWTEAFF+36.0+(SQDLG[ILT][LS]?T[NW]TEA)</t>
  </si>
  <si>
    <t>CASSQDLGISTWTEAFF</t>
  </si>
  <si>
    <t>(SQDLG[ILT][LS]?T[NW]TEA)</t>
  </si>
  <si>
    <t>M_6_1E6+TRBV4-2*01+CASSQERLEIWTGELFF+32.0+(SQER[L]?[AE][IV]W[AT]GEL)</t>
  </si>
  <si>
    <t>CASSQERLEIWTGELFF</t>
  </si>
  <si>
    <t>(SQER[L]?[AE][IV]W[AT]GEL)</t>
  </si>
  <si>
    <t>M_6_1E6+TRBV9*01+CASSVEGAGGDTEAFF+34.0+(SVEG[AT]?GG[ND]TEA)</t>
  </si>
  <si>
    <t>CASSVEGAGGDTEAFF</t>
  </si>
  <si>
    <t>(SVEG[AT]?GG[ND]TEA)</t>
  </si>
  <si>
    <t>M_6_1E6+TRBV11-3*01+CASSGDGGYEQYF+22.0+(S[GLS]DGGYEQ)</t>
  </si>
  <si>
    <t>CASSGDGGYEQYF</t>
  </si>
  <si>
    <t>(S[GLS]DGGYEQ)</t>
  </si>
  <si>
    <t>M_6_1E6+TRBV29-1*01+CSVGGIWNEQFF+16.0+([QG][RG][IV][WY]NEQ)</t>
  </si>
  <si>
    <t>CSVGGIWNEQFF</t>
  </si>
  <si>
    <t>([QG][RG][IV][WY]NEQ)</t>
  </si>
  <si>
    <t>M_6_1E6+TRBV11-3*01+CASSTTGTYEQYF+22.0+(S[QST][PT]GTYEQ)</t>
  </si>
  <si>
    <t>CASSTTGTYEQYF</t>
  </si>
  <si>
    <t>(S[QST][PT]GTYEQ)</t>
  </si>
  <si>
    <t>M_6_1E6+TRBV20-1*01+CSSDGSTSAEQFF+34.0+(DGS[GT]S[AS]EQ)</t>
  </si>
  <si>
    <t>CSSDGSTSAEQFF</t>
  </si>
  <si>
    <t>(DGS[GT]S[AS]EQ)</t>
  </si>
  <si>
    <t>Software supports:</t>
  </si>
  <si>
    <t>VDJTOOLS
(TCRNET)</t>
  </si>
  <si>
    <t>GLIPH2</t>
  </si>
  <si>
    <t>TCRDIST</t>
  </si>
  <si>
    <t>TCRDIST3</t>
  </si>
  <si>
    <t>Paired vs. single-chain TCR data input</t>
  </si>
  <si>
    <t>single</t>
  </si>
  <si>
    <t>single or paired</t>
  </si>
  <si>
    <t>Distance computation</t>
  </si>
  <si>
    <t>edit-distance</t>
  </si>
  <si>
    <t>kmer-based</t>
  </si>
  <si>
    <t>customizable</t>
  </si>
  <si>
    <t>Meta-clonotype formation</t>
  </si>
  <si>
    <t>network-based</t>
  </si>
  <si>
    <t>motif-based</t>
  </si>
  <si>
    <t>radius-based</t>
  </si>
  <si>
    <t>radius and/or motif-based</t>
  </si>
  <si>
    <t>yes, custom background</t>
  </si>
  <si>
    <t>yes, fixed background</t>
  </si>
  <si>
    <t>yes, with efficient sampling, custom background</t>
  </si>
  <si>
    <t>Language</t>
  </si>
  <si>
    <t>compiled</t>
  </si>
  <si>
    <t>Python 2.7</t>
  </si>
  <si>
    <t>Integrated quantification of meta-clonotypes in bulk TCR repertoires</t>
  </si>
  <si>
    <t>no?</t>
  </si>
  <si>
    <t>no</t>
  </si>
  <si>
    <t>yes</t>
  </si>
  <si>
    <t>Modular functionality</t>
  </si>
  <si>
    <t>Open-source, documented code base</t>
  </si>
  <si>
    <r>
      <rPr>
        <b/>
        <sz val="8"/>
        <color theme="1"/>
        <rFont val="Arial"/>
        <family val="2"/>
      </rPr>
      <t>A*01</t>
    </r>
    <r>
      <rPr>
        <sz val="8"/>
        <color theme="1"/>
        <rFont val="Arial"/>
        <family val="2"/>
      </rPr>
      <t>,A*68</t>
    </r>
  </si>
  <si>
    <r>
      <rPr>
        <b/>
        <sz val="8"/>
        <color theme="1"/>
        <rFont val="Arial"/>
        <family val="2"/>
      </rPr>
      <t>A*01</t>
    </r>
    <r>
      <rPr>
        <sz val="8"/>
        <color theme="1"/>
        <rFont val="Arial"/>
        <family val="2"/>
      </rPr>
      <t>,A*23,A*24,A*26,A*29,B*15,B*35,C*02,C*12</t>
    </r>
  </si>
  <si>
    <r>
      <t>A*29,</t>
    </r>
    <r>
      <rPr>
        <b/>
        <sz val="8"/>
        <color theme="1"/>
        <rFont val="Arial"/>
        <family val="2"/>
      </rPr>
      <t>B*07</t>
    </r>
    <r>
      <rPr>
        <sz val="8"/>
        <color theme="1"/>
        <rFont val="Arial"/>
        <family val="2"/>
      </rPr>
      <t>,B*08,B*15,B*81</t>
    </r>
  </si>
  <si>
    <r>
      <rPr>
        <b/>
        <sz val="8"/>
        <color theme="1"/>
        <rFont val="Arial"/>
        <family val="2"/>
      </rPr>
      <t>A*02</t>
    </r>
    <r>
      <rPr>
        <sz val="8"/>
        <color theme="1"/>
        <rFont val="Arial"/>
        <family val="2"/>
      </rPr>
      <t>,A*23,A*24,A*33,B*08,C*14,C*16</t>
    </r>
  </si>
  <si>
    <r>
      <rPr>
        <b/>
        <sz val="8"/>
        <color theme="1"/>
        <rFont val="Arial"/>
        <family val="2"/>
      </rPr>
      <t>A*11</t>
    </r>
    <r>
      <rPr>
        <sz val="8"/>
        <color theme="1"/>
        <rFont val="Arial"/>
        <family val="2"/>
      </rPr>
      <t>,A*68</t>
    </r>
  </si>
  <si>
    <r>
      <t>A*23,</t>
    </r>
    <r>
      <rPr>
        <b/>
        <sz val="8"/>
        <color theme="1"/>
        <rFont val="Arial"/>
        <family val="2"/>
      </rPr>
      <t>A*24</t>
    </r>
    <r>
      <rPr>
        <sz val="8"/>
        <color theme="1"/>
        <rFont val="Arial"/>
        <family val="2"/>
      </rPr>
      <t>,A*33</t>
    </r>
  </si>
  <si>
    <r>
      <t>A*02,A*23,A*24,B*07,B*08,B*15,B*39,C*03,</t>
    </r>
    <r>
      <rPr>
        <b/>
        <sz val="8"/>
        <color theme="1"/>
        <rFont val="Arial"/>
        <family val="2"/>
      </rPr>
      <t>C*07</t>
    </r>
    <r>
      <rPr>
        <sz val="8"/>
        <color theme="1"/>
        <rFont val="Arial"/>
        <family val="2"/>
      </rPr>
      <t>,C*12,C*14,C*16</t>
    </r>
  </si>
  <si>
    <r>
      <rPr>
        <b/>
        <sz val="8"/>
        <color theme="1"/>
        <rFont val="Arial"/>
        <family val="2"/>
      </rPr>
      <t>A*03</t>
    </r>
    <r>
      <rPr>
        <sz val="8"/>
        <color theme="1"/>
        <rFont val="Arial"/>
        <family val="2"/>
      </rPr>
      <t>,B*07</t>
    </r>
  </si>
  <si>
    <r>
      <rPr>
        <b/>
        <sz val="8"/>
        <color theme="1"/>
        <rFont val="Arial"/>
        <family val="2"/>
      </rPr>
      <t>B*40</t>
    </r>
    <r>
      <rPr>
        <sz val="8"/>
        <color theme="1"/>
        <rFont val="Arial"/>
        <family val="2"/>
      </rPr>
      <t>,B*41</t>
    </r>
  </si>
  <si>
    <r>
      <t>A*68,</t>
    </r>
    <r>
      <rPr>
        <b/>
        <sz val="8"/>
        <color theme="1"/>
        <rFont val="Arial"/>
        <family val="2"/>
      </rPr>
      <t>B*15</t>
    </r>
  </si>
  <si>
    <r>
      <rPr>
        <b/>
        <sz val="8"/>
        <color theme="1"/>
        <rFont val="Arial"/>
        <family val="2"/>
      </rPr>
      <t>A*03</t>
    </r>
    <r>
      <rPr>
        <sz val="8"/>
        <color theme="1"/>
        <rFont val="Arial"/>
        <family val="2"/>
      </rPr>
      <t>,A*11,A*26,A*68,B*44</t>
    </r>
  </si>
  <si>
    <r>
      <rPr>
        <b/>
        <sz val="8"/>
        <color theme="1"/>
        <rFont val="Arial"/>
        <family val="2"/>
      </rPr>
      <t>A*03</t>
    </r>
    <r>
      <rPr>
        <sz val="8"/>
        <color theme="1"/>
        <rFont val="Arial"/>
        <family val="2"/>
      </rPr>
      <t>,A*11,A*68</t>
    </r>
  </si>
  <si>
    <r>
      <rPr>
        <b/>
        <sz val="8"/>
        <color theme="1"/>
        <rFont val="Arial"/>
        <family val="2"/>
      </rPr>
      <t>B*35</t>
    </r>
    <r>
      <rPr>
        <sz val="8"/>
        <color theme="1"/>
        <rFont val="Arial"/>
        <family val="2"/>
      </rPr>
      <t>,B*39,B*81,C*03,C*14</t>
    </r>
  </si>
  <si>
    <r>
      <t>A*03,</t>
    </r>
    <r>
      <rPr>
        <b/>
        <sz val="8"/>
        <color theme="1"/>
        <rFont val="Arial"/>
        <family val="2"/>
      </rPr>
      <t>A*11</t>
    </r>
    <r>
      <rPr>
        <sz val="8"/>
        <color theme="1"/>
        <rFont val="Arial"/>
        <family val="2"/>
      </rPr>
      <t>,A*68</t>
    </r>
  </si>
  <si>
    <r>
      <t>B*13,B*35,</t>
    </r>
    <r>
      <rPr>
        <b/>
        <sz val="8"/>
        <color theme="1"/>
        <rFont val="Arial"/>
        <family val="2"/>
      </rPr>
      <t>B*57</t>
    </r>
    <r>
      <rPr>
        <sz val="8"/>
        <color theme="1"/>
        <rFont val="Arial"/>
        <family val="2"/>
      </rPr>
      <t>,C*02,C*07,C*08,C*15</t>
    </r>
  </si>
  <si>
    <r>
      <rPr>
        <b/>
        <sz val="8"/>
        <color theme="1"/>
        <rFont val="Arial"/>
        <family val="2"/>
      </rPr>
      <t>A*01</t>
    </r>
    <r>
      <rPr>
        <sz val="8"/>
        <color theme="1"/>
        <rFont val="Arial"/>
        <family val="2"/>
      </rPr>
      <t>,A*29</t>
    </r>
  </si>
  <si>
    <r>
      <rPr>
        <b/>
        <sz val="8"/>
        <color theme="1"/>
        <rFont val="Arial"/>
        <family val="2"/>
      </rPr>
      <t>A*01</t>
    </r>
    <r>
      <rPr>
        <sz val="8"/>
        <color theme="1"/>
        <rFont val="Arial"/>
        <family val="2"/>
      </rPr>
      <t>,B*35</t>
    </r>
  </si>
  <si>
    <r>
      <t>A*31,A*33,A*68,</t>
    </r>
    <r>
      <rPr>
        <b/>
        <sz val="8"/>
        <color theme="1"/>
        <rFont val="Arial"/>
        <family val="2"/>
      </rPr>
      <t>B*07</t>
    </r>
    <r>
      <rPr>
        <sz val="8"/>
        <color theme="1"/>
        <rFont val="Arial"/>
        <family val="2"/>
      </rPr>
      <t>,B*15</t>
    </r>
  </si>
  <si>
    <t>Koshlan Mayer-Blackwell, Stefan Schattgen, Liel Cohen-Lavi, Jeremy Chase Crawford, Aisha Souquette, Jessica A. Gaevert, Tomer Hertz, Paul G. Thomas, Philip Bradley, Andrew Fiore-Gartland</t>
  </si>
  <si>
    <t>mira_antigen_enriched_repertoire</t>
  </si>
  <si>
    <t>sars_cov_2_genomic_position</t>
  </si>
  <si>
    <t>SARS-CoV-2 peptide-enriched TCR Repertoire</t>
  </si>
  <si>
    <t>set_num</t>
  </si>
  <si>
    <t>EXACT.FDR</t>
  </si>
  <si>
    <t>RADIUS.FDR</t>
  </si>
  <si>
    <t>RADIUS+MOTIF.FDR</t>
  </si>
  <si>
    <t>EXACT.FWER_holm</t>
  </si>
  <si>
    <t>RADIUS.FWER_holm</t>
  </si>
  <si>
    <t>RADIUS+MOTIF.FWER_holm</t>
  </si>
  <si>
    <t>M1_A\\*01</t>
  </si>
  <si>
    <t>A01</t>
  </si>
  <si>
    <t>NA</t>
  </si>
  <si>
    <t>M10_B\\*07</t>
  </si>
  <si>
    <t>B07</t>
  </si>
  <si>
    <t>M30_B\\*57</t>
  </si>
  <si>
    <t>B57</t>
  </si>
  <si>
    <t>M44_B\\*35</t>
  </si>
  <si>
    <t>B35</t>
  </si>
  <si>
    <t>M45_A\\*01</t>
  </si>
  <si>
    <t>M48_A\\*02</t>
  </si>
  <si>
    <t>A02</t>
  </si>
  <si>
    <t>M51_A\\*03</t>
  </si>
  <si>
    <t>A03</t>
  </si>
  <si>
    <t>M53_A\\*24</t>
  </si>
  <si>
    <t>A24</t>
  </si>
  <si>
    <t>M55_A\\*01</t>
  </si>
  <si>
    <t>M70_A\\*01</t>
  </si>
  <si>
    <t>M99_B\\*40</t>
  </si>
  <si>
    <t>B40</t>
  </si>
  <si>
    <t>M110_B\\*44</t>
  </si>
  <si>
    <t>B44</t>
  </si>
  <si>
    <t>M111_A\\*11</t>
  </si>
  <si>
    <t>A11</t>
  </si>
  <si>
    <t>M118_A\\*11</t>
  </si>
  <si>
    <t>M133_B\\*15</t>
  </si>
  <si>
    <t>B15</t>
  </si>
  <si>
    <t>M140_A\\*01</t>
  </si>
  <si>
    <t>M183_A\\*03</t>
  </si>
  <si>
    <t>hla_predicted</t>
  </si>
  <si>
    <t>FWER (Holm)</t>
  </si>
  <si>
    <t>FDR (Benjamini Hochberg)</t>
  </si>
  <si>
    <t>tag</t>
  </si>
  <si>
    <t>mira_epitope_1_8260_HTTDPSFLGRY</t>
  </si>
  <si>
    <t>mira_epitope_3_5344_FVDGVPFVV</t>
  </si>
  <si>
    <t>mira_epitope_4_5245_FLWLLWPVT_FLWLLWPVTL_LWLLWPVTL_LWPVTLACF_TLACFVLAAV_WLLWPVTLA_WPVTLACFVL</t>
  </si>
  <si>
    <t>mira_epitope_6_4733_KLSYGIATV</t>
  </si>
  <si>
    <t>mira_epitope_5_4864_FLNGSCGSV</t>
  </si>
  <si>
    <t>mira_epitope_2_5408_AFPFTIYSL_GYINVFAFPF_INVFAFPFTI_MGYINVFAF_NVFAFPFTI_NVFAFPFTIY_YINVFAFPF</t>
  </si>
  <si>
    <t>mira_epitope_7_4448_SEHDYQIGGYTEKW_YQIGGYTEK_YQIGGYTEKW</t>
  </si>
  <si>
    <t>mira_epitope_8_2512_APKEIIFL_KEIIFLEGETL</t>
  </si>
  <si>
    <t>mira_epitope_9_2477_FLQSINFVR_FLQSINFVRI_FLYLYALVYF_GLEAPFLYLY_INFVRIIMR_LQSINFVRI_LQSINFVRII_QSINFVRII_SINFVRIIMR_VYFLQSINF_VYFLQSINFV_YFLQSINFVR_YLYALVYFL</t>
  </si>
  <si>
    <t>mira_epitope_11_2250_ELYSPIFLI_LYSPIFLIV_QELYSPIFL_VQELYSPIF_VQELYSPIFL</t>
  </si>
  <si>
    <t>mira_epitope_10_2274_LSPRWYFYY_SPRWYFYYL</t>
  </si>
  <si>
    <t>mira_epitope_12_1962_GMEVTPSGTWL_MEVTPSGTWL_TPSGTWLTY_VTPSGTWLTY</t>
  </si>
  <si>
    <t>mira_epitope_13_1948_LLDDFVEII_LLLDDFVEI</t>
  </si>
  <si>
    <t>mira_epitope_15_1763_DFLEYHDVR_EDFLEYHDVR_LEYHDVRVV_LEYHDVRVVL_YEDFLEYHDVRVVL</t>
  </si>
  <si>
    <t>mira_epitope_14_1910_AEAELAKNVSL_AELAKNVSLDNVL</t>
  </si>
  <si>
    <t>mira_epitope_16_1683_QYIKWPWYI_YEQYIKWPW_YEQYIKWPWY</t>
  </si>
  <si>
    <t>mira_epitope_17_1605_SELVIGAVI_SELVIGAVIL</t>
  </si>
  <si>
    <t>mira_epitope_19_1556_FLPRVFSAV</t>
  </si>
  <si>
    <t>mira_epitope_21_1519_VLWAHGFEL</t>
  </si>
  <si>
    <t>mira_epitope_22_1511_APAHISTI_LIVNSVLLFL_LLFLAFVVFL_SVLLFLAFV</t>
  </si>
  <si>
    <t>mira_epitope_20_1520_IMLIIFWFSL_MLIIFWFSL</t>
  </si>
  <si>
    <t>mira_epitope_24_1422_FVCNLLLLFV_LLFVTVYSHL_TVYSHLLLV</t>
  </si>
  <si>
    <t>mira_epitope_26_1380_RQLLFVVEV</t>
  </si>
  <si>
    <t>mira_epitope_23_1479_DGVYFASTEK_GVYFASTEK_LPFNDGVYF_LPFNDGVYFA_VLPFNDGVY_VLPFNDGVYF</t>
  </si>
  <si>
    <t>mira_epitope_18_1578_FPNITNLCPF_QPTESIVRF_RFPNITNLCPF_TESIVRFPNI_VQPTESIVRF_VRFPNITNL</t>
  </si>
  <si>
    <t>mira_epitope_25_1389_KLPDDFTGCV</t>
  </si>
  <si>
    <t>mira_epitope_28_1130_LLTDEMIAQY_LTDEMIAQY_LTDEMIAQYT_VLPPLLTDEMIAQY</t>
  </si>
  <si>
    <t>mira_epitope_29_1097_TVLSFCAFA_VLSFCAFAV</t>
  </si>
  <si>
    <t>mira_epitope_27_1187_QLMCQPILL_QLMCQPILLL</t>
  </si>
  <si>
    <t>mira_epitope_31_981_LLYDANYFL_LLYDANYFLC_LYDANYFLCW_NPLLYDANY_PLLYDANYFL_YDANYFLCW</t>
  </si>
  <si>
    <t>mira_epitope_30_1064_KAYNVTQAF</t>
  </si>
  <si>
    <t>mira_epitope_32_902_MVMCGGSLYV_VMCGGSLYV</t>
  </si>
  <si>
    <t>mira_epitope_34_872_FLYIIKLIFL_FLYIIKLVFL_LYIIKLIFL_LYIIKLIFLW_RFLYIIKLIF_YIIKLIFLW_YIIKLIFLWL</t>
  </si>
  <si>
    <t>mira_epitope_33_872_YLNTLTLAV</t>
  </si>
  <si>
    <t>mira_epitope_36_838_MPASWVMRI</t>
  </si>
  <si>
    <t>mira_epitope_37_818_FGEVFNATRF_FNATRFASVY_GEVFNATRF_NATRFASVY</t>
  </si>
  <si>
    <t>mira_epitope_38_778_ALALLLLDR_GDAALALLLL_LALLLLDRL_LLLDRLNQL_LLLLDRLNQ_LLLLDRLNQL</t>
  </si>
  <si>
    <t>mira_epitope_40_727_KPLEFGATSAAL</t>
  </si>
  <si>
    <t>mira_epitope_39_778_AIPTNFTISV_AYSNNSIAIPTNF_IPTNFTISV_NSIAIPTNF</t>
  </si>
  <si>
    <t>mira_epitope_44_697_FPPTSFGPL</t>
  </si>
  <si>
    <t>mira_epitope_35_840_TLIGDCATV</t>
  </si>
  <si>
    <t>mira_epitope_45_689_SYFTSDYYQL_VLHSYFTSDY_YFTSDYYQLY</t>
  </si>
  <si>
    <t>mira_epitope_41_723_ILGTVSWNL_SNEKQEILGTVSW</t>
  </si>
  <si>
    <t>mira_epitope_46_632_ASQSIIAYTM_RSVASQSII_SIIAYTMSL_SQSIIAYTM_VASQSIIAY</t>
  </si>
  <si>
    <t>mira_epitope_48_610_YLQPRTFL_YLQPRTFLL_YYVGYLQPRTF</t>
  </si>
  <si>
    <t>mira_epitope_51_546_AYKTFPPTEPK_KTFPPTEPK</t>
  </si>
  <si>
    <t>mira_epitope_52_537_LEPLVDLPI</t>
  </si>
  <si>
    <t>mira_epitope_56_517_YLDAYNMMI</t>
  </si>
  <si>
    <t>mira_epitope_57_512_CELYHYQECV_ITLATCELY_LITLATCELY_TLATCELYHY</t>
  </si>
  <si>
    <t>mira_epitope_54_527_KLWAQCVQL</t>
  </si>
  <si>
    <t>mira_epitope_53_532_NYLYRLFRK_NYNYLYRLF</t>
  </si>
  <si>
    <t>mira_epitope_43_704_FFSNVTWFH_FLPFFSNVT_LPFFSNVTW_LPFFSNVTWF_PFFSNVTWF_SNVTWFHAI</t>
  </si>
  <si>
    <t>mira_epitope_55_524_ALRKVPTDNYITTY_KVPTDNYITTY</t>
  </si>
  <si>
    <t>mira_epitope_60_436_MWSFNPETNI_SFNPETNIL_SMWSFNPET</t>
  </si>
  <si>
    <t>mira_epitope_61_428_GRLQSLQTY_LITGRLQSL_RLQSLQTYV</t>
  </si>
  <si>
    <t>mira_epitope_63_406_CTFEYVSQPF_EYVSQPFLM_FEYVSQPFL</t>
  </si>
  <si>
    <t>mira_epitope_66_395_STGSNVFQTR_TGSNVFQTR_VYSTGSNVF</t>
  </si>
  <si>
    <t>mira_epitope_62_410_CFTNVYADSF_FTNVYADSF_FTNVYADSFV_KLNDLCFTNV_LNDLCFTNVY_NVYADSFVIR_VYADSFVIR</t>
  </si>
  <si>
    <t>mira_epitope_59_439_ILGLPTQTV</t>
  </si>
  <si>
    <t>mira_epitope_65_396_TMADLVYAL_YTMADLVYA</t>
  </si>
  <si>
    <t>mira_epitope_67_382_APHGVVFL_APHGVVFLHV_GVVFLHVTY_VVFLHVTYV</t>
  </si>
  <si>
    <t>mira_epitope_50_546_YIFFASFYY</t>
  </si>
  <si>
    <t>mira_epitope_69_346_KLNVGDYFV</t>
  </si>
  <si>
    <t>mira_epitope_70_345_DTDFVNEFYAY_NRDVDTDFVNEFY</t>
  </si>
  <si>
    <t>mira_epitope_73_338_VDDPCPIHFY_VVDDPCPIHFY_YVVDDPCPI</t>
  </si>
  <si>
    <t>mira_epitope_71_344_FLCLFLLPSL_FLLPSLATV</t>
  </si>
  <si>
    <t>mira_epitope_68_374_ILHCANFNV</t>
  </si>
  <si>
    <t>mira_epitope_79_274_TPINLVRDL</t>
  </si>
  <si>
    <t>mira_epitope_82_270_TLVPQEHYV</t>
  </si>
  <si>
    <t>mira_epitope_81_273_EILDITPCSF</t>
  </si>
  <si>
    <t>mira_epitope_83_260_AEVQIDRLI_AEVQIDRLIT_VEAEVQIDRL_VQIDRLITGR</t>
  </si>
  <si>
    <t>mira_epitope_85_253_ALSKGVHFV</t>
  </si>
  <si>
    <t>mira_epitope_88_220_FERDISTEI_FERDISTEIY_KPFERDISTEI</t>
  </si>
  <si>
    <t>mira_epitope_92_214_FLNRFTTTL</t>
  </si>
  <si>
    <t>mira_epitope_94_212_NLNESLIDL</t>
  </si>
  <si>
    <t>mira_epitope_98_194_FAYANRNRF_LQFAYANRNR_YANRNRFLY</t>
  </si>
  <si>
    <t>mira_epitope_99_191_QECVRGTTVL</t>
  </si>
  <si>
    <t>mira_epitope_104_170_TLDSKTQSL</t>
  </si>
  <si>
    <t>mira_epitope_110_148_ELIRQGTDY_QELIRQGTDY_QELIRQGTDYKHW</t>
  </si>
  <si>
    <t>mira_epitope_107_158_HLVDFQVTI</t>
  </si>
  <si>
    <t>mira_epitope_109_149_CTLKSFTVEK_SETKCTLKSF_TLKSFTVEK</t>
  </si>
  <si>
    <t>mira_epitope_115_143_CPDGVKHVY_DGVKHVYQL_FAFACPDGVKHVY</t>
  </si>
  <si>
    <t>mira_epitope_111_146_AEIPKEEVKPF_ASKIITLKK_SASKIITLK</t>
  </si>
  <si>
    <t>mira_epitope_116_140_EELKKLLEQW_KLLEQWNLV_QWNLVIGFLF</t>
  </si>
  <si>
    <t>mira_epitope_118_136_ALNTPKDHI_ATEGALNTPK</t>
  </si>
  <si>
    <t>mira_epitope_123_115_IPIQASLPF</t>
  </si>
  <si>
    <t>mira_epitope_122_120_SLVKPSFYV</t>
  </si>
  <si>
    <t>mira_epitope_140_92_NSSPDDQIGY_NTNSSPDDQIGYY_SSPDDQIGY_SSPDDQIGYY</t>
  </si>
  <si>
    <t>mira_epitope_133_102_NQKLIANQF</t>
  </si>
  <si>
    <t>mira_epitope_152_63_HLRIAGHHL_RIAGHHLGR</t>
  </si>
  <si>
    <t>mira_epitope_165_51_QQQGQTVTK_QQQQGQTVTK</t>
  </si>
  <si>
    <t>mira_epitope_166_50_RLDKVEAEV</t>
  </si>
  <si>
    <t>mira_epitope_168_48_FLLNKEMYL</t>
  </si>
  <si>
    <t>mira_epitope_131_104_HLMSFPQSA_YHLMSFPQSA</t>
  </si>
  <si>
    <t>mira_epitope_183_39_RIRGGDGKM_RIRGGDGKMK</t>
  </si>
  <si>
    <t>mira_epitope_186_36_LLSAGIFGA</t>
  </si>
  <si>
    <t>mira_epitope_193_31_VLQAVGACV</t>
  </si>
  <si>
    <t>Span 
( % of clonotype spanned by a meta-clonotype defintion)</t>
  </si>
  <si>
    <t>Sum</t>
  </si>
  <si>
    <t>Min</t>
  </si>
  <si>
    <t>Max</t>
  </si>
  <si>
    <t>(549eaa03645dc4716005458f9148a73c)</t>
  </si>
  <si>
    <t>MIRA</t>
  </si>
  <si>
    <t>hypothesized restricting HLA</t>
  </si>
  <si>
    <r>
      <t xml:space="preserve">Number of non-redundant, </t>
    </r>
    <r>
      <rPr>
        <b/>
        <u/>
        <sz val="10"/>
        <color rgb="FF000000"/>
        <rFont val="Arial"/>
        <family val="2"/>
      </rPr>
      <t>public</t>
    </r>
    <r>
      <rPr>
        <b/>
        <sz val="10"/>
        <color rgb="FF000000"/>
        <rFont val="Arial"/>
        <family val="2"/>
      </rPr>
      <t xml:space="preserve"> meta-clonotypes</t>
    </r>
  </si>
  <si>
    <t>ORF7b</t>
  </si>
  <si>
    <t>ORF1ab</t>
  </si>
  <si>
    <t>ORF10</t>
  </si>
  <si>
    <t>M</t>
  </si>
  <si>
    <t>ORF3a</t>
  </si>
  <si>
    <t>N</t>
  </si>
  <si>
    <t>ORF7a</t>
  </si>
  <si>
    <t>ORF8</t>
  </si>
  <si>
    <t>S</t>
  </si>
  <si>
    <t>E</t>
  </si>
  <si>
    <t>ORF6</t>
  </si>
  <si>
    <t>Names Ranked By Protein Amino Acid Start Positions</t>
  </si>
  <si>
    <t>Names Ranked By Mira Set Size</t>
  </si>
  <si>
    <t>Genomic Coordinate</t>
  </si>
  <si>
    <t>Amino Acid Coordinate</t>
  </si>
  <si>
    <t>CDS</t>
  </si>
  <si>
    <t>mira_epitope_30_1064_KAYN</t>
  </si>
  <si>
    <t>mira_epitope_45_689_SYFT</t>
  </si>
  <si>
    <t>mira_epitope_110_148_ELIR</t>
  </si>
  <si>
    <t>mira_epitope_133_102_NQKL</t>
  </si>
  <si>
    <t>mira_epitope_44_697_FPPT</t>
  </si>
  <si>
    <t>mira_epitope_111_146_AEIP</t>
  </si>
  <si>
    <t>mira_epitope_140_92_NSSP</t>
  </si>
  <si>
    <t>mira_epitope_70_345_DTDF</t>
  </si>
  <si>
    <t>mira_epitope_118_136_ALNT</t>
  </si>
  <si>
    <t>mira_epitope_183_39_RIRG</t>
  </si>
  <si>
    <t>mira_epitope_1_8260_HTTD</t>
  </si>
  <si>
    <t>mira_epitope_10_2274_LSPR</t>
  </si>
  <si>
    <t>mira_epitope_55_524_ALRK</t>
  </si>
  <si>
    <t>mira_epitope_48_610_YLQP</t>
  </si>
  <si>
    <t>mira_epitope_51_546_AYKT</t>
  </si>
  <si>
    <t>mira_epitope_53_532_NYLY</t>
  </si>
  <si>
    <t>APQE</t>
  </si>
  <si>
    <t>SLRSG.DE</t>
  </si>
  <si>
    <t>GPVD</t>
  </si>
  <si>
    <t>SLSH</t>
  </si>
  <si>
    <t>SAGD</t>
  </si>
  <si>
    <t>SSRS</t>
  </si>
  <si>
    <t>SLSD</t>
  </si>
  <si>
    <t>HPST</t>
  </si>
  <si>
    <t>LSHP</t>
  </si>
  <si>
    <t>LSGP</t>
  </si>
  <si>
    <t>LSAP</t>
  </si>
  <si>
    <t>S.RDGTDT</t>
  </si>
  <si>
    <t>GPAD</t>
  </si>
  <si>
    <t>RGPV</t>
  </si>
  <si>
    <t>LSH</t>
  </si>
  <si>
    <t>GAPQ</t>
  </si>
  <si>
    <t>S.RGPNEK</t>
  </si>
  <si>
    <t>SLSAP.ET</t>
  </si>
  <si>
    <t>GPWD</t>
  </si>
  <si>
    <t>SGWD</t>
  </si>
  <si>
    <t>SSDP</t>
  </si>
  <si>
    <t>S.RGPTDT</t>
  </si>
  <si>
    <t>SLSSG.DE</t>
  </si>
  <si>
    <t>PWDE</t>
  </si>
  <si>
    <t>FTQG</t>
  </si>
  <si>
    <t>SAGT.YG</t>
  </si>
  <si>
    <t>PVDE</t>
  </si>
  <si>
    <t>SFTQ</t>
  </si>
  <si>
    <t>SPQE</t>
  </si>
  <si>
    <t>GMPY</t>
  </si>
  <si>
    <t>THSN</t>
  </si>
  <si>
    <t>S.GAPQET</t>
  </si>
  <si>
    <t>SVFE</t>
  </si>
  <si>
    <t>FTQ</t>
  </si>
  <si>
    <t>S.GYSNQP</t>
  </si>
  <si>
    <t>LSDS</t>
  </si>
  <si>
    <t>NPG.SNQP</t>
  </si>
  <si>
    <t>S.SSPQET</t>
  </si>
  <si>
    <t>SFPTSG.SYNE</t>
  </si>
  <si>
    <t>SYEA</t>
  </si>
  <si>
    <t>HSTD</t>
  </si>
  <si>
    <t>WSNQ</t>
  </si>
  <si>
    <t>RSPQ</t>
  </si>
  <si>
    <t>SDRGP.DT</t>
  </si>
  <si>
    <t>PRDF</t>
  </si>
  <si>
    <t>LSDP</t>
  </si>
  <si>
    <t>PDQE</t>
  </si>
  <si>
    <t>MPY</t>
  </si>
  <si>
    <t>GWSN</t>
  </si>
  <si>
    <t>S.RATNEK</t>
  </si>
  <si>
    <t>DHTD</t>
  </si>
  <si>
    <t>GDPP</t>
  </si>
  <si>
    <t>S.RGGPDT</t>
  </si>
  <si>
    <t>VFEL</t>
  </si>
  <si>
    <t>SAGQG.G</t>
  </si>
  <si>
    <t>DPHE</t>
  </si>
  <si>
    <t>FRGP</t>
  </si>
  <si>
    <t>MPYE</t>
  </si>
  <si>
    <t>SPSH</t>
  </si>
  <si>
    <t>.DRGGPDT</t>
  </si>
  <si>
    <t>.DRGPADT</t>
  </si>
  <si>
    <t>SL.SGWDE</t>
  </si>
  <si>
    <t>.DRGPTDT</t>
  </si>
  <si>
    <t>PVDT</t>
  </si>
  <si>
    <t>RDHT</t>
  </si>
  <si>
    <t>DGGD</t>
  </si>
  <si>
    <t>S.DSSYE</t>
  </si>
  <si>
    <t>SWT.GSYE</t>
  </si>
  <si>
    <t>SDRG.TDT</t>
  </si>
  <si>
    <t>GMP</t>
  </si>
  <si>
    <t>YELA</t>
  </si>
  <si>
    <t>SWTE</t>
  </si>
  <si>
    <t>YTQG</t>
  </si>
  <si>
    <t>SAG.DYG</t>
  </si>
  <si>
    <t>S.THSNQP</t>
  </si>
  <si>
    <t>SFRD.TDT</t>
  </si>
  <si>
    <t>WTQG</t>
  </si>
  <si>
    <t>SAGQ.YG</t>
  </si>
  <si>
    <t>SSGW</t>
  </si>
  <si>
    <t>SYTQ</t>
  </si>
  <si>
    <t>SFDP</t>
  </si>
  <si>
    <t>S.RDHTDT</t>
  </si>
  <si>
    <t>SL.HSNQP</t>
  </si>
  <si>
    <t>SDPH</t>
  </si>
  <si>
    <t>SWTQ</t>
  </si>
  <si>
    <t>SGD.E</t>
  </si>
  <si>
    <t>YEL</t>
  </si>
  <si>
    <t>WTDS</t>
  </si>
  <si>
    <t>SL.GPTDT</t>
  </si>
  <si>
    <t>PADE</t>
  </si>
  <si>
    <t>LSHS</t>
  </si>
  <si>
    <t>GVWD</t>
  </si>
  <si>
    <t>SDR.PNQP</t>
  </si>
  <si>
    <t>.DRGPNQP</t>
  </si>
  <si>
    <t>SFPL.GYG</t>
  </si>
  <si>
    <t>SSRSG.DT</t>
  </si>
  <si>
    <t>S.SAPQET</t>
  </si>
  <si>
    <t>SSR.PQET</t>
  </si>
  <si>
    <t>EGPW</t>
  </si>
  <si>
    <t>GVVQ</t>
  </si>
  <si>
    <t>HRAP</t>
  </si>
  <si>
    <t>SVEE</t>
  </si>
  <si>
    <t>LEDN</t>
  </si>
  <si>
    <t>GSPQ</t>
  </si>
  <si>
    <t>SAPQ</t>
  </si>
  <si>
    <t>FRDG</t>
  </si>
  <si>
    <t>ELAV</t>
  </si>
  <si>
    <t>SGFD</t>
  </si>
  <si>
    <t>DPAY</t>
  </si>
  <si>
    <t>PVET</t>
  </si>
  <si>
    <t>RAPQ</t>
  </si>
  <si>
    <t>.QGYSNQP</t>
  </si>
  <si>
    <t>RSGW</t>
  </si>
  <si>
    <t>SAG.GHG</t>
  </si>
  <si>
    <t>SLSS.QET</t>
  </si>
  <si>
    <t>S.RSGGDE</t>
  </si>
  <si>
    <t>S.RGPNNE</t>
  </si>
  <si>
    <t>SDRGP.NE</t>
  </si>
  <si>
    <t>SPRA.NEK</t>
  </si>
  <si>
    <t>S.DMGYG</t>
  </si>
  <si>
    <t>N.GYSNQP</t>
  </si>
  <si>
    <t>SL.HPSTDT</t>
  </si>
  <si>
    <t>PRDP</t>
  </si>
  <si>
    <t>PRDH</t>
  </si>
  <si>
    <t>RSSQ</t>
  </si>
  <si>
    <t>YEAG</t>
  </si>
  <si>
    <t>TSDP</t>
  </si>
  <si>
    <t>DFTD</t>
  </si>
  <si>
    <t>SAGD.YG</t>
  </si>
  <si>
    <t>LTDS</t>
  </si>
  <si>
    <t>SFTP</t>
  </si>
  <si>
    <t>PDFG</t>
  </si>
  <si>
    <t>IEGP</t>
  </si>
  <si>
    <t>SGDS.</t>
  </si>
  <si>
    <t>SWTSGS.E</t>
  </si>
  <si>
    <t>SPRD.QET</t>
  </si>
  <si>
    <t>IDGL</t>
  </si>
  <si>
    <t>DHQE</t>
  </si>
  <si>
    <t>PIYN</t>
  </si>
  <si>
    <t>LRDP</t>
  </si>
  <si>
    <t>GPID</t>
  </si>
  <si>
    <t>SDR.SNQP</t>
  </si>
  <si>
    <t>VVQP</t>
  </si>
  <si>
    <t>SQD.GYG</t>
  </si>
  <si>
    <t>APVE</t>
  </si>
  <si>
    <t>S.TDSNQP</t>
  </si>
  <si>
    <t>S.RDPTDT</t>
  </si>
  <si>
    <t>SLSHP.YNE</t>
  </si>
  <si>
    <t>SDR.PQET</t>
  </si>
  <si>
    <t>SFRDG.DT</t>
  </si>
  <si>
    <t>SQDMG.G</t>
  </si>
  <si>
    <t>SQDM.YG</t>
  </si>
  <si>
    <t>SPRS.QET</t>
  </si>
  <si>
    <t>SPR.PTDT</t>
  </si>
  <si>
    <t>SDRGPN.P</t>
  </si>
  <si>
    <t>SDRGP.QP</t>
  </si>
  <si>
    <t>SP.HSTDT</t>
  </si>
  <si>
    <t>SLV.DE</t>
  </si>
  <si>
    <t>SLS.SQET</t>
  </si>
  <si>
    <t>SLGW.NQP</t>
  </si>
  <si>
    <t>SDR.GTDT</t>
  </si>
  <si>
    <t>SLRH</t>
  </si>
  <si>
    <t>RDGI</t>
  </si>
  <si>
    <t>DMGY</t>
  </si>
  <si>
    <t>SWRD</t>
  </si>
  <si>
    <t>SSR.PTDT</t>
  </si>
  <si>
    <t>S.RAPQET</t>
  </si>
  <si>
    <t>SP.APQET</t>
  </si>
  <si>
    <t>S.RGPQET</t>
  </si>
  <si>
    <t>SL.APQET</t>
  </si>
  <si>
    <t>SAGD.G</t>
  </si>
  <si>
    <t>T.RGPTDT</t>
  </si>
  <si>
    <t>S.SSGWDE</t>
  </si>
  <si>
    <t>TDST</t>
  </si>
  <si>
    <t>PHYN</t>
  </si>
  <si>
    <t>SIPD</t>
  </si>
  <si>
    <t>SLT.STDT</t>
  </si>
  <si>
    <t>PRAP</t>
  </si>
  <si>
    <t>FRDP</t>
  </si>
  <si>
    <t>SDRGP.ET</t>
  </si>
  <si>
    <t>SPR.AQET</t>
  </si>
  <si>
    <t>SSR.GTDT</t>
  </si>
  <si>
    <t>SLD.FYG</t>
  </si>
  <si>
    <t>SHSN</t>
  </si>
  <si>
    <t>RDSW</t>
  </si>
  <si>
    <t>S.DSSNQP</t>
  </si>
  <si>
    <t>S.DSE</t>
  </si>
  <si>
    <t>S.RDSQET</t>
  </si>
  <si>
    <t>SSR.SQET</t>
  </si>
  <si>
    <t>SLS.PQET</t>
  </si>
  <si>
    <t>S.RGPNQP</t>
  </si>
  <si>
    <t>SL.SPQET</t>
  </si>
  <si>
    <t>SLS.SNQP</t>
  </si>
  <si>
    <t>SLGE.YE</t>
  </si>
  <si>
    <t>.DRGSNQP</t>
  </si>
  <si>
    <t>RSGF</t>
  </si>
  <si>
    <t>S.RDSTDT</t>
  </si>
  <si>
    <t>SL.YSNQP</t>
  </si>
  <si>
    <t>GAPV</t>
  </si>
  <si>
    <t>.ERGPNQP</t>
  </si>
  <si>
    <t>.SGYSNQP</t>
  </si>
  <si>
    <t>.SRGPTDT</t>
  </si>
  <si>
    <t>SSRGPQ.T</t>
  </si>
  <si>
    <t>SFTQG.NTE</t>
  </si>
  <si>
    <t>SDRGPN.E</t>
  </si>
  <si>
    <t>TDT.T</t>
  </si>
  <si>
    <t>.ERGGPDT</t>
  </si>
  <si>
    <t>SPTHS.QP</t>
  </si>
  <si>
    <t>S.SGPNEK</t>
  </si>
  <si>
    <t>SLGAP.ET</t>
  </si>
  <si>
    <t>.DRGPQET</t>
  </si>
  <si>
    <t>SLS.PNEK</t>
  </si>
  <si>
    <t>SLSGPA.T</t>
  </si>
  <si>
    <t>SPT.SNQP</t>
  </si>
  <si>
    <t>.LADSYE</t>
  </si>
  <si>
    <t>SLT.SNQP</t>
  </si>
  <si>
    <t>PSHS</t>
  </si>
  <si>
    <t>PTHS</t>
  </si>
  <si>
    <t>S.SDSYNE</t>
  </si>
  <si>
    <t>GTG.SNQP</t>
  </si>
  <si>
    <t>SPR.GTDT</t>
  </si>
  <si>
    <t>S.TSGSYE</t>
  </si>
  <si>
    <t>SSRGP.DT</t>
  </si>
  <si>
    <t>.PDSPYE</t>
  </si>
  <si>
    <t>SPR.PNEK</t>
  </si>
  <si>
    <t>SLDN.YG</t>
  </si>
  <si>
    <t>SSRA.NEK</t>
  </si>
  <si>
    <t>SPRD.YE</t>
  </si>
  <si>
    <t>SWTSG.YE</t>
  </si>
  <si>
    <t>SLR.GTDT</t>
  </si>
  <si>
    <t>RSAQ</t>
  </si>
  <si>
    <t>SP.HSNQP</t>
  </si>
  <si>
    <t>S.RSGTDT</t>
  </si>
  <si>
    <t>SLTD.TDT</t>
  </si>
  <si>
    <t>AKNI</t>
  </si>
  <si>
    <t>KNI</t>
  </si>
  <si>
    <t>PGPP</t>
  </si>
  <si>
    <t>AKN</t>
  </si>
  <si>
    <t>SLAG</t>
  </si>
  <si>
    <t>SLAG.G</t>
  </si>
  <si>
    <t>PLTG</t>
  </si>
  <si>
    <t>LPGP</t>
  </si>
  <si>
    <t>SPLT</t>
  </si>
  <si>
    <t>SLAGA.E</t>
  </si>
  <si>
    <t>SDL</t>
  </si>
  <si>
    <t>SELP</t>
  </si>
  <si>
    <t>PLT</t>
  </si>
  <si>
    <t>SLAG.E</t>
  </si>
  <si>
    <t>ELP</t>
  </si>
  <si>
    <t>SLA.VG</t>
  </si>
  <si>
    <t>ELPG</t>
  </si>
  <si>
    <t>SDLP</t>
  </si>
  <si>
    <t>EAKN</t>
  </si>
  <si>
    <t>SSLT</t>
  </si>
  <si>
    <t>EAK</t>
  </si>
  <si>
    <t>LSYR</t>
  </si>
  <si>
    <t>YRGN</t>
  </si>
  <si>
    <t>GGPL</t>
  </si>
  <si>
    <t>SDLT</t>
  </si>
  <si>
    <t>LTGP</t>
  </si>
  <si>
    <t>SPLV</t>
  </si>
  <si>
    <t>SLAGGP.HE</t>
  </si>
  <si>
    <t>DLPG</t>
  </si>
  <si>
    <t>PLVG</t>
  </si>
  <si>
    <t>SLAG.GE</t>
  </si>
  <si>
    <t>VAK</t>
  </si>
  <si>
    <t>S.LPGPPGE</t>
  </si>
  <si>
    <t>PLV</t>
  </si>
  <si>
    <t>.LAGVE</t>
  </si>
  <si>
    <t>VAKN</t>
  </si>
  <si>
    <t>SLAGV.</t>
  </si>
  <si>
    <t>S.AGVE</t>
  </si>
  <si>
    <t>SLAGGPL.E</t>
  </si>
  <si>
    <t>TKNI</t>
  </si>
  <si>
    <t>GPPG</t>
  </si>
  <si>
    <t>PPGE</t>
  </si>
  <si>
    <t>SE.PGPPGE</t>
  </si>
  <si>
    <t>PEAK</t>
  </si>
  <si>
    <t>SLAG.YE</t>
  </si>
  <si>
    <t>SDLT.DE</t>
  </si>
  <si>
    <t>SFLT</t>
  </si>
  <si>
    <t>YSYR</t>
  </si>
  <si>
    <t>EVK</t>
  </si>
  <si>
    <t>TKN</t>
  </si>
  <si>
    <t>ALAK</t>
  </si>
  <si>
    <t>AGVE</t>
  </si>
  <si>
    <t>.LAGAGE</t>
  </si>
  <si>
    <t>PITG</t>
  </si>
  <si>
    <t>REAK</t>
  </si>
  <si>
    <t>SL.GVE</t>
  </si>
  <si>
    <t>SLAG.QP</t>
  </si>
  <si>
    <t>ITGT</t>
  </si>
  <si>
    <t>PIT</t>
  </si>
  <si>
    <t>SPIT</t>
  </si>
  <si>
    <t>SLAGGPF.E</t>
  </si>
  <si>
    <t>SLAGG.LQP</t>
  </si>
  <si>
    <t>.ELPGPPGE</t>
  </si>
  <si>
    <t>SDLPGPP.E</t>
  </si>
  <si>
    <t>S.AGGPFHE</t>
  </si>
  <si>
    <t>SLAGAY.</t>
  </si>
  <si>
    <t>GPPD</t>
  </si>
  <si>
    <t>AGAQ</t>
  </si>
  <si>
    <t>TPLD</t>
  </si>
  <si>
    <t>SLAGGP.NE</t>
  </si>
  <si>
    <t>S.SYRGNTE</t>
  </si>
  <si>
    <t>SLAGGT.QP</t>
  </si>
  <si>
    <t>SL.GAYE</t>
  </si>
  <si>
    <t>S.AGAYE</t>
  </si>
  <si>
    <t>SSLTSG.YNE</t>
  </si>
  <si>
    <t>.LAGAYE</t>
  </si>
  <si>
    <t>FLT</t>
  </si>
  <si>
    <t>PSDE</t>
  </si>
  <si>
    <t>.LAGANE</t>
  </si>
  <si>
    <t>TLAG.NE</t>
  </si>
  <si>
    <t>SLAGG.NQP</t>
  </si>
  <si>
    <t>TLTG</t>
  </si>
  <si>
    <t>FLTG</t>
  </si>
  <si>
    <t>SALP</t>
  </si>
  <si>
    <t>GPFH</t>
  </si>
  <si>
    <t>SSMT</t>
  </si>
  <si>
    <t>IAKN</t>
  </si>
  <si>
    <t>IAK</t>
  </si>
  <si>
    <t>VFPV</t>
  </si>
  <si>
    <t>PFHE</t>
  </si>
  <si>
    <t>GVAK</t>
  </si>
  <si>
    <t>R.LAGGPNE</t>
  </si>
  <si>
    <t>SYLP</t>
  </si>
  <si>
    <t>YLPG</t>
  </si>
  <si>
    <t>GPLQ</t>
  </si>
  <si>
    <t>FPV</t>
  </si>
  <si>
    <t>SLAG.SSGANV</t>
  </si>
  <si>
    <t>SE.TGGSTE</t>
  </si>
  <si>
    <t>SDLPGG.G</t>
  </si>
  <si>
    <t>S.LPGPPDT</t>
  </si>
  <si>
    <t>SL.TPLNTE</t>
  </si>
  <si>
    <t>.SLTSGAYNE</t>
  </si>
  <si>
    <t>SL.TPLDTE</t>
  </si>
  <si>
    <t>SLSYR.NTE</t>
  </si>
  <si>
    <t>SLSYRGN.P</t>
  </si>
  <si>
    <t>SL.GGPLQP</t>
  </si>
  <si>
    <t>SPYP</t>
  </si>
  <si>
    <t>PLI</t>
  </si>
  <si>
    <t>RTLT</t>
  </si>
  <si>
    <t>DKNI</t>
  </si>
  <si>
    <t>GPPS</t>
  </si>
  <si>
    <t>GGPF</t>
  </si>
  <si>
    <t>SLYP</t>
  </si>
  <si>
    <t>PLIS</t>
  </si>
  <si>
    <t>PYP</t>
  </si>
  <si>
    <t>DLPS</t>
  </si>
  <si>
    <t>DAKN</t>
  </si>
  <si>
    <t>PLDT</t>
  </si>
  <si>
    <t>SVFP</t>
  </si>
  <si>
    <t>GPPR</t>
  </si>
  <si>
    <t>PFH</t>
  </si>
  <si>
    <t>SL.GGTNQP</t>
  </si>
  <si>
    <t>AAKN</t>
  </si>
  <si>
    <t>GSAK</t>
  </si>
  <si>
    <t>AAK</t>
  </si>
  <si>
    <t>GNPT</t>
  </si>
  <si>
    <t>DLTR</t>
  </si>
  <si>
    <t>SDLV</t>
  </si>
  <si>
    <t>SFIT</t>
  </si>
  <si>
    <t>EGKN</t>
  </si>
  <si>
    <t>TPLN</t>
  </si>
  <si>
    <t>SSIA</t>
  </si>
  <si>
    <t>SL.GAQP</t>
  </si>
  <si>
    <t>RPLT</t>
  </si>
  <si>
    <t>PSQP</t>
  </si>
  <si>
    <t>RITG</t>
  </si>
  <si>
    <t>.LAGGPYNE</t>
  </si>
  <si>
    <t>ETK</t>
  </si>
  <si>
    <t>TALA</t>
  </si>
  <si>
    <t>PQLA</t>
  </si>
  <si>
    <t>SLAG.GNQP</t>
  </si>
  <si>
    <t>QAKN</t>
  </si>
  <si>
    <t>SEFP</t>
  </si>
  <si>
    <t>DLTS</t>
  </si>
  <si>
    <t>SDPQ</t>
  </si>
  <si>
    <t>GPEA</t>
  </si>
  <si>
    <t>DAK</t>
  </si>
  <si>
    <t>RALT</t>
  </si>
  <si>
    <t>VPGP</t>
  </si>
  <si>
    <t>SSIL</t>
  </si>
  <si>
    <t>SFDR</t>
  </si>
  <si>
    <t>SFD</t>
  </si>
  <si>
    <t>FDR</t>
  </si>
  <si>
    <t>GEY</t>
  </si>
  <si>
    <t>DRGE</t>
  </si>
  <si>
    <t>GEF</t>
  </si>
  <si>
    <t>TGEF</t>
  </si>
  <si>
    <t>GEYN</t>
  </si>
  <si>
    <t>GQGE</t>
  </si>
  <si>
    <t>FDRG</t>
  </si>
  <si>
    <t>SFDR.DT</t>
  </si>
  <si>
    <t>TGEA</t>
  </si>
  <si>
    <t>SFDR.TE</t>
  </si>
  <si>
    <t>SYPGLAG.</t>
  </si>
  <si>
    <t>EYNE</t>
  </si>
  <si>
    <t>GESR</t>
  </si>
  <si>
    <t>QGEY</t>
  </si>
  <si>
    <t>TGEI</t>
  </si>
  <si>
    <t>EAQP</t>
  </si>
  <si>
    <t>SYPG.AGE</t>
  </si>
  <si>
    <t>TGEY</t>
  </si>
  <si>
    <t>GEAQ</t>
  </si>
  <si>
    <t>SFD.NTE</t>
  </si>
  <si>
    <t>FDRA</t>
  </si>
  <si>
    <t>EAHE</t>
  </si>
  <si>
    <t>SRDRGAGN.</t>
  </si>
  <si>
    <t>S.RDRGSYNE</t>
  </si>
  <si>
    <t>SLG.E</t>
  </si>
  <si>
    <t>S.GGGPNE</t>
  </si>
  <si>
    <t>RGDI</t>
  </si>
  <si>
    <t>SERD</t>
  </si>
  <si>
    <t>EFNE</t>
  </si>
  <si>
    <t>ERDR</t>
  </si>
  <si>
    <t>EFN</t>
  </si>
  <si>
    <t>QDGI</t>
  </si>
  <si>
    <t>S.GGANTE</t>
  </si>
  <si>
    <t>SPNE</t>
  </si>
  <si>
    <t>LSEG</t>
  </si>
  <si>
    <t>S.DRGTE</t>
  </si>
  <si>
    <t>SLGG.NTE</t>
  </si>
  <si>
    <t>EAQ</t>
  </si>
  <si>
    <t>LLGR</t>
  </si>
  <si>
    <t>EAH</t>
  </si>
  <si>
    <t>SLSE</t>
  </si>
  <si>
    <t>LSE</t>
  </si>
  <si>
    <t>LSDG</t>
  </si>
  <si>
    <t>LSD</t>
  </si>
  <si>
    <t>ADG</t>
  </si>
  <si>
    <t>SEGA</t>
  </si>
  <si>
    <t>LAEG</t>
  </si>
  <si>
    <t>SLSS</t>
  </si>
  <si>
    <t>KLA</t>
  </si>
  <si>
    <t>SFGG</t>
  </si>
  <si>
    <t>SFGGP.SYE</t>
  </si>
  <si>
    <t>GGMG</t>
  </si>
  <si>
    <t>SFAT</t>
  </si>
  <si>
    <t>DGH</t>
  </si>
  <si>
    <t>ASM</t>
  </si>
  <si>
    <t>SLSV</t>
  </si>
  <si>
    <t>SLS.YNE</t>
  </si>
  <si>
    <t>LAAS</t>
  </si>
  <si>
    <t>WTGV</t>
  </si>
  <si>
    <t>WTG</t>
  </si>
  <si>
    <t>DGSP</t>
  </si>
  <si>
    <t>TGVG</t>
  </si>
  <si>
    <t>LWTG</t>
  </si>
  <si>
    <t>SLWT</t>
  </si>
  <si>
    <t>GDSN</t>
  </si>
  <si>
    <t>LWT</t>
  </si>
  <si>
    <t>WTGL</t>
  </si>
  <si>
    <t>DSNQ</t>
  </si>
  <si>
    <t>GDGS</t>
  </si>
  <si>
    <t>LAQS</t>
  </si>
  <si>
    <t>PWTG</t>
  </si>
  <si>
    <t>SPWT</t>
  </si>
  <si>
    <t>RGDS</t>
  </si>
  <si>
    <t>KGQ.YE</t>
  </si>
  <si>
    <t>VGYE</t>
  </si>
  <si>
    <t>GVGY</t>
  </si>
  <si>
    <t>LRLD</t>
  </si>
  <si>
    <t>SGQE</t>
  </si>
  <si>
    <t>PWT</t>
  </si>
  <si>
    <t>S.GGSSTDT</t>
  </si>
  <si>
    <t>QGDG</t>
  </si>
  <si>
    <t>SSRT</t>
  </si>
  <si>
    <t>S.AGQGDGSP</t>
  </si>
  <si>
    <t>SI.GQGDGSP</t>
  </si>
  <si>
    <t>SLGGQ.DGSP</t>
  </si>
  <si>
    <t>SL.GQGDGSP</t>
  </si>
  <si>
    <t>SQGGDY.QP</t>
  </si>
  <si>
    <t>SRTS</t>
  </si>
  <si>
    <t>VGET</t>
  </si>
  <si>
    <t>S.WTGVGET</t>
  </si>
  <si>
    <t>SQV.GSGYE</t>
  </si>
  <si>
    <t>SSWT</t>
  </si>
  <si>
    <t>AQS</t>
  </si>
  <si>
    <t>WTGI</t>
  </si>
  <si>
    <t>GDF</t>
  </si>
  <si>
    <t>SRG.GQET</t>
  </si>
  <si>
    <t>YWTG</t>
  </si>
  <si>
    <t>GVGE</t>
  </si>
  <si>
    <t>SLG.SSTDT</t>
  </si>
  <si>
    <t>GSGY</t>
  </si>
  <si>
    <t>SYWT</t>
  </si>
  <si>
    <t>SLGG.STDT</t>
  </si>
  <si>
    <t>SYW</t>
  </si>
  <si>
    <t>TSGQ</t>
  </si>
  <si>
    <t>PLYG</t>
  </si>
  <si>
    <t>YWT</t>
  </si>
  <si>
    <t>TWT</t>
  </si>
  <si>
    <t>AGQE</t>
  </si>
  <si>
    <t>GADS</t>
  </si>
  <si>
    <t>QAV</t>
  </si>
  <si>
    <t>GGDS</t>
  </si>
  <si>
    <t>Q.LNTGE</t>
  </si>
  <si>
    <t>TGE</t>
  </si>
  <si>
    <t>LNT</t>
  </si>
  <si>
    <t>QD.NTGE</t>
  </si>
  <si>
    <t>ANTG</t>
  </si>
  <si>
    <t>QNTG</t>
  </si>
  <si>
    <t>QNT</t>
  </si>
  <si>
    <t>LNTG</t>
  </si>
  <si>
    <t>NTG</t>
  </si>
  <si>
    <t>NTGE</t>
  </si>
  <si>
    <t>RNTG</t>
  </si>
  <si>
    <t>ANT</t>
  </si>
  <si>
    <t>QN</t>
  </si>
  <si>
    <t>GNTG</t>
  </si>
  <si>
    <t>QE.NTGE</t>
  </si>
  <si>
    <t>DRNT</t>
  </si>
  <si>
    <t>DQNT</t>
  </si>
  <si>
    <t>SD.NTGE</t>
  </si>
  <si>
    <t>.DLNTGE</t>
  </si>
  <si>
    <t>MNTG</t>
  </si>
  <si>
    <t>S.DIE</t>
  </si>
  <si>
    <t>.ELNTGE</t>
  </si>
  <si>
    <t>DIE</t>
  </si>
  <si>
    <t>DQN</t>
  </si>
  <si>
    <t>DLNT</t>
  </si>
  <si>
    <t>Q.TNTGE</t>
  </si>
  <si>
    <t>G.LNTGE</t>
  </si>
  <si>
    <t>DANT</t>
  </si>
  <si>
    <t>DRN</t>
  </si>
  <si>
    <t>RNT</t>
  </si>
  <si>
    <t>.DANTGE</t>
  </si>
  <si>
    <t>QGL.TGE</t>
  </si>
  <si>
    <t>DLN</t>
  </si>
  <si>
    <t>S.QNTGE</t>
  </si>
  <si>
    <t>QDL.TGE</t>
  </si>
  <si>
    <t>Q.ANTGE</t>
  </si>
  <si>
    <t>SP.IE</t>
  </si>
  <si>
    <t>S.LNTGE</t>
  </si>
  <si>
    <t>SPDI.</t>
  </si>
  <si>
    <t>Q.SNTGE</t>
  </si>
  <si>
    <t>Q.QNTGE</t>
  </si>
  <si>
    <t>.NLNTGE</t>
  </si>
  <si>
    <t>QS.NTGE</t>
  </si>
  <si>
    <t>SPDI</t>
  </si>
  <si>
    <t>DAN</t>
  </si>
  <si>
    <t>.EANTGE</t>
  </si>
  <si>
    <t>ELNT</t>
  </si>
  <si>
    <t>PNTG</t>
  </si>
  <si>
    <t>LDTG</t>
  </si>
  <si>
    <t>GD.NTGE</t>
  </si>
  <si>
    <t>SNTG</t>
  </si>
  <si>
    <t>.SLNTGE</t>
  </si>
  <si>
    <t>PDIE</t>
  </si>
  <si>
    <t>GG.NTGE</t>
  </si>
  <si>
    <t>NLNT</t>
  </si>
  <si>
    <t>WNTG</t>
  </si>
  <si>
    <t>PDI</t>
  </si>
  <si>
    <t>TNTG</t>
  </si>
  <si>
    <t>ELN</t>
  </si>
  <si>
    <t>DGNT</t>
  </si>
  <si>
    <t>.DRNTGE</t>
  </si>
  <si>
    <t>VNTG</t>
  </si>
  <si>
    <t>DPNT</t>
  </si>
  <si>
    <t>SEL.TGE</t>
  </si>
  <si>
    <t>ENTG</t>
  </si>
  <si>
    <t>NSGE</t>
  </si>
  <si>
    <t>DPN</t>
  </si>
  <si>
    <t>QDLN</t>
  </si>
  <si>
    <t>SDL.TGE</t>
  </si>
  <si>
    <t>S.LDTGE</t>
  </si>
  <si>
    <t>EANT</t>
  </si>
  <si>
    <t>SDLD.GE</t>
  </si>
  <si>
    <t>NLN</t>
  </si>
  <si>
    <t>SD.DTGE</t>
  </si>
  <si>
    <t>WNT</t>
  </si>
  <si>
    <t>SDI</t>
  </si>
  <si>
    <t>.DLDTGE</t>
  </si>
  <si>
    <t>RDH</t>
  </si>
  <si>
    <t>DSNT</t>
  </si>
  <si>
    <t>DLDT</t>
  </si>
  <si>
    <t>DLD</t>
  </si>
  <si>
    <t>SLNT</t>
  </si>
  <si>
    <t>KDE</t>
  </si>
  <si>
    <t>KD</t>
  </si>
  <si>
    <t>VKDE</t>
  </si>
  <si>
    <t>VKD</t>
  </si>
  <si>
    <t>RVK</t>
  </si>
  <si>
    <t>SIR.KDE</t>
  </si>
  <si>
    <t>SMR.KDE</t>
  </si>
  <si>
    <t>SKDE</t>
  </si>
  <si>
    <t>GKDE</t>
  </si>
  <si>
    <t>SPRI</t>
  </si>
  <si>
    <t>PRI</t>
  </si>
  <si>
    <t>SKD</t>
  </si>
  <si>
    <t>GKD</t>
  </si>
  <si>
    <t>SMR</t>
  </si>
  <si>
    <t>RGK</t>
  </si>
  <si>
    <t>GKT</t>
  </si>
  <si>
    <t>GYE</t>
  </si>
  <si>
    <t>QGY</t>
  </si>
  <si>
    <t>QGYE</t>
  </si>
  <si>
    <t>GGYE</t>
  </si>
  <si>
    <t>SEG.GYE</t>
  </si>
  <si>
    <t>SEG</t>
  </si>
  <si>
    <t>GQGY</t>
  </si>
  <si>
    <t>DSYE</t>
  </si>
  <si>
    <t>TDSY</t>
  </si>
  <si>
    <t>DSY</t>
  </si>
  <si>
    <t>TDS</t>
  </si>
  <si>
    <t>SNSY</t>
  </si>
  <si>
    <t>S.RTDSYE</t>
  </si>
  <si>
    <t>NSYE</t>
  </si>
  <si>
    <t>GAFT</t>
  </si>
  <si>
    <t>AFTD</t>
  </si>
  <si>
    <t>RTDS</t>
  </si>
  <si>
    <t>NSY</t>
  </si>
  <si>
    <t>SLRTD.YE</t>
  </si>
  <si>
    <t>SL.TDSYE</t>
  </si>
  <si>
    <t>KTD</t>
  </si>
  <si>
    <t>TDTY</t>
  </si>
  <si>
    <t>SILL</t>
  </si>
  <si>
    <t>FTD</t>
  </si>
  <si>
    <t>FTDT</t>
  </si>
  <si>
    <t>SITL</t>
  </si>
  <si>
    <t>SR.TDSYE</t>
  </si>
  <si>
    <t>SL.SNSYE</t>
  </si>
  <si>
    <t>KTDS</t>
  </si>
  <si>
    <t>MILA</t>
  </si>
  <si>
    <t>ILAG</t>
  </si>
  <si>
    <t>SMIL</t>
  </si>
  <si>
    <t>ITL</t>
  </si>
  <si>
    <t>QEGG</t>
  </si>
  <si>
    <t>SNS</t>
  </si>
  <si>
    <t>ILA</t>
  </si>
  <si>
    <t>MIL</t>
  </si>
  <si>
    <t>SDSY</t>
  </si>
  <si>
    <t>DTYE</t>
  </si>
  <si>
    <t>SQEGGR.YE</t>
  </si>
  <si>
    <t>SLR.NSYE</t>
  </si>
  <si>
    <t>SLKTD.YE</t>
  </si>
  <si>
    <t>SL.SDSYE</t>
  </si>
  <si>
    <t>S.ILAGGPGDT</t>
  </si>
  <si>
    <t>SFRTD.YE</t>
  </si>
  <si>
    <t>S.GQGAFTDT</t>
  </si>
  <si>
    <t>QGAF</t>
  </si>
  <si>
    <t>TDAY</t>
  </si>
  <si>
    <t>SFRS</t>
  </si>
  <si>
    <t>GAF</t>
  </si>
  <si>
    <t>SLKT</t>
  </si>
  <si>
    <t>GPGD</t>
  </si>
  <si>
    <t>FRTD</t>
  </si>
  <si>
    <t>SMI</t>
  </si>
  <si>
    <t>LKTD</t>
  </si>
  <si>
    <t>FQGE</t>
  </si>
  <si>
    <t>TNSY</t>
  </si>
  <si>
    <t>FRSD</t>
  </si>
  <si>
    <t>GDIY</t>
  </si>
  <si>
    <t>DTY</t>
  </si>
  <si>
    <t>ILL</t>
  </si>
  <si>
    <t>PGDT</t>
  </si>
  <si>
    <t>IDS</t>
  </si>
  <si>
    <t>LRTD</t>
  </si>
  <si>
    <t>DAYE</t>
  </si>
  <si>
    <t>GTDS</t>
  </si>
  <si>
    <t>IDSY</t>
  </si>
  <si>
    <t>ITLA</t>
  </si>
  <si>
    <t>SIT</t>
  </si>
  <si>
    <t>SLRT</t>
  </si>
  <si>
    <t>FRS</t>
  </si>
  <si>
    <t>.FRTDSYE</t>
  </si>
  <si>
    <t>S.LGNQP</t>
  </si>
  <si>
    <t>D.GSSTDT</t>
  </si>
  <si>
    <t>SI.LAGGPGDT</t>
  </si>
  <si>
    <t>SHRTD.YE</t>
  </si>
  <si>
    <t>SFV.YNE</t>
  </si>
  <si>
    <t>S.KTDSYE</t>
  </si>
  <si>
    <t>SL.QGET</t>
  </si>
  <si>
    <t>DSG.STDT</t>
  </si>
  <si>
    <t>SF.TDSYE</t>
  </si>
  <si>
    <t>SYSIASGG.YE</t>
  </si>
  <si>
    <t>SFR.NSYE</t>
  </si>
  <si>
    <t>SFR.DSYE</t>
  </si>
  <si>
    <t>SFKTD.YE</t>
  </si>
  <si>
    <t>SFK.DSYE</t>
  </si>
  <si>
    <t>GRRTD.YE</t>
  </si>
  <si>
    <t>SF.SDSYE</t>
  </si>
  <si>
    <t>SLG.GAFTDT</t>
  </si>
  <si>
    <t>S.RQNSYE</t>
  </si>
  <si>
    <t>S.RSDSYE</t>
  </si>
  <si>
    <t>S.RSNSYE</t>
  </si>
  <si>
    <t>.RRTDSYE</t>
  </si>
  <si>
    <t>SRRTD.YE</t>
  </si>
  <si>
    <t>S.RTDTYE</t>
  </si>
  <si>
    <t>SRGTD.YE</t>
  </si>
  <si>
    <t>SQEG.RAYE</t>
  </si>
  <si>
    <t>SL.TNSYE</t>
  </si>
  <si>
    <t>SMRTD.YE</t>
  </si>
  <si>
    <t>SLRS.SYE</t>
  </si>
  <si>
    <t>S.SSNSYE</t>
  </si>
  <si>
    <t>SLR.DSYE</t>
  </si>
  <si>
    <t>SLKT.SYE</t>
  </si>
  <si>
    <t>SLK.DSYE</t>
  </si>
  <si>
    <t>SLGQG.FTDT</t>
  </si>
  <si>
    <t>S.WQGET</t>
  </si>
  <si>
    <t>S.KSDSYE</t>
  </si>
  <si>
    <t>SF.TDTYE</t>
  </si>
  <si>
    <t>DAY</t>
  </si>
  <si>
    <t>DIY</t>
  </si>
  <si>
    <t>SL.TDAYE</t>
  </si>
  <si>
    <t>.RTSNSYE</t>
  </si>
  <si>
    <t>TLAG</t>
  </si>
  <si>
    <t>RRTD</t>
  </si>
  <si>
    <t>SY.TDSYE</t>
  </si>
  <si>
    <t>QVD</t>
  </si>
  <si>
    <t>SIL</t>
  </si>
  <si>
    <t>LKT</t>
  </si>
  <si>
    <t>SLRT.SYE</t>
  </si>
  <si>
    <t>MI</t>
  </si>
  <si>
    <t>TNS</t>
  </si>
  <si>
    <t>DNYE</t>
  </si>
  <si>
    <t>EGGR</t>
  </si>
  <si>
    <t>STDS</t>
  </si>
  <si>
    <t>QGET</t>
  </si>
  <si>
    <t>VEGT</t>
  </si>
  <si>
    <t>LFQ</t>
  </si>
  <si>
    <t>SL.GNQP</t>
  </si>
  <si>
    <t>PGG</t>
  </si>
  <si>
    <t>SPGG</t>
  </si>
  <si>
    <t>SPGG.E</t>
  </si>
  <si>
    <t>PGGG</t>
  </si>
  <si>
    <t>PGGN</t>
  </si>
  <si>
    <t>SPGGT.</t>
  </si>
  <si>
    <t>PGGT</t>
  </si>
  <si>
    <t>PGGD</t>
  </si>
  <si>
    <t>NYG</t>
  </si>
  <si>
    <t>NY</t>
  </si>
  <si>
    <t>ANYG</t>
  </si>
  <si>
    <t>ANY</t>
  </si>
  <si>
    <t>S.ANYG</t>
  </si>
  <si>
    <t>.GANYG</t>
  </si>
  <si>
    <t>SPPR</t>
  </si>
  <si>
    <t>SG.NYG</t>
  </si>
  <si>
    <t>SA.NYG</t>
  </si>
  <si>
    <t>PPR</t>
  </si>
  <si>
    <t>SP.NYG</t>
  </si>
  <si>
    <t>GANY</t>
  </si>
  <si>
    <t>SNY</t>
  </si>
  <si>
    <t>HSSY</t>
  </si>
  <si>
    <t>S.GNYG</t>
  </si>
  <si>
    <t>PPRV</t>
  </si>
  <si>
    <t>EAN</t>
  </si>
  <si>
    <t>HSS</t>
  </si>
  <si>
    <t>S.ENYG</t>
  </si>
  <si>
    <t>SR.NYG</t>
  </si>
  <si>
    <t>SNYG</t>
  </si>
  <si>
    <t>GNYG</t>
  </si>
  <si>
    <t>PRV</t>
  </si>
  <si>
    <t>ENYG</t>
  </si>
  <si>
    <t>QAN</t>
  </si>
  <si>
    <t>ENY</t>
  </si>
  <si>
    <t>LPD</t>
  </si>
  <si>
    <t>SLPD</t>
  </si>
  <si>
    <t>SLSL</t>
  </si>
  <si>
    <t>LSLP</t>
  </si>
  <si>
    <t>LSL</t>
  </si>
  <si>
    <t>EPYN</t>
  </si>
  <si>
    <t>GEP</t>
  </si>
  <si>
    <t>GEPY</t>
  </si>
  <si>
    <t>LPDE</t>
  </si>
  <si>
    <t>SVAGD.YE</t>
  </si>
  <si>
    <t>ESG</t>
  </si>
  <si>
    <t>SL.LPDT</t>
  </si>
  <si>
    <t>PDE</t>
  </si>
  <si>
    <t>LPDT</t>
  </si>
  <si>
    <t>EPY</t>
  </si>
  <si>
    <t>VAGD</t>
  </si>
  <si>
    <t>SEA</t>
  </si>
  <si>
    <t>SVAG</t>
  </si>
  <si>
    <t>RRTG</t>
  </si>
  <si>
    <t>RRTGG.DT</t>
  </si>
  <si>
    <t>RRT</t>
  </si>
  <si>
    <t>RTGG</t>
  </si>
  <si>
    <t>RRTGA.TE</t>
  </si>
  <si>
    <t>SVDS.YE</t>
  </si>
  <si>
    <t>QGGN</t>
  </si>
  <si>
    <t>SVEW</t>
  </si>
  <si>
    <t>VEW</t>
  </si>
  <si>
    <t>SVEW.GGLDT</t>
  </si>
  <si>
    <t>SVE</t>
  </si>
  <si>
    <t>SQDL</t>
  </si>
  <si>
    <t>EW</t>
  </si>
  <si>
    <t>QDL</t>
  </si>
  <si>
    <t>DLL</t>
  </si>
  <si>
    <t>GGLD</t>
  </si>
  <si>
    <t>GLDT</t>
  </si>
  <si>
    <t>LDT</t>
  </si>
  <si>
    <t>GLD</t>
  </si>
  <si>
    <t>SLED</t>
  </si>
  <si>
    <t>LED</t>
  </si>
  <si>
    <t>SLED.LYG</t>
  </si>
  <si>
    <t>LEDT</t>
  </si>
  <si>
    <t>NLGQ</t>
  </si>
  <si>
    <t>NLG</t>
  </si>
  <si>
    <t>.RDRGYTE</t>
  </si>
  <si>
    <t>S.EDTNYG</t>
  </si>
  <si>
    <t>LNLG</t>
  </si>
  <si>
    <t>SLED.NYG</t>
  </si>
  <si>
    <t>SLNL</t>
  </si>
  <si>
    <t>LNL</t>
  </si>
  <si>
    <t>EDT</t>
  </si>
  <si>
    <t>AGGS</t>
  </si>
  <si>
    <t>RGYT</t>
  </si>
  <si>
    <t>DRGY</t>
  </si>
  <si>
    <t>VNE</t>
  </si>
  <si>
    <t>GYTE</t>
  </si>
  <si>
    <t>NL</t>
  </si>
  <si>
    <t>YTE</t>
  </si>
  <si>
    <t>SRDR</t>
  </si>
  <si>
    <t>RDR</t>
  </si>
  <si>
    <t>SRD</t>
  </si>
  <si>
    <t>SRDRG.E</t>
  </si>
  <si>
    <t>neg_log10pvalue</t>
  </si>
  <si>
    <t>method</t>
  </si>
  <si>
    <t>allele</t>
  </si>
  <si>
    <t>negative_log10_qvalue</t>
  </si>
  <si>
    <t>estimate</t>
  </si>
  <si>
    <t>SARS-CoV-2 Gene</t>
  </si>
  <si>
    <t>E, ORF1ab</t>
  </si>
  <si>
    <t>M,S</t>
  </si>
  <si>
    <t>ORF7b 1:26</t>
  </si>
  <si>
    <t>ORF1ab 1636:1647</t>
  </si>
  <si>
    <t>ORF10 1:17</t>
  </si>
  <si>
    <t>ORF1ab 4726:4735</t>
  </si>
  <si>
    <t>M 53:71</t>
  </si>
  <si>
    <t>ORF1ab 3403:3412</t>
  </si>
  <si>
    <t>ORF1ab 5470:5479</t>
  </si>
  <si>
    <t>ORF3a 180:194</t>
  </si>
  <si>
    <t>ORF1ab 735:748</t>
  </si>
  <si>
    <t>ORF3a 100:127</t>
  </si>
  <si>
    <t>N 104:114</t>
  </si>
  <si>
    <t>ORF7a 93:105</t>
  </si>
  <si>
    <t>N 321:334</t>
  </si>
  <si>
    <t>ORF1ab 6749:6759</t>
  </si>
  <si>
    <t>ORF1ab 2616:2631</t>
  </si>
  <si>
    <t>ORF8 105:119</t>
  </si>
  <si>
    <t>S 1206:1217</t>
  </si>
  <si>
    <t>M 136:146</t>
  </si>
  <si>
    <t>S 320:339</t>
  </si>
  <si>
    <t>ORF1ab 2884:2893</t>
  </si>
  <si>
    <t>ORF7b 23:33</t>
  </si>
  <si>
    <t>ORF1ab 6109:6118</t>
  </si>
  <si>
    <t>S 83:98</t>
  </si>
  <si>
    <t>ORF3a 79:98</t>
  </si>
  <si>
    <t>S 424:434</t>
  </si>
  <si>
    <t>ORF1ab 4859:4868</t>
  </si>
  <si>
    <t>ORF1ab 2563:2573</t>
  </si>
  <si>
    <t>S 860:875</t>
  </si>
  <si>
    <t>ORF1ab 4265:4275</t>
  </si>
  <si>
    <t>N 266:275</t>
  </si>
  <si>
    <t>ORF3a 137:150</t>
  </si>
  <si>
    <t>ORF1ab 5058:5068</t>
  </si>
  <si>
    <t>ORF1ab 6851:6860</t>
  </si>
  <si>
    <t>M 44:57</t>
  </si>
  <si>
    <t>ORF1ab 6908:6917</t>
  </si>
  <si>
    <t>ORF1ab 3655:3664</t>
  </si>
  <si>
    <t>S 338:352</t>
  </si>
  <si>
    <t>N 215:231</t>
  </si>
  <si>
    <t>S 706:723</t>
  </si>
  <si>
    <t>ORF1ab 958:970</t>
  </si>
  <si>
    <t>ORF1ab 1361:1376</t>
  </si>
  <si>
    <t>ORF1ab 108:124</t>
  </si>
  <si>
    <t>S 55:69</t>
  </si>
  <si>
    <t>ORF1ab 4713:4722</t>
  </si>
  <si>
    <t>ORF3a 202:216</t>
  </si>
  <si>
    <t>S 685:700</t>
  </si>
  <si>
    <t>M 31:40</t>
  </si>
  <si>
    <t>S 265:278</t>
  </si>
  <si>
    <t>ORF6 14:34</t>
  </si>
  <si>
    <t>ORF1ab 2384:2393</t>
  </si>
  <si>
    <t>N 359:370</t>
  </si>
  <si>
    <t>S 223:232</t>
  </si>
  <si>
    <t>S 448:459</t>
  </si>
  <si>
    <t>ORF1ab 3886:3895</t>
  </si>
  <si>
    <t>ORF1ab 1316:1330</t>
  </si>
  <si>
    <t>ORF1ab 6419:6428</t>
  </si>
  <si>
    <t>ORF7a 9:25</t>
  </si>
  <si>
    <t>N 305:320</t>
  </si>
  <si>
    <t>ORF1ab 5849:5858</t>
  </si>
  <si>
    <t>M 108:120</t>
  </si>
  <si>
    <t>S 996:1009</t>
  </si>
  <si>
    <t>S 386:404</t>
  </si>
  <si>
    <t>S 166:178</t>
  </si>
  <si>
    <t>S 489:498</t>
  </si>
  <si>
    <t>ORF1ab 4514:4524</t>
  </si>
  <si>
    <t>S 635:647</t>
  </si>
  <si>
    <t>S 1056:1069</t>
  </si>
  <si>
    <t>ORF1ab 4699:4708</t>
  </si>
  <si>
    <t>ORF1ab 5542:5551</t>
  </si>
  <si>
    <t>ORF1ab 5126:5141</t>
  </si>
  <si>
    <t>ORF1ab 3635:3648</t>
  </si>
  <si>
    <t>N 149:160</t>
  </si>
  <si>
    <t>ORF8 31:43</t>
  </si>
  <si>
    <t>ORF8 77:89</t>
  </si>
  <si>
    <t>ORF1ab 1857:1874</t>
  </si>
  <si>
    <t>ORF1ab 376:388</t>
  </si>
  <si>
    <t>M 94:105</t>
  </si>
  <si>
    <t>ORF3a 220:236</t>
  </si>
  <si>
    <t>S 208:217</t>
  </si>
  <si>
    <t>S 1220:1229</t>
  </si>
  <si>
    <t>S 583:593</t>
  </si>
  <si>
    <t>ORF1ab 5563:5572</t>
  </si>
  <si>
    <t>S 987:1001</t>
  </si>
  <si>
    <t>ORF7a 44:57</t>
  </si>
  <si>
    <t>ORF3a 72:81</t>
  </si>
  <si>
    <t>ORF1ab 2086:2100</t>
  </si>
  <si>
    <t>ORF1ab 5533:5542</t>
  </si>
  <si>
    <t>S 462:474</t>
  </si>
  <si>
    <t>M 169:181</t>
  </si>
  <si>
    <t>S 504:516</t>
  </si>
  <si>
    <t>S 1052:1063</t>
  </si>
  <si>
    <t>ORF1ab 3482:3491</t>
  </si>
  <si>
    <t>ORF8 71:80</t>
  </si>
  <si>
    <t>S 1192:1201</t>
  </si>
  <si>
    <t>S 718:728</t>
  </si>
  <si>
    <t>S 159:171</t>
  </si>
  <si>
    <t>ORF1ab 4112:4123</t>
  </si>
  <si>
    <t>M 35:48</t>
  </si>
  <si>
    <t>ORF7a 21:31</t>
  </si>
  <si>
    <t>S 1016:1029</t>
  </si>
  <si>
    <t>ORF1ab 3467:3476</t>
  </si>
  <si>
    <t>ORF1ab 2330:2341</t>
  </si>
  <si>
    <t>ORF3a 241:250</t>
  </si>
  <si>
    <t>S 109:118</t>
  </si>
  <si>
    <t>S 135:146</t>
  </si>
  <si>
    <t>S 733:743</t>
  </si>
  <si>
    <t>ORF6 3:12</t>
  </si>
  <si>
    <t>S 1261:1271</t>
  </si>
  <si>
    <t>S 297:311</t>
  </si>
  <si>
    <t>N 289:302</t>
  </si>
  <si>
    <t>ORF1ab 1204:8443</t>
  </si>
  <si>
    <t>S 1236:1246</t>
  </si>
  <si>
    <t>S 150:161</t>
  </si>
  <si>
    <t>S 24:33</t>
  </si>
  <si>
    <t>ORF7a 63:78</t>
  </si>
  <si>
    <t>M 11:29</t>
  </si>
  <si>
    <t>N 395:404</t>
  </si>
  <si>
    <t>N 134:147</t>
  </si>
  <si>
    <t>ORF6 9:18</t>
  </si>
  <si>
    <t>ORF3a 6:17</t>
  </si>
  <si>
    <t>ORF7a 108:118</t>
  </si>
  <si>
    <t>E 50:59</t>
  </si>
  <si>
    <t>ORF3a 35:44</t>
  </si>
  <si>
    <t>S 50:60</t>
  </si>
  <si>
    <t>ORF10 25:38</t>
  </si>
  <si>
    <t>ORF1ab 4632:4641</t>
  </si>
  <si>
    <t>S 1099:1108</t>
  </si>
  <si>
    <t>ORF1ab 5772:5781</t>
  </si>
  <si>
    <t>ORF1ab 5365:5374</t>
  </si>
  <si>
    <t>ORF1ab 5587:5596</t>
  </si>
  <si>
    <t>S 1047:1057</t>
  </si>
  <si>
    <t>M 81:92</t>
  </si>
  <si>
    <t>S 919:928</t>
  </si>
  <si>
    <t>S 821:830</t>
  </si>
  <si>
    <t>S 228:242</t>
  </si>
  <si>
    <t>ORF7a 40:50</t>
  </si>
  <si>
    <t>ORF1ab 90:7937</t>
  </si>
  <si>
    <t>S 673:689</t>
  </si>
  <si>
    <t>ORF1ab 1937:1948</t>
  </si>
  <si>
    <t>N 75:88</t>
  </si>
  <si>
    <t>S 664:675</t>
  </si>
  <si>
    <t>ORF1ab 3807:3818</t>
  </si>
  <si>
    <t>S 36:50</t>
  </si>
  <si>
    <t>S 1181:1190</t>
  </si>
  <si>
    <t>S 604:613</t>
  </si>
  <si>
    <t>S 408:426</t>
  </si>
  <si>
    <t>ORF3a 1:11</t>
  </si>
  <si>
    <t>S 1064:1076</t>
  </si>
  <si>
    <t>S 651:661</t>
  </si>
  <si>
    <t>ORF1ab 3743:3754</t>
  </si>
  <si>
    <t>S 894:905</t>
  </si>
  <si>
    <t>M 148:159</t>
  </si>
  <si>
    <t>E 6:15</t>
  </si>
  <si>
    <t>ORF7a 78:90</t>
  </si>
  <si>
    <t>N 158:174</t>
  </si>
  <si>
    <t>ORF3a 63:74</t>
  </si>
  <si>
    <t>ORF1ab 5916:5925</t>
  </si>
  <si>
    <t>ORF1ab 4089:4099</t>
  </si>
  <si>
    <t>S 440:450</t>
  </si>
  <si>
    <t>S 365:379</t>
  </si>
  <si>
    <t>S 880:889</t>
  </si>
  <si>
    <t>S 1136:1150</t>
  </si>
  <si>
    <t>ORF1ab 6806:6815</t>
  </si>
  <si>
    <t>N 239:249</t>
  </si>
  <si>
    <t>S 983:992</t>
  </si>
  <si>
    <t>N 65:75</t>
  </si>
  <si>
    <t>ORF1ab 3183:3192</t>
  </si>
  <si>
    <t>ORF1ab 4842:4851</t>
  </si>
  <si>
    <t>S 975:985</t>
  </si>
  <si>
    <t>S 357:366</t>
  </si>
  <si>
    <t>ORF1ab 2799:2810</t>
  </si>
  <si>
    <t>ORF3a 28:38</t>
  </si>
  <si>
    <t>S 752:762</t>
  </si>
  <si>
    <t>ORF1ab 6425:6434</t>
  </si>
  <si>
    <t>ORF1ab 2599:2611</t>
  </si>
  <si>
    <t>ORF1ab 6245:6254</t>
  </si>
  <si>
    <t>N 86:96</t>
  </si>
  <si>
    <t>ORF3a 47:57</t>
  </si>
  <si>
    <t>ORF1ab 6499:6508</t>
  </si>
  <si>
    <t>ORF1ab 4977:4986</t>
  </si>
  <si>
    <t>ORF1ab 6443:6452</t>
  </si>
  <si>
    <t>N 93:103</t>
  </si>
  <si>
    <t>ORF1ab 3113:3124</t>
  </si>
  <si>
    <t>M 183:199</t>
  </si>
  <si>
    <t>ORF1ab 1148:1157</t>
  </si>
  <si>
    <t>S 956:967</t>
  </si>
  <si>
    <t>N 316:331</t>
  </si>
  <si>
    <t>S 203:213</t>
  </si>
  <si>
    <t>N 100:109</t>
  </si>
  <si>
    <t>S 95:105</t>
  </si>
  <si>
    <t>S 497:506</t>
  </si>
  <si>
    <t>ORF1ab 5322:5331</t>
  </si>
  <si>
    <t>ORF1ab 5228:5237</t>
  </si>
  <si>
    <t>S 786:798</t>
  </si>
  <si>
    <t>ORF1ab 587:601</t>
  </si>
  <si>
    <t>S 724:734</t>
  </si>
  <si>
    <t>N 403:412</t>
  </si>
  <si>
    <t>S 454:463</t>
  </si>
  <si>
    <t>S 779:791</t>
  </si>
  <si>
    <t>ORF3a 158:168</t>
  </si>
  <si>
    <t>ORF1ab 6199:6208</t>
  </si>
  <si>
    <t>S 699:711</t>
  </si>
  <si>
    <t>ORF1ab 5150:5163</t>
  </si>
  <si>
    <t>ORF3a 211:220</t>
  </si>
  <si>
    <t>ORF1ab 934:950</t>
  </si>
  <si>
    <t>ORF7a 85:94</t>
  </si>
  <si>
    <t>ORF10 15:29</t>
  </si>
  <si>
    <t>ORF1ab 5679:5688</t>
  </si>
  <si>
    <t>ORF1ab 6814:6823</t>
  </si>
  <si>
    <t>ORF1ab 4905:4914</t>
  </si>
  <si>
    <t>S 258:270</t>
  </si>
  <si>
    <t>ORF1ab 1699:1711</t>
  </si>
  <si>
    <t>ORF1ab 1031:1042</t>
  </si>
  <si>
    <t>ORF6 29:38</t>
  </si>
  <si>
    <t>M 198:207</t>
  </si>
  <si>
    <t>ORF1ab 474:485</t>
  </si>
  <si>
    <t>ORF3a 175:185</t>
  </si>
  <si>
    <t>S 291:301</t>
  </si>
  <si>
    <t>S 241:250</t>
  </si>
  <si>
    <t>M 6:15</t>
  </si>
  <si>
    <t>ORF1ab 4130:4139</t>
  </si>
  <si>
    <t>ORF1ab 6032:6041</t>
  </si>
  <si>
    <t>S 1091:1103</t>
  </si>
  <si>
    <t>S 216:224</t>
  </si>
  <si>
    <t>ORF1ab 3260:3269</t>
  </si>
  <si>
    <t>ORF1ab 3820:3829</t>
  </si>
  <si>
    <t>ORF1ab 5455:5464</t>
  </si>
  <si>
    <t>M 101:111</t>
  </si>
  <si>
    <t>ORF6 36:50</t>
  </si>
  <si>
    <t>S 526:535</t>
  </si>
  <si>
    <t>S 1196:1213</t>
  </si>
  <si>
    <t>E 57:66</t>
  </si>
  <si>
    <t>ORF1ab 6782:6791</t>
  </si>
  <si>
    <t>ORF1ab 1642:1651</t>
  </si>
  <si>
    <t>S 481:490</t>
  </si>
  <si>
    <t>ORF1ab 1907:1921</t>
  </si>
  <si>
    <t>ORF1ab 3369:3378</t>
  </si>
  <si>
    <t>S 192:201</t>
  </si>
  <si>
    <t>N 45:54</t>
  </si>
  <si>
    <t>ORF1ab 4867:4876</t>
  </si>
  <si>
    <t>N 180:190</t>
  </si>
  <si>
    <t>S 912:922</t>
  </si>
  <si>
    <t>N 114:124</t>
  </si>
  <si>
    <t>ORF8 48:58</t>
  </si>
  <si>
    <t>ORF1ab 6437:6446</t>
  </si>
  <si>
    <t>S 938:948</t>
  </si>
  <si>
    <t>S 757:766</t>
  </si>
  <si>
    <t>ORF1ab 2213:2226</t>
  </si>
  <si>
    <t>S 761:771</t>
  </si>
  <si>
    <t>S 78:87</t>
  </si>
  <si>
    <t>M 142:151</t>
  </si>
  <si>
    <t>meta-clonotype</t>
  </si>
  <si>
    <t>k-mer (fixed)</t>
  </si>
  <si>
    <t>Perl</t>
  </si>
  <si>
    <t>GLIPH</t>
  </si>
  <si>
    <t>ALICE</t>
  </si>
  <si>
    <t>R</t>
  </si>
  <si>
    <t>tcrdist w/ default parameters</t>
  </si>
  <si>
    <t>Control of feature/meta-clonotype specificity via comparison to a 
TCR ‘background’</t>
  </si>
  <si>
    <t>Python 3</t>
  </si>
  <si>
    <t>Number of public enhanced sequences that match an identified TCRβ  Synder et al. Table S1 BioRxiv Preprint</t>
  </si>
  <si>
    <t>Pgen</t>
  </si>
  <si>
    <r>
      <t>Input
Number of
AA Exact Clonotypes</t>
    </r>
    <r>
      <rPr>
        <sz val="10"/>
        <color rgb="FF000000"/>
        <rFont val="Arial"/>
        <family val="2"/>
      </rPr>
      <t>1</t>
    </r>
  </si>
  <si>
    <t>ORF1ab.ORF3a</t>
  </si>
  <si>
    <t>Count</t>
  </si>
  <si>
    <t>Compares variable length CDR3</t>
  </si>
  <si>
    <t>sars_cov_2_genomic_position_nuclotide</t>
  </si>
  <si>
    <t>peptide_amino_acid</t>
  </si>
  <si>
    <t>position_amino_acid</t>
  </si>
  <si>
    <t>Number of MIRA Subjects Contributing atleast 1 Sequence to each Meta-Clonotype</t>
  </si>
  <si>
    <r>
      <t>Notes (Meta-Clonotyes based on ImmuneRACE Version 2.0,</t>
    </r>
    <r>
      <rPr>
        <sz val="10"/>
        <color theme="4" tint="-0.249977111117893"/>
        <rFont val="Arial"/>
        <family val="2"/>
      </rPr>
      <t xml:space="preserve"> Sets with strongest evidence of HLA-Restriction </t>
    </r>
    <r>
      <rPr>
        <sz val="10"/>
        <color rgb="FF000000"/>
        <rFont val="Arial"/>
        <family val="2"/>
      </rPr>
      <t xml:space="preserve">)
1. These include unique CDR3 (AA), TRBV, TRBJ combinations, where clones with psuedogenes TRBV12-1*01 and TRBV6-2*01 were removed because their background frequency could not be reliably estimated from cord blood data.
2. Most input clonotypes spanned by meta-clontypes (mira_epitope_7)
3. Fewest input clonotypes spanned by  meta-clontypes (mira_epitope_25), 
</t>
    </r>
  </si>
  <si>
    <t>fdr_qvalue</t>
  </si>
  <si>
    <t>protein_coordinate</t>
  </si>
  <si>
    <t>cds</t>
  </si>
  <si>
    <t>aa_start</t>
  </si>
  <si>
    <t>aa_end</t>
  </si>
  <si>
    <t>Pogorelyy MV, Minervina AA, Shugay M, Chudakov DM, Lebedev YB, Mora T, Walczak AM. 2019. Detecting T cell receptors involved in immune responses from single repertoire snapshots. PLOS Biology. doi:10.1371/journal.pbio.3000314</t>
  </si>
  <si>
    <t>Ritvo P-G, Saadawi A, Barennes P, Quiniou V, Chaara W, El Soufi K, Bonnet B, Six A, Shugay M, Mariotti-Ferrandiz E, Klatzmann D. 2018. High-resolution repertoire analysis reveals a major bystander activation of Tfh and Tfr cells. Proc Natl Acad Sci U S A 115:9604–9609.</t>
  </si>
  <si>
    <t>Glanville J, Huang H, Nau A, Hatton O, Wagar LE, Rubelt F, Ji X, Han A, Krams SM, Pettus C, Haas N, Arlehamn CSL, Sette A, Boyd SD, Scriba TJ, Martinez OM, Davis MM. 2017. Identifying specificity groups in the T cell receptor repertoire. Nature 547:94–98.</t>
  </si>
  <si>
    <t>Huang H, Wang C, Rubelt F, Scriba TJ, Davis MM. 2020. Analyzing the Mycobacterium tuberculosis immune response by T-cell receptor clustering with GLIPH2 and genome-wide antigen screening. Nat Biotechnol. doi:10.1038/s41587-020-0505-4</t>
  </si>
  <si>
    <r>
      <t xml:space="preserve">Dash P, Fiore-Gartland AJ, Hertz T, Wang GC, Sharma S, Souquette A, Crawford JC, Clemens EB, Nguyen THO, Kedzierska K, La Gruta NL, Bradley P, Thomas PG. 2017. Quantifiable predictive features define epitope-specific T cell receptor repertoires. </t>
    </r>
    <r>
      <rPr>
        <i/>
        <sz val="10"/>
        <color rgb="FF000000"/>
        <rFont val="Arial"/>
        <family val="2"/>
      </rPr>
      <t>Nature</t>
    </r>
    <r>
      <rPr>
        <sz val="10"/>
        <color rgb="FF000000"/>
        <rFont val="Arial"/>
        <family val="2"/>
      </rPr>
      <t xml:space="preserve"> </t>
    </r>
    <r>
      <rPr>
        <b/>
        <sz val="10"/>
        <color rgb="FF000000"/>
        <rFont val="Arial"/>
        <family val="2"/>
      </rPr>
      <t>547</t>
    </r>
    <r>
      <rPr>
        <sz val="10"/>
        <color rgb="FF000000"/>
        <rFont val="Arial"/>
        <family val="2"/>
      </rPr>
      <t>:89–93.</t>
    </r>
  </si>
  <si>
    <t>This Study</t>
  </si>
  <si>
    <t>TCRNET</t>
  </si>
  <si>
    <t>Shugay M, Bagaev DV, Turchaninova MA, Bolotin DA, Britanova OV, Putintseva EV, Pogorelyy MV, Nazarov VI, Zvyagin IV, Kirgizova VI, Kirgizov KI, Skorobogatova EV, Chudakov DM. 2015. VDJtools: Unifying Post-analysis of T Cell Receptor Repertoires. PLoS Comput Biol 11:e1004503.</t>
  </si>
  <si>
    <t>Java, Groovy</t>
  </si>
  <si>
    <t>VDJTOOLS</t>
  </si>
  <si>
    <t>*Analysis refers to clustering with TCRNET and GLIPH2, pairwise distance computatoin for TCRDIST and formation of radius-optimized meta-clonotypes for TCRDIST3</t>
  </si>
  <si>
    <r>
      <t xml:space="preserve">Note: 2 digit HLA alleles in </t>
    </r>
    <r>
      <rPr>
        <sz val="10"/>
        <color theme="4"/>
        <rFont val="Arial"/>
        <family val="2"/>
      </rPr>
      <t>blue</t>
    </r>
    <r>
      <rPr>
        <sz val="10"/>
        <color rgb="FF000000"/>
        <rFont val="Arial"/>
        <family val="2"/>
      </rPr>
      <t xml:space="preserve"> show the strongest evidence of statistical enrichment among participants providing MIRA clones (Fisher’s Exact Test p-value &lt; 0.0001) that also match an HLA-allele shown in bold in Column K predicted to be a plausible MHC-I binder. These are shown again in blue to identify epitopes with strongest evidence of HLA-restriction in Table S6. </t>
    </r>
  </si>
  <si>
    <t xml:space="preserve">Notes: 
Meta-clonotypes features are listed with the following nomenclature: Set Name+Background Frequency+ Centroid V-Gene+Centroid CDR3+TCRdist Radius+MOTIF Constraint 
(e.g., M_1_1E6+TRBV27*01+CASSDRGPPDTQYF+22+([AST][DE]RG[GP].[DE]TQ) )  
Set Name (e.g., M_1) 
Background Frequency Estimate Used to Set Radius (e.g, 1E6) 
Centroid V-Gene (e.g, TRBV27*01) 
Centroid CDR3 (e.g., CASSDRGPPDTQYF 
TCRdist Radius (e.g., 22) 
MOTIF Constraint (e.g., ([AST][DE]RG[GP].[DE]TQ))			</t>
  </si>
  <si>
    <t xml:space="preserve">Notes: 
Meta-clonotypes features are listed with the following nomenclature: Set Name+Background Frequency+ Centroid V-Gene+Centroid CDR3+TCRdist Radius+MOTIF Constraint 
(e.g., M_1_1E6+TRBV27*01+CASSDRGPPDTQYF+22+([AST][DE]RG[GP].[DE]TQ) )  
Set Name (e.g., M_1) 
Background Frequency Estimate Used to Set Radius (e.g, 1E6) 
Centroid V-Gene (e.g, TRBV27*01) 
Centroid CDR3 (e.g., CASSDRGPPDTQYF 
TCRdist Radius (e.g., 22) 
MOTIF Constraint (e.g., ([AST][DE]RG[GP].[DE]TQ))	</t>
  </si>
  <si>
    <t>Clonotypes spanned by at least one meta-clonotype</t>
  </si>
  <si>
    <t>Number &lt; 0.01</t>
  </si>
  <si>
    <t>TCR meta-clonotypes for biomarker discovery with tcrdist3 enabled identification of public, HLA-restricted clusters of SARS-CoV-2 TCRs</t>
  </si>
  <si>
    <t>Supplementary File 1</t>
  </si>
  <si>
    <t>Supplementary File 1a</t>
  </si>
  <si>
    <t>Supplementary File 1b</t>
  </si>
  <si>
    <t>Supplementary File 1c</t>
  </si>
  <si>
    <t>Supplementary File 1d</t>
  </si>
  <si>
    <t>Supplementary File 1e</t>
  </si>
  <si>
    <t>Supplementary File 1f</t>
  </si>
  <si>
    <t>Supplementary File 1g</t>
  </si>
  <si>
    <t>Supplementary File 1h</t>
  </si>
  <si>
    <t>Supplementary File 1i</t>
  </si>
  <si>
    <t xml:space="preserve">Supplementary File 1a </t>
  </si>
  <si>
    <t>Comparison of selected software tools for clustering TCRs</t>
  </si>
  <si>
    <t xml:space="preserve">Supplementary File 1b </t>
  </si>
  <si>
    <t xml:space="preserve">Supplementary File 1c </t>
  </si>
  <si>
    <t>HLA class I alleles capable of presenting the SARS-CoV-2 associated peptides in MIRA screen</t>
  </si>
  <si>
    <t xml:space="preserve">Supplementary File 1d </t>
  </si>
  <si>
    <t>NetMHCpan4.0 peptide MHC class I binding affinity prediction</t>
  </si>
  <si>
    <t xml:space="preserve">Supplementary File 1e </t>
  </si>
  <si>
    <t>Statistical associations between common HLA genotypes of COVID-19 exposed MIRA participants and SARS-CoV-2 peptide-associated TCR repertoires</t>
  </si>
  <si>
    <t xml:space="preserve">Supplementary File 1f </t>
  </si>
  <si>
    <t>SARS-CoV-2 CD8+ meta clonotypes summarized by MIRA set</t>
  </si>
  <si>
    <t xml:space="preserve">Supplementary File 1g </t>
  </si>
  <si>
    <t>SARS-CoV-2 CD8+ meta clonotypes with strong evidence of HLA restriction (n = 1831)</t>
  </si>
  <si>
    <t xml:space="preserve">Supplementary File 1h </t>
  </si>
  <si>
    <t>SARS-CoV-2 CD8+ meta clonotypes with less evidence of HLA restriction (n = 2717)</t>
  </si>
  <si>
    <t xml:space="preserve">Supplementary File 1i </t>
  </si>
  <si>
    <t>HLA associations of GLIPH2 k-mers and tcrdist3 meta-clonotypes</t>
  </si>
  <si>
    <t>MIRA antigen-associated repertoires MIRA0 – MIRA252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</si>
</sst>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E+00"/>
    <numFmt numFmtId="165" formatCode="0E+00"/>
  </numFmts>
  <fonts count="38" x14ac:knownFonts="1">
    <font>
      <sz val="10"/>
      <color rgb="FF000000"/>
      <name val="Arial"/>
    </font>
    <font>
      <sz val="10"/>
      <color theme="1"/>
      <name val="Arial"/>
      <family val="2"/>
    </font>
    <font>
      <b/>
      <sz val="10"/>
      <color rgb="FF000000"/>
      <name val="Arial"/>
      <family val="2"/>
    </font>
    <font>
      <sz val="10"/>
      <color rgb="FF000000"/>
      <name val="Arial"/>
      <family val="2"/>
    </font>
    <font>
      <sz val="14"/>
      <color theme="1"/>
      <name val="Helvetica Neue"/>
      <family val="2"/>
    </font>
    <font>
      <sz val="10"/>
      <color theme="1"/>
      <name val="Helvetica Neue"/>
      <family val="2"/>
    </font>
    <font>
      <sz val="12"/>
      <color theme="1"/>
      <name val="Helvetica Neue"/>
      <family val="2"/>
    </font>
    <font>
      <b/>
      <sz val="12"/>
      <color theme="1"/>
      <name val="Helvetica Neue"/>
      <family val="2"/>
    </font>
    <font>
      <sz val="10"/>
      <color theme="1"/>
      <name val="Arial"/>
      <family val="2"/>
    </font>
    <font>
      <sz val="8"/>
      <color theme="1"/>
      <name val="Arial"/>
      <family val="2"/>
    </font>
    <font>
      <b/>
      <sz val="8"/>
      <color theme="1"/>
      <name val="Helvetica Neue"/>
      <family val="2"/>
    </font>
    <font>
      <sz val="10"/>
      <name val="Arial"/>
      <family val="2"/>
    </font>
    <font>
      <b/>
      <sz val="8"/>
      <color rgb="FF000000"/>
      <name val="Arial"/>
      <family val="2"/>
    </font>
    <font>
      <sz val="8"/>
      <color rgb="FF000000"/>
      <name val="Arial"/>
      <family val="2"/>
    </font>
    <font>
      <b/>
      <sz val="8"/>
      <color theme="1"/>
      <name val="Arial"/>
      <family val="2"/>
    </font>
    <font>
      <sz val="8"/>
      <color rgb="FF4472C4"/>
      <name val="Arial"/>
      <family val="2"/>
    </font>
    <font>
      <i/>
      <sz val="12"/>
      <color rgb="FF000000"/>
      <name val="Arial"/>
      <family val="2"/>
    </font>
    <font>
      <sz val="9"/>
      <color rgb="FF000000"/>
      <name val="Arial"/>
      <family val="2"/>
    </font>
    <font>
      <b/>
      <sz val="10"/>
      <color theme="1"/>
      <name val="Arial"/>
      <family val="2"/>
    </font>
    <font>
      <b/>
      <sz val="10"/>
      <color theme="1"/>
      <name val="Helvetica Neue"/>
      <family val="2"/>
    </font>
    <font>
      <b/>
      <sz val="12"/>
      <color theme="1"/>
      <name val="Arial"/>
      <family val="2"/>
    </font>
    <font>
      <sz val="12"/>
      <color theme="1"/>
      <name val="Arial"/>
      <family val="2"/>
    </font>
    <font>
      <sz val="10"/>
      <color rgb="FF000000"/>
      <name val="Arial"/>
      <family val="2"/>
    </font>
    <font>
      <i/>
      <sz val="10"/>
      <color rgb="FF000000"/>
      <name val="Arial"/>
      <family val="2"/>
    </font>
    <font>
      <i/>
      <sz val="8"/>
      <color rgb="FF000000"/>
      <name val="Arial"/>
      <family val="2"/>
    </font>
    <font>
      <sz val="10"/>
      <color theme="4" tint="-0.249977111117893"/>
      <name val="Arial"/>
      <family val="2"/>
    </font>
    <font>
      <b/>
      <i/>
      <sz val="10"/>
      <color rgb="FF000000"/>
      <name val="Arial"/>
      <family val="2"/>
    </font>
    <font>
      <b/>
      <u/>
      <sz val="10"/>
      <color rgb="FF000000"/>
      <name val="Arial"/>
      <family val="2"/>
    </font>
    <font>
      <i/>
      <sz val="10"/>
      <color theme="1"/>
      <name val="Arial"/>
      <family val="2"/>
    </font>
    <font>
      <sz val="10"/>
      <color theme="4"/>
      <name val="Arial"/>
      <family val="2"/>
    </font>
    <font>
      <i/>
      <sz val="10"/>
      <color theme="4"/>
      <name val="Arial"/>
      <family val="2"/>
    </font>
    <font>
      <sz val="10"/>
      <color theme="1"/>
      <name val="Arial"/>
      <family val="2"/>
      <scheme val="minor"/>
    </font>
    <font>
      <b/>
      <sz val="14"/>
      <color theme="1"/>
      <name val="Helvetica Neue"/>
      <family val="2"/>
    </font>
    <font>
      <b/>
      <sz val="14"/>
      <color rgb="FF000000"/>
      <name val="Arial"/>
      <family val="2"/>
    </font>
    <font>
      <b/>
      <sz val="14"/>
      <color theme="1"/>
      <name val="Arial"/>
      <family val="2"/>
    </font>
    <font>
      <i/>
      <sz val="12"/>
      <color theme="1"/>
      <name val="Arial"/>
      <family val="2"/>
    </font>
    <font>
      <b/>
      <sz val="14"/>
      <color rgb="FF000000"/>
      <name val="Helvetica Neue"/>
      <family val="2"/>
    </font>
    <font>
      <i/>
      <sz val="10"/>
      <color rgb="FF1D1C1D"/>
      <name val="Arial"/>
      <family val="2"/>
    </font>
  </fonts>
  <fills count="93">
    <fill>
      <patternFill patternType="none"/>
    </fill>
    <fill>
      <patternFill patternType="gray125"/>
    </fill>
    <fill>
      <patternFill patternType="solid">
        <fgColor rgb="FFA4D9B3"/>
        <bgColor rgb="FFA4D9B3"/>
      </patternFill>
    </fill>
    <fill>
      <patternFill patternType="solid">
        <fgColor rgb="FF63BE7B"/>
        <bgColor rgb="FF63BE7B"/>
      </patternFill>
    </fill>
    <fill>
      <patternFill patternType="solid">
        <fgColor rgb="FFB2DEC0"/>
        <bgColor rgb="FFB2DEC0"/>
      </patternFill>
    </fill>
    <fill>
      <patternFill patternType="solid">
        <fgColor rgb="FFDFF1E6"/>
        <bgColor rgb="FFDFF1E6"/>
      </patternFill>
    </fill>
    <fill>
      <patternFill patternType="solid">
        <fgColor rgb="FFF4F9F8"/>
        <bgColor rgb="FFF4F9F8"/>
      </patternFill>
    </fill>
    <fill>
      <patternFill patternType="solid">
        <fgColor rgb="FFD0EAD9"/>
        <bgColor rgb="FFD0EAD9"/>
      </patternFill>
    </fill>
    <fill>
      <patternFill patternType="solid">
        <fgColor rgb="FFEDF6F2"/>
        <bgColor rgb="FFEDF6F2"/>
      </patternFill>
    </fill>
    <fill>
      <patternFill patternType="solid">
        <fgColor rgb="FFFBFCFF"/>
        <bgColor rgb="FFFBFCFF"/>
      </patternFill>
    </fill>
    <fill>
      <patternFill patternType="solid">
        <fgColor rgb="FFF0F8F5"/>
        <bgColor rgb="FFF0F8F5"/>
      </patternFill>
    </fill>
    <fill>
      <patternFill patternType="solid">
        <fgColor rgb="FFECF6F2"/>
        <bgColor rgb="FFECF6F2"/>
      </patternFill>
    </fill>
    <fill>
      <patternFill patternType="solid">
        <fgColor rgb="FFF7FAFB"/>
        <bgColor rgb="FFF7FAFB"/>
      </patternFill>
    </fill>
    <fill>
      <patternFill patternType="solid">
        <fgColor rgb="FFFBFCFE"/>
        <bgColor rgb="FFFBFCFE"/>
      </patternFill>
    </fill>
    <fill>
      <patternFill patternType="solid">
        <fgColor rgb="FFF0F7F4"/>
        <bgColor rgb="FFF0F7F4"/>
      </patternFill>
    </fill>
    <fill>
      <patternFill patternType="solid">
        <fgColor rgb="FFFCFCFF"/>
        <bgColor rgb="FFFCFCFF"/>
      </patternFill>
    </fill>
    <fill>
      <patternFill patternType="solid">
        <fgColor rgb="FFB4DFC1"/>
        <bgColor rgb="FFB4DFC1"/>
      </patternFill>
    </fill>
    <fill>
      <patternFill patternType="solid">
        <fgColor rgb="FFBCE2C8"/>
        <bgColor rgb="FFBCE2C8"/>
      </patternFill>
    </fill>
    <fill>
      <patternFill patternType="solid">
        <fgColor rgb="FFF8FBFC"/>
        <bgColor rgb="FFF8FBFC"/>
      </patternFill>
    </fill>
    <fill>
      <patternFill patternType="solid">
        <fgColor rgb="FFDAEFE2"/>
        <bgColor rgb="FFDAEFE2"/>
      </patternFill>
    </fill>
    <fill>
      <patternFill patternType="solid">
        <fgColor rgb="FFE5F3EB"/>
        <bgColor rgb="FFE5F3EB"/>
      </patternFill>
    </fill>
    <fill>
      <patternFill patternType="solid">
        <fgColor rgb="FFF6FAF9"/>
        <bgColor rgb="FFF6FAF9"/>
      </patternFill>
    </fill>
    <fill>
      <patternFill patternType="solid">
        <fgColor rgb="FFF1F8F6"/>
        <bgColor rgb="FFF1F8F6"/>
      </patternFill>
    </fill>
    <fill>
      <patternFill patternType="solid">
        <fgColor rgb="FFF8FBFB"/>
        <bgColor rgb="FFF8FBFB"/>
      </patternFill>
    </fill>
    <fill>
      <patternFill patternType="solid">
        <fgColor rgb="FFCEEAD7"/>
        <bgColor rgb="FFCEEAD7"/>
      </patternFill>
    </fill>
    <fill>
      <patternFill patternType="solid">
        <fgColor rgb="FFF6FAFA"/>
        <bgColor rgb="FFF6FAFA"/>
      </patternFill>
    </fill>
    <fill>
      <patternFill patternType="solid">
        <fgColor rgb="FFF8FAFB"/>
        <bgColor rgb="FFF8FAFB"/>
      </patternFill>
    </fill>
    <fill>
      <patternFill patternType="solid">
        <fgColor rgb="FFE9F4EE"/>
        <bgColor rgb="FFE9F4EE"/>
      </patternFill>
    </fill>
    <fill>
      <patternFill patternType="solid">
        <fgColor rgb="FFE9F5EF"/>
        <bgColor rgb="FFE9F5EF"/>
      </patternFill>
    </fill>
    <fill>
      <patternFill patternType="solid">
        <fgColor rgb="FFC6E6D1"/>
        <bgColor rgb="FFC6E6D1"/>
      </patternFill>
    </fill>
    <fill>
      <patternFill patternType="solid">
        <fgColor rgb="FFCDE9D7"/>
        <bgColor rgb="FFCDE9D7"/>
      </patternFill>
    </fill>
    <fill>
      <patternFill patternType="solid">
        <fgColor rgb="FFCCE9D6"/>
        <bgColor rgb="FFCCE9D6"/>
      </patternFill>
    </fill>
    <fill>
      <patternFill patternType="solid">
        <fgColor rgb="FFA6DAB5"/>
        <bgColor rgb="FFA6DAB5"/>
      </patternFill>
    </fill>
    <fill>
      <patternFill patternType="solid">
        <fgColor rgb="FFF7FAFA"/>
        <bgColor rgb="FFF7FAFA"/>
      </patternFill>
    </fill>
    <fill>
      <patternFill patternType="solid">
        <fgColor rgb="FFF3F9F7"/>
        <bgColor rgb="FFF3F9F7"/>
      </patternFill>
    </fill>
    <fill>
      <patternFill patternType="solid">
        <fgColor rgb="FFEAF5F0"/>
        <bgColor rgb="FFEAF5F0"/>
      </patternFill>
    </fill>
    <fill>
      <patternFill patternType="solid">
        <fgColor rgb="FFF9FBFD"/>
        <bgColor rgb="FFF9FBFD"/>
      </patternFill>
    </fill>
    <fill>
      <patternFill patternType="solid">
        <fgColor rgb="FFE4F3EA"/>
        <bgColor rgb="FFE4F3EA"/>
      </patternFill>
    </fill>
    <fill>
      <patternFill patternType="solid">
        <fgColor rgb="FFD2EBDB"/>
        <bgColor rgb="FFD2EBDB"/>
      </patternFill>
    </fill>
    <fill>
      <patternFill patternType="solid">
        <fgColor rgb="FFC5E6CF"/>
        <bgColor rgb="FFC5E6CF"/>
      </patternFill>
    </fill>
    <fill>
      <patternFill patternType="solid">
        <fgColor rgb="FFF5FAF9"/>
        <bgColor rgb="FFF5FAF9"/>
      </patternFill>
    </fill>
    <fill>
      <patternFill patternType="solid">
        <fgColor rgb="FFF2F8F6"/>
        <bgColor rgb="FFF2F8F6"/>
      </patternFill>
    </fill>
    <fill>
      <patternFill patternType="solid">
        <fgColor rgb="FFF5F9F9"/>
        <bgColor rgb="FFF5F9F9"/>
      </patternFill>
    </fill>
    <fill>
      <patternFill patternType="solid">
        <fgColor rgb="FFE2F2E8"/>
        <bgColor rgb="FFE2F2E8"/>
      </patternFill>
    </fill>
    <fill>
      <patternFill patternType="solid">
        <fgColor rgb="FFD7EDDF"/>
        <bgColor rgb="FFD7EDDF"/>
      </patternFill>
    </fill>
    <fill>
      <patternFill patternType="solid">
        <fgColor rgb="FFDBEFE3"/>
        <bgColor rgb="FFDBEFE3"/>
      </patternFill>
    </fill>
    <fill>
      <patternFill patternType="solid">
        <fgColor rgb="FFFAFBFD"/>
        <bgColor rgb="FFFAFBFD"/>
      </patternFill>
    </fill>
    <fill>
      <patternFill patternType="solid">
        <fgColor rgb="FFFAFCFE"/>
        <bgColor rgb="FFFAFCFE"/>
      </patternFill>
    </fill>
    <fill>
      <patternFill patternType="solid">
        <fgColor rgb="FFEEF7F3"/>
        <bgColor rgb="FFEEF7F3"/>
      </patternFill>
    </fill>
    <fill>
      <patternFill patternType="solid">
        <fgColor rgb="FFFAFCFD"/>
        <bgColor rgb="FFFAFCFD"/>
      </patternFill>
    </fill>
    <fill>
      <patternFill patternType="solid">
        <fgColor rgb="FFF2F8F7"/>
        <bgColor rgb="FFF2F8F7"/>
      </patternFill>
    </fill>
    <fill>
      <patternFill patternType="solid">
        <fgColor rgb="FFD1EBDA"/>
        <bgColor rgb="FFD1EBDA"/>
      </patternFill>
    </fill>
    <fill>
      <patternFill patternType="solid">
        <fgColor rgb="FF9DD6AD"/>
        <bgColor rgb="FF9DD6AD"/>
      </patternFill>
    </fill>
    <fill>
      <patternFill patternType="solid">
        <fgColor rgb="FFCFEAD8"/>
        <bgColor rgb="FFCFEAD8"/>
      </patternFill>
    </fill>
    <fill>
      <patternFill patternType="solid">
        <fgColor rgb="FFBCE3C8"/>
        <bgColor rgb="FFBCE3C8"/>
      </patternFill>
    </fill>
    <fill>
      <patternFill patternType="solid">
        <fgColor rgb="FFCAE8D4"/>
        <bgColor rgb="FFCAE8D4"/>
      </patternFill>
    </fill>
    <fill>
      <patternFill patternType="solid">
        <fgColor rgb="FFD6EDDF"/>
        <bgColor rgb="FFD6EDDF"/>
      </patternFill>
    </fill>
    <fill>
      <patternFill patternType="solid">
        <fgColor rgb="FFECF6F1"/>
        <bgColor rgb="FFECF6F1"/>
      </patternFill>
    </fill>
    <fill>
      <patternFill patternType="solid">
        <fgColor rgb="FFE2F2E9"/>
        <bgColor rgb="FFE2F2E9"/>
      </patternFill>
    </fill>
    <fill>
      <patternFill patternType="solid">
        <fgColor rgb="FFCCE9D5"/>
        <bgColor rgb="FFCCE9D5"/>
      </patternFill>
    </fill>
    <fill>
      <patternFill patternType="solid">
        <fgColor rgb="FFEFF7F4"/>
        <bgColor rgb="FFEFF7F4"/>
      </patternFill>
    </fill>
    <fill>
      <patternFill patternType="solid">
        <fgColor rgb="FFA0D7B0"/>
        <bgColor rgb="FFA0D7B0"/>
      </patternFill>
    </fill>
    <fill>
      <patternFill patternType="solid">
        <fgColor rgb="FF9ED6AE"/>
        <bgColor rgb="FF9ED6AE"/>
      </patternFill>
    </fill>
    <fill>
      <patternFill patternType="solid">
        <fgColor rgb="FFE8F4EE"/>
        <bgColor rgb="FFE8F4EE"/>
      </patternFill>
    </fill>
    <fill>
      <patternFill patternType="solid">
        <fgColor rgb="FFEBF5F0"/>
        <bgColor rgb="FFEBF5F0"/>
      </patternFill>
    </fill>
    <fill>
      <patternFill patternType="solid">
        <fgColor rgb="FFE6F4EC"/>
        <bgColor rgb="FFE6F4EC"/>
      </patternFill>
    </fill>
    <fill>
      <patternFill patternType="solid">
        <fgColor rgb="FFD3ECDC"/>
        <bgColor rgb="FFD3ECDC"/>
      </patternFill>
    </fill>
    <fill>
      <patternFill patternType="solid">
        <fgColor rgb="FFF9FBFC"/>
        <bgColor rgb="FFF9FBFC"/>
      </patternFill>
    </fill>
    <fill>
      <patternFill patternType="solid">
        <fgColor rgb="FFDDF0E4"/>
        <bgColor rgb="FFDDF0E4"/>
      </patternFill>
    </fill>
    <fill>
      <patternFill patternType="solid">
        <fgColor rgb="FFDCEFE3"/>
        <bgColor rgb="FFDCEFE3"/>
      </patternFill>
    </fill>
    <fill>
      <patternFill patternType="solid">
        <fgColor rgb="FFB7E0C4"/>
        <bgColor rgb="FFB7E0C4"/>
      </patternFill>
    </fill>
    <fill>
      <patternFill patternType="solid">
        <fgColor rgb="FFDBEFE2"/>
        <bgColor rgb="FFDBEFE2"/>
      </patternFill>
    </fill>
    <fill>
      <patternFill patternType="solid">
        <fgColor rgb="FFE4F2EA"/>
        <bgColor rgb="FFE4F2EA"/>
      </patternFill>
    </fill>
    <fill>
      <patternFill patternType="solid">
        <fgColor rgb="FFE3F2E9"/>
        <bgColor rgb="FFE3F2E9"/>
      </patternFill>
    </fill>
    <fill>
      <patternFill patternType="solid">
        <fgColor rgb="FFDAEEE2"/>
        <bgColor rgb="FFDAEEE2"/>
      </patternFill>
    </fill>
    <fill>
      <patternFill patternType="solid">
        <fgColor rgb="FF98D4A9"/>
        <bgColor rgb="FF98D4A9"/>
      </patternFill>
    </fill>
    <fill>
      <patternFill patternType="solid">
        <fgColor rgb="FFD4ECDC"/>
        <bgColor rgb="FFD4ECDC"/>
      </patternFill>
    </fill>
    <fill>
      <patternFill patternType="solid">
        <fgColor rgb="FFBDE3C9"/>
        <bgColor rgb="FFBDE3C9"/>
      </patternFill>
    </fill>
    <fill>
      <patternFill patternType="solid">
        <fgColor rgb="FFEEF6F3"/>
        <bgColor rgb="FFEEF6F3"/>
      </patternFill>
    </fill>
    <fill>
      <patternFill patternType="solid">
        <fgColor rgb="FFE4F3EB"/>
        <bgColor rgb="FFE4F3EB"/>
      </patternFill>
    </fill>
    <fill>
      <patternFill patternType="solid">
        <fgColor rgb="FFE0F1E7"/>
        <bgColor rgb="FFE0F1E7"/>
      </patternFill>
    </fill>
    <fill>
      <patternFill patternType="solid">
        <fgColor rgb="FFE5F3EC"/>
        <bgColor rgb="FFE5F3EC"/>
      </patternFill>
    </fill>
    <fill>
      <patternFill patternType="solid">
        <fgColor rgb="FFF3F8F7"/>
        <bgColor rgb="FFF3F8F7"/>
      </patternFill>
    </fill>
    <fill>
      <patternFill patternType="solid">
        <fgColor rgb="FFEBF6F1"/>
        <bgColor rgb="FFEBF6F1"/>
      </patternFill>
    </fill>
    <fill>
      <patternFill patternType="solid">
        <fgColor rgb="FFDFF0E6"/>
        <bgColor rgb="FFDFF0E6"/>
      </patternFill>
    </fill>
    <fill>
      <patternFill patternType="solid">
        <fgColor rgb="FFE3F2EA"/>
        <bgColor rgb="FFE3F2EA"/>
      </patternFill>
    </fill>
    <fill>
      <patternFill patternType="solid">
        <fgColor rgb="FFE7F4ED"/>
        <bgColor rgb="FFE7F4ED"/>
      </patternFill>
    </fill>
    <fill>
      <patternFill patternType="solid">
        <fgColor rgb="FFA7DAB6"/>
        <bgColor rgb="FFA7DAB6"/>
      </patternFill>
    </fill>
    <fill>
      <patternFill patternType="solid">
        <fgColor rgb="FFDEF0E5"/>
        <bgColor rgb="FFDEF0E5"/>
      </patternFill>
    </fill>
    <fill>
      <patternFill patternType="solid">
        <fgColor rgb="FFC7E7D1"/>
        <bgColor rgb="FFC7E7D1"/>
      </patternFill>
    </fill>
    <fill>
      <patternFill patternType="solid">
        <fgColor rgb="FFF1F8F5"/>
        <bgColor rgb="FFF1F8F5"/>
      </patternFill>
    </fill>
    <fill>
      <patternFill patternType="solid">
        <fgColor theme="0"/>
        <bgColor theme="0"/>
      </patternFill>
    </fill>
    <fill>
      <patternFill patternType="solid">
        <fgColor rgb="FFF2F2F2"/>
        <bgColor rgb="FFF2F2F2"/>
      </patternFill>
    </fill>
  </fills>
  <borders count="15">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top/>
      <bottom style="double">
        <color rgb="FF000000"/>
      </bottom>
      <diagonal/>
    </border>
    <border>
      <left/>
      <right/>
      <top/>
      <bottom style="double">
        <color rgb="FF000000"/>
      </bottom>
      <diagonal/>
    </border>
    <border>
      <left/>
      <right/>
      <top/>
      <bottom style="thin">
        <color rgb="FF000000"/>
      </bottom>
      <diagonal/>
    </border>
    <border>
      <left/>
      <right/>
      <top/>
      <bottom style="medium">
        <color rgb="FF000000"/>
      </bottom>
      <diagonal/>
    </border>
    <border>
      <left/>
      <right/>
      <top/>
      <bottom style="medium">
        <color rgb="FF000000"/>
      </bottom>
      <diagonal/>
    </border>
    <border>
      <left/>
      <right/>
      <top/>
      <bottom style="thin">
        <color indexed="64"/>
      </bottom>
      <diagonal/>
    </border>
  </borders>
  <cellStyleXfs count="2">
    <xf numFmtId="0" fontId="0" fillId="0" borderId="0"/>
    <xf numFmtId="9" fontId="22" fillId="0" borderId="0" applyFont="0" applyFill="0" applyBorder="0" applyAlignment="0" applyProtection="0"/>
  </cellStyleXfs>
  <cellXfs count="269">
    <xf numFmtId="0" fontId="0" fillId="0" borderId="0" xfId="0" applyFont="1" applyAlignment="1"/>
    <xf numFmtId="0" fontId="2" fillId="0" borderId="0" xfId="0" applyFont="1" applyAlignment="1"/>
    <xf numFmtId="0" fontId="3" fillId="0" borderId="0" xfId="0" applyFont="1" applyAlignment="1"/>
    <xf numFmtId="0" fontId="5" fillId="0" borderId="0" xfId="0" applyFont="1" applyAlignment="1">
      <alignment horizontal="center" vertical="top" wrapText="1"/>
    </xf>
    <xf numFmtId="0" fontId="7" fillId="0" borderId="0" xfId="0" applyFont="1" applyAlignment="1">
      <alignment horizontal="center"/>
    </xf>
    <xf numFmtId="0" fontId="8" fillId="0" borderId="0" xfId="0" applyFont="1" applyAlignment="1">
      <alignment horizontal="center" vertical="top" wrapText="1"/>
    </xf>
    <xf numFmtId="0" fontId="9" fillId="0" borderId="0" xfId="0" applyFont="1"/>
    <xf numFmtId="0" fontId="6" fillId="0" borderId="0" xfId="0" applyFont="1" applyAlignment="1">
      <alignment horizontal="right"/>
    </xf>
    <xf numFmtId="0" fontId="5" fillId="0" borderId="0" xfId="0" applyFont="1" applyAlignment="1">
      <alignment horizontal="right"/>
    </xf>
    <xf numFmtId="0" fontId="6" fillId="0" borderId="0" xfId="0" applyFont="1" applyAlignment="1">
      <alignment horizontal="center"/>
    </xf>
    <xf numFmtId="0" fontId="12" fillId="0" borderId="0" xfId="0" applyFont="1" applyAlignment="1">
      <alignment horizontal="left"/>
    </xf>
    <xf numFmtId="0" fontId="13" fillId="0" borderId="0" xfId="0" applyFont="1"/>
    <xf numFmtId="0" fontId="9" fillId="0" borderId="0" xfId="0" applyFont="1"/>
    <xf numFmtId="0" fontId="14" fillId="0" borderId="0" xfId="0" applyFont="1" applyAlignment="1">
      <alignment horizontal="center" wrapText="1"/>
    </xf>
    <xf numFmtId="0" fontId="13" fillId="0" borderId="0" xfId="0" applyFont="1" applyAlignment="1">
      <alignment horizontal="right"/>
    </xf>
    <xf numFmtId="0" fontId="13" fillId="0" borderId="0" xfId="0" applyFont="1" applyAlignment="1">
      <alignment horizontal="right"/>
    </xf>
    <xf numFmtId="0" fontId="9" fillId="0" borderId="0" xfId="0" applyFont="1" applyAlignment="1"/>
    <xf numFmtId="0" fontId="13" fillId="0" borderId="7" xfId="0" applyFont="1" applyBorder="1" applyAlignment="1">
      <alignment horizontal="right"/>
    </xf>
    <xf numFmtId="0" fontId="15" fillId="0" borderId="7" xfId="0" applyFont="1" applyBorder="1" applyAlignment="1">
      <alignment horizontal="center" vertical="center"/>
    </xf>
    <xf numFmtId="0" fontId="13" fillId="92" borderId="8" xfId="0" applyFont="1" applyFill="1" applyBorder="1" applyAlignment="1">
      <alignment horizontal="center"/>
    </xf>
    <xf numFmtId="0" fontId="13" fillId="0" borderId="7" xfId="0" applyFont="1" applyBorder="1" applyAlignment="1">
      <alignment horizontal="center"/>
    </xf>
    <xf numFmtId="164" fontId="13" fillId="0" borderId="7" xfId="0" applyNumberFormat="1" applyFont="1" applyBorder="1" applyAlignment="1">
      <alignment horizontal="center"/>
    </xf>
    <xf numFmtId="0" fontId="9" fillId="0" borderId="7" xfId="0" applyFont="1" applyBorder="1"/>
    <xf numFmtId="0" fontId="15" fillId="0" borderId="0" xfId="0" applyFont="1" applyAlignment="1">
      <alignment horizontal="center" vertical="center"/>
    </xf>
    <xf numFmtId="0" fontId="13" fillId="92" borderId="5" xfId="0" applyFont="1" applyFill="1" applyBorder="1" applyAlignment="1">
      <alignment horizontal="center"/>
    </xf>
    <xf numFmtId="0" fontId="13" fillId="0" borderId="0" xfId="0" applyFont="1" applyAlignment="1">
      <alignment horizontal="center"/>
    </xf>
    <xf numFmtId="164" fontId="13" fillId="0" borderId="0" xfId="0" applyNumberFormat="1" applyFont="1" applyAlignment="1">
      <alignment horizontal="center"/>
    </xf>
    <xf numFmtId="0" fontId="14" fillId="0" borderId="0" xfId="0" applyFont="1"/>
    <xf numFmtId="0" fontId="13" fillId="0" borderId="9" xfId="0" applyFont="1" applyBorder="1" applyAlignment="1">
      <alignment horizontal="right"/>
    </xf>
    <xf numFmtId="0" fontId="13" fillId="92" borderId="10" xfId="0" applyFont="1" applyFill="1" applyBorder="1" applyAlignment="1">
      <alignment horizontal="center"/>
    </xf>
    <xf numFmtId="0" fontId="13" fillId="0" borderId="9" xfId="0" applyFont="1" applyBorder="1" applyAlignment="1">
      <alignment horizontal="center"/>
    </xf>
    <xf numFmtId="164" fontId="13" fillId="0" borderId="9" xfId="0" applyNumberFormat="1" applyFont="1" applyBorder="1" applyAlignment="1">
      <alignment horizontal="center"/>
    </xf>
    <xf numFmtId="0" fontId="9" fillId="0" borderId="9" xfId="0" applyFont="1" applyBorder="1"/>
    <xf numFmtId="0" fontId="13" fillId="0" borderId="1" xfId="0" applyFont="1" applyBorder="1" applyAlignment="1">
      <alignment horizontal="right"/>
    </xf>
    <xf numFmtId="0" fontId="13" fillId="92" borderId="11" xfId="0" applyFont="1" applyFill="1" applyBorder="1" applyAlignment="1">
      <alignment horizontal="center"/>
    </xf>
    <xf numFmtId="0" fontId="13" fillId="0" borderId="1" xfId="0" applyFont="1" applyBorder="1" applyAlignment="1">
      <alignment horizontal="center"/>
    </xf>
    <xf numFmtId="164" fontId="13" fillId="0" borderId="1" xfId="0" applyNumberFormat="1" applyFont="1" applyBorder="1" applyAlignment="1">
      <alignment horizontal="center"/>
    </xf>
    <xf numFmtId="0" fontId="13" fillId="0" borderId="12" xfId="0" applyFont="1" applyBorder="1" applyAlignment="1">
      <alignment horizontal="right"/>
    </xf>
    <xf numFmtId="0" fontId="13" fillId="92" borderId="13" xfId="0" applyFont="1" applyFill="1" applyBorder="1" applyAlignment="1">
      <alignment horizontal="center"/>
    </xf>
    <xf numFmtId="0" fontId="13" fillId="0" borderId="12" xfId="0" applyFont="1" applyBorder="1" applyAlignment="1">
      <alignment horizontal="center"/>
    </xf>
    <xf numFmtId="164" fontId="13" fillId="0" borderId="12" xfId="0" applyNumberFormat="1" applyFont="1" applyBorder="1" applyAlignment="1">
      <alignment horizontal="center"/>
    </xf>
    <xf numFmtId="0" fontId="9" fillId="0" borderId="12" xfId="0" applyFont="1" applyBorder="1"/>
    <xf numFmtId="0" fontId="9" fillId="0" borderId="0" xfId="0" applyFont="1" applyAlignment="1">
      <alignment horizontal="center"/>
    </xf>
    <xf numFmtId="0" fontId="9" fillId="0" borderId="0" xfId="0" applyFont="1" applyAlignment="1">
      <alignment horizontal="left"/>
    </xf>
    <xf numFmtId="0" fontId="14" fillId="0" borderId="0" xfId="0" applyFont="1" applyAlignment="1">
      <alignment horizontal="center"/>
    </xf>
    <xf numFmtId="11" fontId="9" fillId="0" borderId="0" xfId="0" applyNumberFormat="1" applyFont="1" applyAlignment="1">
      <alignment horizontal="center"/>
    </xf>
    <xf numFmtId="0" fontId="9" fillId="0" borderId="0" xfId="0" applyFont="1" applyAlignment="1">
      <alignment horizontal="center"/>
    </xf>
    <xf numFmtId="0" fontId="1" fillId="0" borderId="0" xfId="0" applyFont="1" applyAlignment="1">
      <alignment horizontal="left"/>
    </xf>
    <xf numFmtId="0" fontId="16" fillId="0" borderId="0" xfId="0" applyFont="1" applyAlignment="1">
      <alignment horizontal="left"/>
    </xf>
    <xf numFmtId="0" fontId="2" fillId="0" borderId="6" xfId="0" applyFont="1" applyBorder="1" applyAlignment="1">
      <alignment horizontal="left" wrapText="1"/>
    </xf>
    <xf numFmtId="0" fontId="3" fillId="0" borderId="6" xfId="0" applyFont="1" applyBorder="1" applyAlignment="1">
      <alignment horizontal="left" wrapText="1"/>
    </xf>
    <xf numFmtId="0" fontId="3" fillId="0" borderId="6" xfId="0" applyFont="1" applyBorder="1" applyAlignment="1">
      <alignment horizontal="center" wrapText="1"/>
    </xf>
    <xf numFmtId="0" fontId="17" fillId="0" borderId="0" xfId="0" applyFont="1" applyAlignment="1">
      <alignment horizontal="left"/>
    </xf>
    <xf numFmtId="0" fontId="17" fillId="0" borderId="0" xfId="0" applyFont="1" applyAlignment="1">
      <alignment horizontal="left"/>
    </xf>
    <xf numFmtId="0" fontId="2" fillId="0" borderId="6" xfId="0" applyFont="1" applyBorder="1" applyAlignment="1">
      <alignment horizontal="center" wrapText="1"/>
    </xf>
    <xf numFmtId="0" fontId="9" fillId="0" borderId="0" xfId="0" applyFont="1" applyAlignment="1">
      <alignment horizontal="right"/>
    </xf>
    <xf numFmtId="2" fontId="13" fillId="2" borderId="5" xfId="0" applyNumberFormat="1" applyFont="1" applyFill="1" applyBorder="1" applyAlignment="1">
      <alignment horizontal="center"/>
    </xf>
    <xf numFmtId="2" fontId="13" fillId="3" borderId="5" xfId="0" applyNumberFormat="1" applyFont="1" applyFill="1" applyBorder="1" applyAlignment="1">
      <alignment horizontal="center"/>
    </xf>
    <xf numFmtId="2" fontId="13" fillId="4" borderId="5" xfId="0" applyNumberFormat="1" applyFont="1" applyFill="1" applyBorder="1" applyAlignment="1">
      <alignment horizontal="center"/>
    </xf>
    <xf numFmtId="2" fontId="13" fillId="5" borderId="5" xfId="0" applyNumberFormat="1" applyFont="1" applyFill="1" applyBorder="1" applyAlignment="1">
      <alignment horizontal="center"/>
    </xf>
    <xf numFmtId="2" fontId="13" fillId="6" borderId="5" xfId="0" applyNumberFormat="1" applyFont="1" applyFill="1" applyBorder="1" applyAlignment="1">
      <alignment horizontal="center"/>
    </xf>
    <xf numFmtId="2" fontId="13" fillId="7" borderId="5" xfId="0" applyNumberFormat="1" applyFont="1" applyFill="1" applyBorder="1" applyAlignment="1">
      <alignment horizontal="center"/>
    </xf>
    <xf numFmtId="2" fontId="13" fillId="8" borderId="5" xfId="0" applyNumberFormat="1" applyFont="1" applyFill="1" applyBorder="1" applyAlignment="1">
      <alignment horizontal="center"/>
    </xf>
    <xf numFmtId="2" fontId="13" fillId="9" borderId="5" xfId="0" applyNumberFormat="1" applyFont="1" applyFill="1" applyBorder="1" applyAlignment="1">
      <alignment horizontal="center"/>
    </xf>
    <xf numFmtId="2" fontId="13" fillId="10" borderId="5" xfId="0" applyNumberFormat="1" applyFont="1" applyFill="1" applyBorder="1" applyAlignment="1">
      <alignment horizontal="center"/>
    </xf>
    <xf numFmtId="2" fontId="13" fillId="11" borderId="5" xfId="0" applyNumberFormat="1" applyFont="1" applyFill="1" applyBorder="1" applyAlignment="1">
      <alignment horizontal="center"/>
    </xf>
    <xf numFmtId="2" fontId="13" fillId="12" borderId="5" xfId="0" applyNumberFormat="1" applyFont="1" applyFill="1" applyBorder="1" applyAlignment="1">
      <alignment horizontal="center"/>
    </xf>
    <xf numFmtId="2" fontId="13" fillId="13" borderId="5" xfId="0" applyNumberFormat="1" applyFont="1" applyFill="1" applyBorder="1" applyAlignment="1">
      <alignment horizontal="center"/>
    </xf>
    <xf numFmtId="2" fontId="13" fillId="14" borderId="5" xfId="0" applyNumberFormat="1" applyFont="1" applyFill="1" applyBorder="1" applyAlignment="1">
      <alignment horizontal="center"/>
    </xf>
    <xf numFmtId="2" fontId="13" fillId="15" borderId="5" xfId="0" applyNumberFormat="1" applyFont="1" applyFill="1" applyBorder="1" applyAlignment="1">
      <alignment horizontal="center"/>
    </xf>
    <xf numFmtId="2" fontId="13" fillId="16" borderId="5" xfId="0" applyNumberFormat="1" applyFont="1" applyFill="1" applyBorder="1" applyAlignment="1">
      <alignment horizontal="center"/>
    </xf>
    <xf numFmtId="2" fontId="13" fillId="17" borderId="5" xfId="0" applyNumberFormat="1" applyFont="1" applyFill="1" applyBorder="1" applyAlignment="1">
      <alignment horizontal="center"/>
    </xf>
    <xf numFmtId="2" fontId="13" fillId="18" borderId="5" xfId="0" applyNumberFormat="1" applyFont="1" applyFill="1" applyBorder="1" applyAlignment="1">
      <alignment horizontal="center"/>
    </xf>
    <xf numFmtId="2" fontId="13" fillId="19" borderId="5" xfId="0" applyNumberFormat="1" applyFont="1" applyFill="1" applyBorder="1" applyAlignment="1">
      <alignment horizontal="center"/>
    </xf>
    <xf numFmtId="2" fontId="13" fillId="20" borderId="5" xfId="0" applyNumberFormat="1" applyFont="1" applyFill="1" applyBorder="1" applyAlignment="1">
      <alignment horizontal="center"/>
    </xf>
    <xf numFmtId="2" fontId="13" fillId="21" borderId="5" xfId="0" applyNumberFormat="1" applyFont="1" applyFill="1" applyBorder="1" applyAlignment="1">
      <alignment horizontal="center"/>
    </xf>
    <xf numFmtId="2" fontId="13" fillId="22" borderId="5" xfId="0" applyNumberFormat="1" applyFont="1" applyFill="1" applyBorder="1" applyAlignment="1">
      <alignment horizontal="center"/>
    </xf>
    <xf numFmtId="2" fontId="13" fillId="23" borderId="5" xfId="0" applyNumberFormat="1" applyFont="1" applyFill="1" applyBorder="1" applyAlignment="1">
      <alignment horizontal="center"/>
    </xf>
    <xf numFmtId="2" fontId="13" fillId="24" borderId="5" xfId="0" applyNumberFormat="1" applyFont="1" applyFill="1" applyBorder="1" applyAlignment="1">
      <alignment horizontal="center"/>
    </xf>
    <xf numFmtId="2" fontId="13" fillId="25" borderId="5" xfId="0" applyNumberFormat="1" applyFont="1" applyFill="1" applyBorder="1" applyAlignment="1">
      <alignment horizontal="center"/>
    </xf>
    <xf numFmtId="2" fontId="13" fillId="26" borderId="5" xfId="0" applyNumberFormat="1" applyFont="1" applyFill="1" applyBorder="1" applyAlignment="1">
      <alignment horizontal="center"/>
    </xf>
    <xf numFmtId="2" fontId="13" fillId="27" borderId="5" xfId="0" applyNumberFormat="1" applyFont="1" applyFill="1" applyBorder="1" applyAlignment="1">
      <alignment horizontal="center"/>
    </xf>
    <xf numFmtId="2" fontId="13" fillId="28" borderId="5" xfId="0" applyNumberFormat="1" applyFont="1" applyFill="1" applyBorder="1" applyAlignment="1">
      <alignment horizontal="center"/>
    </xf>
    <xf numFmtId="2" fontId="13" fillId="29" borderId="5" xfId="0" applyNumberFormat="1" applyFont="1" applyFill="1" applyBorder="1" applyAlignment="1">
      <alignment horizontal="center"/>
    </xf>
    <xf numFmtId="2" fontId="13" fillId="30" borderId="5" xfId="0" applyNumberFormat="1" applyFont="1" applyFill="1" applyBorder="1" applyAlignment="1">
      <alignment horizontal="center"/>
    </xf>
    <xf numFmtId="2" fontId="13" fillId="31" borderId="5" xfId="0" applyNumberFormat="1" applyFont="1" applyFill="1" applyBorder="1" applyAlignment="1">
      <alignment horizontal="center"/>
    </xf>
    <xf numFmtId="2" fontId="13" fillId="32" borderId="5" xfId="0" applyNumberFormat="1" applyFont="1" applyFill="1" applyBorder="1" applyAlignment="1">
      <alignment horizontal="center"/>
    </xf>
    <xf numFmtId="2" fontId="13" fillId="33" borderId="5" xfId="0" applyNumberFormat="1" applyFont="1" applyFill="1" applyBorder="1" applyAlignment="1">
      <alignment horizontal="center"/>
    </xf>
    <xf numFmtId="2" fontId="13" fillId="34" borderId="5" xfId="0" applyNumberFormat="1" applyFont="1" applyFill="1" applyBorder="1" applyAlignment="1">
      <alignment horizontal="center"/>
    </xf>
    <xf numFmtId="2" fontId="13" fillId="35" borderId="5" xfId="0" applyNumberFormat="1" applyFont="1" applyFill="1" applyBorder="1" applyAlignment="1">
      <alignment horizontal="center"/>
    </xf>
    <xf numFmtId="2" fontId="13" fillId="36" borderId="5" xfId="0" applyNumberFormat="1" applyFont="1" applyFill="1" applyBorder="1" applyAlignment="1">
      <alignment horizontal="center"/>
    </xf>
    <xf numFmtId="2" fontId="13" fillId="37" borderId="5" xfId="0" applyNumberFormat="1" applyFont="1" applyFill="1" applyBorder="1" applyAlignment="1">
      <alignment horizontal="center"/>
    </xf>
    <xf numFmtId="2" fontId="13" fillId="38" borderId="5" xfId="0" applyNumberFormat="1" applyFont="1" applyFill="1" applyBorder="1" applyAlignment="1">
      <alignment horizontal="center"/>
    </xf>
    <xf numFmtId="2" fontId="13" fillId="39" borderId="5" xfId="0" applyNumberFormat="1" applyFont="1" applyFill="1" applyBorder="1" applyAlignment="1">
      <alignment horizontal="center"/>
    </xf>
    <xf numFmtId="2" fontId="13" fillId="40" borderId="5" xfId="0" applyNumberFormat="1" applyFont="1" applyFill="1" applyBorder="1" applyAlignment="1">
      <alignment horizontal="center"/>
    </xf>
    <xf numFmtId="2" fontId="13" fillId="41" borderId="5" xfId="0" applyNumberFormat="1" applyFont="1" applyFill="1" applyBorder="1" applyAlignment="1">
      <alignment horizontal="center"/>
    </xf>
    <xf numFmtId="2" fontId="13" fillId="42" borderId="5" xfId="0" applyNumberFormat="1" applyFont="1" applyFill="1" applyBorder="1" applyAlignment="1">
      <alignment horizontal="center"/>
    </xf>
    <xf numFmtId="2" fontId="13" fillId="43" borderId="5" xfId="0" applyNumberFormat="1" applyFont="1" applyFill="1" applyBorder="1" applyAlignment="1">
      <alignment horizontal="center"/>
    </xf>
    <xf numFmtId="2" fontId="13" fillId="44" borderId="5" xfId="0" applyNumberFormat="1" applyFont="1" applyFill="1" applyBorder="1" applyAlignment="1">
      <alignment horizontal="center"/>
    </xf>
    <xf numFmtId="2" fontId="13" fillId="45" borderId="5" xfId="0" applyNumberFormat="1" applyFont="1" applyFill="1" applyBorder="1" applyAlignment="1">
      <alignment horizontal="center"/>
    </xf>
    <xf numFmtId="2" fontId="13" fillId="46" borderId="5" xfId="0" applyNumberFormat="1" applyFont="1" applyFill="1" applyBorder="1" applyAlignment="1">
      <alignment horizontal="center"/>
    </xf>
    <xf numFmtId="2" fontId="13" fillId="47" borderId="5" xfId="0" applyNumberFormat="1" applyFont="1" applyFill="1" applyBorder="1" applyAlignment="1">
      <alignment horizontal="center"/>
    </xf>
    <xf numFmtId="2" fontId="13" fillId="48" borderId="5" xfId="0" applyNumberFormat="1" applyFont="1" applyFill="1" applyBorder="1" applyAlignment="1">
      <alignment horizontal="center"/>
    </xf>
    <xf numFmtId="2" fontId="13" fillId="49" borderId="5" xfId="0" applyNumberFormat="1" applyFont="1" applyFill="1" applyBorder="1" applyAlignment="1">
      <alignment horizontal="center"/>
    </xf>
    <xf numFmtId="2" fontId="13" fillId="50" borderId="5" xfId="0" applyNumberFormat="1" applyFont="1" applyFill="1" applyBorder="1" applyAlignment="1">
      <alignment horizontal="center"/>
    </xf>
    <xf numFmtId="2" fontId="13" fillId="51" borderId="5" xfId="0" applyNumberFormat="1" applyFont="1" applyFill="1" applyBorder="1" applyAlignment="1">
      <alignment horizontal="center"/>
    </xf>
    <xf numFmtId="2" fontId="13" fillId="52" borderId="5" xfId="0" applyNumberFormat="1" applyFont="1" applyFill="1" applyBorder="1" applyAlignment="1">
      <alignment horizontal="center"/>
    </xf>
    <xf numFmtId="2" fontId="13" fillId="53" borderId="5" xfId="0" applyNumberFormat="1" applyFont="1" applyFill="1" applyBorder="1" applyAlignment="1">
      <alignment horizontal="center"/>
    </xf>
    <xf numFmtId="2" fontId="13" fillId="54" borderId="5" xfId="0" applyNumberFormat="1" applyFont="1" applyFill="1" applyBorder="1" applyAlignment="1">
      <alignment horizontal="center"/>
    </xf>
    <xf numFmtId="2" fontId="13" fillId="55" borderId="5" xfId="0" applyNumberFormat="1" applyFont="1" applyFill="1" applyBorder="1" applyAlignment="1">
      <alignment horizontal="center"/>
    </xf>
    <xf numFmtId="2" fontId="13" fillId="56" borderId="5" xfId="0" applyNumberFormat="1" applyFont="1" applyFill="1" applyBorder="1" applyAlignment="1">
      <alignment horizontal="center"/>
    </xf>
    <xf numFmtId="2" fontId="13" fillId="57" borderId="5" xfId="0" applyNumberFormat="1" applyFont="1" applyFill="1" applyBorder="1" applyAlignment="1">
      <alignment horizontal="center"/>
    </xf>
    <xf numFmtId="2" fontId="13" fillId="58" borderId="5" xfId="0" applyNumberFormat="1" applyFont="1" applyFill="1" applyBorder="1" applyAlignment="1">
      <alignment horizontal="center"/>
    </xf>
    <xf numFmtId="2" fontId="13" fillId="59" borderId="5" xfId="0" applyNumberFormat="1" applyFont="1" applyFill="1" applyBorder="1" applyAlignment="1">
      <alignment horizontal="center"/>
    </xf>
    <xf numFmtId="2" fontId="13" fillId="60" borderId="5" xfId="0" applyNumberFormat="1" applyFont="1" applyFill="1" applyBorder="1" applyAlignment="1">
      <alignment horizontal="center"/>
    </xf>
    <xf numFmtId="2" fontId="13" fillId="61" borderId="5" xfId="0" applyNumberFormat="1" applyFont="1" applyFill="1" applyBorder="1" applyAlignment="1">
      <alignment horizontal="center"/>
    </xf>
    <xf numFmtId="2" fontId="13" fillId="62" borderId="5" xfId="0" applyNumberFormat="1" applyFont="1" applyFill="1" applyBorder="1" applyAlignment="1">
      <alignment horizontal="center"/>
    </xf>
    <xf numFmtId="2" fontId="13" fillId="63" borderId="5" xfId="0" applyNumberFormat="1" applyFont="1" applyFill="1" applyBorder="1" applyAlignment="1">
      <alignment horizontal="center"/>
    </xf>
    <xf numFmtId="2" fontId="13" fillId="64" borderId="5" xfId="0" applyNumberFormat="1" applyFont="1" applyFill="1" applyBorder="1" applyAlignment="1">
      <alignment horizontal="center"/>
    </xf>
    <xf numFmtId="2" fontId="13" fillId="65" borderId="5" xfId="0" applyNumberFormat="1" applyFont="1" applyFill="1" applyBorder="1" applyAlignment="1">
      <alignment horizontal="center"/>
    </xf>
    <xf numFmtId="2" fontId="13" fillId="66" borderId="5" xfId="0" applyNumberFormat="1" applyFont="1" applyFill="1" applyBorder="1" applyAlignment="1">
      <alignment horizontal="center"/>
    </xf>
    <xf numFmtId="2" fontId="13" fillId="67" borderId="5" xfId="0" applyNumberFormat="1" applyFont="1" applyFill="1" applyBorder="1" applyAlignment="1">
      <alignment horizontal="center"/>
    </xf>
    <xf numFmtId="2" fontId="13" fillId="68" borderId="5" xfId="0" applyNumberFormat="1" applyFont="1" applyFill="1" applyBorder="1" applyAlignment="1">
      <alignment horizontal="center"/>
    </xf>
    <xf numFmtId="2" fontId="13" fillId="69" borderId="5" xfId="0" applyNumberFormat="1" applyFont="1" applyFill="1" applyBorder="1" applyAlignment="1">
      <alignment horizontal="center"/>
    </xf>
    <xf numFmtId="2" fontId="13" fillId="70" borderId="5" xfId="0" applyNumberFormat="1" applyFont="1" applyFill="1" applyBorder="1" applyAlignment="1">
      <alignment horizontal="center"/>
    </xf>
    <xf numFmtId="2" fontId="13" fillId="71" borderId="5" xfId="0" applyNumberFormat="1" applyFont="1" applyFill="1" applyBorder="1" applyAlignment="1">
      <alignment horizontal="center"/>
    </xf>
    <xf numFmtId="2" fontId="13" fillId="72" borderId="5" xfId="0" applyNumberFormat="1" applyFont="1" applyFill="1" applyBorder="1" applyAlignment="1">
      <alignment horizontal="center"/>
    </xf>
    <xf numFmtId="2" fontId="13" fillId="73" borderId="5" xfId="0" applyNumberFormat="1" applyFont="1" applyFill="1" applyBorder="1" applyAlignment="1">
      <alignment horizontal="center"/>
    </xf>
    <xf numFmtId="2" fontId="13" fillId="74" borderId="5" xfId="0" applyNumberFormat="1" applyFont="1" applyFill="1" applyBorder="1" applyAlignment="1">
      <alignment horizontal="center"/>
    </xf>
    <xf numFmtId="2" fontId="13" fillId="75" borderId="5" xfId="0" applyNumberFormat="1" applyFont="1" applyFill="1" applyBorder="1" applyAlignment="1">
      <alignment horizontal="center"/>
    </xf>
    <xf numFmtId="2" fontId="13" fillId="76" borderId="5" xfId="0" applyNumberFormat="1" applyFont="1" applyFill="1" applyBorder="1" applyAlignment="1">
      <alignment horizontal="center"/>
    </xf>
    <xf numFmtId="2" fontId="13" fillId="77" borderId="5" xfId="0" applyNumberFormat="1" applyFont="1" applyFill="1" applyBorder="1" applyAlignment="1">
      <alignment horizontal="center"/>
    </xf>
    <xf numFmtId="2" fontId="13" fillId="78" borderId="5" xfId="0" applyNumberFormat="1" applyFont="1" applyFill="1" applyBorder="1" applyAlignment="1">
      <alignment horizontal="center"/>
    </xf>
    <xf numFmtId="2" fontId="13" fillId="79" borderId="5" xfId="0" applyNumberFormat="1" applyFont="1" applyFill="1" applyBorder="1" applyAlignment="1">
      <alignment horizontal="center"/>
    </xf>
    <xf numFmtId="2" fontId="13" fillId="80" borderId="5" xfId="0" applyNumberFormat="1" applyFont="1" applyFill="1" applyBorder="1" applyAlignment="1">
      <alignment horizontal="center"/>
    </xf>
    <xf numFmtId="2" fontId="13" fillId="81" borderId="5" xfId="0" applyNumberFormat="1" applyFont="1" applyFill="1" applyBorder="1" applyAlignment="1">
      <alignment horizontal="center"/>
    </xf>
    <xf numFmtId="2" fontId="13" fillId="82" borderId="5" xfId="0" applyNumberFormat="1" applyFont="1" applyFill="1" applyBorder="1" applyAlignment="1">
      <alignment horizontal="center"/>
    </xf>
    <xf numFmtId="2" fontId="13" fillId="83" borderId="5" xfId="0" applyNumberFormat="1" applyFont="1" applyFill="1" applyBorder="1" applyAlignment="1">
      <alignment horizontal="center"/>
    </xf>
    <xf numFmtId="2" fontId="13" fillId="84" borderId="5" xfId="0" applyNumberFormat="1" applyFont="1" applyFill="1" applyBorder="1" applyAlignment="1">
      <alignment horizontal="center"/>
    </xf>
    <xf numFmtId="2" fontId="13" fillId="85" borderId="5" xfId="0" applyNumberFormat="1" applyFont="1" applyFill="1" applyBorder="1" applyAlignment="1">
      <alignment horizontal="center"/>
    </xf>
    <xf numFmtId="2" fontId="13" fillId="86" borderId="5" xfId="0" applyNumberFormat="1" applyFont="1" applyFill="1" applyBorder="1" applyAlignment="1">
      <alignment horizontal="center"/>
    </xf>
    <xf numFmtId="2" fontId="13" fillId="87" borderId="5" xfId="0" applyNumberFormat="1" applyFont="1" applyFill="1" applyBorder="1" applyAlignment="1">
      <alignment horizontal="center"/>
    </xf>
    <xf numFmtId="2" fontId="13" fillId="88" borderId="5" xfId="0" applyNumberFormat="1" applyFont="1" applyFill="1" applyBorder="1" applyAlignment="1">
      <alignment horizontal="center"/>
    </xf>
    <xf numFmtId="2" fontId="13" fillId="89" borderId="5" xfId="0" applyNumberFormat="1" applyFont="1" applyFill="1" applyBorder="1" applyAlignment="1">
      <alignment horizontal="center"/>
    </xf>
    <xf numFmtId="2" fontId="13" fillId="90" borderId="5" xfId="0" applyNumberFormat="1" applyFont="1" applyFill="1" applyBorder="1" applyAlignment="1">
      <alignment horizontal="center"/>
    </xf>
    <xf numFmtId="0" fontId="12" fillId="0" borderId="0" xfId="0" applyFont="1"/>
    <xf numFmtId="0" fontId="9" fillId="91" borderId="5" xfId="0" applyFont="1" applyFill="1" applyBorder="1" applyAlignment="1">
      <alignment horizontal="left"/>
    </xf>
    <xf numFmtId="2" fontId="13" fillId="91" borderId="5" xfId="0" applyNumberFormat="1" applyFont="1" applyFill="1" applyBorder="1" applyAlignment="1">
      <alignment horizontal="center"/>
    </xf>
    <xf numFmtId="0" fontId="18" fillId="0" borderId="1" xfId="0" applyFont="1" applyBorder="1" applyAlignment="1">
      <alignment horizontal="center"/>
    </xf>
    <xf numFmtId="0" fontId="14" fillId="0" borderId="2" xfId="0" applyFont="1" applyBorder="1" applyAlignment="1">
      <alignment horizontal="center" textRotation="90"/>
    </xf>
    <xf numFmtId="0" fontId="14" fillId="0" borderId="3" xfId="0" applyFont="1" applyBorder="1" applyAlignment="1">
      <alignment horizontal="center" textRotation="90"/>
    </xf>
    <xf numFmtId="0" fontId="14" fillId="0" borderId="4" xfId="0" applyFont="1" applyBorder="1" applyAlignment="1">
      <alignment horizontal="center" textRotation="90"/>
    </xf>
    <xf numFmtId="0" fontId="9" fillId="0" borderId="0" xfId="0" applyFont="1" applyAlignment="1">
      <alignment horizontal="center" vertical="top" wrapText="1"/>
    </xf>
    <xf numFmtId="1" fontId="9" fillId="0" borderId="6" xfId="0" applyNumberFormat="1" applyFont="1" applyBorder="1" applyAlignment="1">
      <alignment horizontal="center"/>
    </xf>
    <xf numFmtId="0" fontId="9" fillId="0" borderId="1" xfId="0" applyFont="1" applyBorder="1" applyAlignment="1">
      <alignment horizontal="center" vertical="top" wrapText="1"/>
    </xf>
    <xf numFmtId="0" fontId="1" fillId="0" borderId="0" xfId="0" applyFont="1" applyAlignment="1">
      <alignment horizontal="center" vertical="top" wrapText="1"/>
    </xf>
    <xf numFmtId="0" fontId="20" fillId="0" borderId="0" xfId="0" applyFont="1" applyAlignment="1">
      <alignment vertical="top" wrapText="1"/>
    </xf>
    <xf numFmtId="0" fontId="20" fillId="0" borderId="1" xfId="0" applyFont="1" applyBorder="1" applyAlignment="1">
      <alignment horizontal="center" wrapText="1"/>
    </xf>
    <xf numFmtId="0" fontId="20" fillId="0" borderId="1" xfId="0" applyFont="1" applyBorder="1" applyAlignment="1">
      <alignment horizontal="center"/>
    </xf>
    <xf numFmtId="0" fontId="1" fillId="0" borderId="14" xfId="0" applyFont="1" applyBorder="1" applyAlignment="1">
      <alignment horizontal="center" vertical="top" wrapText="1"/>
    </xf>
    <xf numFmtId="0" fontId="21" fillId="0" borderId="0" xfId="0" applyFont="1" applyAlignment="1">
      <alignment horizontal="left"/>
    </xf>
    <xf numFmtId="0" fontId="2" fillId="0" borderId="7" xfId="0" applyFont="1" applyBorder="1" applyAlignment="1">
      <alignment horizontal="center" vertical="center" wrapText="1"/>
    </xf>
    <xf numFmtId="0" fontId="2" fillId="92" borderId="8" xfId="0" applyFont="1" applyFill="1" applyBorder="1" applyAlignment="1">
      <alignment horizontal="center" vertical="center"/>
    </xf>
    <xf numFmtId="0" fontId="2" fillId="0" borderId="7" xfId="0" applyFont="1" applyBorder="1" applyAlignment="1">
      <alignment horizontal="center" vertical="center"/>
    </xf>
    <xf numFmtId="0" fontId="2" fillId="92" borderId="8" xfId="0" applyFont="1" applyFill="1" applyBorder="1" applyAlignment="1">
      <alignment horizontal="center" vertical="center" wrapText="1"/>
    </xf>
    <xf numFmtId="0" fontId="18" fillId="0" borderId="0" xfId="0" applyFont="1" applyAlignment="1">
      <alignment horizontal="center"/>
    </xf>
    <xf numFmtId="0" fontId="0" fillId="0" borderId="0" xfId="0" applyFont="1" applyAlignment="1">
      <alignment horizontal="center"/>
    </xf>
    <xf numFmtId="0" fontId="13" fillId="0" borderId="0" xfId="0" applyFont="1" applyAlignment="1"/>
    <xf numFmtId="0" fontId="1" fillId="0" borderId="0" xfId="0" applyFont="1" applyAlignment="1">
      <alignment horizontal="center" vertical="top"/>
    </xf>
    <xf numFmtId="0" fontId="2" fillId="0" borderId="0" xfId="0" applyFont="1" applyAlignment="1">
      <alignment horizontal="center"/>
    </xf>
    <xf numFmtId="11" fontId="0" fillId="0" borderId="0" xfId="0" applyNumberFormat="1" applyFont="1" applyAlignment="1">
      <alignment horizontal="center"/>
    </xf>
    <xf numFmtId="0" fontId="9" fillId="0" borderId="14" xfId="0" applyFont="1" applyBorder="1" applyAlignment="1">
      <alignment horizontal="center"/>
    </xf>
    <xf numFmtId="165" fontId="9" fillId="0" borderId="14" xfId="0" applyNumberFormat="1" applyFont="1" applyBorder="1" applyAlignment="1">
      <alignment horizontal="center"/>
    </xf>
    <xf numFmtId="0" fontId="20" fillId="0" borderId="14" xfId="0" applyFont="1" applyBorder="1" applyAlignment="1">
      <alignment horizontal="center"/>
    </xf>
    <xf numFmtId="0" fontId="12" fillId="0" borderId="0" xfId="0" applyFont="1" applyAlignment="1">
      <alignment horizontal="right"/>
    </xf>
    <xf numFmtId="164" fontId="0" fillId="0" borderId="0" xfId="0" applyNumberFormat="1" applyFont="1" applyAlignment="1">
      <alignment horizontal="center"/>
    </xf>
    <xf numFmtId="0" fontId="3" fillId="0" borderId="0" xfId="0" applyFont="1"/>
    <xf numFmtId="0" fontId="2" fillId="0" borderId="0" xfId="0" applyFont="1"/>
    <xf numFmtId="2" fontId="0" fillId="0" borderId="0" xfId="0" applyNumberFormat="1" applyFont="1" applyAlignment="1">
      <alignment horizontal="center"/>
    </xf>
    <xf numFmtId="0" fontId="0" fillId="0" borderId="5" xfId="0" applyFont="1" applyFill="1" applyBorder="1" applyAlignment="1"/>
    <xf numFmtId="0" fontId="3" fillId="0" borderId="0" xfId="0" applyFont="1" applyAlignment="1">
      <alignment horizontal="left"/>
    </xf>
    <xf numFmtId="0" fontId="3" fillId="0" borderId="0" xfId="0" applyFont="1" applyAlignment="1">
      <alignment horizontal="center"/>
    </xf>
    <xf numFmtId="0" fontId="25" fillId="0" borderId="0" xfId="0" applyFont="1" applyAlignment="1">
      <alignment horizontal="center"/>
    </xf>
    <xf numFmtId="0" fontId="28" fillId="0" borderId="0" xfId="0" applyFont="1"/>
    <xf numFmtId="0" fontId="30" fillId="0" borderId="0" xfId="0" applyFont="1"/>
    <xf numFmtId="0" fontId="29" fillId="0" borderId="0" xfId="0" applyFont="1" applyAlignment="1">
      <alignment horizontal="center" vertical="center"/>
    </xf>
    <xf numFmtId="0" fontId="29" fillId="0" borderId="0" xfId="0" applyFont="1"/>
    <xf numFmtId="0" fontId="29" fillId="0" borderId="0" xfId="0" applyFont="1" applyBorder="1" applyAlignment="1">
      <alignment horizontal="center" vertical="center"/>
    </xf>
    <xf numFmtId="0" fontId="29" fillId="0" borderId="5" xfId="0" applyFont="1" applyBorder="1" applyAlignment="1">
      <alignment horizontal="center" vertical="center"/>
    </xf>
    <xf numFmtId="0" fontId="30" fillId="0" borderId="5" xfId="0" applyFont="1" applyBorder="1"/>
    <xf numFmtId="0" fontId="2" fillId="0" borderId="14" xfId="0" applyFont="1" applyBorder="1" applyAlignment="1">
      <alignment horizontal="center" wrapText="1"/>
    </xf>
    <xf numFmtId="0" fontId="2" fillId="0" borderId="14" xfId="0" applyFont="1" applyBorder="1" applyAlignment="1">
      <alignment horizontal="center"/>
    </xf>
    <xf numFmtId="2" fontId="2" fillId="0" borderId="14" xfId="0" applyNumberFormat="1" applyFont="1" applyBorder="1" applyAlignment="1">
      <alignment horizontal="center" wrapText="1"/>
    </xf>
    <xf numFmtId="0" fontId="29" fillId="0" borderId="5" xfId="0" applyFont="1" applyBorder="1"/>
    <xf numFmtId="0" fontId="25" fillId="0" borderId="5" xfId="0" applyFont="1" applyBorder="1" applyAlignment="1">
      <alignment horizontal="center"/>
    </xf>
    <xf numFmtId="0" fontId="28" fillId="0" borderId="5" xfId="0" applyFont="1" applyBorder="1"/>
    <xf numFmtId="0" fontId="25" fillId="0" borderId="14" xfId="0" applyFont="1" applyBorder="1" applyAlignment="1">
      <alignment horizontal="center"/>
    </xf>
    <xf numFmtId="0" fontId="28" fillId="0" borderId="14" xfId="0" applyFont="1" applyBorder="1"/>
    <xf numFmtId="2" fontId="3" fillId="0" borderId="0" xfId="0" applyNumberFormat="1" applyFont="1" applyAlignment="1">
      <alignment horizontal="center"/>
    </xf>
    <xf numFmtId="9" fontId="3" fillId="0" borderId="0" xfId="1" applyFont="1" applyAlignment="1">
      <alignment horizontal="center"/>
    </xf>
    <xf numFmtId="0" fontId="24" fillId="0" borderId="0" xfId="0" applyFont="1" applyAlignment="1">
      <alignment horizontal="center"/>
    </xf>
    <xf numFmtId="0" fontId="29" fillId="0" borderId="5" xfId="0" applyFont="1" applyBorder="1" applyAlignment="1">
      <alignment horizontal="center"/>
    </xf>
    <xf numFmtId="9" fontId="29" fillId="0" borderId="5" xfId="1" applyFont="1" applyBorder="1" applyAlignment="1">
      <alignment horizontal="center"/>
    </xf>
    <xf numFmtId="0" fontId="29" fillId="0" borderId="0" xfId="0" applyFont="1" applyAlignment="1">
      <alignment horizontal="center"/>
    </xf>
    <xf numFmtId="9" fontId="29" fillId="0" borderId="0" xfId="1" applyFont="1" applyAlignment="1">
      <alignment horizontal="center"/>
    </xf>
    <xf numFmtId="11" fontId="0" fillId="0" borderId="0" xfId="0" applyNumberFormat="1" applyFont="1" applyAlignment="1"/>
    <xf numFmtId="0" fontId="0" fillId="0" borderId="0" xfId="0" applyFont="1" applyAlignment="1">
      <alignment wrapText="1"/>
    </xf>
    <xf numFmtId="0" fontId="18" fillId="0" borderId="0" xfId="0" applyFont="1"/>
    <xf numFmtId="11" fontId="0" fillId="0" borderId="0" xfId="0" applyNumberFormat="1" applyFont="1" applyAlignment="1">
      <alignment wrapText="1"/>
    </xf>
    <xf numFmtId="0" fontId="18" fillId="0" borderId="0" xfId="0" applyFont="1" applyFill="1" applyAlignment="1">
      <alignment horizontal="center"/>
    </xf>
    <xf numFmtId="0" fontId="18" fillId="0" borderId="5" xfId="0" applyFont="1" applyFill="1" applyBorder="1" applyAlignment="1">
      <alignment horizontal="center"/>
    </xf>
    <xf numFmtId="0" fontId="14" fillId="0" borderId="5" xfId="0" applyFont="1" applyFill="1" applyBorder="1" applyAlignment="1">
      <alignment horizontal="center" wrapText="1"/>
    </xf>
    <xf numFmtId="0" fontId="26" fillId="0" borderId="0" xfId="0" applyFont="1" applyAlignment="1">
      <alignment horizontal="center" wrapText="1"/>
    </xf>
    <xf numFmtId="0" fontId="5" fillId="0" borderId="0" xfId="0" applyFont="1" applyAlignment="1">
      <alignment horizontal="left" vertical="top"/>
    </xf>
    <xf numFmtId="0" fontId="5" fillId="0" borderId="0" xfId="0" applyFont="1" applyAlignment="1">
      <alignment horizontal="left"/>
    </xf>
    <xf numFmtId="0" fontId="23" fillId="0" borderId="0" xfId="0" applyFont="1" applyAlignment="1">
      <alignment horizontal="center"/>
    </xf>
    <xf numFmtId="0" fontId="19" fillId="0" borderId="0" xfId="0" applyFont="1" applyAlignment="1">
      <alignment horizontal="center"/>
    </xf>
    <xf numFmtId="165" fontId="31" fillId="0" borderId="0" xfId="0" applyNumberFormat="1" applyFont="1" applyAlignment="1">
      <alignment horizontal="center"/>
    </xf>
    <xf numFmtId="0" fontId="31" fillId="0" borderId="0" xfId="0" applyFont="1" applyAlignment="1">
      <alignment horizontal="center"/>
    </xf>
    <xf numFmtId="0" fontId="31" fillId="0" borderId="0" xfId="0" applyFont="1"/>
    <xf numFmtId="0" fontId="3" fillId="0" borderId="5" xfId="0" applyFont="1" applyBorder="1"/>
    <xf numFmtId="0" fontId="3" fillId="0" borderId="5" xfId="0" applyFont="1" applyBorder="1" applyAlignment="1">
      <alignment horizontal="center"/>
    </xf>
    <xf numFmtId="9" fontId="3" fillId="0" borderId="5" xfId="1" applyFont="1" applyBorder="1" applyAlignment="1">
      <alignment horizontal="center"/>
    </xf>
    <xf numFmtId="0" fontId="3" fillId="0" borderId="14" xfId="0" applyFont="1" applyBorder="1"/>
    <xf numFmtId="0" fontId="3" fillId="0" borderId="14" xfId="0" applyFont="1" applyBorder="1" applyAlignment="1">
      <alignment horizontal="center"/>
    </xf>
    <xf numFmtId="9" fontId="3" fillId="0" borderId="14" xfId="1" applyFont="1" applyBorder="1" applyAlignment="1">
      <alignment horizontal="center"/>
    </xf>
    <xf numFmtId="0" fontId="3" fillId="0" borderId="5" xfId="0" applyFont="1" applyFill="1" applyBorder="1" applyAlignment="1"/>
    <xf numFmtId="0" fontId="3" fillId="0" borderId="5" xfId="0" applyFont="1" applyFill="1" applyBorder="1" applyAlignment="1">
      <alignment horizontal="center"/>
    </xf>
    <xf numFmtId="0" fontId="3" fillId="0" borderId="5" xfId="0" applyFont="1" applyFill="1" applyBorder="1" applyAlignment="1">
      <alignment horizontal="left"/>
    </xf>
    <xf numFmtId="0" fontId="9" fillId="0" borderId="0" xfId="0" applyFont="1" applyAlignment="1">
      <alignment horizontal="center" vertical="center"/>
    </xf>
    <xf numFmtId="0" fontId="9" fillId="0" borderId="1" xfId="0" applyFont="1" applyBorder="1" applyAlignment="1">
      <alignment horizontal="center" vertical="center"/>
    </xf>
    <xf numFmtId="0" fontId="9" fillId="0" borderId="12" xfId="0" applyFont="1" applyBorder="1" applyAlignment="1">
      <alignment horizontal="center" vertical="center"/>
    </xf>
    <xf numFmtId="0" fontId="20" fillId="0" borderId="11" xfId="0" applyFont="1" applyBorder="1" applyAlignment="1">
      <alignment horizontal="center"/>
    </xf>
    <xf numFmtId="0" fontId="18" fillId="0" borderId="11" xfId="0" applyFont="1" applyBorder="1" applyAlignment="1">
      <alignment horizontal="center"/>
    </xf>
    <xf numFmtId="0" fontId="9" fillId="0" borderId="9" xfId="0" applyFont="1" applyBorder="1" applyAlignment="1">
      <alignment horizontal="center" vertical="center"/>
    </xf>
    <xf numFmtId="0" fontId="9" fillId="0" borderId="5" xfId="0" applyFont="1" applyFill="1" applyBorder="1" applyAlignment="1">
      <alignment horizontal="center"/>
    </xf>
    <xf numFmtId="0" fontId="14" fillId="0" borderId="5" xfId="0" applyFont="1" applyFill="1" applyBorder="1" applyAlignment="1">
      <alignment horizontal="center"/>
    </xf>
    <xf numFmtId="11" fontId="9" fillId="0" borderId="5" xfId="0" applyNumberFormat="1" applyFont="1" applyFill="1" applyBorder="1" applyAlignment="1">
      <alignment horizontal="center"/>
    </xf>
    <xf numFmtId="0" fontId="10" fillId="0" borderId="5" xfId="0" applyFont="1" applyFill="1" applyBorder="1" applyAlignment="1">
      <alignment horizontal="center"/>
    </xf>
    <xf numFmtId="0" fontId="4" fillId="0" borderId="5" xfId="0" applyFont="1" applyFill="1" applyBorder="1" applyAlignment="1">
      <alignment horizontal="left"/>
    </xf>
    <xf numFmtId="0" fontId="9" fillId="0" borderId="5" xfId="0" applyFont="1" applyFill="1" applyBorder="1" applyAlignment="1">
      <alignment horizontal="left"/>
    </xf>
    <xf numFmtId="0" fontId="14" fillId="0" borderId="5" xfId="0" applyFont="1" applyFill="1" applyBorder="1" applyAlignment="1"/>
    <xf numFmtId="0" fontId="2" fillId="0" borderId="5" xfId="0" applyFont="1" applyFill="1" applyBorder="1" applyAlignment="1"/>
    <xf numFmtId="0" fontId="3" fillId="0" borderId="0" xfId="0" applyFont="1" applyAlignment="1">
      <alignment vertical="center"/>
    </xf>
    <xf numFmtId="0" fontId="32" fillId="0" borderId="0" xfId="0" applyFont="1" applyAlignment="1">
      <alignment horizontal="left"/>
    </xf>
    <xf numFmtId="0" fontId="33" fillId="0" borderId="0" xfId="0" applyFont="1"/>
    <xf numFmtId="0" fontId="34" fillId="0" borderId="0" xfId="0" applyFont="1" applyAlignment="1">
      <alignment horizontal="left"/>
    </xf>
    <xf numFmtId="0" fontId="32" fillId="0" borderId="0" xfId="0" applyFont="1" applyAlignment="1">
      <alignment horizontal="right"/>
    </xf>
    <xf numFmtId="0" fontId="33" fillId="0" borderId="0" xfId="0" applyFont="1" applyAlignment="1"/>
    <xf numFmtId="0" fontId="9" fillId="0" borderId="5" xfId="0" applyFont="1" applyBorder="1" applyAlignment="1">
      <alignment horizontal="center"/>
    </xf>
    <xf numFmtId="165" fontId="9" fillId="0" borderId="5" xfId="0" applyNumberFormat="1" applyFont="1" applyBorder="1" applyAlignment="1">
      <alignment horizontal="center"/>
    </xf>
    <xf numFmtId="0" fontId="35" fillId="0" borderId="5" xfId="0" applyFont="1" applyBorder="1" applyAlignment="1">
      <alignment horizontal="center" vertical="top"/>
    </xf>
    <xf numFmtId="11" fontId="2" fillId="0" borderId="0" xfId="0" applyNumberFormat="1" applyFont="1" applyAlignment="1">
      <alignment horizontal="center"/>
    </xf>
    <xf numFmtId="164" fontId="2" fillId="0" borderId="0" xfId="0" applyNumberFormat="1" applyFont="1" applyAlignment="1">
      <alignment horizontal="center"/>
    </xf>
    <xf numFmtId="0" fontId="36" fillId="0" borderId="5" xfId="0" applyFont="1" applyBorder="1" applyAlignment="1">
      <alignment horizontal="left"/>
    </xf>
    <xf numFmtId="0" fontId="37" fillId="0" borderId="0" xfId="0" applyFont="1" applyAlignment="1"/>
    <xf numFmtId="0" fontId="14" fillId="0" borderId="2" xfId="0" applyFont="1" applyBorder="1" applyAlignment="1">
      <alignment horizontal="center" wrapText="1"/>
    </xf>
    <xf numFmtId="0" fontId="11" fillId="0" borderId="3" xfId="0" applyFont="1" applyBorder="1"/>
    <xf numFmtId="0" fontId="11" fillId="0" borderId="4" xfId="0" applyFont="1" applyBorder="1"/>
    <xf numFmtId="0" fontId="14" fillId="0" borderId="2" xfId="0" applyFont="1" applyBorder="1" applyAlignment="1">
      <alignment horizontal="center"/>
    </xf>
    <xf numFmtId="0" fontId="12" fillId="0" borderId="2" xfId="0" applyFont="1" applyBorder="1" applyAlignment="1">
      <alignment horizontal="center" vertical="center" wrapText="1"/>
    </xf>
    <xf numFmtId="2" fontId="12" fillId="0" borderId="2" xfId="0" applyNumberFormat="1" applyFont="1" applyBorder="1" applyAlignment="1">
      <alignment horizontal="center"/>
    </xf>
    <xf numFmtId="0" fontId="3" fillId="0" borderId="11" xfId="0" applyFont="1" applyBorder="1" applyAlignment="1">
      <alignment horizontal="left" wrapText="1"/>
    </xf>
    <xf numFmtId="0" fontId="18" fillId="0" borderId="5" xfId="0" applyFont="1" applyFill="1" applyBorder="1" applyAlignment="1">
      <alignment horizontal="center"/>
    </xf>
    <xf numFmtId="0" fontId="18" fillId="0" borderId="5" xfId="0" applyFont="1" applyFill="1" applyBorder="1" applyAlignment="1">
      <alignment horizontal="center" wrapText="1"/>
    </xf>
    <xf numFmtId="0" fontId="23" fillId="0" borderId="0" xfId="0" applyFont="1" applyAlignment="1">
      <alignment horizontal="center"/>
    </xf>
    <xf numFmtId="0" fontId="3" fillId="0" borderId="0" xfId="0" applyFont="1" applyAlignment="1">
      <alignment horizontal="left" wrapText="1"/>
    </xf>
    <xf numFmtId="0" fontId="5" fillId="0" borderId="0" xfId="0" applyFont="1" applyAlignment="1">
      <alignment horizontal="left" wrapText="1"/>
    </xf>
    <xf numFmtId="0" fontId="19" fillId="0" borderId="0" xfId="0" applyFont="1" applyAlignment="1">
      <alignment horizontal="left" wrapText="1"/>
    </xf>
  </cellXfs>
  <cellStyles count="2">
    <cellStyle name="Normal" xfId="0" builtinId="0"/>
    <cellStyle name="Percent" xfId="1" builtinId="5"/>
  </cellStyles>
  <dxfs count="30">
    <dxf>
      <font>
        <color theme="1"/>
      </font>
      <fill>
        <patternFill patternType="solid">
          <fgColor rgb="FFF2F2F2"/>
          <bgColor rgb="FFF2F2F2"/>
        </patternFill>
      </fill>
    </dxf>
    <dxf>
      <font>
        <color theme="1"/>
      </font>
      <fill>
        <patternFill patternType="solid">
          <fgColor rgb="FFF2F2F2"/>
          <bgColor rgb="FFF2F2F2"/>
        </patternFill>
      </fill>
    </dxf>
    <dxf>
      <font>
        <u val="none"/>
        <color theme="5"/>
      </font>
    </dxf>
    <dxf>
      <font>
        <color theme="6"/>
      </font>
    </dxf>
    <dxf>
      <font>
        <color theme="7"/>
      </font>
    </dxf>
    <dxf>
      <font>
        <color theme="0" tint="-0.499984740745262"/>
      </font>
    </dxf>
    <dxf>
      <font>
        <color rgb="FF7030A0"/>
      </font>
    </dxf>
    <dxf>
      <font>
        <color theme="5" tint="0.59996337778862885"/>
      </font>
    </dxf>
    <dxf>
      <font>
        <color theme="7" tint="0.39994506668294322"/>
      </font>
    </dxf>
    <dxf>
      <font>
        <color theme="8" tint="0.39994506668294322"/>
      </font>
    </dxf>
    <dxf>
      <font>
        <u val="none"/>
        <color theme="5"/>
      </font>
    </dxf>
    <dxf>
      <font>
        <color theme="6"/>
      </font>
    </dxf>
    <dxf>
      <font>
        <color theme="7"/>
      </font>
    </dxf>
    <dxf>
      <font>
        <color theme="0" tint="-0.499984740745262"/>
      </font>
    </dxf>
    <dxf>
      <font>
        <color rgb="FF7030A0"/>
      </font>
    </dxf>
    <dxf>
      <font>
        <color theme="5" tint="0.59996337778862885"/>
      </font>
    </dxf>
    <dxf>
      <font>
        <color theme="7" tint="0.39994506668294322"/>
      </font>
    </dxf>
    <dxf>
      <font>
        <color theme="8" tint="0.39994506668294322"/>
      </font>
    </dxf>
    <dxf>
      <font>
        <color theme="1"/>
      </font>
      <fill>
        <patternFill patternType="solid">
          <fgColor rgb="FFF2F2F2"/>
          <bgColor rgb="FFF2F2F2"/>
        </patternFill>
      </fill>
    </dxf>
    <dxf>
      <font>
        <color theme="1"/>
      </font>
      <fill>
        <patternFill patternType="solid">
          <fgColor rgb="FFF2F2F2"/>
          <bgColor rgb="FFF2F2F2"/>
        </patternFill>
      </fill>
    </dxf>
    <dxf>
      <font>
        <color theme="1"/>
      </font>
      <fill>
        <patternFill patternType="solid">
          <fgColor rgb="FFF2F2F2"/>
          <bgColor rgb="FFF2F2F2"/>
        </patternFill>
      </fill>
    </dxf>
    <dxf>
      <font>
        <color theme="0"/>
      </font>
      <fill>
        <patternFill patternType="solid">
          <fgColor theme="1"/>
          <bgColor theme="1"/>
        </patternFill>
      </fill>
    </dxf>
    <dxf>
      <font>
        <color rgb="FFF2F2F2"/>
      </font>
      <fill>
        <patternFill patternType="solid">
          <fgColor theme="0"/>
          <bgColor theme="0"/>
        </patternFill>
      </fill>
    </dxf>
    <dxf>
      <font>
        <color theme="1"/>
      </font>
      <fill>
        <patternFill patternType="solid">
          <fgColor rgb="FFF2F2F2"/>
          <bgColor rgb="FFF2F2F2"/>
        </patternFill>
      </fill>
    </dxf>
    <dxf>
      <font>
        <color theme="1"/>
      </font>
      <fill>
        <patternFill patternType="solid">
          <fgColor rgb="FFF2F2F2"/>
          <bgColor rgb="FFF2F2F2"/>
        </patternFill>
      </fill>
    </dxf>
    <dxf>
      <font>
        <color theme="1"/>
      </font>
      <fill>
        <patternFill patternType="solid">
          <fgColor rgb="FFF2F2F2"/>
          <bgColor rgb="FFF2F2F2"/>
        </patternFill>
      </fill>
    </dxf>
    <dxf>
      <font>
        <color theme="1"/>
      </font>
      <fill>
        <patternFill patternType="solid">
          <fgColor rgb="FFF2F2F2"/>
          <bgColor rgb="FFF2F2F2"/>
        </patternFill>
      </fill>
    </dxf>
    <dxf>
      <font>
        <color theme="1"/>
      </font>
      <fill>
        <patternFill patternType="solid">
          <fgColor rgb="FFF2F2F2"/>
          <bgColor rgb="FFF2F2F2"/>
        </patternFill>
      </fill>
    </dxf>
    <dxf>
      <font>
        <color theme="1"/>
      </font>
      <fill>
        <patternFill patternType="solid">
          <fgColor rgb="FFF2F2F2"/>
          <bgColor rgb="FFF2F2F2"/>
        </patternFill>
      </fill>
    </dxf>
    <dxf>
      <font>
        <color theme="1"/>
      </font>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C21"/>
  <sheetViews>
    <sheetView zoomScale="150" zoomScaleNormal="150" workbookViewId="0">
      <selection activeCell="B17" sqref="B17"/>
    </sheetView>
  </sheetViews>
  <sheetFormatPr baseColWidth="10" defaultColWidth="14.5" defaultRowHeight="15.75" customHeight="1" x14ac:dyDescent="0.15"/>
  <cols>
    <col min="1" max="1" width="21.5" customWidth="1"/>
    <col min="2" max="2" width="105" customWidth="1"/>
  </cols>
  <sheetData>
    <row r="1" spans="1:3" ht="15.75" customHeight="1" x14ac:dyDescent="0.15">
      <c r="A1" s="1" t="s">
        <v>16857</v>
      </c>
    </row>
    <row r="2" spans="1:3" ht="15.75" customHeight="1" x14ac:dyDescent="0.15">
      <c r="A2" s="255" t="s">
        <v>16856</v>
      </c>
    </row>
    <row r="3" spans="1:3" ht="15.75" customHeight="1" x14ac:dyDescent="0.15">
      <c r="A3" s="2" t="s">
        <v>15556</v>
      </c>
    </row>
    <row r="4" spans="1:3" ht="15.75" customHeight="1" x14ac:dyDescent="0.15">
      <c r="A4" s="243" t="s">
        <v>16867</v>
      </c>
      <c r="B4" s="243" t="s">
        <v>16868</v>
      </c>
      <c r="C4" s="2"/>
    </row>
    <row r="5" spans="1:3" ht="15.75" customHeight="1" x14ac:dyDescent="0.15">
      <c r="A5" s="243" t="s">
        <v>16869</v>
      </c>
      <c r="B5" s="243" t="s">
        <v>16884</v>
      </c>
      <c r="C5" s="2"/>
    </row>
    <row r="6" spans="1:3" ht="15.75" customHeight="1" x14ac:dyDescent="0.15">
      <c r="A6" s="243" t="s">
        <v>16870</v>
      </c>
      <c r="B6" s="243" t="s">
        <v>16871</v>
      </c>
      <c r="C6" s="2"/>
    </row>
    <row r="7" spans="1:3" ht="13" x14ac:dyDescent="0.15">
      <c r="A7" s="243" t="s">
        <v>16872</v>
      </c>
      <c r="B7" s="243" t="s">
        <v>16873</v>
      </c>
      <c r="C7" s="2"/>
    </row>
    <row r="8" spans="1:3" ht="13" x14ac:dyDescent="0.15">
      <c r="A8" s="243" t="s">
        <v>16874</v>
      </c>
      <c r="B8" s="243" t="s">
        <v>16875</v>
      </c>
      <c r="C8" s="2"/>
    </row>
    <row r="9" spans="1:3" ht="13" x14ac:dyDescent="0.15">
      <c r="A9" s="243" t="s">
        <v>16876</v>
      </c>
      <c r="B9" s="243" t="s">
        <v>16877</v>
      </c>
      <c r="C9" s="2"/>
    </row>
    <row r="10" spans="1:3" ht="15.75" customHeight="1" x14ac:dyDescent="0.15">
      <c r="A10" s="243" t="s">
        <v>16878</v>
      </c>
      <c r="B10" s="243" t="s">
        <v>16879</v>
      </c>
      <c r="C10" s="2"/>
    </row>
    <row r="11" spans="1:3" ht="15.75" customHeight="1" x14ac:dyDescent="0.15">
      <c r="A11" s="243" t="s">
        <v>16880</v>
      </c>
      <c r="B11" s="243" t="s">
        <v>16881</v>
      </c>
      <c r="C11" s="2"/>
    </row>
    <row r="12" spans="1:3" ht="15.75" customHeight="1" x14ac:dyDescent="0.15">
      <c r="A12" s="243" t="s">
        <v>16882</v>
      </c>
      <c r="B12" s="243" t="s">
        <v>16883</v>
      </c>
    </row>
    <row r="13" spans="1:3" ht="15.75" customHeight="1" x14ac:dyDescent="0.15">
      <c r="B13" s="243"/>
      <c r="C13" s="243"/>
    </row>
    <row r="14" spans="1:3" ht="15.75" customHeight="1" x14ac:dyDescent="0.15">
      <c r="B14" s="243"/>
      <c r="C14" s="243"/>
    </row>
    <row r="15" spans="1:3" ht="15.75" customHeight="1" x14ac:dyDescent="0.15">
      <c r="B15" s="243"/>
      <c r="C15" s="243"/>
    </row>
    <row r="16" spans="1:3" ht="15.75" customHeight="1" x14ac:dyDescent="0.15">
      <c r="B16" s="243"/>
      <c r="C16" s="243"/>
    </row>
    <row r="17" spans="2:3" ht="15.75" customHeight="1" x14ac:dyDescent="0.15">
      <c r="B17" s="243"/>
      <c r="C17" s="243"/>
    </row>
    <row r="18" spans="2:3" ht="15.75" customHeight="1" x14ac:dyDescent="0.15">
      <c r="B18" s="243"/>
      <c r="C18" s="243"/>
    </row>
    <row r="19" spans="2:3" ht="15.75" customHeight="1" x14ac:dyDescent="0.15">
      <c r="B19" s="243"/>
      <c r="C19" s="243"/>
    </row>
    <row r="20" spans="2:3" ht="15.75" customHeight="1" x14ac:dyDescent="0.15">
      <c r="B20" s="243"/>
      <c r="C20" s="243"/>
    </row>
    <row r="21" spans="2:3" ht="15.75" customHeight="1" x14ac:dyDescent="0.15">
      <c r="B21" s="243"/>
      <c r="C21" s="243"/>
    </row>
  </sheetData>
  <sheetProtection formatCells="0" formatColumns="0" formatRows="0"/>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6E6F8-32FA-5B44-8FA3-00425872F441}">
  <dimension ref="A1:J3611"/>
  <sheetViews>
    <sheetView workbookViewId="0">
      <selection activeCell="A3" sqref="A3"/>
    </sheetView>
  </sheetViews>
  <sheetFormatPr baseColWidth="10" defaultRowHeight="13" x14ac:dyDescent="0.15"/>
  <cols>
    <col min="1" max="1" width="26.1640625" customWidth="1"/>
    <col min="2" max="2" width="10.6640625" customWidth="1"/>
    <col min="3" max="3" width="22.83203125" customWidth="1"/>
    <col min="4" max="4" width="24.33203125" customWidth="1"/>
    <col min="5" max="5" width="81.1640625" customWidth="1"/>
    <col min="7" max="7" width="14" customWidth="1"/>
    <col min="9" max="9" width="13" customWidth="1"/>
    <col min="10" max="10" width="35.6640625" customWidth="1"/>
    <col min="11" max="11" width="17.5" customWidth="1"/>
  </cols>
  <sheetData>
    <row r="1" spans="1:10" ht="18" x14ac:dyDescent="0.2">
      <c r="A1" s="248" t="s">
        <v>16866</v>
      </c>
      <c r="B1" s="248" t="str">
        <f>TOC!B12</f>
        <v>HLA associations of GLIPH2 k-mers and tcrdist3 meta-clonotypes</v>
      </c>
      <c r="C1" s="248"/>
    </row>
    <row r="2" spans="1:10" x14ac:dyDescent="0.15">
      <c r="A2" s="1" t="s">
        <v>15599</v>
      </c>
      <c r="B2" s="1" t="s">
        <v>16560</v>
      </c>
      <c r="C2" s="1" t="s">
        <v>16556</v>
      </c>
      <c r="D2" s="1" t="s">
        <v>16557</v>
      </c>
      <c r="E2" s="1" t="s">
        <v>7412</v>
      </c>
      <c r="F2" s="1" t="s">
        <v>16558</v>
      </c>
      <c r="G2" s="1" t="s">
        <v>1767</v>
      </c>
      <c r="H2" s="1" t="s">
        <v>16835</v>
      </c>
      <c r="I2" s="1" t="s">
        <v>16559</v>
      </c>
      <c r="J2" s="2"/>
    </row>
    <row r="3" spans="1:10" x14ac:dyDescent="0.15">
      <c r="A3" t="s">
        <v>15733</v>
      </c>
      <c r="B3">
        <v>2.3510223949793101</v>
      </c>
      <c r="C3">
        <v>14.9492648022282</v>
      </c>
      <c r="D3" t="s">
        <v>16815</v>
      </c>
      <c r="E3" s="205" t="s">
        <v>7259</v>
      </c>
      <c r="F3" s="205" t="s">
        <v>15568</v>
      </c>
      <c r="G3" s="205">
        <v>1.1239194779596001E-15</v>
      </c>
      <c r="H3" s="205">
        <v>4.3832859640424701E-14</v>
      </c>
      <c r="I3" s="206">
        <v>13.3582001952017</v>
      </c>
    </row>
    <row r="4" spans="1:10" x14ac:dyDescent="0.15">
      <c r="A4" t="s">
        <v>15733</v>
      </c>
      <c r="B4">
        <v>2.3583306073161601</v>
      </c>
      <c r="C4">
        <v>12.670873879984599</v>
      </c>
      <c r="D4" t="s">
        <v>16815</v>
      </c>
      <c r="E4" s="205" t="s">
        <v>7305</v>
      </c>
      <c r="F4" s="205" t="s">
        <v>15568</v>
      </c>
      <c r="G4" s="205">
        <v>2.13366444375114E-13</v>
      </c>
      <c r="H4" s="205">
        <v>4.16064566531473E-12</v>
      </c>
      <c r="I4" s="206">
        <v>11.3808392686221</v>
      </c>
    </row>
    <row r="5" spans="1:10" x14ac:dyDescent="0.15">
      <c r="A5" t="s">
        <v>15733</v>
      </c>
      <c r="B5">
        <v>2.1314360488701101</v>
      </c>
      <c r="C5">
        <v>12.300966777448</v>
      </c>
      <c r="D5" t="s">
        <v>16815</v>
      </c>
      <c r="E5" s="205" t="s">
        <v>7312</v>
      </c>
      <c r="F5" s="205" t="s">
        <v>15568</v>
      </c>
      <c r="G5" s="205">
        <v>5.0007278795836802E-13</v>
      </c>
      <c r="H5" s="205">
        <v>6.5009462434587902E-12</v>
      </c>
      <c r="I5" s="206">
        <v>11.1870234251412</v>
      </c>
    </row>
    <row r="6" spans="1:10" x14ac:dyDescent="0.15">
      <c r="A6" t="s">
        <v>15733</v>
      </c>
      <c r="B6">
        <v>2.0056348148855698</v>
      </c>
      <c r="C6">
        <v>11.6775775259025</v>
      </c>
      <c r="D6" t="s">
        <v>16815</v>
      </c>
      <c r="E6" s="205" t="s">
        <v>7256</v>
      </c>
      <c r="F6" s="205" t="s">
        <v>15568</v>
      </c>
      <c r="G6" s="205">
        <v>2.1009826891765002E-12</v>
      </c>
      <c r="H6" s="205">
        <v>2.0484581219470899E-11</v>
      </c>
      <c r="I6" s="206">
        <v>10.6885729102039</v>
      </c>
    </row>
    <row r="7" spans="1:10" x14ac:dyDescent="0.15">
      <c r="A7" t="s">
        <v>15733</v>
      </c>
      <c r="B7">
        <v>1.7210847767541899</v>
      </c>
      <c r="C7">
        <v>11.4448381780602</v>
      </c>
      <c r="D7" t="s">
        <v>16815</v>
      </c>
      <c r="E7" s="205" t="s">
        <v>7265</v>
      </c>
      <c r="F7" s="205" t="s">
        <v>15568</v>
      </c>
      <c r="G7" s="205">
        <v>3.5905569703037999E-12</v>
      </c>
      <c r="H7" s="205">
        <v>2.8006344368369601E-11</v>
      </c>
      <c r="I7" s="206">
        <v>10.5527435753697</v>
      </c>
    </row>
    <row r="8" spans="1:10" x14ac:dyDescent="0.15">
      <c r="A8" t="s">
        <v>15733</v>
      </c>
      <c r="B8">
        <v>1.7165012305019201</v>
      </c>
      <c r="C8">
        <v>11.3044835450786</v>
      </c>
      <c r="D8" t="s">
        <v>16815</v>
      </c>
      <c r="E8" s="205" t="s">
        <v>7268</v>
      </c>
      <c r="F8" s="205" t="s">
        <v>15568</v>
      </c>
      <c r="G8" s="205">
        <v>4.9603972141778197E-12</v>
      </c>
      <c r="H8" s="205">
        <v>3.2242581892155799E-11</v>
      </c>
      <c r="I8" s="206">
        <v>10.4915701884358</v>
      </c>
    </row>
    <row r="9" spans="1:10" x14ac:dyDescent="0.15">
      <c r="A9" t="s">
        <v>15733</v>
      </c>
      <c r="B9">
        <v>1.4381922040133801</v>
      </c>
      <c r="C9">
        <v>11.059910650643801</v>
      </c>
      <c r="D9" t="s">
        <v>16815</v>
      </c>
      <c r="E9" s="205" t="s">
        <v>7249</v>
      </c>
      <c r="F9" s="205" t="s">
        <v>15568</v>
      </c>
      <c r="G9" s="205">
        <v>8.7114279564468908E-12</v>
      </c>
      <c r="H9" s="205">
        <v>4.8535098614489803E-11</v>
      </c>
      <c r="I9" s="206">
        <v>10.313944083631499</v>
      </c>
    </row>
    <row r="10" spans="1:10" x14ac:dyDescent="0.15">
      <c r="A10" t="s">
        <v>15733</v>
      </c>
      <c r="B10">
        <v>2.2216041210641002</v>
      </c>
      <c r="C10">
        <v>10.963343879669599</v>
      </c>
      <c r="D10" t="s">
        <v>16815</v>
      </c>
      <c r="E10" s="205" t="s">
        <v>7262</v>
      </c>
      <c r="F10" s="205" t="s">
        <v>15568</v>
      </c>
      <c r="G10" s="205">
        <v>1.0880682064705501E-11</v>
      </c>
      <c r="H10" s="205">
        <v>5.3043325065439297E-11</v>
      </c>
      <c r="I10" s="206">
        <v>10.275369259635101</v>
      </c>
    </row>
    <row r="11" spans="1:10" x14ac:dyDescent="0.15">
      <c r="A11" t="s">
        <v>15733</v>
      </c>
      <c r="B11">
        <v>2.3419219471966799</v>
      </c>
      <c r="C11">
        <v>10.8007699297349</v>
      </c>
      <c r="D11" t="s">
        <v>16815</v>
      </c>
      <c r="E11" s="205" t="s">
        <v>7280</v>
      </c>
      <c r="F11" s="205" t="s">
        <v>15568</v>
      </c>
      <c r="G11" s="205">
        <v>1.58208593740141E-11</v>
      </c>
      <c r="H11" s="205">
        <v>6.5704555754831095E-11</v>
      </c>
      <c r="I11" s="206">
        <v>10.1824045167326</v>
      </c>
    </row>
    <row r="12" spans="1:10" x14ac:dyDescent="0.15">
      <c r="A12" t="s">
        <v>15733</v>
      </c>
      <c r="B12">
        <v>2.07185731923449</v>
      </c>
      <c r="C12">
        <v>10.773469123759099</v>
      </c>
      <c r="D12" t="s">
        <v>16815</v>
      </c>
      <c r="E12" s="205" t="s">
        <v>7299</v>
      </c>
      <c r="F12" s="205" t="s">
        <v>15568</v>
      </c>
      <c r="G12" s="205">
        <v>1.6847321988418199E-11</v>
      </c>
      <c r="H12" s="205">
        <v>6.5704555754831095E-11</v>
      </c>
      <c r="I12" s="206">
        <v>10.1824045167326</v>
      </c>
    </row>
    <row r="13" spans="1:10" x14ac:dyDescent="0.15">
      <c r="A13" t="s">
        <v>15733</v>
      </c>
      <c r="B13">
        <v>2.2049297255364002</v>
      </c>
      <c r="C13">
        <v>10.3619857977694</v>
      </c>
      <c r="D13" t="s">
        <v>16815</v>
      </c>
      <c r="E13" s="205" t="s">
        <v>7277</v>
      </c>
      <c r="F13" s="205" t="s">
        <v>15568</v>
      </c>
      <c r="G13" s="205">
        <v>4.3452443368965202E-11</v>
      </c>
      <c r="H13" s="205">
        <v>1.5405866285360301E-10</v>
      </c>
      <c r="I13" s="206">
        <v>9.8123138759011503</v>
      </c>
    </row>
    <row r="14" spans="1:10" x14ac:dyDescent="0.15">
      <c r="A14" t="s">
        <v>15733</v>
      </c>
      <c r="B14">
        <v>2.26634947767405</v>
      </c>
      <c r="C14">
        <v>10.1295980791287</v>
      </c>
      <c r="D14" t="s">
        <v>16815</v>
      </c>
      <c r="E14" s="205" t="s">
        <v>7283</v>
      </c>
      <c r="F14" s="205" t="s">
        <v>15568</v>
      </c>
      <c r="G14" s="205">
        <v>7.4199660961098501E-11</v>
      </c>
      <c r="H14" s="205">
        <v>2.3824579577186199E-10</v>
      </c>
      <c r="I14" s="206">
        <v>9.6229747544427902</v>
      </c>
    </row>
    <row r="15" spans="1:10" x14ac:dyDescent="0.15">
      <c r="A15" t="s">
        <v>15733</v>
      </c>
      <c r="B15">
        <v>2.2629042385875402</v>
      </c>
      <c r="C15">
        <v>10.100096009162399</v>
      </c>
      <c r="D15" t="s">
        <v>16815</v>
      </c>
      <c r="E15" s="205" t="s">
        <v>7292</v>
      </c>
      <c r="F15" s="205" t="s">
        <v>15568</v>
      </c>
      <c r="G15" s="205">
        <v>7.9415265257287494E-11</v>
      </c>
      <c r="H15" s="205">
        <v>2.3824579577186199E-10</v>
      </c>
      <c r="I15" s="206">
        <v>9.6229747544427902</v>
      </c>
    </row>
    <row r="16" spans="1:10" x14ac:dyDescent="0.15">
      <c r="A16" t="s">
        <v>15733</v>
      </c>
      <c r="B16">
        <v>1.4886952442769701</v>
      </c>
      <c r="C16">
        <v>10.048198741063599</v>
      </c>
      <c r="D16" t="s">
        <v>16815</v>
      </c>
      <c r="E16" s="205" t="s">
        <v>7253</v>
      </c>
      <c r="F16" s="205" t="s">
        <v>15568</v>
      </c>
      <c r="G16" s="205">
        <v>8.9495512406472102E-11</v>
      </c>
      <c r="H16" s="205">
        <v>2.4930892741802901E-10</v>
      </c>
      <c r="I16" s="206">
        <v>9.6032621697153608</v>
      </c>
    </row>
    <row r="17" spans="1:9" x14ac:dyDescent="0.15">
      <c r="A17" t="s">
        <v>15733</v>
      </c>
      <c r="B17">
        <v>2.3883801676947001</v>
      </c>
      <c r="C17">
        <v>9.3455033793111699</v>
      </c>
      <c r="D17" t="s">
        <v>16815</v>
      </c>
      <c r="E17" s="205" t="s">
        <v>7274</v>
      </c>
      <c r="F17" s="205" t="s">
        <v>15568</v>
      </c>
      <c r="G17" s="205">
        <v>4.5133251344060699E-10</v>
      </c>
      <c r="H17" s="205">
        <v>1.17346453494558E-9</v>
      </c>
      <c r="I17" s="206">
        <v>8.9305300313403606</v>
      </c>
    </row>
    <row r="18" spans="1:9" x14ac:dyDescent="0.15">
      <c r="A18" t="s">
        <v>15733</v>
      </c>
      <c r="B18">
        <v>2.0703962588054599</v>
      </c>
      <c r="C18">
        <v>8.8389519905531504</v>
      </c>
      <c r="D18" t="s">
        <v>16815</v>
      </c>
      <c r="E18" s="205" t="s">
        <v>7318</v>
      </c>
      <c r="F18" s="205" t="s">
        <v>15568</v>
      </c>
      <c r="G18" s="205">
        <v>1.44893201809398E-9</v>
      </c>
      <c r="H18" s="205">
        <v>3.5317717941040901E-9</v>
      </c>
      <c r="I18" s="206">
        <v>8.4520073661825794</v>
      </c>
    </row>
    <row r="19" spans="1:9" x14ac:dyDescent="0.15">
      <c r="A19" t="s">
        <v>15733</v>
      </c>
      <c r="B19">
        <v>1.95449542288694</v>
      </c>
      <c r="C19">
        <v>7.5688610446094398</v>
      </c>
      <c r="D19" t="s">
        <v>16815</v>
      </c>
      <c r="E19" s="205" t="s">
        <v>7271</v>
      </c>
      <c r="F19" s="205" t="s">
        <v>15568</v>
      </c>
      <c r="G19" s="205">
        <v>2.6986027301123101E-8</v>
      </c>
      <c r="H19" s="205">
        <v>6.19091214555177E-8</v>
      </c>
      <c r="I19" s="206">
        <v>7.2082453589612099</v>
      </c>
    </row>
    <row r="20" spans="1:9" x14ac:dyDescent="0.15">
      <c r="A20" t="s">
        <v>15733</v>
      </c>
      <c r="B20">
        <v>2.34834274896849</v>
      </c>
      <c r="C20">
        <v>7.4480875747932904</v>
      </c>
      <c r="D20" t="s">
        <v>16815</v>
      </c>
      <c r="E20" s="205" t="s">
        <v>7330</v>
      </c>
      <c r="F20" s="205" t="s">
        <v>15568</v>
      </c>
      <c r="G20" s="205">
        <v>3.5637926286720898E-8</v>
      </c>
      <c r="H20" s="205">
        <v>7.7215506954561903E-8</v>
      </c>
      <c r="I20" s="206">
        <v>7.1122954728701</v>
      </c>
    </row>
    <row r="21" spans="1:9" x14ac:dyDescent="0.15">
      <c r="A21" t="s">
        <v>15733</v>
      </c>
      <c r="B21">
        <v>1.78483981741389</v>
      </c>
      <c r="C21">
        <v>7.4069625154799299</v>
      </c>
      <c r="D21" t="s">
        <v>16815</v>
      </c>
      <c r="E21" s="205" t="s">
        <v>7302</v>
      </c>
      <c r="F21" s="205" t="s">
        <v>15568</v>
      </c>
      <c r="G21" s="205">
        <v>3.9177569031654501E-8</v>
      </c>
      <c r="H21" s="205">
        <v>8.0417115380764595E-8</v>
      </c>
      <c r="I21" s="206">
        <v>7.0946515094062601</v>
      </c>
    </row>
    <row r="22" spans="1:9" x14ac:dyDescent="0.15">
      <c r="A22" t="s">
        <v>15733</v>
      </c>
      <c r="B22">
        <v>1.8699357845792599</v>
      </c>
      <c r="C22">
        <v>6.5979415978829801</v>
      </c>
      <c r="D22" t="s">
        <v>16815</v>
      </c>
      <c r="E22" s="205" t="s">
        <v>7295</v>
      </c>
      <c r="F22" s="205" t="s">
        <v>15568</v>
      </c>
      <c r="G22" s="205">
        <v>2.52382014250541E-7</v>
      </c>
      <c r="H22" s="205">
        <v>4.92144927788555E-7</v>
      </c>
      <c r="I22" s="206">
        <v>6.30790698652046</v>
      </c>
    </row>
    <row r="23" spans="1:9" x14ac:dyDescent="0.15">
      <c r="A23" t="s">
        <v>15733</v>
      </c>
      <c r="B23">
        <v>3.42492283901744</v>
      </c>
      <c r="C23">
        <v>6.0480748020102597</v>
      </c>
      <c r="D23" t="s">
        <v>16815</v>
      </c>
      <c r="E23" s="205" t="s">
        <v>7307</v>
      </c>
      <c r="F23" s="205" t="s">
        <v>15568</v>
      </c>
      <c r="G23" s="205">
        <v>8.9521056299883598E-7</v>
      </c>
      <c r="H23" s="205">
        <v>1.66253390271212E-6</v>
      </c>
      <c r="I23" s="206">
        <v>5.7792294897176797</v>
      </c>
    </row>
    <row r="24" spans="1:9" x14ac:dyDescent="0.15">
      <c r="A24" t="s">
        <v>15733</v>
      </c>
      <c r="B24">
        <v>2.3914567023789499</v>
      </c>
      <c r="C24">
        <v>5.89746784637736</v>
      </c>
      <c r="D24" t="s">
        <v>16815</v>
      </c>
      <c r="E24" s="205" t="s">
        <v>7310</v>
      </c>
      <c r="F24" s="205" t="s">
        <v>15568</v>
      </c>
      <c r="G24" s="205">
        <v>1.2662870154385601E-6</v>
      </c>
      <c r="H24" s="205">
        <v>2.2447815273683701E-6</v>
      </c>
      <c r="I24" s="206">
        <v>5.6488259201730697</v>
      </c>
    </row>
    <row r="25" spans="1:9" x14ac:dyDescent="0.15">
      <c r="A25" t="s">
        <v>15733</v>
      </c>
      <c r="B25">
        <v>1.73710715756871</v>
      </c>
      <c r="C25">
        <v>4.0514688162321297</v>
      </c>
      <c r="D25" t="s">
        <v>16815</v>
      </c>
      <c r="E25" s="205" t="s">
        <v>7289</v>
      </c>
      <c r="F25" s="205" t="s">
        <v>15568</v>
      </c>
      <c r="G25" s="205">
        <v>8.8824175269995405E-5</v>
      </c>
      <c r="H25" s="205">
        <v>1.5061490589260001E-4</v>
      </c>
      <c r="I25" s="206">
        <v>3.8221320452232299</v>
      </c>
    </row>
    <row r="26" spans="1:9" x14ac:dyDescent="0.15">
      <c r="A26" t="s">
        <v>15733</v>
      </c>
      <c r="B26">
        <v>2.8574127831802301</v>
      </c>
      <c r="C26">
        <v>3.94037043080258</v>
      </c>
      <c r="D26" t="s">
        <v>16815</v>
      </c>
      <c r="E26" s="205" t="s">
        <v>7347</v>
      </c>
      <c r="F26" s="205" t="s">
        <v>15568</v>
      </c>
      <c r="G26" s="205">
        <v>1.14717472318617E-4</v>
      </c>
      <c r="H26" s="205">
        <v>1.8641589251775301E-4</v>
      </c>
      <c r="I26" s="206">
        <v>3.7295170654876899</v>
      </c>
    </row>
    <row r="27" spans="1:9" x14ac:dyDescent="0.15">
      <c r="A27" t="s">
        <v>15733</v>
      </c>
      <c r="B27">
        <v>1.74785590379841</v>
      </c>
      <c r="C27">
        <v>3.8770006865370701</v>
      </c>
      <c r="D27" t="s">
        <v>16815</v>
      </c>
      <c r="E27" s="205" t="s">
        <v>7286</v>
      </c>
      <c r="F27" s="205" t="s">
        <v>15568</v>
      </c>
      <c r="G27" s="205">
        <v>1.3273923593729099E-4</v>
      </c>
      <c r="H27" s="205">
        <v>2.0707320806217399E-4</v>
      </c>
      <c r="I27" s="206">
        <v>3.6838760881826098</v>
      </c>
    </row>
    <row r="28" spans="1:9" x14ac:dyDescent="0.15">
      <c r="A28" t="s">
        <v>15733</v>
      </c>
      <c r="B28">
        <v>2.7462934747115302</v>
      </c>
      <c r="C28">
        <v>3.6585680452287201</v>
      </c>
      <c r="D28" t="s">
        <v>16815</v>
      </c>
      <c r="E28" s="205" t="s">
        <v>7341</v>
      </c>
      <c r="F28" s="205" t="s">
        <v>15568</v>
      </c>
      <c r="G28" s="205">
        <v>2.1949870117866899E-4</v>
      </c>
      <c r="H28" s="205">
        <v>3.29248051768003E-4</v>
      </c>
      <c r="I28" s="206">
        <v>3.4824767861730299</v>
      </c>
    </row>
    <row r="29" spans="1:9" x14ac:dyDescent="0.15">
      <c r="A29" t="s">
        <v>15733</v>
      </c>
      <c r="B29">
        <v>1.3357875648700599</v>
      </c>
      <c r="C29">
        <v>3.10106213349487</v>
      </c>
      <c r="D29" t="s">
        <v>16815</v>
      </c>
      <c r="E29" s="205" t="s">
        <v>7315</v>
      </c>
      <c r="F29" s="205" t="s">
        <v>15568</v>
      </c>
      <c r="G29" s="205">
        <v>7.9238795728051395E-4</v>
      </c>
      <c r="H29">
        <v>1.1445603827385199E-3</v>
      </c>
      <c r="I29" s="206">
        <v>2.9413612906273601</v>
      </c>
    </row>
    <row r="30" spans="1:9" x14ac:dyDescent="0.15">
      <c r="A30" t="s">
        <v>15733</v>
      </c>
      <c r="B30">
        <v>1.8841689565418001</v>
      </c>
      <c r="C30">
        <v>2.5291195817854302</v>
      </c>
      <c r="D30" t="s">
        <v>16815</v>
      </c>
      <c r="E30" s="205" t="s">
        <v>7353</v>
      </c>
      <c r="F30" s="205" t="s">
        <v>15568</v>
      </c>
      <c r="G30">
        <v>2.9571980981154301E-3</v>
      </c>
      <c r="H30">
        <v>4.1189544938036301E-3</v>
      </c>
      <c r="I30" s="206">
        <v>2.3852130061011501</v>
      </c>
    </row>
    <row r="31" spans="1:9" x14ac:dyDescent="0.15">
      <c r="A31" t="s">
        <v>15733</v>
      </c>
      <c r="B31">
        <v>1.44369883302366</v>
      </c>
      <c r="C31">
        <v>2.1831253908284798</v>
      </c>
      <c r="D31" t="s">
        <v>16815</v>
      </c>
      <c r="E31" s="205" t="s">
        <v>7350</v>
      </c>
      <c r="F31" s="205" t="s">
        <v>15568</v>
      </c>
      <c r="G31">
        <v>6.55955849384588E-3</v>
      </c>
      <c r="H31">
        <v>8.8214752158617092E-3</v>
      </c>
      <c r="I31" s="206">
        <v>2.0544587817009399</v>
      </c>
    </row>
    <row r="32" spans="1:9" x14ac:dyDescent="0.15">
      <c r="A32" t="s">
        <v>15733</v>
      </c>
      <c r="B32">
        <v>0.54686820306808703</v>
      </c>
      <c r="C32">
        <v>1.79851588160805</v>
      </c>
      <c r="D32" t="s">
        <v>16815</v>
      </c>
      <c r="E32" s="205" t="s">
        <v>7327</v>
      </c>
      <c r="F32" s="205" t="s">
        <v>15568</v>
      </c>
      <c r="G32">
        <v>1.5903185267921699E-2</v>
      </c>
      <c r="H32">
        <v>2.06741408482982E-2</v>
      </c>
      <c r="I32" s="206">
        <v>1.6845725293012199</v>
      </c>
    </row>
    <row r="33" spans="1:9" x14ac:dyDescent="0.15">
      <c r="A33" t="s">
        <v>15733</v>
      </c>
      <c r="B33">
        <v>1.2826624190806999</v>
      </c>
      <c r="C33">
        <v>1.44285570157712</v>
      </c>
      <c r="D33" t="s">
        <v>16815</v>
      </c>
      <c r="E33" s="205" t="s">
        <v>7324</v>
      </c>
      <c r="F33" s="205" t="s">
        <v>15568</v>
      </c>
      <c r="G33">
        <v>3.6069846856978803E-2</v>
      </c>
      <c r="H33">
        <v>4.53781944329733E-2</v>
      </c>
      <c r="I33" s="206">
        <v>1.3431527883848899</v>
      </c>
    </row>
    <row r="34" spans="1:9" x14ac:dyDescent="0.15">
      <c r="A34" t="s">
        <v>15733</v>
      </c>
      <c r="B34">
        <v>1.4783499785113901</v>
      </c>
      <c r="C34">
        <v>1.4073604206788399</v>
      </c>
      <c r="D34" t="s">
        <v>16815</v>
      </c>
      <c r="E34" s="205" t="s">
        <v>7362</v>
      </c>
      <c r="F34" s="205" t="s">
        <v>15568</v>
      </c>
      <c r="G34">
        <v>3.9141690567055E-2</v>
      </c>
      <c r="H34">
        <v>4.7703935378598197E-2</v>
      </c>
      <c r="I34" s="206">
        <v>1.32144579197225</v>
      </c>
    </row>
    <row r="35" spans="1:9" x14ac:dyDescent="0.15">
      <c r="A35" t="s">
        <v>15733</v>
      </c>
      <c r="B35">
        <v>1.26276258825826</v>
      </c>
      <c r="C35">
        <v>0.82009044134422704</v>
      </c>
      <c r="D35" t="s">
        <v>16815</v>
      </c>
      <c r="E35" s="205" t="s">
        <v>7344</v>
      </c>
      <c r="F35" s="205" t="s">
        <v>15568</v>
      </c>
      <c r="G35">
        <v>0.15132460838022299</v>
      </c>
      <c r="H35">
        <v>0.17883817354026299</v>
      </c>
      <c r="I35" s="206">
        <v>0.74753977419561501</v>
      </c>
    </row>
    <row r="36" spans="1:9" x14ac:dyDescent="0.15">
      <c r="A36" t="s">
        <v>15733</v>
      </c>
      <c r="B36">
        <v>0.79301861422525</v>
      </c>
      <c r="C36">
        <v>0.302129754413829</v>
      </c>
      <c r="D36" t="s">
        <v>16815</v>
      </c>
      <c r="E36" s="205" t="s">
        <v>7359</v>
      </c>
      <c r="F36" s="205" t="s">
        <v>15568</v>
      </c>
      <c r="G36">
        <v>0.49873545771678202</v>
      </c>
      <c r="H36">
        <v>0.57207890738101497</v>
      </c>
      <c r="I36" s="206">
        <v>0.24254406442958501</v>
      </c>
    </row>
    <row r="37" spans="1:9" x14ac:dyDescent="0.15">
      <c r="A37" t="s">
        <v>15733</v>
      </c>
      <c r="B37">
        <v>0.13062455702519199</v>
      </c>
      <c r="C37">
        <v>0.12863733055325</v>
      </c>
      <c r="D37" t="s">
        <v>16815</v>
      </c>
      <c r="E37" s="205" t="s">
        <v>7365</v>
      </c>
      <c r="F37" s="205" t="s">
        <v>15568</v>
      </c>
      <c r="G37">
        <v>0.74363987542964505</v>
      </c>
      <c r="H37">
        <v>0.82862728976446198</v>
      </c>
      <c r="I37" s="206">
        <v>8.1640767877026704E-2</v>
      </c>
    </row>
    <row r="38" spans="1:9" x14ac:dyDescent="0.15">
      <c r="A38" t="s">
        <v>15733</v>
      </c>
      <c r="B38">
        <v>-0.191639235434553</v>
      </c>
      <c r="C38">
        <v>9.9433021263738305E-2</v>
      </c>
      <c r="D38" t="s">
        <v>16815</v>
      </c>
      <c r="E38" s="205" t="s">
        <v>7333</v>
      </c>
      <c r="F38" s="205" t="s">
        <v>15568</v>
      </c>
      <c r="G38">
        <v>0.79536592077933299</v>
      </c>
      <c r="H38">
        <v>0.85832154767852797</v>
      </c>
      <c r="I38" s="206">
        <v>6.6349984620108493E-2</v>
      </c>
    </row>
    <row r="39" spans="1:9" x14ac:dyDescent="0.15">
      <c r="A39" t="s">
        <v>15733</v>
      </c>
      <c r="B39">
        <v>0.25266958444637699</v>
      </c>
      <c r="C39">
        <v>8.9212867579612706E-2</v>
      </c>
      <c r="D39" t="s">
        <v>16815</v>
      </c>
      <c r="E39" s="205" t="s">
        <v>7338</v>
      </c>
      <c r="F39" s="205" t="s">
        <v>15568</v>
      </c>
      <c r="G39">
        <v>0.81430505805398801</v>
      </c>
      <c r="H39">
        <v>0.85832154767852797</v>
      </c>
      <c r="I39" s="206">
        <v>6.6349984620108493E-2</v>
      </c>
    </row>
    <row r="40" spans="1:9" x14ac:dyDescent="0.15">
      <c r="A40" t="s">
        <v>15733</v>
      </c>
      <c r="B40">
        <v>-0.17707416403633</v>
      </c>
      <c r="C40">
        <v>6.2229588807529101E-2</v>
      </c>
      <c r="D40" t="s">
        <v>16815</v>
      </c>
      <c r="E40" s="205" t="s">
        <v>7321</v>
      </c>
      <c r="F40" s="205" t="s">
        <v>15568</v>
      </c>
      <c r="G40">
        <v>0.86650367942252504</v>
      </c>
      <c r="H40">
        <v>0.889306407828381</v>
      </c>
      <c r="I40" s="206">
        <v>5.0948578397840102E-2</v>
      </c>
    </row>
    <row r="41" spans="1:9" x14ac:dyDescent="0.15">
      <c r="A41" t="s">
        <v>15733</v>
      </c>
      <c r="B41">
        <v>-8.9788749022203906E-2</v>
      </c>
      <c r="C41">
        <v>3.0721568372932401E-2</v>
      </c>
      <c r="D41" t="s">
        <v>16815</v>
      </c>
      <c r="E41" s="205" t="s">
        <v>7356</v>
      </c>
      <c r="F41" s="205" t="s">
        <v>15568</v>
      </c>
      <c r="G41">
        <v>0.93170501177391296</v>
      </c>
      <c r="H41">
        <v>0.93170501177391296</v>
      </c>
      <c r="I41" s="206">
        <v>3.0721568372932401E-2</v>
      </c>
    </row>
    <row r="42" spans="1:9" x14ac:dyDescent="0.15">
      <c r="A42" t="s">
        <v>15722</v>
      </c>
      <c r="B42">
        <v>1.81878044139332</v>
      </c>
      <c r="C42">
        <v>9.4869929202293992</v>
      </c>
      <c r="D42" t="s">
        <v>16815</v>
      </c>
      <c r="E42" s="205" t="s">
        <v>6890</v>
      </c>
      <c r="F42" s="205" t="s">
        <v>15568</v>
      </c>
      <c r="G42" s="205">
        <v>3.2584201276164499E-10</v>
      </c>
      <c r="H42" s="205">
        <v>1.1730312459419199E-8</v>
      </c>
      <c r="I42" s="206">
        <v>7.9306904194621097</v>
      </c>
    </row>
    <row r="43" spans="1:9" x14ac:dyDescent="0.15">
      <c r="A43" t="s">
        <v>15722</v>
      </c>
      <c r="B43">
        <v>1.5035998313277601</v>
      </c>
      <c r="C43">
        <v>7.8587548706696904</v>
      </c>
      <c r="D43" t="s">
        <v>16815</v>
      </c>
      <c r="E43" s="205" t="s">
        <v>6833</v>
      </c>
      <c r="F43" s="205" t="s">
        <v>15568</v>
      </c>
      <c r="G43" s="205">
        <v>1.38434752735432E-8</v>
      </c>
      <c r="H43" s="205">
        <v>2.4918255492377901E-7</v>
      </c>
      <c r="I43" s="206">
        <v>6.6034823655663901</v>
      </c>
    </row>
    <row r="44" spans="1:9" x14ac:dyDescent="0.15">
      <c r="A44" t="s">
        <v>15722</v>
      </c>
      <c r="B44">
        <v>1.1161274219764501</v>
      </c>
      <c r="C44">
        <v>5.6889061412417803</v>
      </c>
      <c r="D44" t="s">
        <v>16815</v>
      </c>
      <c r="E44" s="205" t="s">
        <v>6836</v>
      </c>
      <c r="F44" s="205" t="s">
        <v>15568</v>
      </c>
      <c r="G44" s="205">
        <v>2.04688695758633E-6</v>
      </c>
      <c r="H44" s="205">
        <v>2.4562643491035901E-5</v>
      </c>
      <c r="I44" s="206">
        <v>4.6097248951941596</v>
      </c>
    </row>
    <row r="45" spans="1:9" x14ac:dyDescent="0.15">
      <c r="A45" t="s">
        <v>15722</v>
      </c>
      <c r="B45">
        <v>1.70468526759574</v>
      </c>
      <c r="C45">
        <v>5.1382441186436196</v>
      </c>
      <c r="D45" t="s">
        <v>16815</v>
      </c>
      <c r="E45" s="205" t="s">
        <v>6848</v>
      </c>
      <c r="F45" s="205" t="s">
        <v>15568</v>
      </c>
      <c r="G45" s="205">
        <v>7.2737083158758102E-6</v>
      </c>
      <c r="H45" s="205">
        <v>5.8448144499849098E-5</v>
      </c>
      <c r="I45" s="206">
        <v>4.23322927143571</v>
      </c>
    </row>
    <row r="46" spans="1:9" x14ac:dyDescent="0.15">
      <c r="A46" t="s">
        <v>15722</v>
      </c>
      <c r="B46">
        <v>1.5608091715608601</v>
      </c>
      <c r="C46">
        <v>5.0905617678669799</v>
      </c>
      <c r="D46" t="s">
        <v>16815</v>
      </c>
      <c r="E46" s="205" t="s">
        <v>6827</v>
      </c>
      <c r="F46" s="205" t="s">
        <v>15568</v>
      </c>
      <c r="G46" s="205">
        <v>8.11779784720126E-6</v>
      </c>
      <c r="H46" s="205">
        <v>5.8448144499849098E-5</v>
      </c>
      <c r="I46" s="206">
        <v>4.23322927143571</v>
      </c>
    </row>
    <row r="47" spans="1:9" x14ac:dyDescent="0.15">
      <c r="A47" t="s">
        <v>15722</v>
      </c>
      <c r="B47">
        <v>2.7675971538363102</v>
      </c>
      <c r="C47">
        <v>4.5710360383539701</v>
      </c>
      <c r="D47" t="s">
        <v>16815</v>
      </c>
      <c r="E47" s="205" t="s">
        <v>6839</v>
      </c>
      <c r="F47" s="205" t="s">
        <v>15568</v>
      </c>
      <c r="G47" s="205">
        <v>2.6851216213248901E-5</v>
      </c>
      <c r="H47" s="205">
        <v>1.61107297279493E-4</v>
      </c>
      <c r="I47" s="206">
        <v>3.7928847879703298</v>
      </c>
    </row>
    <row r="48" spans="1:9" x14ac:dyDescent="0.15">
      <c r="A48" t="s">
        <v>15722</v>
      </c>
      <c r="B48">
        <v>1.4637893141460001</v>
      </c>
      <c r="C48">
        <v>4.2919282634417097</v>
      </c>
      <c r="D48" t="s">
        <v>16815</v>
      </c>
      <c r="E48" s="205" t="s">
        <v>6830</v>
      </c>
      <c r="F48" s="205" t="s">
        <v>15568</v>
      </c>
      <c r="G48" s="205">
        <v>5.1058933191599297E-5</v>
      </c>
      <c r="H48" s="205">
        <v>2.62588799271082E-4</v>
      </c>
      <c r="I48" s="206">
        <v>3.5807238026886798</v>
      </c>
    </row>
    <row r="49" spans="1:9" x14ac:dyDescent="0.15">
      <c r="A49" t="s">
        <v>15722</v>
      </c>
      <c r="B49">
        <v>1.71400314926065</v>
      </c>
      <c r="C49">
        <v>4.1857745668066304</v>
      </c>
      <c r="D49" t="s">
        <v>16815</v>
      </c>
      <c r="E49" s="205" t="s">
        <v>6842</v>
      </c>
      <c r="F49" s="205" t="s">
        <v>15568</v>
      </c>
      <c r="G49" s="205">
        <v>6.5196672855160102E-5</v>
      </c>
      <c r="H49" s="205">
        <v>2.7768967856009902E-4</v>
      </c>
      <c r="I49" s="206">
        <v>3.5564402622292102</v>
      </c>
    </row>
    <row r="50" spans="1:9" x14ac:dyDescent="0.15">
      <c r="A50" t="s">
        <v>15722</v>
      </c>
      <c r="B50">
        <v>0.93844655844497704</v>
      </c>
      <c r="C50">
        <v>4.15850025355717</v>
      </c>
      <c r="D50" t="s">
        <v>16815</v>
      </c>
      <c r="E50" s="205" t="s">
        <v>6820</v>
      </c>
      <c r="F50" s="205" t="s">
        <v>15568</v>
      </c>
      <c r="G50" s="205">
        <v>6.9422419640024702E-5</v>
      </c>
      <c r="H50" s="205">
        <v>2.7768967856009902E-4</v>
      </c>
      <c r="I50" s="206">
        <v>3.5564402622292102</v>
      </c>
    </row>
    <row r="51" spans="1:9" x14ac:dyDescent="0.15">
      <c r="A51" t="s">
        <v>15722</v>
      </c>
      <c r="B51">
        <v>1.9842008754990199</v>
      </c>
      <c r="C51">
        <v>3.9939802913779499</v>
      </c>
      <c r="D51" t="s">
        <v>16815</v>
      </c>
      <c r="E51" s="205" t="s">
        <v>6860</v>
      </c>
      <c r="F51" s="205" t="s">
        <v>15568</v>
      </c>
      <c r="G51" s="205">
        <v>1.01395739886957E-4</v>
      </c>
      <c r="H51" s="205">
        <v>3.65024663593046E-4</v>
      </c>
      <c r="I51" s="206">
        <v>3.4376777906106701</v>
      </c>
    </row>
    <row r="52" spans="1:9" x14ac:dyDescent="0.15">
      <c r="A52" t="s">
        <v>15722</v>
      </c>
      <c r="B52">
        <v>2.2040535645006001</v>
      </c>
      <c r="C52">
        <v>3.4042899599787599</v>
      </c>
      <c r="D52" t="s">
        <v>16815</v>
      </c>
      <c r="E52" s="205" t="s">
        <v>6872</v>
      </c>
      <c r="F52" s="205" t="s">
        <v>15568</v>
      </c>
      <c r="G52" s="205">
        <v>3.9419402758776698E-4</v>
      </c>
      <c r="H52">
        <v>1.2900895448326899E-3</v>
      </c>
      <c r="I52" s="206">
        <v>2.88938014436969</v>
      </c>
    </row>
    <row r="53" spans="1:9" x14ac:dyDescent="0.15">
      <c r="A53" t="s">
        <v>15722</v>
      </c>
      <c r="B53">
        <v>1.3411113776169299</v>
      </c>
      <c r="C53">
        <v>3.1529815498095202</v>
      </c>
      <c r="D53" t="s">
        <v>16815</v>
      </c>
      <c r="E53" s="205" t="s">
        <v>6932</v>
      </c>
      <c r="F53" s="205" t="s">
        <v>15568</v>
      </c>
      <c r="G53" s="205">
        <v>7.03102189233563E-4</v>
      </c>
      <c r="H53">
        <v>2.1093065677006799E-3</v>
      </c>
      <c r="I53" s="206">
        <v>2.6758602950898598</v>
      </c>
    </row>
    <row r="54" spans="1:9" x14ac:dyDescent="0.15">
      <c r="A54" t="s">
        <v>15722</v>
      </c>
      <c r="B54">
        <v>1.3928028673412101</v>
      </c>
      <c r="C54">
        <v>3.07203262115691</v>
      </c>
      <c r="D54" t="s">
        <v>16815</v>
      </c>
      <c r="E54" s="205" t="s">
        <v>6875</v>
      </c>
      <c r="F54" s="205" t="s">
        <v>15568</v>
      </c>
      <c r="G54" s="205">
        <v>8.4716377874658301E-4</v>
      </c>
      <c r="H54">
        <v>2.3459920026828399E-3</v>
      </c>
      <c r="I54" s="206">
        <v>2.6296734726964601</v>
      </c>
    </row>
    <row r="55" spans="1:9" x14ac:dyDescent="0.15">
      <c r="A55" t="s">
        <v>15722</v>
      </c>
      <c r="B55">
        <v>1.1926079527333799</v>
      </c>
      <c r="C55">
        <v>2.94548241702587</v>
      </c>
      <c r="D55" t="s">
        <v>16815</v>
      </c>
      <c r="E55" s="205" t="s">
        <v>6824</v>
      </c>
      <c r="F55" s="205" t="s">
        <v>15568</v>
      </c>
      <c r="G55">
        <v>1.1337507385420799E-3</v>
      </c>
      <c r="H55">
        <v>2.9153590419653502E-3</v>
      </c>
      <c r="I55" s="206">
        <v>2.53530795193682</v>
      </c>
    </row>
    <row r="56" spans="1:9" x14ac:dyDescent="0.15">
      <c r="A56" t="s">
        <v>15722</v>
      </c>
      <c r="B56">
        <v>3.6880958182890899</v>
      </c>
      <c r="C56">
        <v>2.6091131538507901</v>
      </c>
      <c r="D56" t="s">
        <v>16815</v>
      </c>
      <c r="E56" s="205" t="s">
        <v>6854</v>
      </c>
      <c r="F56" s="205" t="s">
        <v>15568</v>
      </c>
      <c r="G56">
        <v>2.4597266478024E-3</v>
      </c>
      <c r="H56">
        <v>5.9033439547257604E-3</v>
      </c>
      <c r="I56" s="206">
        <v>2.22890191213919</v>
      </c>
    </row>
    <row r="57" spans="1:9" x14ac:dyDescent="0.15">
      <c r="A57" t="s">
        <v>15722</v>
      </c>
      <c r="B57">
        <v>2.4448389626865601</v>
      </c>
      <c r="C57">
        <v>2.4636594924905002</v>
      </c>
      <c r="D57" t="s">
        <v>16815</v>
      </c>
      <c r="E57" s="205" t="s">
        <v>6905</v>
      </c>
      <c r="F57" s="205" t="s">
        <v>15568</v>
      </c>
      <c r="G57">
        <v>3.4382741928070302E-3</v>
      </c>
      <c r="H57">
        <v>7.7361169338158097E-3</v>
      </c>
      <c r="I57" s="206">
        <v>2.1114769743791402</v>
      </c>
    </row>
    <row r="58" spans="1:9" x14ac:dyDescent="0.15">
      <c r="A58" t="s">
        <v>15722</v>
      </c>
      <c r="B58">
        <v>2.3631820609110199</v>
      </c>
      <c r="C58">
        <v>1.64087730362994</v>
      </c>
      <c r="D58" t="s">
        <v>16815</v>
      </c>
      <c r="E58" s="205" t="s">
        <v>6863</v>
      </c>
      <c r="F58" s="205" t="s">
        <v>15568</v>
      </c>
      <c r="G58">
        <v>2.2862446193045699E-2</v>
      </c>
      <c r="H58">
        <v>4.8414591938214499E-2</v>
      </c>
      <c r="I58" s="206">
        <v>1.31502372424092</v>
      </c>
    </row>
    <row r="59" spans="1:9" x14ac:dyDescent="0.15">
      <c r="A59" t="s">
        <v>15722</v>
      </c>
      <c r="B59">
        <v>1.29162470919359</v>
      </c>
      <c r="C59">
        <v>1.53383402312003</v>
      </c>
      <c r="D59" t="s">
        <v>16815</v>
      </c>
      <c r="E59" s="205" t="s">
        <v>6857</v>
      </c>
      <c r="F59" s="205" t="s">
        <v>15568</v>
      </c>
      <c r="G59">
        <v>2.9252701319553501E-2</v>
      </c>
      <c r="H59">
        <v>5.8505402639107099E-2</v>
      </c>
      <c r="I59" s="206">
        <v>1.2328040274560499</v>
      </c>
    </row>
    <row r="60" spans="1:9" x14ac:dyDescent="0.15">
      <c r="A60" t="s">
        <v>15722</v>
      </c>
      <c r="B60">
        <v>1.2739832591042399</v>
      </c>
      <c r="C60">
        <v>1.1497263974194101</v>
      </c>
      <c r="D60" t="s">
        <v>16815</v>
      </c>
      <c r="E60" s="205" t="s">
        <v>6881</v>
      </c>
      <c r="F60" s="205" t="s">
        <v>15568</v>
      </c>
      <c r="G60">
        <v>7.0839192594919498E-2</v>
      </c>
      <c r="H60">
        <v>0.13422162807458399</v>
      </c>
      <c r="I60" s="206">
        <v>0.87217749760496099</v>
      </c>
    </row>
    <row r="61" spans="1:9" x14ac:dyDescent="0.15">
      <c r="A61" t="s">
        <v>15722</v>
      </c>
      <c r="B61">
        <v>0.79133173144476399</v>
      </c>
      <c r="C61">
        <v>1.1170001185556899</v>
      </c>
      <c r="D61" t="s">
        <v>16815</v>
      </c>
      <c r="E61" s="205" t="s">
        <v>6878</v>
      </c>
      <c r="F61" s="205" t="s">
        <v>15568</v>
      </c>
      <c r="G61">
        <v>7.6383557506232505E-2</v>
      </c>
      <c r="H61">
        <v>0.137490403511218</v>
      </c>
      <c r="I61" s="206">
        <v>0.86172761345239202</v>
      </c>
    </row>
    <row r="62" spans="1:9" x14ac:dyDescent="0.15">
      <c r="A62" t="s">
        <v>15722</v>
      </c>
      <c r="B62">
        <v>0.57745167004743103</v>
      </c>
      <c r="C62">
        <v>1.0693855546176501</v>
      </c>
      <c r="D62" t="s">
        <v>16815</v>
      </c>
      <c r="E62" s="205" t="s">
        <v>6929</v>
      </c>
      <c r="F62" s="205" t="s">
        <v>15568</v>
      </c>
      <c r="G62">
        <v>8.5234309143587997E-2</v>
      </c>
      <c r="H62">
        <v>0.14611595853186499</v>
      </c>
      <c r="I62" s="206">
        <v>0.83530234858428698</v>
      </c>
    </row>
    <row r="63" spans="1:9" x14ac:dyDescent="0.15">
      <c r="A63" t="s">
        <v>15722</v>
      </c>
      <c r="B63">
        <v>0.58803533362252702</v>
      </c>
      <c r="C63">
        <v>0.83091516577013302</v>
      </c>
      <c r="D63" t="s">
        <v>16815</v>
      </c>
      <c r="E63" s="205" t="s">
        <v>6908</v>
      </c>
      <c r="F63" s="205" t="s">
        <v>15568</v>
      </c>
      <c r="G63">
        <v>0.14759948230435499</v>
      </c>
      <c r="H63">
        <v>0.24152642558894399</v>
      </c>
      <c r="I63" s="206">
        <v>0.61703534582505204</v>
      </c>
    </row>
    <row r="64" spans="1:9" x14ac:dyDescent="0.15">
      <c r="A64" t="s">
        <v>15722</v>
      </c>
      <c r="B64">
        <v>0.72869359796414102</v>
      </c>
      <c r="C64">
        <v>0.59459061367018795</v>
      </c>
      <c r="D64" t="s">
        <v>16815</v>
      </c>
      <c r="E64" s="205" t="s">
        <v>6893</v>
      </c>
      <c r="F64" s="205" t="s">
        <v>15568</v>
      </c>
      <c r="G64">
        <v>0.25433690747798099</v>
      </c>
      <c r="H64">
        <v>0.39809255083510098</v>
      </c>
      <c r="I64" s="206">
        <v>0.40001594892049402</v>
      </c>
    </row>
    <row r="65" spans="1:9" x14ac:dyDescent="0.15">
      <c r="A65" t="s">
        <v>15722</v>
      </c>
      <c r="B65">
        <v>0.33270058313279799</v>
      </c>
      <c r="C65">
        <v>0.45430067869357499</v>
      </c>
      <c r="D65" t="s">
        <v>16815</v>
      </c>
      <c r="E65" s="205" t="s">
        <v>6902</v>
      </c>
      <c r="F65" s="205" t="s">
        <v>15568</v>
      </c>
      <c r="G65">
        <v>0.35131712601612097</v>
      </c>
      <c r="H65">
        <v>0.52697568902418201</v>
      </c>
      <c r="I65" s="206">
        <v>0.27820941963789397</v>
      </c>
    </row>
    <row r="66" spans="1:9" x14ac:dyDescent="0.15">
      <c r="A66" t="s">
        <v>15722</v>
      </c>
      <c r="B66">
        <v>-0.58821306855991295</v>
      </c>
      <c r="C66">
        <v>0.37745004706373902</v>
      </c>
      <c r="D66" t="s">
        <v>16815</v>
      </c>
      <c r="E66" s="205" t="s">
        <v>6851</v>
      </c>
      <c r="F66" s="205" t="s">
        <v>15568</v>
      </c>
      <c r="G66">
        <v>0.41932422495496002</v>
      </c>
      <c r="H66">
        <v>0.60372086000305802</v>
      </c>
      <c r="I66" s="206">
        <v>0.21916381797175899</v>
      </c>
    </row>
    <row r="67" spans="1:9" x14ac:dyDescent="0.15">
      <c r="A67" t="s">
        <v>15722</v>
      </c>
      <c r="B67">
        <v>0.88482250319228595</v>
      </c>
      <c r="C67">
        <v>0.360492970768228</v>
      </c>
      <c r="D67" t="s">
        <v>16815</v>
      </c>
      <c r="E67" s="205" t="s">
        <v>6917</v>
      </c>
      <c r="F67" s="205" t="s">
        <v>15568</v>
      </c>
      <c r="G67">
        <v>0.43602062111331902</v>
      </c>
      <c r="H67">
        <v>0.60372086000305802</v>
      </c>
      <c r="I67" s="206">
        <v>0.21916381797175899</v>
      </c>
    </row>
    <row r="68" spans="1:9" x14ac:dyDescent="0.15">
      <c r="A68" t="s">
        <v>15722</v>
      </c>
      <c r="B68">
        <v>0.77108524083771701</v>
      </c>
      <c r="C68">
        <v>0.30466847088022703</v>
      </c>
      <c r="D68" t="s">
        <v>16815</v>
      </c>
      <c r="E68" s="205" t="s">
        <v>6896</v>
      </c>
      <c r="F68" s="205" t="s">
        <v>15568</v>
      </c>
      <c r="G68">
        <v>0.49582854899927697</v>
      </c>
      <c r="H68">
        <v>0.66110473199903597</v>
      </c>
      <c r="I68" s="206">
        <v>0.17972973427192701</v>
      </c>
    </row>
    <row r="69" spans="1:9" x14ac:dyDescent="0.15">
      <c r="A69" t="s">
        <v>15722</v>
      </c>
      <c r="B69">
        <v>0.27038156724218598</v>
      </c>
      <c r="C69">
        <v>0.14429754788686899</v>
      </c>
      <c r="D69" t="s">
        <v>16815</v>
      </c>
      <c r="E69" s="205" t="s">
        <v>6899</v>
      </c>
      <c r="F69" s="205" t="s">
        <v>15568</v>
      </c>
      <c r="G69">
        <v>0.717302677779039</v>
      </c>
      <c r="H69">
        <v>0.922246300001621</v>
      </c>
      <c r="I69" s="206">
        <v>3.5153078461800998E-2</v>
      </c>
    </row>
    <row r="70" spans="1:9" x14ac:dyDescent="0.15">
      <c r="A70" t="s">
        <v>15722</v>
      </c>
      <c r="B70">
        <v>-2.6994397977856199E-2</v>
      </c>
      <c r="C70">
        <v>8.9626922477336907E-3</v>
      </c>
      <c r="D70" t="s">
        <v>16815</v>
      </c>
      <c r="E70" s="205" t="s">
        <v>6869</v>
      </c>
      <c r="F70" s="205" t="s">
        <v>15568</v>
      </c>
      <c r="G70">
        <v>0.97957413139920102</v>
      </c>
      <c r="H70">
        <v>0.99999990654422999</v>
      </c>
      <c r="I70" s="208">
        <v>4.0587326921764801E-8</v>
      </c>
    </row>
    <row r="71" spans="1:9" x14ac:dyDescent="0.15">
      <c r="A71" t="s">
        <v>15722</v>
      </c>
      <c r="B71">
        <v>7.4089671588069197E-3</v>
      </c>
      <c r="C71">
        <v>3.4569874535501999E-3</v>
      </c>
      <c r="D71" t="s">
        <v>16815</v>
      </c>
      <c r="E71" s="205" t="s">
        <v>6845</v>
      </c>
      <c r="F71" s="205" t="s">
        <v>15568</v>
      </c>
      <c r="G71">
        <v>0.99207158919173899</v>
      </c>
      <c r="H71">
        <v>0.99999990654422999</v>
      </c>
      <c r="I71" s="208">
        <v>4.0587326921764801E-8</v>
      </c>
    </row>
    <row r="72" spans="1:9" x14ac:dyDescent="0.15">
      <c r="A72" t="s">
        <v>15722</v>
      </c>
      <c r="B72">
        <v>3.4022669683342902E-2</v>
      </c>
      <c r="C72" s="205">
        <v>4.0587326921764801E-8</v>
      </c>
      <c r="D72" t="s">
        <v>16815</v>
      </c>
      <c r="E72" s="205" t="s">
        <v>6866</v>
      </c>
      <c r="F72" s="205" t="s">
        <v>15568</v>
      </c>
      <c r="G72">
        <v>0.99999990654422999</v>
      </c>
      <c r="H72">
        <v>0.99999990654422999</v>
      </c>
      <c r="I72" s="208">
        <v>4.0587326921764801E-8</v>
      </c>
    </row>
    <row r="73" spans="1:9" x14ac:dyDescent="0.15">
      <c r="A73" t="s">
        <v>15722</v>
      </c>
      <c r="B73">
        <v>3.4022669683342902E-2</v>
      </c>
      <c r="C73" s="205">
        <v>4.0587326921764801E-8</v>
      </c>
      <c r="D73" t="s">
        <v>16815</v>
      </c>
      <c r="E73" s="205" t="s">
        <v>6911</v>
      </c>
      <c r="F73" s="205" t="s">
        <v>15568</v>
      </c>
      <c r="G73">
        <v>0.99999990654422999</v>
      </c>
      <c r="H73">
        <v>0.99999990654422999</v>
      </c>
      <c r="I73" s="208">
        <v>4.0587326921764801E-8</v>
      </c>
    </row>
    <row r="74" spans="1:9" x14ac:dyDescent="0.15">
      <c r="A74" t="s">
        <v>15722</v>
      </c>
      <c r="B74">
        <v>3.4022669683342902E-2</v>
      </c>
      <c r="C74" s="205">
        <v>4.0587326921764801E-8</v>
      </c>
      <c r="D74" t="s">
        <v>16815</v>
      </c>
      <c r="E74" s="205" t="s">
        <v>6884</v>
      </c>
      <c r="F74" s="205" t="s">
        <v>15568</v>
      </c>
      <c r="G74">
        <v>0.99999990654422999</v>
      </c>
      <c r="H74">
        <v>0.99999990654422999</v>
      </c>
      <c r="I74" s="208">
        <v>4.0587326921764801E-8</v>
      </c>
    </row>
    <row r="75" spans="1:9" x14ac:dyDescent="0.15">
      <c r="A75" t="s">
        <v>15722</v>
      </c>
      <c r="B75">
        <v>3.4022669683342902E-2</v>
      </c>
      <c r="C75" s="205">
        <v>4.0587326921764801E-8</v>
      </c>
      <c r="D75" t="s">
        <v>16815</v>
      </c>
      <c r="E75" s="205" t="s">
        <v>6887</v>
      </c>
      <c r="F75" s="205" t="s">
        <v>15568</v>
      </c>
      <c r="G75">
        <v>0.99999990654422999</v>
      </c>
      <c r="H75">
        <v>0.99999990654422999</v>
      </c>
      <c r="I75" s="208">
        <v>4.0587326921764801E-8</v>
      </c>
    </row>
    <row r="76" spans="1:9" x14ac:dyDescent="0.15">
      <c r="A76" t="s">
        <v>15722</v>
      </c>
      <c r="B76">
        <v>3.4022669683342902E-2</v>
      </c>
      <c r="C76" s="205">
        <v>4.0587326921764801E-8</v>
      </c>
      <c r="D76" t="s">
        <v>16815</v>
      </c>
      <c r="E76" s="205" t="s">
        <v>6920</v>
      </c>
      <c r="F76" s="205" t="s">
        <v>15568</v>
      </c>
      <c r="G76">
        <v>0.99999990654422999</v>
      </c>
      <c r="H76">
        <v>0.99999990654422999</v>
      </c>
      <c r="I76" s="208">
        <v>4.0587326921764801E-8</v>
      </c>
    </row>
    <row r="77" spans="1:9" x14ac:dyDescent="0.15">
      <c r="A77" t="s">
        <v>15722</v>
      </c>
      <c r="B77">
        <v>3.4022669683342902E-2</v>
      </c>
      <c r="C77" s="205">
        <v>4.0587326921764801E-8</v>
      </c>
      <c r="D77" t="s">
        <v>16815</v>
      </c>
      <c r="E77" s="205" t="s">
        <v>6914</v>
      </c>
      <c r="F77" s="205" t="s">
        <v>15568</v>
      </c>
      <c r="G77">
        <v>0.99999990654422999</v>
      </c>
      <c r="H77">
        <v>0.99999990654422999</v>
      </c>
      <c r="I77" s="208">
        <v>4.0587326921764801E-8</v>
      </c>
    </row>
    <row r="78" spans="1:9" x14ac:dyDescent="0.15">
      <c r="A78" t="s">
        <v>15732</v>
      </c>
      <c r="B78">
        <v>2.2796049097156899</v>
      </c>
      <c r="C78">
        <v>10.544630540109999</v>
      </c>
      <c r="D78" t="s">
        <v>16815</v>
      </c>
      <c r="E78" s="205" t="s">
        <v>1890</v>
      </c>
      <c r="F78" s="205" t="s">
        <v>15571</v>
      </c>
      <c r="G78" s="205">
        <v>2.8534446972879399E-11</v>
      </c>
      <c r="H78" s="205">
        <v>3.7950814473929597E-9</v>
      </c>
      <c r="I78" s="206">
        <v>8.4207788991430004</v>
      </c>
    </row>
    <row r="79" spans="1:9" x14ac:dyDescent="0.15">
      <c r="A79" t="s">
        <v>15732</v>
      </c>
      <c r="B79">
        <v>2.4539455244546899</v>
      </c>
      <c r="C79">
        <v>9.9583852500808607</v>
      </c>
      <c r="D79" t="s">
        <v>16815</v>
      </c>
      <c r="E79" s="205" t="s">
        <v>1920</v>
      </c>
      <c r="F79" s="205" t="s">
        <v>15571</v>
      </c>
      <c r="G79" s="205">
        <v>1.10056259913165E-10</v>
      </c>
      <c r="H79" s="205">
        <v>7.3187412842254998E-9</v>
      </c>
      <c r="I79" s="206">
        <v>8.1355636047777509</v>
      </c>
    </row>
    <row r="80" spans="1:9" x14ac:dyDescent="0.15">
      <c r="A80" t="s">
        <v>15732</v>
      </c>
      <c r="B80">
        <v>2.3739886933353298</v>
      </c>
      <c r="C80">
        <v>9.6141317286955097</v>
      </c>
      <c r="D80" t="s">
        <v>16815</v>
      </c>
      <c r="E80" s="205" t="s">
        <v>1936</v>
      </c>
      <c r="F80" s="205" t="s">
        <v>15571</v>
      </c>
      <c r="G80" s="205">
        <v>2.4314663932632499E-10</v>
      </c>
      <c r="H80" s="205">
        <v>9.9547795069379704E-9</v>
      </c>
      <c r="I80" s="206">
        <v>8.0019683549214093</v>
      </c>
    </row>
    <row r="81" spans="1:9" x14ac:dyDescent="0.15">
      <c r="A81" t="s">
        <v>15732</v>
      </c>
      <c r="B81">
        <v>2.5928535192386</v>
      </c>
      <c r="C81">
        <v>9.4706971361009096</v>
      </c>
      <c r="D81" t="s">
        <v>16815</v>
      </c>
      <c r="E81" s="205" t="s">
        <v>1972</v>
      </c>
      <c r="F81" s="205" t="s">
        <v>15571</v>
      </c>
      <c r="G81" s="205">
        <v>3.3830067467051097E-10</v>
      </c>
      <c r="H81" s="205">
        <v>9.9547795069379704E-9</v>
      </c>
      <c r="I81" s="206">
        <v>8.0019683549214093</v>
      </c>
    </row>
    <row r="82" spans="1:9" x14ac:dyDescent="0.15">
      <c r="A82" t="s">
        <v>15732</v>
      </c>
      <c r="B82">
        <v>2.3933418033784402</v>
      </c>
      <c r="C82">
        <v>9.4268499915524799</v>
      </c>
      <c r="D82" t="s">
        <v>16815</v>
      </c>
      <c r="E82" s="205" t="s">
        <v>1987</v>
      </c>
      <c r="F82" s="205" t="s">
        <v>15571</v>
      </c>
      <c r="G82" s="205">
        <v>3.7423983108789301E-10</v>
      </c>
      <c r="H82" s="205">
        <v>9.9547795069379704E-9</v>
      </c>
      <c r="I82" s="206">
        <v>8.0019683549214093</v>
      </c>
    </row>
    <row r="83" spans="1:9" x14ac:dyDescent="0.15">
      <c r="A83" t="s">
        <v>15732</v>
      </c>
      <c r="B83">
        <v>2.0569886290926198</v>
      </c>
      <c r="C83">
        <v>9.0338166599149794</v>
      </c>
      <c r="D83" t="s">
        <v>16815</v>
      </c>
      <c r="E83" s="205" t="s">
        <v>1981</v>
      </c>
      <c r="F83" s="205" t="s">
        <v>15571</v>
      </c>
      <c r="G83" s="205">
        <v>9.2508862336571004E-10</v>
      </c>
      <c r="H83" s="205">
        <v>2.0506131151273199E-8</v>
      </c>
      <c r="I83" s="206">
        <v>7.6881162693315401</v>
      </c>
    </row>
    <row r="84" spans="1:9" x14ac:dyDescent="0.15">
      <c r="A84" t="s">
        <v>15732</v>
      </c>
      <c r="B84">
        <v>2.26039174490991</v>
      </c>
      <c r="C84">
        <v>8.6928424715742096</v>
      </c>
      <c r="D84" t="s">
        <v>16815</v>
      </c>
      <c r="E84" s="205" t="s">
        <v>1896</v>
      </c>
      <c r="F84" s="205" t="s">
        <v>15571</v>
      </c>
      <c r="G84" s="205">
        <v>2.0284183392841901E-9</v>
      </c>
      <c r="H84" s="205">
        <v>3.85399484463997E-8</v>
      </c>
      <c r="I84" s="206">
        <v>7.4140888706213799</v>
      </c>
    </row>
    <row r="85" spans="1:9" x14ac:dyDescent="0.15">
      <c r="A85" t="s">
        <v>15732</v>
      </c>
      <c r="B85">
        <v>2.41027758661353</v>
      </c>
      <c r="C85">
        <v>8.4808576390555803</v>
      </c>
      <c r="D85" t="s">
        <v>16815</v>
      </c>
      <c r="E85" s="205" t="s">
        <v>1943</v>
      </c>
      <c r="F85" s="205" t="s">
        <v>15571</v>
      </c>
      <c r="G85" s="205">
        <v>3.30477853325198E-9</v>
      </c>
      <c r="H85" s="205">
        <v>5.4941943115314299E-8</v>
      </c>
      <c r="I85" s="206">
        <v>7.2600959850804401</v>
      </c>
    </row>
    <row r="86" spans="1:9" x14ac:dyDescent="0.15">
      <c r="A86" t="s">
        <v>15732</v>
      </c>
      <c r="B86">
        <v>2.8287949487192798</v>
      </c>
      <c r="C86">
        <v>8.0747490630116001</v>
      </c>
      <c r="D86" t="s">
        <v>16815</v>
      </c>
      <c r="E86" s="205" t="s">
        <v>1984</v>
      </c>
      <c r="F86" s="205" t="s">
        <v>15571</v>
      </c>
      <c r="G86" s="205">
        <v>8.4188144340901392E-9</v>
      </c>
      <c r="H86" s="205">
        <v>1.24411368859332E-7</v>
      </c>
      <c r="I86" s="206">
        <v>6.9051399314838404</v>
      </c>
    </row>
    <row r="87" spans="1:9" x14ac:dyDescent="0.15">
      <c r="A87" t="s">
        <v>15732</v>
      </c>
      <c r="B87">
        <v>1.94055806710442</v>
      </c>
      <c r="C87">
        <v>7.6880616611681898</v>
      </c>
      <c r="D87" t="s">
        <v>16815</v>
      </c>
      <c r="E87" s="205" t="s">
        <v>1933</v>
      </c>
      <c r="F87" s="205" t="s">
        <v>15571</v>
      </c>
      <c r="G87" s="205">
        <v>2.0508709753146001E-8</v>
      </c>
      <c r="H87" s="205">
        <v>2.7276583971684199E-7</v>
      </c>
      <c r="I87" s="206">
        <v>6.5642100202011102</v>
      </c>
    </row>
    <row r="88" spans="1:9" x14ac:dyDescent="0.15">
      <c r="A88" t="s">
        <v>15732</v>
      </c>
      <c r="B88">
        <v>1.0690232150680401</v>
      </c>
      <c r="C88">
        <v>6.8456932836655504</v>
      </c>
      <c r="D88" t="s">
        <v>16815</v>
      </c>
      <c r="E88" s="205" t="s">
        <v>2039</v>
      </c>
      <c r="F88" s="205" t="s">
        <v>15571</v>
      </c>
      <c r="G88" s="205">
        <v>1.4266147709769601E-7</v>
      </c>
      <c r="H88" s="205">
        <v>1.72490695036305E-6</v>
      </c>
      <c r="I88" s="206">
        <v>5.76323432785669</v>
      </c>
    </row>
    <row r="89" spans="1:9" x14ac:dyDescent="0.15">
      <c r="A89" t="s">
        <v>15732</v>
      </c>
      <c r="B89">
        <v>3.0560563803732101</v>
      </c>
      <c r="C89">
        <v>6.4724233597667302</v>
      </c>
      <c r="D89" t="s">
        <v>16815</v>
      </c>
      <c r="E89" s="205" t="s">
        <v>2002</v>
      </c>
      <c r="F89" s="205" t="s">
        <v>15571</v>
      </c>
      <c r="G89" s="205">
        <v>3.3695867381413702E-7</v>
      </c>
      <c r="H89" s="205">
        <v>3.73462530144002E-6</v>
      </c>
      <c r="I89" s="206">
        <v>5.4277529648472704</v>
      </c>
    </row>
    <row r="90" spans="1:9" x14ac:dyDescent="0.15">
      <c r="A90" t="s">
        <v>15732</v>
      </c>
      <c r="B90">
        <v>2.0702500851158798</v>
      </c>
      <c r="C90">
        <v>6.1978464612963604</v>
      </c>
      <c r="D90" t="s">
        <v>16815</v>
      </c>
      <c r="E90" s="205" t="s">
        <v>2112</v>
      </c>
      <c r="F90" s="205" t="s">
        <v>15571</v>
      </c>
      <c r="G90" s="205">
        <v>6.3409384659252899E-7</v>
      </c>
      <c r="H90" s="205">
        <v>6.4872678151389502E-6</v>
      </c>
      <c r="I90" s="206">
        <v>5.1879381726361098</v>
      </c>
    </row>
    <row r="91" spans="1:9" x14ac:dyDescent="0.15">
      <c r="A91" t="s">
        <v>15732</v>
      </c>
      <c r="B91">
        <v>2.1601788365724102</v>
      </c>
      <c r="C91">
        <v>6.1147809755990403</v>
      </c>
      <c r="D91" t="s">
        <v>16815</v>
      </c>
      <c r="E91" s="205" t="s">
        <v>2069</v>
      </c>
      <c r="F91" s="205" t="s">
        <v>15571</v>
      </c>
      <c r="G91" s="205">
        <v>7.6774858449106198E-7</v>
      </c>
      <c r="H91" s="205">
        <v>7.2936115526650796E-6</v>
      </c>
      <c r="I91" s="206">
        <v>5.1370573703101901</v>
      </c>
    </row>
    <row r="92" spans="1:9" x14ac:dyDescent="0.15">
      <c r="A92" t="s">
        <v>15732</v>
      </c>
      <c r="B92">
        <v>3.1151051988713001</v>
      </c>
      <c r="C92">
        <v>6.0610712527592501</v>
      </c>
      <c r="D92" t="s">
        <v>16815</v>
      </c>
      <c r="E92" s="205" t="s">
        <v>2021</v>
      </c>
      <c r="F92" s="205" t="s">
        <v>15571</v>
      </c>
      <c r="G92" s="205">
        <v>8.6881787451759503E-7</v>
      </c>
      <c r="H92" s="205">
        <v>7.7035184873893402E-6</v>
      </c>
      <c r="I92" s="206">
        <v>5.1133108708478403</v>
      </c>
    </row>
    <row r="93" spans="1:9" x14ac:dyDescent="0.15">
      <c r="A93" t="s">
        <v>15732</v>
      </c>
      <c r="B93">
        <v>2.5150265044303501</v>
      </c>
      <c r="C93">
        <v>5.8329244226325496</v>
      </c>
      <c r="D93" t="s">
        <v>16815</v>
      </c>
      <c r="E93" s="205" t="s">
        <v>2045</v>
      </c>
      <c r="F93" s="205" t="s">
        <v>15571</v>
      </c>
      <c r="G93" s="205">
        <v>1.46918192731486E-6</v>
      </c>
      <c r="H93" s="205">
        <v>1.1774842181479E-5</v>
      </c>
      <c r="I93" s="206">
        <v>4.9290449050204703</v>
      </c>
    </row>
    <row r="94" spans="1:9" x14ac:dyDescent="0.15">
      <c r="A94" t="s">
        <v>15732</v>
      </c>
      <c r="B94">
        <v>2.4115424723483398</v>
      </c>
      <c r="C94">
        <v>5.8224476246092802</v>
      </c>
      <c r="D94" t="s">
        <v>16815</v>
      </c>
      <c r="E94" s="205" t="s">
        <v>2084</v>
      </c>
      <c r="F94" s="205" t="s">
        <v>15571</v>
      </c>
      <c r="G94" s="205">
        <v>1.5050550156777699E-6</v>
      </c>
      <c r="H94" s="205">
        <v>1.1774842181479E-5</v>
      </c>
      <c r="I94" s="206">
        <v>4.9290449050204703</v>
      </c>
    </row>
    <row r="95" spans="1:9" x14ac:dyDescent="0.15">
      <c r="A95" t="s">
        <v>15732</v>
      </c>
      <c r="B95">
        <v>3.12333283701998</v>
      </c>
      <c r="C95">
        <v>5.6299628827055201</v>
      </c>
      <c r="D95" t="s">
        <v>16815</v>
      </c>
      <c r="E95" s="205" t="s">
        <v>2100</v>
      </c>
      <c r="F95" s="205" t="s">
        <v>15571</v>
      </c>
      <c r="G95" s="205">
        <v>2.3444291751062899E-6</v>
      </c>
      <c r="H95" s="205">
        <v>1.73227266827298E-5</v>
      </c>
      <c r="I95" s="206">
        <v>4.7613837468417399</v>
      </c>
    </row>
    <row r="96" spans="1:9" x14ac:dyDescent="0.15">
      <c r="A96" t="s">
        <v>15732</v>
      </c>
      <c r="B96">
        <v>2.2252837302804198</v>
      </c>
      <c r="C96">
        <v>5.3804127152566803</v>
      </c>
      <c r="D96" t="s">
        <v>16815</v>
      </c>
      <c r="E96" s="205" t="s">
        <v>1969</v>
      </c>
      <c r="F96" s="205" t="s">
        <v>15571</v>
      </c>
      <c r="G96" s="205">
        <v>4.1647341567002404E-6</v>
      </c>
      <c r="H96" s="205">
        <v>2.9153139096901701E-5</v>
      </c>
      <c r="I96" s="206">
        <v>4.5353146752424296</v>
      </c>
    </row>
    <row r="97" spans="1:9" x14ac:dyDescent="0.15">
      <c r="A97" t="s">
        <v>15732</v>
      </c>
      <c r="B97">
        <v>1.0896539064036099</v>
      </c>
      <c r="C97">
        <v>5.3395832723008096</v>
      </c>
      <c r="D97" t="s">
        <v>16815</v>
      </c>
      <c r="E97" s="205" t="s">
        <v>1953</v>
      </c>
      <c r="F97" s="205" t="s">
        <v>15571</v>
      </c>
      <c r="G97" s="205">
        <v>4.5752699953538698E-6</v>
      </c>
      <c r="H97" s="205">
        <v>3.0425545469103199E-5</v>
      </c>
      <c r="I97" s="206">
        <v>4.5167616269977104</v>
      </c>
    </row>
    <row r="98" spans="1:9" x14ac:dyDescent="0.15">
      <c r="A98" t="s">
        <v>15732</v>
      </c>
      <c r="B98">
        <v>1.3992437954615899</v>
      </c>
      <c r="C98">
        <v>4.9544023297127504</v>
      </c>
      <c r="D98" t="s">
        <v>16815</v>
      </c>
      <c r="E98" s="205" t="s">
        <v>2015</v>
      </c>
      <c r="F98" s="205" t="s">
        <v>15571</v>
      </c>
      <c r="G98" s="205">
        <v>1.11070229769384E-5</v>
      </c>
      <c r="H98" s="205">
        <v>6.9703919771696001E-5</v>
      </c>
      <c r="I98" s="206">
        <v>4.1567427988409804</v>
      </c>
    </row>
    <row r="99" spans="1:9" x14ac:dyDescent="0.15">
      <c r="A99" t="s">
        <v>15732</v>
      </c>
      <c r="B99">
        <v>2.6072284419776701</v>
      </c>
      <c r="C99">
        <v>4.9381717589858596</v>
      </c>
      <c r="D99" t="s">
        <v>16815</v>
      </c>
      <c r="E99" s="205" t="s">
        <v>1939</v>
      </c>
      <c r="F99" s="205" t="s">
        <v>15571</v>
      </c>
      <c r="G99" s="205">
        <v>1.15299716915587E-5</v>
      </c>
      <c r="H99" s="205">
        <v>6.9703919771696001E-5</v>
      </c>
      <c r="I99" s="206">
        <v>4.1567427988409804</v>
      </c>
    </row>
    <row r="100" spans="1:9" x14ac:dyDescent="0.15">
      <c r="A100" t="s">
        <v>15732</v>
      </c>
      <c r="B100">
        <v>2.2228933210977999</v>
      </c>
      <c r="C100">
        <v>4.4923751714823101</v>
      </c>
      <c r="D100" t="s">
        <v>16815</v>
      </c>
      <c r="E100" s="205" t="s">
        <v>2009</v>
      </c>
      <c r="F100" s="205" t="s">
        <v>15571</v>
      </c>
      <c r="G100" s="205">
        <v>3.21828742660132E-5</v>
      </c>
      <c r="H100" s="205">
        <v>1.86100968581728E-4</v>
      </c>
      <c r="I100" s="206">
        <v>3.7302513665328201</v>
      </c>
    </row>
    <row r="101" spans="1:9" x14ac:dyDescent="0.15">
      <c r="A101" t="s">
        <v>15732</v>
      </c>
      <c r="B101">
        <v>3.0837857291939499</v>
      </c>
      <c r="C101">
        <v>4.4571445574450603</v>
      </c>
      <c r="D101" t="s">
        <v>16815</v>
      </c>
      <c r="E101" s="205" t="s">
        <v>2125</v>
      </c>
      <c r="F101" s="205" t="s">
        <v>15571</v>
      </c>
      <c r="G101" s="205">
        <v>3.4902412143225702E-5</v>
      </c>
      <c r="H101" s="205">
        <v>1.93417533960376E-4</v>
      </c>
      <c r="I101" s="206">
        <v>3.71350415818958</v>
      </c>
    </row>
    <row r="102" spans="1:9" x14ac:dyDescent="0.15">
      <c r="A102" t="s">
        <v>15732</v>
      </c>
      <c r="B102">
        <v>2.18200688956196</v>
      </c>
      <c r="C102">
        <v>4.3002923061777603</v>
      </c>
      <c r="D102" t="s">
        <v>16815</v>
      </c>
      <c r="E102" s="205" t="s">
        <v>1960</v>
      </c>
      <c r="F102" s="205" t="s">
        <v>15571</v>
      </c>
      <c r="G102" s="205">
        <v>5.00850018120071E-5</v>
      </c>
      <c r="H102" s="205">
        <v>2.6645220963987699E-4</v>
      </c>
      <c r="I102" s="206">
        <v>3.5743806738827102</v>
      </c>
    </row>
    <row r="103" spans="1:9" x14ac:dyDescent="0.15">
      <c r="A103" t="s">
        <v>15732</v>
      </c>
      <c r="B103">
        <v>1.85274873794893</v>
      </c>
      <c r="C103">
        <v>4.2487600936413203</v>
      </c>
      <c r="D103" t="s">
        <v>16815</v>
      </c>
      <c r="E103" s="205" t="s">
        <v>2106</v>
      </c>
      <c r="F103" s="205" t="s">
        <v>15571</v>
      </c>
      <c r="G103" s="205">
        <v>5.6394909798857497E-5</v>
      </c>
      <c r="H103" s="205">
        <v>2.88481653971079E-4</v>
      </c>
      <c r="I103" s="206">
        <v>3.5398818006450501</v>
      </c>
    </row>
    <row r="104" spans="1:9" x14ac:dyDescent="0.15">
      <c r="A104" t="s">
        <v>15732</v>
      </c>
      <c r="B104">
        <v>2.78286003982396</v>
      </c>
      <c r="C104">
        <v>4.1860136803841597</v>
      </c>
      <c r="D104" t="s">
        <v>16815</v>
      </c>
      <c r="E104" s="205" t="s">
        <v>1950</v>
      </c>
      <c r="F104" s="205" t="s">
        <v>15571</v>
      </c>
      <c r="G104" s="205">
        <v>6.5160786792770102E-5</v>
      </c>
      <c r="H104" s="205">
        <v>3.2097720901623798E-4</v>
      </c>
      <c r="I104" s="206">
        <v>3.4935258035760599</v>
      </c>
    </row>
    <row r="105" spans="1:9" x14ac:dyDescent="0.15">
      <c r="A105" t="s">
        <v>15732</v>
      </c>
      <c r="B105">
        <v>2.0784181246965199</v>
      </c>
      <c r="C105">
        <v>4.0380910686088898</v>
      </c>
      <c r="D105" t="s">
        <v>16815</v>
      </c>
      <c r="E105" s="205" t="s">
        <v>1978</v>
      </c>
      <c r="F105" s="205" t="s">
        <v>15571</v>
      </c>
      <c r="G105" s="205">
        <v>9.1602838503829895E-5</v>
      </c>
      <c r="H105" s="205">
        <v>4.3511348289319201E-4</v>
      </c>
      <c r="I105" s="206">
        <v>3.3613974589840199</v>
      </c>
    </row>
    <row r="106" spans="1:9" x14ac:dyDescent="0.15">
      <c r="A106" t="s">
        <v>15732</v>
      </c>
      <c r="B106">
        <v>1.8423377218889001</v>
      </c>
      <c r="C106">
        <v>3.96708577509634</v>
      </c>
      <c r="D106" t="s">
        <v>16815</v>
      </c>
      <c r="E106" s="205" t="s">
        <v>2265</v>
      </c>
      <c r="F106" s="205" t="s">
        <v>15571</v>
      </c>
      <c r="G106" s="205">
        <v>1.07873364648442E-4</v>
      </c>
      <c r="H106" s="205">
        <v>4.9472956890492595E-4</v>
      </c>
      <c r="I106" s="206">
        <v>3.3056321320282098</v>
      </c>
    </row>
    <row r="107" spans="1:9" x14ac:dyDescent="0.15">
      <c r="A107" t="s">
        <v>15732</v>
      </c>
      <c r="B107">
        <v>0.95495668234559505</v>
      </c>
      <c r="C107">
        <v>3.8724072684639301</v>
      </c>
      <c r="D107" t="s">
        <v>16815</v>
      </c>
      <c r="E107" s="205" t="s">
        <v>2030</v>
      </c>
      <c r="F107" s="205" t="s">
        <v>15571</v>
      </c>
      <c r="G107" s="205">
        <v>1.34150634628365E-4</v>
      </c>
      <c r="H107" s="205">
        <v>5.9473448018575398E-4</v>
      </c>
      <c r="I107" s="206">
        <v>3.2256768822165101</v>
      </c>
    </row>
    <row r="108" spans="1:9" x14ac:dyDescent="0.15">
      <c r="A108" t="s">
        <v>15732</v>
      </c>
      <c r="B108">
        <v>1.9795369068939599</v>
      </c>
      <c r="C108">
        <v>3.8410512482942001</v>
      </c>
      <c r="D108" t="s">
        <v>16815</v>
      </c>
      <c r="E108" s="205" t="s">
        <v>1907</v>
      </c>
      <c r="F108" s="205" t="s">
        <v>15571</v>
      </c>
      <c r="G108" s="205">
        <v>1.4419451868221501E-4</v>
      </c>
      <c r="H108" s="205">
        <v>6.1864099950756802E-4</v>
      </c>
      <c r="I108" s="206">
        <v>3.20856130116139</v>
      </c>
    </row>
    <row r="109" spans="1:9" x14ac:dyDescent="0.15">
      <c r="A109" t="s">
        <v>15732</v>
      </c>
      <c r="B109">
        <v>3.3197694245181602</v>
      </c>
      <c r="C109">
        <v>3.73175918118553</v>
      </c>
      <c r="D109" t="s">
        <v>16815</v>
      </c>
      <c r="E109" s="205" t="s">
        <v>2202</v>
      </c>
      <c r="F109" s="205" t="s">
        <v>15571</v>
      </c>
      <c r="G109" s="205">
        <v>1.8545597024848201E-4</v>
      </c>
      <c r="H109" s="205">
        <v>7.7080137634525595E-4</v>
      </c>
      <c r="I109" s="206">
        <v>3.11305751853835</v>
      </c>
    </row>
    <row r="110" spans="1:9" x14ac:dyDescent="0.15">
      <c r="A110" t="s">
        <v>15732</v>
      </c>
      <c r="B110">
        <v>2.09154653516998</v>
      </c>
      <c r="C110">
        <v>3.68095580402841</v>
      </c>
      <c r="D110" t="s">
        <v>16815</v>
      </c>
      <c r="E110" s="205" t="s">
        <v>2271</v>
      </c>
      <c r="F110" s="205" t="s">
        <v>15571</v>
      </c>
      <c r="G110" s="205">
        <v>2.0847030220754099E-4</v>
      </c>
      <c r="H110" s="205">
        <v>8.36105998346417E-4</v>
      </c>
      <c r="I110" s="206">
        <v>3.0777386608638801</v>
      </c>
    </row>
    <row r="111" spans="1:9" x14ac:dyDescent="0.15">
      <c r="A111" t="s">
        <v>15732</v>
      </c>
      <c r="B111">
        <v>1.88452728201821</v>
      </c>
      <c r="C111">
        <v>3.6701113847887101</v>
      </c>
      <c r="D111" t="s">
        <v>16815</v>
      </c>
      <c r="E111" s="205" t="s">
        <v>1966</v>
      </c>
      <c r="F111" s="205" t="s">
        <v>15571</v>
      </c>
      <c r="G111" s="205">
        <v>2.1374138303592599E-4</v>
      </c>
      <c r="H111" s="205">
        <v>8.36105998346417E-4</v>
      </c>
      <c r="I111" s="206">
        <v>3.0777386608638801</v>
      </c>
    </row>
    <row r="112" spans="1:9" x14ac:dyDescent="0.15">
      <c r="A112" t="s">
        <v>15732</v>
      </c>
      <c r="B112">
        <v>2.5961160340063199</v>
      </c>
      <c r="C112">
        <v>3.6368847288939201</v>
      </c>
      <c r="D112" t="s">
        <v>16815</v>
      </c>
      <c r="E112" s="205" t="s">
        <v>2091</v>
      </c>
      <c r="F112" s="205" t="s">
        <v>15571</v>
      </c>
      <c r="G112" s="205">
        <v>2.30735953035012E-4</v>
      </c>
      <c r="H112" s="205">
        <v>8.7679662153304703E-4</v>
      </c>
      <c r="I112" s="206">
        <v>3.05710113227711</v>
      </c>
    </row>
    <row r="113" spans="1:9" x14ac:dyDescent="0.15">
      <c r="A113" t="s">
        <v>15732</v>
      </c>
      <c r="B113">
        <v>2.8501917297448101</v>
      </c>
      <c r="C113">
        <v>3.50217075882711</v>
      </c>
      <c r="D113" t="s">
        <v>16815</v>
      </c>
      <c r="E113" s="205" t="s">
        <v>2024</v>
      </c>
      <c r="F113" s="205" t="s">
        <v>15571</v>
      </c>
      <c r="G113" s="205">
        <v>3.1465109045178901E-4</v>
      </c>
      <c r="H113">
        <v>1.162460973058E-3</v>
      </c>
      <c r="I113" s="206">
        <v>2.9346216186273102</v>
      </c>
    </row>
    <row r="114" spans="1:9" x14ac:dyDescent="0.15">
      <c r="A114" t="s">
        <v>15732</v>
      </c>
      <c r="B114">
        <v>2.0271530135676898</v>
      </c>
      <c r="C114">
        <v>3.4532051657949698</v>
      </c>
      <c r="D114" t="s">
        <v>16815</v>
      </c>
      <c r="E114" s="205" t="s">
        <v>1975</v>
      </c>
      <c r="F114" s="205" t="s">
        <v>15571</v>
      </c>
      <c r="G114" s="205">
        <v>3.5220444623348398E-4</v>
      </c>
      <c r="H114">
        <v>1.2010114994288599E-3</v>
      </c>
      <c r="I114" s="206">
        <v>2.9204528343001801</v>
      </c>
    </row>
    <row r="115" spans="1:9" x14ac:dyDescent="0.15">
      <c r="A115" t="s">
        <v>15732</v>
      </c>
      <c r="B115">
        <v>1.13654534082215</v>
      </c>
      <c r="C115">
        <v>3.4509662243653398</v>
      </c>
      <c r="D115" t="s">
        <v>16815</v>
      </c>
      <c r="E115" s="205" t="s">
        <v>2211</v>
      </c>
      <c r="F115" s="205" t="s">
        <v>15571</v>
      </c>
      <c r="G115" s="205">
        <v>3.5402487297782098E-4</v>
      </c>
      <c r="H115">
        <v>1.2010114994288599E-3</v>
      </c>
      <c r="I115" s="206">
        <v>2.9204528343001801</v>
      </c>
    </row>
    <row r="116" spans="1:9" x14ac:dyDescent="0.15">
      <c r="A116" t="s">
        <v>15732</v>
      </c>
      <c r="B116">
        <v>0.99468404277933498</v>
      </c>
      <c r="C116">
        <v>3.4445947182379402</v>
      </c>
      <c r="D116" t="s">
        <v>16815</v>
      </c>
      <c r="E116" s="205" t="s">
        <v>2033</v>
      </c>
      <c r="F116" s="205" t="s">
        <v>15571</v>
      </c>
      <c r="G116" s="205">
        <v>3.5925703539973998E-4</v>
      </c>
      <c r="H116">
        <v>1.2010114994288599E-3</v>
      </c>
      <c r="I116" s="206">
        <v>2.9204528343001801</v>
      </c>
    </row>
    <row r="117" spans="1:9" x14ac:dyDescent="0.15">
      <c r="A117" t="s">
        <v>15732</v>
      </c>
      <c r="B117">
        <v>0.91158057648833701</v>
      </c>
      <c r="C117">
        <v>3.4422444839392998</v>
      </c>
      <c r="D117" t="s">
        <v>16815</v>
      </c>
      <c r="E117" s="205" t="s">
        <v>1999</v>
      </c>
      <c r="F117" s="205" t="s">
        <v>15571</v>
      </c>
      <c r="G117" s="205">
        <v>3.6120646599364399E-4</v>
      </c>
      <c r="H117">
        <v>1.2010114994288599E-3</v>
      </c>
      <c r="I117" s="206">
        <v>2.9204528343001801</v>
      </c>
    </row>
    <row r="118" spans="1:9" x14ac:dyDescent="0.15">
      <c r="A118" t="s">
        <v>15732</v>
      </c>
      <c r="B118">
        <v>1.1530285883142699</v>
      </c>
      <c r="C118">
        <v>3.3986454382218398</v>
      </c>
      <c r="D118" t="s">
        <v>16815</v>
      </c>
      <c r="E118" s="205" t="s">
        <v>2122</v>
      </c>
      <c r="F118" s="205" t="s">
        <v>15571</v>
      </c>
      <c r="G118" s="205">
        <v>3.99350802765804E-4</v>
      </c>
      <c r="H118">
        <v>1.2954550431183401E-3</v>
      </c>
      <c r="I118" s="206">
        <v>2.88757765397449</v>
      </c>
    </row>
    <row r="119" spans="1:9" x14ac:dyDescent="0.15">
      <c r="A119" t="s">
        <v>15732</v>
      </c>
      <c r="B119">
        <v>1.30341950691374</v>
      </c>
      <c r="C119">
        <v>3.37219108123726</v>
      </c>
      <c r="D119" t="s">
        <v>16815</v>
      </c>
      <c r="E119" s="205" t="s">
        <v>2134</v>
      </c>
      <c r="F119" s="205" t="s">
        <v>15571</v>
      </c>
      <c r="G119" s="205">
        <v>4.2443278058083698E-4</v>
      </c>
      <c r="H119">
        <v>1.3440371385059801E-3</v>
      </c>
      <c r="I119" s="206">
        <v>2.8715887306680701</v>
      </c>
    </row>
    <row r="120" spans="1:9" x14ac:dyDescent="0.15">
      <c r="A120" t="s">
        <v>15732</v>
      </c>
      <c r="B120">
        <v>1.1786182426390901</v>
      </c>
      <c r="C120">
        <v>3.2048505042327502</v>
      </c>
      <c r="D120" t="s">
        <v>16815</v>
      </c>
      <c r="E120" s="205" t="s">
        <v>2066</v>
      </c>
      <c r="F120" s="205" t="s">
        <v>15571</v>
      </c>
      <c r="G120" s="205">
        <v>6.2394957864022498E-4</v>
      </c>
      <c r="H120">
        <v>1.9298905571895301E-3</v>
      </c>
      <c r="I120" s="206">
        <v>2.7144673188452502</v>
      </c>
    </row>
    <row r="121" spans="1:9" x14ac:dyDescent="0.15">
      <c r="A121" t="s">
        <v>15732</v>
      </c>
      <c r="B121">
        <v>2.7115472100671298</v>
      </c>
      <c r="C121">
        <v>3.1880395719266801</v>
      </c>
      <c r="D121" t="s">
        <v>16815</v>
      </c>
      <c r="E121" s="205" t="s">
        <v>1957</v>
      </c>
      <c r="F121" s="205" t="s">
        <v>15571</v>
      </c>
      <c r="G121" s="205">
        <v>6.4857533414458004E-4</v>
      </c>
      <c r="H121">
        <v>1.96046635093702E-3</v>
      </c>
      <c r="I121" s="206">
        <v>2.7076406074457799</v>
      </c>
    </row>
    <row r="122" spans="1:9" x14ac:dyDescent="0.15">
      <c r="A122" t="s">
        <v>15732</v>
      </c>
      <c r="B122">
        <v>0.576251386687055</v>
      </c>
      <c r="C122">
        <v>3.1756964699983801</v>
      </c>
      <c r="D122" t="s">
        <v>16815</v>
      </c>
      <c r="E122" s="205" t="s">
        <v>1916</v>
      </c>
      <c r="F122" s="205" t="s">
        <v>15571</v>
      </c>
      <c r="G122" s="205">
        <v>6.6727296579740603E-4</v>
      </c>
      <c r="H122">
        <v>1.9721623211345499E-3</v>
      </c>
      <c r="I122" s="206">
        <v>2.70505734280664</v>
      </c>
    </row>
    <row r="123" spans="1:9" x14ac:dyDescent="0.15">
      <c r="A123" t="s">
        <v>15732</v>
      </c>
      <c r="B123">
        <v>2.1794495043158801</v>
      </c>
      <c r="C123">
        <v>3.0427587706025299</v>
      </c>
      <c r="D123" t="s">
        <v>16815</v>
      </c>
      <c r="E123" s="205" t="s">
        <v>1993</v>
      </c>
      <c r="F123" s="205" t="s">
        <v>15571</v>
      </c>
      <c r="G123" s="205">
        <v>9.0623583091840204E-4</v>
      </c>
      <c r="H123">
        <v>2.57639297961656E-3</v>
      </c>
      <c r="I123" s="206">
        <v>2.5889878929185199</v>
      </c>
    </row>
    <row r="124" spans="1:9" x14ac:dyDescent="0.15">
      <c r="A124" t="s">
        <v>15732</v>
      </c>
      <c r="B124">
        <v>1.3516575073592201</v>
      </c>
      <c r="C124">
        <v>3.04074167594989</v>
      </c>
      <c r="D124" t="s">
        <v>16815</v>
      </c>
      <c r="E124" s="205" t="s">
        <v>1996</v>
      </c>
      <c r="F124" s="205" t="s">
        <v>15571</v>
      </c>
      <c r="G124" s="205">
        <v>9.1045466196976405E-4</v>
      </c>
      <c r="H124">
        <v>2.57639297961656E-3</v>
      </c>
      <c r="I124" s="206">
        <v>2.5889878929185199</v>
      </c>
    </row>
    <row r="125" spans="1:9" x14ac:dyDescent="0.15">
      <c r="A125" t="s">
        <v>15732</v>
      </c>
      <c r="B125">
        <v>2.0596164570215998</v>
      </c>
      <c r="C125">
        <v>2.8799859383274198</v>
      </c>
      <c r="D125" t="s">
        <v>16815</v>
      </c>
      <c r="E125" s="205" t="s">
        <v>2168</v>
      </c>
      <c r="F125" s="205" t="s">
        <v>15571</v>
      </c>
      <c r="G125">
        <v>1.31829942202465E-3</v>
      </c>
      <c r="H125">
        <v>3.6527879818599599E-3</v>
      </c>
      <c r="I125" s="206">
        <v>2.4373755347359198</v>
      </c>
    </row>
    <row r="126" spans="1:9" x14ac:dyDescent="0.15">
      <c r="A126" t="s">
        <v>15732</v>
      </c>
      <c r="B126">
        <v>1.6210851195676099</v>
      </c>
      <c r="C126">
        <v>2.6409043753674699</v>
      </c>
      <c r="D126" t="s">
        <v>16815</v>
      </c>
      <c r="E126" s="205" t="s">
        <v>2057</v>
      </c>
      <c r="F126" s="205" t="s">
        <v>15571</v>
      </c>
      <c r="G126">
        <v>2.2861021107352399E-3</v>
      </c>
      <c r="H126">
        <v>6.2051343005670896E-3</v>
      </c>
      <c r="I126" s="206">
        <v>2.2072488144289002</v>
      </c>
    </row>
    <row r="127" spans="1:9" x14ac:dyDescent="0.15">
      <c r="A127" t="s">
        <v>15732</v>
      </c>
      <c r="B127">
        <v>3.56614550727181</v>
      </c>
      <c r="C127">
        <v>2.5329672512573</v>
      </c>
      <c r="D127" t="s">
        <v>16815</v>
      </c>
      <c r="E127" s="205" t="s">
        <v>2246</v>
      </c>
      <c r="F127" s="205" t="s">
        <v>15571</v>
      </c>
      <c r="G127">
        <v>2.9311142627666399E-3</v>
      </c>
      <c r="H127">
        <v>7.7967639389592697E-3</v>
      </c>
      <c r="I127" s="206">
        <v>2.1080856146262299</v>
      </c>
    </row>
    <row r="128" spans="1:9" x14ac:dyDescent="0.15">
      <c r="A128" t="s">
        <v>15732</v>
      </c>
      <c r="B128">
        <v>1.6298484255324099</v>
      </c>
      <c r="C128">
        <v>2.5032790513587702</v>
      </c>
      <c r="D128" t="s">
        <v>16815</v>
      </c>
      <c r="E128" s="205" t="s">
        <v>2088</v>
      </c>
      <c r="F128" s="205" t="s">
        <v>15571</v>
      </c>
      <c r="G128">
        <v>3.1384914411454901E-3</v>
      </c>
      <c r="H128">
        <v>8.1846933661245194E-3</v>
      </c>
      <c r="I128" s="206">
        <v>2.0869975864896202</v>
      </c>
    </row>
    <row r="129" spans="1:9" x14ac:dyDescent="0.15">
      <c r="A129" t="s">
        <v>15732</v>
      </c>
      <c r="B129">
        <v>0.76524585826563296</v>
      </c>
      <c r="C129">
        <v>2.46566556120858</v>
      </c>
      <c r="D129" t="s">
        <v>16815</v>
      </c>
      <c r="E129" s="205" t="s">
        <v>1946</v>
      </c>
      <c r="F129" s="205" t="s">
        <v>15571</v>
      </c>
      <c r="G129">
        <v>3.4224289333945898E-3</v>
      </c>
      <c r="H129">
        <v>8.7535201565669407E-3</v>
      </c>
      <c r="I129" s="206">
        <v>2.0578172638762999</v>
      </c>
    </row>
    <row r="130" spans="1:9" x14ac:dyDescent="0.15">
      <c r="A130" t="s">
        <v>15732</v>
      </c>
      <c r="B130">
        <v>2.0887934356401101</v>
      </c>
      <c r="C130">
        <v>2.44448606365961</v>
      </c>
      <c r="D130" t="s">
        <v>16815</v>
      </c>
      <c r="E130" s="205" t="s">
        <v>2075</v>
      </c>
      <c r="F130" s="205" t="s">
        <v>15571</v>
      </c>
      <c r="G130">
        <v>3.59346927873006E-3</v>
      </c>
      <c r="H130">
        <v>9.0175738503980793E-3</v>
      </c>
      <c r="I130" s="206">
        <v>2.04491029229332</v>
      </c>
    </row>
    <row r="131" spans="1:9" x14ac:dyDescent="0.15">
      <c r="A131" t="s">
        <v>15732</v>
      </c>
      <c r="B131">
        <v>1.3672320971060501</v>
      </c>
      <c r="C131">
        <v>2.3892616474912298</v>
      </c>
      <c r="D131" t="s">
        <v>16815</v>
      </c>
      <c r="E131" t="s">
        <v>1963</v>
      </c>
      <c r="F131" s="205" t="s">
        <v>15571</v>
      </c>
      <c r="G131">
        <v>4.08073462031237E-3</v>
      </c>
      <c r="H131">
        <v>1.00506982315101E-2</v>
      </c>
      <c r="I131" s="206">
        <v>1.99780376634711</v>
      </c>
    </row>
    <row r="132" spans="1:9" x14ac:dyDescent="0.15">
      <c r="A132" t="s">
        <v>15732</v>
      </c>
      <c r="B132">
        <v>0.65603490438376499</v>
      </c>
      <c r="C132">
        <v>2.3541755918141898</v>
      </c>
      <c r="D132" t="s">
        <v>16815</v>
      </c>
      <c r="E132" t="s">
        <v>2036</v>
      </c>
      <c r="F132" t="s">
        <v>15571</v>
      </c>
      <c r="G132">
        <v>4.42409463373574E-3</v>
      </c>
      <c r="H132">
        <v>1.0698265205215499E-2</v>
      </c>
      <c r="I132" s="206">
        <v>1.9706866403413501</v>
      </c>
    </row>
    <row r="133" spans="1:9" x14ac:dyDescent="0.15">
      <c r="A133" t="s">
        <v>15732</v>
      </c>
      <c r="B133">
        <v>1.78505475523615</v>
      </c>
      <c r="C133">
        <v>2.3288715388515699</v>
      </c>
      <c r="D133" t="s">
        <v>16815</v>
      </c>
      <c r="E133" t="s">
        <v>2005</v>
      </c>
      <c r="F133" t="s">
        <v>15571</v>
      </c>
      <c r="G133">
        <v>4.6895207424432102E-3</v>
      </c>
      <c r="H133">
        <v>1.11376117633026E-2</v>
      </c>
      <c r="I133" s="206">
        <v>1.95320792489068</v>
      </c>
    </row>
    <row r="134" spans="1:9" x14ac:dyDescent="0.15">
      <c r="A134" t="s">
        <v>15732</v>
      </c>
      <c r="B134">
        <v>3.4076557801396299</v>
      </c>
      <c r="C134">
        <v>2.31310525328783</v>
      </c>
      <c r="D134" t="s">
        <v>16815</v>
      </c>
      <c r="E134" t="s">
        <v>2180</v>
      </c>
      <c r="F134" t="s">
        <v>15571</v>
      </c>
      <c r="G134">
        <v>4.8628933692620602E-3</v>
      </c>
      <c r="H134">
        <v>1.13467511949448E-2</v>
      </c>
      <c r="I134" s="206">
        <v>1.9451284679932399</v>
      </c>
    </row>
    <row r="135" spans="1:9" x14ac:dyDescent="0.15">
      <c r="A135" t="s">
        <v>15732</v>
      </c>
      <c r="B135">
        <v>1.10605823539326</v>
      </c>
      <c r="C135">
        <v>2.2909776022572901</v>
      </c>
      <c r="D135" t="s">
        <v>16815</v>
      </c>
      <c r="E135" t="s">
        <v>1990</v>
      </c>
      <c r="F135" s="205" t="s">
        <v>15571</v>
      </c>
      <c r="G135">
        <v>5.1170822503891896E-3</v>
      </c>
      <c r="H135">
        <v>1.1733998953478601E-2</v>
      </c>
      <c r="I135" s="206">
        <v>1.9305539548531501</v>
      </c>
    </row>
    <row r="136" spans="1:9" x14ac:dyDescent="0.15">
      <c r="A136" t="s">
        <v>15732</v>
      </c>
      <c r="B136">
        <v>1.25239525736105</v>
      </c>
      <c r="C136">
        <v>2.1645478073313198</v>
      </c>
      <c r="D136" t="s">
        <v>16815</v>
      </c>
      <c r="E136" t="s">
        <v>2054</v>
      </c>
      <c r="F136" t="s">
        <v>15571</v>
      </c>
      <c r="G136">
        <v>6.8462411521332802E-3</v>
      </c>
      <c r="H136">
        <v>1.54330520887072E-2</v>
      </c>
      <c r="I136" s="206">
        <v>1.81154817800638</v>
      </c>
    </row>
    <row r="137" spans="1:9" x14ac:dyDescent="0.15">
      <c r="A137" t="s">
        <v>15732</v>
      </c>
      <c r="B137">
        <v>1.23595610681839</v>
      </c>
      <c r="C137">
        <v>2.1074135469668498</v>
      </c>
      <c r="D137" t="s">
        <v>16815</v>
      </c>
      <c r="E137" t="s">
        <v>2131</v>
      </c>
      <c r="F137" t="s">
        <v>15571</v>
      </c>
      <c r="G137">
        <v>7.8088387167817002E-3</v>
      </c>
      <c r="H137">
        <v>1.7309592488866099E-2</v>
      </c>
      <c r="I137" s="206">
        <v>1.7617131563834101</v>
      </c>
    </row>
    <row r="138" spans="1:9" x14ac:dyDescent="0.15">
      <c r="A138" t="s">
        <v>15732</v>
      </c>
      <c r="B138">
        <v>1.6714071487275399</v>
      </c>
      <c r="C138">
        <v>2.0538715550717299</v>
      </c>
      <c r="D138" t="s">
        <v>16815</v>
      </c>
      <c r="E138" t="s">
        <v>2336</v>
      </c>
      <c r="F138" t="s">
        <v>15571</v>
      </c>
      <c r="G138">
        <v>8.8334111467337894E-3</v>
      </c>
      <c r="H138">
        <v>1.9259732500255599E-2</v>
      </c>
      <c r="I138" s="206">
        <v>1.7153497491154099</v>
      </c>
    </row>
    <row r="139" spans="1:9" x14ac:dyDescent="0.15">
      <c r="A139" t="s">
        <v>15732</v>
      </c>
      <c r="B139">
        <v>2.0508420063516799</v>
      </c>
      <c r="C139">
        <v>1.9762694078839</v>
      </c>
      <c r="D139" t="s">
        <v>16815</v>
      </c>
      <c r="E139" t="s">
        <v>2235</v>
      </c>
      <c r="F139" s="205" t="s">
        <v>15571</v>
      </c>
      <c r="G139">
        <v>1.0561621320682399E-2</v>
      </c>
      <c r="H139">
        <v>2.2656381220173501E-2</v>
      </c>
      <c r="I139" s="206">
        <v>1.6448094564150699</v>
      </c>
    </row>
    <row r="140" spans="1:9" x14ac:dyDescent="0.15">
      <c r="A140" t="s">
        <v>15732</v>
      </c>
      <c r="B140">
        <v>1.91815193671749</v>
      </c>
      <c r="C140">
        <v>1.95870109277683</v>
      </c>
      <c r="D140" t="s">
        <v>16815</v>
      </c>
      <c r="E140" t="s">
        <v>1912</v>
      </c>
      <c r="F140" t="s">
        <v>15571</v>
      </c>
      <c r="G140">
        <v>1.0997625007998601E-2</v>
      </c>
      <c r="H140">
        <v>2.3217208350219301E-2</v>
      </c>
      <c r="I140" s="206">
        <v>1.6341900012633299</v>
      </c>
    </row>
    <row r="141" spans="1:9" x14ac:dyDescent="0.15">
      <c r="A141" t="s">
        <v>15732</v>
      </c>
      <c r="B141">
        <v>1.4865138284947801</v>
      </c>
      <c r="C141">
        <v>1.9222527024449101</v>
      </c>
      <c r="D141" t="s">
        <v>16815</v>
      </c>
      <c r="E141" t="s">
        <v>2119</v>
      </c>
      <c r="F141" t="s">
        <v>15571</v>
      </c>
      <c r="G141">
        <v>1.19604438778327E-2</v>
      </c>
      <c r="H141">
        <v>2.4855297433621099E-2</v>
      </c>
      <c r="I141" s="206">
        <v>1.60458103546171</v>
      </c>
    </row>
    <row r="142" spans="1:9" x14ac:dyDescent="0.15">
      <c r="A142" t="s">
        <v>15732</v>
      </c>
      <c r="B142">
        <v>1.7425097970146599</v>
      </c>
      <c r="C142">
        <v>1.90406835344982</v>
      </c>
      <c r="D142" t="s">
        <v>16815</v>
      </c>
      <c r="E142" t="s">
        <v>2196</v>
      </c>
      <c r="F142" t="s">
        <v>15571</v>
      </c>
      <c r="G142">
        <v>1.24718720445636E-2</v>
      </c>
      <c r="H142">
        <v>2.5519368952722499E-2</v>
      </c>
      <c r="I142" s="206">
        <v>1.5931300691255901</v>
      </c>
    </row>
    <row r="143" spans="1:9" x14ac:dyDescent="0.15">
      <c r="A143" t="s">
        <v>15732</v>
      </c>
      <c r="B143">
        <v>0.520462329885095</v>
      </c>
      <c r="C143">
        <v>1.80429336066032</v>
      </c>
      <c r="D143" t="s">
        <v>16815</v>
      </c>
      <c r="E143" t="s">
        <v>2042</v>
      </c>
      <c r="F143" s="205" t="s">
        <v>15571</v>
      </c>
      <c r="G143">
        <v>1.5693024014717401E-2</v>
      </c>
      <c r="H143">
        <v>3.1623821120566997E-2</v>
      </c>
      <c r="I143" s="206">
        <v>1.4999856552351001</v>
      </c>
    </row>
    <row r="144" spans="1:9" x14ac:dyDescent="0.15">
      <c r="A144" t="s">
        <v>15732</v>
      </c>
      <c r="B144">
        <v>3.0935898004996498</v>
      </c>
      <c r="C144">
        <v>1.79033040358534</v>
      </c>
      <c r="D144" t="s">
        <v>16815</v>
      </c>
      <c r="E144" t="s">
        <v>2208</v>
      </c>
      <c r="F144" t="s">
        <v>15571</v>
      </c>
      <c r="G144">
        <v>1.6205767220534899E-2</v>
      </c>
      <c r="H144">
        <v>3.21696573183754E-2</v>
      </c>
      <c r="I144" s="206">
        <v>1.49255356531908</v>
      </c>
    </row>
    <row r="145" spans="1:9" x14ac:dyDescent="0.15">
      <c r="A145" t="s">
        <v>15732</v>
      </c>
      <c r="B145">
        <v>2.2085409016693802</v>
      </c>
      <c r="C145">
        <v>1.77586278673757</v>
      </c>
      <c r="D145" t="s">
        <v>16815</v>
      </c>
      <c r="E145" t="s">
        <v>2156</v>
      </c>
      <c r="F145" t="s">
        <v>15571</v>
      </c>
      <c r="G145">
        <v>1.6754721498159E-2</v>
      </c>
      <c r="H145">
        <v>3.2770264106693398E-2</v>
      </c>
      <c r="I145" s="206">
        <v>1.48452005847672</v>
      </c>
    </row>
    <row r="146" spans="1:9" x14ac:dyDescent="0.15">
      <c r="A146" t="s">
        <v>15732</v>
      </c>
      <c r="B146">
        <v>0.57095534572291495</v>
      </c>
      <c r="C146">
        <v>1.6236245434615799</v>
      </c>
      <c r="D146" t="s">
        <v>16815</v>
      </c>
      <c r="E146" t="s">
        <v>2283</v>
      </c>
      <c r="F146" t="s">
        <v>15571</v>
      </c>
      <c r="G146">
        <v>2.3788960025595302E-2</v>
      </c>
      <c r="H146">
        <v>4.5854082368176403E-2</v>
      </c>
      <c r="I146" s="206">
        <v>1.33862199323175</v>
      </c>
    </row>
    <row r="147" spans="1:9" x14ac:dyDescent="0.15">
      <c r="A147" t="s">
        <v>15732</v>
      </c>
      <c r="B147">
        <v>2.8444451168650899</v>
      </c>
      <c r="C147">
        <v>1.5999095223273101</v>
      </c>
      <c r="D147" t="s">
        <v>16815</v>
      </c>
      <c r="E147" t="s">
        <v>2018</v>
      </c>
      <c r="F147" s="205" t="s">
        <v>15571</v>
      </c>
      <c r="G147">
        <v>2.5124097937057499E-2</v>
      </c>
      <c r="H147">
        <v>4.77357860804093E-2</v>
      </c>
      <c r="I147" s="206">
        <v>1.3211559213744899</v>
      </c>
    </row>
    <row r="148" spans="1:9" x14ac:dyDescent="0.15">
      <c r="A148" t="s">
        <v>15732</v>
      </c>
      <c r="B148">
        <v>0.77181049488111497</v>
      </c>
      <c r="C148">
        <v>1.5792660477606499</v>
      </c>
      <c r="D148" t="s">
        <v>16815</v>
      </c>
      <c r="E148" t="s">
        <v>2027</v>
      </c>
      <c r="F148" t="s">
        <v>15571</v>
      </c>
      <c r="G148">
        <v>2.6347168700999998E-2</v>
      </c>
      <c r="H148">
        <v>4.9354555453985899E-2</v>
      </c>
      <c r="I148" s="206">
        <v>1.3066727555126401</v>
      </c>
    </row>
    <row r="149" spans="1:9" x14ac:dyDescent="0.15">
      <c r="A149" t="s">
        <v>15732</v>
      </c>
      <c r="B149">
        <v>0.66427570520832802</v>
      </c>
      <c r="C149">
        <v>1.4929964964542699</v>
      </c>
      <c r="D149" t="s">
        <v>16815</v>
      </c>
      <c r="E149" t="s">
        <v>2305</v>
      </c>
      <c r="F149" t="s">
        <v>15571</v>
      </c>
      <c r="G149">
        <v>3.2136864640262899E-2</v>
      </c>
      <c r="H149">
        <v>5.9363930516041302E-2</v>
      </c>
      <c r="I149" s="206">
        <v>1.22647735191845</v>
      </c>
    </row>
    <row r="150" spans="1:9" x14ac:dyDescent="0.15">
      <c r="A150" t="s">
        <v>15732</v>
      </c>
      <c r="B150">
        <v>0.52981605124763997</v>
      </c>
      <c r="C150">
        <v>1.47669349480203</v>
      </c>
      <c r="D150" t="s">
        <v>16815</v>
      </c>
      <c r="E150" t="s">
        <v>1927</v>
      </c>
      <c r="F150" t="s">
        <v>15571</v>
      </c>
      <c r="G150">
        <v>3.3366181294526898E-2</v>
      </c>
      <c r="H150">
        <v>6.0790439892768201E-2</v>
      </c>
      <c r="I150" s="206">
        <v>1.2161647139553999</v>
      </c>
    </row>
    <row r="151" spans="1:9" x14ac:dyDescent="0.15">
      <c r="A151" t="s">
        <v>15732</v>
      </c>
      <c r="B151">
        <v>0.52221606729251902</v>
      </c>
      <c r="C151">
        <v>1.45433713200644</v>
      </c>
      <c r="D151" t="s">
        <v>16815</v>
      </c>
      <c r="E151" t="s">
        <v>1899</v>
      </c>
      <c r="F151" s="205" t="s">
        <v>15571</v>
      </c>
      <c r="G151">
        <v>3.5128763879907099E-2</v>
      </c>
      <c r="H151">
        <v>6.3136832378752006E-2</v>
      </c>
      <c r="I151" s="206">
        <v>1.19971721077033</v>
      </c>
    </row>
    <row r="152" spans="1:9" x14ac:dyDescent="0.15">
      <c r="A152" t="s">
        <v>15732</v>
      </c>
      <c r="B152">
        <v>1.3878017912446201</v>
      </c>
      <c r="C152">
        <v>1.4404330842383199</v>
      </c>
      <c r="D152" t="s">
        <v>16815</v>
      </c>
      <c r="E152" t="s">
        <v>2214</v>
      </c>
      <c r="F152" t="s">
        <v>15571</v>
      </c>
      <c r="G152">
        <v>3.6271616896954302E-2</v>
      </c>
      <c r="H152">
        <v>6.43216672972656E-2</v>
      </c>
      <c r="I152" s="206">
        <v>1.19164270666294</v>
      </c>
    </row>
    <row r="153" spans="1:9" x14ac:dyDescent="0.15">
      <c r="A153" t="s">
        <v>15732</v>
      </c>
      <c r="B153">
        <v>3.0040143598311899</v>
      </c>
      <c r="C153">
        <v>1.36385070939758</v>
      </c>
      <c r="D153" t="s">
        <v>16815</v>
      </c>
      <c r="E153" t="s">
        <v>2081</v>
      </c>
      <c r="F153" t="s">
        <v>15571</v>
      </c>
      <c r="G153">
        <v>4.3266253508836401E-2</v>
      </c>
      <c r="H153">
        <v>7.5715943640463801E-2</v>
      </c>
      <c r="I153" s="206">
        <v>1.12081266071129</v>
      </c>
    </row>
    <row r="154" spans="1:9" x14ac:dyDescent="0.15">
      <c r="A154" t="s">
        <v>15732</v>
      </c>
      <c r="B154">
        <v>0.56408783207782898</v>
      </c>
      <c r="C154">
        <v>1.30094202027098</v>
      </c>
      <c r="D154" t="s">
        <v>16815</v>
      </c>
      <c r="E154" t="s">
        <v>2290</v>
      </c>
      <c r="F154" t="s">
        <v>15571</v>
      </c>
      <c r="G154">
        <v>5.0010129567366397E-2</v>
      </c>
      <c r="H154">
        <v>8.63811328890874E-2</v>
      </c>
      <c r="I154" s="206">
        <v>1.0635811044763701</v>
      </c>
    </row>
    <row r="155" spans="1:9" x14ac:dyDescent="0.15">
      <c r="A155" t="s">
        <v>15732</v>
      </c>
      <c r="B155">
        <v>2.73587840813373</v>
      </c>
      <c r="C155">
        <v>1.2655052925146599</v>
      </c>
      <c r="D155" t="s">
        <v>16815</v>
      </c>
      <c r="E155" t="s">
        <v>2286</v>
      </c>
      <c r="F155" s="205" t="s">
        <v>15571</v>
      </c>
      <c r="G155">
        <v>5.42618638685472E-2</v>
      </c>
      <c r="H155">
        <v>9.2523434545087005E-2</v>
      </c>
      <c r="I155" s="206">
        <v>1.0337482542380501</v>
      </c>
    </row>
    <row r="156" spans="1:9" x14ac:dyDescent="0.15">
      <c r="A156" t="s">
        <v>15732</v>
      </c>
      <c r="B156">
        <v>2.6856971695360001</v>
      </c>
      <c r="C156">
        <v>1.2331120260099899</v>
      </c>
      <c r="D156" t="s">
        <v>16815</v>
      </c>
      <c r="E156" t="s">
        <v>2299</v>
      </c>
      <c r="F156" t="s">
        <v>15571</v>
      </c>
      <c r="G156">
        <v>5.8463925733475801E-2</v>
      </c>
      <c r="H156">
        <v>9.84266091462314E-2</v>
      </c>
      <c r="I156" s="206">
        <v>1.00688747633335</v>
      </c>
    </row>
    <row r="157" spans="1:9" x14ac:dyDescent="0.15">
      <c r="A157" t="s">
        <v>15732</v>
      </c>
      <c r="B157">
        <v>1.0333089684647601</v>
      </c>
      <c r="C157">
        <v>1.2222069950002901</v>
      </c>
      <c r="D157" t="s">
        <v>16815</v>
      </c>
      <c r="E157" t="s">
        <v>2128</v>
      </c>
      <c r="F157" t="s">
        <v>15571</v>
      </c>
      <c r="G157">
        <v>5.9950526978875998E-2</v>
      </c>
      <c r="H157">
        <v>9.9667751102381394E-2</v>
      </c>
      <c r="I157" s="206">
        <v>1.00144534102515</v>
      </c>
    </row>
    <row r="158" spans="1:9" x14ac:dyDescent="0.15">
      <c r="A158" t="s">
        <v>15732</v>
      </c>
      <c r="B158">
        <v>1.54056433031093</v>
      </c>
      <c r="C158">
        <v>1.2015560559785701</v>
      </c>
      <c r="D158" t="s">
        <v>16815</v>
      </c>
      <c r="E158" t="s">
        <v>2012</v>
      </c>
      <c r="F158" t="s">
        <v>15571</v>
      </c>
      <c r="G158">
        <v>6.2870070017991705E-2</v>
      </c>
      <c r="H158">
        <v>0.103231102622134</v>
      </c>
      <c r="I158" s="206">
        <v>0.98618943389014102</v>
      </c>
    </row>
    <row r="159" spans="1:9" x14ac:dyDescent="0.15">
      <c r="A159" t="s">
        <v>15732</v>
      </c>
      <c r="B159">
        <v>1.9934683257054</v>
      </c>
      <c r="C159">
        <v>1.17146567555628</v>
      </c>
      <c r="D159" t="s">
        <v>16815</v>
      </c>
      <c r="E159" t="s">
        <v>2072</v>
      </c>
      <c r="F159" s="205" t="s">
        <v>15571</v>
      </c>
      <c r="G159">
        <v>6.7380514752394094E-2</v>
      </c>
      <c r="H159">
        <v>0.109287908074005</v>
      </c>
      <c r="I159" s="206">
        <v>0.96142788697291803</v>
      </c>
    </row>
    <row r="160" spans="1:9" x14ac:dyDescent="0.15">
      <c r="A160" t="s">
        <v>15732</v>
      </c>
      <c r="B160">
        <v>2.5057764754097098</v>
      </c>
      <c r="C160">
        <v>1.1607472431300501</v>
      </c>
      <c r="D160" t="s">
        <v>16815</v>
      </c>
      <c r="E160" t="s">
        <v>2109</v>
      </c>
      <c r="F160" t="s">
        <v>15571</v>
      </c>
      <c r="G160">
        <v>6.9064163632404196E-2</v>
      </c>
      <c r="H160">
        <v>0.11066908148325</v>
      </c>
      <c r="I160" s="206">
        <v>0.95597369453904402</v>
      </c>
    </row>
    <row r="161" spans="1:9" x14ac:dyDescent="0.15">
      <c r="A161" t="s">
        <v>15732</v>
      </c>
      <c r="B161">
        <v>2.4680048455433798</v>
      </c>
      <c r="C161">
        <v>1.0694557235162601</v>
      </c>
      <c r="D161" t="s">
        <v>16815</v>
      </c>
      <c r="E161" t="s">
        <v>2193</v>
      </c>
      <c r="F161" t="s">
        <v>15571</v>
      </c>
      <c r="G161">
        <v>8.5220538960650905E-2</v>
      </c>
      <c r="H161">
        <v>0.13493252002103001</v>
      </c>
      <c r="I161" s="206">
        <v>0.86988336861106397</v>
      </c>
    </row>
    <row r="162" spans="1:9" x14ac:dyDescent="0.15">
      <c r="A162" t="s">
        <v>15732</v>
      </c>
      <c r="B162">
        <v>0.37793048670615498</v>
      </c>
      <c r="C162">
        <v>1.03335736745207</v>
      </c>
      <c r="D162" t="s">
        <v>16815</v>
      </c>
      <c r="E162" t="s">
        <v>2159</v>
      </c>
      <c r="F162" t="s">
        <v>15571</v>
      </c>
      <c r="G162">
        <v>9.2606747757756999E-2</v>
      </c>
      <c r="H162">
        <v>0.14490232296213701</v>
      </c>
      <c r="I162" s="206">
        <v>0.83892465219927803</v>
      </c>
    </row>
    <row r="163" spans="1:9" x14ac:dyDescent="0.15">
      <c r="A163" t="s">
        <v>15732</v>
      </c>
      <c r="B163">
        <v>0.48337180631375898</v>
      </c>
      <c r="C163">
        <v>0.99396884574177802</v>
      </c>
      <c r="D163" t="s">
        <v>16815</v>
      </c>
      <c r="E163" t="s">
        <v>1923</v>
      </c>
      <c r="F163" s="205" t="s">
        <v>15571</v>
      </c>
      <c r="G163">
        <v>0.101398412161393</v>
      </c>
      <c r="H163">
        <v>0.15545949247794999</v>
      </c>
      <c r="I163" s="206">
        <v>0.80838275445109797</v>
      </c>
    </row>
    <row r="164" spans="1:9" x14ac:dyDescent="0.15">
      <c r="A164" t="s">
        <v>15732</v>
      </c>
      <c r="B164">
        <v>2.0064992031601001</v>
      </c>
      <c r="C164">
        <v>0.989639062838929</v>
      </c>
      <c r="D164" t="s">
        <v>16815</v>
      </c>
      <c r="E164" t="s">
        <v>2078</v>
      </c>
      <c r="F164" t="s">
        <v>15571</v>
      </c>
      <c r="G164">
        <v>0.102414379284229</v>
      </c>
      <c r="H164">
        <v>0.15545949247794999</v>
      </c>
      <c r="I164" s="206">
        <v>0.80838275445109797</v>
      </c>
    </row>
    <row r="165" spans="1:9" x14ac:dyDescent="0.15">
      <c r="A165" t="s">
        <v>15732</v>
      </c>
      <c r="B165">
        <v>1.0731572462581001</v>
      </c>
      <c r="C165">
        <v>0.98775172326801597</v>
      </c>
      <c r="D165" t="s">
        <v>16815</v>
      </c>
      <c r="E165" t="s">
        <v>2063</v>
      </c>
      <c r="F165" t="s">
        <v>15571</v>
      </c>
      <c r="G165">
        <v>0.10286041607563599</v>
      </c>
      <c r="H165">
        <v>0.15545949247794999</v>
      </c>
      <c r="I165" s="206">
        <v>0.80838275445109797</v>
      </c>
    </row>
    <row r="166" spans="1:9" x14ac:dyDescent="0.15">
      <c r="A166" t="s">
        <v>15732</v>
      </c>
      <c r="B166">
        <v>0.41240503064670198</v>
      </c>
      <c r="C166">
        <v>0.95676044083280298</v>
      </c>
      <c r="D166" t="s">
        <v>16815</v>
      </c>
      <c r="E166" t="s">
        <v>2137</v>
      </c>
      <c r="F166" t="s">
        <v>15571</v>
      </c>
      <c r="G166">
        <v>0.110468780359375</v>
      </c>
      <c r="H166">
        <v>0.16508255941344899</v>
      </c>
      <c r="I166" s="206">
        <v>0.78229880651063</v>
      </c>
    </row>
    <row r="167" spans="1:9" x14ac:dyDescent="0.15">
      <c r="A167" t="s">
        <v>15732</v>
      </c>
      <c r="B167">
        <v>0.76841982760398497</v>
      </c>
      <c r="C167">
        <v>0.94634719527715205</v>
      </c>
      <c r="D167" t="s">
        <v>16815</v>
      </c>
      <c r="E167" t="s">
        <v>2239</v>
      </c>
      <c r="F167" s="205" t="s">
        <v>15571</v>
      </c>
      <c r="G167">
        <v>0.113149543130719</v>
      </c>
      <c r="H167">
        <v>0.167209880404286</v>
      </c>
      <c r="I167" s="206">
        <v>0.77673806374939103</v>
      </c>
    </row>
    <row r="168" spans="1:9" x14ac:dyDescent="0.15">
      <c r="A168" t="s">
        <v>15732</v>
      </c>
      <c r="B168">
        <v>0.86145043125659404</v>
      </c>
      <c r="C168">
        <v>0.91690806451104601</v>
      </c>
      <c r="D168" t="s">
        <v>16815</v>
      </c>
      <c r="E168" t="s">
        <v>2308</v>
      </c>
      <c r="F168" t="s">
        <v>15571</v>
      </c>
      <c r="G168">
        <v>0.121085443133225</v>
      </c>
      <c r="H168">
        <v>0.17697103227163699</v>
      </c>
      <c r="I168" s="206">
        <v>0.75209781586505398</v>
      </c>
    </row>
    <row r="169" spans="1:9" x14ac:dyDescent="0.15">
      <c r="A169" t="s">
        <v>15732</v>
      </c>
      <c r="B169">
        <v>1.1665680395875999</v>
      </c>
      <c r="C169">
        <v>0.86537018445652703</v>
      </c>
      <c r="D169" t="s">
        <v>16815</v>
      </c>
      <c r="E169" t="s">
        <v>2190</v>
      </c>
      <c r="F169" t="s">
        <v>15571</v>
      </c>
      <c r="G169">
        <v>0.13634204871427599</v>
      </c>
      <c r="H169">
        <v>0.197103179119551</v>
      </c>
      <c r="I169" s="206">
        <v>0.70530637083499703</v>
      </c>
    </row>
    <row r="170" spans="1:9" x14ac:dyDescent="0.15">
      <c r="A170" t="s">
        <v>15732</v>
      </c>
      <c r="B170">
        <v>0.30325282161237299</v>
      </c>
      <c r="C170">
        <v>0.82515827504138795</v>
      </c>
      <c r="D170" t="s">
        <v>16815</v>
      </c>
      <c r="E170" t="s">
        <v>1930</v>
      </c>
      <c r="F170" t="s">
        <v>15571</v>
      </c>
      <c r="G170">
        <v>0.149569046470346</v>
      </c>
      <c r="H170">
        <v>0.213899819145763</v>
      </c>
      <c r="I170" s="206">
        <v>0.66978958262823796</v>
      </c>
    </row>
    <row r="171" spans="1:9" x14ac:dyDescent="0.15">
      <c r="A171" t="s">
        <v>15732</v>
      </c>
      <c r="B171">
        <v>0.43175691434378799</v>
      </c>
      <c r="C171">
        <v>0.75318001869138596</v>
      </c>
      <c r="D171" t="s">
        <v>16815</v>
      </c>
      <c r="E171" t="s">
        <v>2218</v>
      </c>
      <c r="F171" s="205" t="s">
        <v>15571</v>
      </c>
      <c r="G171">
        <v>0.176530593495066</v>
      </c>
      <c r="H171">
        <v>0.24977200994514601</v>
      </c>
      <c r="I171" s="206">
        <v>0.60245623132399895</v>
      </c>
    </row>
    <row r="172" spans="1:9" x14ac:dyDescent="0.15">
      <c r="A172" t="s">
        <v>15732</v>
      </c>
      <c r="B172">
        <v>0.46016259624900102</v>
      </c>
      <c r="C172">
        <v>0.71013850024274605</v>
      </c>
      <c r="D172" t="s">
        <v>16815</v>
      </c>
      <c r="E172" t="s">
        <v>2255</v>
      </c>
      <c r="F172" t="s">
        <v>15571</v>
      </c>
      <c r="G172">
        <v>0.194922287669927</v>
      </c>
      <c r="H172">
        <v>0.27289120273789702</v>
      </c>
      <c r="I172" s="206">
        <v>0.56401046456450799</v>
      </c>
    </row>
    <row r="173" spans="1:9" x14ac:dyDescent="0.15">
      <c r="A173" t="s">
        <v>15732</v>
      </c>
      <c r="B173">
        <v>0.276829110308354</v>
      </c>
      <c r="C173">
        <v>0.68115782037419104</v>
      </c>
      <c r="D173" t="s">
        <v>16815</v>
      </c>
      <c r="E173" t="s">
        <v>1904</v>
      </c>
      <c r="F173" t="s">
        <v>15571</v>
      </c>
      <c r="G173">
        <v>0.208373352748219</v>
      </c>
      <c r="H173">
        <v>0.28868391578659502</v>
      </c>
      <c r="I173" s="206">
        <v>0.53957741244667301</v>
      </c>
    </row>
    <row r="174" spans="1:9" x14ac:dyDescent="0.15">
      <c r="A174" t="s">
        <v>15732</v>
      </c>
      <c r="B174">
        <v>-1.2242447439372399</v>
      </c>
      <c r="C174">
        <v>0.64213468372375304</v>
      </c>
      <c r="D174" t="s">
        <v>16815</v>
      </c>
      <c r="E174" t="s">
        <v>2140</v>
      </c>
      <c r="F174" t="s">
        <v>15571</v>
      </c>
      <c r="G174">
        <v>0.22796350002864099</v>
      </c>
      <c r="H174">
        <v>0.31256851034854899</v>
      </c>
      <c r="I174" s="206">
        <v>0.50505477702291202</v>
      </c>
    </row>
    <row r="175" spans="1:9" x14ac:dyDescent="0.15">
      <c r="A175" t="s">
        <v>15732</v>
      </c>
      <c r="B175">
        <v>0.31737351297049199</v>
      </c>
      <c r="C175">
        <v>0.60071510891242696</v>
      </c>
      <c r="D175" t="s">
        <v>16815</v>
      </c>
      <c r="E175" t="s">
        <v>2371</v>
      </c>
      <c r="F175" s="205" t="s">
        <v>15571</v>
      </c>
      <c r="G175">
        <v>0.25077537648741999</v>
      </c>
      <c r="H175">
        <v>0.340338010947213</v>
      </c>
      <c r="I175" s="206">
        <v>0.468089543637836</v>
      </c>
    </row>
    <row r="176" spans="1:9" x14ac:dyDescent="0.15">
      <c r="A176" t="s">
        <v>15732</v>
      </c>
      <c r="B176">
        <v>1.0809141897978201</v>
      </c>
      <c r="C176">
        <v>0.571843842299816</v>
      </c>
      <c r="D176" t="s">
        <v>16815</v>
      </c>
      <c r="E176" t="s">
        <v>2165</v>
      </c>
      <c r="F176" t="s">
        <v>15571</v>
      </c>
      <c r="G176">
        <v>0.26801318369216498</v>
      </c>
      <c r="H176">
        <v>0.36005811546523198</v>
      </c>
      <c r="I176" s="206">
        <v>0.44362739593028</v>
      </c>
    </row>
    <row r="177" spans="1:9" x14ac:dyDescent="0.15">
      <c r="A177" t="s">
        <v>15732</v>
      </c>
      <c r="B177">
        <v>1.1285745848684801</v>
      </c>
      <c r="C177">
        <v>0.51646377034338198</v>
      </c>
      <c r="D177" t="s">
        <v>16815</v>
      </c>
      <c r="E177" t="s">
        <v>2365</v>
      </c>
      <c r="F177" t="s">
        <v>15571</v>
      </c>
      <c r="G177">
        <v>0.30446419691468601</v>
      </c>
      <c r="H177">
        <v>0.404937381896533</v>
      </c>
      <c r="I177" s="206">
        <v>0.39261212937629603</v>
      </c>
    </row>
    <row r="178" spans="1:9" x14ac:dyDescent="0.15">
      <c r="A178" t="s">
        <v>15732</v>
      </c>
      <c r="B178">
        <v>1.0677224226484301</v>
      </c>
      <c r="C178">
        <v>0.44930757038837099</v>
      </c>
      <c r="D178" t="s">
        <v>16815</v>
      </c>
      <c r="E178" t="s">
        <v>2103</v>
      </c>
      <c r="F178" t="s">
        <v>15571</v>
      </c>
      <c r="G178">
        <v>0.35537954714650999</v>
      </c>
      <c r="H178">
        <v>0.46797504723253203</v>
      </c>
      <c r="I178" s="206">
        <v>0.32977730320392701</v>
      </c>
    </row>
    <row r="179" spans="1:9" x14ac:dyDescent="0.15">
      <c r="A179" t="s">
        <v>15732</v>
      </c>
      <c r="B179">
        <v>1.0657217345682899</v>
      </c>
      <c r="C179">
        <v>0.38275504244388098</v>
      </c>
      <c r="D179" t="s">
        <v>16815</v>
      </c>
      <c r="E179" t="s">
        <v>2094</v>
      </c>
      <c r="F179" s="205" t="s">
        <v>15571</v>
      </c>
      <c r="G179">
        <v>0.41423325124832999</v>
      </c>
      <c r="H179">
        <v>0.54012767074537205</v>
      </c>
      <c r="I179" s="206">
        <v>0.26750357323871299</v>
      </c>
    </row>
    <row r="180" spans="1:9" x14ac:dyDescent="0.15">
      <c r="A180" t="s">
        <v>15732</v>
      </c>
      <c r="B180">
        <v>0.78283499767904297</v>
      </c>
      <c r="C180">
        <v>0.32671817192166203</v>
      </c>
      <c r="D180" t="s">
        <v>16815</v>
      </c>
      <c r="E180" t="s">
        <v>2258</v>
      </c>
      <c r="F180" t="s">
        <v>15571</v>
      </c>
      <c r="G180">
        <v>0.47128305837753398</v>
      </c>
      <c r="H180">
        <v>0.60854996858458299</v>
      </c>
      <c r="I180" s="206">
        <v>0.215703755659748</v>
      </c>
    </row>
    <row r="181" spans="1:9" x14ac:dyDescent="0.15">
      <c r="A181" t="s">
        <v>15732</v>
      </c>
      <c r="B181">
        <v>1.1343024843827301</v>
      </c>
      <c r="C181">
        <v>0.30288712339177898</v>
      </c>
      <c r="D181" t="s">
        <v>16815</v>
      </c>
      <c r="E181" t="s">
        <v>2116</v>
      </c>
      <c r="F181" t="s">
        <v>15571</v>
      </c>
      <c r="G181">
        <v>0.49786646764001202</v>
      </c>
      <c r="H181">
        <v>0.636694617270401</v>
      </c>
      <c r="I181" s="206">
        <v>0.19606882172347401</v>
      </c>
    </row>
    <row r="182" spans="1:9" x14ac:dyDescent="0.15">
      <c r="A182" t="s">
        <v>15732</v>
      </c>
      <c r="B182">
        <v>-0.44840415436255199</v>
      </c>
      <c r="C182">
        <v>0.271008424419653</v>
      </c>
      <c r="D182" t="s">
        <v>16815</v>
      </c>
      <c r="E182" t="s">
        <v>2374</v>
      </c>
      <c r="F182" t="s">
        <v>15571</v>
      </c>
      <c r="G182">
        <v>0.53578626426106402</v>
      </c>
      <c r="H182">
        <v>0.67866260139734802</v>
      </c>
      <c r="I182" s="206">
        <v>0.16834608252250499</v>
      </c>
    </row>
    <row r="183" spans="1:9" x14ac:dyDescent="0.15">
      <c r="A183" t="s">
        <v>15732</v>
      </c>
      <c r="B183">
        <v>0.66749905232772999</v>
      </c>
      <c r="C183">
        <v>0.265295902909712</v>
      </c>
      <c r="D183" t="s">
        <v>16815</v>
      </c>
      <c r="E183" t="s">
        <v>2153</v>
      </c>
      <c r="F183" s="205" t="s">
        <v>15571</v>
      </c>
      <c r="G183">
        <v>0.54288031849362905</v>
      </c>
      <c r="H183">
        <v>0.68116115433634605</v>
      </c>
      <c r="I183" s="206">
        <v>0.16675012720739699</v>
      </c>
    </row>
    <row r="184" spans="1:9" x14ac:dyDescent="0.15">
      <c r="A184" t="s">
        <v>15732</v>
      </c>
      <c r="B184">
        <v>-0.12055552678907699</v>
      </c>
      <c r="C184">
        <v>0.22811682727332599</v>
      </c>
      <c r="D184" t="s">
        <v>16815</v>
      </c>
      <c r="E184" t="s">
        <v>2353</v>
      </c>
      <c r="F184" t="s">
        <v>15571</v>
      </c>
      <c r="G184">
        <v>0.59140252269488203</v>
      </c>
      <c r="H184">
        <v>0.735107808583358</v>
      </c>
      <c r="I184" s="206">
        <v>0.13364896399144999</v>
      </c>
    </row>
    <row r="185" spans="1:9" x14ac:dyDescent="0.15">
      <c r="A185" t="s">
        <v>15732</v>
      </c>
      <c r="B185">
        <v>0.59995892760735803</v>
      </c>
      <c r="C185">
        <v>0.21448023903333499</v>
      </c>
      <c r="D185" t="s">
        <v>16815</v>
      </c>
      <c r="E185" t="s">
        <v>2174</v>
      </c>
      <c r="F185" t="s">
        <v>15571</v>
      </c>
      <c r="G185">
        <v>0.61026682395120302</v>
      </c>
      <c r="H185">
        <v>0.75153229245842601</v>
      </c>
      <c r="I185" s="206">
        <v>0.124052353553199</v>
      </c>
    </row>
    <row r="186" spans="1:9" x14ac:dyDescent="0.15">
      <c r="A186" t="s">
        <v>15732</v>
      </c>
      <c r="B186">
        <v>0.24991929553268299</v>
      </c>
      <c r="C186">
        <v>0.132692213281521</v>
      </c>
      <c r="D186" t="s">
        <v>16815</v>
      </c>
      <c r="E186" t="s">
        <v>2324</v>
      </c>
      <c r="F186" t="s">
        <v>15571</v>
      </c>
      <c r="G186">
        <v>0.73672903615504604</v>
      </c>
      <c r="H186">
        <v>0.89808550461088399</v>
      </c>
      <c r="I186" s="206">
        <v>4.6682313206972699E-2</v>
      </c>
    </row>
    <row r="187" spans="1:9" x14ac:dyDescent="0.15">
      <c r="A187" t="s">
        <v>15732</v>
      </c>
      <c r="B187">
        <v>0.114682289995235</v>
      </c>
      <c r="C187">
        <v>0.129141269015833</v>
      </c>
      <c r="D187" t="s">
        <v>16815</v>
      </c>
      <c r="E187" t="s">
        <v>2302</v>
      </c>
      <c r="F187" s="205" t="s">
        <v>15571</v>
      </c>
      <c r="G187">
        <v>0.74277748501652097</v>
      </c>
      <c r="H187">
        <v>0.89808550461088399</v>
      </c>
      <c r="I187" s="206">
        <v>4.6682313206972699E-2</v>
      </c>
    </row>
    <row r="188" spans="1:9" x14ac:dyDescent="0.15">
      <c r="A188" t="s">
        <v>15732</v>
      </c>
      <c r="B188">
        <v>0.104738618832477</v>
      </c>
      <c r="C188">
        <v>0.116892751032043</v>
      </c>
      <c r="D188" t="s">
        <v>16815</v>
      </c>
      <c r="E188" t="s">
        <v>2144</v>
      </c>
      <c r="F188" t="s">
        <v>15571</v>
      </c>
      <c r="G188">
        <v>0.76402443602174497</v>
      </c>
      <c r="H188">
        <v>0.91545270262065004</v>
      </c>
      <c r="I188" s="206">
        <v>3.8364088851614901E-2</v>
      </c>
    </row>
    <row r="189" spans="1:9" x14ac:dyDescent="0.15">
      <c r="A189" t="s">
        <v>15732</v>
      </c>
      <c r="B189">
        <v>6.2437960031166799E-2</v>
      </c>
      <c r="C189">
        <v>6.3351738189831294E-2</v>
      </c>
      <c r="D189" t="s">
        <v>16815</v>
      </c>
      <c r="E189" t="s">
        <v>2048</v>
      </c>
      <c r="F189" t="s">
        <v>15571</v>
      </c>
      <c r="G189">
        <v>0.86426765871723399</v>
      </c>
      <c r="H189">
        <v>0.99999999717699695</v>
      </c>
      <c r="I189" s="208">
        <v>1.22601436098184E-9</v>
      </c>
    </row>
    <row r="190" spans="1:9" x14ac:dyDescent="0.15">
      <c r="A190" t="s">
        <v>15732</v>
      </c>
      <c r="B190">
        <v>-3.6102653814227302E-2</v>
      </c>
      <c r="C190">
        <v>3.4533019365134698E-2</v>
      </c>
      <c r="D190" t="s">
        <v>16815</v>
      </c>
      <c r="E190" t="s">
        <v>2051</v>
      </c>
      <c r="F190" t="s">
        <v>15571</v>
      </c>
      <c r="G190">
        <v>0.92356396727603796</v>
      </c>
      <c r="H190">
        <v>0.99999999717699695</v>
      </c>
      <c r="I190" s="208">
        <v>1.22601436098184E-9</v>
      </c>
    </row>
    <row r="191" spans="1:9" x14ac:dyDescent="0.15">
      <c r="A191" t="s">
        <v>15732</v>
      </c>
      <c r="B191">
        <v>-3.7169115139024198E-2</v>
      </c>
      <c r="C191">
        <v>1.77346752500878E-2</v>
      </c>
      <c r="D191" t="s">
        <v>16815</v>
      </c>
      <c r="E191" t="s">
        <v>2356</v>
      </c>
      <c r="F191" s="205" t="s">
        <v>15571</v>
      </c>
      <c r="G191">
        <v>0.95998693992273698</v>
      </c>
      <c r="H191">
        <v>0.99999999717699695</v>
      </c>
      <c r="I191" s="208">
        <v>1.22601436098184E-9</v>
      </c>
    </row>
    <row r="192" spans="1:9" x14ac:dyDescent="0.15">
      <c r="A192" t="s">
        <v>15732</v>
      </c>
      <c r="B192">
        <v>1.3748892695100099E-2</v>
      </c>
      <c r="C192">
        <v>1.0280329605644499E-2</v>
      </c>
      <c r="D192" t="s">
        <v>16815</v>
      </c>
      <c r="E192" t="s">
        <v>2249</v>
      </c>
      <c r="F192" t="s">
        <v>15571</v>
      </c>
      <c r="G192">
        <v>0.97660663470459796</v>
      </c>
      <c r="H192">
        <v>0.99999999717699695</v>
      </c>
      <c r="I192" s="208">
        <v>1.22601436098184E-9</v>
      </c>
    </row>
    <row r="193" spans="1:9" x14ac:dyDescent="0.15">
      <c r="A193" t="s">
        <v>15732</v>
      </c>
      <c r="B193">
        <v>-1.90387522512242E-2</v>
      </c>
      <c r="C193">
        <v>8.8671671717325106E-3</v>
      </c>
      <c r="D193" t="s">
        <v>16815</v>
      </c>
      <c r="E193" t="s">
        <v>2171</v>
      </c>
      <c r="F193" t="s">
        <v>15571</v>
      </c>
      <c r="G193">
        <v>0.97978961694877498</v>
      </c>
      <c r="H193">
        <v>0.99999999717699695</v>
      </c>
      <c r="I193" s="208">
        <v>1.22601436098184E-9</v>
      </c>
    </row>
    <row r="194" spans="1:9" x14ac:dyDescent="0.15">
      <c r="A194" t="s">
        <v>15732</v>
      </c>
      <c r="B194">
        <v>-1.2323580091596999E-3</v>
      </c>
      <c r="C194" s="205">
        <v>1.22601436098184E-9</v>
      </c>
      <c r="D194" t="s">
        <v>16815</v>
      </c>
      <c r="E194" t="s">
        <v>2327</v>
      </c>
      <c r="F194" t="s">
        <v>15571</v>
      </c>
      <c r="G194">
        <v>0.99999999717699695</v>
      </c>
      <c r="H194">
        <v>0.99999999717699695</v>
      </c>
      <c r="I194" s="208">
        <v>1.22601436098184E-9</v>
      </c>
    </row>
    <row r="195" spans="1:9" x14ac:dyDescent="0.15">
      <c r="A195" t="s">
        <v>15732</v>
      </c>
      <c r="B195">
        <v>-1.2323580091596999E-3</v>
      </c>
      <c r="C195" s="205">
        <v>1.22601436098184E-9</v>
      </c>
      <c r="D195" t="s">
        <v>16815</v>
      </c>
      <c r="E195" t="s">
        <v>2221</v>
      </c>
      <c r="F195" s="205" t="s">
        <v>15571</v>
      </c>
      <c r="G195">
        <v>0.99999999717699695</v>
      </c>
      <c r="H195">
        <v>0.99999999717699695</v>
      </c>
      <c r="I195" s="208">
        <v>1.22601436098184E-9</v>
      </c>
    </row>
    <row r="196" spans="1:9" x14ac:dyDescent="0.15">
      <c r="A196" t="s">
        <v>15732</v>
      </c>
      <c r="B196">
        <v>-1.2323580091596999E-3</v>
      </c>
      <c r="C196" s="205">
        <v>1.22601436098184E-9</v>
      </c>
      <c r="D196" t="s">
        <v>16815</v>
      </c>
      <c r="E196" t="s">
        <v>2311</v>
      </c>
      <c r="F196" t="s">
        <v>15571</v>
      </c>
      <c r="G196">
        <v>0.99999999717699695</v>
      </c>
      <c r="H196">
        <v>0.99999999717699695</v>
      </c>
      <c r="I196" s="208">
        <v>1.22601436098184E-9</v>
      </c>
    </row>
    <row r="197" spans="1:9" x14ac:dyDescent="0.15">
      <c r="A197" t="s">
        <v>15732</v>
      </c>
      <c r="B197">
        <v>-1.2323580091596999E-3</v>
      </c>
      <c r="C197" s="205">
        <v>1.22601436098184E-9</v>
      </c>
      <c r="D197" t="s">
        <v>16815</v>
      </c>
      <c r="E197" t="s">
        <v>2199</v>
      </c>
      <c r="F197" t="s">
        <v>15571</v>
      </c>
      <c r="G197">
        <v>0.99999999717699695</v>
      </c>
      <c r="H197">
        <v>0.99999999717699695</v>
      </c>
      <c r="I197" s="208">
        <v>1.22601436098184E-9</v>
      </c>
    </row>
    <row r="198" spans="1:9" x14ac:dyDescent="0.15">
      <c r="A198" t="s">
        <v>15732</v>
      </c>
      <c r="B198">
        <v>-1.2323580091596999E-3</v>
      </c>
      <c r="C198" s="205">
        <v>1.22601436098184E-9</v>
      </c>
      <c r="D198" t="s">
        <v>16815</v>
      </c>
      <c r="E198" t="s">
        <v>2252</v>
      </c>
      <c r="F198" t="s">
        <v>15571</v>
      </c>
      <c r="G198">
        <v>0.99999999717699695</v>
      </c>
      <c r="H198">
        <v>0.99999999717699695</v>
      </c>
      <c r="I198" s="208">
        <v>1.22601436098184E-9</v>
      </c>
    </row>
    <row r="199" spans="1:9" x14ac:dyDescent="0.15">
      <c r="A199" t="s">
        <v>15732</v>
      </c>
      <c r="B199">
        <v>-1.2323580091596999E-3</v>
      </c>
      <c r="C199" s="205">
        <v>1.22601436098184E-9</v>
      </c>
      <c r="D199" t="s">
        <v>16815</v>
      </c>
      <c r="E199" t="s">
        <v>2330</v>
      </c>
      <c r="F199" s="205" t="s">
        <v>15571</v>
      </c>
      <c r="G199">
        <v>0.99999999717699695</v>
      </c>
      <c r="H199">
        <v>0.99999999717699695</v>
      </c>
      <c r="I199" s="208">
        <v>1.22601436098184E-9</v>
      </c>
    </row>
    <row r="200" spans="1:9" x14ac:dyDescent="0.15">
      <c r="A200" t="s">
        <v>15732</v>
      </c>
      <c r="B200">
        <v>-1.2323580091596999E-3</v>
      </c>
      <c r="C200" s="205">
        <v>1.22601436098184E-9</v>
      </c>
      <c r="D200" t="s">
        <v>16815</v>
      </c>
      <c r="E200" t="s">
        <v>2147</v>
      </c>
      <c r="F200" t="s">
        <v>15571</v>
      </c>
      <c r="G200">
        <v>0.99999999717699695</v>
      </c>
      <c r="H200">
        <v>0.99999999717699695</v>
      </c>
      <c r="I200" s="208">
        <v>1.22601436098184E-9</v>
      </c>
    </row>
    <row r="201" spans="1:9" x14ac:dyDescent="0.15">
      <c r="A201" t="s">
        <v>15732</v>
      </c>
      <c r="B201">
        <v>-1.2323580091596999E-3</v>
      </c>
      <c r="C201" s="205">
        <v>1.22601436098184E-9</v>
      </c>
      <c r="D201" t="s">
        <v>16815</v>
      </c>
      <c r="E201" t="s">
        <v>2232</v>
      </c>
      <c r="F201" t="s">
        <v>15571</v>
      </c>
      <c r="G201">
        <v>0.99999999717699695</v>
      </c>
      <c r="H201">
        <v>0.99999999717699695</v>
      </c>
      <c r="I201" s="208">
        <v>1.22601436098184E-9</v>
      </c>
    </row>
    <row r="202" spans="1:9" x14ac:dyDescent="0.15">
      <c r="A202" t="s">
        <v>15732</v>
      </c>
      <c r="B202">
        <v>-1.2323580091596999E-3</v>
      </c>
      <c r="C202" s="205">
        <v>1.22601436098184E-9</v>
      </c>
      <c r="D202" t="s">
        <v>16815</v>
      </c>
      <c r="E202" t="s">
        <v>2293</v>
      </c>
      <c r="F202" t="s">
        <v>15571</v>
      </c>
      <c r="G202">
        <v>0.99999999717699695</v>
      </c>
      <c r="H202">
        <v>0.99999999717699695</v>
      </c>
      <c r="I202" s="208">
        <v>1.22601436098184E-9</v>
      </c>
    </row>
    <row r="203" spans="1:9" x14ac:dyDescent="0.15">
      <c r="A203" t="s">
        <v>15732</v>
      </c>
      <c r="B203">
        <v>-1.2323580091596999E-3</v>
      </c>
      <c r="C203" s="205">
        <v>1.22601436098184E-9</v>
      </c>
      <c r="D203" t="s">
        <v>16815</v>
      </c>
      <c r="E203" t="s">
        <v>2296</v>
      </c>
      <c r="F203" s="205" t="s">
        <v>15571</v>
      </c>
      <c r="G203">
        <v>0.99999999717699695</v>
      </c>
      <c r="H203">
        <v>0.99999999717699695</v>
      </c>
      <c r="I203" s="208">
        <v>1.22601436098184E-9</v>
      </c>
    </row>
    <row r="204" spans="1:9" x14ac:dyDescent="0.15">
      <c r="A204" t="s">
        <v>15732</v>
      </c>
      <c r="B204">
        <v>-1.2323580091596999E-3</v>
      </c>
      <c r="C204" s="205">
        <v>1.22601436098184E-9</v>
      </c>
      <c r="D204" t="s">
        <v>16815</v>
      </c>
      <c r="E204" t="s">
        <v>2150</v>
      </c>
      <c r="F204" t="s">
        <v>15571</v>
      </c>
      <c r="G204">
        <v>0.99999999717699695</v>
      </c>
      <c r="H204">
        <v>0.99999999717699695</v>
      </c>
      <c r="I204" s="208">
        <v>1.22601436098184E-9</v>
      </c>
    </row>
    <row r="205" spans="1:9" x14ac:dyDescent="0.15">
      <c r="A205" t="s">
        <v>15732</v>
      </c>
      <c r="B205">
        <v>-1.2323580091596999E-3</v>
      </c>
      <c r="C205" s="205">
        <v>1.22601436098184E-9</v>
      </c>
      <c r="D205" t="s">
        <v>16815</v>
      </c>
      <c r="E205" t="s">
        <v>2280</v>
      </c>
      <c r="F205" t="s">
        <v>15571</v>
      </c>
      <c r="G205">
        <v>0.99999999717699695</v>
      </c>
      <c r="H205">
        <v>0.99999999717699695</v>
      </c>
      <c r="I205" s="208">
        <v>1.22601436098184E-9</v>
      </c>
    </row>
    <row r="206" spans="1:9" x14ac:dyDescent="0.15">
      <c r="A206" t="s">
        <v>15732</v>
      </c>
      <c r="B206">
        <v>-1.2323580091596999E-3</v>
      </c>
      <c r="C206" s="205">
        <v>1.22601436098184E-9</v>
      </c>
      <c r="D206" t="s">
        <v>16815</v>
      </c>
      <c r="E206" t="s">
        <v>2333</v>
      </c>
      <c r="F206" t="s">
        <v>15571</v>
      </c>
      <c r="G206">
        <v>0.99999999717699695</v>
      </c>
      <c r="H206">
        <v>0.99999999717699695</v>
      </c>
      <c r="I206" s="208">
        <v>1.22601436098184E-9</v>
      </c>
    </row>
    <row r="207" spans="1:9" x14ac:dyDescent="0.15">
      <c r="A207" t="s">
        <v>15732</v>
      </c>
      <c r="B207">
        <v>-1.2323580091596999E-3</v>
      </c>
      <c r="C207" s="205">
        <v>1.22601436098184E-9</v>
      </c>
      <c r="D207" t="s">
        <v>16815</v>
      </c>
      <c r="E207" t="s">
        <v>2205</v>
      </c>
      <c r="F207" s="205" t="s">
        <v>15571</v>
      </c>
      <c r="G207">
        <v>0.99999999717699695</v>
      </c>
      <c r="H207">
        <v>0.99999999717699695</v>
      </c>
      <c r="I207" s="208">
        <v>1.22601436098184E-9</v>
      </c>
    </row>
    <row r="208" spans="1:9" x14ac:dyDescent="0.15">
      <c r="A208" t="s">
        <v>15732</v>
      </c>
      <c r="B208">
        <v>-1.2323580091596999E-3</v>
      </c>
      <c r="C208" s="205">
        <v>1.22601436098184E-9</v>
      </c>
      <c r="D208" t="s">
        <v>16815</v>
      </c>
      <c r="E208" t="s">
        <v>2274</v>
      </c>
      <c r="F208" t="s">
        <v>15571</v>
      </c>
      <c r="G208">
        <v>0.99999999717699695</v>
      </c>
      <c r="H208">
        <v>0.99999999717699695</v>
      </c>
      <c r="I208" s="208">
        <v>1.22601436098184E-9</v>
      </c>
    </row>
    <row r="209" spans="1:9" x14ac:dyDescent="0.15">
      <c r="A209" t="s">
        <v>15732</v>
      </c>
      <c r="B209">
        <v>-1.2323580091596999E-3</v>
      </c>
      <c r="C209" s="205">
        <v>1.22601436098184E-9</v>
      </c>
      <c r="D209" t="s">
        <v>16815</v>
      </c>
      <c r="E209" t="s">
        <v>2261</v>
      </c>
      <c r="F209" t="s">
        <v>15571</v>
      </c>
      <c r="G209">
        <v>0.99999999717699695</v>
      </c>
      <c r="H209">
        <v>0.99999999717699695</v>
      </c>
      <c r="I209" s="208">
        <v>1.22601436098184E-9</v>
      </c>
    </row>
    <row r="210" spans="1:9" x14ac:dyDescent="0.15">
      <c r="A210" t="s">
        <v>15732</v>
      </c>
      <c r="B210">
        <v>-1.2323580091596999E-3</v>
      </c>
      <c r="C210" s="205">
        <v>1.22601436098184E-9</v>
      </c>
      <c r="D210" t="s">
        <v>16815</v>
      </c>
      <c r="E210" t="s">
        <v>2349</v>
      </c>
      <c r="F210" t="s">
        <v>15571</v>
      </c>
      <c r="G210">
        <v>0.99999999717699695</v>
      </c>
      <c r="H210">
        <v>0.99999999717699695</v>
      </c>
      <c r="I210" s="208">
        <v>1.22601436098184E-9</v>
      </c>
    </row>
    <row r="211" spans="1:9" x14ac:dyDescent="0.15">
      <c r="A211" t="s">
        <v>15724</v>
      </c>
      <c r="B211">
        <v>2.9497670735214201</v>
      </c>
      <c r="C211">
        <v>9.9224318945294101</v>
      </c>
      <c r="D211" t="s">
        <v>16815</v>
      </c>
      <c r="E211" t="s">
        <v>2421</v>
      </c>
      <c r="F211" s="205" t="s">
        <v>15593</v>
      </c>
      <c r="G211" s="205">
        <v>1.19555099565671E-10</v>
      </c>
      <c r="H211" s="205">
        <v>3.3577733600636202E-10</v>
      </c>
      <c r="I211" s="206">
        <v>9.4739486208231902</v>
      </c>
    </row>
    <row r="212" spans="1:9" x14ac:dyDescent="0.15">
      <c r="A212" t="s">
        <v>15724</v>
      </c>
      <c r="B212">
        <v>2.94168138083469</v>
      </c>
      <c r="C212">
        <v>9.8718886294952206</v>
      </c>
      <c r="D212" t="s">
        <v>16815</v>
      </c>
      <c r="E212" t="s">
        <v>2417</v>
      </c>
      <c r="F212" t="s">
        <v>15593</v>
      </c>
      <c r="G212" s="205">
        <v>1.34310934402545E-10</v>
      </c>
      <c r="H212" s="205">
        <v>3.3577733600636202E-10</v>
      </c>
      <c r="I212" s="206">
        <v>9.4739486208231902</v>
      </c>
    </row>
    <row r="213" spans="1:9" x14ac:dyDescent="0.15">
      <c r="A213" t="s">
        <v>15724</v>
      </c>
      <c r="B213">
        <v>2.9276232863371199</v>
      </c>
      <c r="C213">
        <v>5.2808032482611802</v>
      </c>
      <c r="D213" t="s">
        <v>16815</v>
      </c>
      <c r="E213" t="s">
        <v>2424</v>
      </c>
      <c r="F213" t="s">
        <v>15593</v>
      </c>
      <c r="G213" s="205">
        <v>5.2383770102259799E-6</v>
      </c>
      <c r="H213" s="205">
        <v>8.7306283503766396E-6</v>
      </c>
      <c r="I213" s="206">
        <v>5.0589544986448196</v>
      </c>
    </row>
    <row r="214" spans="1:9" x14ac:dyDescent="0.15">
      <c r="A214" t="s">
        <v>15724</v>
      </c>
      <c r="B214">
        <v>2.6897264125818601</v>
      </c>
      <c r="C214">
        <v>4.6099439760831498</v>
      </c>
      <c r="D214" t="s">
        <v>16815</v>
      </c>
      <c r="E214" t="s">
        <v>2434</v>
      </c>
      <c r="F214" t="s">
        <v>15593</v>
      </c>
      <c r="G214" s="205">
        <v>2.45502559315724E-5</v>
      </c>
      <c r="H214" s="205">
        <v>3.0687819914465497E-5</v>
      </c>
      <c r="I214" s="206">
        <v>4.5130339630750997</v>
      </c>
    </row>
    <row r="215" spans="1:9" x14ac:dyDescent="0.15">
      <c r="A215" t="s">
        <v>15724</v>
      </c>
      <c r="B215">
        <v>9.9537927136563897E-2</v>
      </c>
      <c r="C215" s="205">
        <v>9.8571742335002597E-8</v>
      </c>
      <c r="D215" t="s">
        <v>16815</v>
      </c>
      <c r="E215" t="s">
        <v>2426</v>
      </c>
      <c r="F215" s="205" t="s">
        <v>15593</v>
      </c>
      <c r="G215">
        <v>0.99999977303020104</v>
      </c>
      <c r="H215">
        <v>0.99999977303020104</v>
      </c>
      <c r="I215" s="208">
        <v>9.8571742335002597E-8</v>
      </c>
    </row>
    <row r="216" spans="1:9" x14ac:dyDescent="0.15">
      <c r="A216" t="s">
        <v>15734</v>
      </c>
      <c r="B216">
        <v>1.1263503912239501</v>
      </c>
      <c r="C216">
        <v>14.294711325338101</v>
      </c>
      <c r="D216" t="s">
        <v>16815</v>
      </c>
      <c r="E216" t="s">
        <v>7036</v>
      </c>
      <c r="F216" t="s">
        <v>15578</v>
      </c>
      <c r="G216" s="205">
        <v>5.0732781599585396E-15</v>
      </c>
      <c r="H216" s="205">
        <v>4.3630192175643501E-13</v>
      </c>
      <c r="I216" s="206">
        <v>12.360212874094501</v>
      </c>
    </row>
    <row r="217" spans="1:9" x14ac:dyDescent="0.15">
      <c r="A217" t="s">
        <v>15734</v>
      </c>
      <c r="B217">
        <v>1.65699985918519</v>
      </c>
      <c r="C217">
        <v>13.9888290145899</v>
      </c>
      <c r="D217" t="s">
        <v>16815</v>
      </c>
      <c r="E217" t="s">
        <v>7021</v>
      </c>
      <c r="F217" t="s">
        <v>15578</v>
      </c>
      <c r="G217" s="205">
        <v>1.02605581358959E-14</v>
      </c>
      <c r="H217" s="205">
        <v>4.4120399984352702E-13</v>
      </c>
      <c r="I217" s="206">
        <v>12.3553605590104</v>
      </c>
    </row>
    <row r="218" spans="1:9" x14ac:dyDescent="0.15">
      <c r="A218" t="s">
        <v>15734</v>
      </c>
      <c r="B218">
        <v>1.1618210421335</v>
      </c>
      <c r="C218">
        <v>13.4331094809482</v>
      </c>
      <c r="D218" t="s">
        <v>16815</v>
      </c>
      <c r="E218" t="s">
        <v>7027</v>
      </c>
      <c r="F218" t="s">
        <v>15578</v>
      </c>
      <c r="G218" s="205">
        <v>3.6888459502583303E-14</v>
      </c>
      <c r="H218" s="205">
        <v>1.0574691724073799E-12</v>
      </c>
      <c r="I218" s="206">
        <v>11.9757322844243</v>
      </c>
    </row>
    <row r="219" spans="1:9" x14ac:dyDescent="0.15">
      <c r="A219" t="s">
        <v>15734</v>
      </c>
      <c r="B219">
        <v>1.0701932132951899</v>
      </c>
      <c r="C219">
        <v>11.713600954741</v>
      </c>
      <c r="D219" t="s">
        <v>16815</v>
      </c>
      <c r="E219" t="s">
        <v>7024</v>
      </c>
      <c r="F219" s="205" t="s">
        <v>15578</v>
      </c>
      <c r="G219" s="205">
        <v>1.9337442942003599E-12</v>
      </c>
      <c r="H219" s="205">
        <v>4.1575502325307899E-11</v>
      </c>
      <c r="I219" s="206">
        <v>10.3811624948254</v>
      </c>
    </row>
    <row r="220" spans="1:9" x14ac:dyDescent="0.15">
      <c r="A220" t="s">
        <v>15734</v>
      </c>
      <c r="B220">
        <v>1.2824609885253599</v>
      </c>
      <c r="C220">
        <v>10.5655345771013</v>
      </c>
      <c r="D220" t="s">
        <v>16815</v>
      </c>
      <c r="E220" t="s">
        <v>7013</v>
      </c>
      <c r="F220" t="s">
        <v>15578</v>
      </c>
      <c r="G220" s="205">
        <v>2.7193519716006302E-11</v>
      </c>
      <c r="H220" s="205">
        <v>4.6772853911530904E-10</v>
      </c>
      <c r="I220" s="206">
        <v>9.3300061301937802</v>
      </c>
    </row>
    <row r="221" spans="1:9" x14ac:dyDescent="0.15">
      <c r="A221" t="s">
        <v>15734</v>
      </c>
      <c r="B221">
        <v>0.92325285038814797</v>
      </c>
      <c r="C221">
        <v>10.018698459132301</v>
      </c>
      <c r="D221" t="s">
        <v>16815</v>
      </c>
      <c r="E221" t="s">
        <v>6950</v>
      </c>
      <c r="F221" t="s">
        <v>15578</v>
      </c>
      <c r="G221" s="205">
        <v>9.57858904416984E-11</v>
      </c>
      <c r="H221" s="205">
        <v>1.3729310963310101E-9</v>
      </c>
      <c r="I221" s="206">
        <v>8.8623512582724402</v>
      </c>
    </row>
    <row r="222" spans="1:9" x14ac:dyDescent="0.15">
      <c r="A222" t="s">
        <v>15734</v>
      </c>
      <c r="B222">
        <v>0.96202253627663104</v>
      </c>
      <c r="C222">
        <v>9.7951979708845105</v>
      </c>
      <c r="D222" t="s">
        <v>16815</v>
      </c>
      <c r="E222" t="s">
        <v>6956</v>
      </c>
      <c r="F222" t="s">
        <v>15578</v>
      </c>
      <c r="G222" s="205">
        <v>1.6025147261509501E-10</v>
      </c>
      <c r="H222" s="205">
        <v>1.8243948006612501E-9</v>
      </c>
      <c r="I222" s="206">
        <v>8.7388811741242201</v>
      </c>
    </row>
    <row r="223" spans="1:9" x14ac:dyDescent="0.15">
      <c r="A223" t="s">
        <v>15734</v>
      </c>
      <c r="B223">
        <v>1.1819879392175801</v>
      </c>
      <c r="C223">
        <v>9.77028963837585</v>
      </c>
      <c r="D223" t="s">
        <v>16815</v>
      </c>
      <c r="E223" t="s">
        <v>7010</v>
      </c>
      <c r="F223" s="205" t="s">
        <v>15578</v>
      </c>
      <c r="G223" s="205">
        <v>1.6971114424755801E-10</v>
      </c>
      <c r="H223" s="205">
        <v>1.8243948006612501E-9</v>
      </c>
      <c r="I223" s="206">
        <v>8.7388811741242201</v>
      </c>
    </row>
    <row r="224" spans="1:9" x14ac:dyDescent="0.15">
      <c r="A224" t="s">
        <v>15734</v>
      </c>
      <c r="B224">
        <v>1.2200003814429099</v>
      </c>
      <c r="C224">
        <v>9.4620089551333297</v>
      </c>
      <c r="D224" t="s">
        <v>16815</v>
      </c>
      <c r="E224" t="s">
        <v>6987</v>
      </c>
      <c r="F224" t="s">
        <v>15578</v>
      </c>
      <c r="G224" s="205">
        <v>3.4513662256033001E-10</v>
      </c>
      <c r="H224" s="205">
        <v>3.29797217113204E-9</v>
      </c>
      <c r="I224" s="206">
        <v>8.4817530133290902</v>
      </c>
    </row>
    <row r="225" spans="1:9" x14ac:dyDescent="0.15">
      <c r="A225" t="s">
        <v>15734</v>
      </c>
      <c r="B225">
        <v>0.82363829570243197</v>
      </c>
      <c r="C225">
        <v>8.8433167230798801</v>
      </c>
      <c r="D225" t="s">
        <v>16815</v>
      </c>
      <c r="E225" t="s">
        <v>6973</v>
      </c>
      <c r="F225" t="s">
        <v>15578</v>
      </c>
      <c r="G225" s="205">
        <v>1.4344429386162E-9</v>
      </c>
      <c r="H225" s="205">
        <v>1.23362092720993E-8</v>
      </c>
      <c r="I225" s="206">
        <v>7.90881827183631</v>
      </c>
    </row>
    <row r="226" spans="1:9" x14ac:dyDescent="0.15">
      <c r="A226" t="s">
        <v>15734</v>
      </c>
      <c r="B226">
        <v>0.66174856810601701</v>
      </c>
      <c r="C226">
        <v>8.4677270379902492</v>
      </c>
      <c r="D226" t="s">
        <v>16815</v>
      </c>
      <c r="E226" t="s">
        <v>6948</v>
      </c>
      <c r="F226" t="s">
        <v>15578</v>
      </c>
      <c r="G226" s="205">
        <v>3.4062220971294001E-9</v>
      </c>
      <c r="H226" s="205">
        <v>2.6630463668466199E-8</v>
      </c>
      <c r="I226" s="206">
        <v>7.5746212719049</v>
      </c>
    </row>
    <row r="227" spans="1:9" x14ac:dyDescent="0.15">
      <c r="A227" t="s">
        <v>15734</v>
      </c>
      <c r="B227">
        <v>0.62703183906792304</v>
      </c>
      <c r="C227">
        <v>8.1326933180678793</v>
      </c>
      <c r="D227" t="s">
        <v>16815</v>
      </c>
      <c r="E227" t="s">
        <v>6964</v>
      </c>
      <c r="F227" s="205" t="s">
        <v>15578</v>
      </c>
      <c r="G227" s="205">
        <v>7.3672716201850603E-9</v>
      </c>
      <c r="H227" s="205">
        <v>5.2798779944659603E-8</v>
      </c>
      <c r="I227" s="206">
        <v>7.2773761128719396</v>
      </c>
    </row>
    <row r="228" spans="1:9" x14ac:dyDescent="0.15">
      <c r="A228" t="s">
        <v>15734</v>
      </c>
      <c r="B228">
        <v>1.19296759256505</v>
      </c>
      <c r="C228">
        <v>6.2205464223121796</v>
      </c>
      <c r="D228" t="s">
        <v>16815</v>
      </c>
      <c r="E228" t="s">
        <v>7086</v>
      </c>
      <c r="F228" t="s">
        <v>15578</v>
      </c>
      <c r="G228" s="205">
        <v>6.01801932056115E-7</v>
      </c>
      <c r="H228" s="205">
        <v>3.9811512428327596E-6</v>
      </c>
      <c r="I228" s="206">
        <v>5.39999132337545</v>
      </c>
    </row>
    <row r="229" spans="1:9" x14ac:dyDescent="0.15">
      <c r="A229" t="s">
        <v>15734</v>
      </c>
      <c r="B229">
        <v>0.74960533616924996</v>
      </c>
      <c r="C229">
        <v>6.16344630136361</v>
      </c>
      <c r="D229" t="s">
        <v>16815</v>
      </c>
      <c r="E229" t="s">
        <v>6942</v>
      </c>
      <c r="F229" t="s">
        <v>15578</v>
      </c>
      <c r="G229" s="205">
        <v>6.8636273895239299E-7</v>
      </c>
      <c r="H229" s="205">
        <v>4.2162282535647002E-6</v>
      </c>
      <c r="I229" s="206">
        <v>5.3750758857982799</v>
      </c>
    </row>
    <row r="230" spans="1:9" x14ac:dyDescent="0.15">
      <c r="A230" t="s">
        <v>15734</v>
      </c>
      <c r="B230">
        <v>0.86707612851401905</v>
      </c>
      <c r="C230">
        <v>6.0844317892938999</v>
      </c>
      <c r="D230" t="s">
        <v>16815</v>
      </c>
      <c r="E230" t="s">
        <v>7054</v>
      </c>
      <c r="F230" t="s">
        <v>15578</v>
      </c>
      <c r="G230" s="205">
        <v>8.2331913805717598E-7</v>
      </c>
      <c r="H230" s="205">
        <v>4.7203630581944696E-6</v>
      </c>
      <c r="I230" s="206">
        <v>5.3260245971060103</v>
      </c>
    </row>
    <row r="231" spans="1:9" x14ac:dyDescent="0.15">
      <c r="A231" t="s">
        <v>15734</v>
      </c>
      <c r="B231">
        <v>0.46506740906999799</v>
      </c>
      <c r="C231">
        <v>6.0054185696260403</v>
      </c>
      <c r="D231" t="s">
        <v>16815</v>
      </c>
      <c r="E231" t="s">
        <v>6959</v>
      </c>
      <c r="F231" s="205" t="s">
        <v>15578</v>
      </c>
      <c r="G231" s="205">
        <v>9.876007938972189E-7</v>
      </c>
      <c r="H231" s="205">
        <v>5.3083542671975502E-6</v>
      </c>
      <c r="I231" s="206">
        <v>5.2750401010383996</v>
      </c>
    </row>
    <row r="232" spans="1:9" x14ac:dyDescent="0.15">
      <c r="A232" t="s">
        <v>15734</v>
      </c>
      <c r="B232">
        <v>0.72476882107409601</v>
      </c>
      <c r="C232">
        <v>5.8864104739683096</v>
      </c>
      <c r="D232" t="s">
        <v>16815</v>
      </c>
      <c r="E232" t="s">
        <v>7068</v>
      </c>
      <c r="F232" t="s">
        <v>15578</v>
      </c>
      <c r="G232" s="205">
        <v>1.2989413016886401E-6</v>
      </c>
      <c r="H232" s="205">
        <v>6.5711148203072701E-6</v>
      </c>
      <c r="I232" s="206">
        <v>5.1823609441030101</v>
      </c>
    </row>
    <row r="233" spans="1:9" x14ac:dyDescent="0.15">
      <c r="A233" t="s">
        <v>15734</v>
      </c>
      <c r="B233">
        <v>0.96713273400467603</v>
      </c>
      <c r="C233">
        <v>5.8479694146581904</v>
      </c>
      <c r="D233" t="s">
        <v>16815</v>
      </c>
      <c r="E233" t="s">
        <v>7039</v>
      </c>
      <c r="F233" t="s">
        <v>15578</v>
      </c>
      <c r="G233" s="205">
        <v>1.4191574628338499E-6</v>
      </c>
      <c r="H233" s="205">
        <v>6.7804189890951003E-6</v>
      </c>
      <c r="I233" s="206">
        <v>5.1687434685179303</v>
      </c>
    </row>
    <row r="234" spans="1:9" x14ac:dyDescent="0.15">
      <c r="A234" t="s">
        <v>15734</v>
      </c>
      <c r="B234">
        <v>0.47673100325314699</v>
      </c>
      <c r="C234">
        <v>5.6572156575501404</v>
      </c>
      <c r="D234" t="s">
        <v>16815</v>
      </c>
      <c r="E234" t="s">
        <v>6981</v>
      </c>
      <c r="F234" t="s">
        <v>15578</v>
      </c>
      <c r="G234" s="205">
        <v>2.2018328277234102E-6</v>
      </c>
      <c r="H234" s="205">
        <v>9.9205074464472294E-6</v>
      </c>
      <c r="I234" s="206">
        <v>5.0034661125680504</v>
      </c>
    </row>
    <row r="235" spans="1:9" x14ac:dyDescent="0.15">
      <c r="A235" t="s">
        <v>15734</v>
      </c>
      <c r="B235">
        <v>1.1634130873366899</v>
      </c>
      <c r="C235">
        <v>5.6369345681476402</v>
      </c>
      <c r="D235" t="s">
        <v>16815</v>
      </c>
      <c r="E235" t="s">
        <v>7080</v>
      </c>
      <c r="F235" s="205" t="s">
        <v>15578</v>
      </c>
      <c r="G235" s="205">
        <v>2.3070947549877202E-6</v>
      </c>
      <c r="H235" s="205">
        <v>9.9205074464472294E-6</v>
      </c>
      <c r="I235" s="206">
        <v>5.0034661125680504</v>
      </c>
    </row>
    <row r="236" spans="1:9" x14ac:dyDescent="0.15">
      <c r="A236" t="s">
        <v>15734</v>
      </c>
      <c r="B236">
        <v>0.97099197998563502</v>
      </c>
      <c r="C236">
        <v>4.9787069068698298</v>
      </c>
      <c r="D236" t="s">
        <v>16815</v>
      </c>
      <c r="E236" t="s">
        <v>7098</v>
      </c>
      <c r="F236" t="s">
        <v>15578</v>
      </c>
      <c r="G236" s="205">
        <v>1.0502509743781701E-5</v>
      </c>
      <c r="H236" s="205">
        <v>4.3010277998344298E-5</v>
      </c>
      <c r="I236" s="206">
        <v>4.3664277503601898</v>
      </c>
    </row>
    <row r="237" spans="1:9" x14ac:dyDescent="0.15">
      <c r="A237" t="s">
        <v>15734</v>
      </c>
      <c r="B237">
        <v>1.0107553700185199</v>
      </c>
      <c r="C237">
        <v>4.95153972183578</v>
      </c>
      <c r="D237" t="s">
        <v>16815</v>
      </c>
      <c r="E237" t="s">
        <v>6999</v>
      </c>
      <c r="F237" t="s">
        <v>15578</v>
      </c>
      <c r="G237" s="205">
        <v>1.1180475600276401E-5</v>
      </c>
      <c r="H237" s="205">
        <v>4.3705495528353298E-5</v>
      </c>
      <c r="I237" s="206">
        <v>4.35946395141442</v>
      </c>
    </row>
    <row r="238" spans="1:9" x14ac:dyDescent="0.15">
      <c r="A238" t="s">
        <v>15734</v>
      </c>
      <c r="B238">
        <v>0.38182913788360001</v>
      </c>
      <c r="C238">
        <v>4.59120087876975</v>
      </c>
      <c r="D238" t="s">
        <v>16815</v>
      </c>
      <c r="E238" s="205" t="s">
        <v>6945</v>
      </c>
      <c r="F238" s="205" t="s">
        <v>15578</v>
      </c>
      <c r="G238" s="205">
        <v>2.5632981331751999E-5</v>
      </c>
      <c r="H238" s="205">
        <v>9.5845060631768406E-5</v>
      </c>
      <c r="I238" s="206">
        <v>4.0184302635437703</v>
      </c>
    </row>
    <row r="239" spans="1:9" x14ac:dyDescent="0.15">
      <c r="A239" t="s">
        <v>15734</v>
      </c>
      <c r="B239">
        <v>0.67885571548314005</v>
      </c>
      <c r="C239">
        <v>4.5603421695959803</v>
      </c>
      <c r="D239" t="s">
        <v>16815</v>
      </c>
      <c r="E239" s="205" t="s">
        <v>7060</v>
      </c>
      <c r="F239" s="205" t="s">
        <v>15578</v>
      </c>
      <c r="G239" s="205">
        <v>2.7520595710842601E-5</v>
      </c>
      <c r="H239" s="205">
        <v>9.8615467963853002E-5</v>
      </c>
      <c r="I239" s="206">
        <v>4.0060549600640201</v>
      </c>
    </row>
    <row r="240" spans="1:9" x14ac:dyDescent="0.15">
      <c r="A240" t="s">
        <v>15734</v>
      </c>
      <c r="B240">
        <v>0.41248887116542599</v>
      </c>
      <c r="C240">
        <v>4.5099288956781898</v>
      </c>
      <c r="D240" t="s">
        <v>16815</v>
      </c>
      <c r="E240" s="205" t="s">
        <v>6938</v>
      </c>
      <c r="F240" s="205" t="s">
        <v>15578</v>
      </c>
      <c r="G240" s="205">
        <v>3.0908014286955302E-5</v>
      </c>
      <c r="H240" s="205">
        <v>1.06323569147126E-4</v>
      </c>
      <c r="I240" s="206">
        <v>3.9733704531066598</v>
      </c>
    </row>
    <row r="241" spans="1:9" x14ac:dyDescent="0.15">
      <c r="A241" t="s">
        <v>15734</v>
      </c>
      <c r="B241">
        <v>1.2644484549828101</v>
      </c>
      <c r="C241">
        <v>4.4338083152871004</v>
      </c>
      <c r="D241" t="s">
        <v>16815</v>
      </c>
      <c r="E241" s="205" t="s">
        <v>7033</v>
      </c>
      <c r="F241" s="205" t="s">
        <v>15578</v>
      </c>
      <c r="G241" s="205">
        <v>3.68291490723533E-5</v>
      </c>
      <c r="H241" s="205">
        <v>1.2181949308547599E-4</v>
      </c>
      <c r="I241" s="206">
        <v>3.9142832120143498</v>
      </c>
    </row>
    <row r="242" spans="1:9" x14ac:dyDescent="0.15">
      <c r="A242" t="s">
        <v>15734</v>
      </c>
      <c r="B242">
        <v>0.43191794949831003</v>
      </c>
      <c r="C242">
        <v>4.3545868616181602</v>
      </c>
      <c r="D242" t="s">
        <v>16815</v>
      </c>
      <c r="E242" s="205" t="s">
        <v>6976</v>
      </c>
      <c r="F242" s="205" t="s">
        <v>15578</v>
      </c>
      <c r="G242" s="205">
        <v>4.4199070712323402E-5</v>
      </c>
      <c r="H242" s="205">
        <v>1.40782225231845E-4</v>
      </c>
      <c r="I242" s="206">
        <v>3.8514521745335801</v>
      </c>
    </row>
    <row r="243" spans="1:9" x14ac:dyDescent="0.15">
      <c r="A243" t="s">
        <v>15734</v>
      </c>
      <c r="B243">
        <v>0.45709175870118102</v>
      </c>
      <c r="C243">
        <v>4.31162344149572</v>
      </c>
      <c r="D243" t="s">
        <v>16815</v>
      </c>
      <c r="E243" s="205" t="s">
        <v>6970</v>
      </c>
      <c r="F243" s="205" t="s">
        <v>15578</v>
      </c>
      <c r="G243" s="205">
        <v>4.8795138889266498E-5</v>
      </c>
      <c r="H243" s="205">
        <v>1.4987078373131799E-4</v>
      </c>
      <c r="I243" s="206">
        <v>3.8242830215943702</v>
      </c>
    </row>
    <row r="244" spans="1:9" x14ac:dyDescent="0.15">
      <c r="A244" t="s">
        <v>15734</v>
      </c>
      <c r="B244">
        <v>0.66124964069534398</v>
      </c>
      <c r="C244">
        <v>4.2445136488478301</v>
      </c>
      <c r="D244" t="s">
        <v>16815</v>
      </c>
      <c r="E244" s="205" t="s">
        <v>7074</v>
      </c>
      <c r="F244" s="205" t="s">
        <v>15578</v>
      </c>
      <c r="G244" s="205">
        <v>5.69490326113396E-5</v>
      </c>
      <c r="H244" s="205">
        <v>1.688833380888E-4</v>
      </c>
      <c r="I244" s="206">
        <v>3.7724131955032201</v>
      </c>
    </row>
    <row r="245" spans="1:9" x14ac:dyDescent="0.15">
      <c r="A245" t="s">
        <v>15734</v>
      </c>
      <c r="B245">
        <v>0.36827917227578999</v>
      </c>
      <c r="C245">
        <v>4.1921926485660403</v>
      </c>
      <c r="D245" t="s">
        <v>16815</v>
      </c>
      <c r="E245" s="205" t="s">
        <v>6962</v>
      </c>
      <c r="F245" s="205" t="s">
        <v>15578</v>
      </c>
      <c r="G245" s="205">
        <v>6.4240269087686197E-5</v>
      </c>
      <c r="H245" s="205">
        <v>1.8415543805136699E-4</v>
      </c>
      <c r="I245" s="206">
        <v>3.7348154520421302</v>
      </c>
    </row>
    <row r="246" spans="1:9" x14ac:dyDescent="0.15">
      <c r="A246" t="s">
        <v>15734</v>
      </c>
      <c r="B246">
        <v>0.40601620704506097</v>
      </c>
      <c r="C246">
        <v>4.1266777968595001</v>
      </c>
      <c r="D246" t="s">
        <v>16815</v>
      </c>
      <c r="E246" s="205" t="s">
        <v>6978</v>
      </c>
      <c r="F246" s="205" t="s">
        <v>15578</v>
      </c>
      <c r="G246" s="205">
        <v>7.4700275433398704E-5</v>
      </c>
      <c r="H246" s="205">
        <v>2.0316670369573199E-4</v>
      </c>
      <c r="I246" s="206">
        <v>3.6921474656109501</v>
      </c>
    </row>
    <row r="247" spans="1:9" x14ac:dyDescent="0.15">
      <c r="A247" t="s">
        <v>15734</v>
      </c>
      <c r="B247">
        <v>0.65414387094642801</v>
      </c>
      <c r="C247">
        <v>4.1214959385346104</v>
      </c>
      <c r="D247" t="s">
        <v>16815</v>
      </c>
      <c r="E247" s="205" t="s">
        <v>7071</v>
      </c>
      <c r="F247" s="205" t="s">
        <v>15578</v>
      </c>
      <c r="G247" s="205">
        <v>7.5596913003063098E-5</v>
      </c>
      <c r="H247" s="205">
        <v>2.0316670369573199E-4</v>
      </c>
      <c r="I247" s="206">
        <v>3.6921474656109501</v>
      </c>
    </row>
    <row r="248" spans="1:9" x14ac:dyDescent="0.15">
      <c r="A248" t="s">
        <v>15734</v>
      </c>
      <c r="B248">
        <v>0.362113438926838</v>
      </c>
      <c r="C248">
        <v>4.0433450263930801</v>
      </c>
      <c r="D248" t="s">
        <v>16815</v>
      </c>
      <c r="E248" s="205" t="s">
        <v>6953</v>
      </c>
      <c r="F248" s="205" t="s">
        <v>15578</v>
      </c>
      <c r="G248" s="205">
        <v>9.0501332500501802E-5</v>
      </c>
      <c r="H248" s="205">
        <v>2.3585195742555E-4</v>
      </c>
      <c r="I248" s="206">
        <v>3.6273605150274002</v>
      </c>
    </row>
    <row r="249" spans="1:9" x14ac:dyDescent="0.15">
      <c r="A249" t="s">
        <v>15734</v>
      </c>
      <c r="B249">
        <v>1.3600756721102001</v>
      </c>
      <c r="C249">
        <v>3.9381324237765898</v>
      </c>
      <c r="D249" t="s">
        <v>16815</v>
      </c>
      <c r="E249" s="205" t="s">
        <v>7101</v>
      </c>
      <c r="F249" s="205" t="s">
        <v>15578</v>
      </c>
      <c r="G249" s="205">
        <v>1.15310160391335E-4</v>
      </c>
      <c r="H249" s="205">
        <v>2.9166687628396601E-4</v>
      </c>
      <c r="I249" s="206">
        <v>3.5351128895752701</v>
      </c>
    </row>
    <row r="250" spans="1:9" x14ac:dyDescent="0.15">
      <c r="A250" t="s">
        <v>15734</v>
      </c>
      <c r="B250">
        <v>0.657952807356596</v>
      </c>
      <c r="C250">
        <v>3.8876464818221601</v>
      </c>
      <c r="D250" t="s">
        <v>16815</v>
      </c>
      <c r="E250" s="205" t="s">
        <v>6993</v>
      </c>
      <c r="F250" s="205" t="s">
        <v>15578</v>
      </c>
      <c r="G250" s="205">
        <v>1.29524975311106E-4</v>
      </c>
      <c r="H250" s="205">
        <v>3.1826136790728902E-4</v>
      </c>
      <c r="I250" s="206">
        <v>3.4972160749288701</v>
      </c>
    </row>
    <row r="251" spans="1:9" x14ac:dyDescent="0.15">
      <c r="A251" t="s">
        <v>15734</v>
      </c>
      <c r="B251">
        <v>0.57982875430158498</v>
      </c>
      <c r="C251">
        <v>3.7460555274037799</v>
      </c>
      <c r="D251" t="s">
        <v>16815</v>
      </c>
      <c r="E251" s="205" t="s">
        <v>6990</v>
      </c>
      <c r="F251" s="205" t="s">
        <v>15578</v>
      </c>
      <c r="G251" s="205">
        <v>1.7945041730118501E-4</v>
      </c>
      <c r="H251" s="205">
        <v>4.2868710799727602E-4</v>
      </c>
      <c r="I251" s="206">
        <v>3.3678595769275002</v>
      </c>
    </row>
    <row r="252" spans="1:9" x14ac:dyDescent="0.15">
      <c r="A252" t="s">
        <v>15734</v>
      </c>
      <c r="B252">
        <v>0.84565701395444604</v>
      </c>
      <c r="C252">
        <v>3.6261564198985301</v>
      </c>
      <c r="D252" t="s">
        <v>16815</v>
      </c>
      <c r="E252" t="s">
        <v>7007</v>
      </c>
      <c r="F252" t="s">
        <v>15578</v>
      </c>
      <c r="G252" s="205">
        <v>2.3650677173268499E-4</v>
      </c>
      <c r="H252" s="205">
        <v>5.497184424057E-4</v>
      </c>
      <c r="I252" s="206">
        <v>3.2598596927219599</v>
      </c>
    </row>
    <row r="253" spans="1:9" x14ac:dyDescent="0.15">
      <c r="A253" t="s">
        <v>15734</v>
      </c>
      <c r="B253">
        <v>0.84666740704848897</v>
      </c>
      <c r="C253">
        <v>3.5205246317744301</v>
      </c>
      <c r="D253" t="s">
        <v>16815</v>
      </c>
      <c r="E253" t="s">
        <v>7016</v>
      </c>
      <c r="F253" t="s">
        <v>15578</v>
      </c>
      <c r="G253" s="205">
        <v>3.0163057932291499E-4</v>
      </c>
      <c r="H253" s="205">
        <v>6.8263762688870397E-4</v>
      </c>
      <c r="I253" s="206">
        <v>3.1658097771476701</v>
      </c>
    </row>
    <row r="254" spans="1:9" x14ac:dyDescent="0.15">
      <c r="A254" t="s">
        <v>15734</v>
      </c>
      <c r="B254">
        <v>0.91709623863122802</v>
      </c>
      <c r="C254">
        <v>3.0208542438066499</v>
      </c>
      <c r="D254" t="s">
        <v>16815</v>
      </c>
      <c r="E254" t="s">
        <v>7001</v>
      </c>
      <c r="F254" t="s">
        <v>15578</v>
      </c>
      <c r="G254" s="205">
        <v>9.5311599136384403E-4</v>
      </c>
      <c r="H254">
        <v>2.1017429553151401E-3</v>
      </c>
      <c r="I254" s="206">
        <v>2.6774203995895798</v>
      </c>
    </row>
    <row r="255" spans="1:9" x14ac:dyDescent="0.15">
      <c r="A255" t="s">
        <v>15734</v>
      </c>
      <c r="B255">
        <v>2.0609917813149798</v>
      </c>
      <c r="C255">
        <v>2.8705137638373701</v>
      </c>
      <c r="D255" t="s">
        <v>16815</v>
      </c>
      <c r="E255" t="s">
        <v>7048</v>
      </c>
      <c r="F255" s="205" t="s">
        <v>15578</v>
      </c>
      <c r="G255">
        <v>1.3473680233322999E-3</v>
      </c>
      <c r="H255">
        <v>2.8968412501644502E-3</v>
      </c>
      <c r="I255" s="206">
        <v>2.5380753039217598</v>
      </c>
    </row>
    <row r="256" spans="1:9" x14ac:dyDescent="0.15">
      <c r="A256" t="s">
        <v>15734</v>
      </c>
      <c r="B256">
        <v>1.78769371426697</v>
      </c>
      <c r="C256">
        <v>2.7994421195762</v>
      </c>
      <c r="D256" t="s">
        <v>16815</v>
      </c>
      <c r="E256" t="s">
        <v>7083</v>
      </c>
      <c r="F256" t="s">
        <v>15578</v>
      </c>
      <c r="G256">
        <v>1.5869304023747701E-3</v>
      </c>
      <c r="H256">
        <v>3.3286832830300198E-3</v>
      </c>
      <c r="I256" s="206">
        <v>2.4777275250523698</v>
      </c>
    </row>
    <row r="257" spans="1:9" x14ac:dyDescent="0.15">
      <c r="A257" t="s">
        <v>15734</v>
      </c>
      <c r="B257">
        <v>0.54346026325853702</v>
      </c>
      <c r="C257">
        <v>2.7423287433787098</v>
      </c>
      <c r="D257" t="s">
        <v>16815</v>
      </c>
      <c r="E257" t="s">
        <v>7004</v>
      </c>
      <c r="F257" t="s">
        <v>15578</v>
      </c>
      <c r="G257">
        <v>1.8099695001487499E-3</v>
      </c>
      <c r="H257">
        <v>3.7061280241141199E-3</v>
      </c>
      <c r="I257" s="206">
        <v>2.43107958253304</v>
      </c>
    </row>
    <row r="258" spans="1:9" x14ac:dyDescent="0.15">
      <c r="A258" t="s">
        <v>15734</v>
      </c>
      <c r="B258">
        <v>0.55654499146815095</v>
      </c>
      <c r="C258">
        <v>2.61265392905187</v>
      </c>
      <c r="D258" t="s">
        <v>16815</v>
      </c>
      <c r="E258" t="s">
        <v>7138</v>
      </c>
      <c r="F258" t="s">
        <v>15578</v>
      </c>
      <c r="G258">
        <v>2.4397541811386602E-3</v>
      </c>
      <c r="H258">
        <v>4.7914167913968801E-3</v>
      </c>
      <c r="I258" s="206">
        <v>2.3195360494860902</v>
      </c>
    </row>
    <row r="259" spans="1:9" x14ac:dyDescent="0.15">
      <c r="A259" t="s">
        <v>15734</v>
      </c>
      <c r="B259">
        <v>0.90091796841311</v>
      </c>
      <c r="C259">
        <v>2.6105818242434702</v>
      </c>
      <c r="D259" t="s">
        <v>16815</v>
      </c>
      <c r="E259" t="s">
        <v>7030</v>
      </c>
      <c r="F259" s="205" t="s">
        <v>15578</v>
      </c>
      <c r="G259">
        <v>2.4514225444356099E-3</v>
      </c>
      <c r="H259">
        <v>4.7914167913968801E-3</v>
      </c>
      <c r="I259" s="206">
        <v>2.3195360494860902</v>
      </c>
    </row>
    <row r="260" spans="1:9" x14ac:dyDescent="0.15">
      <c r="A260" t="s">
        <v>15734</v>
      </c>
      <c r="B260">
        <v>0.62750183031362095</v>
      </c>
      <c r="C260">
        <v>2.59759603809565</v>
      </c>
      <c r="D260" t="s">
        <v>16815</v>
      </c>
      <c r="E260" t="s">
        <v>6996</v>
      </c>
      <c r="F260" t="s">
        <v>15578</v>
      </c>
      <c r="G260">
        <v>2.5258290969106399E-3</v>
      </c>
      <c r="H260">
        <v>4.82714005187367E-3</v>
      </c>
      <c r="I260" s="206">
        <v>2.31631010062743</v>
      </c>
    </row>
    <row r="261" spans="1:9" x14ac:dyDescent="0.15">
      <c r="A261" t="s">
        <v>15734</v>
      </c>
      <c r="B261">
        <v>2.3267373305782</v>
      </c>
      <c r="C261">
        <v>2.5623048565532001</v>
      </c>
      <c r="D261" t="s">
        <v>16815</v>
      </c>
      <c r="E261" t="s">
        <v>7092</v>
      </c>
      <c r="F261" t="s">
        <v>15578</v>
      </c>
      <c r="G261">
        <v>2.7396503768714201E-3</v>
      </c>
      <c r="H261">
        <v>5.1219550524117799E-3</v>
      </c>
      <c r="I261" s="206">
        <v>2.29056423699121</v>
      </c>
    </row>
    <row r="262" spans="1:9" x14ac:dyDescent="0.15">
      <c r="A262" t="s">
        <v>15734</v>
      </c>
      <c r="B262">
        <v>0.53481586337023201</v>
      </c>
      <c r="C262">
        <v>2.4598472711515802</v>
      </c>
      <c r="D262" t="s">
        <v>16815</v>
      </c>
      <c r="E262" t="s">
        <v>7042</v>
      </c>
      <c r="F262" t="s">
        <v>15578</v>
      </c>
      <c r="G262">
        <v>3.4685880924972502E-3</v>
      </c>
      <c r="H262">
        <v>6.3467782118034801E-3</v>
      </c>
      <c r="I262" s="206">
        <v>2.1974466778437298</v>
      </c>
    </row>
    <row r="263" spans="1:9" x14ac:dyDescent="0.15">
      <c r="A263" t="s">
        <v>15734</v>
      </c>
      <c r="B263">
        <v>0.34145204617567898</v>
      </c>
      <c r="C263">
        <v>2.3925927897325501</v>
      </c>
      <c r="D263" t="s">
        <v>16815</v>
      </c>
      <c r="E263" t="s">
        <v>6984</v>
      </c>
      <c r="F263" s="205" t="s">
        <v>15578</v>
      </c>
      <c r="G263">
        <v>4.0495541463561498E-3</v>
      </c>
      <c r="H263">
        <v>7.2554511788881001E-3</v>
      </c>
      <c r="I263" s="206">
        <v>2.1393355758645698</v>
      </c>
    </row>
    <row r="264" spans="1:9" x14ac:dyDescent="0.15">
      <c r="A264" t="s">
        <v>15734</v>
      </c>
      <c r="B264">
        <v>1.4590926003484599</v>
      </c>
      <c r="C264">
        <v>2.2236360814010299</v>
      </c>
      <c r="D264" t="s">
        <v>16815</v>
      </c>
      <c r="E264" t="s">
        <v>7110</v>
      </c>
      <c r="F264" t="s">
        <v>15578</v>
      </c>
      <c r="G264">
        <v>5.9753578408389798E-3</v>
      </c>
      <c r="H264">
        <v>1.0290117266010999E-2</v>
      </c>
      <c r="I264" s="206">
        <v>1.9875796759964199</v>
      </c>
    </row>
    <row r="265" spans="1:9" x14ac:dyDescent="0.15">
      <c r="A265" t="s">
        <v>15734</v>
      </c>
      <c r="B265">
        <v>2.19578173079808</v>
      </c>
      <c r="C265">
        <v>2.22310812290397</v>
      </c>
      <c r="D265" t="s">
        <v>16815</v>
      </c>
      <c r="E265" t="s">
        <v>7170</v>
      </c>
      <c r="F265" t="s">
        <v>15578</v>
      </c>
      <c r="G265">
        <v>5.9826263174483103E-3</v>
      </c>
      <c r="H265">
        <v>1.0290117266010999E-2</v>
      </c>
      <c r="I265" s="206">
        <v>1.9875796759964199</v>
      </c>
    </row>
    <row r="266" spans="1:9" x14ac:dyDescent="0.15">
      <c r="A266" t="s">
        <v>15734</v>
      </c>
      <c r="B266">
        <v>1.20751898969092</v>
      </c>
      <c r="C266">
        <v>2.0158280306081102</v>
      </c>
      <c r="D266" t="s">
        <v>16815</v>
      </c>
      <c r="E266" t="s">
        <v>7122</v>
      </c>
      <c r="F266" t="s">
        <v>15578</v>
      </c>
      <c r="G266">
        <v>9.6421075058226498E-3</v>
      </c>
      <c r="H266">
        <v>1.62592401078578E-2</v>
      </c>
      <c r="I266" s="206">
        <v>1.7888997554624799</v>
      </c>
    </row>
    <row r="267" spans="1:9" x14ac:dyDescent="0.15">
      <c r="A267" t="s">
        <v>15734</v>
      </c>
      <c r="B267">
        <v>0.57066104963187203</v>
      </c>
      <c r="C267">
        <v>1.9594582735764601</v>
      </c>
      <c r="D267" t="s">
        <v>16815</v>
      </c>
      <c r="E267" t="s">
        <v>7089</v>
      </c>
      <c r="F267" s="205" t="s">
        <v>15578</v>
      </c>
      <c r="G267">
        <v>1.0978467648316901E-2</v>
      </c>
      <c r="H267">
        <v>1.81566964952934E-2</v>
      </c>
      <c r="I267" s="206">
        <v>1.7409631659676901</v>
      </c>
    </row>
    <row r="268" spans="1:9" x14ac:dyDescent="0.15">
      <c r="A268" t="s">
        <v>15734</v>
      </c>
      <c r="B268">
        <v>0.17422347433461099</v>
      </c>
      <c r="C268">
        <v>1.8894166353983901</v>
      </c>
      <c r="D268" t="s">
        <v>16815</v>
      </c>
      <c r="E268" t="s">
        <v>6967</v>
      </c>
      <c r="F268" t="s">
        <v>15578</v>
      </c>
      <c r="G268">
        <v>1.2899811512913599E-2</v>
      </c>
      <c r="H268">
        <v>2.09317696247277E-2</v>
      </c>
      <c r="I268" s="206">
        <v>1.67919405375561</v>
      </c>
    </row>
    <row r="269" spans="1:9" x14ac:dyDescent="0.15">
      <c r="A269" t="s">
        <v>15734</v>
      </c>
      <c r="B269">
        <v>0.57083522818575205</v>
      </c>
      <c r="C269">
        <v>1.7952708517413001</v>
      </c>
      <c r="D269" t="s">
        <v>16815</v>
      </c>
      <c r="E269" t="s">
        <v>7141</v>
      </c>
      <c r="F269" t="s">
        <v>15578</v>
      </c>
      <c r="G269">
        <v>1.6022458237082E-2</v>
      </c>
      <c r="H269">
        <v>2.5517248303501001E-2</v>
      </c>
      <c r="I269" s="206">
        <v>1.5931661603206999</v>
      </c>
    </row>
    <row r="270" spans="1:9" x14ac:dyDescent="0.15">
      <c r="A270" t="s">
        <v>15734</v>
      </c>
      <c r="B270">
        <v>1.99529143926646</v>
      </c>
      <c r="C270">
        <v>1.76718922237823</v>
      </c>
      <c r="D270" t="s">
        <v>16815</v>
      </c>
      <c r="E270" t="s">
        <v>7144</v>
      </c>
      <c r="F270" t="s">
        <v>15578</v>
      </c>
      <c r="G270">
        <v>1.7092704226314901E-2</v>
      </c>
      <c r="H270">
        <v>2.6726773881146901E-2</v>
      </c>
      <c r="I270" s="206">
        <v>1.5730534606289099</v>
      </c>
    </row>
    <row r="271" spans="1:9" x14ac:dyDescent="0.15">
      <c r="A271" t="s">
        <v>15734</v>
      </c>
      <c r="B271">
        <v>0.67863855379411797</v>
      </c>
      <c r="C271">
        <v>1.7257808262749501</v>
      </c>
      <c r="D271" t="s">
        <v>16815</v>
      </c>
      <c r="E271" t="s">
        <v>7119</v>
      </c>
      <c r="F271" s="205" t="s">
        <v>15578</v>
      </c>
      <c r="G271">
        <v>1.88026548374963E-2</v>
      </c>
      <c r="H271">
        <v>2.88755056432979E-2</v>
      </c>
      <c r="I271" s="206">
        <v>1.53947040203758</v>
      </c>
    </row>
    <row r="272" spans="1:9" x14ac:dyDescent="0.15">
      <c r="A272" t="s">
        <v>15734</v>
      </c>
      <c r="B272">
        <v>1.70123407042723</v>
      </c>
      <c r="C272">
        <v>1.45828381061832</v>
      </c>
      <c r="D272" t="s">
        <v>16815</v>
      </c>
      <c r="E272" t="s">
        <v>7066</v>
      </c>
      <c r="F272" t="s">
        <v>15578</v>
      </c>
      <c r="G272">
        <v>3.4810975162705302E-2</v>
      </c>
      <c r="H272">
        <v>5.2521822175309797E-2</v>
      </c>
      <c r="I272" s="206">
        <v>1.27966021504725</v>
      </c>
    </row>
    <row r="273" spans="1:9" x14ac:dyDescent="0.15">
      <c r="A273" t="s">
        <v>15734</v>
      </c>
      <c r="B273">
        <v>1.12173365389561</v>
      </c>
      <c r="C273">
        <v>1.3872943898877099</v>
      </c>
      <c r="D273" t="s">
        <v>16815</v>
      </c>
      <c r="E273" t="s">
        <v>7116</v>
      </c>
      <c r="F273" t="s">
        <v>15578</v>
      </c>
      <c r="G273">
        <v>4.0992613717063302E-2</v>
      </c>
      <c r="H273">
        <v>6.07821513735766E-2</v>
      </c>
      <c r="I273" s="206">
        <v>1.21622393220708</v>
      </c>
    </row>
    <row r="274" spans="1:9" x14ac:dyDescent="0.15">
      <c r="A274" t="s">
        <v>15734</v>
      </c>
      <c r="B274">
        <v>0.57571208613486002</v>
      </c>
      <c r="C274">
        <v>1.3231785016669799</v>
      </c>
      <c r="D274" t="s">
        <v>16815</v>
      </c>
      <c r="E274" t="s">
        <v>7045</v>
      </c>
      <c r="F274" t="s">
        <v>15578</v>
      </c>
      <c r="G274">
        <v>4.7513989604756002E-2</v>
      </c>
      <c r="H274">
        <v>6.9257679762864802E-2</v>
      </c>
      <c r="I274" s="206">
        <v>1.15953206206555</v>
      </c>
    </row>
    <row r="275" spans="1:9" x14ac:dyDescent="0.15">
      <c r="A275" t="s">
        <v>15734</v>
      </c>
      <c r="B275">
        <v>0.90008775174872002</v>
      </c>
      <c r="C275">
        <v>1.3015879319103101</v>
      </c>
      <c r="D275" t="s">
        <v>16815</v>
      </c>
      <c r="E275" t="s">
        <v>7149</v>
      </c>
      <c r="F275" s="205" t="s">
        <v>15578</v>
      </c>
      <c r="G275">
        <v>4.99358064592283E-2</v>
      </c>
      <c r="H275">
        <v>7.0421979721681294E-2</v>
      </c>
      <c r="I275" s="206">
        <v>1.1522917700906401</v>
      </c>
    </row>
    <row r="276" spans="1:9" x14ac:dyDescent="0.15">
      <c r="A276" t="s">
        <v>15734</v>
      </c>
      <c r="B276">
        <v>0.564304979249316</v>
      </c>
      <c r="C276">
        <v>1.30146038632344</v>
      </c>
      <c r="D276" t="s">
        <v>16815</v>
      </c>
      <c r="E276" t="s">
        <v>7018</v>
      </c>
      <c r="F276" t="s">
        <v>15578</v>
      </c>
      <c r="G276">
        <v>4.9950473988634399E-2</v>
      </c>
      <c r="H276">
        <v>7.0421979721681294E-2</v>
      </c>
      <c r="I276" s="206">
        <v>1.1522917700906401</v>
      </c>
    </row>
    <row r="277" spans="1:9" x14ac:dyDescent="0.15">
      <c r="A277" t="s">
        <v>15734</v>
      </c>
      <c r="B277">
        <v>2.1216361551284102</v>
      </c>
      <c r="C277">
        <v>1.2627962837212301</v>
      </c>
      <c r="D277" t="s">
        <v>16815</v>
      </c>
      <c r="E277" t="s">
        <v>7063</v>
      </c>
      <c r="F277" t="s">
        <v>15578</v>
      </c>
      <c r="G277">
        <v>5.4601392200166597E-2</v>
      </c>
      <c r="H277">
        <v>7.5737414987327903E-2</v>
      </c>
      <c r="I277" s="206">
        <v>1.1206895219759201</v>
      </c>
    </row>
    <row r="278" spans="1:9" x14ac:dyDescent="0.15">
      <c r="A278" t="s">
        <v>15734</v>
      </c>
      <c r="B278">
        <v>1.8986905704422701</v>
      </c>
      <c r="C278">
        <v>1.03334872711849</v>
      </c>
      <c r="D278" t="s">
        <v>16815</v>
      </c>
      <c r="E278" t="s">
        <v>7176</v>
      </c>
      <c r="F278" t="s">
        <v>15578</v>
      </c>
      <c r="G278">
        <v>9.2608590196897905E-2</v>
      </c>
      <c r="H278">
        <v>0.124640891971725</v>
      </c>
      <c r="I278" s="206">
        <v>0.90433945170446794</v>
      </c>
    </row>
    <row r="279" spans="1:9" x14ac:dyDescent="0.15">
      <c r="A279" t="s">
        <v>15734</v>
      </c>
      <c r="B279">
        <v>1.06133400052337</v>
      </c>
      <c r="C279">
        <v>1.03265792896414</v>
      </c>
      <c r="D279" t="s">
        <v>16815</v>
      </c>
      <c r="E279" t="s">
        <v>7107</v>
      </c>
      <c r="F279" s="205" t="s">
        <v>15578</v>
      </c>
      <c r="G279">
        <v>9.2756012630121107E-2</v>
      </c>
      <c r="H279">
        <v>0.124640891971725</v>
      </c>
      <c r="I279" s="206">
        <v>0.90433945170446794</v>
      </c>
    </row>
    <row r="280" spans="1:9" x14ac:dyDescent="0.15">
      <c r="A280" t="s">
        <v>15734</v>
      </c>
      <c r="B280">
        <v>1.3811413487811</v>
      </c>
      <c r="C280">
        <v>0.99831103593045201</v>
      </c>
      <c r="D280" t="s">
        <v>16815</v>
      </c>
      <c r="E280" t="s">
        <v>7155</v>
      </c>
      <c r="F280" t="s">
        <v>15578</v>
      </c>
      <c r="G280">
        <v>0.100389655539792</v>
      </c>
      <c r="H280">
        <v>0.13282323656034101</v>
      </c>
      <c r="I280" s="206">
        <v>0.87672594132974002</v>
      </c>
    </row>
    <row r="281" spans="1:9" x14ac:dyDescent="0.15">
      <c r="A281" t="s">
        <v>15734</v>
      </c>
      <c r="B281">
        <v>0.57711838527077197</v>
      </c>
      <c r="C281">
        <v>0.93727156188332095</v>
      </c>
      <c r="D281" t="s">
        <v>16815</v>
      </c>
      <c r="E281" t="s">
        <v>7051</v>
      </c>
      <c r="F281" t="s">
        <v>15578</v>
      </c>
      <c r="G281">
        <v>0.11553895577144099</v>
      </c>
      <c r="H281">
        <v>0.15055076055066599</v>
      </c>
      <c r="I281" s="206">
        <v>0.82231704618162205</v>
      </c>
    </row>
    <row r="282" spans="1:9" x14ac:dyDescent="0.15">
      <c r="A282" t="s">
        <v>15734</v>
      </c>
      <c r="B282">
        <v>0.36468775889202598</v>
      </c>
      <c r="C282">
        <v>0.86335329761879998</v>
      </c>
      <c r="D282" t="s">
        <v>16815</v>
      </c>
      <c r="E282" t="s">
        <v>7191</v>
      </c>
      <c r="F282" t="s">
        <v>15578</v>
      </c>
      <c r="G282">
        <v>0.136976701030949</v>
      </c>
      <c r="H282">
        <v>0.17582084012927801</v>
      </c>
      <c r="I282" s="206">
        <v>0.75492964907605897</v>
      </c>
    </row>
    <row r="283" spans="1:9" x14ac:dyDescent="0.15">
      <c r="A283" t="s">
        <v>15734</v>
      </c>
      <c r="B283">
        <v>0.31292862224213702</v>
      </c>
      <c r="C283">
        <v>0.82106991840612997</v>
      </c>
      <c r="D283" t="s">
        <v>16815</v>
      </c>
      <c r="E283" t="s">
        <v>7095</v>
      </c>
      <c r="F283" s="205" t="s">
        <v>15578</v>
      </c>
      <c r="G283">
        <v>0.150983706127822</v>
      </c>
      <c r="H283">
        <v>0.19094998127930399</v>
      </c>
      <c r="I283" s="206">
        <v>0.71908037986879902</v>
      </c>
    </row>
    <row r="284" spans="1:9" x14ac:dyDescent="0.15">
      <c r="A284" t="s">
        <v>15734</v>
      </c>
      <c r="B284">
        <v>0.36922528392654702</v>
      </c>
      <c r="C284">
        <v>0.76667082734367498</v>
      </c>
      <c r="D284" t="s">
        <v>16815</v>
      </c>
      <c r="E284" t="s">
        <v>7129</v>
      </c>
      <c r="F284" t="s">
        <v>15578</v>
      </c>
      <c r="G284">
        <v>0.17113119091797599</v>
      </c>
      <c r="H284">
        <v>0.21139953106745499</v>
      </c>
      <c r="I284" s="206">
        <v>0.67489598039208498</v>
      </c>
    </row>
    <row r="285" spans="1:9" x14ac:dyDescent="0.15">
      <c r="A285" t="s">
        <v>15734</v>
      </c>
      <c r="B285">
        <v>0.47822280952588903</v>
      </c>
      <c r="C285">
        <v>0.76429639162139595</v>
      </c>
      <c r="D285" t="s">
        <v>16815</v>
      </c>
      <c r="E285" t="s">
        <v>7126</v>
      </c>
      <c r="F285" t="s">
        <v>15578</v>
      </c>
      <c r="G285">
        <v>0.17206938575257999</v>
      </c>
      <c r="H285">
        <v>0.21139953106745499</v>
      </c>
      <c r="I285" s="206">
        <v>0.67489598039208498</v>
      </c>
    </row>
    <row r="286" spans="1:9" x14ac:dyDescent="0.15">
      <c r="A286" t="s">
        <v>15734</v>
      </c>
      <c r="B286">
        <v>0.32328813889371</v>
      </c>
      <c r="C286">
        <v>0.74177893281375495</v>
      </c>
      <c r="D286" t="s">
        <v>16815</v>
      </c>
      <c r="E286" t="s">
        <v>7158</v>
      </c>
      <c r="F286" t="s">
        <v>15578</v>
      </c>
      <c r="G286">
        <v>0.18122623465410501</v>
      </c>
      <c r="H286">
        <v>0.21951346732750701</v>
      </c>
      <c r="I286" s="206">
        <v>0.65853883028926197</v>
      </c>
    </row>
    <row r="287" spans="1:9" x14ac:dyDescent="0.15">
      <c r="A287" t="s">
        <v>15734</v>
      </c>
      <c r="B287">
        <v>0.55588349391215497</v>
      </c>
      <c r="C287">
        <v>0.68814806281452301</v>
      </c>
      <c r="D287" t="s">
        <v>16815</v>
      </c>
      <c r="E287" t="s">
        <v>7182</v>
      </c>
      <c r="F287" s="205" t="s">
        <v>15578</v>
      </c>
      <c r="G287">
        <v>0.205046300097774</v>
      </c>
      <c r="H287">
        <v>0.24491641400567399</v>
      </c>
      <c r="I287" s="206">
        <v>0.61098210800222297</v>
      </c>
    </row>
    <row r="288" spans="1:9" x14ac:dyDescent="0.15">
      <c r="A288" t="s">
        <v>15734</v>
      </c>
      <c r="B288">
        <v>0.78666300776640796</v>
      </c>
      <c r="C288">
        <v>0.51363563046898897</v>
      </c>
      <c r="D288" t="s">
        <v>16815</v>
      </c>
      <c r="E288" t="s">
        <v>7152</v>
      </c>
      <c r="F288" t="s">
        <v>15578</v>
      </c>
      <c r="G288">
        <v>0.30645334740286001</v>
      </c>
      <c r="H288">
        <v>0.36102723118693097</v>
      </c>
      <c r="I288" s="206">
        <v>0.44246003934587702</v>
      </c>
    </row>
    <row r="289" spans="1:9" x14ac:dyDescent="0.15">
      <c r="A289" t="s">
        <v>15734</v>
      </c>
      <c r="B289">
        <v>0.26317279886233302</v>
      </c>
      <c r="C289">
        <v>0.50439800010298497</v>
      </c>
      <c r="D289" t="s">
        <v>16815</v>
      </c>
      <c r="E289" t="s">
        <v>7057</v>
      </c>
      <c r="F289" t="s">
        <v>15578</v>
      </c>
      <c r="G289">
        <v>0.31304156054173299</v>
      </c>
      <c r="H289">
        <v>0.363805056845798</v>
      </c>
      <c r="I289" s="206">
        <v>0.43913126859039397</v>
      </c>
    </row>
    <row r="290" spans="1:9" x14ac:dyDescent="0.15">
      <c r="A290" t="s">
        <v>15734</v>
      </c>
      <c r="B290">
        <v>0.45625246700736299</v>
      </c>
      <c r="C290">
        <v>0.40257076259635899</v>
      </c>
      <c r="D290" t="s">
        <v>16815</v>
      </c>
      <c r="E290" t="s">
        <v>7147</v>
      </c>
      <c r="F290" t="s">
        <v>15578</v>
      </c>
      <c r="G290">
        <v>0.395757576069659</v>
      </c>
      <c r="H290">
        <v>0.45380202055987601</v>
      </c>
      <c r="I290" s="206">
        <v>0.34313357474449102</v>
      </c>
    </row>
    <row r="291" spans="1:9" x14ac:dyDescent="0.15">
      <c r="A291" t="s">
        <v>15734</v>
      </c>
      <c r="B291">
        <v>0.33938753796585303</v>
      </c>
      <c r="C291">
        <v>0.35784161299822898</v>
      </c>
      <c r="D291" t="s">
        <v>16815</v>
      </c>
      <c r="E291" t="s">
        <v>7113</v>
      </c>
      <c r="F291" s="205" t="s">
        <v>15578</v>
      </c>
      <c r="G291">
        <v>0.43869065888987402</v>
      </c>
      <c r="H291">
        <v>0.49641311400696297</v>
      </c>
      <c r="I291" s="206">
        <v>0.304156754035453</v>
      </c>
    </row>
    <row r="292" spans="1:9" x14ac:dyDescent="0.15">
      <c r="A292" t="s">
        <v>15734</v>
      </c>
      <c r="B292">
        <v>0.24928682631345001</v>
      </c>
      <c r="C292">
        <v>0.183745218225286</v>
      </c>
      <c r="D292" t="s">
        <v>16815</v>
      </c>
      <c r="E292" t="s">
        <v>7185</v>
      </c>
      <c r="F292" t="s">
        <v>15578</v>
      </c>
      <c r="G292">
        <v>0.65502033344942601</v>
      </c>
      <c r="H292">
        <v>0.73158115164481397</v>
      </c>
      <c r="I292" s="206">
        <v>0.1357374921542</v>
      </c>
    </row>
    <row r="293" spans="1:9" x14ac:dyDescent="0.15">
      <c r="A293" t="s">
        <v>15734</v>
      </c>
      <c r="B293">
        <v>8.8132774190979896E-2</v>
      </c>
      <c r="C293">
        <v>0.17605541231288599</v>
      </c>
      <c r="D293" t="s">
        <v>16815</v>
      </c>
      <c r="E293" t="s">
        <v>7124</v>
      </c>
      <c r="F293" t="s">
        <v>15578</v>
      </c>
      <c r="G293">
        <v>0.66672169572141604</v>
      </c>
      <c r="H293">
        <v>0.73510340810310004</v>
      </c>
      <c r="I293" s="206">
        <v>0.133651563759799</v>
      </c>
    </row>
    <row r="294" spans="1:9" x14ac:dyDescent="0.15">
      <c r="A294" t="s">
        <v>15734</v>
      </c>
      <c r="B294">
        <v>-0.26989763218324803</v>
      </c>
      <c r="C294">
        <v>8.3127396284704905E-2</v>
      </c>
      <c r="D294" t="s">
        <v>16815</v>
      </c>
      <c r="E294" t="s">
        <v>7164</v>
      </c>
      <c r="F294" t="s">
        <v>15578</v>
      </c>
      <c r="G294">
        <v>0.82579567449204905</v>
      </c>
      <c r="H294">
        <v>0.89896744311792698</v>
      </c>
      <c r="I294" s="206">
        <v>4.6256036331578598E-2</v>
      </c>
    </row>
    <row r="295" spans="1:9" x14ac:dyDescent="0.15">
      <c r="A295" t="s">
        <v>15734</v>
      </c>
      <c r="B295">
        <v>5.2099953695972201E-2</v>
      </c>
      <c r="C295">
        <v>7.2143105181180195E-2</v>
      </c>
      <c r="D295" t="s">
        <v>16815</v>
      </c>
      <c r="E295" t="s">
        <v>7104</v>
      </c>
      <c r="F295" s="205" t="s">
        <v>15578</v>
      </c>
      <c r="G295">
        <v>0.84694828865223704</v>
      </c>
      <c r="H295">
        <v>0.91046941030115502</v>
      </c>
      <c r="I295" s="206">
        <v>4.0734640929556101E-2</v>
      </c>
    </row>
    <row r="296" spans="1:9" x14ac:dyDescent="0.15">
      <c r="A296" t="s">
        <v>15734</v>
      </c>
      <c r="B296">
        <v>-6.5538349050471595E-2</v>
      </c>
      <c r="C296">
        <v>6.3425112571531994E-2</v>
      </c>
      <c r="D296" t="s">
        <v>16815</v>
      </c>
      <c r="E296" t="s">
        <v>7132</v>
      </c>
      <c r="F296" t="s">
        <v>15578</v>
      </c>
      <c r="G296">
        <v>0.864121652375889</v>
      </c>
      <c r="H296">
        <v>0.917462495115142</v>
      </c>
      <c r="I296" s="206">
        <v>3.7411680206613999E-2</v>
      </c>
    </row>
    <row r="297" spans="1:9" x14ac:dyDescent="0.15">
      <c r="A297" t="s">
        <v>15734</v>
      </c>
      <c r="B297">
        <v>-1.89163179637283E-2</v>
      </c>
      <c r="C297">
        <v>4.4502056587353601E-2</v>
      </c>
      <c r="D297" t="s">
        <v>16815</v>
      </c>
      <c r="E297" t="s">
        <v>7077</v>
      </c>
      <c r="F297" t="s">
        <v>15578</v>
      </c>
      <c r="G297">
        <v>0.90260543320226605</v>
      </c>
      <c r="H297">
        <v>0.94663496652920598</v>
      </c>
      <c r="I297" s="206">
        <v>2.38174577275026E-2</v>
      </c>
    </row>
    <row r="298" spans="1:9" x14ac:dyDescent="0.15">
      <c r="A298" t="s">
        <v>15734</v>
      </c>
      <c r="B298">
        <v>1.4184898167583599E-2</v>
      </c>
      <c r="C298">
        <v>1.8701862222415998E-2</v>
      </c>
      <c r="D298" t="s">
        <v>16815</v>
      </c>
      <c r="E298" t="s">
        <v>7188</v>
      </c>
      <c r="F298" t="s">
        <v>15578</v>
      </c>
      <c r="G298">
        <v>0.95785139875556702</v>
      </c>
      <c r="H298">
        <v>0.99247253365034604</v>
      </c>
      <c r="I298" s="206">
        <v>3.28150335492219E-3</v>
      </c>
    </row>
    <row r="299" spans="1:9" x14ac:dyDescent="0.15">
      <c r="A299" t="s">
        <v>15734</v>
      </c>
      <c r="B299">
        <v>5.0601382354402397E-2</v>
      </c>
      <c r="C299" s="205">
        <v>9.6947176082638696E-8</v>
      </c>
      <c r="D299" t="s">
        <v>16815</v>
      </c>
      <c r="E299" t="s">
        <v>7161</v>
      </c>
      <c r="F299" s="205" t="s">
        <v>15578</v>
      </c>
      <c r="G299">
        <v>0.99999977677090202</v>
      </c>
      <c r="H299">
        <v>0.99999977677090202</v>
      </c>
      <c r="I299" s="208">
        <v>9.6947176082638696E-8</v>
      </c>
    </row>
    <row r="300" spans="1:9" x14ac:dyDescent="0.15">
      <c r="A300" t="s">
        <v>15734</v>
      </c>
      <c r="B300">
        <v>5.0601382354402397E-2</v>
      </c>
      <c r="C300" s="205">
        <v>9.6947176082638696E-8</v>
      </c>
      <c r="D300" t="s">
        <v>16815</v>
      </c>
      <c r="E300" t="s">
        <v>7173</v>
      </c>
      <c r="F300" t="s">
        <v>15578</v>
      </c>
      <c r="G300">
        <v>0.99999977677090202</v>
      </c>
      <c r="H300">
        <v>0.99999977677090202</v>
      </c>
      <c r="I300" s="208">
        <v>9.6947176082638696E-8</v>
      </c>
    </row>
    <row r="301" spans="1:9" x14ac:dyDescent="0.15">
      <c r="A301" t="s">
        <v>15734</v>
      </c>
      <c r="B301">
        <v>5.0601382354402397E-2</v>
      </c>
      <c r="C301" s="205">
        <v>9.6947176082638696E-8</v>
      </c>
      <c r="D301" t="s">
        <v>16815</v>
      </c>
      <c r="E301" t="s">
        <v>7179</v>
      </c>
      <c r="F301" t="s">
        <v>15578</v>
      </c>
      <c r="G301">
        <v>0.99999977677090202</v>
      </c>
      <c r="H301">
        <v>0.99999977677090202</v>
      </c>
      <c r="I301" s="208">
        <v>9.6947176082638696E-8</v>
      </c>
    </row>
    <row r="302" spans="1:9" x14ac:dyDescent="0.15">
      <c r="A302" t="s">
        <v>15726</v>
      </c>
      <c r="B302">
        <v>2.85653492011205</v>
      </c>
      <c r="C302">
        <v>12.1902472704045</v>
      </c>
      <c r="D302" t="s">
        <v>16815</v>
      </c>
      <c r="E302" t="s">
        <v>2392</v>
      </c>
      <c r="F302" t="s">
        <v>15590</v>
      </c>
      <c r="G302" s="205">
        <v>6.4528672323365001E-13</v>
      </c>
      <c r="H302" s="205">
        <v>3.22643361616825E-12</v>
      </c>
      <c r="I302" s="206">
        <v>11.491277266068501</v>
      </c>
    </row>
    <row r="303" spans="1:9" x14ac:dyDescent="0.15">
      <c r="A303" t="s">
        <v>15726</v>
      </c>
      <c r="B303">
        <v>1.82935197808668</v>
      </c>
      <c r="C303">
        <v>10.454893335112301</v>
      </c>
      <c r="D303" t="s">
        <v>16815</v>
      </c>
      <c r="E303" t="s">
        <v>2395</v>
      </c>
      <c r="F303" s="205" t="s">
        <v>15590</v>
      </c>
      <c r="G303" s="205">
        <v>3.5083803093950303E-11</v>
      </c>
      <c r="H303" s="205">
        <v>8.7709507734875806E-11</v>
      </c>
      <c r="I303" s="206">
        <v>10.056953326440301</v>
      </c>
    </row>
    <row r="304" spans="1:9" x14ac:dyDescent="0.15">
      <c r="A304" t="s">
        <v>15726</v>
      </c>
      <c r="B304">
        <v>2.91139255716186</v>
      </c>
      <c r="C304">
        <v>10.262013135507599</v>
      </c>
      <c r="D304" t="s">
        <v>16815</v>
      </c>
      <c r="E304" t="s">
        <v>2399</v>
      </c>
      <c r="F304" t="s">
        <v>15590</v>
      </c>
      <c r="G304" s="205">
        <v>5.46999418304949E-11</v>
      </c>
      <c r="H304" s="205">
        <v>9.1166569717491601E-11</v>
      </c>
      <c r="I304" s="206">
        <v>10.0401643858913</v>
      </c>
    </row>
    <row r="305" spans="1:9" x14ac:dyDescent="0.15">
      <c r="A305" t="s">
        <v>15726</v>
      </c>
      <c r="B305">
        <v>2.35181356558402</v>
      </c>
      <c r="C305">
        <v>10.117437924006399</v>
      </c>
      <c r="D305" t="s">
        <v>16815</v>
      </c>
      <c r="E305" t="s">
        <v>2388</v>
      </c>
      <c r="F305" t="s">
        <v>15590</v>
      </c>
      <c r="G305" s="205">
        <v>7.6306595239523897E-11</v>
      </c>
      <c r="H305" s="205">
        <v>9.5383244049404897E-11</v>
      </c>
      <c r="I305" s="206">
        <v>10.0205279109984</v>
      </c>
    </row>
    <row r="306" spans="1:9" x14ac:dyDescent="0.15">
      <c r="A306" t="s">
        <v>15726</v>
      </c>
      <c r="B306">
        <v>0.55736714209148297</v>
      </c>
      <c r="C306">
        <v>0.65386181951158096</v>
      </c>
      <c r="D306" t="s">
        <v>16815</v>
      </c>
      <c r="E306" t="s">
        <v>2402</v>
      </c>
      <c r="F306" t="s">
        <v>15590</v>
      </c>
      <c r="G306">
        <v>0.22189023008195999</v>
      </c>
      <c r="H306">
        <v>0.22189023008195999</v>
      </c>
      <c r="I306" s="206">
        <v>0.65386181951158096</v>
      </c>
    </row>
    <row r="307" spans="1:9" x14ac:dyDescent="0.15">
      <c r="A307" t="s">
        <v>15736</v>
      </c>
      <c r="B307">
        <v>0.81739250120334395</v>
      </c>
      <c r="C307">
        <v>3.4273257538114001</v>
      </c>
      <c r="D307" t="s">
        <v>16815</v>
      </c>
      <c r="E307" t="s">
        <v>7240</v>
      </c>
      <c r="F307" s="205" t="s">
        <v>15582</v>
      </c>
      <c r="G307" s="205">
        <v>3.7383008216061302E-4</v>
      </c>
      <c r="H307">
        <v>1.20472251270837E-3</v>
      </c>
      <c r="I307" s="206">
        <v>2.91911297390017</v>
      </c>
    </row>
    <row r="308" spans="1:9" x14ac:dyDescent="0.15">
      <c r="A308" t="s">
        <v>15736</v>
      </c>
      <c r="B308">
        <v>0.77715381183103205</v>
      </c>
      <c r="C308">
        <v>3.2201429695641601</v>
      </c>
      <c r="D308" t="s">
        <v>16815</v>
      </c>
      <c r="E308" t="s">
        <v>7243</v>
      </c>
      <c r="F308" t="s">
        <v>15582</v>
      </c>
      <c r="G308" s="205">
        <v>6.0236125635418803E-4</v>
      </c>
      <c r="H308">
        <v>1.20472251270837E-3</v>
      </c>
      <c r="I308" s="206">
        <v>2.91911297390017</v>
      </c>
    </row>
    <row r="309" spans="1:9" x14ac:dyDescent="0.15">
      <c r="A309" t="s">
        <v>15736</v>
      </c>
      <c r="B309">
        <v>0.88809341618798898</v>
      </c>
      <c r="C309">
        <v>2.5580293870048401</v>
      </c>
      <c r="D309" t="s">
        <v>16815</v>
      </c>
      <c r="E309" t="s">
        <v>7236</v>
      </c>
      <c r="F309" t="s">
        <v>15582</v>
      </c>
      <c r="G309">
        <v>2.7667544236531301E-3</v>
      </c>
      <c r="H309">
        <v>3.6890058982041798E-3</v>
      </c>
      <c r="I309" s="206">
        <v>2.4330906503965402</v>
      </c>
    </row>
    <row r="310" spans="1:9" x14ac:dyDescent="0.15">
      <c r="A310" t="s">
        <v>15736</v>
      </c>
      <c r="B310">
        <v>0.58961699698863901</v>
      </c>
      <c r="C310">
        <v>0.93943363974960903</v>
      </c>
      <c r="D310" t="s">
        <v>16815</v>
      </c>
      <c r="E310" t="s">
        <v>7246</v>
      </c>
      <c r="F310" t="s">
        <v>15582</v>
      </c>
      <c r="G310">
        <v>0.114965189695117</v>
      </c>
      <c r="H310">
        <v>0.114965189695117</v>
      </c>
      <c r="I310" s="206">
        <v>0.93943363974960903</v>
      </c>
    </row>
    <row r="311" spans="1:9" x14ac:dyDescent="0.15">
      <c r="A311" t="s">
        <v>15727</v>
      </c>
      <c r="B311">
        <v>2.4258721831550401</v>
      </c>
      <c r="C311">
        <v>2.45195357223592</v>
      </c>
      <c r="D311" t="s">
        <v>16815</v>
      </c>
      <c r="E311" t="s">
        <v>2437</v>
      </c>
      <c r="F311" s="205" t="s">
        <v>15568</v>
      </c>
      <c r="G311">
        <v>3.5322092846049699E-3</v>
      </c>
      <c r="H311">
        <v>3.5322092846049699E-3</v>
      </c>
      <c r="I311" s="206">
        <v>2.45195357223592</v>
      </c>
    </row>
    <row r="312" spans="1:9" x14ac:dyDescent="0.15">
      <c r="A312" t="s">
        <v>15730</v>
      </c>
      <c r="B312">
        <v>0.71105979659484297</v>
      </c>
      <c r="C312">
        <v>1.2890186809272599</v>
      </c>
      <c r="D312" t="s">
        <v>16815</v>
      </c>
      <c r="E312" t="s">
        <v>2441</v>
      </c>
      <c r="F312" t="s">
        <v>15580</v>
      </c>
      <c r="G312">
        <v>5.1402154076605401E-2</v>
      </c>
      <c r="H312">
        <v>5.1402154076605401E-2</v>
      </c>
      <c r="I312" s="206">
        <v>1.2890186809272599</v>
      </c>
    </row>
    <row r="313" spans="1:9" x14ac:dyDescent="0.15">
      <c r="A313" t="s">
        <v>15723</v>
      </c>
      <c r="B313">
        <v>1.25089862997534</v>
      </c>
      <c r="C313">
        <v>4.7253849305633997</v>
      </c>
      <c r="D313" t="s">
        <v>16815</v>
      </c>
      <c r="E313" t="s">
        <v>2382</v>
      </c>
      <c r="F313" t="s">
        <v>15588</v>
      </c>
      <c r="G313" s="205">
        <v>1.8819802843334399E-5</v>
      </c>
      <c r="H313" s="205">
        <v>5.64594085300033E-5</v>
      </c>
      <c r="I313" s="206">
        <v>4.2482636758437398</v>
      </c>
    </row>
    <row r="314" spans="1:9" x14ac:dyDescent="0.15">
      <c r="A314" t="s">
        <v>15723</v>
      </c>
      <c r="B314">
        <v>0.70793633562762504</v>
      </c>
      <c r="C314">
        <v>1.3557319283336799</v>
      </c>
      <c r="D314" t="s">
        <v>16815</v>
      </c>
      <c r="E314" t="s">
        <v>2377</v>
      </c>
      <c r="F314" t="s">
        <v>15588</v>
      </c>
      <c r="G314">
        <v>4.4082688338695199E-2</v>
      </c>
      <c r="H314">
        <v>6.6124032508042899E-2</v>
      </c>
      <c r="I314" s="206">
        <v>1.1796406692779999</v>
      </c>
    </row>
    <row r="315" spans="1:9" x14ac:dyDescent="0.15">
      <c r="A315" t="s">
        <v>15723</v>
      </c>
      <c r="B315">
        <v>1.3242879294458E-2</v>
      </c>
      <c r="C315">
        <v>1.4540507893950999E-2</v>
      </c>
      <c r="D315" t="s">
        <v>16815</v>
      </c>
      <c r="E315" t="s">
        <v>2385</v>
      </c>
      <c r="F315" s="205" t="s">
        <v>15588</v>
      </c>
      <c r="G315">
        <v>0.96707352071775299</v>
      </c>
      <c r="H315">
        <v>0.96707352071775299</v>
      </c>
      <c r="I315" s="206">
        <v>1.4540507893950999E-2</v>
      </c>
    </row>
    <row r="316" spans="1:9" x14ac:dyDescent="0.15">
      <c r="A316" t="s">
        <v>15735</v>
      </c>
      <c r="B316">
        <v>2.2381771131531001</v>
      </c>
      <c r="C316">
        <v>19.8765897645705</v>
      </c>
      <c r="D316" t="s">
        <v>16815</v>
      </c>
      <c r="E316" t="s">
        <v>7198</v>
      </c>
      <c r="F316" t="s">
        <v>15580</v>
      </c>
      <c r="G316" s="205">
        <v>1.3286489095543401E-20</v>
      </c>
      <c r="H316" s="205">
        <v>1.5943786914652099E-19</v>
      </c>
      <c r="I316" s="206">
        <v>18.797408518522801</v>
      </c>
    </row>
    <row r="317" spans="1:9" x14ac:dyDescent="0.15">
      <c r="A317" t="s">
        <v>15735</v>
      </c>
      <c r="B317">
        <v>2.0410272063810599</v>
      </c>
      <c r="C317">
        <v>18.282701676950801</v>
      </c>
      <c r="D317" t="s">
        <v>16815</v>
      </c>
      <c r="E317" t="s">
        <v>7194</v>
      </c>
      <c r="F317" t="s">
        <v>15580</v>
      </c>
      <c r="G317" s="205">
        <v>5.2155285014745696E-19</v>
      </c>
      <c r="H317" s="205">
        <v>3.12931710088474E-18</v>
      </c>
      <c r="I317" s="206">
        <v>17.504550426567199</v>
      </c>
    </row>
    <row r="318" spans="1:9" x14ac:dyDescent="0.15">
      <c r="A318" t="s">
        <v>15735</v>
      </c>
      <c r="B318">
        <v>2.05867813696202</v>
      </c>
      <c r="C318">
        <v>14.5211966342415</v>
      </c>
      <c r="D318" t="s">
        <v>16815</v>
      </c>
      <c r="E318" t="s">
        <v>7201</v>
      </c>
      <c r="F318" t="s">
        <v>15580</v>
      </c>
      <c r="G318" s="205">
        <v>3.0116421430501802E-15</v>
      </c>
      <c r="H318" s="205">
        <v>1.20465685722007E-14</v>
      </c>
      <c r="I318" s="206">
        <v>13.9191366429135</v>
      </c>
    </row>
    <row r="319" spans="1:9" x14ac:dyDescent="0.15">
      <c r="A319" t="s">
        <v>15735</v>
      </c>
      <c r="B319">
        <v>1.97999968154425</v>
      </c>
      <c r="C319">
        <v>11.810413502482801</v>
      </c>
      <c r="D319" t="s">
        <v>16815</v>
      </c>
      <c r="E319" t="s">
        <v>7204</v>
      </c>
      <c r="F319" s="205" t="s">
        <v>15580</v>
      </c>
      <c r="G319" s="205">
        <v>1.54734265423732E-12</v>
      </c>
      <c r="H319" s="205">
        <v>4.6420279627119604E-12</v>
      </c>
      <c r="I319" s="206">
        <v>11.333292247763101</v>
      </c>
    </row>
    <row r="320" spans="1:9" x14ac:dyDescent="0.15">
      <c r="A320" t="s">
        <v>15735</v>
      </c>
      <c r="B320">
        <v>1.95983639981104</v>
      </c>
      <c r="C320">
        <v>10.1310373808242</v>
      </c>
      <c r="D320" t="s">
        <v>16815</v>
      </c>
      <c r="E320" t="s">
        <v>7230</v>
      </c>
      <c r="F320" t="s">
        <v>15580</v>
      </c>
      <c r="G320" s="205">
        <v>7.3954161810162902E-11</v>
      </c>
      <c r="H320" s="205">
        <v>1.7748998834439E-10</v>
      </c>
      <c r="I320" s="206">
        <v>9.7508261391126094</v>
      </c>
    </row>
    <row r="321" spans="1:9" x14ac:dyDescent="0.15">
      <c r="A321" t="s">
        <v>15735</v>
      </c>
      <c r="B321">
        <v>1.8492743174999</v>
      </c>
      <c r="C321">
        <v>9.0700977801185001</v>
      </c>
      <c r="D321" t="s">
        <v>16815</v>
      </c>
      <c r="E321" t="s">
        <v>7210</v>
      </c>
      <c r="F321" t="s">
        <v>15580</v>
      </c>
      <c r="G321" s="205">
        <v>8.5094642856065803E-10</v>
      </c>
      <c r="H321" s="205">
        <v>1.60944430900459E-9</v>
      </c>
      <c r="I321" s="206">
        <v>8.7933240464468003</v>
      </c>
    </row>
    <row r="322" spans="1:9" x14ac:dyDescent="0.15">
      <c r="A322" t="s">
        <v>15735</v>
      </c>
      <c r="B322">
        <v>1.8623445998935</v>
      </c>
      <c r="C322">
        <v>9.0274072524801703</v>
      </c>
      <c r="D322" t="s">
        <v>16815</v>
      </c>
      <c r="E322" t="s">
        <v>7207</v>
      </c>
      <c r="F322" t="s">
        <v>15580</v>
      </c>
      <c r="G322" s="205">
        <v>9.3884251358601309E-10</v>
      </c>
      <c r="H322" s="205">
        <v>1.60944430900459E-9</v>
      </c>
      <c r="I322" s="206">
        <v>8.7933240464468003</v>
      </c>
    </row>
    <row r="323" spans="1:9" x14ac:dyDescent="0.15">
      <c r="A323" t="s">
        <v>15735</v>
      </c>
      <c r="B323">
        <v>1.4965268890657899</v>
      </c>
      <c r="C323">
        <v>3.3190061153516202</v>
      </c>
      <c r="D323" t="s">
        <v>16815</v>
      </c>
      <c r="E323" t="s">
        <v>7227</v>
      </c>
      <c r="F323" s="205" t="s">
        <v>15580</v>
      </c>
      <c r="G323" s="205">
        <v>4.7972669350119498E-4</v>
      </c>
      <c r="H323" s="205">
        <v>7.1959004025179201E-4</v>
      </c>
      <c r="I323" s="206">
        <v>3.1429148562959401</v>
      </c>
    </row>
    <row r="324" spans="1:9" x14ac:dyDescent="0.15">
      <c r="A324" t="s">
        <v>15735</v>
      </c>
      <c r="B324">
        <v>-0.39728850572282398</v>
      </c>
      <c r="C324">
        <v>0.86197134607078396</v>
      </c>
      <c r="D324" t="s">
        <v>16815</v>
      </c>
      <c r="E324" t="s">
        <v>7221</v>
      </c>
      <c r="F324" t="s">
        <v>15580</v>
      </c>
      <c r="G324">
        <v>0.13741326346961999</v>
      </c>
      <c r="H324">
        <v>0.18321768462615901</v>
      </c>
      <c r="I324" s="206">
        <v>0.73703260946248395</v>
      </c>
    </row>
    <row r="325" spans="1:9" x14ac:dyDescent="0.15">
      <c r="A325" t="s">
        <v>15735</v>
      </c>
      <c r="B325">
        <v>-1.0962586039178699</v>
      </c>
      <c r="C325">
        <v>0.54946231001170798</v>
      </c>
      <c r="D325" t="s">
        <v>16815</v>
      </c>
      <c r="E325" t="s">
        <v>7217</v>
      </c>
      <c r="F325" t="s">
        <v>15580</v>
      </c>
      <c r="G325">
        <v>0.28218744671617502</v>
      </c>
      <c r="H325">
        <v>0.33862493605941102</v>
      </c>
      <c r="I325" s="206">
        <v>0.47028106396408298</v>
      </c>
    </row>
    <row r="326" spans="1:9" x14ac:dyDescent="0.15">
      <c r="A326" t="s">
        <v>15735</v>
      </c>
      <c r="B326">
        <v>0.63156079351586802</v>
      </c>
      <c r="C326">
        <v>0.376898666127369</v>
      </c>
      <c r="D326" t="s">
        <v>16815</v>
      </c>
      <c r="E326" t="s">
        <v>7213</v>
      </c>
      <c r="F326" t="s">
        <v>15580</v>
      </c>
      <c r="G326">
        <v>0.4198569377252</v>
      </c>
      <c r="H326">
        <v>0.45802575024567299</v>
      </c>
      <c r="I326" s="206">
        <v>0.33911010523797003</v>
      </c>
    </row>
    <row r="327" spans="1:9" x14ac:dyDescent="0.15">
      <c r="A327" t="s">
        <v>15735</v>
      </c>
      <c r="B327">
        <v>0.14556566411065699</v>
      </c>
      <c r="C327" s="205">
        <v>1.7850893256168001E-7</v>
      </c>
      <c r="D327" t="s">
        <v>16815</v>
      </c>
      <c r="E327" t="s">
        <v>7233</v>
      </c>
      <c r="F327" s="205" t="s">
        <v>15580</v>
      </c>
      <c r="G327">
        <v>0.99999958896807695</v>
      </c>
      <c r="H327">
        <v>0.99999958896807695</v>
      </c>
      <c r="I327" s="208">
        <v>1.7850893256168001E-7</v>
      </c>
    </row>
    <row r="328" spans="1:9" x14ac:dyDescent="0.15">
      <c r="A328" t="s">
        <v>15725</v>
      </c>
      <c r="B328">
        <v>-0.973661870336888</v>
      </c>
      <c r="C328">
        <v>0.73602293088530002</v>
      </c>
      <c r="D328" t="s">
        <v>16815</v>
      </c>
      <c r="E328" t="s">
        <v>6811</v>
      </c>
      <c r="F328" t="s">
        <v>15575</v>
      </c>
      <c r="G328">
        <v>0.18364413761059001</v>
      </c>
      <c r="H328">
        <v>0.91822068805294998</v>
      </c>
      <c r="I328" s="206">
        <v>3.7052926549281703E-2</v>
      </c>
    </row>
    <row r="329" spans="1:9" x14ac:dyDescent="0.15">
      <c r="A329" t="s">
        <v>15725</v>
      </c>
      <c r="B329">
        <v>0.96034585642040005</v>
      </c>
      <c r="C329">
        <v>0.360751262398606</v>
      </c>
      <c r="D329" t="s">
        <v>16815</v>
      </c>
      <c r="E329" t="s">
        <v>6805</v>
      </c>
      <c r="F329" t="s">
        <v>15575</v>
      </c>
      <c r="G329">
        <v>0.435761379979547</v>
      </c>
      <c r="H329">
        <v>0.99999963685034399</v>
      </c>
      <c r="I329" s="208">
        <v>1.5771392030018499E-7</v>
      </c>
    </row>
    <row r="330" spans="1:9" x14ac:dyDescent="0.15">
      <c r="A330" t="s">
        <v>15725</v>
      </c>
      <c r="B330">
        <v>0.135664196698325</v>
      </c>
      <c r="C330">
        <v>0.158360698614391</v>
      </c>
      <c r="D330" t="s">
        <v>16815</v>
      </c>
      <c r="E330" t="s">
        <v>6808</v>
      </c>
      <c r="F330" t="s">
        <v>15575</v>
      </c>
      <c r="G330">
        <v>0.69444731225751</v>
      </c>
      <c r="H330">
        <v>0.99999963685034399</v>
      </c>
      <c r="I330" s="208">
        <v>1.5771392030018499E-7</v>
      </c>
    </row>
    <row r="331" spans="1:9" x14ac:dyDescent="0.15">
      <c r="A331" t="s">
        <v>15725</v>
      </c>
      <c r="B331">
        <v>-7.1545369604230899E-2</v>
      </c>
      <c r="C331">
        <v>3.3662010715257699E-2</v>
      </c>
      <c r="D331" t="s">
        <v>16815</v>
      </c>
      <c r="E331" t="s">
        <v>6817</v>
      </c>
      <c r="F331" s="205" t="s">
        <v>15575</v>
      </c>
      <c r="G331">
        <v>0.92541809955374699</v>
      </c>
      <c r="H331">
        <v>0.99999963685034399</v>
      </c>
      <c r="I331" s="208">
        <v>1.5771392030018499E-7</v>
      </c>
    </row>
    <row r="332" spans="1:9" x14ac:dyDescent="0.15">
      <c r="A332" t="s">
        <v>15725</v>
      </c>
      <c r="B332">
        <v>0.10673674806964099</v>
      </c>
      <c r="C332" s="205">
        <v>1.5771392030018499E-7</v>
      </c>
      <c r="D332" t="s">
        <v>16815</v>
      </c>
      <c r="E332" t="s">
        <v>6814</v>
      </c>
      <c r="F332" t="s">
        <v>15575</v>
      </c>
      <c r="G332">
        <v>0.99999963685034399</v>
      </c>
      <c r="H332">
        <v>0.99999963685034399</v>
      </c>
      <c r="I332" s="208">
        <v>1.5771392030018499E-7</v>
      </c>
    </row>
    <row r="333" spans="1:9" x14ac:dyDescent="0.15">
      <c r="A333" t="s">
        <v>15729</v>
      </c>
      <c r="B333">
        <v>1.1480295453359901</v>
      </c>
      <c r="C333">
        <v>1.24231185657473</v>
      </c>
      <c r="D333" t="s">
        <v>16815</v>
      </c>
      <c r="E333" t="s">
        <v>2407</v>
      </c>
      <c r="F333" t="s">
        <v>15590</v>
      </c>
      <c r="G333">
        <v>5.72384867372253E-2</v>
      </c>
      <c r="H333">
        <v>0.171715460211676</v>
      </c>
      <c r="I333" s="206">
        <v>0.76519060185507404</v>
      </c>
    </row>
    <row r="334" spans="1:9" x14ac:dyDescent="0.15">
      <c r="A334" t="s">
        <v>15729</v>
      </c>
      <c r="B334">
        <v>0.41843444745047098</v>
      </c>
      <c r="C334">
        <v>0.24552955815523</v>
      </c>
      <c r="D334" t="s">
        <v>16815</v>
      </c>
      <c r="E334" t="s">
        <v>2411</v>
      </c>
      <c r="F334" t="s">
        <v>15590</v>
      </c>
      <c r="G334">
        <v>0.56815972119811098</v>
      </c>
      <c r="H334">
        <v>0.85223958179716597</v>
      </c>
      <c r="I334" s="206">
        <v>6.9438299099548906E-2</v>
      </c>
    </row>
    <row r="335" spans="1:9" x14ac:dyDescent="0.15">
      <c r="A335" t="s">
        <v>15729</v>
      </c>
      <c r="B335">
        <v>-2.1223550702042002E-2</v>
      </c>
      <c r="C335">
        <v>7.2186452583473098E-3</v>
      </c>
      <c r="D335" t="s">
        <v>16815</v>
      </c>
      <c r="E335" t="s">
        <v>2414</v>
      </c>
      <c r="F335" s="205" t="s">
        <v>15590</v>
      </c>
      <c r="G335">
        <v>0.98351583072981996</v>
      </c>
      <c r="H335">
        <v>0.98351583072981996</v>
      </c>
      <c r="I335" s="206">
        <v>7.2186452583473098E-3</v>
      </c>
    </row>
    <row r="336" spans="1:9" x14ac:dyDescent="0.15">
      <c r="A336" t="s">
        <v>15721</v>
      </c>
      <c r="B336">
        <v>1.3120248570540101</v>
      </c>
      <c r="C336">
        <v>2.29379178873074</v>
      </c>
      <c r="D336" t="s">
        <v>16815</v>
      </c>
      <c r="E336" t="s">
        <v>6719</v>
      </c>
      <c r="F336" t="s">
        <v>15573</v>
      </c>
      <c r="G336">
        <v>5.0840312488581504E-3</v>
      </c>
      <c r="H336">
        <v>6.4447823710319305E-2</v>
      </c>
      <c r="I336" s="206">
        <v>1.1907917434239501</v>
      </c>
    </row>
    <row r="337" spans="1:9" x14ac:dyDescent="0.15">
      <c r="A337" t="s">
        <v>15721</v>
      </c>
      <c r="B337">
        <v>1.3073908219094299</v>
      </c>
      <c r="C337">
        <v>2.2119810424938899</v>
      </c>
      <c r="D337" t="s">
        <v>16815</v>
      </c>
      <c r="E337" t="s">
        <v>6740</v>
      </c>
      <c r="F337" t="s">
        <v>15573</v>
      </c>
      <c r="G337">
        <v>6.1378879724113596E-3</v>
      </c>
      <c r="H337">
        <v>6.4447823710319305E-2</v>
      </c>
      <c r="I337" s="206">
        <v>1.1907917434239501</v>
      </c>
    </row>
    <row r="338" spans="1:9" x14ac:dyDescent="0.15">
      <c r="A338" t="s">
        <v>15721</v>
      </c>
      <c r="B338">
        <v>1.50833443044689</v>
      </c>
      <c r="C338">
        <v>1.82785025924286</v>
      </c>
      <c r="D338" t="s">
        <v>16815</v>
      </c>
      <c r="E338" t="s">
        <v>6734</v>
      </c>
      <c r="F338" t="s">
        <v>15573</v>
      </c>
      <c r="G338">
        <v>1.48644806761283E-2</v>
      </c>
      <c r="H338">
        <v>8.6308059775624904E-2</v>
      </c>
      <c r="I338" s="206">
        <v>1.06394864631679</v>
      </c>
    </row>
    <row r="339" spans="1:9" x14ac:dyDescent="0.15">
      <c r="A339" t="s">
        <v>15721</v>
      </c>
      <c r="B339">
        <v>0.86863335959443899</v>
      </c>
      <c r="C339">
        <v>1.77715777802043</v>
      </c>
      <c r="D339" t="s">
        <v>16815</v>
      </c>
      <c r="E339" t="s">
        <v>6703</v>
      </c>
      <c r="F339" s="205" t="s">
        <v>15573</v>
      </c>
      <c r="G339">
        <v>1.6704836218386698E-2</v>
      </c>
      <c r="H339">
        <v>8.6308059775624904E-2</v>
      </c>
      <c r="I339" s="206">
        <v>1.06394864631679</v>
      </c>
    </row>
    <row r="340" spans="1:9" x14ac:dyDescent="0.15">
      <c r="A340" t="s">
        <v>15721</v>
      </c>
      <c r="B340">
        <v>0.780913190788177</v>
      </c>
      <c r="C340">
        <v>1.6871979367146901</v>
      </c>
      <c r="D340" t="s">
        <v>16815</v>
      </c>
      <c r="E340" t="s">
        <v>6706</v>
      </c>
      <c r="F340" t="s">
        <v>15573</v>
      </c>
      <c r="G340">
        <v>2.0549538041815401E-2</v>
      </c>
      <c r="H340">
        <v>8.6308059775624904E-2</v>
      </c>
      <c r="I340" s="206">
        <v>1.06394864631679</v>
      </c>
    </row>
    <row r="341" spans="1:9" x14ac:dyDescent="0.15">
      <c r="A341" t="s">
        <v>15721</v>
      </c>
      <c r="B341">
        <v>0.80329592678102602</v>
      </c>
      <c r="C341">
        <v>1.4667139786090699</v>
      </c>
      <c r="D341" t="s">
        <v>16815</v>
      </c>
      <c r="E341" t="s">
        <v>6729</v>
      </c>
      <c r="F341" t="s">
        <v>15573</v>
      </c>
      <c r="G341">
        <v>3.4141769139143498E-2</v>
      </c>
      <c r="H341">
        <v>0.10878179486013601</v>
      </c>
      <c r="I341" s="206">
        <v>0.96344377976039197</v>
      </c>
    </row>
    <row r="342" spans="1:9" x14ac:dyDescent="0.15">
      <c r="A342" t="s">
        <v>15721</v>
      </c>
      <c r="B342">
        <v>1.27850212911704</v>
      </c>
      <c r="C342">
        <v>1.44056503448005</v>
      </c>
      <c r="D342" t="s">
        <v>16815</v>
      </c>
      <c r="E342" t="s">
        <v>6709</v>
      </c>
      <c r="F342" t="s">
        <v>15573</v>
      </c>
      <c r="G342">
        <v>3.6260598286712201E-2</v>
      </c>
      <c r="H342">
        <v>0.10878179486013601</v>
      </c>
      <c r="I342" s="206">
        <v>0.96344377976039197</v>
      </c>
    </row>
    <row r="343" spans="1:9" x14ac:dyDescent="0.15">
      <c r="A343" t="s">
        <v>15721</v>
      </c>
      <c r="B343">
        <v>2.35643360281956</v>
      </c>
      <c r="C343">
        <v>1.35748122326468</v>
      </c>
      <c r="D343" t="s">
        <v>16815</v>
      </c>
      <c r="E343" t="s">
        <v>6731</v>
      </c>
      <c r="F343" s="205" t="s">
        <v>15573</v>
      </c>
      <c r="G343">
        <v>4.3905484778047399E-2</v>
      </c>
      <c r="H343">
        <v>0.115251897542374</v>
      </c>
      <c r="I343" s="206">
        <v>0.93835191552270902</v>
      </c>
    </row>
    <row r="344" spans="1:9" x14ac:dyDescent="0.15">
      <c r="A344" t="s">
        <v>15721</v>
      </c>
      <c r="B344">
        <v>0.56945095430058501</v>
      </c>
      <c r="C344">
        <v>0.95317278718069498</v>
      </c>
      <c r="D344" t="s">
        <v>16815</v>
      </c>
      <c r="E344" t="s">
        <v>6697</v>
      </c>
      <c r="F344" t="s">
        <v>15573</v>
      </c>
      <c r="G344">
        <v>0.111385129168296</v>
      </c>
      <c r="H344">
        <v>0.25989863472602498</v>
      </c>
      <c r="I344" s="206">
        <v>0.58519600188610099</v>
      </c>
    </row>
    <row r="345" spans="1:9" x14ac:dyDescent="0.15">
      <c r="A345" t="s">
        <v>15721</v>
      </c>
      <c r="B345">
        <v>0.991481081888544</v>
      </c>
      <c r="C345">
        <v>0.73235628436114397</v>
      </c>
      <c r="D345" t="s">
        <v>16815</v>
      </c>
      <c r="E345" t="s">
        <v>6770</v>
      </c>
      <c r="F345" t="s">
        <v>15573</v>
      </c>
      <c r="G345">
        <v>0.185201165585717</v>
      </c>
      <c r="H345">
        <v>0.388922447730007</v>
      </c>
      <c r="I345" s="206">
        <v>0.410136989627225</v>
      </c>
    </row>
    <row r="346" spans="1:9" x14ac:dyDescent="0.15">
      <c r="A346" t="s">
        <v>15721</v>
      </c>
      <c r="B346">
        <v>0.36085531323860998</v>
      </c>
      <c r="C346">
        <v>0.57785034198336904</v>
      </c>
      <c r="D346" t="s">
        <v>16815</v>
      </c>
      <c r="E346" t="s">
        <v>6715</v>
      </c>
      <c r="F346" t="s">
        <v>15573</v>
      </c>
      <c r="G346">
        <v>0.26433194891306</v>
      </c>
      <c r="H346">
        <v>0.47528827062551898</v>
      </c>
      <c r="I346" s="206">
        <v>0.323042903284599</v>
      </c>
    </row>
    <row r="347" spans="1:9" x14ac:dyDescent="0.15">
      <c r="A347" t="s">
        <v>15721</v>
      </c>
      <c r="B347">
        <v>-1.10814333088609</v>
      </c>
      <c r="C347">
        <v>0.56608095197089303</v>
      </c>
      <c r="D347" t="s">
        <v>16815</v>
      </c>
      <c r="E347" t="s">
        <v>6788</v>
      </c>
      <c r="F347" s="205" t="s">
        <v>15573</v>
      </c>
      <c r="G347">
        <v>0.27159329750029598</v>
      </c>
      <c r="H347">
        <v>0.47528827062551898</v>
      </c>
      <c r="I347" s="206">
        <v>0.323042903284599</v>
      </c>
    </row>
    <row r="348" spans="1:9" x14ac:dyDescent="0.15">
      <c r="A348" t="s">
        <v>15721</v>
      </c>
      <c r="B348">
        <v>0.179309052652008</v>
      </c>
      <c r="C348">
        <v>0.158869820759002</v>
      </c>
      <c r="D348" t="s">
        <v>16815</v>
      </c>
      <c r="E348" t="s">
        <v>6749</v>
      </c>
      <c r="F348" t="s">
        <v>15573</v>
      </c>
      <c r="G348">
        <v>0.69363369071079595</v>
      </c>
      <c r="H348">
        <v>0.999999947394142</v>
      </c>
      <c r="I348" s="208">
        <v>2.28464343027856E-8</v>
      </c>
    </row>
    <row r="349" spans="1:9" x14ac:dyDescent="0.15">
      <c r="A349" t="s">
        <v>15721</v>
      </c>
      <c r="B349">
        <v>0.107190866688016</v>
      </c>
      <c r="C349">
        <v>0.10360402102348699</v>
      </c>
      <c r="D349" t="s">
        <v>16815</v>
      </c>
      <c r="E349" t="s">
        <v>6727</v>
      </c>
      <c r="F349" t="s">
        <v>15573</v>
      </c>
      <c r="G349">
        <v>0.78776372584550902</v>
      </c>
      <c r="H349">
        <v>0.999999947394142</v>
      </c>
      <c r="I349" s="208">
        <v>2.28464343027856E-8</v>
      </c>
    </row>
    <row r="350" spans="1:9" x14ac:dyDescent="0.15">
      <c r="A350" t="s">
        <v>15721</v>
      </c>
      <c r="B350">
        <v>-6.5602080830075099E-2</v>
      </c>
      <c r="C350">
        <v>5.3191417792628398E-2</v>
      </c>
      <c r="D350" t="s">
        <v>16815</v>
      </c>
      <c r="E350" t="s">
        <v>6752</v>
      </c>
      <c r="F350" t="s">
        <v>15573</v>
      </c>
      <c r="G350">
        <v>0.88472557599236201</v>
      </c>
      <c r="H350">
        <v>0.999999947394142</v>
      </c>
      <c r="I350" s="208">
        <v>2.28464343027856E-8</v>
      </c>
    </row>
    <row r="351" spans="1:9" x14ac:dyDescent="0.15">
      <c r="A351" t="s">
        <v>15721</v>
      </c>
      <c r="B351">
        <v>-4.6042628634831197E-2</v>
      </c>
      <c r="C351">
        <v>3.2976689410617099E-2</v>
      </c>
      <c r="D351" t="s">
        <v>16815</v>
      </c>
      <c r="E351" t="s">
        <v>6755</v>
      </c>
      <c r="F351" s="205" t="s">
        <v>15573</v>
      </c>
      <c r="G351">
        <v>0.92687957194897097</v>
      </c>
      <c r="H351">
        <v>0.999999947394142</v>
      </c>
      <c r="I351" s="208">
        <v>2.28464343027856E-8</v>
      </c>
    </row>
    <row r="352" spans="1:9" x14ac:dyDescent="0.15">
      <c r="A352" t="s">
        <v>15721</v>
      </c>
      <c r="B352">
        <v>-3.5003394605957201E-2</v>
      </c>
      <c r="C352">
        <v>2.1724725554851901E-2</v>
      </c>
      <c r="D352" t="s">
        <v>16815</v>
      </c>
      <c r="E352" t="s">
        <v>6725</v>
      </c>
      <c r="F352" t="s">
        <v>15573</v>
      </c>
      <c r="G352">
        <v>0.95120751868888398</v>
      </c>
      <c r="H352">
        <v>0.999999947394142</v>
      </c>
      <c r="I352" s="208">
        <v>2.28464343027856E-8</v>
      </c>
    </row>
    <row r="353" spans="1:9" x14ac:dyDescent="0.15">
      <c r="A353" t="s">
        <v>15721</v>
      </c>
      <c r="B353">
        <v>-3.6263392889942798E-2</v>
      </c>
      <c r="C353" s="205">
        <v>2.28464343027856E-8</v>
      </c>
      <c r="D353" t="s">
        <v>16815</v>
      </c>
      <c r="E353" t="s">
        <v>6779</v>
      </c>
      <c r="F353" t="s">
        <v>15573</v>
      </c>
      <c r="G353">
        <v>0.999999947394142</v>
      </c>
      <c r="H353">
        <v>0.999999947394142</v>
      </c>
      <c r="I353" s="208">
        <v>2.28464343027856E-8</v>
      </c>
    </row>
    <row r="354" spans="1:9" x14ac:dyDescent="0.15">
      <c r="A354" t="s">
        <v>15721</v>
      </c>
      <c r="B354">
        <v>-3.6263392889942798E-2</v>
      </c>
      <c r="C354" s="205">
        <v>2.28464343027856E-8</v>
      </c>
      <c r="D354" t="s">
        <v>16815</v>
      </c>
      <c r="E354" t="s">
        <v>6764</v>
      </c>
      <c r="F354" t="s">
        <v>15573</v>
      </c>
      <c r="G354">
        <v>0.999999947394142</v>
      </c>
      <c r="H354">
        <v>0.999999947394142</v>
      </c>
      <c r="I354" s="208">
        <v>2.28464343027856E-8</v>
      </c>
    </row>
    <row r="355" spans="1:9" x14ac:dyDescent="0.15">
      <c r="A355" t="s">
        <v>15721</v>
      </c>
      <c r="B355">
        <v>-3.6263392889942798E-2</v>
      </c>
      <c r="C355" s="205">
        <v>2.28464343027856E-8</v>
      </c>
      <c r="D355" t="s">
        <v>16815</v>
      </c>
      <c r="E355" t="s">
        <v>6773</v>
      </c>
      <c r="F355" s="205" t="s">
        <v>15573</v>
      </c>
      <c r="G355">
        <v>0.999999947394142</v>
      </c>
      <c r="H355">
        <v>0.999999947394142</v>
      </c>
      <c r="I355" s="208">
        <v>2.28464343027856E-8</v>
      </c>
    </row>
    <row r="356" spans="1:9" x14ac:dyDescent="0.15">
      <c r="A356" t="s">
        <v>15721</v>
      </c>
      <c r="B356">
        <v>-3.6263392889942798E-2</v>
      </c>
      <c r="C356" s="205">
        <v>2.28464343027856E-8</v>
      </c>
      <c r="D356" t="s">
        <v>16815</v>
      </c>
      <c r="E356" t="s">
        <v>6776</v>
      </c>
      <c r="F356" t="s">
        <v>15573</v>
      </c>
      <c r="G356">
        <v>0.999999947394142</v>
      </c>
      <c r="H356">
        <v>0.999999947394142</v>
      </c>
      <c r="I356" s="208">
        <v>2.28464343027856E-8</v>
      </c>
    </row>
    <row r="357" spans="1:9" x14ac:dyDescent="0.15">
      <c r="A357" t="s">
        <v>15728</v>
      </c>
      <c r="B357">
        <v>0.29178341843491001</v>
      </c>
      <c r="C357">
        <v>1.10253479658849</v>
      </c>
      <c r="D357" t="s">
        <v>16815</v>
      </c>
      <c r="E357" t="s">
        <v>7393</v>
      </c>
      <c r="F357" t="s">
        <v>15568</v>
      </c>
      <c r="G357">
        <v>7.8970557399136707E-2</v>
      </c>
      <c r="H357">
        <v>0.55051661147631803</v>
      </c>
      <c r="I357" s="206">
        <v>0.25922957194444102</v>
      </c>
    </row>
    <row r="358" spans="1:9" x14ac:dyDescent="0.15">
      <c r="A358" t="s">
        <v>15728</v>
      </c>
      <c r="B358">
        <v>0.19458566600973801</v>
      </c>
      <c r="C358">
        <v>0.78060508198182299</v>
      </c>
      <c r="D358" t="s">
        <v>16815</v>
      </c>
      <c r="E358" t="s">
        <v>7372</v>
      </c>
      <c r="F358" t="s">
        <v>15568</v>
      </c>
      <c r="G358">
        <v>0.165727629342105</v>
      </c>
      <c r="H358">
        <v>0.55051661147631803</v>
      </c>
      <c r="I358" s="206">
        <v>0.25922957194444102</v>
      </c>
    </row>
    <row r="359" spans="1:9" x14ac:dyDescent="0.15">
      <c r="A359" t="s">
        <v>15728</v>
      </c>
      <c r="B359">
        <v>0.249971580207935</v>
      </c>
      <c r="C359">
        <v>0.63594437058559306</v>
      </c>
      <c r="D359" t="s">
        <v>16815</v>
      </c>
      <c r="E359" t="s">
        <v>7402</v>
      </c>
      <c r="F359" s="205" t="s">
        <v>15568</v>
      </c>
      <c r="G359">
        <v>0.23123609648992999</v>
      </c>
      <c r="H359">
        <v>0.55051661147631803</v>
      </c>
      <c r="I359" s="206">
        <v>0.25922957194444102</v>
      </c>
    </row>
    <row r="360" spans="1:9" x14ac:dyDescent="0.15">
      <c r="A360" t="s">
        <v>15728</v>
      </c>
      <c r="B360">
        <v>0.166766473370451</v>
      </c>
      <c r="C360">
        <v>0.59614199542575297</v>
      </c>
      <c r="D360" t="s">
        <v>16815</v>
      </c>
      <c r="E360" t="s">
        <v>7381</v>
      </c>
      <c r="F360" t="s">
        <v>15568</v>
      </c>
      <c r="G360">
        <v>0.25342998890741097</v>
      </c>
      <c r="H360">
        <v>0.55051661147631803</v>
      </c>
      <c r="I360" s="206">
        <v>0.25922957194444102</v>
      </c>
    </row>
    <row r="361" spans="1:9" x14ac:dyDescent="0.15">
      <c r="A361" t="s">
        <v>15728</v>
      </c>
      <c r="B361">
        <v>0.18426611712372201</v>
      </c>
      <c r="C361">
        <v>0.534212757341755</v>
      </c>
      <c r="D361" t="s">
        <v>16815</v>
      </c>
      <c r="E361" t="s">
        <v>7396</v>
      </c>
      <c r="F361" t="s">
        <v>15568</v>
      </c>
      <c r="G361">
        <v>0.29227202101594701</v>
      </c>
      <c r="H361">
        <v>0.55051661147631803</v>
      </c>
      <c r="I361" s="206">
        <v>0.25922957194444102</v>
      </c>
    </row>
    <row r="362" spans="1:9" x14ac:dyDescent="0.15">
      <c r="A362" t="s">
        <v>15728</v>
      </c>
      <c r="B362">
        <v>0.21645629201272701</v>
      </c>
      <c r="C362">
        <v>0.51210133006699099</v>
      </c>
      <c r="D362" t="s">
        <v>16815</v>
      </c>
      <c r="E362" t="s">
        <v>7399</v>
      </c>
      <c r="F362" t="s">
        <v>15568</v>
      </c>
      <c r="G362">
        <v>0.30753791801657698</v>
      </c>
      <c r="H362">
        <v>0.55051661147631803</v>
      </c>
      <c r="I362" s="206">
        <v>0.25922957194444102</v>
      </c>
    </row>
    <row r="363" spans="1:9" x14ac:dyDescent="0.15">
      <c r="A363" t="s">
        <v>15728</v>
      </c>
      <c r="B363">
        <v>0.16409762521215601</v>
      </c>
      <c r="C363">
        <v>0.45714402669798498</v>
      </c>
      <c r="D363" t="s">
        <v>16815</v>
      </c>
      <c r="E363" t="s">
        <v>7390</v>
      </c>
      <c r="F363" s="205" t="s">
        <v>15568</v>
      </c>
      <c r="G363">
        <v>0.349024547971513</v>
      </c>
      <c r="H363">
        <v>0.55051661147631803</v>
      </c>
      <c r="I363" s="206">
        <v>0.25922957194444102</v>
      </c>
    </row>
    <row r="364" spans="1:9" x14ac:dyDescent="0.15">
      <c r="A364" t="s">
        <v>15728</v>
      </c>
      <c r="B364">
        <v>0.17353654308812699</v>
      </c>
      <c r="C364">
        <v>0.39967540622568698</v>
      </c>
      <c r="D364" t="s">
        <v>16815</v>
      </c>
      <c r="E364" t="s">
        <v>7368</v>
      </c>
      <c r="F364" t="s">
        <v>15568</v>
      </c>
      <c r="G364">
        <v>0.39840482897992302</v>
      </c>
      <c r="H364">
        <v>0.55051661147631803</v>
      </c>
      <c r="I364" s="206">
        <v>0.25922957194444102</v>
      </c>
    </row>
    <row r="365" spans="1:9" x14ac:dyDescent="0.15">
      <c r="A365" t="s">
        <v>15728</v>
      </c>
      <c r="B365">
        <v>0.131359664830591</v>
      </c>
      <c r="C365">
        <v>0.36620172211698998</v>
      </c>
      <c r="D365" t="s">
        <v>16815</v>
      </c>
      <c r="E365" t="s">
        <v>7387</v>
      </c>
      <c r="F365" t="s">
        <v>15568</v>
      </c>
      <c r="G365">
        <v>0.43032668491899101</v>
      </c>
      <c r="H365">
        <v>0.55051661147631803</v>
      </c>
      <c r="I365" s="206">
        <v>0.25922957194444102</v>
      </c>
    </row>
    <row r="366" spans="1:9" x14ac:dyDescent="0.15">
      <c r="A366" t="s">
        <v>15728</v>
      </c>
      <c r="B366">
        <v>0.148291983433921</v>
      </c>
      <c r="C366">
        <v>0.34047804602673598</v>
      </c>
      <c r="D366" t="s">
        <v>16815</v>
      </c>
      <c r="E366" t="s">
        <v>7378</v>
      </c>
      <c r="F366" t="s">
        <v>15568</v>
      </c>
      <c r="G366">
        <v>0.45658533041439803</v>
      </c>
      <c r="H366">
        <v>0.55051661147631803</v>
      </c>
      <c r="I366" s="206">
        <v>0.25922957194444102</v>
      </c>
    </row>
    <row r="367" spans="1:9" x14ac:dyDescent="0.15">
      <c r="A367" t="s">
        <v>15728</v>
      </c>
      <c r="B367">
        <v>-0.123667315385576</v>
      </c>
      <c r="C367">
        <v>0.33178023909305299</v>
      </c>
      <c r="D367" t="s">
        <v>16815</v>
      </c>
      <c r="E367" t="s">
        <v>7384</v>
      </c>
      <c r="F367" s="205" t="s">
        <v>15568</v>
      </c>
      <c r="G367">
        <v>0.46582174817226901</v>
      </c>
      <c r="H367">
        <v>0.55051661147631803</v>
      </c>
      <c r="I367" s="206">
        <v>0.25922957194444102</v>
      </c>
    </row>
    <row r="368" spans="1:9" x14ac:dyDescent="0.15">
      <c r="A368" t="s">
        <v>15728</v>
      </c>
      <c r="B368">
        <v>0.11156713576953201</v>
      </c>
      <c r="C368">
        <v>0.24742081471195501</v>
      </c>
      <c r="D368" t="s">
        <v>16815</v>
      </c>
      <c r="E368" t="s">
        <v>7375</v>
      </c>
      <c r="F368" t="s">
        <v>15568</v>
      </c>
      <c r="G368">
        <v>0.56569089059540401</v>
      </c>
      <c r="H368">
        <v>0.61283179814502098</v>
      </c>
      <c r="I368" s="206">
        <v>0.21265870845274301</v>
      </c>
    </row>
    <row r="369" spans="1:9" x14ac:dyDescent="0.15">
      <c r="A369" t="s">
        <v>15728</v>
      </c>
      <c r="B369">
        <v>-1.0185661129312301E-2</v>
      </c>
      <c r="C369">
        <v>1.33150861558987E-2</v>
      </c>
      <c r="D369" t="s">
        <v>16815</v>
      </c>
      <c r="E369" t="s">
        <v>7405</v>
      </c>
      <c r="F369" t="s">
        <v>15568</v>
      </c>
      <c r="G369">
        <v>0.969806105314024</v>
      </c>
      <c r="H369">
        <v>0.969806105314024</v>
      </c>
      <c r="I369" s="206">
        <v>1.33150861558987E-2</v>
      </c>
    </row>
    <row r="370" spans="1:9" x14ac:dyDescent="0.15">
      <c r="A370" t="s">
        <v>15731</v>
      </c>
      <c r="B370">
        <v>2.6899198891330598</v>
      </c>
      <c r="C370">
        <v>24.912212650767199</v>
      </c>
      <c r="D370" t="s">
        <v>16815</v>
      </c>
      <c r="E370" t="s">
        <v>2745</v>
      </c>
      <c r="F370" t="s">
        <v>15568</v>
      </c>
      <c r="G370" s="205">
        <v>1.22401671702476E-25</v>
      </c>
      <c r="H370" s="205">
        <v>1.6414064175302E-22</v>
      </c>
      <c r="I370" s="206">
        <v>21.7847838729156</v>
      </c>
    </row>
    <row r="371" spans="1:9" x14ac:dyDescent="0.15">
      <c r="A371" t="s">
        <v>15731</v>
      </c>
      <c r="B371">
        <v>2.3689843897284302</v>
      </c>
      <c r="C371">
        <v>24.575624145119399</v>
      </c>
      <c r="D371" t="s">
        <v>16815</v>
      </c>
      <c r="E371" t="s">
        <v>2708</v>
      </c>
      <c r="F371" s="205" t="s">
        <v>15568</v>
      </c>
      <c r="G371" s="205">
        <v>2.6569039525063299E-25</v>
      </c>
      <c r="H371" s="205">
        <v>1.78145410015549E-22</v>
      </c>
      <c r="I371" s="206">
        <v>21.749225362931799</v>
      </c>
    </row>
    <row r="372" spans="1:9" x14ac:dyDescent="0.15">
      <c r="A372" t="s">
        <v>15731</v>
      </c>
      <c r="B372">
        <v>2.4024534409699401</v>
      </c>
      <c r="C372">
        <v>23.096230824460399</v>
      </c>
      <c r="D372" t="s">
        <v>16815</v>
      </c>
      <c r="E372" t="s">
        <v>2894</v>
      </c>
      <c r="F372" t="s">
        <v>15568</v>
      </c>
      <c r="G372" s="205">
        <v>8.0125209035031801E-24</v>
      </c>
      <c r="H372" s="205">
        <v>3.5815968438659199E-21</v>
      </c>
      <c r="I372" s="206">
        <v>20.445923301328399</v>
      </c>
    </row>
    <row r="373" spans="1:9" x14ac:dyDescent="0.15">
      <c r="A373" t="s">
        <v>15731</v>
      </c>
      <c r="B373">
        <v>2.3070294258636501</v>
      </c>
      <c r="C373">
        <v>22.725423279002399</v>
      </c>
      <c r="D373" t="s">
        <v>16815</v>
      </c>
      <c r="E373" t="s">
        <v>2663</v>
      </c>
      <c r="F373" t="s">
        <v>15568</v>
      </c>
      <c r="G373" s="205">
        <v>1.8818141117869399E-23</v>
      </c>
      <c r="H373" s="205">
        <v>5.4258568264943102E-21</v>
      </c>
      <c r="I373" s="206">
        <v>20.265531670265499</v>
      </c>
    </row>
    <row r="374" spans="1:9" x14ac:dyDescent="0.15">
      <c r="A374" t="s">
        <v>15731</v>
      </c>
      <c r="B374">
        <v>2.504052546194</v>
      </c>
      <c r="C374">
        <v>22.693990443781001</v>
      </c>
      <c r="D374" t="s">
        <v>16815</v>
      </c>
      <c r="E374" t="s">
        <v>2533</v>
      </c>
      <c r="F374" t="s">
        <v>15568</v>
      </c>
      <c r="G374" s="205">
        <v>2.02306369369661E-23</v>
      </c>
      <c r="H374" s="205">
        <v>5.4258568264943102E-21</v>
      </c>
      <c r="I374" s="206">
        <v>20.265531670265499</v>
      </c>
    </row>
    <row r="375" spans="1:9" x14ac:dyDescent="0.15">
      <c r="A375" t="s">
        <v>15731</v>
      </c>
      <c r="B375">
        <v>2.48294876299662</v>
      </c>
      <c r="C375">
        <v>22.2740360758681</v>
      </c>
      <c r="D375" t="s">
        <v>16815</v>
      </c>
      <c r="E375" t="s">
        <v>2610</v>
      </c>
      <c r="F375" s="205" t="s">
        <v>15568</v>
      </c>
      <c r="G375" s="205">
        <v>5.3206406006345901E-23</v>
      </c>
      <c r="H375" s="205">
        <v>1.18916317424183E-20</v>
      </c>
      <c r="I375" s="206">
        <v>19.924758548400099</v>
      </c>
    </row>
    <row r="376" spans="1:9" x14ac:dyDescent="0.15">
      <c r="A376" t="s">
        <v>15731</v>
      </c>
      <c r="B376">
        <v>2.4934814250951001</v>
      </c>
      <c r="C376">
        <v>21.996636201217999</v>
      </c>
      <c r="D376" t="s">
        <v>16815</v>
      </c>
      <c r="E376" t="s">
        <v>2589</v>
      </c>
      <c r="F376" t="s">
        <v>15568</v>
      </c>
      <c r="G376" s="205">
        <v>1.00777550639072E-22</v>
      </c>
      <c r="H376" s="205">
        <v>1.93060993438566E-20</v>
      </c>
      <c r="I376" s="206">
        <v>19.714305463380601</v>
      </c>
    </row>
    <row r="377" spans="1:9" x14ac:dyDescent="0.15">
      <c r="A377" t="s">
        <v>15731</v>
      </c>
      <c r="B377">
        <v>2.9218450213476701</v>
      </c>
      <c r="C377">
        <v>21.767097056050599</v>
      </c>
      <c r="D377" t="s">
        <v>16815</v>
      </c>
      <c r="E377" t="s">
        <v>3289</v>
      </c>
      <c r="F377" t="s">
        <v>15568</v>
      </c>
      <c r="G377" s="205">
        <v>1.7096332038821801E-22</v>
      </c>
      <c r="H377" s="205">
        <v>2.86577265800751E-20</v>
      </c>
      <c r="I377" s="206">
        <v>19.542758265190901</v>
      </c>
    </row>
    <row r="378" spans="1:9" x14ac:dyDescent="0.15">
      <c r="A378" t="s">
        <v>15731</v>
      </c>
      <c r="B378">
        <v>2.6974346264595899</v>
      </c>
      <c r="C378">
        <v>21.3571371795822</v>
      </c>
      <c r="D378" t="s">
        <v>16815</v>
      </c>
      <c r="E378" t="s">
        <v>3245</v>
      </c>
      <c r="F378" t="s">
        <v>15568</v>
      </c>
      <c r="G378" s="205">
        <v>4.3940280038051101E-22</v>
      </c>
      <c r="H378" s="205">
        <v>6.5471017256696095E-20</v>
      </c>
      <c r="I378" s="206">
        <v>19.183950911169902</v>
      </c>
    </row>
    <row r="379" spans="1:9" x14ac:dyDescent="0.15">
      <c r="A379" t="s">
        <v>15731</v>
      </c>
      <c r="B379">
        <v>2.1095737482127399</v>
      </c>
      <c r="C379">
        <v>21.028015817517101</v>
      </c>
      <c r="D379" t="s">
        <v>16815</v>
      </c>
      <c r="E379" t="s">
        <v>2538</v>
      </c>
      <c r="F379" s="205" t="s">
        <v>15568</v>
      </c>
      <c r="G379" s="205">
        <v>9.3752786043376705E-22</v>
      </c>
      <c r="H379" s="205">
        <v>1.2370617246595101E-19</v>
      </c>
      <c r="I379" s="206">
        <v>18.907608630192801</v>
      </c>
    </row>
    <row r="380" spans="1:9" x14ac:dyDescent="0.15">
      <c r="A380" t="s">
        <v>15731</v>
      </c>
      <c r="B380">
        <v>2.8812996043262999</v>
      </c>
      <c r="C380">
        <v>20.942402700393501</v>
      </c>
      <c r="D380" t="s">
        <v>16815</v>
      </c>
      <c r="E380" t="s">
        <v>3672</v>
      </c>
      <c r="F380" t="s">
        <v>15568</v>
      </c>
      <c r="G380" s="205">
        <v>1.14181908982535E-21</v>
      </c>
      <c r="H380" s="205">
        <v>1.2370617246595101E-19</v>
      </c>
      <c r="I380" s="206">
        <v>18.907608630192801</v>
      </c>
    </row>
    <row r="381" spans="1:9" x14ac:dyDescent="0.15">
      <c r="A381" t="s">
        <v>15731</v>
      </c>
      <c r="B381">
        <v>2.3714980323568602</v>
      </c>
      <c r="C381">
        <v>20.921115878021801</v>
      </c>
      <c r="D381" t="s">
        <v>16815</v>
      </c>
      <c r="E381" t="s">
        <v>2527</v>
      </c>
      <c r="F381" t="s">
        <v>15568</v>
      </c>
      <c r="G381" s="205">
        <v>1.1991792966318101E-21</v>
      </c>
      <c r="H381" s="205">
        <v>1.2370617246595101E-19</v>
      </c>
      <c r="I381" s="206">
        <v>18.907608630192801</v>
      </c>
    </row>
    <row r="382" spans="1:9" x14ac:dyDescent="0.15">
      <c r="A382" t="s">
        <v>15731</v>
      </c>
      <c r="B382">
        <v>2.2842288428654398</v>
      </c>
      <c r="C382">
        <v>20.921094055737601</v>
      </c>
      <c r="D382" t="s">
        <v>16815</v>
      </c>
      <c r="E382" t="s">
        <v>2503</v>
      </c>
      <c r="F382" t="s">
        <v>15568</v>
      </c>
      <c r="G382" s="205">
        <v>1.1992395541069101E-21</v>
      </c>
      <c r="H382" s="205">
        <v>1.2370617246595101E-19</v>
      </c>
      <c r="I382" s="206">
        <v>18.907608630192801</v>
      </c>
    </row>
    <row r="383" spans="1:9" x14ac:dyDescent="0.15">
      <c r="A383" t="s">
        <v>15731</v>
      </c>
      <c r="B383">
        <v>2.32286629976758</v>
      </c>
      <c r="C383">
        <v>20.770335838468601</v>
      </c>
      <c r="D383" t="s">
        <v>16815</v>
      </c>
      <c r="E383" t="s">
        <v>2769</v>
      </c>
      <c r="F383" s="205" t="s">
        <v>15568</v>
      </c>
      <c r="G383" s="205">
        <v>1.69693091396548E-21</v>
      </c>
      <c r="H383" s="205">
        <v>1.62541739687694E-19</v>
      </c>
      <c r="I383" s="206">
        <v>18.789035096295201</v>
      </c>
    </row>
    <row r="384" spans="1:9" x14ac:dyDescent="0.15">
      <c r="A384" t="s">
        <v>15731</v>
      </c>
      <c r="B384">
        <v>2.4857055642645798</v>
      </c>
      <c r="C384">
        <v>20.648112494278099</v>
      </c>
      <c r="D384" t="s">
        <v>16815</v>
      </c>
      <c r="E384" t="s">
        <v>2465</v>
      </c>
      <c r="F384" t="s">
        <v>15568</v>
      </c>
      <c r="G384" s="205">
        <v>2.2484721139549499E-21</v>
      </c>
      <c r="H384" s="205">
        <v>2.01013406987572E-19</v>
      </c>
      <c r="I384" s="206">
        <v>18.696774975482199</v>
      </c>
    </row>
    <row r="385" spans="1:9" x14ac:dyDescent="0.15">
      <c r="A385" t="s">
        <v>15731</v>
      </c>
      <c r="B385">
        <v>2.4992910492923102</v>
      </c>
      <c r="C385">
        <v>20.573482912598202</v>
      </c>
      <c r="D385" t="s">
        <v>16815</v>
      </c>
      <c r="E385" t="s">
        <v>2938</v>
      </c>
      <c r="F385" t="s">
        <v>15568</v>
      </c>
      <c r="G385" s="205">
        <v>2.6700358181472002E-21</v>
      </c>
      <c r="H385" s="205">
        <v>2.2378237700846201E-19</v>
      </c>
      <c r="I385" s="206">
        <v>18.6501741174025</v>
      </c>
    </row>
    <row r="386" spans="1:9" x14ac:dyDescent="0.15">
      <c r="A386" t="s">
        <v>15731</v>
      </c>
      <c r="B386">
        <v>2.34641764937918</v>
      </c>
      <c r="C386">
        <v>20.512490271229801</v>
      </c>
      <c r="D386" t="s">
        <v>16815</v>
      </c>
      <c r="E386" t="s">
        <v>2699</v>
      </c>
      <c r="F386" t="s">
        <v>15568</v>
      </c>
      <c r="G386" s="205">
        <v>3.07262619538242E-21</v>
      </c>
      <c r="H386" s="205">
        <v>2.4237598400045998E-19</v>
      </c>
      <c r="I386" s="206">
        <v>18.6155104147565</v>
      </c>
    </row>
    <row r="387" spans="1:9" x14ac:dyDescent="0.15">
      <c r="A387" t="s">
        <v>15731</v>
      </c>
      <c r="B387">
        <v>2.3108950236037602</v>
      </c>
      <c r="C387">
        <v>20.295410303232298</v>
      </c>
      <c r="D387" t="s">
        <v>16815</v>
      </c>
      <c r="E387" t="s">
        <v>2592</v>
      </c>
      <c r="F387" s="205" t="s">
        <v>15568</v>
      </c>
      <c r="G387" s="205">
        <v>5.0651195088377501E-21</v>
      </c>
      <c r="H387" s="205">
        <v>3.7735140340841199E-19</v>
      </c>
      <c r="I387" s="206">
        <v>18.423254030483999</v>
      </c>
    </row>
    <row r="388" spans="1:9" x14ac:dyDescent="0.15">
      <c r="A388" t="s">
        <v>15731</v>
      </c>
      <c r="B388">
        <v>2.3082458524275702</v>
      </c>
      <c r="C388">
        <v>20.234156612375799</v>
      </c>
      <c r="D388" t="s">
        <v>16815</v>
      </c>
      <c r="E388" t="s">
        <v>2559</v>
      </c>
      <c r="F388" t="s">
        <v>15568</v>
      </c>
      <c r="G388" s="205">
        <v>5.8323474412808503E-21</v>
      </c>
      <c r="H388" s="205">
        <v>4.1164094309250602E-19</v>
      </c>
      <c r="I388" s="206">
        <v>18.385481435477001</v>
      </c>
    </row>
    <row r="389" spans="1:9" x14ac:dyDescent="0.15">
      <c r="A389" t="s">
        <v>15731</v>
      </c>
      <c r="B389">
        <v>2.2510737255043201</v>
      </c>
      <c r="C389">
        <v>19.952380493298101</v>
      </c>
      <c r="D389" t="s">
        <v>16815</v>
      </c>
      <c r="E389" t="s">
        <v>2574</v>
      </c>
      <c r="F389" t="s">
        <v>15568</v>
      </c>
      <c r="G389" s="205">
        <v>1.11588517208392E-20</v>
      </c>
      <c r="H389" s="205">
        <v>7.4820100788227196E-19</v>
      </c>
      <c r="I389" s="206">
        <v>18.125981711110501</v>
      </c>
    </row>
    <row r="390" spans="1:9" x14ac:dyDescent="0.15">
      <c r="A390" t="s">
        <v>15731</v>
      </c>
      <c r="B390">
        <v>1.7022544145640299</v>
      </c>
      <c r="C390">
        <v>19.871073174257301</v>
      </c>
      <c r="D390" t="s">
        <v>16815</v>
      </c>
      <c r="E390" t="s">
        <v>2923</v>
      </c>
      <c r="F390" t="s">
        <v>15568</v>
      </c>
      <c r="G390" s="205">
        <v>1.34563360920937E-20</v>
      </c>
      <c r="H390" s="205">
        <v>8.5928317616656003E-19</v>
      </c>
      <c r="I390" s="206">
        <v>18.065863691139601</v>
      </c>
    </row>
    <row r="391" spans="1:9" x14ac:dyDescent="0.15">
      <c r="A391" t="s">
        <v>15731</v>
      </c>
      <c r="B391">
        <v>2.23717775037291</v>
      </c>
      <c r="C391">
        <v>19.721586217402699</v>
      </c>
      <c r="D391" t="s">
        <v>16815</v>
      </c>
      <c r="E391" t="s">
        <v>3191</v>
      </c>
      <c r="F391" s="205" t="s">
        <v>15568</v>
      </c>
      <c r="G391" s="205">
        <v>1.8985139061889399E-20</v>
      </c>
      <c r="H391" s="205">
        <v>1.1572305219088E-18</v>
      </c>
      <c r="I391" s="206">
        <v>17.9365801203733</v>
      </c>
    </row>
    <row r="392" spans="1:9" x14ac:dyDescent="0.15">
      <c r="A392" t="s">
        <v>15731</v>
      </c>
      <c r="B392">
        <v>2.20396361256828</v>
      </c>
      <c r="C392">
        <v>19.6771790221534</v>
      </c>
      <c r="D392" t="s">
        <v>16815</v>
      </c>
      <c r="E392" t="s">
        <v>3813</v>
      </c>
      <c r="F392" t="s">
        <v>15568</v>
      </c>
      <c r="G392" s="205">
        <v>2.10291141209646E-20</v>
      </c>
      <c r="H392" s="205">
        <v>1.2260887841832001E-18</v>
      </c>
      <c r="I392" s="206">
        <v>17.911478080319402</v>
      </c>
    </row>
    <row r="393" spans="1:9" x14ac:dyDescent="0.15">
      <c r="A393" t="s">
        <v>15731</v>
      </c>
      <c r="B393">
        <v>2.10766634243766</v>
      </c>
      <c r="C393">
        <v>19.629005278972901</v>
      </c>
      <c r="D393" t="s">
        <v>16815</v>
      </c>
      <c r="E393" t="s">
        <v>2515</v>
      </c>
      <c r="F393" t="s">
        <v>15568</v>
      </c>
      <c r="G393" s="205">
        <v>2.3496042605664401E-20</v>
      </c>
      <c r="H393" s="205">
        <v>1.2571852606781401E-18</v>
      </c>
      <c r="I393" s="206">
        <v>17.9006007193213</v>
      </c>
    </row>
    <row r="394" spans="1:9" x14ac:dyDescent="0.15">
      <c r="A394" t="s">
        <v>15731</v>
      </c>
      <c r="B394">
        <v>2.0027653206817102</v>
      </c>
      <c r="C394">
        <v>19.600996244005199</v>
      </c>
      <c r="D394" t="s">
        <v>16815</v>
      </c>
      <c r="E394" t="s">
        <v>2687</v>
      </c>
      <c r="F394" t="s">
        <v>15568</v>
      </c>
      <c r="G394" s="205">
        <v>2.5061309272057699E-20</v>
      </c>
      <c r="H394" s="205">
        <v>1.2571852606781401E-18</v>
      </c>
      <c r="I394" s="206">
        <v>17.9006007193213</v>
      </c>
    </row>
    <row r="395" spans="1:9" x14ac:dyDescent="0.15">
      <c r="A395" t="s">
        <v>15731</v>
      </c>
      <c r="B395">
        <v>2.0372378588305202</v>
      </c>
      <c r="C395">
        <v>19.598298926748701</v>
      </c>
      <c r="D395" t="s">
        <v>16815</v>
      </c>
      <c r="E395" t="s">
        <v>3103</v>
      </c>
      <c r="F395" s="205" t="s">
        <v>15568</v>
      </c>
      <c r="G395" s="205">
        <v>2.5217444475041099E-20</v>
      </c>
      <c r="H395" s="205">
        <v>1.2571852606781401E-18</v>
      </c>
      <c r="I395" s="206">
        <v>17.9006007193213</v>
      </c>
    </row>
    <row r="396" spans="1:9" x14ac:dyDescent="0.15">
      <c r="A396" t="s">
        <v>15731</v>
      </c>
      <c r="B396">
        <v>2.1052081099245799</v>
      </c>
      <c r="C396">
        <v>19.596665733013999</v>
      </c>
      <c r="D396" t="s">
        <v>16815</v>
      </c>
      <c r="E396" t="s">
        <v>2518</v>
      </c>
      <c r="F396" t="s">
        <v>15568</v>
      </c>
      <c r="G396" s="205">
        <v>2.5312454912982801E-20</v>
      </c>
      <c r="H396" s="205">
        <v>1.2571852606781401E-18</v>
      </c>
      <c r="I396" s="206">
        <v>17.9006007193213</v>
      </c>
    </row>
    <row r="397" spans="1:9" x14ac:dyDescent="0.15">
      <c r="A397" t="s">
        <v>15731</v>
      </c>
      <c r="B397">
        <v>2.0678490501617599</v>
      </c>
      <c r="C397">
        <v>19.519354773678099</v>
      </c>
      <c r="D397" t="s">
        <v>16815</v>
      </c>
      <c r="E397" t="s">
        <v>3067</v>
      </c>
      <c r="F397" t="s">
        <v>15568</v>
      </c>
      <c r="G397" s="205">
        <v>3.0244417625507597E-20</v>
      </c>
      <c r="H397" s="205">
        <v>1.4484915727073499E-18</v>
      </c>
      <c r="I397" s="206">
        <v>17.839084027168699</v>
      </c>
    </row>
    <row r="398" spans="1:9" x14ac:dyDescent="0.15">
      <c r="A398" t="s">
        <v>15731</v>
      </c>
      <c r="B398">
        <v>2.2921703446706498</v>
      </c>
      <c r="C398">
        <v>19.468905604295699</v>
      </c>
      <c r="D398" t="s">
        <v>16815</v>
      </c>
      <c r="E398" t="s">
        <v>2714</v>
      </c>
      <c r="F398" t="s">
        <v>15568</v>
      </c>
      <c r="G398" s="205">
        <v>3.3969909957292501E-20</v>
      </c>
      <c r="H398" s="205">
        <v>1.57081549147342E-18</v>
      </c>
      <c r="I398" s="206">
        <v>17.803874824343101</v>
      </c>
    </row>
    <row r="399" spans="1:9" x14ac:dyDescent="0.15">
      <c r="A399" t="s">
        <v>15731</v>
      </c>
      <c r="B399">
        <v>2.2789858995224699</v>
      </c>
      <c r="C399">
        <v>19.272399487608102</v>
      </c>
      <c r="D399" t="s">
        <v>16815</v>
      </c>
      <c r="E399" t="s">
        <v>2633</v>
      </c>
      <c r="F399" s="205" t="s">
        <v>15568</v>
      </c>
      <c r="G399" s="205">
        <v>5.3407286420634303E-20</v>
      </c>
      <c r="H399" s="205">
        <v>2.38730570300235E-18</v>
      </c>
      <c r="I399" s="206">
        <v>17.622091964476201</v>
      </c>
    </row>
    <row r="400" spans="1:9" x14ac:dyDescent="0.15">
      <c r="A400" t="s">
        <v>15731</v>
      </c>
      <c r="B400">
        <v>1.8585744667033499</v>
      </c>
      <c r="C400">
        <v>19.102634423722101</v>
      </c>
      <c r="D400" t="s">
        <v>16815</v>
      </c>
      <c r="E400" t="s">
        <v>2837</v>
      </c>
      <c r="F400" t="s">
        <v>15568</v>
      </c>
      <c r="G400" s="205">
        <v>7.89524436347274E-20</v>
      </c>
      <c r="H400" s="205">
        <v>3.41532990045708E-18</v>
      </c>
      <c r="I400" s="206">
        <v>17.466567339704799</v>
      </c>
    </row>
    <row r="401" spans="1:9" x14ac:dyDescent="0.15">
      <c r="A401" t="s">
        <v>15731</v>
      </c>
      <c r="B401">
        <v>2.4390245747766999</v>
      </c>
      <c r="C401">
        <v>19.056437040445001</v>
      </c>
      <c r="D401" t="s">
        <v>16815</v>
      </c>
      <c r="E401" t="s">
        <v>2760</v>
      </c>
      <c r="F401" t="s">
        <v>15568</v>
      </c>
      <c r="G401" s="205">
        <v>8.7813838135590002E-20</v>
      </c>
      <c r="H401" s="205">
        <v>3.6799486543695699E-18</v>
      </c>
      <c r="I401" s="206">
        <v>17.434158240913298</v>
      </c>
    </row>
    <row r="402" spans="1:9" x14ac:dyDescent="0.15">
      <c r="A402" t="s">
        <v>15731</v>
      </c>
      <c r="B402">
        <v>2.49456241747819</v>
      </c>
      <c r="C402">
        <v>19.000489292424898</v>
      </c>
      <c r="D402" t="s">
        <v>16815</v>
      </c>
      <c r="E402" t="s">
        <v>3920</v>
      </c>
      <c r="F402" t="s">
        <v>15568</v>
      </c>
      <c r="G402" s="205">
        <v>9.9887399697378401E-20</v>
      </c>
      <c r="H402" s="205">
        <v>4.0590606967934702E-18</v>
      </c>
      <c r="I402" s="206">
        <v>17.391574454451199</v>
      </c>
    </row>
    <row r="403" spans="1:9" x14ac:dyDescent="0.15">
      <c r="A403" t="s">
        <v>15731</v>
      </c>
      <c r="B403">
        <v>2.01078257077811</v>
      </c>
      <c r="C403">
        <v>18.9419528522006</v>
      </c>
      <c r="D403" t="s">
        <v>16815</v>
      </c>
      <c r="E403" t="s">
        <v>3260</v>
      </c>
      <c r="F403" s="205" t="s">
        <v>15568</v>
      </c>
      <c r="G403" s="205">
        <v>1.1430024144766899E-19</v>
      </c>
      <c r="H403" s="205">
        <v>4.5081359935683601E-18</v>
      </c>
      <c r="I403" s="206">
        <v>17.346002991391298</v>
      </c>
    </row>
    <row r="404" spans="1:9" x14ac:dyDescent="0.15">
      <c r="A404" t="s">
        <v>15731</v>
      </c>
      <c r="B404">
        <v>1.85351363138731</v>
      </c>
      <c r="C404">
        <v>18.904141883928201</v>
      </c>
      <c r="D404" t="s">
        <v>16815</v>
      </c>
      <c r="E404" t="s">
        <v>2825</v>
      </c>
      <c r="F404" t="s">
        <v>15568</v>
      </c>
      <c r="G404" s="205">
        <v>1.24697606083673E-19</v>
      </c>
      <c r="H404" s="205">
        <v>4.7776997073773E-18</v>
      </c>
      <c r="I404" s="206">
        <v>17.3207811504269</v>
      </c>
    </row>
    <row r="405" spans="1:9" x14ac:dyDescent="0.15">
      <c r="A405" t="s">
        <v>15731</v>
      </c>
      <c r="B405">
        <v>2.4143398298874899</v>
      </c>
      <c r="C405">
        <v>18.8095013981835</v>
      </c>
      <c r="D405" t="s">
        <v>16815</v>
      </c>
      <c r="E405" t="s">
        <v>2737</v>
      </c>
      <c r="F405" t="s">
        <v>15568</v>
      </c>
      <c r="G405" s="205">
        <v>1.55059579474154E-19</v>
      </c>
      <c r="H405" s="205">
        <v>5.7759693354122396E-18</v>
      </c>
      <c r="I405" s="206">
        <v>17.2383751210991</v>
      </c>
    </row>
    <row r="406" spans="1:9" x14ac:dyDescent="0.15">
      <c r="A406" t="s">
        <v>15731</v>
      </c>
      <c r="B406">
        <v>2.3832412879654399</v>
      </c>
      <c r="C406">
        <v>18.786292682824602</v>
      </c>
      <c r="D406" t="s">
        <v>16815</v>
      </c>
      <c r="E406" t="s">
        <v>2693</v>
      </c>
      <c r="F406" t="s">
        <v>15568</v>
      </c>
      <c r="G406" s="205">
        <v>1.6357137980210501E-19</v>
      </c>
      <c r="H406" s="205">
        <v>5.7895278543309298E-18</v>
      </c>
      <c r="I406" s="206">
        <v>17.237356852268999</v>
      </c>
    </row>
    <row r="407" spans="1:9" x14ac:dyDescent="0.15">
      <c r="A407" t="s">
        <v>15731</v>
      </c>
      <c r="B407">
        <v>2.4118075992385801</v>
      </c>
      <c r="C407">
        <v>18.785002033503801</v>
      </c>
      <c r="D407" t="s">
        <v>16815</v>
      </c>
      <c r="E407" t="s">
        <v>2607</v>
      </c>
      <c r="F407" s="205" t="s">
        <v>15568</v>
      </c>
      <c r="G407" s="205">
        <v>1.64058209145842E-19</v>
      </c>
      <c r="H407" s="205">
        <v>5.7895278543309298E-18</v>
      </c>
      <c r="I407" s="206">
        <v>17.237356852268999</v>
      </c>
    </row>
    <row r="408" spans="1:9" x14ac:dyDescent="0.15">
      <c r="A408" t="s">
        <v>15731</v>
      </c>
      <c r="B408">
        <v>2.3574939826133101</v>
      </c>
      <c r="C408">
        <v>18.689625728968</v>
      </c>
      <c r="D408" t="s">
        <v>16815</v>
      </c>
      <c r="E408" t="s">
        <v>2556</v>
      </c>
      <c r="F408" t="s">
        <v>15568</v>
      </c>
      <c r="G408" s="205">
        <v>2.0434982542485501E-19</v>
      </c>
      <c r="H408" s="205">
        <v>7.0264901511469503E-18</v>
      </c>
      <c r="I408" s="206">
        <v>17.153261558142901</v>
      </c>
    </row>
    <row r="409" spans="1:9" x14ac:dyDescent="0.15">
      <c r="A409" t="s">
        <v>15731</v>
      </c>
      <c r="B409">
        <v>2.03152721925081</v>
      </c>
      <c r="C409">
        <v>18.581720228695701</v>
      </c>
      <c r="D409" t="s">
        <v>16815</v>
      </c>
      <c r="E409" t="s">
        <v>3334</v>
      </c>
      <c r="F409" t="s">
        <v>15568</v>
      </c>
      <c r="G409" s="205">
        <v>2.6198701778492099E-19</v>
      </c>
      <c r="H409" s="205">
        <v>8.7831147712394798E-18</v>
      </c>
      <c r="I409" s="206">
        <v>17.056351442172101</v>
      </c>
    </row>
    <row r="410" spans="1:9" x14ac:dyDescent="0.15">
      <c r="A410" t="s">
        <v>15731</v>
      </c>
      <c r="B410">
        <v>2.3432413299101098</v>
      </c>
      <c r="C410">
        <v>18.358732169698001</v>
      </c>
      <c r="D410" t="s">
        <v>16815</v>
      </c>
      <c r="E410" t="s">
        <v>2544</v>
      </c>
      <c r="F410" t="s">
        <v>15568</v>
      </c>
      <c r="G410" s="205">
        <v>4.3779200915872003E-19</v>
      </c>
      <c r="H410" s="205">
        <v>1.4319002055654699E-17</v>
      </c>
      <c r="I410" s="206">
        <v>16.844087248566201</v>
      </c>
    </row>
    <row r="411" spans="1:9" x14ac:dyDescent="0.15">
      <c r="A411" t="s">
        <v>15731</v>
      </c>
      <c r="B411">
        <v>2.0401688712688699</v>
      </c>
      <c r="C411">
        <v>18.344952251487602</v>
      </c>
      <c r="D411" t="s">
        <v>16815</v>
      </c>
      <c r="E411" t="s">
        <v>2550</v>
      </c>
      <c r="F411" s="205" t="s">
        <v>15568</v>
      </c>
      <c r="G411" s="205">
        <v>4.5190562641354902E-19</v>
      </c>
      <c r="H411" s="205">
        <v>1.44287010719183E-17</v>
      </c>
      <c r="I411" s="206">
        <v>16.8407727640339</v>
      </c>
    </row>
    <row r="412" spans="1:9" x14ac:dyDescent="0.15">
      <c r="A412" t="s">
        <v>15731</v>
      </c>
      <c r="B412">
        <v>2.3294724652633301</v>
      </c>
      <c r="C412">
        <v>18.306833122670898</v>
      </c>
      <c r="D412" t="s">
        <v>16815</v>
      </c>
      <c r="E412" t="s">
        <v>2678</v>
      </c>
      <c r="F412" t="s">
        <v>15568</v>
      </c>
      <c r="G412" s="205">
        <v>4.9336334203199301E-19</v>
      </c>
      <c r="H412" s="205">
        <v>1.5386052131741901E-17</v>
      </c>
      <c r="I412" s="206">
        <v>16.8128728003988</v>
      </c>
    </row>
    <row r="413" spans="1:9" x14ac:dyDescent="0.15">
      <c r="A413" t="s">
        <v>15731</v>
      </c>
      <c r="B413">
        <v>1.9931494450646501</v>
      </c>
      <c r="C413">
        <v>18.1382584909197</v>
      </c>
      <c r="D413" t="s">
        <v>16815</v>
      </c>
      <c r="E413" t="s">
        <v>3115</v>
      </c>
      <c r="F413" t="s">
        <v>15568</v>
      </c>
      <c r="G413" s="205">
        <v>7.2734676082021298E-19</v>
      </c>
      <c r="H413" s="205">
        <v>2.2167545596815999E-17</v>
      </c>
      <c r="I413" s="206">
        <v>16.6542823895543</v>
      </c>
    </row>
    <row r="414" spans="1:9" x14ac:dyDescent="0.15">
      <c r="A414" t="s">
        <v>15731</v>
      </c>
      <c r="B414">
        <v>2.2236153703178001</v>
      </c>
      <c r="C414">
        <v>18.108743919359299</v>
      </c>
      <c r="D414" t="s">
        <v>16815</v>
      </c>
      <c r="E414" t="s">
        <v>2571</v>
      </c>
      <c r="F414" t="s">
        <v>15568</v>
      </c>
      <c r="G414" s="205">
        <v>7.7849545360253603E-19</v>
      </c>
      <c r="H414" s="205">
        <v>2.3199164517355499E-17</v>
      </c>
      <c r="I414" s="206">
        <v>16.634527655283001</v>
      </c>
    </row>
    <row r="415" spans="1:9" x14ac:dyDescent="0.15">
      <c r="A415" t="s">
        <v>15731</v>
      </c>
      <c r="B415">
        <v>2.0696060382616399</v>
      </c>
      <c r="C415">
        <v>17.9738816585626</v>
      </c>
      <c r="D415" t="s">
        <v>16815</v>
      </c>
      <c r="E415" t="s">
        <v>2568</v>
      </c>
      <c r="F415" s="205" t="s">
        <v>15568</v>
      </c>
      <c r="G415" s="205">
        <v>1.0619848993461899E-18</v>
      </c>
      <c r="H415" s="205">
        <v>3.09591684787661E-17</v>
      </c>
      <c r="I415" s="206">
        <v>16.509210712392601</v>
      </c>
    </row>
    <row r="416" spans="1:9" x14ac:dyDescent="0.15">
      <c r="A416" t="s">
        <v>15731</v>
      </c>
      <c r="B416">
        <v>2.2748951978730299</v>
      </c>
      <c r="C416">
        <v>17.899456443027201</v>
      </c>
      <c r="D416" t="s">
        <v>16815</v>
      </c>
      <c r="E416" t="s">
        <v>2586</v>
      </c>
      <c r="F416" t="s">
        <v>15568</v>
      </c>
      <c r="G416" s="205">
        <v>1.26050205188926E-18</v>
      </c>
      <c r="H416" s="205">
        <v>3.5964537267734198E-17</v>
      </c>
      <c r="I416" s="206">
        <v>16.4441255231113</v>
      </c>
    </row>
    <row r="417" spans="1:9" x14ac:dyDescent="0.15">
      <c r="A417" t="s">
        <v>15731</v>
      </c>
      <c r="B417">
        <v>2.04250159241592</v>
      </c>
      <c r="C417">
        <v>17.866671924116901</v>
      </c>
      <c r="D417" t="s">
        <v>16815</v>
      </c>
      <c r="E417" t="s">
        <v>2541</v>
      </c>
      <c r="F417" t="s">
        <v>15568</v>
      </c>
      <c r="G417" s="205">
        <v>1.35933993498138E-18</v>
      </c>
      <c r="H417" s="205">
        <v>3.7976559433542403E-17</v>
      </c>
      <c r="I417" s="206">
        <v>16.420484383640801</v>
      </c>
    </row>
    <row r="418" spans="1:9" x14ac:dyDescent="0.15">
      <c r="A418" t="s">
        <v>15731</v>
      </c>
      <c r="B418">
        <v>2.10653059609723</v>
      </c>
      <c r="C418">
        <v>17.790447183144401</v>
      </c>
      <c r="D418" t="s">
        <v>16815</v>
      </c>
      <c r="E418" t="s">
        <v>2583</v>
      </c>
      <c r="F418" t="s">
        <v>15568</v>
      </c>
      <c r="G418" s="205">
        <v>1.62014101586538E-18</v>
      </c>
      <c r="H418" s="205">
        <v>4.37238220790007E-17</v>
      </c>
      <c r="I418" s="206">
        <v>16.359281881597202</v>
      </c>
    </row>
    <row r="419" spans="1:9" x14ac:dyDescent="0.15">
      <c r="A419" t="s">
        <v>15731</v>
      </c>
      <c r="B419">
        <v>1.71191294155874</v>
      </c>
      <c r="C419">
        <v>17.787740655112799</v>
      </c>
      <c r="D419" t="s">
        <v>16815</v>
      </c>
      <c r="E419" t="s">
        <v>2819</v>
      </c>
      <c r="F419" s="205" t="s">
        <v>15568</v>
      </c>
      <c r="G419" s="205">
        <v>1.6302692796048001E-18</v>
      </c>
      <c r="H419" s="205">
        <v>4.37238220790007E-17</v>
      </c>
      <c r="I419" s="206">
        <v>16.359281881597202</v>
      </c>
    </row>
    <row r="420" spans="1:9" x14ac:dyDescent="0.15">
      <c r="A420" t="s">
        <v>15731</v>
      </c>
      <c r="B420">
        <v>2.0330028725879399</v>
      </c>
      <c r="C420">
        <v>17.774096163767201</v>
      </c>
      <c r="D420" t="s">
        <v>16815</v>
      </c>
      <c r="E420" t="s">
        <v>4102</v>
      </c>
      <c r="F420" t="s">
        <v>15568</v>
      </c>
      <c r="G420" s="205">
        <v>1.68230151578128E-18</v>
      </c>
      <c r="H420" s="205">
        <v>4.4234633973778303E-17</v>
      </c>
      <c r="I420" s="206">
        <v>16.354237562013498</v>
      </c>
    </row>
    <row r="421" spans="1:9" x14ac:dyDescent="0.15">
      <c r="A421" t="s">
        <v>15731</v>
      </c>
      <c r="B421">
        <v>2.3334677719340902</v>
      </c>
      <c r="C421">
        <v>17.6387033202911</v>
      </c>
      <c r="D421" t="s">
        <v>16815</v>
      </c>
      <c r="E421" t="s">
        <v>3669</v>
      </c>
      <c r="F421" t="s">
        <v>15568</v>
      </c>
      <c r="G421" s="205">
        <v>2.2977177526602099E-18</v>
      </c>
      <c r="H421" s="205">
        <v>5.9254605890718106E-17</v>
      </c>
      <c r="I421" s="206">
        <v>16.227277886074301</v>
      </c>
    </row>
    <row r="422" spans="1:9" x14ac:dyDescent="0.15">
      <c r="A422" t="s">
        <v>15731</v>
      </c>
      <c r="B422">
        <v>2.3634316466708301</v>
      </c>
      <c r="C422">
        <v>17.555205623672599</v>
      </c>
      <c r="D422" t="s">
        <v>16815</v>
      </c>
      <c r="E422" t="s">
        <v>3882</v>
      </c>
      <c r="F422" t="s">
        <v>15568</v>
      </c>
      <c r="G422" s="205">
        <v>2.7848023472082102E-18</v>
      </c>
      <c r="H422" s="205">
        <v>7.0460753728419098E-17</v>
      </c>
      <c r="I422" s="206">
        <v>16.152052715421799</v>
      </c>
    </row>
    <row r="423" spans="1:9" x14ac:dyDescent="0.15">
      <c r="A423" t="s">
        <v>15731</v>
      </c>
      <c r="B423">
        <v>2.1559094029303001</v>
      </c>
      <c r="C423">
        <v>17.4652016164594</v>
      </c>
      <c r="D423" t="s">
        <v>16815</v>
      </c>
      <c r="E423" t="s">
        <v>2719</v>
      </c>
      <c r="F423" s="205" t="s">
        <v>15568</v>
      </c>
      <c r="G423" s="205">
        <v>3.4260869728406199E-18</v>
      </c>
      <c r="H423" s="205">
        <v>8.5081159825542198E-17</v>
      </c>
      <c r="I423" s="206">
        <v>16.070166598430799</v>
      </c>
    </row>
    <row r="424" spans="1:9" x14ac:dyDescent="0.15">
      <c r="A424" t="s">
        <v>15731</v>
      </c>
      <c r="B424">
        <v>2.29869971969089</v>
      </c>
      <c r="C424">
        <v>17.423852793467699</v>
      </c>
      <c r="D424" t="s">
        <v>16815</v>
      </c>
      <c r="E424" t="s">
        <v>2604</v>
      </c>
      <c r="F424" t="s">
        <v>15568</v>
      </c>
      <c r="G424" s="205">
        <v>3.7683150647597501E-18</v>
      </c>
      <c r="H424" s="205">
        <v>9.1679362891693201E-17</v>
      </c>
      <c r="I424" s="206">
        <v>16.037728413413099</v>
      </c>
    </row>
    <row r="425" spans="1:9" x14ac:dyDescent="0.15">
      <c r="A425" t="s">
        <v>15731</v>
      </c>
      <c r="B425">
        <v>1.96723305098533</v>
      </c>
      <c r="C425">
        <v>17.4169691642585</v>
      </c>
      <c r="D425" t="s">
        <v>16815</v>
      </c>
      <c r="E425" t="s">
        <v>2722</v>
      </c>
      <c r="F425" t="s">
        <v>15568</v>
      </c>
      <c r="G425" s="205">
        <v>3.8285192557306603E-18</v>
      </c>
      <c r="H425" s="205">
        <v>9.1679362891693201E-17</v>
      </c>
      <c r="I425" s="206">
        <v>16.037728413413099</v>
      </c>
    </row>
    <row r="426" spans="1:9" x14ac:dyDescent="0.15">
      <c r="A426" t="s">
        <v>15731</v>
      </c>
      <c r="B426">
        <v>2.1768423837022399</v>
      </c>
      <c r="C426">
        <v>17.238019885947601</v>
      </c>
      <c r="D426" t="s">
        <v>16815</v>
      </c>
      <c r="E426" t="s">
        <v>2657</v>
      </c>
      <c r="F426" t="s">
        <v>15568</v>
      </c>
      <c r="G426" s="205">
        <v>5.78069577521792E-18</v>
      </c>
      <c r="H426" s="205">
        <v>1.3599847429065299E-16</v>
      </c>
      <c r="I426" s="206">
        <v>15.866465963768499</v>
      </c>
    </row>
    <row r="427" spans="1:9" x14ac:dyDescent="0.15">
      <c r="A427" t="s">
        <v>15731</v>
      </c>
      <c r="B427">
        <v>2.0643313426106098</v>
      </c>
      <c r="C427">
        <v>17.191874080974902</v>
      </c>
      <c r="D427" t="s">
        <v>16815</v>
      </c>
      <c r="E427" t="s">
        <v>3331</v>
      </c>
      <c r="F427" s="205" t="s">
        <v>15568</v>
      </c>
      <c r="G427" s="205">
        <v>6.4287408474092002E-18</v>
      </c>
      <c r="H427" s="205">
        <v>1.4675808240363701E-16</v>
      </c>
      <c r="I427" s="206">
        <v>15.8333979715342</v>
      </c>
    </row>
    <row r="428" spans="1:9" x14ac:dyDescent="0.15">
      <c r="A428" t="s">
        <v>15731</v>
      </c>
      <c r="B428">
        <v>2.1171714912507298</v>
      </c>
      <c r="C428">
        <v>17.189974737743601</v>
      </c>
      <c r="D428" t="s">
        <v>16815</v>
      </c>
      <c r="E428" t="s">
        <v>2553</v>
      </c>
      <c r="F428" t="s">
        <v>15568</v>
      </c>
      <c r="G428" s="205">
        <v>6.4569178686163999E-18</v>
      </c>
      <c r="H428" s="205">
        <v>1.4675808240363701E-16</v>
      </c>
      <c r="I428" s="206">
        <v>15.8333979715342</v>
      </c>
    </row>
    <row r="429" spans="1:9" x14ac:dyDescent="0.15">
      <c r="A429" t="s">
        <v>15731</v>
      </c>
      <c r="B429">
        <v>2.27738737747889</v>
      </c>
      <c r="C429">
        <v>17.055650508294999</v>
      </c>
      <c r="D429" t="s">
        <v>16815</v>
      </c>
      <c r="E429" t="s">
        <v>4243</v>
      </c>
      <c r="F429" t="s">
        <v>15568</v>
      </c>
      <c r="G429" s="205">
        <v>8.7973018118244795E-18</v>
      </c>
      <c r="H429" s="205">
        <v>1.9568136770580401E-16</v>
      </c>
      <c r="I429" s="206">
        <v>15.708450524816101</v>
      </c>
    </row>
    <row r="430" spans="1:9" x14ac:dyDescent="0.15">
      <c r="A430" t="s">
        <v>15731</v>
      </c>
      <c r="B430">
        <v>2.49426965330548</v>
      </c>
      <c r="C430">
        <v>17.0505494676569</v>
      </c>
      <c r="D430" t="s">
        <v>16815</v>
      </c>
      <c r="E430" t="s">
        <v>2636</v>
      </c>
      <c r="F430" t="s">
        <v>15568</v>
      </c>
      <c r="G430" s="205">
        <v>8.9012404400105096E-18</v>
      </c>
      <c r="H430" s="205">
        <v>1.9568136770580401E-16</v>
      </c>
      <c r="I430" s="206">
        <v>15.708450524816101</v>
      </c>
    </row>
    <row r="431" spans="1:9" x14ac:dyDescent="0.15">
      <c r="A431" t="s">
        <v>15731</v>
      </c>
      <c r="B431">
        <v>2.0868442158792799</v>
      </c>
      <c r="C431">
        <v>17.034726400032699</v>
      </c>
      <c r="D431" t="s">
        <v>16815</v>
      </c>
      <c r="E431" t="s">
        <v>2565</v>
      </c>
      <c r="F431" s="205" t="s">
        <v>15568</v>
      </c>
      <c r="G431" s="205">
        <v>9.2315281846587893E-18</v>
      </c>
      <c r="H431" s="205">
        <v>1.9966902089721601E-16</v>
      </c>
      <c r="I431" s="206">
        <v>15.6996893116793</v>
      </c>
    </row>
    <row r="432" spans="1:9" x14ac:dyDescent="0.15">
      <c r="A432" t="s">
        <v>15731</v>
      </c>
      <c r="B432">
        <v>2.1389890970493202</v>
      </c>
      <c r="C432">
        <v>17.0025916048201</v>
      </c>
      <c r="D432" t="s">
        <v>16815</v>
      </c>
      <c r="E432" t="s">
        <v>2740</v>
      </c>
      <c r="F432" t="s">
        <v>15568</v>
      </c>
      <c r="G432" s="205">
        <v>9.9405037888615497E-18</v>
      </c>
      <c r="H432" s="205">
        <v>2.1159072350576701E-16</v>
      </c>
      <c r="I432" s="206">
        <v>15.6745033764221</v>
      </c>
    </row>
    <row r="433" spans="1:9" x14ac:dyDescent="0.15">
      <c r="A433" t="s">
        <v>15731</v>
      </c>
      <c r="B433">
        <v>1.45736442890619</v>
      </c>
      <c r="C433">
        <v>16.894259779671</v>
      </c>
      <c r="D433" t="s">
        <v>16815</v>
      </c>
      <c r="E433" t="s">
        <v>2530</v>
      </c>
      <c r="F433" t="s">
        <v>15568</v>
      </c>
      <c r="G433" s="205">
        <v>1.2756755163592701E-17</v>
      </c>
      <c r="H433" s="205">
        <v>2.67293885537155E-16</v>
      </c>
      <c r="I433" s="206">
        <v>15.5730109758033</v>
      </c>
    </row>
    <row r="434" spans="1:9" x14ac:dyDescent="0.15">
      <c r="A434" t="s">
        <v>15731</v>
      </c>
      <c r="B434">
        <v>1.70046198473048</v>
      </c>
      <c r="C434">
        <v>16.862845983162501</v>
      </c>
      <c r="D434" t="s">
        <v>16815</v>
      </c>
      <c r="E434" t="s">
        <v>2840</v>
      </c>
      <c r="F434" t="s">
        <v>15568</v>
      </c>
      <c r="G434" s="205">
        <v>1.3713680176053201E-17</v>
      </c>
      <c r="H434" s="205">
        <v>2.8292377101672799E-16</v>
      </c>
      <c r="I434" s="206">
        <v>15.5483305619537</v>
      </c>
    </row>
    <row r="435" spans="1:9" x14ac:dyDescent="0.15">
      <c r="A435" t="s">
        <v>15731</v>
      </c>
      <c r="B435">
        <v>2.23317137253246</v>
      </c>
      <c r="C435">
        <v>16.8054555112492</v>
      </c>
      <c r="D435" t="s">
        <v>16815</v>
      </c>
      <c r="E435" t="s">
        <v>2705</v>
      </c>
      <c r="F435" s="205" t="s">
        <v>15568</v>
      </c>
      <c r="G435" s="205">
        <v>1.5651086393872101E-17</v>
      </c>
      <c r="H435" s="205">
        <v>3.1800161900276498E-16</v>
      </c>
      <c r="I435" s="206">
        <v>15.497570668939501</v>
      </c>
    </row>
    <row r="436" spans="1:9" x14ac:dyDescent="0.15">
      <c r="A436" t="s">
        <v>15731</v>
      </c>
      <c r="B436">
        <v>2.9203164366761301</v>
      </c>
      <c r="C436">
        <v>16.765614413125999</v>
      </c>
      <c r="D436" t="s">
        <v>16815</v>
      </c>
      <c r="E436" t="s">
        <v>3085</v>
      </c>
      <c r="F436" t="s">
        <v>15568</v>
      </c>
      <c r="G436" s="205">
        <v>1.71547971438764E-17</v>
      </c>
      <c r="H436" s="205">
        <v>3.4335198462594399E-16</v>
      </c>
      <c r="I436" s="206">
        <v>15.4642604379753</v>
      </c>
    </row>
    <row r="437" spans="1:9" x14ac:dyDescent="0.15">
      <c r="A437" t="s">
        <v>15731</v>
      </c>
      <c r="B437">
        <v>2.1701002565483498</v>
      </c>
      <c r="C437">
        <v>16.701474031851099</v>
      </c>
      <c r="D437" t="s">
        <v>16815</v>
      </c>
      <c r="E437" t="s">
        <v>2648</v>
      </c>
      <c r="F437" t="s">
        <v>15568</v>
      </c>
      <c r="G437" s="205">
        <v>1.98850170705941E-17</v>
      </c>
      <c r="H437" s="205">
        <v>3.92144233700981E-16</v>
      </c>
      <c r="I437" s="206">
        <v>15.406554166705799</v>
      </c>
    </row>
    <row r="438" spans="1:9" x14ac:dyDescent="0.15">
      <c r="A438" t="s">
        <v>15731</v>
      </c>
      <c r="B438">
        <v>1.74382634599671</v>
      </c>
      <c r="C438">
        <v>16.6938077497454</v>
      </c>
      <c r="D438" t="s">
        <v>16815</v>
      </c>
      <c r="E438" t="s">
        <v>2654</v>
      </c>
      <c r="F438" t="s">
        <v>15568</v>
      </c>
      <c r="G438" s="205">
        <v>2.0239149120215199E-17</v>
      </c>
      <c r="H438" s="205">
        <v>3.93343463336357E-16</v>
      </c>
      <c r="I438" s="206">
        <v>15.405228062631</v>
      </c>
    </row>
    <row r="439" spans="1:9" x14ac:dyDescent="0.15">
      <c r="A439" t="s">
        <v>15731</v>
      </c>
      <c r="B439">
        <v>1.7829057746330499</v>
      </c>
      <c r="C439">
        <v>16.594695680193698</v>
      </c>
      <c r="D439" t="s">
        <v>16815</v>
      </c>
      <c r="E439" t="s">
        <v>2619</v>
      </c>
      <c r="F439" s="205" t="s">
        <v>15568</v>
      </c>
      <c r="G439" s="205">
        <v>2.5427538456287499E-17</v>
      </c>
      <c r="H439" s="205">
        <v>4.8036188609561601E-16</v>
      </c>
      <c r="I439" s="206">
        <v>15.3184314586276</v>
      </c>
    </row>
    <row r="440" spans="1:9" x14ac:dyDescent="0.15">
      <c r="A440" t="s">
        <v>15731</v>
      </c>
      <c r="B440">
        <v>2.3709797541850701</v>
      </c>
      <c r="C440">
        <v>16.594601887760099</v>
      </c>
      <c r="D440" t="s">
        <v>16815</v>
      </c>
      <c r="E440" t="s">
        <v>4571</v>
      </c>
      <c r="F440" t="s">
        <v>15568</v>
      </c>
      <c r="G440" s="205">
        <v>2.54330305091639E-17</v>
      </c>
      <c r="H440" s="205">
        <v>4.8036188609561601E-16</v>
      </c>
      <c r="I440" s="206">
        <v>15.3184314586276</v>
      </c>
    </row>
    <row r="441" spans="1:9" x14ac:dyDescent="0.15">
      <c r="A441" t="s">
        <v>15731</v>
      </c>
      <c r="B441" s="205">
        <v>1.7225322981461999</v>
      </c>
      <c r="C441">
        <v>16.5416422522533</v>
      </c>
      <c r="D441" t="s">
        <v>16815</v>
      </c>
      <c r="E441" t="s">
        <v>2684</v>
      </c>
      <c r="F441" t="s">
        <v>15568</v>
      </c>
      <c r="G441" s="205">
        <v>2.8731463463679799E-17</v>
      </c>
      <c r="H441" s="205">
        <v>5.3512350701103696E-16</v>
      </c>
      <c r="I441" s="206">
        <v>15.2715459708329</v>
      </c>
    </row>
    <row r="442" spans="1:9" x14ac:dyDescent="0.15">
      <c r="A442" t="s">
        <v>15731</v>
      </c>
      <c r="B442" s="205">
        <v>1.6767090425014399</v>
      </c>
      <c r="C442">
        <v>16.501985077888399</v>
      </c>
      <c r="D442" t="s">
        <v>16815</v>
      </c>
      <c r="E442" t="s">
        <v>2690</v>
      </c>
      <c r="F442" t="s">
        <v>15568</v>
      </c>
      <c r="G442" s="205">
        <v>3.1478564708024098E-17</v>
      </c>
      <c r="H442" s="205">
        <v>5.7825692155424996E-16</v>
      </c>
      <c r="I442" s="206">
        <v>15.237879160157201</v>
      </c>
    </row>
    <row r="443" spans="1:9" x14ac:dyDescent="0.15">
      <c r="A443" t="s">
        <v>15731</v>
      </c>
      <c r="B443">
        <v>2.3625322919663501</v>
      </c>
      <c r="C443">
        <v>16.494777200638602</v>
      </c>
      <c r="D443" t="s">
        <v>16815</v>
      </c>
      <c r="E443" t="s">
        <v>3819</v>
      </c>
      <c r="F443" s="205" t="s">
        <v>15568</v>
      </c>
      <c r="G443" s="205">
        <v>3.2005366102492499E-17</v>
      </c>
      <c r="H443" s="205">
        <v>5.7998913437084403E-16</v>
      </c>
      <c r="I443" s="206">
        <v>15.236580142517999</v>
      </c>
    </row>
    <row r="444" spans="1:9" x14ac:dyDescent="0.15">
      <c r="A444" t="s">
        <v>15731</v>
      </c>
      <c r="B444" s="205">
        <v>2.6074123241724898</v>
      </c>
      <c r="C444">
        <v>16.389096018217199</v>
      </c>
      <c r="D444" t="s">
        <v>16815</v>
      </c>
      <c r="E444" t="s">
        <v>2870</v>
      </c>
      <c r="F444" t="s">
        <v>15568</v>
      </c>
      <c r="G444" s="205">
        <v>4.0822912093106503E-17</v>
      </c>
      <c r="H444" s="205">
        <v>7.2991366822474396E-16</v>
      </c>
      <c r="I444" s="206">
        <v>15.136728503757301</v>
      </c>
    </row>
    <row r="445" spans="1:9" x14ac:dyDescent="0.15">
      <c r="A445" t="s">
        <v>15731</v>
      </c>
      <c r="B445">
        <v>2.0210258121794702</v>
      </c>
      <c r="C445">
        <v>16.3186775012033</v>
      </c>
      <c r="D445" t="s">
        <v>16815</v>
      </c>
      <c r="E445" t="s">
        <v>4018</v>
      </c>
      <c r="F445" t="s">
        <v>15568</v>
      </c>
      <c r="G445" s="205">
        <v>4.8008982184474898E-17</v>
      </c>
      <c r="H445" s="205">
        <v>8.4710585670238001E-16</v>
      </c>
      <c r="I445" s="206">
        <v>15.0720623156325</v>
      </c>
    </row>
    <row r="446" spans="1:9" x14ac:dyDescent="0.15">
      <c r="A446" t="s">
        <v>15731</v>
      </c>
      <c r="B446" s="205">
        <v>2.1868305006456898</v>
      </c>
      <c r="C446">
        <v>16.2949767202328</v>
      </c>
      <c r="D446" t="s">
        <v>16815</v>
      </c>
      <c r="E446" t="s">
        <v>3025</v>
      </c>
      <c r="F446" t="s">
        <v>15568</v>
      </c>
      <c r="G446" s="205">
        <v>5.0701788555292003E-17</v>
      </c>
      <c r="H446" s="205">
        <v>8.8262095731458895E-16</v>
      </c>
      <c r="I446" s="206">
        <v>15.054225764699799</v>
      </c>
    </row>
    <row r="447" spans="1:9" x14ac:dyDescent="0.15">
      <c r="A447" t="s">
        <v>15731</v>
      </c>
      <c r="B447">
        <v>2.0672583037099002</v>
      </c>
      <c r="C447">
        <v>16.289559939860901</v>
      </c>
      <c r="D447" t="s">
        <v>16815</v>
      </c>
      <c r="E447" t="s">
        <v>2535</v>
      </c>
      <c r="F447" s="205" t="s">
        <v>15568</v>
      </c>
      <c r="G447" s="205">
        <v>5.13381317453676E-17</v>
      </c>
      <c r="H447" s="205">
        <v>8.8262095731458895E-16</v>
      </c>
      <c r="I447" s="206">
        <v>15.054225764699799</v>
      </c>
    </row>
    <row r="448" spans="1:9" x14ac:dyDescent="0.15">
      <c r="A448" t="s">
        <v>15731</v>
      </c>
      <c r="B448" s="205">
        <v>2.2919678471705001</v>
      </c>
      <c r="C448">
        <v>16.170136328958598</v>
      </c>
      <c r="D448" t="s">
        <v>16815</v>
      </c>
      <c r="E448" t="s">
        <v>2598</v>
      </c>
      <c r="F448" t="s">
        <v>15568</v>
      </c>
      <c r="G448" s="205">
        <v>6.7587078014918997E-17</v>
      </c>
      <c r="H448" s="205">
        <v>1.1472692609874201E-15</v>
      </c>
      <c r="I448" s="206">
        <v>14.940334642397399</v>
      </c>
    </row>
    <row r="449" spans="1:9" x14ac:dyDescent="0.15">
      <c r="A449" t="s">
        <v>15731</v>
      </c>
      <c r="B449" s="205">
        <v>1.8661227578444699</v>
      </c>
      <c r="C449">
        <v>16.1273713245001</v>
      </c>
      <c r="D449" t="s">
        <v>16815</v>
      </c>
      <c r="E449" t="s">
        <v>2497</v>
      </c>
      <c r="F449" t="s">
        <v>15568</v>
      </c>
      <c r="G449" s="205">
        <v>7.45810812812453E-17</v>
      </c>
      <c r="H449" s="205">
        <v>1.25016537497687E-15</v>
      </c>
      <c r="I449" s="206">
        <v>14.903032533640401</v>
      </c>
    </row>
    <row r="450" spans="1:9" x14ac:dyDescent="0.15">
      <c r="A450" t="s">
        <v>15731</v>
      </c>
      <c r="B450" s="205">
        <v>1.7873941088383101</v>
      </c>
      <c r="C450">
        <v>16.102713704297901</v>
      </c>
      <c r="D450" t="s">
        <v>16815</v>
      </c>
      <c r="E450" t="s">
        <v>2622</v>
      </c>
      <c r="F450" t="s">
        <v>15568</v>
      </c>
      <c r="G450" s="205">
        <v>7.8938032160107795E-17</v>
      </c>
      <c r="H450" s="205">
        <v>1.30686297687289E-15</v>
      </c>
      <c r="I450" s="206">
        <v>14.883769945325</v>
      </c>
    </row>
    <row r="451" spans="1:9" x14ac:dyDescent="0.15">
      <c r="A451" t="s">
        <v>15731</v>
      </c>
      <c r="B451" s="205">
        <v>1.9274086311878</v>
      </c>
      <c r="C451">
        <v>15.9599144999655</v>
      </c>
      <c r="D451" t="s">
        <v>16815</v>
      </c>
      <c r="E451" t="s">
        <v>2660</v>
      </c>
      <c r="F451" s="205" t="s">
        <v>15568</v>
      </c>
      <c r="G451" s="205">
        <v>1.09669408226721E-16</v>
      </c>
      <c r="H451" s="205">
        <v>1.7934960540491899E-15</v>
      </c>
      <c r="I451" s="206">
        <v>14.7462995744976</v>
      </c>
    </row>
    <row r="452" spans="1:9" x14ac:dyDescent="0.15">
      <c r="A452" t="s">
        <v>15731</v>
      </c>
      <c r="B452" s="205">
        <v>2.1215170671095498</v>
      </c>
      <c r="C452">
        <v>15.9168163323641</v>
      </c>
      <c r="D452" t="s">
        <v>16815</v>
      </c>
      <c r="E452" t="s">
        <v>2958</v>
      </c>
      <c r="F452" t="s">
        <v>15568</v>
      </c>
      <c r="G452" s="205">
        <v>1.21111021631828E-16</v>
      </c>
      <c r="H452" s="205">
        <v>1.9567455422684501E-15</v>
      </c>
      <c r="I452" s="206">
        <v>14.7084656468886</v>
      </c>
    </row>
    <row r="453" spans="1:9" x14ac:dyDescent="0.15">
      <c r="A453" t="s">
        <v>15731</v>
      </c>
      <c r="B453">
        <v>1.6627944098020699</v>
      </c>
      <c r="C453">
        <v>15.794800390307801</v>
      </c>
      <c r="D453" t="s">
        <v>16815</v>
      </c>
      <c r="E453" s="205" t="s">
        <v>2482</v>
      </c>
      <c r="F453" s="205" t="s">
        <v>15568</v>
      </c>
      <c r="G453" s="205">
        <v>1.6039824409814101E-16</v>
      </c>
      <c r="H453" s="205">
        <v>2.5606433968524701E-15</v>
      </c>
      <c r="I453" s="206">
        <v>14.5916508985181</v>
      </c>
    </row>
    <row r="454" spans="1:9" x14ac:dyDescent="0.15">
      <c r="A454" t="s">
        <v>15731</v>
      </c>
      <c r="B454">
        <v>1.576706208913</v>
      </c>
      <c r="C454">
        <v>15.7627055424955</v>
      </c>
      <c r="D454" t="s">
        <v>16815</v>
      </c>
      <c r="E454" t="s">
        <v>2763</v>
      </c>
      <c r="F454" t="s">
        <v>15568</v>
      </c>
      <c r="G454" s="205">
        <v>1.7270084300864799E-16</v>
      </c>
      <c r="H454" s="205">
        <v>2.7246097702893802E-15</v>
      </c>
      <c r="I454" s="206">
        <v>14.564695690358199</v>
      </c>
    </row>
    <row r="455" spans="1:9" x14ac:dyDescent="0.15">
      <c r="A455" t="s">
        <v>15731</v>
      </c>
      <c r="B455">
        <v>2.8924465462714601</v>
      </c>
      <c r="C455">
        <v>15.6186464785729</v>
      </c>
      <c r="D455" t="s">
        <v>16815</v>
      </c>
      <c r="E455" t="s">
        <v>3618</v>
      </c>
      <c r="F455" s="205" t="s">
        <v>15568</v>
      </c>
      <c r="G455" s="205">
        <v>2.40632077978928E-16</v>
      </c>
      <c r="H455" s="205">
        <v>3.7521815880202698E-15</v>
      </c>
      <c r="I455" s="206">
        <v>14.425716151964901</v>
      </c>
    </row>
    <row r="456" spans="1:9" x14ac:dyDescent="0.15">
      <c r="A456" t="s">
        <v>15731</v>
      </c>
      <c r="B456">
        <v>2.1051602644667802</v>
      </c>
      <c r="C456">
        <v>15.5570355313249</v>
      </c>
      <c r="D456" t="s">
        <v>16815</v>
      </c>
      <c r="E456" t="s">
        <v>3717</v>
      </c>
      <c r="F456" t="s">
        <v>15568</v>
      </c>
      <c r="G456" s="205">
        <v>2.7730932178018502E-16</v>
      </c>
      <c r="H456" s="205">
        <v>4.2743885115773399E-15</v>
      </c>
      <c r="I456" s="206">
        <v>14.3691260060919</v>
      </c>
    </row>
    <row r="457" spans="1:9" x14ac:dyDescent="0.15">
      <c r="A457" t="s">
        <v>15731</v>
      </c>
      <c r="B457">
        <v>2.1532279043820899</v>
      </c>
      <c r="C457">
        <v>15.538434488968001</v>
      </c>
      <c r="D457" t="s">
        <v>16815</v>
      </c>
      <c r="E457" t="s">
        <v>3430</v>
      </c>
      <c r="F457" t="s">
        <v>15568</v>
      </c>
      <c r="G457" s="205">
        <v>2.8944463961086801E-16</v>
      </c>
      <c r="H457" s="205">
        <v>4.4107416104337899E-15</v>
      </c>
      <c r="I457" s="206">
        <v>14.3554883832666</v>
      </c>
    </row>
    <row r="458" spans="1:9" x14ac:dyDescent="0.15">
      <c r="A458" t="s">
        <v>15731</v>
      </c>
      <c r="B458">
        <v>2.26251304155286</v>
      </c>
      <c r="C458">
        <v>15.5127851789356</v>
      </c>
      <c r="D458" t="s">
        <v>16815</v>
      </c>
      <c r="E458" t="s">
        <v>3301</v>
      </c>
      <c r="F458" t="s">
        <v>15568</v>
      </c>
      <c r="G458" s="205">
        <v>3.0705404365443802E-16</v>
      </c>
      <c r="H458" s="205">
        <v>4.6265109274224902E-15</v>
      </c>
      <c r="I458" s="206">
        <v>14.3347464077289</v>
      </c>
    </row>
    <row r="459" spans="1:9" x14ac:dyDescent="0.15">
      <c r="A459" t="s">
        <v>15731</v>
      </c>
      <c r="B459">
        <v>2.1809043215109898</v>
      </c>
      <c r="C459">
        <v>15.2660024690916</v>
      </c>
      <c r="D459" t="s">
        <v>16815</v>
      </c>
      <c r="E459" t="s">
        <v>3373</v>
      </c>
      <c r="F459" s="205" t="s">
        <v>15568</v>
      </c>
      <c r="G459" s="205">
        <v>5.4199780897623104E-16</v>
      </c>
      <c r="H459" s="205">
        <v>8.0757673537458401E-15</v>
      </c>
      <c r="I459" s="206">
        <v>14.0928162006793</v>
      </c>
    </row>
    <row r="460" spans="1:9" x14ac:dyDescent="0.15">
      <c r="A460" t="s">
        <v>15731</v>
      </c>
      <c r="B460">
        <v>2.47325581751315</v>
      </c>
      <c r="C460">
        <v>15.1964040226447</v>
      </c>
      <c r="D460" t="s">
        <v>16815</v>
      </c>
      <c r="E460" t="s">
        <v>3091</v>
      </c>
      <c r="F460" t="s">
        <v>15568</v>
      </c>
      <c r="G460" s="205">
        <v>6.3620338772385698E-16</v>
      </c>
      <c r="H460" s="205">
        <v>9.3752609114032099E-15</v>
      </c>
      <c r="I460" s="206">
        <v>14.028016637114201</v>
      </c>
    </row>
    <row r="461" spans="1:9" x14ac:dyDescent="0.15">
      <c r="A461" t="s">
        <v>15731</v>
      </c>
      <c r="B461">
        <v>2.18393143050185</v>
      </c>
      <c r="C461">
        <v>15.1216903571218</v>
      </c>
      <c r="D461" t="s">
        <v>16815</v>
      </c>
      <c r="E461" t="s">
        <v>3049</v>
      </c>
      <c r="F461" t="s">
        <v>15568</v>
      </c>
      <c r="G461" s="205">
        <v>7.5563078459084198E-16</v>
      </c>
      <c r="H461" s="205">
        <v>1.10141400232208E-14</v>
      </c>
      <c r="I461" s="206">
        <v>13.9580494066158</v>
      </c>
    </row>
    <row r="462" spans="1:9" x14ac:dyDescent="0.15">
      <c r="A462" t="s">
        <v>15731</v>
      </c>
      <c r="B462">
        <v>1.9318920904321299</v>
      </c>
      <c r="C462">
        <v>15.0975045431863</v>
      </c>
      <c r="D462" t="s">
        <v>16815</v>
      </c>
      <c r="E462" t="s">
        <v>2521</v>
      </c>
      <c r="F462" t="s">
        <v>15568</v>
      </c>
      <c r="G462" s="205">
        <v>7.9890558421384105E-16</v>
      </c>
      <c r="H462" s="205">
        <v>1.1519703101406E-14</v>
      </c>
      <c r="I462" s="206">
        <v>13.9385587138887</v>
      </c>
    </row>
    <row r="463" spans="1:9" x14ac:dyDescent="0.15">
      <c r="A463" t="s">
        <v>15731</v>
      </c>
      <c r="B463">
        <v>2.0876528261482301</v>
      </c>
      <c r="C463">
        <v>15.0661190608831</v>
      </c>
      <c r="D463" t="s">
        <v>16815</v>
      </c>
      <c r="E463" t="s">
        <v>3988</v>
      </c>
      <c r="F463" s="205" t="s">
        <v>15568</v>
      </c>
      <c r="G463" s="205">
        <v>8.5877805710323598E-16</v>
      </c>
      <c r="H463" s="205">
        <v>1.22512912188876E-14</v>
      </c>
      <c r="I463" s="206">
        <v>13.911818136631201</v>
      </c>
    </row>
    <row r="464" spans="1:9" x14ac:dyDescent="0.15">
      <c r="A464" t="s">
        <v>15731</v>
      </c>
      <c r="B464">
        <v>2.3297499202688798</v>
      </c>
      <c r="C464">
        <v>15.0485858173456</v>
      </c>
      <c r="D464" t="s">
        <v>16815</v>
      </c>
      <c r="E464" t="s">
        <v>2681</v>
      </c>
      <c r="F464" t="s">
        <v>15568</v>
      </c>
      <c r="G464" s="205">
        <v>8.9415782733127697E-16</v>
      </c>
      <c r="H464" s="205">
        <v>1.26217436468551E-14</v>
      </c>
      <c r="I464" s="206">
        <v>13.898880644782899</v>
      </c>
    </row>
    <row r="465" spans="1:9" x14ac:dyDescent="0.15">
      <c r="A465" t="s">
        <v>15731</v>
      </c>
      <c r="B465">
        <v>2.7217193755558702</v>
      </c>
      <c r="C465">
        <v>14.975672246695</v>
      </c>
      <c r="D465" t="s">
        <v>16815</v>
      </c>
      <c r="E465" t="s">
        <v>3412</v>
      </c>
      <c r="F465" t="s">
        <v>15568</v>
      </c>
      <c r="G465" s="205">
        <v>1.0576153691450799E-15</v>
      </c>
      <c r="H465" s="205">
        <v>1.47261494658335E-14</v>
      </c>
      <c r="I465" s="206">
        <v>13.8319107958831</v>
      </c>
    </row>
    <row r="466" spans="1:9" x14ac:dyDescent="0.15">
      <c r="A466" t="s">
        <v>15731</v>
      </c>
      <c r="B466">
        <v>1.5174675257366499</v>
      </c>
      <c r="C466">
        <v>14.969404400767599</v>
      </c>
      <c r="D466" t="s">
        <v>16815</v>
      </c>
      <c r="E466" t="s">
        <v>2778</v>
      </c>
      <c r="F466" t="s">
        <v>15568</v>
      </c>
      <c r="G466" s="205">
        <v>1.07298981411848E-15</v>
      </c>
      <c r="H466" s="205">
        <v>1.47261494658335E-14</v>
      </c>
      <c r="I466" s="206">
        <v>13.8319107958831</v>
      </c>
    </row>
    <row r="467" spans="1:9" x14ac:dyDescent="0.15">
      <c r="A467" t="s">
        <v>15731</v>
      </c>
      <c r="B467">
        <v>2.0972360549936302</v>
      </c>
      <c r="C467">
        <v>14.9681134980422</v>
      </c>
      <c r="D467" t="s">
        <v>16815</v>
      </c>
      <c r="E467" t="s">
        <v>3888</v>
      </c>
      <c r="F467" s="205" t="s">
        <v>15568</v>
      </c>
      <c r="G467" s="205">
        <v>1.0761839281518899E-15</v>
      </c>
      <c r="H467" s="205">
        <v>1.47261494658335E-14</v>
      </c>
      <c r="I467" s="206">
        <v>13.8319107958831</v>
      </c>
    </row>
    <row r="468" spans="1:9" x14ac:dyDescent="0.15">
      <c r="A468" t="s">
        <v>15731</v>
      </c>
      <c r="B468">
        <v>2.0407163679409499</v>
      </c>
      <c r="C468">
        <v>14.8852690638001</v>
      </c>
      <c r="D468" t="s">
        <v>16815</v>
      </c>
      <c r="E468" t="s">
        <v>4294</v>
      </c>
      <c r="F468" t="s">
        <v>15568</v>
      </c>
      <c r="G468" s="205">
        <v>1.3023596615625699E-15</v>
      </c>
      <c r="H468" s="205">
        <v>1.7641053597529399E-14</v>
      </c>
      <c r="I468" s="206">
        <v>13.753475480546101</v>
      </c>
    </row>
    <row r="469" spans="1:9" x14ac:dyDescent="0.15">
      <c r="A469" t="s">
        <v>15731</v>
      </c>
      <c r="B469">
        <v>1.55565709750958</v>
      </c>
      <c r="C469">
        <v>14.8333916560034</v>
      </c>
      <c r="D469" t="s">
        <v>16815</v>
      </c>
      <c r="E469" t="s">
        <v>3834</v>
      </c>
      <c r="F469" t="s">
        <v>15568</v>
      </c>
      <c r="G469" s="205">
        <v>1.46760216582102E-15</v>
      </c>
      <c r="H469" s="205">
        <v>1.968054504366E-14</v>
      </c>
      <c r="I469" s="206">
        <v>13.7059628781518</v>
      </c>
    </row>
    <row r="470" spans="1:9" x14ac:dyDescent="0.15">
      <c r="A470" t="s">
        <v>15731</v>
      </c>
      <c r="B470">
        <v>2.0325314711533702</v>
      </c>
      <c r="C470">
        <v>14.816784633698401</v>
      </c>
      <c r="D470" t="s">
        <v>16815</v>
      </c>
      <c r="E470" t="s">
        <v>4321</v>
      </c>
      <c r="F470" t="s">
        <v>15568</v>
      </c>
      <c r="G470" s="205">
        <v>1.5248087178181299E-15</v>
      </c>
      <c r="H470" s="205">
        <v>2.02452325801397E-14</v>
      </c>
      <c r="I470" s="206">
        <v>13.6936772296295</v>
      </c>
    </row>
    <row r="471" spans="1:9" x14ac:dyDescent="0.15">
      <c r="A471" t="s">
        <v>15731</v>
      </c>
      <c r="B471">
        <v>2.02309650156558</v>
      </c>
      <c r="C471">
        <v>14.796776589955099</v>
      </c>
      <c r="D471" t="s">
        <v>16815</v>
      </c>
      <c r="E471" t="s">
        <v>3657</v>
      </c>
      <c r="F471" s="205" t="s">
        <v>15568</v>
      </c>
      <c r="G471" s="205">
        <v>1.59670031160094E-15</v>
      </c>
      <c r="H471" s="205">
        <v>2.0991912920165301E-14</v>
      </c>
      <c r="I471" s="206">
        <v>13.677947983865501</v>
      </c>
    </row>
    <row r="472" spans="1:9" x14ac:dyDescent="0.15">
      <c r="A472" t="s">
        <v>15731</v>
      </c>
      <c r="B472">
        <v>1.71330941447262</v>
      </c>
      <c r="C472">
        <v>14.682491996948301</v>
      </c>
      <c r="D472" t="s">
        <v>16815</v>
      </c>
      <c r="E472" t="s">
        <v>3528</v>
      </c>
      <c r="F472" t="s">
        <v>15568</v>
      </c>
      <c r="G472" s="205">
        <v>2.0773420058704701E-15</v>
      </c>
      <c r="H472" s="205">
        <v>2.7045782814294299E-14</v>
      </c>
      <c r="I472" s="206">
        <v>13.5679004438019</v>
      </c>
    </row>
    <row r="473" spans="1:9" x14ac:dyDescent="0.15">
      <c r="A473" t="s">
        <v>15731</v>
      </c>
      <c r="B473">
        <v>2.7008101647787601</v>
      </c>
      <c r="C473">
        <v>14.6524539860772</v>
      </c>
      <c r="D473" t="s">
        <v>16815</v>
      </c>
      <c r="E473" t="s">
        <v>3209</v>
      </c>
      <c r="F473" t="s">
        <v>15568</v>
      </c>
      <c r="G473" s="205">
        <v>2.2261068904888101E-15</v>
      </c>
      <c r="H473" s="205">
        <v>2.8703935962937401E-14</v>
      </c>
      <c r="I473" s="206">
        <v>13.5420585475244</v>
      </c>
    </row>
    <row r="474" spans="1:9" x14ac:dyDescent="0.15">
      <c r="A474" t="s">
        <v>15731</v>
      </c>
      <c r="B474">
        <v>1.73367020041714</v>
      </c>
      <c r="C474">
        <v>14.633650378297601</v>
      </c>
      <c r="D474" t="s">
        <v>16815</v>
      </c>
      <c r="E474" t="s">
        <v>3929</v>
      </c>
      <c r="F474" t="s">
        <v>15568</v>
      </c>
      <c r="G474" s="205">
        <v>2.3246074306619298E-15</v>
      </c>
      <c r="H474" s="205">
        <v>2.9688557757310999E-14</v>
      </c>
      <c r="I474" s="206">
        <v>13.5274108995159</v>
      </c>
    </row>
    <row r="475" spans="1:9" x14ac:dyDescent="0.15">
      <c r="A475" t="s">
        <v>15731</v>
      </c>
      <c r="B475">
        <v>2.7349529205426499</v>
      </c>
      <c r="C475">
        <v>14.5867621649992</v>
      </c>
      <c r="D475" t="s">
        <v>16815</v>
      </c>
      <c r="E475" t="s">
        <v>4135</v>
      </c>
      <c r="F475" s="205" t="s">
        <v>15568</v>
      </c>
      <c r="G475" s="205">
        <v>2.58963070015898E-15</v>
      </c>
      <c r="H475" s="205">
        <v>3.2641681447720002E-14</v>
      </c>
      <c r="I475" s="206">
        <v>13.486227477839099</v>
      </c>
    </row>
    <row r="476" spans="1:9" x14ac:dyDescent="0.15">
      <c r="A476" t="s">
        <v>15731</v>
      </c>
      <c r="B476">
        <v>1.9816389691960801</v>
      </c>
      <c r="C476">
        <v>14.5842724780055</v>
      </c>
      <c r="D476" t="s">
        <v>16815</v>
      </c>
      <c r="E476" t="s">
        <v>3810</v>
      </c>
      <c r="F476" t="s">
        <v>15568</v>
      </c>
      <c r="G476" s="205">
        <v>2.6045189522043501E-15</v>
      </c>
      <c r="H476" s="205">
        <v>3.2641681447720002E-14</v>
      </c>
      <c r="I476" s="206">
        <v>13.486227477839099</v>
      </c>
    </row>
    <row r="477" spans="1:9" x14ac:dyDescent="0.15">
      <c r="A477" t="s">
        <v>15731</v>
      </c>
      <c r="B477">
        <v>2.0670681816124201</v>
      </c>
      <c r="C477">
        <v>14.576202959729301</v>
      </c>
      <c r="D477" t="s">
        <v>16815</v>
      </c>
      <c r="E477" s="205" t="s">
        <v>2929</v>
      </c>
      <c r="F477" s="205" t="s">
        <v>15568</v>
      </c>
      <c r="G477" s="205">
        <v>2.6533652695601501E-15</v>
      </c>
      <c r="H477" s="205">
        <v>3.2945952097038598E-14</v>
      </c>
      <c r="I477" s="206">
        <v>13.482197937364701</v>
      </c>
    </row>
    <row r="478" spans="1:9" x14ac:dyDescent="0.15">
      <c r="A478" t="s">
        <v>15731</v>
      </c>
      <c r="B478">
        <v>1.8457716202947301</v>
      </c>
      <c r="C478">
        <v>14.525704722515</v>
      </c>
      <c r="D478" t="s">
        <v>16815</v>
      </c>
      <c r="E478" s="205" t="s">
        <v>3203</v>
      </c>
      <c r="F478" s="205" t="s">
        <v>15568</v>
      </c>
      <c r="G478" s="205">
        <v>2.9805422159117502E-15</v>
      </c>
      <c r="H478" s="205">
        <v>3.6370710873480398E-14</v>
      </c>
      <c r="I478" s="206">
        <v>13.4392482104819</v>
      </c>
    </row>
    <row r="479" spans="1:9" x14ac:dyDescent="0.15">
      <c r="A479" t="s">
        <v>15731</v>
      </c>
      <c r="B479">
        <v>1.6111282806851901</v>
      </c>
      <c r="C479">
        <v>14.5250213631974</v>
      </c>
      <c r="D479" t="s">
        <v>16815</v>
      </c>
      <c r="E479" t="s">
        <v>2781</v>
      </c>
      <c r="F479" s="205" t="s">
        <v>15568</v>
      </c>
      <c r="G479" s="205">
        <v>2.9852357698271301E-15</v>
      </c>
      <c r="H479" s="205">
        <v>3.6370710873480398E-14</v>
      </c>
      <c r="I479" s="206">
        <v>13.4392482104819</v>
      </c>
    </row>
    <row r="480" spans="1:9" x14ac:dyDescent="0.15">
      <c r="A480" t="s">
        <v>15731</v>
      </c>
      <c r="B480">
        <v>1.93359030259875</v>
      </c>
      <c r="C480">
        <v>14.521354009546799</v>
      </c>
      <c r="D480" t="s">
        <v>16815</v>
      </c>
      <c r="E480" t="s">
        <v>2547</v>
      </c>
      <c r="F480" t="s">
        <v>15568</v>
      </c>
      <c r="G480" s="205">
        <v>3.0105510118988199E-15</v>
      </c>
      <c r="H480" s="205">
        <v>3.6370710873480398E-14</v>
      </c>
      <c r="I480" s="206">
        <v>13.4392482104819</v>
      </c>
    </row>
    <row r="481" spans="1:9" x14ac:dyDescent="0.15">
      <c r="A481" t="s">
        <v>15731</v>
      </c>
      <c r="B481">
        <v>1.83901319038105</v>
      </c>
      <c r="C481">
        <v>14.510561525710401</v>
      </c>
      <c r="D481" t="s">
        <v>16815</v>
      </c>
      <c r="E481" t="s">
        <v>4276</v>
      </c>
      <c r="F481" t="s">
        <v>15568</v>
      </c>
      <c r="G481" s="205">
        <v>3.08630238385854E-15</v>
      </c>
      <c r="H481" s="205">
        <v>3.69529597924492E-14</v>
      </c>
      <c r="I481" s="206">
        <v>13.432350770529</v>
      </c>
    </row>
    <row r="482" spans="1:9" x14ac:dyDescent="0.15">
      <c r="A482" t="s">
        <v>15731</v>
      </c>
      <c r="B482">
        <v>1.84807471607105</v>
      </c>
      <c r="C482">
        <v>14.4220536600772</v>
      </c>
      <c r="D482" t="s">
        <v>16815</v>
      </c>
      <c r="E482" t="s">
        <v>3633</v>
      </c>
      <c r="F482" t="s">
        <v>15568</v>
      </c>
      <c r="G482" s="205">
        <v>3.7839582841535203E-15</v>
      </c>
      <c r="H482" s="205">
        <v>4.4905204062388201E-14</v>
      </c>
      <c r="I482" s="206">
        <v>13.347703325709</v>
      </c>
    </row>
    <row r="483" spans="1:9" x14ac:dyDescent="0.15">
      <c r="A483" t="s">
        <v>15731</v>
      </c>
      <c r="B483">
        <v>1.75780306375332</v>
      </c>
      <c r="C483">
        <v>14.401732077418799</v>
      </c>
      <c r="D483" t="s">
        <v>16815</v>
      </c>
      <c r="E483" t="s">
        <v>2488</v>
      </c>
      <c r="F483" s="205" t="s">
        <v>15568</v>
      </c>
      <c r="G483" s="205">
        <v>3.9652257936113996E-15</v>
      </c>
      <c r="H483" s="205">
        <v>4.6643577098534202E-14</v>
      </c>
      <c r="I483" s="206">
        <v>13.3312081509037</v>
      </c>
    </row>
    <row r="484" spans="1:9" x14ac:dyDescent="0.15">
      <c r="A484" t="s">
        <v>15731</v>
      </c>
      <c r="B484">
        <v>1.6940477232514299</v>
      </c>
      <c r="C484">
        <v>14.3638130598403</v>
      </c>
      <c r="D484" t="s">
        <v>16815</v>
      </c>
      <c r="E484" t="s">
        <v>2920</v>
      </c>
      <c r="F484" t="s">
        <v>15568</v>
      </c>
      <c r="G484" s="205">
        <v>4.3270004479587004E-15</v>
      </c>
      <c r="H484" s="205">
        <v>5.04565878322837E-14</v>
      </c>
      <c r="I484" s="206">
        <v>13.297082122342299</v>
      </c>
    </row>
    <row r="485" spans="1:9" x14ac:dyDescent="0.15">
      <c r="A485" t="s">
        <v>15731</v>
      </c>
      <c r="B485">
        <v>2.2655897845462398</v>
      </c>
      <c r="C485">
        <v>14.3253074219641</v>
      </c>
      <c r="D485" t="s">
        <v>16815</v>
      </c>
      <c r="E485" t="s">
        <v>2932</v>
      </c>
      <c r="F485" t="s">
        <v>15568</v>
      </c>
      <c r="G485" s="205">
        <v>4.72816450149552E-15</v>
      </c>
      <c r="H485" s="205">
        <v>5.4659212038840501E-14</v>
      </c>
      <c r="I485" s="206">
        <v>13.2623366333394</v>
      </c>
    </row>
    <row r="486" spans="1:9" x14ac:dyDescent="0.15">
      <c r="A486" t="s">
        <v>15731</v>
      </c>
      <c r="B486">
        <v>1.9942575081445699</v>
      </c>
      <c r="C486">
        <v>14.2738310539506</v>
      </c>
      <c r="D486" t="s">
        <v>16815</v>
      </c>
      <c r="E486" t="s">
        <v>4003</v>
      </c>
      <c r="F486" t="s">
        <v>15568</v>
      </c>
      <c r="G486" s="205">
        <v>5.3231529638080998E-15</v>
      </c>
      <c r="H486" s="205">
        <v>6.1011522431338996E-14</v>
      </c>
      <c r="I486" s="206">
        <v>13.2145881378451</v>
      </c>
    </row>
    <row r="487" spans="1:9" x14ac:dyDescent="0.15">
      <c r="A487" t="s">
        <v>15731</v>
      </c>
      <c r="B487">
        <v>1.58736530950754</v>
      </c>
      <c r="C487">
        <v>14.2354371373929</v>
      </c>
      <c r="D487" t="s">
        <v>16815</v>
      </c>
      <c r="E487" t="s">
        <v>3266</v>
      </c>
      <c r="F487" s="205" t="s">
        <v>15568</v>
      </c>
      <c r="G487" s="205">
        <v>5.8151759885510202E-15</v>
      </c>
      <c r="H487" s="205">
        <v>6.6086025429211205E-14</v>
      </c>
      <c r="I487" s="206">
        <v>13.179890366847401</v>
      </c>
    </row>
    <row r="488" spans="1:9" x14ac:dyDescent="0.15">
      <c r="A488" t="s">
        <v>15731</v>
      </c>
      <c r="B488">
        <v>2.2181831216186101</v>
      </c>
      <c r="C488">
        <v>14.220526789502101</v>
      </c>
      <c r="D488" t="s">
        <v>16815</v>
      </c>
      <c r="E488" t="s">
        <v>3822</v>
      </c>
      <c r="F488" t="s">
        <v>15568</v>
      </c>
      <c r="G488" s="205">
        <v>6.0182913785901201E-15</v>
      </c>
      <c r="H488" s="205">
        <v>6.7819569232683602E-14</v>
      </c>
      <c r="I488" s="206">
        <v>13.168644973043</v>
      </c>
    </row>
    <row r="489" spans="1:9" x14ac:dyDescent="0.15">
      <c r="A489" t="s">
        <v>15731</v>
      </c>
      <c r="B489">
        <v>1.5921286283562499</v>
      </c>
      <c r="C489">
        <v>14.201841821996</v>
      </c>
      <c r="D489" t="s">
        <v>16815</v>
      </c>
      <c r="E489" t="s">
        <v>3873</v>
      </c>
      <c r="F489" t="s">
        <v>15568</v>
      </c>
      <c r="G489" s="205">
        <v>6.28287150832374E-15</v>
      </c>
      <c r="H489" s="205">
        <v>7.0211089105517805E-14</v>
      </c>
      <c r="I489" s="206">
        <v>13.1535942901921</v>
      </c>
    </row>
    <row r="490" spans="1:9" x14ac:dyDescent="0.15">
      <c r="A490" t="s">
        <v>15731</v>
      </c>
      <c r="B490">
        <v>1.5897384926017599</v>
      </c>
      <c r="C490">
        <v>14.144417578612501</v>
      </c>
      <c r="D490" t="s">
        <v>16815</v>
      </c>
      <c r="E490" t="s">
        <v>3522</v>
      </c>
      <c r="F490" t="s">
        <v>15568</v>
      </c>
      <c r="G490" s="205">
        <v>7.1710445637012808E-15</v>
      </c>
      <c r="H490" s="205">
        <v>7.9474138511763794E-14</v>
      </c>
      <c r="I490" s="206">
        <v>13.099774171077399</v>
      </c>
    </row>
    <row r="491" spans="1:9" x14ac:dyDescent="0.15">
      <c r="A491" t="s">
        <v>15731</v>
      </c>
      <c r="B491">
        <v>1.6122654402773799</v>
      </c>
      <c r="C491">
        <v>14.0075042157679</v>
      </c>
      <c r="D491" t="s">
        <v>16815</v>
      </c>
      <c r="E491" t="s">
        <v>2813</v>
      </c>
      <c r="F491" s="205" t="s">
        <v>15568</v>
      </c>
      <c r="G491" s="205">
        <v>9.8286933207955798E-15</v>
      </c>
      <c r="H491" s="205">
        <v>1.07409390777126E-13</v>
      </c>
      <c r="I491" s="206">
        <v>12.9689577467147</v>
      </c>
    </row>
    <row r="492" spans="1:9" x14ac:dyDescent="0.15">
      <c r="A492" s="205" t="s">
        <v>15731</v>
      </c>
      <c r="B492">
        <v>1.8038743660018099</v>
      </c>
      <c r="C492">
        <v>14.006481413126901</v>
      </c>
      <c r="D492" s="205" t="s">
        <v>16815</v>
      </c>
      <c r="E492" t="s">
        <v>3138</v>
      </c>
      <c r="F492" t="s">
        <v>15568</v>
      </c>
      <c r="G492" s="205">
        <v>9.8518680578572503E-15</v>
      </c>
      <c r="H492" s="205">
        <v>1.07409390777126E-13</v>
      </c>
      <c r="I492" s="206">
        <v>12.9689577467147</v>
      </c>
    </row>
    <row r="493" spans="1:9" x14ac:dyDescent="0.15">
      <c r="A493" t="s">
        <v>15731</v>
      </c>
      <c r="B493">
        <v>2.5010768498156901</v>
      </c>
      <c r="C493">
        <v>13.994968021629401</v>
      </c>
      <c r="D493" t="s">
        <v>16815</v>
      </c>
      <c r="E493" t="s">
        <v>2861</v>
      </c>
      <c r="F493" t="s">
        <v>15568</v>
      </c>
      <c r="G493" s="205">
        <v>1.01165394255052E-14</v>
      </c>
      <c r="H493" s="205">
        <v>1.08958613687555E-13</v>
      </c>
      <c r="I493" s="206">
        <v>12.9627384310523</v>
      </c>
    </row>
    <row r="494" spans="1:9" x14ac:dyDescent="0.15">
      <c r="A494" t="s">
        <v>15731</v>
      </c>
      <c r="B494">
        <v>1.5977744076314599</v>
      </c>
      <c r="C494">
        <v>13.9932571958959</v>
      </c>
      <c r="D494" t="s">
        <v>16815</v>
      </c>
      <c r="E494" t="s">
        <v>2757</v>
      </c>
      <c r="F494" t="s">
        <v>15568</v>
      </c>
      <c r="G494" s="205">
        <v>1.01564703288175E-14</v>
      </c>
      <c r="H494" s="205">
        <v>1.08958613687555E-13</v>
      </c>
      <c r="I494" s="206">
        <v>12.9627384310523</v>
      </c>
    </row>
    <row r="495" spans="1:9" x14ac:dyDescent="0.15">
      <c r="A495" t="s">
        <v>15731</v>
      </c>
      <c r="B495">
        <v>1.6079990444774599</v>
      </c>
      <c r="C495">
        <v>13.9328266896211</v>
      </c>
      <c r="D495" t="s">
        <v>16815</v>
      </c>
      <c r="E495" t="s">
        <v>4009</v>
      </c>
      <c r="F495" s="205" t="s">
        <v>15568</v>
      </c>
      <c r="G495" s="205">
        <v>1.1672753392373901E-14</v>
      </c>
      <c r="H495" s="205">
        <v>1.2423144681883701E-13</v>
      </c>
      <c r="I495" s="206">
        <v>12.905768456887101</v>
      </c>
    </row>
    <row r="496" spans="1:9" x14ac:dyDescent="0.15">
      <c r="A496" t="s">
        <v>15731</v>
      </c>
      <c r="B496">
        <v>1.9602926453907401</v>
      </c>
      <c r="C496">
        <v>13.862767745344501</v>
      </c>
      <c r="D496" t="s">
        <v>16815</v>
      </c>
      <c r="E496" t="s">
        <v>3693</v>
      </c>
      <c r="F496" t="s">
        <v>15568</v>
      </c>
      <c r="G496" s="205">
        <v>1.37161509075671E-14</v>
      </c>
      <c r="H496" s="205">
        <v>1.44829593441319E-13</v>
      </c>
      <c r="I496" s="206">
        <v>12.8391426884489</v>
      </c>
    </row>
    <row r="497" spans="1:9" x14ac:dyDescent="0.15">
      <c r="A497" t="s">
        <v>15731</v>
      </c>
      <c r="B497">
        <v>2.4620084014104902</v>
      </c>
      <c r="C497">
        <v>13.858464301758699</v>
      </c>
      <c r="D497" t="s">
        <v>16815</v>
      </c>
      <c r="E497" t="s">
        <v>3082</v>
      </c>
      <c r="F497" t="s">
        <v>15568</v>
      </c>
      <c r="G497" s="205">
        <v>1.38527404833074E-14</v>
      </c>
      <c r="H497" s="205">
        <v>1.4512910146965001E-13</v>
      </c>
      <c r="I497" s="206">
        <v>12.838245493555</v>
      </c>
    </row>
    <row r="498" spans="1:9" x14ac:dyDescent="0.15">
      <c r="A498" t="s">
        <v>15731</v>
      </c>
      <c r="B498">
        <v>1.9597618373986601</v>
      </c>
      <c r="C498">
        <v>13.8444998302413</v>
      </c>
      <c r="D498" t="s">
        <v>16815</v>
      </c>
      <c r="E498" t="s">
        <v>2625</v>
      </c>
      <c r="F498" t="s">
        <v>15568</v>
      </c>
      <c r="G498" s="205">
        <v>1.4305405399949802E-14</v>
      </c>
      <c r="H498" s="205">
        <v>1.4729835104911E-13</v>
      </c>
      <c r="I498" s="206">
        <v>12.831802114897201</v>
      </c>
    </row>
    <row r="499" spans="1:9" x14ac:dyDescent="0.15">
      <c r="A499" t="s">
        <v>15731</v>
      </c>
      <c r="B499">
        <v>2.6618570254491098</v>
      </c>
      <c r="C499">
        <v>13.8426597578207</v>
      </c>
      <c r="D499" t="s">
        <v>16815</v>
      </c>
      <c r="E499" t="s">
        <v>4601</v>
      </c>
      <c r="F499" s="205" t="s">
        <v>15568</v>
      </c>
      <c r="G499" s="205">
        <v>1.4366144889189099E-14</v>
      </c>
      <c r="H499" s="205">
        <v>1.4729835104911E-13</v>
      </c>
      <c r="I499" s="206">
        <v>12.831802114897201</v>
      </c>
    </row>
    <row r="500" spans="1:9" x14ac:dyDescent="0.15">
      <c r="A500" t="s">
        <v>15731</v>
      </c>
      <c r="B500">
        <v>2.59277823701954</v>
      </c>
      <c r="C500">
        <v>13.841959597093</v>
      </c>
      <c r="D500" t="s">
        <v>16815</v>
      </c>
      <c r="E500" t="s">
        <v>3442</v>
      </c>
      <c r="F500" t="s">
        <v>15568</v>
      </c>
      <c r="G500" s="205">
        <v>1.43893243754164E-14</v>
      </c>
      <c r="H500" s="205">
        <v>1.4729835104911E-13</v>
      </c>
      <c r="I500" s="206">
        <v>12.831802114897201</v>
      </c>
    </row>
    <row r="501" spans="1:9" x14ac:dyDescent="0.15">
      <c r="A501" t="s">
        <v>15731</v>
      </c>
      <c r="B501">
        <v>1.5985238774483901</v>
      </c>
      <c r="C501">
        <v>13.8200054075268</v>
      </c>
      <c r="D501" t="s">
        <v>16815</v>
      </c>
      <c r="E501" t="s">
        <v>4691</v>
      </c>
      <c r="F501" t="s">
        <v>15568</v>
      </c>
      <c r="G501" s="205">
        <v>1.5135424027625299E-14</v>
      </c>
      <c r="H501" s="205">
        <v>1.5376214864428399E-13</v>
      </c>
      <c r="I501" s="206">
        <v>12.813150560881001</v>
      </c>
    </row>
    <row r="502" spans="1:9" x14ac:dyDescent="0.15">
      <c r="A502" t="s">
        <v>15731</v>
      </c>
      <c r="B502">
        <v>1.6009315299954201</v>
      </c>
      <c r="C502">
        <v>13.697585134594499</v>
      </c>
      <c r="D502" t="s">
        <v>16815</v>
      </c>
      <c r="E502" t="s">
        <v>2981</v>
      </c>
      <c r="F502" t="s">
        <v>15568</v>
      </c>
      <c r="G502" s="205">
        <v>2.00638773998218E-14</v>
      </c>
      <c r="H502" s="205">
        <v>2.02298192429782E-13</v>
      </c>
      <c r="I502" s="206">
        <v>12.694007997710001</v>
      </c>
    </row>
    <row r="503" spans="1:9" x14ac:dyDescent="0.15">
      <c r="A503" t="s">
        <v>15731</v>
      </c>
      <c r="B503">
        <v>1.58475809148595</v>
      </c>
      <c r="C503">
        <v>13.5643112514457</v>
      </c>
      <c r="D503" t="s">
        <v>16815</v>
      </c>
      <c r="E503" s="205" t="s">
        <v>3828</v>
      </c>
      <c r="F503" s="205" t="s">
        <v>15568</v>
      </c>
      <c r="G503" s="205">
        <v>2.72702267167078E-14</v>
      </c>
      <c r="H503" s="205">
        <v>2.7216467753060201E-13</v>
      </c>
      <c r="I503" s="206">
        <v>12.565168239709299</v>
      </c>
    </row>
    <row r="504" spans="1:9" x14ac:dyDescent="0.15">
      <c r="A504" t="s">
        <v>15731</v>
      </c>
      <c r="B504">
        <v>1.6829276760156699</v>
      </c>
      <c r="C504">
        <v>13.5622632490659</v>
      </c>
      <c r="D504" t="s">
        <v>16815</v>
      </c>
      <c r="E504" s="205" t="s">
        <v>2702</v>
      </c>
      <c r="F504" s="205" t="s">
        <v>15568</v>
      </c>
      <c r="G504" s="205">
        <v>2.7399128610463301E-14</v>
      </c>
      <c r="H504" s="205">
        <v>2.7216467753060201E-13</v>
      </c>
      <c r="I504" s="206">
        <v>12.565168239709299</v>
      </c>
    </row>
    <row r="505" spans="1:9" x14ac:dyDescent="0.15">
      <c r="A505" t="s">
        <v>15731</v>
      </c>
      <c r="B505">
        <v>1.5821806718086899</v>
      </c>
      <c r="C505">
        <v>13.5210203494286</v>
      </c>
      <c r="D505" t="s">
        <v>16815</v>
      </c>
      <c r="E505" s="205" t="s">
        <v>4096</v>
      </c>
      <c r="F505" s="205" t="s">
        <v>15568</v>
      </c>
      <c r="G505" s="205">
        <v>3.0128648492061403E-14</v>
      </c>
      <c r="H505" s="205">
        <v>2.9707733549892899E-13</v>
      </c>
      <c r="I505" s="206">
        <v>12.527130479947299</v>
      </c>
    </row>
    <row r="506" spans="1:9" x14ac:dyDescent="0.15">
      <c r="A506" t="s">
        <v>15731</v>
      </c>
      <c r="B506">
        <v>2.0343936632975401</v>
      </c>
      <c r="C506">
        <v>13.5174726844681</v>
      </c>
      <c r="D506" t="s">
        <v>16815</v>
      </c>
      <c r="E506" s="205" t="s">
        <v>3070</v>
      </c>
      <c r="F506" s="205" t="s">
        <v>15568</v>
      </c>
      <c r="G506" s="205">
        <v>3.0375771384118201E-14</v>
      </c>
      <c r="H506" s="205">
        <v>2.9732780602994502E-13</v>
      </c>
      <c r="I506" s="206">
        <v>12.5267644737729</v>
      </c>
    </row>
    <row r="507" spans="1:9" x14ac:dyDescent="0.15">
      <c r="A507" t="s">
        <v>15731</v>
      </c>
      <c r="B507">
        <v>1.4407740250271599</v>
      </c>
      <c r="C507">
        <v>13.47490149957</v>
      </c>
      <c r="D507" t="s">
        <v>16815</v>
      </c>
      <c r="E507" t="s">
        <v>3118</v>
      </c>
      <c r="F507" s="205" t="s">
        <v>15568</v>
      </c>
      <c r="G507" s="205">
        <v>3.3504141981859703E-14</v>
      </c>
      <c r="H507" s="205">
        <v>3.2557285795415799E-13</v>
      </c>
      <c r="I507" s="206">
        <v>12.4873518081196</v>
      </c>
    </row>
    <row r="508" spans="1:9" x14ac:dyDescent="0.15">
      <c r="A508" t="s">
        <v>15731</v>
      </c>
      <c r="B508">
        <v>2.05419822859889</v>
      </c>
      <c r="C508">
        <v>13.4340547324996</v>
      </c>
      <c r="D508" t="s">
        <v>16815</v>
      </c>
      <c r="E508" t="s">
        <v>2947</v>
      </c>
      <c r="F508" t="s">
        <v>15568</v>
      </c>
      <c r="G508" s="205">
        <v>3.68082582656277E-14</v>
      </c>
      <c r="H508" s="205">
        <v>3.55107009598609E-13</v>
      </c>
      <c r="I508" s="206">
        <v>12.4496407549021</v>
      </c>
    </row>
    <row r="509" spans="1:9" x14ac:dyDescent="0.15">
      <c r="A509" t="s">
        <v>15731</v>
      </c>
      <c r="B509">
        <v>1.76813367078743</v>
      </c>
      <c r="C509">
        <v>13.4216540939511</v>
      </c>
      <c r="D509" t="s">
        <v>16815</v>
      </c>
      <c r="E509" t="s">
        <v>2799</v>
      </c>
      <c r="F509" t="s">
        <v>15568</v>
      </c>
      <c r="G509" s="205">
        <v>3.7874412602195401E-14</v>
      </c>
      <c r="H509" s="205">
        <v>3.6278276642531398E-13</v>
      </c>
      <c r="I509" s="206">
        <v>12.4403533517777</v>
      </c>
    </row>
    <row r="510" spans="1:9" x14ac:dyDescent="0.15">
      <c r="A510" t="s">
        <v>15731</v>
      </c>
      <c r="B510">
        <v>1.6611774123998599</v>
      </c>
      <c r="C510">
        <v>13.405014284849001</v>
      </c>
      <c r="D510" t="s">
        <v>16815</v>
      </c>
      <c r="E510" t="s">
        <v>2562</v>
      </c>
      <c r="F510" t="s">
        <v>15568</v>
      </c>
      <c r="G510" s="205">
        <v>3.9353713098795202E-14</v>
      </c>
      <c r="H510" s="205">
        <v>3.7427893096088198E-13</v>
      </c>
      <c r="I510" s="206">
        <v>12.4268046196527</v>
      </c>
    </row>
    <row r="511" spans="1:9" x14ac:dyDescent="0.15">
      <c r="A511" t="s">
        <v>15731</v>
      </c>
      <c r="B511">
        <v>1.98139128508907</v>
      </c>
      <c r="C511">
        <v>13.360500022191101</v>
      </c>
      <c r="D511" t="s">
        <v>16815</v>
      </c>
      <c r="E511" t="s">
        <v>2995</v>
      </c>
      <c r="F511" s="205" t="s">
        <v>15568</v>
      </c>
      <c r="G511" s="205">
        <v>4.3601354172140198E-14</v>
      </c>
      <c r="H511" s="205">
        <v>4.1175645031577501E-13</v>
      </c>
      <c r="I511" s="206">
        <v>12.385359588722601</v>
      </c>
    </row>
    <row r="512" spans="1:9" x14ac:dyDescent="0.15">
      <c r="A512" t="s">
        <v>15731</v>
      </c>
      <c r="B512">
        <v>1.46736672189797</v>
      </c>
      <c r="C512">
        <v>13.333936361547901</v>
      </c>
      <c r="D512" t="s">
        <v>16815</v>
      </c>
      <c r="E512" t="s">
        <v>3283</v>
      </c>
      <c r="F512" t="s">
        <v>15568</v>
      </c>
      <c r="G512" s="205">
        <v>4.6351483495684098E-14</v>
      </c>
      <c r="H512" s="205">
        <v>4.3466670886512199E-13</v>
      </c>
      <c r="I512" s="206">
        <v>12.3618436211614</v>
      </c>
    </row>
    <row r="513" spans="1:9" x14ac:dyDescent="0.15">
      <c r="A513" t="s">
        <v>15731</v>
      </c>
      <c r="B513">
        <v>1.4977734772418601</v>
      </c>
      <c r="C513">
        <v>13.309571842853099</v>
      </c>
      <c r="D513" t="s">
        <v>16815</v>
      </c>
      <c r="E513" t="s">
        <v>3212</v>
      </c>
      <c r="F513" t="s">
        <v>15568</v>
      </c>
      <c r="G513" s="205">
        <v>4.9026191485782601E-14</v>
      </c>
      <c r="H513" s="205">
        <v>4.5655640821135102E-13</v>
      </c>
      <c r="I513" s="206">
        <v>12.340505557096799</v>
      </c>
    </row>
    <row r="514" spans="1:9" x14ac:dyDescent="0.15">
      <c r="A514" t="s">
        <v>15731</v>
      </c>
      <c r="B514">
        <v>1.4594082824517001</v>
      </c>
      <c r="C514">
        <v>13.300063230028501</v>
      </c>
      <c r="D514" t="s">
        <v>16815</v>
      </c>
      <c r="E514" t="s">
        <v>3227</v>
      </c>
      <c r="F514" t="s">
        <v>15568</v>
      </c>
      <c r="G514" s="205">
        <v>5.0111426982596999E-14</v>
      </c>
      <c r="H514" s="205">
        <v>4.6344430057698296E-13</v>
      </c>
      <c r="I514" s="206">
        <v>12.3340024544119</v>
      </c>
    </row>
    <row r="515" spans="1:9" x14ac:dyDescent="0.15">
      <c r="A515" t="s">
        <v>15731</v>
      </c>
      <c r="B515">
        <v>1.5730875456082101</v>
      </c>
      <c r="C515">
        <v>13.280729776494599</v>
      </c>
      <c r="D515" t="s">
        <v>16815</v>
      </c>
      <c r="E515" t="s">
        <v>2639</v>
      </c>
      <c r="F515" t="s">
        <v>15568</v>
      </c>
      <c r="G515" s="205">
        <v>5.2392632875931299E-14</v>
      </c>
      <c r="H515" s="205">
        <v>4.8122274442893001E-13</v>
      </c>
      <c r="I515" s="206">
        <v>12.3176538544274</v>
      </c>
    </row>
    <row r="516" spans="1:9" x14ac:dyDescent="0.15">
      <c r="A516" t="s">
        <v>15731</v>
      </c>
      <c r="B516">
        <v>2.2027418528816001</v>
      </c>
      <c r="C516">
        <v>13.2317067866166</v>
      </c>
      <c r="D516" t="s">
        <v>16815</v>
      </c>
      <c r="E516" t="s">
        <v>2935</v>
      </c>
      <c r="F516" t="s">
        <v>15568</v>
      </c>
      <c r="G516" s="205">
        <v>5.8653402859072102E-14</v>
      </c>
      <c r="H516" s="205">
        <v>5.3506267506133099E-13</v>
      </c>
      <c r="I516" s="206">
        <v>12.2715953435132</v>
      </c>
    </row>
    <row r="517" spans="1:9" x14ac:dyDescent="0.15">
      <c r="A517" t="s">
        <v>15731</v>
      </c>
      <c r="B517">
        <v>1.9610766702806799</v>
      </c>
      <c r="C517">
        <v>13.175285304760999</v>
      </c>
      <c r="D517" t="s">
        <v>16815</v>
      </c>
      <c r="E517" t="s">
        <v>4249</v>
      </c>
      <c r="F517" t="s">
        <v>15568</v>
      </c>
      <c r="G517" s="205">
        <v>6.6790500091119705E-14</v>
      </c>
      <c r="H517" s="205">
        <v>6.0517608528507802E-13</v>
      </c>
      <c r="I517" s="206">
        <v>12.2181182423043</v>
      </c>
    </row>
    <row r="518" spans="1:9" x14ac:dyDescent="0.15">
      <c r="A518" t="s">
        <v>15731</v>
      </c>
      <c r="B518">
        <v>2.6123702422784598</v>
      </c>
      <c r="C518">
        <v>13.167646733535101</v>
      </c>
      <c r="D518" t="s">
        <v>16815</v>
      </c>
      <c r="E518" t="s">
        <v>2891</v>
      </c>
      <c r="F518" t="s">
        <v>15568</v>
      </c>
      <c r="G518" s="205">
        <v>6.7975633933888895E-14</v>
      </c>
      <c r="H518" s="205">
        <v>6.1178070540500001E-13</v>
      </c>
      <c r="I518" s="206">
        <v>12.2134042240958</v>
      </c>
    </row>
    <row r="519" spans="1:9" x14ac:dyDescent="0.15">
      <c r="A519" t="s">
        <v>15731</v>
      </c>
      <c r="B519">
        <v>1.99623945050342</v>
      </c>
      <c r="C519">
        <v>13.132456599588201</v>
      </c>
      <c r="D519" t="s">
        <v>16815</v>
      </c>
      <c r="E519" t="s">
        <v>3127</v>
      </c>
      <c r="F519" t="s">
        <v>15568</v>
      </c>
      <c r="G519" s="205">
        <v>7.3712883525730898E-14</v>
      </c>
      <c r="H519" s="205">
        <v>6.5899317872003399E-13</v>
      </c>
      <c r="I519" s="206">
        <v>12.1811190807923</v>
      </c>
    </row>
    <row r="520" spans="1:9" x14ac:dyDescent="0.15">
      <c r="A520" t="s">
        <v>15731</v>
      </c>
      <c r="B520">
        <v>2.2163945118412198</v>
      </c>
      <c r="C520">
        <v>13.1258521368697</v>
      </c>
      <c r="D520" t="s">
        <v>16815</v>
      </c>
      <c r="E520" t="s">
        <v>3468</v>
      </c>
      <c r="F520" t="s">
        <v>15568</v>
      </c>
      <c r="G520" s="205">
        <v>7.4842427123343601E-14</v>
      </c>
      <c r="H520" s="205">
        <v>6.6093838422848198E-13</v>
      </c>
      <c r="I520" s="206">
        <v>12.179839025592701</v>
      </c>
    </row>
    <row r="521" spans="1:9" x14ac:dyDescent="0.15">
      <c r="A521" t="s">
        <v>15731</v>
      </c>
      <c r="B521">
        <v>1.59504379244446</v>
      </c>
      <c r="C521">
        <v>13.125004544019699</v>
      </c>
      <c r="D521" t="s">
        <v>16815</v>
      </c>
      <c r="E521" t="s">
        <v>2784</v>
      </c>
      <c r="F521" t="s">
        <v>15568</v>
      </c>
      <c r="G521" s="205">
        <v>7.4988636323628997E-14</v>
      </c>
      <c r="H521" s="205">
        <v>6.6093838422848198E-13</v>
      </c>
      <c r="I521" s="206">
        <v>12.179839025592701</v>
      </c>
    </row>
    <row r="522" spans="1:9" x14ac:dyDescent="0.15">
      <c r="A522" t="s">
        <v>15731</v>
      </c>
      <c r="B522">
        <v>1.5891943678115701</v>
      </c>
      <c r="C522">
        <v>13.1225763726267</v>
      </c>
      <c r="D522" t="s">
        <v>16815</v>
      </c>
      <c r="E522" t="s">
        <v>4359</v>
      </c>
      <c r="F522" t="s">
        <v>15568</v>
      </c>
      <c r="G522" s="205">
        <v>7.54090773951959E-14</v>
      </c>
      <c r="H522" s="205">
        <v>6.6093838422848198E-13</v>
      </c>
      <c r="I522" s="206">
        <v>12.179839025592701</v>
      </c>
    </row>
    <row r="523" spans="1:9" x14ac:dyDescent="0.15">
      <c r="A523" t="s">
        <v>15731</v>
      </c>
      <c r="B523">
        <v>1.28407784785513</v>
      </c>
      <c r="C523">
        <v>13.11738436852</v>
      </c>
      <c r="D523" t="s">
        <v>16815</v>
      </c>
      <c r="E523" t="s">
        <v>2751</v>
      </c>
      <c r="F523" t="s">
        <v>15568</v>
      </c>
      <c r="G523" s="205">
        <v>7.63160056487684E-14</v>
      </c>
      <c r="H523" s="205">
        <v>6.6317280633398296E-13</v>
      </c>
      <c r="I523" s="206">
        <v>12.1783732905115</v>
      </c>
    </row>
    <row r="524" spans="1:9" x14ac:dyDescent="0.15">
      <c r="A524" t="s">
        <v>15731</v>
      </c>
      <c r="B524">
        <v>2.43606486905633</v>
      </c>
      <c r="C524">
        <v>13.115470370192799</v>
      </c>
      <c r="D524" t="s">
        <v>16815</v>
      </c>
      <c r="E524" t="s">
        <v>4996</v>
      </c>
      <c r="F524" t="s">
        <v>15568</v>
      </c>
      <c r="G524" s="205">
        <v>7.6653083506165103E-14</v>
      </c>
      <c r="H524" s="205">
        <v>6.6317280633398296E-13</v>
      </c>
      <c r="I524" s="206">
        <v>12.1783732905115</v>
      </c>
    </row>
    <row r="525" spans="1:9" x14ac:dyDescent="0.15">
      <c r="A525" t="s">
        <v>15731</v>
      </c>
      <c r="B525">
        <v>2.42743372928817</v>
      </c>
      <c r="C525">
        <v>13.1023285274574</v>
      </c>
      <c r="D525" t="s">
        <v>16815</v>
      </c>
      <c r="E525" t="s">
        <v>4477</v>
      </c>
      <c r="F525" t="s">
        <v>15568</v>
      </c>
      <c r="G525" s="205">
        <v>7.90080735496615E-14</v>
      </c>
      <c r="H525" s="205">
        <v>6.7916555532112896E-13</v>
      </c>
      <c r="I525" s="206">
        <v>12.1680243479603</v>
      </c>
    </row>
    <row r="526" spans="1:9" x14ac:dyDescent="0.15">
      <c r="A526" t="s">
        <v>15731</v>
      </c>
      <c r="B526">
        <v>1.7385182391443801</v>
      </c>
      <c r="C526">
        <v>13.097871948668899</v>
      </c>
      <c r="D526" t="s">
        <v>16815</v>
      </c>
      <c r="E526" t="s">
        <v>3952</v>
      </c>
      <c r="F526" t="s">
        <v>15568</v>
      </c>
      <c r="G526" s="205">
        <v>7.9823000996282499E-14</v>
      </c>
      <c r="H526" s="205">
        <v>6.8180028239499896E-13</v>
      </c>
      <c r="I526" s="206">
        <v>12.166342823226501</v>
      </c>
    </row>
    <row r="527" spans="1:9" x14ac:dyDescent="0.15">
      <c r="A527" t="s">
        <v>15731</v>
      </c>
      <c r="B527">
        <v>1.64148355356428</v>
      </c>
      <c r="C527">
        <v>13.069723155482199</v>
      </c>
      <c r="D527" t="s">
        <v>16815</v>
      </c>
      <c r="E527" t="s">
        <v>3106</v>
      </c>
      <c r="F527" t="s">
        <v>15568</v>
      </c>
      <c r="G527" s="205">
        <v>8.5168077597259495E-14</v>
      </c>
      <c r="H527" s="205">
        <v>7.2185652464167502E-13</v>
      </c>
      <c r="I527" s="206">
        <v>12.1415491137162</v>
      </c>
    </row>
    <row r="528" spans="1:9" x14ac:dyDescent="0.15">
      <c r="A528" t="s">
        <v>15731</v>
      </c>
      <c r="B528">
        <v>1.4494718695256501</v>
      </c>
      <c r="C528">
        <v>13.0675807672473</v>
      </c>
      <c r="D528" t="s">
        <v>16815</v>
      </c>
      <c r="E528" t="s">
        <v>3361</v>
      </c>
      <c r="F528" t="s">
        <v>15568</v>
      </c>
      <c r="G528" s="205">
        <v>8.5589252362435794E-14</v>
      </c>
      <c r="H528" s="205">
        <v>7.2185652464167502E-13</v>
      </c>
      <c r="I528" s="206">
        <v>12.1415491137162</v>
      </c>
    </row>
    <row r="529" spans="1:9" x14ac:dyDescent="0.15">
      <c r="A529" t="s">
        <v>15731</v>
      </c>
      <c r="B529">
        <v>1.71364045426682</v>
      </c>
      <c r="C529">
        <v>13.0573821736869</v>
      </c>
      <c r="D529" t="s">
        <v>16815</v>
      </c>
      <c r="E529" t="s">
        <v>3215</v>
      </c>
      <c r="F529" t="s">
        <v>15568</v>
      </c>
      <c r="G529" s="205">
        <v>8.7622941090651002E-14</v>
      </c>
      <c r="H529" s="205">
        <v>7.3438977501601899E-13</v>
      </c>
      <c r="I529" s="206">
        <v>12.1340733784912</v>
      </c>
    </row>
    <row r="530" spans="1:9" x14ac:dyDescent="0.15">
      <c r="A530" t="s">
        <v>15731</v>
      </c>
      <c r="B530">
        <v>1.5684969588580699</v>
      </c>
      <c r="C530">
        <v>12.9823185354945</v>
      </c>
      <c r="D530" t="s">
        <v>16815</v>
      </c>
      <c r="E530" t="s">
        <v>4889</v>
      </c>
      <c r="F530" t="s">
        <v>15568</v>
      </c>
      <c r="G530" s="205">
        <v>1.04155321667054E-13</v>
      </c>
      <c r="H530" s="205">
        <v>8.6266733534603903E-13</v>
      </c>
      <c r="I530" s="206">
        <v>12.064156646088099</v>
      </c>
    </row>
    <row r="531" spans="1:9" x14ac:dyDescent="0.15">
      <c r="A531" t="s">
        <v>15731</v>
      </c>
      <c r="B531">
        <v>1.9852987439959899</v>
      </c>
      <c r="C531">
        <v>12.9820704093971</v>
      </c>
      <c r="D531" t="s">
        <v>16815</v>
      </c>
      <c r="E531" t="s">
        <v>3058</v>
      </c>
      <c r="F531" t="s">
        <v>15568</v>
      </c>
      <c r="G531" s="205">
        <v>1.0421484588072901E-13</v>
      </c>
      <c r="H531" s="205">
        <v>8.6266733534603903E-13</v>
      </c>
      <c r="I531" s="206">
        <v>12.064156646088099</v>
      </c>
    </row>
    <row r="532" spans="1:9" x14ac:dyDescent="0.15">
      <c r="A532" t="s">
        <v>15731</v>
      </c>
      <c r="B532">
        <v>1.3667253850712899</v>
      </c>
      <c r="C532">
        <v>12.973997098173999</v>
      </c>
      <c r="D532" t="s">
        <v>16815</v>
      </c>
      <c r="E532" t="s">
        <v>3176</v>
      </c>
      <c r="F532" t="s">
        <v>15568</v>
      </c>
      <c r="G532" s="205">
        <v>1.06170265115492E-13</v>
      </c>
      <c r="H532" s="205">
        <v>8.7346211975384103E-13</v>
      </c>
      <c r="I532" s="206">
        <v>12.058755924726301</v>
      </c>
    </row>
    <row r="533" spans="1:9" x14ac:dyDescent="0.15">
      <c r="A533" t="s">
        <v>15731</v>
      </c>
      <c r="B533">
        <v>2.5341300297167999</v>
      </c>
      <c r="C533">
        <v>12.927025150270699</v>
      </c>
      <c r="D533" t="s">
        <v>16815</v>
      </c>
      <c r="E533" t="s">
        <v>4057</v>
      </c>
      <c r="F533" t="s">
        <v>15568</v>
      </c>
      <c r="G533" s="205">
        <v>1.1829730470169399E-13</v>
      </c>
      <c r="H533" s="205">
        <v>9.6355345827900906E-13</v>
      </c>
      <c r="I533" s="206">
        <v>12.016124185532</v>
      </c>
    </row>
    <row r="534" spans="1:9" x14ac:dyDescent="0.15">
      <c r="A534" t="s">
        <v>15731</v>
      </c>
      <c r="B534">
        <v>1.5335204219117</v>
      </c>
      <c r="C534">
        <v>12.926069019169701</v>
      </c>
      <c r="D534" t="s">
        <v>16815</v>
      </c>
      <c r="E534" t="s">
        <v>3967</v>
      </c>
      <c r="F534" t="s">
        <v>15568</v>
      </c>
      <c r="G534" s="205">
        <v>1.1855803177929601E-13</v>
      </c>
      <c r="H534" s="205">
        <v>9.6355345827900906E-13</v>
      </c>
      <c r="I534" s="206">
        <v>12.016124185532</v>
      </c>
    </row>
    <row r="535" spans="1:9" x14ac:dyDescent="0.15">
      <c r="A535" t="s">
        <v>15731</v>
      </c>
      <c r="B535">
        <v>2.52396775884747</v>
      </c>
      <c r="C535">
        <v>12.8947704552104</v>
      </c>
      <c r="D535" t="s">
        <v>16815</v>
      </c>
      <c r="E535" t="s">
        <v>4468</v>
      </c>
      <c r="F535" t="s">
        <v>15568</v>
      </c>
      <c r="G535" s="205">
        <v>1.2741763644140501E-13</v>
      </c>
      <c r="H535" s="205">
        <v>1.0293195811320701E-12</v>
      </c>
      <c r="I535" s="206">
        <v>11.9874497653989</v>
      </c>
    </row>
    <row r="536" spans="1:9" x14ac:dyDescent="0.15">
      <c r="A536" t="s">
        <v>15731</v>
      </c>
      <c r="B536">
        <v>1.88421640831296</v>
      </c>
      <c r="C536">
        <v>12.8743211144822</v>
      </c>
      <c r="D536" t="s">
        <v>16815</v>
      </c>
      <c r="E536" t="s">
        <v>2456</v>
      </c>
      <c r="F536" t="s">
        <v>15568</v>
      </c>
      <c r="G536" s="205">
        <v>1.33560761188657E-13</v>
      </c>
      <c r="H536" s="205">
        <v>1.07248491469454E-12</v>
      </c>
      <c r="I536" s="206">
        <v>11.9696088077781</v>
      </c>
    </row>
    <row r="537" spans="1:9" x14ac:dyDescent="0.15">
      <c r="A537" t="s">
        <v>15731</v>
      </c>
      <c r="B537">
        <v>2.2993631231749601</v>
      </c>
      <c r="C537">
        <v>12.856724082161501</v>
      </c>
      <c r="D537" t="s">
        <v>16815</v>
      </c>
      <c r="E537" t="s">
        <v>3675</v>
      </c>
      <c r="F537" t="s">
        <v>15568</v>
      </c>
      <c r="G537" s="205">
        <v>1.39083598247563E-13</v>
      </c>
      <c r="H537" s="205">
        <v>1.1101851502975099E-12</v>
      </c>
      <c r="I537" s="206">
        <v>11.954604586035799</v>
      </c>
    </row>
    <row r="538" spans="1:9" x14ac:dyDescent="0.15">
      <c r="A538" t="s">
        <v>15731</v>
      </c>
      <c r="B538">
        <v>2.7140245318126102</v>
      </c>
      <c r="C538">
        <v>12.7501508078731</v>
      </c>
      <c r="D538" t="s">
        <v>16815</v>
      </c>
      <c r="E538" t="s">
        <v>2858</v>
      </c>
      <c r="F538" t="s">
        <v>15568</v>
      </c>
      <c r="G538" s="205">
        <v>1.7776620133415699E-13</v>
      </c>
      <c r="H538" s="205">
        <v>1.4105590295213301E-12</v>
      </c>
      <c r="I538" s="206">
        <v>11.850608734635101</v>
      </c>
    </row>
    <row r="539" spans="1:9" x14ac:dyDescent="0.15">
      <c r="A539" t="s">
        <v>15731</v>
      </c>
      <c r="B539">
        <v>2.4098083471547</v>
      </c>
      <c r="C539">
        <v>12.7301692328752</v>
      </c>
      <c r="D539" t="s">
        <v>16815</v>
      </c>
      <c r="E539" t="s">
        <v>3894</v>
      </c>
      <c r="F539" t="s">
        <v>15568</v>
      </c>
      <c r="G539" s="205">
        <v>1.8613616727599599E-13</v>
      </c>
      <c r="H539" s="205">
        <v>1.46766339972687E-12</v>
      </c>
      <c r="I539" s="206">
        <v>11.8333735359752</v>
      </c>
    </row>
    <row r="540" spans="1:9" x14ac:dyDescent="0.15">
      <c r="A540" t="s">
        <v>15731</v>
      </c>
      <c r="B540">
        <v>1.8899839405638501</v>
      </c>
      <c r="C540">
        <v>12.7278062034346</v>
      </c>
      <c r="D540" t="s">
        <v>16815</v>
      </c>
      <c r="E540" t="s">
        <v>3340</v>
      </c>
      <c r="F540" t="s">
        <v>15568</v>
      </c>
      <c r="G540" s="205">
        <v>1.87151708690004E-13</v>
      </c>
      <c r="H540" s="205">
        <v>1.46766339972687E-12</v>
      </c>
      <c r="I540" s="206">
        <v>11.8333735359752</v>
      </c>
    </row>
    <row r="541" spans="1:9" x14ac:dyDescent="0.15">
      <c r="A541" t="s">
        <v>15731</v>
      </c>
      <c r="B541">
        <v>1.5894358932572401</v>
      </c>
      <c r="C541">
        <v>12.697633019728899</v>
      </c>
      <c r="D541" t="s">
        <v>16815</v>
      </c>
      <c r="E541" t="s">
        <v>2984</v>
      </c>
      <c r="F541" t="s">
        <v>15568</v>
      </c>
      <c r="G541" s="205">
        <v>2.0061665286748901E-13</v>
      </c>
      <c r="H541" s="205">
        <v>1.5558471510792799E-12</v>
      </c>
      <c r="I541" s="206">
        <v>11.8080330710374</v>
      </c>
    </row>
    <row r="542" spans="1:9" x14ac:dyDescent="0.15">
      <c r="A542" t="s">
        <v>15731</v>
      </c>
      <c r="B542">
        <v>2.2519795244196898</v>
      </c>
      <c r="C542">
        <v>12.6974157457602</v>
      </c>
      <c r="D542" t="s">
        <v>16815</v>
      </c>
      <c r="E542" s="205" t="s">
        <v>4117</v>
      </c>
      <c r="F542" s="205" t="s">
        <v>15568</v>
      </c>
      <c r="G542" s="205">
        <v>2.0071704484467899E-13</v>
      </c>
      <c r="H542" s="205">
        <v>1.5558471510792799E-12</v>
      </c>
      <c r="I542" s="206">
        <v>11.8080330710374</v>
      </c>
    </row>
    <row r="543" spans="1:9" x14ac:dyDescent="0.15">
      <c r="A543" t="s">
        <v>15731</v>
      </c>
      <c r="B543">
        <v>1.7422722155969299</v>
      </c>
      <c r="C543">
        <v>12.6493284500675</v>
      </c>
      <c r="D543" t="s">
        <v>16815</v>
      </c>
      <c r="E543" s="205" t="s">
        <v>3286</v>
      </c>
      <c r="F543" s="205" t="s">
        <v>15568</v>
      </c>
      <c r="G543" s="205">
        <v>2.24218555282161E-13</v>
      </c>
      <c r="H543" s="205">
        <v>1.7280292105366501E-12</v>
      </c>
      <c r="I543" s="206">
        <v>11.7624489204985</v>
      </c>
    </row>
    <row r="544" spans="1:9" x14ac:dyDescent="0.15">
      <c r="A544" t="s">
        <v>15731</v>
      </c>
      <c r="B544">
        <v>2.02907591011081</v>
      </c>
      <c r="C544">
        <v>12.6103246946768</v>
      </c>
      <c r="D544" t="s">
        <v>16815</v>
      </c>
      <c r="E544" t="s">
        <v>3958</v>
      </c>
      <c r="F544" t="s">
        <v>15568</v>
      </c>
      <c r="G544" s="205">
        <v>2.45287437004674E-13</v>
      </c>
      <c r="H544" s="205">
        <v>1.87960258870439E-12</v>
      </c>
      <c r="I544" s="206">
        <v>11.7259339655115</v>
      </c>
    </row>
    <row r="545" spans="1:9" x14ac:dyDescent="0.15">
      <c r="A545" t="s">
        <v>15731</v>
      </c>
      <c r="B545">
        <v>1.3844527714102199</v>
      </c>
      <c r="C545">
        <v>12.599483385835301</v>
      </c>
      <c r="D545" t="s">
        <v>16815</v>
      </c>
      <c r="E545" t="s">
        <v>3254</v>
      </c>
      <c r="F545" t="s">
        <v>15568</v>
      </c>
      <c r="G545" s="205">
        <v>2.5148762190724698E-13</v>
      </c>
      <c r="H545" s="205">
        <v>1.9161642101001101E-12</v>
      </c>
      <c r="I545" s="206">
        <v>11.717567275797901</v>
      </c>
    </row>
    <row r="546" spans="1:9" x14ac:dyDescent="0.15">
      <c r="A546" t="s">
        <v>15731</v>
      </c>
      <c r="B546">
        <v>1.92013250193243</v>
      </c>
      <c r="C546">
        <v>12.595351563748</v>
      </c>
      <c r="D546" t="s">
        <v>16815</v>
      </c>
      <c r="E546" t="s">
        <v>4114</v>
      </c>
      <c r="F546" t="s">
        <v>15568</v>
      </c>
      <c r="G546" s="205">
        <v>2.53891660663112E-13</v>
      </c>
      <c r="H546" s="205">
        <v>1.92355207315951E-12</v>
      </c>
      <c r="I546" s="206">
        <v>11.7158960522582</v>
      </c>
    </row>
    <row r="547" spans="1:9" x14ac:dyDescent="0.15">
      <c r="A547" t="s">
        <v>15731</v>
      </c>
      <c r="B547">
        <v>1.40875034531646</v>
      </c>
      <c r="C547">
        <v>12.5818752666924</v>
      </c>
      <c r="D547" t="s">
        <v>16815</v>
      </c>
      <c r="E547" t="s">
        <v>3248</v>
      </c>
      <c r="F547" t="s">
        <v>15568</v>
      </c>
      <c r="G547" s="205">
        <v>2.6189350820812999E-13</v>
      </c>
      <c r="H547" s="205">
        <v>1.9730291826241698E-12</v>
      </c>
      <c r="I547" s="206">
        <v>11.7048664911497</v>
      </c>
    </row>
    <row r="548" spans="1:9" x14ac:dyDescent="0.15">
      <c r="A548" t="s">
        <v>15731</v>
      </c>
      <c r="B548">
        <v>1.34866470084826</v>
      </c>
      <c r="C548">
        <v>12.562668476627501</v>
      </c>
      <c r="D548" t="s">
        <v>16815</v>
      </c>
      <c r="E548" t="s">
        <v>2855</v>
      </c>
      <c r="F548" t="s">
        <v>15568</v>
      </c>
      <c r="G548" s="205">
        <v>2.7373575203125602E-13</v>
      </c>
      <c r="H548" s="205">
        <v>2.0507242652174002E-12</v>
      </c>
      <c r="I548" s="206">
        <v>11.6880927297558</v>
      </c>
    </row>
    <row r="549" spans="1:9" x14ac:dyDescent="0.15">
      <c r="A549" t="s">
        <v>15731</v>
      </c>
      <c r="B549">
        <v>1.70920275852973</v>
      </c>
      <c r="C549">
        <v>12.5372946074844</v>
      </c>
      <c r="D549" t="s">
        <v>16815</v>
      </c>
      <c r="E549" t="s">
        <v>2512</v>
      </c>
      <c r="F549" t="s">
        <v>15568</v>
      </c>
      <c r="G549" s="205">
        <v>2.9020533531573399E-13</v>
      </c>
      <c r="H549" s="205">
        <v>2.16202974810222E-12</v>
      </c>
      <c r="I549" s="206">
        <v>11.665138334736101</v>
      </c>
    </row>
    <row r="550" spans="1:9" x14ac:dyDescent="0.15">
      <c r="A550" t="s">
        <v>15731</v>
      </c>
      <c r="B550">
        <v>2.5733248375471498</v>
      </c>
      <c r="C550">
        <v>12.4513599402446</v>
      </c>
      <c r="D550" t="s">
        <v>16815</v>
      </c>
      <c r="E550" t="s">
        <v>4798</v>
      </c>
      <c r="F550" t="s">
        <v>15568</v>
      </c>
      <c r="G550" s="205">
        <v>3.5370407209683099E-13</v>
      </c>
      <c r="H550" s="205">
        <v>2.6205367993472299E-12</v>
      </c>
      <c r="I550" s="206">
        <v>11.581609737262101</v>
      </c>
    </row>
    <row r="551" spans="1:9" x14ac:dyDescent="0.15">
      <c r="A551" t="s">
        <v>15731</v>
      </c>
      <c r="B551">
        <v>2.0668737420919099</v>
      </c>
      <c r="C551">
        <v>12.4417340945903</v>
      </c>
      <c r="D551" t="s">
        <v>16815</v>
      </c>
      <c r="E551" t="s">
        <v>3031</v>
      </c>
      <c r="F551" t="s">
        <v>15568</v>
      </c>
      <c r="G551" s="205">
        <v>3.6163121075110298E-13</v>
      </c>
      <c r="H551" s="205">
        <v>2.66454644844631E-12</v>
      </c>
      <c r="I551" s="206">
        <v>11.5743767047238</v>
      </c>
    </row>
    <row r="552" spans="1:9" x14ac:dyDescent="0.15">
      <c r="A552" t="s">
        <v>15731</v>
      </c>
      <c r="B552">
        <v>1.8166475107584199</v>
      </c>
      <c r="C552">
        <v>12.401316518780501</v>
      </c>
      <c r="D552" t="s">
        <v>16815</v>
      </c>
      <c r="E552" t="s">
        <v>3483</v>
      </c>
      <c r="F552" t="s">
        <v>15568</v>
      </c>
      <c r="G552" s="205">
        <v>3.9690217719172201E-13</v>
      </c>
      <c r="H552" s="205">
        <v>2.9084471017163898E-12</v>
      </c>
      <c r="I552" s="206">
        <v>11.5363388306593</v>
      </c>
    </row>
    <row r="553" spans="1:9" x14ac:dyDescent="0.15">
      <c r="A553" t="s">
        <v>15731</v>
      </c>
      <c r="B553">
        <v>2.30578097206523</v>
      </c>
      <c r="C553">
        <v>12.394190003280199</v>
      </c>
      <c r="D553" t="s">
        <v>16815</v>
      </c>
      <c r="E553" t="s">
        <v>3088</v>
      </c>
      <c r="F553" t="s">
        <v>15568</v>
      </c>
      <c r="G553" s="205">
        <v>4.0346883724883202E-13</v>
      </c>
      <c r="H553" s="205">
        <v>2.9404984279928402E-12</v>
      </c>
      <c r="I553" s="206">
        <v>11.5315790484381</v>
      </c>
    </row>
    <row r="554" spans="1:9" x14ac:dyDescent="0.15">
      <c r="A554" t="s">
        <v>15731</v>
      </c>
      <c r="B554">
        <v>1.9284791158576999</v>
      </c>
      <c r="C554">
        <v>12.3640594211269</v>
      </c>
      <c r="D554" t="s">
        <v>16815</v>
      </c>
      <c r="E554" t="s">
        <v>3352</v>
      </c>
      <c r="F554" t="s">
        <v>15568</v>
      </c>
      <c r="G554" s="205">
        <v>4.3245465758880298E-13</v>
      </c>
      <c r="H554" s="205">
        <v>3.1347118693328899E-12</v>
      </c>
      <c r="I554" s="206">
        <v>11.5038023716784</v>
      </c>
    </row>
    <row r="555" spans="1:9" x14ac:dyDescent="0.15">
      <c r="A555" t="s">
        <v>15731</v>
      </c>
      <c r="B555">
        <v>1.91193004275648</v>
      </c>
      <c r="C555">
        <v>12.2921461913808</v>
      </c>
      <c r="D555" t="s">
        <v>16815</v>
      </c>
      <c r="E555" t="s">
        <v>3456</v>
      </c>
      <c r="F555" t="s">
        <v>15568</v>
      </c>
      <c r="G555" s="205">
        <v>5.1033318367507104E-13</v>
      </c>
      <c r="H555" s="205">
        <v>3.6793376306896199E-12</v>
      </c>
      <c r="I555" s="206">
        <v>11.434230357747101</v>
      </c>
    </row>
    <row r="556" spans="1:9" x14ac:dyDescent="0.15">
      <c r="A556" t="s">
        <v>15731</v>
      </c>
      <c r="B556">
        <v>2.5417435503249202</v>
      </c>
      <c r="C556">
        <v>12.281417616852099</v>
      </c>
      <c r="D556" t="s">
        <v>16815</v>
      </c>
      <c r="E556" t="s">
        <v>2852</v>
      </c>
      <c r="F556" t="s">
        <v>15568</v>
      </c>
      <c r="G556" s="205">
        <v>5.2309718527751095E-13</v>
      </c>
      <c r="H556" s="205">
        <v>3.7511942537815098E-12</v>
      </c>
      <c r="I556" s="206">
        <v>11.425830445537001</v>
      </c>
    </row>
    <row r="557" spans="1:9" x14ac:dyDescent="0.15">
      <c r="A557" t="s">
        <v>15731</v>
      </c>
      <c r="B557">
        <v>2.0448259109424001</v>
      </c>
      <c r="C557">
        <v>12.243792367909199</v>
      </c>
      <c r="D557" t="s">
        <v>16815</v>
      </c>
      <c r="E557" t="s">
        <v>3358</v>
      </c>
      <c r="F557" t="s">
        <v>15568</v>
      </c>
      <c r="G557" s="205">
        <v>5.7043692760702397E-13</v>
      </c>
      <c r="H557" s="205">
        <v>4.0689144676649998E-12</v>
      </c>
      <c r="I557" s="206">
        <v>11.390521439321301</v>
      </c>
    </row>
    <row r="558" spans="1:9" x14ac:dyDescent="0.15">
      <c r="A558" t="s">
        <v>15731</v>
      </c>
      <c r="B558">
        <v>1.5168324288203701</v>
      </c>
      <c r="C558">
        <v>12.2258426844813</v>
      </c>
      <c r="D558" t="s">
        <v>16815</v>
      </c>
      <c r="E558" t="s">
        <v>2775</v>
      </c>
      <c r="F558" t="s">
        <v>15568</v>
      </c>
      <c r="G558" s="205">
        <v>5.9450746946548802E-13</v>
      </c>
      <c r="H558" s="205">
        <v>4.2181720452551296E-12</v>
      </c>
      <c r="I558" s="206">
        <v>11.3748757108029</v>
      </c>
    </row>
    <row r="559" spans="1:9" x14ac:dyDescent="0.15">
      <c r="A559" t="s">
        <v>15731</v>
      </c>
      <c r="B559">
        <v>2.03055297292007</v>
      </c>
      <c r="C559">
        <v>12.215364044272</v>
      </c>
      <c r="D559" t="s">
        <v>16815</v>
      </c>
      <c r="E559" t="s">
        <v>4198</v>
      </c>
      <c r="F559" t="s">
        <v>15568</v>
      </c>
      <c r="G559" s="205">
        <v>6.0902617134134804E-13</v>
      </c>
      <c r="H559" s="205">
        <v>4.2984426093092004E-12</v>
      </c>
      <c r="I559" s="206">
        <v>11.366688867373201</v>
      </c>
    </row>
    <row r="560" spans="1:9" x14ac:dyDescent="0.15">
      <c r="A560" t="s">
        <v>15731</v>
      </c>
      <c r="B560">
        <v>2.2438684924971901</v>
      </c>
      <c r="C560">
        <v>12.2038816541311</v>
      </c>
      <c r="D560" t="s">
        <v>16815</v>
      </c>
      <c r="E560" t="s">
        <v>4337</v>
      </c>
      <c r="F560" t="s">
        <v>15568</v>
      </c>
      <c r="G560" s="205">
        <v>6.2534307644451503E-13</v>
      </c>
      <c r="H560" s="205">
        <v>4.39049772519421E-12</v>
      </c>
      <c r="I560" s="206">
        <v>11.3574862435272</v>
      </c>
    </row>
    <row r="561" spans="1:9" x14ac:dyDescent="0.15">
      <c r="A561" t="s">
        <v>15731</v>
      </c>
      <c r="B561">
        <v>1.65574671059372</v>
      </c>
      <c r="C561">
        <v>12.180305129572201</v>
      </c>
      <c r="D561" t="s">
        <v>16815</v>
      </c>
      <c r="E561" t="s">
        <v>3552</v>
      </c>
      <c r="F561" t="s">
        <v>15568</v>
      </c>
      <c r="G561" s="205">
        <v>6.6022941653944198E-13</v>
      </c>
      <c r="H561" s="205">
        <v>4.6112898311426599E-12</v>
      </c>
      <c r="I561" s="206">
        <v>11.3361775804242</v>
      </c>
    </row>
    <row r="562" spans="1:9" x14ac:dyDescent="0.15">
      <c r="A562" t="s">
        <v>15731</v>
      </c>
      <c r="B562">
        <v>1.8969611268654401</v>
      </c>
      <c r="C562">
        <v>12.1300345704717</v>
      </c>
      <c r="D562" t="s">
        <v>16815</v>
      </c>
      <c r="E562" t="s">
        <v>2628</v>
      </c>
      <c r="F562" t="s">
        <v>15568</v>
      </c>
      <c r="G562" s="205">
        <v>7.41251234277217E-13</v>
      </c>
      <c r="H562" s="205">
        <v>5.1503518402370304E-12</v>
      </c>
      <c r="I562" s="206">
        <v>11.2881631016279</v>
      </c>
    </row>
    <row r="563" spans="1:9" x14ac:dyDescent="0.15">
      <c r="A563" t="s">
        <v>15731</v>
      </c>
      <c r="B563">
        <v>1.7721331750946301</v>
      </c>
      <c r="C563">
        <v>12.0688372815373</v>
      </c>
      <c r="D563" t="s">
        <v>16815</v>
      </c>
      <c r="E563" t="s">
        <v>3765</v>
      </c>
      <c r="F563" t="s">
        <v>15568</v>
      </c>
      <c r="G563" s="205">
        <v>8.5341980757390298E-13</v>
      </c>
      <c r="H563" s="205">
        <v>5.8991544430752802E-12</v>
      </c>
      <c r="I563" s="206">
        <v>11.229210233616</v>
      </c>
    </row>
    <row r="564" spans="1:9" x14ac:dyDescent="0.15">
      <c r="A564" t="s">
        <v>15731</v>
      </c>
      <c r="B564">
        <v>1.33991194383752</v>
      </c>
      <c r="C564">
        <v>12.008846668522599</v>
      </c>
      <c r="D564" t="s">
        <v>16815</v>
      </c>
      <c r="E564" t="s">
        <v>2766</v>
      </c>
      <c r="F564" t="s">
        <v>15568</v>
      </c>
      <c r="G564" s="205">
        <v>9.7983586399616094E-13</v>
      </c>
      <c r="H564" s="205">
        <v>6.7382558647120603E-12</v>
      </c>
      <c r="I564" s="206">
        <v>11.171452502033601</v>
      </c>
    </row>
    <row r="565" spans="1:9" x14ac:dyDescent="0.15">
      <c r="A565" t="s">
        <v>15731</v>
      </c>
      <c r="B565">
        <v>1.876327818217</v>
      </c>
      <c r="C565">
        <v>11.970459121847</v>
      </c>
      <c r="D565" t="s">
        <v>16815</v>
      </c>
      <c r="E565" t="s">
        <v>2675</v>
      </c>
      <c r="F565" t="s">
        <v>15568</v>
      </c>
      <c r="G565" s="205">
        <v>1.07038712881411E-12</v>
      </c>
      <c r="H565" s="205">
        <v>7.3234139782638908E-12</v>
      </c>
      <c r="I565" s="206">
        <v>11.1352864153518</v>
      </c>
    </row>
    <row r="566" spans="1:9" x14ac:dyDescent="0.15">
      <c r="A566" t="s">
        <v>15731</v>
      </c>
      <c r="B566">
        <v>1.534509050065</v>
      </c>
      <c r="C566">
        <v>11.9392650200202</v>
      </c>
      <c r="D566" t="s">
        <v>16815</v>
      </c>
      <c r="E566" t="s">
        <v>2975</v>
      </c>
      <c r="F566" t="s">
        <v>15568</v>
      </c>
      <c r="G566" s="205">
        <v>1.1500983489271899E-12</v>
      </c>
      <c r="H566" s="205">
        <v>7.8288420604637903E-12</v>
      </c>
      <c r="I566" s="206">
        <v>11.106302468330201</v>
      </c>
    </row>
    <row r="567" spans="1:9" x14ac:dyDescent="0.15">
      <c r="A567" t="s">
        <v>15731</v>
      </c>
      <c r="B567">
        <v>1.9634393766887499</v>
      </c>
      <c r="C567">
        <v>11.9352521511394</v>
      </c>
      <c r="D567" t="s">
        <v>16815</v>
      </c>
      <c r="E567" t="s">
        <v>4078</v>
      </c>
      <c r="F567" t="s">
        <v>15568</v>
      </c>
      <c r="G567" s="205">
        <v>1.16077447313015E-12</v>
      </c>
      <c r="H567" s="205">
        <v>7.8616089316542397E-12</v>
      </c>
      <c r="I567" s="206">
        <v>11.1044885635493</v>
      </c>
    </row>
    <row r="568" spans="1:9" x14ac:dyDescent="0.15">
      <c r="A568" t="s">
        <v>15731</v>
      </c>
      <c r="B568">
        <v>1.8610882128025701</v>
      </c>
      <c r="C568">
        <v>11.916868499346799</v>
      </c>
      <c r="D568" t="s">
        <v>16815</v>
      </c>
      <c r="E568" t="s">
        <v>3786</v>
      </c>
      <c r="F568" t="s">
        <v>15568</v>
      </c>
      <c r="G568" s="205">
        <v>1.2109647478080201E-12</v>
      </c>
      <c r="H568" s="205">
        <v>8.1603202352289694E-12</v>
      </c>
      <c r="I568" s="206">
        <v>11.0882927979049</v>
      </c>
    </row>
    <row r="569" spans="1:9" x14ac:dyDescent="0.15">
      <c r="A569" t="s">
        <v>15731</v>
      </c>
      <c r="B569">
        <v>2.5851172581342898</v>
      </c>
      <c r="C569">
        <v>11.9029275110585</v>
      </c>
      <c r="D569" t="s">
        <v>16815</v>
      </c>
      <c r="E569" t="s">
        <v>2725</v>
      </c>
      <c r="F569" t="s">
        <v>15568</v>
      </c>
      <c r="G569" s="205">
        <v>1.25046773081485E-12</v>
      </c>
      <c r="H569" s="205">
        <v>8.3843861351135696E-12</v>
      </c>
      <c r="I569" s="206">
        <v>11.076528728870899</v>
      </c>
    </row>
    <row r="570" spans="1:9" x14ac:dyDescent="0.15">
      <c r="A570" t="s">
        <v>15731</v>
      </c>
      <c r="B570">
        <v>1.50103316504519</v>
      </c>
      <c r="C570">
        <v>11.883147278844501</v>
      </c>
      <c r="D570" t="s">
        <v>16815</v>
      </c>
      <c r="E570" t="s">
        <v>3570</v>
      </c>
      <c r="F570" t="s">
        <v>15568</v>
      </c>
      <c r="G570" s="205">
        <v>1.30873802578512E-12</v>
      </c>
      <c r="H570" s="205">
        <v>8.7314313063574493E-12</v>
      </c>
      <c r="I570" s="206">
        <v>11.058914558413401</v>
      </c>
    </row>
    <row r="571" spans="1:9" x14ac:dyDescent="0.15">
      <c r="A571" t="s">
        <v>15731</v>
      </c>
      <c r="B571">
        <v>1.5034964552499299</v>
      </c>
      <c r="C571">
        <v>11.804407651389001</v>
      </c>
      <c r="D571" t="s">
        <v>16815</v>
      </c>
      <c r="E571" t="s">
        <v>3747</v>
      </c>
      <c r="F571" t="s">
        <v>15568</v>
      </c>
      <c r="G571" s="205">
        <v>1.5688894717097701E-12</v>
      </c>
      <c r="H571" s="205">
        <v>1.0415251393875199E-11</v>
      </c>
      <c r="I571" s="206">
        <v>10.9823302429841</v>
      </c>
    </row>
    <row r="572" spans="1:9" x14ac:dyDescent="0.15">
      <c r="A572" t="s">
        <v>15731</v>
      </c>
      <c r="B572">
        <v>1.70771107196385</v>
      </c>
      <c r="C572">
        <v>11.793542850924</v>
      </c>
      <c r="D572" t="s">
        <v>16815</v>
      </c>
      <c r="E572" t="s">
        <v>3558</v>
      </c>
      <c r="F572" t="s">
        <v>15568</v>
      </c>
      <c r="G572" s="205">
        <v>1.6086336495559099E-12</v>
      </c>
      <c r="H572" s="205">
        <v>1.06264912514999E-11</v>
      </c>
      <c r="I572" s="206">
        <v>10.9736101109856</v>
      </c>
    </row>
    <row r="573" spans="1:9" x14ac:dyDescent="0.15">
      <c r="A573" t="s">
        <v>15731</v>
      </c>
      <c r="B573">
        <v>1.7542199154967999</v>
      </c>
      <c r="C573">
        <v>11.785601262976</v>
      </c>
      <c r="D573" t="s">
        <v>16815</v>
      </c>
      <c r="E573" t="s">
        <v>2917</v>
      </c>
      <c r="F573" t="s">
        <v>15568</v>
      </c>
      <c r="G573" s="205">
        <v>1.63832001520722E-12</v>
      </c>
      <c r="H573" s="205">
        <v>1.0769544805847501E-11</v>
      </c>
      <c r="I573" s="206">
        <v>10.967802652550301</v>
      </c>
    </row>
    <row r="574" spans="1:9" x14ac:dyDescent="0.15">
      <c r="A574" t="s">
        <v>15731</v>
      </c>
      <c r="B574">
        <v>1.67177485438859</v>
      </c>
      <c r="C574">
        <v>11.747039842000801</v>
      </c>
      <c r="D574" t="s">
        <v>16815</v>
      </c>
      <c r="E574" t="s">
        <v>4123</v>
      </c>
      <c r="F574" t="s">
        <v>15568</v>
      </c>
      <c r="G574" s="205">
        <v>1.79044159211029E-12</v>
      </c>
      <c r="H574" s="205">
        <v>1.17121081708287E-11</v>
      </c>
      <c r="I574" s="206">
        <v>10.9313649252049</v>
      </c>
    </row>
    <row r="575" spans="1:9" x14ac:dyDescent="0.15">
      <c r="A575" t="s">
        <v>15731</v>
      </c>
      <c r="B575">
        <v>2.08089470973656</v>
      </c>
      <c r="C575">
        <v>11.7180699714472</v>
      </c>
      <c r="D575" t="s">
        <v>16815</v>
      </c>
      <c r="E575" t="s">
        <v>2944</v>
      </c>
      <c r="F575" t="s">
        <v>15568</v>
      </c>
      <c r="G575" s="205">
        <v>1.9139475341168298E-12</v>
      </c>
      <c r="H575" s="205">
        <v>1.24592409866537E-11</v>
      </c>
      <c r="I575" s="206">
        <v>10.9045084139648</v>
      </c>
    </row>
    <row r="576" spans="1:9" x14ac:dyDescent="0.15">
      <c r="A576" t="s">
        <v>15731</v>
      </c>
      <c r="B576">
        <v>1.86159584012596</v>
      </c>
      <c r="C576">
        <v>11.714053959375599</v>
      </c>
      <c r="D576" t="s">
        <v>16815</v>
      </c>
      <c r="E576" t="s">
        <v>4099</v>
      </c>
      <c r="F576" t="s">
        <v>15568</v>
      </c>
      <c r="G576" s="205">
        <v>1.93172829248827E-12</v>
      </c>
      <c r="H576" s="205">
        <v>1.25142398078588E-11</v>
      </c>
      <c r="I576" s="206">
        <v>10.902595526981001</v>
      </c>
    </row>
    <row r="577" spans="1:9" x14ac:dyDescent="0.15">
      <c r="A577" t="s">
        <v>15731</v>
      </c>
      <c r="B577">
        <v>2.3337711242344801</v>
      </c>
      <c r="C577">
        <v>11.6880265520976</v>
      </c>
      <c r="D577" t="s">
        <v>16815</v>
      </c>
      <c r="E577" t="s">
        <v>5220</v>
      </c>
      <c r="F577" t="s">
        <v>15568</v>
      </c>
      <c r="G577" s="205">
        <v>2.0510367777534499E-12</v>
      </c>
      <c r="H577" s="205">
        <v>1.32232707642662E-11</v>
      </c>
      <c r="I577" s="206">
        <v>10.878661109208799</v>
      </c>
    </row>
    <row r="578" spans="1:9" x14ac:dyDescent="0.15">
      <c r="A578" t="s">
        <v>15731</v>
      </c>
      <c r="B578">
        <v>1.6077799451785399</v>
      </c>
      <c r="C578">
        <v>11.6831944749513</v>
      </c>
      <c r="D578" t="s">
        <v>16815</v>
      </c>
      <c r="E578" t="s">
        <v>3630</v>
      </c>
      <c r="F578" t="s">
        <v>15568</v>
      </c>
      <c r="G578" s="205">
        <v>2.0739845892995999E-12</v>
      </c>
      <c r="H578" s="205">
        <v>1.3307240833735701E-11</v>
      </c>
      <c r="I578" s="206">
        <v>10.875911983210701</v>
      </c>
    </row>
    <row r="579" spans="1:9" x14ac:dyDescent="0.15">
      <c r="A579" t="s">
        <v>15731</v>
      </c>
      <c r="B579">
        <v>2.1846695400596499</v>
      </c>
      <c r="C579">
        <v>11.680611781579399</v>
      </c>
      <c r="D579" t="s">
        <v>16815</v>
      </c>
      <c r="E579" t="s">
        <v>3421</v>
      </c>
      <c r="F579" t="s">
        <v>15568</v>
      </c>
      <c r="G579" s="205">
        <v>2.0863550549691801E-12</v>
      </c>
      <c r="H579" s="205">
        <v>1.33228672795889E-11</v>
      </c>
      <c r="I579" s="206">
        <v>10.875402298461699</v>
      </c>
    </row>
    <row r="580" spans="1:9" x14ac:dyDescent="0.15">
      <c r="A580" t="s">
        <v>15731</v>
      </c>
      <c r="B580">
        <v>1.5717696404238899</v>
      </c>
      <c r="C580">
        <v>11.6145438798952</v>
      </c>
      <c r="D580" t="s">
        <v>16815</v>
      </c>
      <c r="E580" t="s">
        <v>3185</v>
      </c>
      <c r="F580" t="s">
        <v>15568</v>
      </c>
      <c r="G580" s="205">
        <v>2.4291599941144501E-12</v>
      </c>
      <c r="H580" s="205">
        <v>1.5438405460224999E-11</v>
      </c>
      <c r="I580" s="206">
        <v>10.8113975573413</v>
      </c>
    </row>
    <row r="581" spans="1:9" x14ac:dyDescent="0.15">
      <c r="A581" t="s">
        <v>15731</v>
      </c>
      <c r="B581">
        <v>1.9506727872329599</v>
      </c>
      <c r="C581">
        <v>11.6111494329544</v>
      </c>
      <c r="D581" t="s">
        <v>16815</v>
      </c>
      <c r="E581" t="s">
        <v>3370</v>
      </c>
      <c r="F581" t="s">
        <v>15568</v>
      </c>
      <c r="G581" s="205">
        <v>2.4482207079963201E-12</v>
      </c>
      <c r="H581" s="205">
        <v>1.5486150799165401E-11</v>
      </c>
      <c r="I581" s="206">
        <v>10.810056516031599</v>
      </c>
    </row>
    <row r="582" spans="1:9" x14ac:dyDescent="0.15">
      <c r="A582" t="s">
        <v>15731</v>
      </c>
      <c r="B582">
        <v>2.0356215373765201</v>
      </c>
      <c r="C582">
        <v>11.6006559904861</v>
      </c>
      <c r="D582" t="s">
        <v>16815</v>
      </c>
      <c r="E582" t="s">
        <v>4598</v>
      </c>
      <c r="F582" t="s">
        <v>15568</v>
      </c>
      <c r="G582" s="205">
        <v>2.5080951566102101E-12</v>
      </c>
      <c r="H582" s="205">
        <v>1.57904019014755E-11</v>
      </c>
      <c r="I582" s="206">
        <v>10.8016068160732</v>
      </c>
    </row>
    <row r="583" spans="1:9" x14ac:dyDescent="0.15">
      <c r="A583" t="s">
        <v>15731</v>
      </c>
      <c r="B583">
        <v>2.15291268531469</v>
      </c>
      <c r="C583">
        <v>11.5921784268357</v>
      </c>
      <c r="D583" t="s">
        <v>16815</v>
      </c>
      <c r="E583" t="s">
        <v>3328</v>
      </c>
      <c r="F583" t="s">
        <v>15568</v>
      </c>
      <c r="G583" s="205">
        <v>2.5575349257801799E-12</v>
      </c>
      <c r="H583" s="205">
        <v>1.6026422128370199E-11</v>
      </c>
      <c r="I583" s="206">
        <v>10.7951634223333</v>
      </c>
    </row>
    <row r="584" spans="1:9" x14ac:dyDescent="0.15">
      <c r="A584" t="s">
        <v>15731</v>
      </c>
      <c r="B584">
        <v>2.2126111163206899</v>
      </c>
      <c r="C584">
        <v>11.561211253883499</v>
      </c>
      <c r="D584" t="s">
        <v>16815</v>
      </c>
      <c r="E584" t="s">
        <v>3663</v>
      </c>
      <c r="F584" t="s">
        <v>15568</v>
      </c>
      <c r="G584" s="205">
        <v>2.7465578198735901E-12</v>
      </c>
      <c r="H584" s="205">
        <v>1.7130855983490599E-11</v>
      </c>
      <c r="I584" s="206">
        <v>10.7662209359475</v>
      </c>
    </row>
    <row r="585" spans="1:9" x14ac:dyDescent="0.15">
      <c r="A585" t="s">
        <v>15731</v>
      </c>
      <c r="B585">
        <v>1.4479839123500899</v>
      </c>
      <c r="C585">
        <v>11.5587569448184</v>
      </c>
      <c r="D585" t="s">
        <v>16815</v>
      </c>
      <c r="E585" t="s">
        <v>3346</v>
      </c>
      <c r="F585" t="s">
        <v>15568</v>
      </c>
      <c r="G585" s="205">
        <v>2.7621232604833698E-12</v>
      </c>
      <c r="H585" s="205">
        <v>1.7148181908834199E-11</v>
      </c>
      <c r="I585" s="206">
        <v>10.7657819181177</v>
      </c>
    </row>
    <row r="586" spans="1:9" x14ac:dyDescent="0.15">
      <c r="A586" t="s">
        <v>15731</v>
      </c>
      <c r="B586">
        <v>2.4079690748403499</v>
      </c>
      <c r="C586">
        <v>11.5555092926146</v>
      </c>
      <c r="D586" t="s">
        <v>16815</v>
      </c>
      <c r="E586" t="s">
        <v>4685</v>
      </c>
      <c r="F586" t="s">
        <v>15568</v>
      </c>
      <c r="G586" s="205">
        <v>2.7828558283493998E-12</v>
      </c>
      <c r="H586" s="205">
        <v>1.7197279565974901E-11</v>
      </c>
      <c r="I586" s="206">
        <v>10.7645402486115</v>
      </c>
    </row>
    <row r="587" spans="1:9" x14ac:dyDescent="0.15">
      <c r="A587" t="s">
        <v>15731</v>
      </c>
      <c r="B587">
        <v>2.16506261769229</v>
      </c>
      <c r="C587">
        <v>11.4982954925561</v>
      </c>
      <c r="D587" t="s">
        <v>16815</v>
      </c>
      <c r="E587" t="s">
        <v>3876</v>
      </c>
      <c r="F587" t="s">
        <v>15568</v>
      </c>
      <c r="G587" s="205">
        <v>3.17471327102534E-12</v>
      </c>
      <c r="H587" s="205">
        <v>1.9528855488279702E-11</v>
      </c>
      <c r="I587" s="206">
        <v>10.709323208309099</v>
      </c>
    </row>
    <row r="588" spans="1:9" x14ac:dyDescent="0.15">
      <c r="A588" t="s">
        <v>15731</v>
      </c>
      <c r="B588">
        <v>1.05016826672867</v>
      </c>
      <c r="C588">
        <v>11.432443471762699</v>
      </c>
      <c r="D588" t="s">
        <v>16815</v>
      </c>
      <c r="E588" t="s">
        <v>3946</v>
      </c>
      <c r="F588" t="s">
        <v>15568</v>
      </c>
      <c r="G588" s="205">
        <v>3.6945072933339904E-12</v>
      </c>
      <c r="H588" s="205">
        <v>2.2622530960552001E-11</v>
      </c>
      <c r="I588" s="206">
        <v>10.6454588087513</v>
      </c>
    </row>
    <row r="589" spans="1:9" x14ac:dyDescent="0.15">
      <c r="A589" t="s">
        <v>15731</v>
      </c>
      <c r="B589">
        <v>1.3085375089687401</v>
      </c>
      <c r="C589">
        <v>11.430299900245799</v>
      </c>
      <c r="D589" t="s">
        <v>16815</v>
      </c>
      <c r="E589" t="s">
        <v>3269</v>
      </c>
      <c r="F589" t="s">
        <v>15568</v>
      </c>
      <c r="G589" s="205">
        <v>3.7127875555552902E-12</v>
      </c>
      <c r="H589" s="205">
        <v>2.2631127781816601E-11</v>
      </c>
      <c r="I589" s="206">
        <v>10.645293803216401</v>
      </c>
    </row>
    <row r="590" spans="1:9" x14ac:dyDescent="0.15">
      <c r="A590" t="s">
        <v>15731</v>
      </c>
      <c r="B590">
        <v>2.00687284808216</v>
      </c>
      <c r="C590">
        <v>11.3918953141296</v>
      </c>
      <c r="D590" t="s">
        <v>16815</v>
      </c>
      <c r="E590" t="s">
        <v>4036</v>
      </c>
      <c r="F590" t="s">
        <v>15568</v>
      </c>
      <c r="G590" s="205">
        <v>4.0560629430213903E-12</v>
      </c>
      <c r="H590" s="205">
        <v>2.4611676047926199E-11</v>
      </c>
      <c r="I590" s="206">
        <v>10.608858809963101</v>
      </c>
    </row>
    <row r="591" spans="1:9" x14ac:dyDescent="0.15">
      <c r="A591" t="s">
        <v>15731</v>
      </c>
      <c r="B591">
        <v>2.3428907903565901</v>
      </c>
      <c r="C591">
        <v>11.384248892971099</v>
      </c>
      <c r="D591" t="s">
        <v>16815</v>
      </c>
      <c r="E591" t="s">
        <v>4126</v>
      </c>
      <c r="F591" t="s">
        <v>15568</v>
      </c>
      <c r="G591" s="205">
        <v>4.1281085342249103E-12</v>
      </c>
      <c r="H591" s="205">
        <v>2.4861915432728399E-11</v>
      </c>
      <c r="I591" s="206">
        <v>10.6044654151224</v>
      </c>
    </row>
    <row r="592" spans="1:9" x14ac:dyDescent="0.15">
      <c r="A592" t="s">
        <v>15731</v>
      </c>
      <c r="B592">
        <v>1.8061078378480999</v>
      </c>
      <c r="C592">
        <v>11.383589329925799</v>
      </c>
      <c r="D592" t="s">
        <v>16815</v>
      </c>
      <c r="E592" t="s">
        <v>3224</v>
      </c>
      <c r="F592" t="s">
        <v>15568</v>
      </c>
      <c r="G592" s="205">
        <v>4.1343826558526804E-12</v>
      </c>
      <c r="H592" s="205">
        <v>2.4861915432728399E-11</v>
      </c>
      <c r="I592" s="206">
        <v>10.6044654151224</v>
      </c>
    </row>
    <row r="593" spans="1:9" x14ac:dyDescent="0.15">
      <c r="A593" t="s">
        <v>15731</v>
      </c>
      <c r="B593">
        <v>1.9096275574414601</v>
      </c>
      <c r="C593">
        <v>11.3774846202046</v>
      </c>
      <c r="D593" t="s">
        <v>16815</v>
      </c>
      <c r="E593" t="s">
        <v>3651</v>
      </c>
      <c r="F593" t="s">
        <v>15568</v>
      </c>
      <c r="G593" s="205">
        <v>4.1929084488888396E-12</v>
      </c>
      <c r="H593" s="205">
        <v>2.5101295669463998E-11</v>
      </c>
      <c r="I593" s="206">
        <v>10.6003038606872</v>
      </c>
    </row>
    <row r="594" spans="1:9" x14ac:dyDescent="0.15">
      <c r="A594" t="s">
        <v>15731</v>
      </c>
      <c r="B594">
        <v>1.8015257259297901</v>
      </c>
      <c r="C594">
        <v>11.365709816953199</v>
      </c>
      <c r="D594" t="s">
        <v>16815</v>
      </c>
      <c r="E594" t="s">
        <v>3798</v>
      </c>
      <c r="F594" t="s">
        <v>15568</v>
      </c>
      <c r="G594" s="205">
        <v>4.30814372081765E-12</v>
      </c>
      <c r="H594" s="205">
        <v>2.5676536576073199E-11</v>
      </c>
      <c r="I594" s="206">
        <v>10.5904635572129</v>
      </c>
    </row>
    <row r="595" spans="1:9" x14ac:dyDescent="0.15">
      <c r="A595" t="s">
        <v>15731</v>
      </c>
      <c r="B595">
        <v>2.2992877800151099</v>
      </c>
      <c r="C595">
        <v>11.2612243670079</v>
      </c>
      <c r="D595" t="s">
        <v>16815</v>
      </c>
      <c r="E595" t="s">
        <v>4219</v>
      </c>
      <c r="F595" t="s">
        <v>15568</v>
      </c>
      <c r="G595" s="205">
        <v>5.4799378496708602E-12</v>
      </c>
      <c r="H595" s="205">
        <v>3.2515914408887702E-11</v>
      </c>
      <c r="I595" s="206">
        <v>10.487904028303699</v>
      </c>
    </row>
    <row r="596" spans="1:9" x14ac:dyDescent="0.15">
      <c r="A596" t="s">
        <v>15731</v>
      </c>
      <c r="B596">
        <v>1.38757680607913</v>
      </c>
      <c r="C596">
        <v>11.256892565548901</v>
      </c>
      <c r="D596" t="s">
        <v>16815</v>
      </c>
      <c r="E596" t="s">
        <v>2955</v>
      </c>
      <c r="F596" t="s">
        <v>15568</v>
      </c>
      <c r="G596" s="205">
        <v>5.5348701221918497E-12</v>
      </c>
      <c r="H596" s="205">
        <v>3.2683780457228602E-11</v>
      </c>
      <c r="I596" s="206">
        <v>10.4856677153967</v>
      </c>
    </row>
    <row r="597" spans="1:9" x14ac:dyDescent="0.15">
      <c r="A597" t="s">
        <v>15731</v>
      </c>
      <c r="B597">
        <v>1.21390941192479</v>
      </c>
      <c r="C597">
        <v>11.255161646247901</v>
      </c>
      <c r="D597" t="s">
        <v>16815</v>
      </c>
      <c r="E597" t="s">
        <v>3064</v>
      </c>
      <c r="F597" t="s">
        <v>15568</v>
      </c>
      <c r="G597" s="205">
        <v>5.5569738584997203E-12</v>
      </c>
      <c r="H597" s="205">
        <v>3.2683780457228602E-11</v>
      </c>
      <c r="I597" s="206">
        <v>10.4856677153967</v>
      </c>
    </row>
    <row r="598" spans="1:9" x14ac:dyDescent="0.15">
      <c r="A598" t="s">
        <v>15731</v>
      </c>
      <c r="B598">
        <v>1.8241415522731601</v>
      </c>
      <c r="C598">
        <v>11.212500327638001</v>
      </c>
      <c r="D598" t="s">
        <v>16815</v>
      </c>
      <c r="E598" t="s">
        <v>3855</v>
      </c>
      <c r="F598" t="s">
        <v>15568</v>
      </c>
      <c r="G598" s="205">
        <v>6.1305532965185901E-12</v>
      </c>
      <c r="H598" s="205">
        <v>3.5899877601010602E-11</v>
      </c>
      <c r="I598" s="206">
        <v>10.4449070321263</v>
      </c>
    </row>
    <row r="599" spans="1:9" x14ac:dyDescent="0.15">
      <c r="A599" t="s">
        <v>15731</v>
      </c>
      <c r="B599">
        <v>1.4234815538461301</v>
      </c>
      <c r="C599">
        <v>11.1970160975594</v>
      </c>
      <c r="D599" t="s">
        <v>16815</v>
      </c>
      <c r="E599" t="s">
        <v>2966</v>
      </c>
      <c r="F599" t="s">
        <v>15568</v>
      </c>
      <c r="G599" s="205">
        <v>6.3530738311157299E-12</v>
      </c>
      <c r="H599" s="205">
        <v>3.70411826414182E-11</v>
      </c>
      <c r="I599" s="206">
        <v>10.4313151557254</v>
      </c>
    </row>
    <row r="600" spans="1:9" x14ac:dyDescent="0.15">
      <c r="A600" t="s">
        <v>15731</v>
      </c>
      <c r="B600">
        <v>2.6130187753931802</v>
      </c>
      <c r="C600">
        <v>11.1811752567217</v>
      </c>
      <c r="D600" t="s">
        <v>16815</v>
      </c>
      <c r="E600" t="s">
        <v>4622</v>
      </c>
      <c r="F600" t="s">
        <v>15568</v>
      </c>
      <c r="G600" s="205">
        <v>6.5890794355885E-12</v>
      </c>
      <c r="H600" s="205">
        <v>3.8250889710494302E-11</v>
      </c>
      <c r="I600" s="206">
        <v>10.4173584587622</v>
      </c>
    </row>
    <row r="601" spans="1:9" x14ac:dyDescent="0.15">
      <c r="A601" t="s">
        <v>15731</v>
      </c>
      <c r="B601">
        <v>1.63039669512325</v>
      </c>
      <c r="C601">
        <v>11.1657869311654</v>
      </c>
      <c r="D601" t="s">
        <v>16815</v>
      </c>
      <c r="E601" t="s">
        <v>2834</v>
      </c>
      <c r="F601" t="s">
        <v>15568</v>
      </c>
      <c r="G601" s="205">
        <v>6.8267353786150998E-12</v>
      </c>
      <c r="H601" s="205">
        <v>3.9459707511736401E-11</v>
      </c>
      <c r="I601" s="206">
        <v>10.403846138204701</v>
      </c>
    </row>
    <row r="602" spans="1:9" x14ac:dyDescent="0.15">
      <c r="A602" t="s">
        <v>15731</v>
      </c>
      <c r="B602">
        <v>1.47164950202837</v>
      </c>
      <c r="C602">
        <v>11.1074387737529</v>
      </c>
      <c r="D602" t="s">
        <v>16815</v>
      </c>
      <c r="E602" t="s">
        <v>2459</v>
      </c>
      <c r="F602" t="s">
        <v>15568</v>
      </c>
      <c r="G602" s="205">
        <v>7.8083851393330004E-12</v>
      </c>
      <c r="H602" s="205">
        <v>4.4940105029380103E-11</v>
      </c>
      <c r="I602" s="206">
        <v>10.3473659169274</v>
      </c>
    </row>
    <row r="603" spans="1:9" x14ac:dyDescent="0.15">
      <c r="A603" t="s">
        <v>15731</v>
      </c>
      <c r="B603">
        <v>1.98485090067293</v>
      </c>
      <c r="C603">
        <v>11.104547465607901</v>
      </c>
      <c r="D603" t="s">
        <v>16815</v>
      </c>
      <c r="E603" t="s">
        <v>2748</v>
      </c>
      <c r="F603" t="s">
        <v>15568</v>
      </c>
      <c r="G603" s="205">
        <v>7.8605427575053998E-12</v>
      </c>
      <c r="H603" s="205">
        <v>4.5046956571857897E-11</v>
      </c>
      <c r="I603" s="206">
        <v>10.346334545166499</v>
      </c>
    </row>
    <row r="604" spans="1:9" x14ac:dyDescent="0.15">
      <c r="A604" t="s">
        <v>15731</v>
      </c>
      <c r="B604">
        <v>1.4744828592546799</v>
      </c>
      <c r="C604">
        <v>11.097968923086601</v>
      </c>
      <c r="D604" t="s">
        <v>16815</v>
      </c>
      <c r="E604" t="s">
        <v>3406</v>
      </c>
      <c r="F604" t="s">
        <v>15568</v>
      </c>
      <c r="G604" s="205">
        <v>7.9805179160629892E-12</v>
      </c>
      <c r="H604" s="205">
        <v>4.5539891597619E-11</v>
      </c>
      <c r="I604" s="206">
        <v>10.3416080075068</v>
      </c>
    </row>
    <row r="605" spans="1:9" x14ac:dyDescent="0.15">
      <c r="A605" t="s">
        <v>15731</v>
      </c>
      <c r="B605">
        <v>1.35286745871836</v>
      </c>
      <c r="C605">
        <v>11.081340998820099</v>
      </c>
      <c r="D605" t="s">
        <v>16815</v>
      </c>
      <c r="E605" t="s">
        <v>2462</v>
      </c>
      <c r="F605" t="s">
        <v>15568</v>
      </c>
      <c r="G605" s="205">
        <v>8.2919944202161801E-12</v>
      </c>
      <c r="H605" s="205">
        <v>4.7116798803007999E-11</v>
      </c>
      <c r="I605" s="206">
        <v>10.326824223938599</v>
      </c>
    </row>
    <row r="606" spans="1:9" x14ac:dyDescent="0.15">
      <c r="A606" t="s">
        <v>15731</v>
      </c>
      <c r="B606">
        <v>1.53487828733028</v>
      </c>
      <c r="C606">
        <v>11.0505189511704</v>
      </c>
      <c r="D606" t="s">
        <v>16815</v>
      </c>
      <c r="E606" t="s">
        <v>3173</v>
      </c>
      <c r="F606" t="s">
        <v>15568</v>
      </c>
      <c r="G606" s="205">
        <v>8.9018659237294102E-12</v>
      </c>
      <c r="H606" s="205">
        <v>5.0368785669709399E-11</v>
      </c>
      <c r="I606" s="206">
        <v>10.2978385193289</v>
      </c>
    </row>
    <row r="607" spans="1:9" x14ac:dyDescent="0.15">
      <c r="A607" t="s">
        <v>15731</v>
      </c>
      <c r="B607">
        <v>2.4755456544339198</v>
      </c>
      <c r="C607">
        <v>11.0360107551836</v>
      </c>
      <c r="D607" t="s">
        <v>16815</v>
      </c>
      <c r="E607" t="s">
        <v>4300</v>
      </c>
      <c r="F607" t="s">
        <v>15568</v>
      </c>
      <c r="G607" s="205">
        <v>9.2042677735443498E-12</v>
      </c>
      <c r="H607" s="205">
        <v>5.18610213627015E-11</v>
      </c>
      <c r="I607" s="206">
        <v>10.2851589343885</v>
      </c>
    </row>
    <row r="608" spans="1:9" x14ac:dyDescent="0.15">
      <c r="A608" t="s">
        <v>15731</v>
      </c>
      <c r="B608">
        <v>2.2531165731330498</v>
      </c>
      <c r="C608">
        <v>11.0174026904389</v>
      </c>
      <c r="D608" t="s">
        <v>16815</v>
      </c>
      <c r="E608" t="s">
        <v>5334</v>
      </c>
      <c r="F608" t="s">
        <v>15568</v>
      </c>
      <c r="G608" s="205">
        <v>9.6072105683769904E-12</v>
      </c>
      <c r="H608" s="205">
        <v>5.3904892770684302E-11</v>
      </c>
      <c r="I608" s="206">
        <v>10.2683718135355</v>
      </c>
    </row>
    <row r="609" spans="1:9" x14ac:dyDescent="0.15">
      <c r="A609" t="s">
        <v>15731</v>
      </c>
      <c r="B609">
        <v>1.4608460303299899</v>
      </c>
      <c r="C609">
        <v>10.9348703255556</v>
      </c>
      <c r="D609" t="s">
        <v>16815</v>
      </c>
      <c r="E609" t="s">
        <v>3277</v>
      </c>
      <c r="F609" t="s">
        <v>15568</v>
      </c>
      <c r="G609" s="205">
        <v>1.16179545842894E-11</v>
      </c>
      <c r="H609" s="205">
        <v>6.4915321239717395E-11</v>
      </c>
      <c r="I609" s="206">
        <v>10.187652789415701</v>
      </c>
    </row>
    <row r="610" spans="1:9" x14ac:dyDescent="0.15">
      <c r="A610" t="s">
        <v>15731</v>
      </c>
      <c r="B610">
        <v>1.78298939829727</v>
      </c>
      <c r="C610">
        <v>10.916328367755799</v>
      </c>
      <c r="D610" t="s">
        <v>16815</v>
      </c>
      <c r="E610" t="s">
        <v>3624</v>
      </c>
      <c r="F610" t="s">
        <v>15568</v>
      </c>
      <c r="G610" s="205">
        <v>1.2124717603338299E-11</v>
      </c>
      <c r="H610" s="205">
        <v>6.7465752307372203E-11</v>
      </c>
      <c r="I610" s="206">
        <v>10.170916632479001</v>
      </c>
    </row>
    <row r="611" spans="1:9" x14ac:dyDescent="0.15">
      <c r="A611" t="s">
        <v>15731</v>
      </c>
      <c r="B611">
        <v>2.3878275035672698</v>
      </c>
      <c r="C611">
        <v>10.9036194779955</v>
      </c>
      <c r="D611" t="s">
        <v>16815</v>
      </c>
      <c r="E611" t="s">
        <v>2616</v>
      </c>
      <c r="F611" t="s">
        <v>15568</v>
      </c>
      <c r="G611" s="205">
        <v>1.24847693103542E-11</v>
      </c>
      <c r="H611" s="205">
        <v>6.9182130765227398E-11</v>
      </c>
      <c r="I611" s="206">
        <v>10.1600060661243</v>
      </c>
    </row>
    <row r="612" spans="1:9" x14ac:dyDescent="0.15">
      <c r="A612" t="s">
        <v>15731</v>
      </c>
      <c r="B612">
        <v>1.55524078734724</v>
      </c>
      <c r="C612">
        <v>10.886363194698401</v>
      </c>
      <c r="D612" t="s">
        <v>16815</v>
      </c>
      <c r="E612" t="s">
        <v>3726</v>
      </c>
      <c r="F612" t="s">
        <v>15568</v>
      </c>
      <c r="G612" s="205">
        <v>1.29908271803604E-11</v>
      </c>
      <c r="H612" s="205">
        <v>7.1690120365692999E-11</v>
      </c>
      <c r="I612" s="206">
        <v>10.144540690445099</v>
      </c>
    </row>
    <row r="613" spans="1:9" x14ac:dyDescent="0.15">
      <c r="A613" t="s">
        <v>15731</v>
      </c>
      <c r="B613">
        <v>1.2916537129452801</v>
      </c>
      <c r="C613">
        <v>10.871235766526301</v>
      </c>
      <c r="D613" t="s">
        <v>16815</v>
      </c>
      <c r="E613" t="s">
        <v>3233</v>
      </c>
      <c r="F613" t="s">
        <v>15568</v>
      </c>
      <c r="G613" s="205">
        <v>1.34512992177946E-11</v>
      </c>
      <c r="H613" s="205">
        <v>7.3927017422388006E-11</v>
      </c>
      <c r="I613" s="206">
        <v>10.1311968150134</v>
      </c>
    </row>
    <row r="614" spans="1:9" x14ac:dyDescent="0.15">
      <c r="A614" t="s">
        <v>15731</v>
      </c>
      <c r="B614">
        <v>1.1479619532874801</v>
      </c>
      <c r="C614">
        <v>10.840394706070599</v>
      </c>
      <c r="D614" t="s">
        <v>16815</v>
      </c>
      <c r="E614" s="205" t="s">
        <v>2453</v>
      </c>
      <c r="F614" s="205" t="s">
        <v>15568</v>
      </c>
      <c r="G614" s="205">
        <v>1.44412668781298E-11</v>
      </c>
      <c r="H614" s="205">
        <v>7.90438321778453E-11</v>
      </c>
      <c r="I614" s="206">
        <v>10.1021320125835</v>
      </c>
    </row>
    <row r="615" spans="1:9" x14ac:dyDescent="0.15">
      <c r="A615" t="s">
        <v>15731</v>
      </c>
      <c r="B615">
        <v>1.9668898371757</v>
      </c>
      <c r="C615">
        <v>10.836912603793699</v>
      </c>
      <c r="D615" t="s">
        <v>16815</v>
      </c>
      <c r="E615" s="205" t="s">
        <v>3158</v>
      </c>
      <c r="F615" s="205" t="s">
        <v>15568</v>
      </c>
      <c r="G615" s="205">
        <v>1.4557520025669301E-11</v>
      </c>
      <c r="H615" s="205">
        <v>7.9356237213099798E-11</v>
      </c>
      <c r="I615" s="206">
        <v>10.1004189330455</v>
      </c>
    </row>
    <row r="616" spans="1:9" x14ac:dyDescent="0.15">
      <c r="A616" t="s">
        <v>15731</v>
      </c>
      <c r="B616">
        <v>1.2988423603634101</v>
      </c>
      <c r="C616">
        <v>10.8138096971485</v>
      </c>
      <c r="D616" t="s">
        <v>16815</v>
      </c>
      <c r="E616" s="205" t="s">
        <v>2790</v>
      </c>
      <c r="F616" s="205" t="s">
        <v>15568</v>
      </c>
      <c r="G616" s="205">
        <v>1.53528958167857E-11</v>
      </c>
      <c r="H616" s="205">
        <v>8.3353171215828899E-11</v>
      </c>
      <c r="I616" s="206">
        <v>10.0790778725565</v>
      </c>
    </row>
    <row r="617" spans="1:9" x14ac:dyDescent="0.15">
      <c r="A617" t="s">
        <v>15731</v>
      </c>
      <c r="B617">
        <v>2.9145636377402502</v>
      </c>
      <c r="C617">
        <v>10.734884795946201</v>
      </c>
      <c r="D617" t="s">
        <v>16815</v>
      </c>
      <c r="E617" s="205" t="s">
        <v>3759</v>
      </c>
      <c r="F617" s="205" t="s">
        <v>15568</v>
      </c>
      <c r="G617" s="205">
        <v>1.84126036255765E-11</v>
      </c>
      <c r="H617" s="205">
        <v>9.9223032292866604E-11</v>
      </c>
      <c r="I617" s="206">
        <v>10.0033875048957</v>
      </c>
    </row>
    <row r="618" spans="1:9" x14ac:dyDescent="0.15">
      <c r="A618" t="s">
        <v>15731</v>
      </c>
      <c r="B618">
        <v>2.1070577186719102</v>
      </c>
      <c r="C618">
        <v>10.7346169356515</v>
      </c>
      <c r="D618" t="s">
        <v>16815</v>
      </c>
      <c r="E618" s="205" t="s">
        <v>4204</v>
      </c>
      <c r="F618" s="205" t="s">
        <v>15568</v>
      </c>
      <c r="G618" s="205">
        <v>1.8423963490621701E-11</v>
      </c>
      <c r="H618" s="205">
        <v>9.9223032292866604E-11</v>
      </c>
      <c r="I618" s="206">
        <v>10.0033875048957</v>
      </c>
    </row>
    <row r="619" spans="1:9" x14ac:dyDescent="0.15">
      <c r="A619" t="s">
        <v>15731</v>
      </c>
      <c r="B619">
        <v>1.4792933725175299</v>
      </c>
      <c r="C619">
        <v>10.730958066247799</v>
      </c>
      <c r="D619" t="s">
        <v>16815</v>
      </c>
      <c r="E619" s="205" t="s">
        <v>3130</v>
      </c>
      <c r="F619" s="205" t="s">
        <v>15568</v>
      </c>
      <c r="G619" s="205">
        <v>1.8579838459798301E-11</v>
      </c>
      <c r="H619" s="205">
        <v>9.9456905651612602E-11</v>
      </c>
      <c r="I619" s="206">
        <v>10.002365056860601</v>
      </c>
    </row>
    <row r="620" spans="1:9" x14ac:dyDescent="0.15">
      <c r="A620" t="s">
        <v>15731</v>
      </c>
      <c r="B620">
        <v>2.3777613773136701</v>
      </c>
      <c r="C620">
        <v>10.7301201132311</v>
      </c>
      <c r="D620" t="s">
        <v>16815</v>
      </c>
      <c r="E620" s="205" t="s">
        <v>4404</v>
      </c>
      <c r="F620" s="205" t="s">
        <v>15568</v>
      </c>
      <c r="G620" s="205">
        <v>1.8615722086916299E-11</v>
      </c>
      <c r="H620" s="205">
        <v>9.9456905651612602E-11</v>
      </c>
      <c r="I620" s="206">
        <v>10.002365056860601</v>
      </c>
    </row>
    <row r="621" spans="1:9" x14ac:dyDescent="0.15">
      <c r="A621" t="s">
        <v>15731</v>
      </c>
      <c r="B621">
        <v>1.9959103051868201</v>
      </c>
      <c r="C621">
        <v>10.6743551705288</v>
      </c>
      <c r="D621" t="s">
        <v>16815</v>
      </c>
      <c r="E621" s="205" t="s">
        <v>2908</v>
      </c>
      <c r="F621" s="205" t="s">
        <v>15568</v>
      </c>
      <c r="G621" s="205">
        <v>2.1166294257563899E-11</v>
      </c>
      <c r="H621" s="205">
        <v>1.12634923013465E-10</v>
      </c>
      <c r="I621" s="206">
        <v>9.9483269334587803</v>
      </c>
    </row>
    <row r="622" spans="1:9" x14ac:dyDescent="0.15">
      <c r="A622" t="s">
        <v>15731</v>
      </c>
      <c r="B622">
        <v>2.1369059485382</v>
      </c>
      <c r="C622">
        <v>10.662927363893299</v>
      </c>
      <c r="D622" t="s">
        <v>16815</v>
      </c>
      <c r="E622" s="205" t="s">
        <v>4592</v>
      </c>
      <c r="F622" s="205" t="s">
        <v>15568</v>
      </c>
      <c r="G622" s="205">
        <v>2.1730645952995601E-11</v>
      </c>
      <c r="H622" s="205">
        <v>1.15181012739E-10</v>
      </c>
      <c r="I622" s="206">
        <v>9.9386191072175905</v>
      </c>
    </row>
    <row r="623" spans="1:9" x14ac:dyDescent="0.15">
      <c r="A623" t="s">
        <v>15731</v>
      </c>
      <c r="B623">
        <v>1.83959734282679</v>
      </c>
      <c r="C623">
        <v>10.621440005094</v>
      </c>
      <c r="D623" t="s">
        <v>16815</v>
      </c>
      <c r="E623" t="s">
        <v>2873</v>
      </c>
      <c r="F623" t="s">
        <v>15568</v>
      </c>
      <c r="G623" s="205">
        <v>2.3908921984527298E-11</v>
      </c>
      <c r="H623" s="205">
        <v>1.2622781252461001E-10</v>
      </c>
      <c r="I623" s="206">
        <v>9.8988449438623292</v>
      </c>
    </row>
    <row r="624" spans="1:9" x14ac:dyDescent="0.15">
      <c r="A624" t="s">
        <v>15731</v>
      </c>
      <c r="B624">
        <v>1.59334662618533</v>
      </c>
      <c r="C624">
        <v>10.4892794086698</v>
      </c>
      <c r="D624" t="s">
        <v>16815</v>
      </c>
      <c r="E624" t="s">
        <v>3257</v>
      </c>
      <c r="F624" t="s">
        <v>15568</v>
      </c>
      <c r="G624" s="205">
        <v>3.2413101659738003E-11</v>
      </c>
      <c r="H624" s="205">
        <v>1.70454781669445E-10</v>
      </c>
      <c r="I624" s="206">
        <v>9.7683908112521802</v>
      </c>
    </row>
    <row r="625" spans="1:9" x14ac:dyDescent="0.15">
      <c r="A625" t="s">
        <v>15731</v>
      </c>
      <c r="B625">
        <v>2.32688272685311</v>
      </c>
      <c r="C625">
        <v>10.4775255110233</v>
      </c>
      <c r="D625" t="s">
        <v>16815</v>
      </c>
      <c r="E625" t="s">
        <v>4981</v>
      </c>
      <c r="F625" t="s">
        <v>15568</v>
      </c>
      <c r="G625" s="205">
        <v>3.3302319951779899E-11</v>
      </c>
      <c r="H625" s="205">
        <v>1.7444691818490901E-10</v>
      </c>
      <c r="I625" s="206">
        <v>9.7583366984836193</v>
      </c>
    </row>
    <row r="626" spans="1:9" x14ac:dyDescent="0.15">
      <c r="A626" t="s">
        <v>15731</v>
      </c>
      <c r="B626">
        <v>1.3675905266439801</v>
      </c>
      <c r="C626">
        <v>10.439919579175699</v>
      </c>
      <c r="D626" t="s">
        <v>16815</v>
      </c>
      <c r="E626" t="s">
        <v>4383</v>
      </c>
      <c r="F626" t="s">
        <v>15568</v>
      </c>
      <c r="G626" s="205">
        <v>3.6314529426152303E-11</v>
      </c>
      <c r="H626" s="205">
        <v>1.89485540702219E-10</v>
      </c>
      <c r="I626" s="206">
        <v>9.7224239246554003</v>
      </c>
    </row>
    <row r="627" spans="1:9" x14ac:dyDescent="0.15">
      <c r="A627" t="s">
        <v>15731</v>
      </c>
      <c r="B627">
        <v>2.1211337999695701</v>
      </c>
      <c r="C627">
        <v>10.435352694572799</v>
      </c>
      <c r="D627" t="s">
        <v>16815</v>
      </c>
      <c r="E627" t="s">
        <v>4631</v>
      </c>
      <c r="F627" t="s">
        <v>15568</v>
      </c>
      <c r="G627" s="205">
        <v>3.6698414822121003E-11</v>
      </c>
      <c r="H627" s="205">
        <v>1.9074641192428E-10</v>
      </c>
      <c r="I627" s="206">
        <v>9.7195436226844407</v>
      </c>
    </row>
    <row r="628" spans="1:9" x14ac:dyDescent="0.15">
      <c r="A628" t="s">
        <v>15731</v>
      </c>
      <c r="B628">
        <v>2.0151435646652698</v>
      </c>
      <c r="C628">
        <v>10.3764303644121</v>
      </c>
      <c r="D628" t="s">
        <v>16815</v>
      </c>
      <c r="E628" t="s">
        <v>5163</v>
      </c>
      <c r="F628" t="s">
        <v>15568</v>
      </c>
      <c r="G628" s="205">
        <v>4.2030991555098898E-11</v>
      </c>
      <c r="H628" s="205">
        <v>2.1761992152659299E-10</v>
      </c>
      <c r="I628" s="206">
        <v>9.6623013506418101</v>
      </c>
    </row>
    <row r="629" spans="1:9" x14ac:dyDescent="0.15">
      <c r="A629" t="s">
        <v>15731</v>
      </c>
      <c r="B629">
        <v>1.7034265676765801</v>
      </c>
      <c r="C629">
        <v>10.3738936388861</v>
      </c>
      <c r="D629" t="s">
        <v>16815</v>
      </c>
      <c r="E629" t="s">
        <v>2613</v>
      </c>
      <c r="F629" t="s">
        <v>15568</v>
      </c>
      <c r="G629" s="205">
        <v>4.2277214081697297E-11</v>
      </c>
      <c r="H629" s="205">
        <v>2.1805286185983101E-10</v>
      </c>
      <c r="I629" s="206">
        <v>9.6614382090053308</v>
      </c>
    </row>
    <row r="630" spans="1:9" x14ac:dyDescent="0.15">
      <c r="A630" t="s">
        <v>15731</v>
      </c>
      <c r="B630">
        <v>1.3586326127969901</v>
      </c>
      <c r="C630">
        <v>10.369000229685</v>
      </c>
      <c r="D630" t="s">
        <v>16815</v>
      </c>
      <c r="E630" t="s">
        <v>2595</v>
      </c>
      <c r="F630" t="s">
        <v>15568</v>
      </c>
      <c r="G630" s="205">
        <v>4.2756266002671599E-11</v>
      </c>
      <c r="H630" s="205">
        <v>2.19678746013726E-10</v>
      </c>
      <c r="I630" s="206">
        <v>9.6582119591717408</v>
      </c>
    </row>
    <row r="631" spans="1:9" x14ac:dyDescent="0.15">
      <c r="A631" t="s">
        <v>15731</v>
      </c>
      <c r="B631">
        <v>1.9279799883095201</v>
      </c>
      <c r="C631">
        <v>10.3498256616615</v>
      </c>
      <c r="D631" t="s">
        <v>16815</v>
      </c>
      <c r="E631" t="s">
        <v>2926</v>
      </c>
      <c r="F631" t="s">
        <v>15568</v>
      </c>
      <c r="G631" s="205">
        <v>4.4686293983102002E-11</v>
      </c>
      <c r="H631" s="205">
        <v>2.2855030357183301E-10</v>
      </c>
      <c r="I631" s="206">
        <v>9.6410181975228202</v>
      </c>
    </row>
    <row r="632" spans="1:9" x14ac:dyDescent="0.15">
      <c r="A632" t="s">
        <v>15731</v>
      </c>
      <c r="B632">
        <v>1.09998763272332</v>
      </c>
      <c r="C632">
        <v>10.348491226884599</v>
      </c>
      <c r="D632" t="s">
        <v>16815</v>
      </c>
      <c r="E632" t="s">
        <v>2642</v>
      </c>
      <c r="F632" t="s">
        <v>15568</v>
      </c>
      <c r="G632" s="205">
        <v>4.4823810469345403E-11</v>
      </c>
      <c r="H632" s="205">
        <v>2.2855030357183301E-10</v>
      </c>
      <c r="I632" s="206">
        <v>9.6410181975228202</v>
      </c>
    </row>
    <row r="633" spans="1:9" x14ac:dyDescent="0.15">
      <c r="A633" t="s">
        <v>15731</v>
      </c>
      <c r="B633">
        <v>1.51788508120808</v>
      </c>
      <c r="C633">
        <v>10.3406815305487</v>
      </c>
      <c r="D633" t="s">
        <v>16815</v>
      </c>
      <c r="E633" t="s">
        <v>2911</v>
      </c>
      <c r="F633" t="s">
        <v>15568</v>
      </c>
      <c r="G633" s="205">
        <v>4.5637145183795102E-11</v>
      </c>
      <c r="H633" s="205">
        <v>2.3181595337677701E-10</v>
      </c>
      <c r="I633" s="206">
        <v>9.6348566795670205</v>
      </c>
    </row>
    <row r="634" spans="1:9" x14ac:dyDescent="0.15">
      <c r="A634" t="s">
        <v>15731</v>
      </c>
      <c r="B634">
        <v>2.3491359332458899</v>
      </c>
      <c r="C634">
        <v>10.310242881367699</v>
      </c>
      <c r="D634" t="s">
        <v>16815</v>
      </c>
      <c r="E634" t="s">
        <v>3567</v>
      </c>
      <c r="F634" t="s">
        <v>15568</v>
      </c>
      <c r="G634" s="205">
        <v>4.8950498468544799E-11</v>
      </c>
      <c r="H634" s="205">
        <v>2.46883545036221E-10</v>
      </c>
      <c r="I634" s="206">
        <v>9.60750785513941</v>
      </c>
    </row>
    <row r="635" spans="1:9" x14ac:dyDescent="0.15">
      <c r="A635" t="s">
        <v>15731</v>
      </c>
      <c r="B635">
        <v>2.6890235379416501</v>
      </c>
      <c r="C635">
        <v>10.3100549963599</v>
      </c>
      <c r="D635" t="s">
        <v>16815</v>
      </c>
      <c r="E635" t="s">
        <v>4753</v>
      </c>
      <c r="F635" t="s">
        <v>15568</v>
      </c>
      <c r="G635" s="205">
        <v>4.8971680074298998E-11</v>
      </c>
      <c r="H635" s="205">
        <v>2.46883545036221E-10</v>
      </c>
      <c r="I635" s="206">
        <v>9.60750785513941</v>
      </c>
    </row>
    <row r="636" spans="1:9" x14ac:dyDescent="0.15">
      <c r="A636" t="s">
        <v>15731</v>
      </c>
      <c r="B636">
        <v>1.6192198601573999</v>
      </c>
      <c r="C636">
        <v>10.283330640730799</v>
      </c>
      <c r="D636" t="s">
        <v>16815</v>
      </c>
      <c r="E636" t="s">
        <v>3016</v>
      </c>
      <c r="F636" t="s">
        <v>15568</v>
      </c>
      <c r="G636" s="205">
        <v>5.2079806176960597E-11</v>
      </c>
      <c r="H636" s="205">
        <v>2.6128815663620098E-10</v>
      </c>
      <c r="I636" s="206">
        <v>9.5828802750185993</v>
      </c>
    </row>
    <row r="637" spans="1:9" x14ac:dyDescent="0.15">
      <c r="A637" t="s">
        <v>15731</v>
      </c>
      <c r="B637">
        <v>1.57333572001365</v>
      </c>
      <c r="C637">
        <v>10.282174258841399</v>
      </c>
      <c r="D637" t="s">
        <v>16815</v>
      </c>
      <c r="E637" t="s">
        <v>3367</v>
      </c>
      <c r="F637" t="s">
        <v>15568</v>
      </c>
      <c r="G637" s="205">
        <v>5.2218662176362298E-11</v>
      </c>
      <c r="H637" s="205">
        <v>2.6128815663620098E-10</v>
      </c>
      <c r="I637" s="206">
        <v>9.5828802750185993</v>
      </c>
    </row>
    <row r="638" spans="1:9" x14ac:dyDescent="0.15">
      <c r="A638" t="s">
        <v>15731</v>
      </c>
      <c r="B638">
        <v>1.40176512613264</v>
      </c>
      <c r="C638">
        <v>10.2382668140242</v>
      </c>
      <c r="D638" t="s">
        <v>16815</v>
      </c>
      <c r="E638" t="s">
        <v>2577</v>
      </c>
      <c r="F638" t="s">
        <v>15568</v>
      </c>
      <c r="G638" s="205">
        <v>5.7774099624098801E-11</v>
      </c>
      <c r="H638" s="205">
        <v>2.8801140370229199E-10</v>
      </c>
      <c r="I638" s="206">
        <v>9.5405903161750398</v>
      </c>
    </row>
    <row r="639" spans="1:9" x14ac:dyDescent="0.15">
      <c r="A639" t="s">
        <v>15731</v>
      </c>
      <c r="B639">
        <v>1.90290860724825</v>
      </c>
      <c r="C639">
        <v>10.2205348850552</v>
      </c>
      <c r="D639" t="s">
        <v>16815</v>
      </c>
      <c r="E639" t="s">
        <v>4255</v>
      </c>
      <c r="F639" t="s">
        <v>15568</v>
      </c>
      <c r="G639" s="205">
        <v>6.0181791944718104E-11</v>
      </c>
      <c r="H639" s="205">
        <v>2.9890289999209998E-10</v>
      </c>
      <c r="I639" s="206">
        <v>9.5244698713626708</v>
      </c>
    </row>
    <row r="640" spans="1:9" x14ac:dyDescent="0.15">
      <c r="A640" t="s">
        <v>15731</v>
      </c>
      <c r="B640">
        <v>1.23614301931592</v>
      </c>
      <c r="C640">
        <v>10.140504045793699</v>
      </c>
      <c r="D640" t="s">
        <v>16815</v>
      </c>
      <c r="E640" t="s">
        <v>3272</v>
      </c>
      <c r="F640" t="s">
        <v>15568</v>
      </c>
      <c r="G640" s="205">
        <v>7.2359566138762201E-11</v>
      </c>
      <c r="H640" s="205">
        <v>3.5805969812575701E-10</v>
      </c>
      <c r="I640" s="206">
        <v>9.4460445588166007</v>
      </c>
    </row>
    <row r="641" spans="1:9" x14ac:dyDescent="0.15">
      <c r="A641" t="s">
        <v>15731</v>
      </c>
      <c r="B641">
        <v>1.7371181030740199</v>
      </c>
      <c r="C641">
        <v>10.129263643468899</v>
      </c>
      <c r="D641" t="s">
        <v>16815</v>
      </c>
      <c r="E641" t="s">
        <v>2731</v>
      </c>
      <c r="F641" t="s">
        <v>15568</v>
      </c>
      <c r="G641" s="205">
        <v>7.4256821645071997E-11</v>
      </c>
      <c r="H641" s="205">
        <v>3.6609705083103501E-10</v>
      </c>
      <c r="I641" s="206">
        <v>9.4364037696515606</v>
      </c>
    </row>
    <row r="642" spans="1:9" x14ac:dyDescent="0.15">
      <c r="A642" t="s">
        <v>15731</v>
      </c>
      <c r="B642">
        <v>1.2164195031116201</v>
      </c>
      <c r="C642">
        <v>10.1188462009835</v>
      </c>
      <c r="D642" t="s">
        <v>16815</v>
      </c>
      <c r="E642" t="s">
        <v>3155</v>
      </c>
      <c r="F642" t="s">
        <v>15568</v>
      </c>
      <c r="G642" s="205">
        <v>7.6059558301405794E-11</v>
      </c>
      <c r="H642" s="205">
        <v>3.7361123693108099E-10</v>
      </c>
      <c r="I642" s="206">
        <v>9.4275800701727395</v>
      </c>
    </row>
    <row r="643" spans="1:9" x14ac:dyDescent="0.15">
      <c r="A643" t="s">
        <v>15731</v>
      </c>
      <c r="B643">
        <v>2.0416029952846499</v>
      </c>
      <c r="C643">
        <v>10.065287362815599</v>
      </c>
      <c r="D643" t="s">
        <v>16815</v>
      </c>
      <c r="E643" t="s">
        <v>4279</v>
      </c>
      <c r="F643" t="s">
        <v>15568</v>
      </c>
      <c r="G643" s="205">
        <v>8.6042424057001104E-11</v>
      </c>
      <c r="H643" s="205">
        <v>4.2110544036656401E-10</v>
      </c>
      <c r="I643" s="206">
        <v>9.3756091477843899</v>
      </c>
    </row>
    <row r="644" spans="1:9" x14ac:dyDescent="0.15">
      <c r="A644" t="s">
        <v>15731</v>
      </c>
      <c r="B644">
        <v>2.4651831089924401</v>
      </c>
      <c r="C644">
        <v>10.021181440485201</v>
      </c>
      <c r="D644" t="s">
        <v>16815</v>
      </c>
      <c r="E644" t="s">
        <v>3600</v>
      </c>
      <c r="F644" t="s">
        <v>15568</v>
      </c>
      <c r="G644" s="205">
        <v>9.5239818592724098E-11</v>
      </c>
      <c r="H644" s="205">
        <v>4.6442398811942899E-10</v>
      </c>
      <c r="I644" s="206">
        <v>9.3330853564639398</v>
      </c>
    </row>
    <row r="645" spans="1:9" x14ac:dyDescent="0.15">
      <c r="A645" t="s">
        <v>15731</v>
      </c>
      <c r="B645">
        <v>2.0404304828078499</v>
      </c>
      <c r="C645">
        <v>9.9968768099523899</v>
      </c>
      <c r="D645" t="s">
        <v>16815</v>
      </c>
      <c r="E645" t="s">
        <v>3768</v>
      </c>
      <c r="F645" t="s">
        <v>15568</v>
      </c>
      <c r="G645" s="205">
        <v>1.00721733113841E-10</v>
      </c>
      <c r="H645" s="205">
        <v>4.8937624675964296E-10</v>
      </c>
      <c r="I645" s="206">
        <v>9.3103571141660098</v>
      </c>
    </row>
    <row r="646" spans="1:9" x14ac:dyDescent="0.15">
      <c r="A646" t="s">
        <v>15731</v>
      </c>
      <c r="B646">
        <v>1.9519106201138501</v>
      </c>
      <c r="C646">
        <v>9.9448750024647392</v>
      </c>
      <c r="D646" t="s">
        <v>16815</v>
      </c>
      <c r="E646" t="s">
        <v>4401</v>
      </c>
      <c r="F646" t="s">
        <v>15568</v>
      </c>
      <c r="G646" s="205">
        <v>1.1353375386199E-10</v>
      </c>
      <c r="H646" s="205">
        <v>5.4963452681924002E-10</v>
      </c>
      <c r="I646" s="206">
        <v>9.2599259936775908</v>
      </c>
    </row>
    <row r="647" spans="1:9" x14ac:dyDescent="0.15">
      <c r="A647" t="s">
        <v>15731</v>
      </c>
      <c r="B647">
        <v>2.1006615248158398</v>
      </c>
      <c r="C647">
        <v>9.9424644303092506</v>
      </c>
      <c r="D647" t="s">
        <v>16815</v>
      </c>
      <c r="E647" t="s">
        <v>3519</v>
      </c>
      <c r="F647" t="s">
        <v>15568</v>
      </c>
      <c r="G647" s="205">
        <v>1.1416568050390999E-10</v>
      </c>
      <c r="H647" s="205">
        <v>5.5070567466095099E-10</v>
      </c>
      <c r="I647" s="206">
        <v>9.2590804483757303</v>
      </c>
    </row>
    <row r="648" spans="1:9" x14ac:dyDescent="0.15">
      <c r="A648" t="s">
        <v>15731</v>
      </c>
      <c r="B648">
        <v>1.31901033909978</v>
      </c>
      <c r="C648">
        <v>9.9360273832252606</v>
      </c>
      <c r="D648" t="s">
        <v>16815</v>
      </c>
      <c r="E648" t="s">
        <v>2500</v>
      </c>
      <c r="F648" t="s">
        <v>15568</v>
      </c>
      <c r="G648" s="205">
        <v>1.15870429498956E-10</v>
      </c>
      <c r="H648" s="205">
        <v>5.5692561275304996E-10</v>
      </c>
      <c r="I648" s="206">
        <v>9.2542028086472605</v>
      </c>
    </row>
    <row r="649" spans="1:9" x14ac:dyDescent="0.15">
      <c r="A649" t="s">
        <v>15731</v>
      </c>
      <c r="B649">
        <v>1.37178183981122</v>
      </c>
      <c r="C649">
        <v>9.8567651707746098</v>
      </c>
      <c r="D649" t="s">
        <v>16815</v>
      </c>
      <c r="E649" t="s">
        <v>2796</v>
      </c>
      <c r="F649" t="s">
        <v>15568</v>
      </c>
      <c r="G649" s="205">
        <v>1.3907044016690999E-10</v>
      </c>
      <c r="H649" s="205">
        <v>6.66048072370812E-10</v>
      </c>
      <c r="I649" s="206">
        <v>9.1764944242652309</v>
      </c>
    </row>
    <row r="650" spans="1:9" x14ac:dyDescent="0.15">
      <c r="A650" t="s">
        <v>15731</v>
      </c>
      <c r="B650">
        <v>2.63198729805339</v>
      </c>
      <c r="C650">
        <v>9.8198497532896099</v>
      </c>
      <c r="D650" t="s">
        <v>16815</v>
      </c>
      <c r="E650" t="s">
        <v>4826</v>
      </c>
      <c r="F650" t="s">
        <v>15568</v>
      </c>
      <c r="G650" s="205">
        <v>1.51408496436871E-10</v>
      </c>
      <c r="H650" s="205">
        <v>7.2255798477524598E-10</v>
      </c>
      <c r="I650" s="206">
        <v>9.1411272953430895</v>
      </c>
    </row>
    <row r="651" spans="1:9" x14ac:dyDescent="0.15">
      <c r="A651" t="s">
        <v>15731</v>
      </c>
      <c r="B651">
        <v>1.4272975946586199</v>
      </c>
      <c r="C651">
        <v>9.7076011688058106</v>
      </c>
      <c r="D651" t="s">
        <v>16815</v>
      </c>
      <c r="E651" t="s">
        <v>3459</v>
      </c>
      <c r="F651" t="s">
        <v>15568</v>
      </c>
      <c r="G651" s="205">
        <v>1.9606443905865701E-10</v>
      </c>
      <c r="H651" s="205">
        <v>9.3234898148106399E-10</v>
      </c>
      <c r="I651" s="206">
        <v>9.0304214992735705</v>
      </c>
    </row>
    <row r="652" spans="1:9" x14ac:dyDescent="0.15">
      <c r="A652" t="s">
        <v>15731</v>
      </c>
      <c r="B652">
        <v>2.2393269310305901</v>
      </c>
      <c r="C652">
        <v>9.6677509149252092</v>
      </c>
      <c r="D652" t="s">
        <v>16815</v>
      </c>
      <c r="E652" t="s">
        <v>3949</v>
      </c>
      <c r="F652" t="s">
        <v>15568</v>
      </c>
      <c r="G652" s="205">
        <v>2.1490626932481901E-10</v>
      </c>
      <c r="H652" s="205">
        <v>1.0183367744331499E-9</v>
      </c>
      <c r="I652" s="206">
        <v>8.9921085725978998</v>
      </c>
    </row>
    <row r="653" spans="1:9" x14ac:dyDescent="0.15">
      <c r="A653" t="s">
        <v>15731</v>
      </c>
      <c r="B653">
        <v>1.49444206007323</v>
      </c>
      <c r="C653">
        <v>9.6607196533154092</v>
      </c>
      <c r="D653" t="s">
        <v>16815</v>
      </c>
      <c r="E653" t="s">
        <v>4679</v>
      </c>
      <c r="F653" t="s">
        <v>15568</v>
      </c>
      <c r="G653" s="205">
        <v>2.1841393671007701E-10</v>
      </c>
      <c r="H653" s="205">
        <v>1.0313136941134299E-9</v>
      </c>
      <c r="I653" s="206">
        <v>8.9866092155108408</v>
      </c>
    </row>
    <row r="654" spans="1:9" x14ac:dyDescent="0.15">
      <c r="A654" t="s">
        <v>15731</v>
      </c>
      <c r="B654">
        <v>1.5523284184230199</v>
      </c>
      <c r="C654">
        <v>9.6496837463022196</v>
      </c>
      <c r="D654" t="s">
        <v>16815</v>
      </c>
      <c r="E654" t="s">
        <v>3144</v>
      </c>
      <c r="F654" t="s">
        <v>15568</v>
      </c>
      <c r="G654" s="205">
        <v>2.24035197136733E-10</v>
      </c>
      <c r="H654" s="205">
        <v>1.0541445591591499E-9</v>
      </c>
      <c r="I654" s="206">
        <v>8.9770998284591297</v>
      </c>
    </row>
    <row r="655" spans="1:9" x14ac:dyDescent="0.15">
      <c r="A655" t="s">
        <v>15731</v>
      </c>
      <c r="B655">
        <v>1.8600892239692299</v>
      </c>
      <c r="C655">
        <v>9.6418051351090295</v>
      </c>
      <c r="D655" t="s">
        <v>16815</v>
      </c>
      <c r="E655" t="s">
        <v>3313</v>
      </c>
      <c r="F655" t="s">
        <v>15568</v>
      </c>
      <c r="G655" s="205">
        <v>2.2813654750897101E-10</v>
      </c>
      <c r="H655" s="205">
        <v>1.06968919653682E-9</v>
      </c>
      <c r="I655" s="206">
        <v>8.9707423903864694</v>
      </c>
    </row>
    <row r="656" spans="1:9" x14ac:dyDescent="0.15">
      <c r="A656" t="s">
        <v>15731</v>
      </c>
      <c r="B656">
        <v>2.1666197923890498</v>
      </c>
      <c r="C656">
        <v>9.6343434498651099</v>
      </c>
      <c r="D656" t="s">
        <v>16815</v>
      </c>
      <c r="E656" t="s">
        <v>2843</v>
      </c>
      <c r="F656" t="s">
        <v>15568</v>
      </c>
      <c r="G656" s="205">
        <v>2.3209006498736901E-10</v>
      </c>
      <c r="H656" s="205">
        <v>1.08443476358209E-9</v>
      </c>
      <c r="I656" s="206">
        <v>8.9647965687475004</v>
      </c>
    </row>
    <row r="657" spans="1:9" x14ac:dyDescent="0.15">
      <c r="A657" t="s">
        <v>15731</v>
      </c>
      <c r="B657">
        <v>1.7283814010187299</v>
      </c>
      <c r="C657">
        <v>9.6300945959221806</v>
      </c>
      <c r="D657" t="s">
        <v>16815</v>
      </c>
      <c r="E657" t="s">
        <v>3094</v>
      </c>
      <c r="F657" t="s">
        <v>15568</v>
      </c>
      <c r="G657" s="205">
        <v>2.3437182623498598E-10</v>
      </c>
      <c r="H657" s="205">
        <v>1.0912938159066499E-9</v>
      </c>
      <c r="I657" s="206">
        <v>8.9620583058298209</v>
      </c>
    </row>
    <row r="658" spans="1:9" x14ac:dyDescent="0.15">
      <c r="A658" t="s">
        <v>15731</v>
      </c>
      <c r="B658">
        <v>1.6293585898658201</v>
      </c>
      <c r="C658">
        <v>9.6212614281417697</v>
      </c>
      <c r="D658" t="s">
        <v>16815</v>
      </c>
      <c r="E658" t="s">
        <v>2491</v>
      </c>
      <c r="F658" t="s">
        <v>15568</v>
      </c>
      <c r="G658" s="205">
        <v>2.3918755082849198E-10</v>
      </c>
      <c r="H658" s="205">
        <v>1.10986334138757E-9</v>
      </c>
      <c r="I658" s="206">
        <v>8.9547304930467195</v>
      </c>
    </row>
    <row r="659" spans="1:9" x14ac:dyDescent="0.15">
      <c r="A659" t="s">
        <v>15731</v>
      </c>
      <c r="B659">
        <v>1.7176391629018699</v>
      </c>
      <c r="C659">
        <v>9.5987994395041891</v>
      </c>
      <c r="D659" t="s">
        <v>16815</v>
      </c>
      <c r="E659" t="s">
        <v>2902</v>
      </c>
      <c r="F659" t="s">
        <v>15568</v>
      </c>
      <c r="G659" s="205">
        <v>2.5188398786274201E-10</v>
      </c>
      <c r="H659" s="205">
        <v>1.16474630249633E-9</v>
      </c>
      <c r="I659" s="206">
        <v>8.9337686595515393</v>
      </c>
    </row>
    <row r="660" spans="1:9" x14ac:dyDescent="0.15">
      <c r="A660" t="s">
        <v>15731</v>
      </c>
      <c r="B660">
        <v>1.51497508580358</v>
      </c>
      <c r="C660">
        <v>9.5698028764399297</v>
      </c>
      <c r="D660" t="s">
        <v>16815</v>
      </c>
      <c r="E660" t="s">
        <v>3687</v>
      </c>
      <c r="F660" t="s">
        <v>15568</v>
      </c>
      <c r="G660" s="205">
        <v>2.6927567521049202E-10</v>
      </c>
      <c r="H660" s="205">
        <v>1.2388323647189199E-9</v>
      </c>
      <c r="I660" s="206">
        <v>8.9069874571453802</v>
      </c>
    </row>
    <row r="661" spans="1:9" x14ac:dyDescent="0.15">
      <c r="A661" t="s">
        <v>15731</v>
      </c>
      <c r="B661">
        <v>2.0440021532308998</v>
      </c>
      <c r="C661">
        <v>9.5690333835485593</v>
      </c>
      <c r="D661" t="s">
        <v>16815</v>
      </c>
      <c r="E661" t="s">
        <v>2479</v>
      </c>
      <c r="F661" t="s">
        <v>15568</v>
      </c>
      <c r="G661" s="205">
        <v>2.6975320693357499E-10</v>
      </c>
      <c r="H661" s="205">
        <v>1.2388323647189199E-9</v>
      </c>
      <c r="I661" s="206">
        <v>8.9069874571453802</v>
      </c>
    </row>
    <row r="662" spans="1:9" x14ac:dyDescent="0.15">
      <c r="A662" t="s">
        <v>15731</v>
      </c>
      <c r="B662">
        <v>1.2579411687731501</v>
      </c>
      <c r="C662">
        <v>9.5497993741670797</v>
      </c>
      <c r="D662" t="s">
        <v>16815</v>
      </c>
      <c r="E662" t="s">
        <v>3982</v>
      </c>
      <c r="F662" t="s">
        <v>15568</v>
      </c>
      <c r="G662" s="205">
        <v>2.8196852067287501E-10</v>
      </c>
      <c r="H662" s="205">
        <v>1.29051121577585E-9</v>
      </c>
      <c r="I662" s="206">
        <v>8.8892382166695896</v>
      </c>
    </row>
    <row r="663" spans="1:9" x14ac:dyDescent="0.15">
      <c r="A663" t="s">
        <v>15731</v>
      </c>
      <c r="B663">
        <v>1.34641045379633</v>
      </c>
      <c r="C663">
        <v>9.5267533909758697</v>
      </c>
      <c r="D663" t="s">
        <v>16815</v>
      </c>
      <c r="E663" t="s">
        <v>3391</v>
      </c>
      <c r="F663" t="s">
        <v>15568</v>
      </c>
      <c r="G663" s="205">
        <v>2.9733539365981101E-10</v>
      </c>
      <c r="H663" s="205">
        <v>1.35621347924424E-9</v>
      </c>
      <c r="I663" s="206">
        <v>8.8676719435364202</v>
      </c>
    </row>
    <row r="664" spans="1:9" x14ac:dyDescent="0.15">
      <c r="A664" t="s">
        <v>15731</v>
      </c>
      <c r="B664">
        <v>1.7517394145909899</v>
      </c>
      <c r="C664">
        <v>9.4594721423722294</v>
      </c>
      <c r="D664" t="s">
        <v>16815</v>
      </c>
      <c r="E664" t="s">
        <v>4972</v>
      </c>
      <c r="F664" t="s">
        <v>15568</v>
      </c>
      <c r="G664" s="205">
        <v>3.4715854350498799E-10</v>
      </c>
      <c r="H664" s="205">
        <v>1.5758519527428799E-9</v>
      </c>
      <c r="I664" s="206">
        <v>8.8024845857848799</v>
      </c>
    </row>
    <row r="665" spans="1:9" x14ac:dyDescent="0.15">
      <c r="A665" t="s">
        <v>15731</v>
      </c>
      <c r="B665">
        <v>1.5400550612558199</v>
      </c>
      <c r="C665">
        <v>9.4586216525775395</v>
      </c>
      <c r="D665" t="s">
        <v>16815</v>
      </c>
      <c r="E665" t="s">
        <v>3498</v>
      </c>
      <c r="F665" t="s">
        <v>15568</v>
      </c>
      <c r="G665" s="205">
        <v>3.4783905892012999E-10</v>
      </c>
      <c r="H665" s="205">
        <v>1.5758519527428799E-9</v>
      </c>
      <c r="I665" s="206">
        <v>8.8024845857848799</v>
      </c>
    </row>
    <row r="666" spans="1:9" x14ac:dyDescent="0.15">
      <c r="A666" t="s">
        <v>15731</v>
      </c>
      <c r="B666">
        <v>1.22938653575832</v>
      </c>
      <c r="C666">
        <v>9.4377152863388396</v>
      </c>
      <c r="D666" t="s">
        <v>16815</v>
      </c>
      <c r="E666" t="s">
        <v>2651</v>
      </c>
      <c r="F666" t="s">
        <v>15568</v>
      </c>
      <c r="G666" s="205">
        <v>3.6499314978085201E-10</v>
      </c>
      <c r="H666" s="205">
        <v>1.6479993732529401E-9</v>
      </c>
      <c r="I666" s="206">
        <v>8.7830429578044598</v>
      </c>
    </row>
    <row r="667" spans="1:9" x14ac:dyDescent="0.15">
      <c r="A667" t="s">
        <v>15731</v>
      </c>
      <c r="B667">
        <v>1.9349469634682399</v>
      </c>
      <c r="C667">
        <v>9.3482576743749792</v>
      </c>
      <c r="D667" t="s">
        <v>16815</v>
      </c>
      <c r="E667" s="205" t="s">
        <v>3582</v>
      </c>
      <c r="F667" s="205" t="s">
        <v>15568</v>
      </c>
      <c r="G667" s="205">
        <v>4.4847922055545899E-10</v>
      </c>
      <c r="H667" s="205">
        <v>2.0181564924995602E-9</v>
      </c>
      <c r="I667" s="206">
        <v>8.6950451605996406</v>
      </c>
    </row>
    <row r="668" spans="1:9" x14ac:dyDescent="0.15">
      <c r="A668" t="s">
        <v>15731</v>
      </c>
      <c r="B668">
        <v>1.91733367204955</v>
      </c>
      <c r="C668">
        <v>9.3278986017396903</v>
      </c>
      <c r="D668" t="s">
        <v>16815</v>
      </c>
      <c r="E668" s="205" t="s">
        <v>2822</v>
      </c>
      <c r="F668" s="205" t="s">
        <v>15568</v>
      </c>
      <c r="G668" s="205">
        <v>4.7000383140796504E-10</v>
      </c>
      <c r="H668" s="205">
        <v>2.1079436050771899E-9</v>
      </c>
      <c r="I668" s="206">
        <v>8.6761410122125202</v>
      </c>
    </row>
    <row r="669" spans="1:9" x14ac:dyDescent="0.15">
      <c r="A669" t="s">
        <v>15731</v>
      </c>
      <c r="B669">
        <v>1.5363930308518501</v>
      </c>
      <c r="C669">
        <v>9.3243102306084698</v>
      </c>
      <c r="D669" t="s">
        <v>16815</v>
      </c>
      <c r="E669" s="205" t="s">
        <v>4264</v>
      </c>
      <c r="F669" s="205" t="s">
        <v>15568</v>
      </c>
      <c r="G669" s="205">
        <v>4.7390333982394503E-10</v>
      </c>
      <c r="H669" s="205">
        <v>2.1183479290130299E-9</v>
      </c>
      <c r="I669" s="206">
        <v>8.6740027074765305</v>
      </c>
    </row>
    <row r="670" spans="1:9" x14ac:dyDescent="0.15">
      <c r="A670" t="s">
        <v>15731</v>
      </c>
      <c r="B670">
        <v>1.6111991717765399</v>
      </c>
      <c r="C670">
        <v>9.2815971255080107</v>
      </c>
      <c r="D670" t="s">
        <v>16815</v>
      </c>
      <c r="E670" s="205" t="s">
        <v>3696</v>
      </c>
      <c r="F670" s="205" t="s">
        <v>15568</v>
      </c>
      <c r="G670" s="205">
        <v>5.2288101612719595E-10</v>
      </c>
      <c r="H670" s="205">
        <v>2.32951309842714E-9</v>
      </c>
      <c r="I670" s="206">
        <v>8.6327348432502493</v>
      </c>
    </row>
    <row r="671" spans="1:9" x14ac:dyDescent="0.15">
      <c r="A671" t="s">
        <v>15731</v>
      </c>
      <c r="B671">
        <v>1.5399219221107101</v>
      </c>
      <c r="C671">
        <v>9.2682991898545897</v>
      </c>
      <c r="D671" t="s">
        <v>16815</v>
      </c>
      <c r="E671" s="205" t="s">
        <v>4525</v>
      </c>
      <c r="F671" s="205" t="s">
        <v>15568</v>
      </c>
      <c r="G671" s="205">
        <v>5.3913907619436803E-10</v>
      </c>
      <c r="H671" s="205">
        <v>2.3939917257504899E-9</v>
      </c>
      <c r="I671" s="206">
        <v>8.6208773549601396</v>
      </c>
    </row>
    <row r="672" spans="1:9" x14ac:dyDescent="0.15">
      <c r="A672" t="s">
        <v>15731</v>
      </c>
      <c r="B672">
        <v>1.76792275673135</v>
      </c>
      <c r="C672">
        <v>9.2515398235362092</v>
      </c>
      <c r="D672" t="s">
        <v>16815</v>
      </c>
      <c r="E672" s="205" t="s">
        <v>4141</v>
      </c>
      <c r="F672" s="205" t="s">
        <v>15568</v>
      </c>
      <c r="G672" s="205">
        <v>5.6035103245437296E-10</v>
      </c>
      <c r="H672" s="205">
        <v>2.4759204524234399E-9</v>
      </c>
      <c r="I672" s="206">
        <v>8.6062633126521195</v>
      </c>
    </row>
    <row r="673" spans="1:9" x14ac:dyDescent="0.15">
      <c r="A673" t="s">
        <v>15731</v>
      </c>
      <c r="B673">
        <v>2.4642664143971298</v>
      </c>
      <c r="C673">
        <v>9.2508185068949693</v>
      </c>
      <c r="D673" t="s">
        <v>16815</v>
      </c>
      <c r="E673" s="205" t="s">
        <v>3654</v>
      </c>
      <c r="F673" s="205" t="s">
        <v>15568</v>
      </c>
      <c r="G673" s="205">
        <v>5.61282488841706E-10</v>
      </c>
      <c r="H673" s="205">
        <v>2.4759204524234399E-9</v>
      </c>
      <c r="I673" s="206">
        <v>8.6062633126521195</v>
      </c>
    </row>
    <row r="674" spans="1:9" x14ac:dyDescent="0.15">
      <c r="A674" t="s">
        <v>15731</v>
      </c>
      <c r="B674">
        <v>1.52804962991988</v>
      </c>
      <c r="C674">
        <v>9.2240967117609305</v>
      </c>
      <c r="D674" t="s">
        <v>16815</v>
      </c>
      <c r="E674" s="205" t="s">
        <v>3061</v>
      </c>
      <c r="F674" s="205" t="s">
        <v>15568</v>
      </c>
      <c r="G674" s="205">
        <v>5.9690234935397504E-10</v>
      </c>
      <c r="H674" s="205">
        <v>2.6244132802743599E-9</v>
      </c>
      <c r="I674" s="206">
        <v>8.5809677732561092</v>
      </c>
    </row>
    <row r="675" spans="1:9" x14ac:dyDescent="0.15">
      <c r="A675" t="s">
        <v>15731</v>
      </c>
      <c r="B675">
        <v>1.27442897607307</v>
      </c>
      <c r="C675">
        <v>9.221746427747</v>
      </c>
      <c r="D675" t="s">
        <v>16815</v>
      </c>
      <c r="E675" s="205" t="s">
        <v>2580</v>
      </c>
      <c r="F675" s="205" t="s">
        <v>15568</v>
      </c>
      <c r="G675" s="205">
        <v>6.0014137954082501E-10</v>
      </c>
      <c r="H675" s="205">
        <v>2.6300313397524402E-9</v>
      </c>
      <c r="I675" s="206">
        <v>8.5800390763769894</v>
      </c>
    </row>
    <row r="676" spans="1:9" x14ac:dyDescent="0.15">
      <c r="A676" t="s">
        <v>15731</v>
      </c>
      <c r="B676">
        <v>1.29743430241434</v>
      </c>
      <c r="C676">
        <v>9.2071589389788802</v>
      </c>
      <c r="D676" t="s">
        <v>16815</v>
      </c>
      <c r="E676" s="205" t="s">
        <v>2811</v>
      </c>
      <c r="F676" s="205" t="s">
        <v>15568</v>
      </c>
      <c r="G676" s="205">
        <v>6.2064185603739495E-10</v>
      </c>
      <c r="H676" s="205">
        <v>2.7110121464043799E-9</v>
      </c>
      <c r="I676" s="206">
        <v>8.5668685366044706</v>
      </c>
    </row>
    <row r="677" spans="1:9" x14ac:dyDescent="0.15">
      <c r="A677" t="s">
        <v>15731</v>
      </c>
      <c r="B677">
        <v>1.0097459071302699</v>
      </c>
      <c r="C677">
        <v>9.19547315045671</v>
      </c>
      <c r="D677" t="s">
        <v>16815</v>
      </c>
      <c r="E677" s="205" t="s">
        <v>2669</v>
      </c>
      <c r="F677" s="205" t="s">
        <v>15568</v>
      </c>
      <c r="G677" s="205">
        <v>6.37568496441976E-10</v>
      </c>
      <c r="H677" s="205">
        <v>2.77590699262561E-9</v>
      </c>
      <c r="I677" s="206">
        <v>8.55659508910556</v>
      </c>
    </row>
    <row r="678" spans="1:9" x14ac:dyDescent="0.15">
      <c r="A678" t="s">
        <v>15731</v>
      </c>
      <c r="B678">
        <v>1.8892634753336699</v>
      </c>
      <c r="C678">
        <v>9.1687630740937394</v>
      </c>
      <c r="D678" t="s">
        <v>16815</v>
      </c>
      <c r="E678" s="205" t="s">
        <v>3409</v>
      </c>
      <c r="F678" s="205" t="s">
        <v>15568</v>
      </c>
      <c r="G678" s="205">
        <v>6.7801129041146805E-10</v>
      </c>
      <c r="H678" s="205">
        <v>2.9424373477080198E-9</v>
      </c>
      <c r="I678" s="206">
        <v>8.5312927756669801</v>
      </c>
    </row>
    <row r="679" spans="1:9" x14ac:dyDescent="0.15">
      <c r="A679" t="s">
        <v>15731</v>
      </c>
      <c r="B679">
        <v>1.86338505501216</v>
      </c>
      <c r="C679">
        <v>9.1593103410287409</v>
      </c>
      <c r="D679" t="s">
        <v>16815</v>
      </c>
      <c r="E679" s="205" t="s">
        <v>4456</v>
      </c>
      <c r="F679" s="205" t="s">
        <v>15568</v>
      </c>
      <c r="G679" s="205">
        <v>6.9293047021034596E-10</v>
      </c>
      <c r="H679" s="205">
        <v>2.9953024642736299E-9</v>
      </c>
      <c r="I679" s="206">
        <v>8.5235593162020393</v>
      </c>
    </row>
    <row r="680" spans="1:9" x14ac:dyDescent="0.15">
      <c r="A680" t="s">
        <v>15731</v>
      </c>
      <c r="B680">
        <v>1.86214643012206</v>
      </c>
      <c r="C680">
        <v>9.1582277050267997</v>
      </c>
      <c r="D680" t="s">
        <v>16815</v>
      </c>
      <c r="E680" s="205" t="s">
        <v>2728</v>
      </c>
      <c r="F680" s="205" t="s">
        <v>15568</v>
      </c>
      <c r="G680" s="205">
        <v>6.9466000476443E-10</v>
      </c>
      <c r="H680" s="205">
        <v>2.9953024642736299E-9</v>
      </c>
      <c r="I680" s="206">
        <v>8.5235593162020393</v>
      </c>
    </row>
    <row r="681" spans="1:9" x14ac:dyDescent="0.15">
      <c r="A681" t="s">
        <v>15731</v>
      </c>
      <c r="B681">
        <v>2.1674749990855702</v>
      </c>
      <c r="C681">
        <v>9.1087319078887603</v>
      </c>
      <c r="D681" t="s">
        <v>16815</v>
      </c>
      <c r="E681" s="205" t="s">
        <v>5077</v>
      </c>
      <c r="F681" s="205" t="s">
        <v>15568</v>
      </c>
      <c r="G681" s="205">
        <v>7.7851698508616102E-10</v>
      </c>
      <c r="H681" s="205">
        <v>3.3461258878222502E-9</v>
      </c>
      <c r="I681" s="206">
        <v>8.4754577240555999</v>
      </c>
    </row>
    <row r="682" spans="1:9" x14ac:dyDescent="0.15">
      <c r="A682" t="s">
        <v>15731</v>
      </c>
      <c r="B682">
        <v>1.61096061537473</v>
      </c>
      <c r="C682">
        <v>9.1047038567895093</v>
      </c>
      <c r="D682" t="s">
        <v>16815</v>
      </c>
      <c r="E682" t="s">
        <v>3462</v>
      </c>
      <c r="F682" t="s">
        <v>15568</v>
      </c>
      <c r="G682" s="205">
        <v>7.8577126541869899E-10</v>
      </c>
      <c r="H682" s="205">
        <v>3.3665152297970402E-9</v>
      </c>
      <c r="I682" s="206">
        <v>8.4728194164843593</v>
      </c>
    </row>
    <row r="683" spans="1:9" x14ac:dyDescent="0.15">
      <c r="A683" t="s">
        <v>15731</v>
      </c>
      <c r="B683">
        <v>1.7619145074364899</v>
      </c>
      <c r="C683">
        <v>9.0917580070520696</v>
      </c>
      <c r="D683" t="s">
        <v>16815</v>
      </c>
      <c r="E683" t="s">
        <v>3242</v>
      </c>
      <c r="F683" t="s">
        <v>15568</v>
      </c>
      <c r="G683" s="205">
        <v>8.0954686061038705E-10</v>
      </c>
      <c r="H683" s="205">
        <v>3.4573322932437199E-9</v>
      </c>
      <c r="I683" s="206">
        <v>8.4612588772736892</v>
      </c>
    </row>
    <row r="684" spans="1:9" x14ac:dyDescent="0.15">
      <c r="A684" t="s">
        <v>15731</v>
      </c>
      <c r="B684">
        <v>1.84658863934887</v>
      </c>
      <c r="C684">
        <v>9.0609205782164892</v>
      </c>
      <c r="D684" t="s">
        <v>16815</v>
      </c>
      <c r="E684" t="s">
        <v>2969</v>
      </c>
      <c r="F684" t="s">
        <v>15568</v>
      </c>
      <c r="G684" s="205">
        <v>8.6911935531660401E-10</v>
      </c>
      <c r="H684" s="205">
        <v>3.6999652554906799E-9</v>
      </c>
      <c r="I684" s="206">
        <v>8.43180235415449</v>
      </c>
    </row>
    <row r="685" spans="1:9" x14ac:dyDescent="0.15">
      <c r="A685" t="s">
        <v>15731</v>
      </c>
      <c r="B685">
        <v>1.5623691533127899</v>
      </c>
      <c r="C685">
        <v>9.0401488190480492</v>
      </c>
      <c r="D685" t="s">
        <v>16815</v>
      </c>
      <c r="E685" t="s">
        <v>3355</v>
      </c>
      <c r="F685" t="s">
        <v>15568</v>
      </c>
      <c r="G685" s="205">
        <v>9.1169837548872102E-10</v>
      </c>
      <c r="H685" s="205">
        <v>3.86894785294422E-9</v>
      </c>
      <c r="I685" s="206">
        <v>8.4124071238148606</v>
      </c>
    </row>
    <row r="686" spans="1:9" x14ac:dyDescent="0.15">
      <c r="A686" t="s">
        <v>15731</v>
      </c>
      <c r="B686">
        <v>1.1278130793804999</v>
      </c>
      <c r="C686">
        <v>9.02448386222237</v>
      </c>
      <c r="D686" t="s">
        <v>16815</v>
      </c>
      <c r="E686" t="s">
        <v>3022</v>
      </c>
      <c r="F686" t="s">
        <v>15568</v>
      </c>
      <c r="G686" s="205">
        <v>9.4518351349015993E-10</v>
      </c>
      <c r="H686" s="205">
        <v>3.9983946106949603E-9</v>
      </c>
      <c r="I686" s="206">
        <v>8.3981143465885193</v>
      </c>
    </row>
    <row r="687" spans="1:9" x14ac:dyDescent="0.15">
      <c r="A687" t="s">
        <v>15731</v>
      </c>
      <c r="B687">
        <v>1.3546898911396801</v>
      </c>
      <c r="C687">
        <v>9.0205833118053391</v>
      </c>
      <c r="D687" t="s">
        <v>16815</v>
      </c>
      <c r="E687" t="s">
        <v>4081</v>
      </c>
      <c r="F687" t="s">
        <v>15568</v>
      </c>
      <c r="G687" s="205">
        <v>9.5371077255042502E-10</v>
      </c>
      <c r="H687" s="205">
        <v>4.0217803333022599E-9</v>
      </c>
      <c r="I687" s="206">
        <v>8.3955816539381694</v>
      </c>
    </row>
    <row r="688" spans="1:9" x14ac:dyDescent="0.15">
      <c r="A688" t="s">
        <v>15731</v>
      </c>
      <c r="B688">
        <v>2.0510962278498499</v>
      </c>
      <c r="C688">
        <v>9.0137449566630004</v>
      </c>
      <c r="D688" t="s">
        <v>16815</v>
      </c>
      <c r="E688" t="s">
        <v>5133</v>
      </c>
      <c r="F688" t="s">
        <v>15568</v>
      </c>
      <c r="G688" s="205">
        <v>9.6884665313231604E-10</v>
      </c>
      <c r="H688" s="205">
        <v>4.0728005073681299E-9</v>
      </c>
      <c r="I688" s="206">
        <v>8.3901068618685795</v>
      </c>
    </row>
    <row r="689" spans="1:9" x14ac:dyDescent="0.15">
      <c r="A689" t="s">
        <v>15731</v>
      </c>
      <c r="B689">
        <v>1.7817761480621701</v>
      </c>
      <c r="C689">
        <v>8.9733517224993609</v>
      </c>
      <c r="D689" t="s">
        <v>16815</v>
      </c>
      <c r="E689" t="s">
        <v>3531</v>
      </c>
      <c r="F689" t="s">
        <v>15568</v>
      </c>
      <c r="G689" s="205">
        <v>1.06328154855786E-9</v>
      </c>
      <c r="H689" s="205">
        <v>4.4558142394252898E-9</v>
      </c>
      <c r="I689" s="206">
        <v>8.3510729229676706</v>
      </c>
    </row>
    <row r="690" spans="1:9" x14ac:dyDescent="0.15">
      <c r="A690" t="s">
        <v>15731</v>
      </c>
      <c r="B690">
        <v>1.52677202746094</v>
      </c>
      <c r="C690">
        <v>8.9444389657454906</v>
      </c>
      <c r="D690" t="s">
        <v>16815</v>
      </c>
      <c r="E690" t="s">
        <v>3433</v>
      </c>
      <c r="F690" t="s">
        <v>15568</v>
      </c>
      <c r="G690" s="205">
        <v>1.1364780031590999E-9</v>
      </c>
      <c r="H690" s="205">
        <v>4.7477165178702697E-9</v>
      </c>
      <c r="I690" s="206">
        <v>8.3235152202987699</v>
      </c>
    </row>
    <row r="691" spans="1:9" x14ac:dyDescent="0.15">
      <c r="A691" t="s">
        <v>15731</v>
      </c>
      <c r="B691">
        <v>1.7150933901224601</v>
      </c>
      <c r="C691">
        <v>8.8973243986869903</v>
      </c>
      <c r="D691" t="s">
        <v>16815</v>
      </c>
      <c r="E691" t="s">
        <v>3615</v>
      </c>
      <c r="F691" t="s">
        <v>15568</v>
      </c>
      <c r="G691" s="205">
        <v>1.26670533977254E-9</v>
      </c>
      <c r="H691" s="205">
        <v>5.2753163373757002E-9</v>
      </c>
      <c r="I691" s="206">
        <v>8.2777514925312197</v>
      </c>
    </row>
    <row r="692" spans="1:9" x14ac:dyDescent="0.15">
      <c r="A692" t="s">
        <v>15731</v>
      </c>
      <c r="B692">
        <v>2.2029843150789401</v>
      </c>
      <c r="C692">
        <v>8.8415252008799694</v>
      </c>
      <c r="D692" t="s">
        <v>16815</v>
      </c>
      <c r="E692" t="s">
        <v>3109</v>
      </c>
      <c r="F692" t="s">
        <v>15568</v>
      </c>
      <c r="G692" s="205">
        <v>1.4403724270848599E-9</v>
      </c>
      <c r="H692" s="205">
        <v>5.9799982189498499E-9</v>
      </c>
      <c r="I692" s="206">
        <v>8.2232989453594705</v>
      </c>
    </row>
    <row r="693" spans="1:9" x14ac:dyDescent="0.15">
      <c r="A693" t="s">
        <v>15731</v>
      </c>
      <c r="B693">
        <v>1.72076061343745</v>
      </c>
      <c r="C693">
        <v>8.80130519727809</v>
      </c>
      <c r="D693" t="s">
        <v>16815</v>
      </c>
      <c r="E693" t="s">
        <v>2471</v>
      </c>
      <c r="F693" t="s">
        <v>15568</v>
      </c>
      <c r="G693" s="205">
        <v>1.5801372191052899E-9</v>
      </c>
      <c r="H693" s="205">
        <v>6.5400123790747004E-9</v>
      </c>
      <c r="I693" s="206">
        <v>8.1844214296331099</v>
      </c>
    </row>
    <row r="694" spans="1:9" x14ac:dyDescent="0.15">
      <c r="A694" t="s">
        <v>15731</v>
      </c>
      <c r="B694">
        <v>1.91766145167016</v>
      </c>
      <c r="C694">
        <v>8.7995529239005208</v>
      </c>
      <c r="D694" t="s">
        <v>16815</v>
      </c>
      <c r="E694" t="s">
        <v>4453</v>
      </c>
      <c r="F694" t="s">
        <v>15568</v>
      </c>
      <c r="G694" s="205">
        <v>1.5865255703339101E-9</v>
      </c>
      <c r="H694" s="205">
        <v>6.5462485840547001E-9</v>
      </c>
      <c r="I694" s="206">
        <v>8.1840075070277898</v>
      </c>
    </row>
    <row r="695" spans="1:9" x14ac:dyDescent="0.15">
      <c r="A695" t="s">
        <v>15731</v>
      </c>
      <c r="B695">
        <v>3.1030657982883301</v>
      </c>
      <c r="C695">
        <v>8.7754467090344601</v>
      </c>
      <c r="D695" t="s">
        <v>16815</v>
      </c>
      <c r="E695" t="s">
        <v>5621</v>
      </c>
      <c r="F695" t="s">
        <v>15568</v>
      </c>
      <c r="G695" s="205">
        <v>1.67707811231836E-9</v>
      </c>
      <c r="H695" s="205">
        <v>6.8986556706101898E-9</v>
      </c>
      <c r="I695" s="206">
        <v>8.1612355312507994</v>
      </c>
    </row>
    <row r="696" spans="1:9" x14ac:dyDescent="0.15">
      <c r="A696" t="s">
        <v>15731</v>
      </c>
      <c r="B696">
        <v>1.32040537976215</v>
      </c>
      <c r="C696">
        <v>8.7508671271066998</v>
      </c>
      <c r="D696" t="s">
        <v>16815</v>
      </c>
      <c r="E696" t="s">
        <v>2630</v>
      </c>
      <c r="F696" t="s">
        <v>15568</v>
      </c>
      <c r="G696" s="205">
        <v>1.77473237923634E-9</v>
      </c>
      <c r="H696" s="205">
        <v>7.2780309497123503E-9</v>
      </c>
      <c r="I696" s="206">
        <v>8.1379861019153896</v>
      </c>
    </row>
    <row r="697" spans="1:9" x14ac:dyDescent="0.15">
      <c r="A697" t="s">
        <v>15731</v>
      </c>
      <c r="B697">
        <v>1.20271357938682</v>
      </c>
      <c r="C697">
        <v>8.7385968992399707</v>
      </c>
      <c r="D697" t="s">
        <v>16815</v>
      </c>
      <c r="E697" t="s">
        <v>2828</v>
      </c>
      <c r="F697" t="s">
        <v>15568</v>
      </c>
      <c r="G697" s="205">
        <v>1.82558938041851E-9</v>
      </c>
      <c r="H697" s="205">
        <v>7.4637663388452104E-9</v>
      </c>
      <c r="I697" s="206">
        <v>8.1270419651000498</v>
      </c>
    </row>
    <row r="698" spans="1:9" x14ac:dyDescent="0.15">
      <c r="A698" t="s">
        <v>15731</v>
      </c>
      <c r="B698">
        <v>1.9001465801110999</v>
      </c>
      <c r="C698">
        <v>8.7163445770782104</v>
      </c>
      <c r="D698" t="s">
        <v>16815</v>
      </c>
      <c r="E698" t="s">
        <v>2978</v>
      </c>
      <c r="F698" t="s">
        <v>15568</v>
      </c>
      <c r="G698" s="205">
        <v>1.9215665183775698E-9</v>
      </c>
      <c r="H698" s="205">
        <v>7.8322817663961407E-9</v>
      </c>
      <c r="I698" s="206">
        <v>8.1061116971765799</v>
      </c>
    </row>
    <row r="699" spans="1:9" x14ac:dyDescent="0.15">
      <c r="A699" t="s">
        <v>15731</v>
      </c>
      <c r="B699">
        <v>1.77258248539875</v>
      </c>
      <c r="C699">
        <v>8.7103978167475393</v>
      </c>
      <c r="D699" t="s">
        <v>16815</v>
      </c>
      <c r="E699" t="s">
        <v>2888</v>
      </c>
      <c r="F699" t="s">
        <v>15568</v>
      </c>
      <c r="G699" s="205">
        <v>1.9480593464031401E-9</v>
      </c>
      <c r="H699" s="205">
        <v>7.9162047985654905E-9</v>
      </c>
      <c r="I699" s="206">
        <v>8.1014829787738307</v>
      </c>
    </row>
    <row r="700" spans="1:9" x14ac:dyDescent="0.15">
      <c r="A700" t="s">
        <v>15731</v>
      </c>
      <c r="B700">
        <v>1.50352401382493</v>
      </c>
      <c r="C700">
        <v>8.69964237167863</v>
      </c>
      <c r="D700" t="s">
        <v>16815</v>
      </c>
      <c r="E700" t="s">
        <v>3684</v>
      </c>
      <c r="F700" t="s">
        <v>15568</v>
      </c>
      <c r="G700" s="205">
        <v>1.99690602959395E-9</v>
      </c>
      <c r="H700" s="205">
        <v>8.0901842467839797E-9</v>
      </c>
      <c r="I700" s="206">
        <v>8.0920415876027505</v>
      </c>
    </row>
    <row r="701" spans="1:9" x14ac:dyDescent="0.15">
      <c r="A701" t="s">
        <v>15731</v>
      </c>
      <c r="B701">
        <v>1.0286613384929699</v>
      </c>
      <c r="C701">
        <v>8.69506676516189</v>
      </c>
      <c r="D701" t="s">
        <v>16815</v>
      </c>
      <c r="E701" t="s">
        <v>2509</v>
      </c>
      <c r="F701" t="s">
        <v>15568</v>
      </c>
      <c r="G701" s="205">
        <v>2.0180560990916299E-9</v>
      </c>
      <c r="H701" s="205">
        <v>8.1512446653068804E-9</v>
      </c>
      <c r="I701" s="206">
        <v>8.0887760710143297</v>
      </c>
    </row>
    <row r="702" spans="1:9" x14ac:dyDescent="0.15">
      <c r="A702" t="s">
        <v>15731</v>
      </c>
      <c r="B702">
        <v>2.0401124485872599</v>
      </c>
      <c r="C702">
        <v>8.6891605803895295</v>
      </c>
      <c r="D702" t="s">
        <v>16815</v>
      </c>
      <c r="E702" t="s">
        <v>5232</v>
      </c>
      <c r="F702" t="s">
        <v>15568</v>
      </c>
      <c r="G702" s="205">
        <v>2.0456881036700602E-9</v>
      </c>
      <c r="H702" s="205">
        <v>8.2380412823470201E-9</v>
      </c>
      <c r="I702" s="206">
        <v>8.0841760360442496</v>
      </c>
    </row>
    <row r="703" spans="1:9" x14ac:dyDescent="0.15">
      <c r="A703" t="s">
        <v>15731</v>
      </c>
      <c r="B703">
        <v>1.7048031758785001</v>
      </c>
      <c r="C703">
        <v>8.6773351436656192</v>
      </c>
      <c r="D703" t="s">
        <v>16815</v>
      </c>
      <c r="E703" t="s">
        <v>2900</v>
      </c>
      <c r="F703" t="s">
        <v>15568</v>
      </c>
      <c r="G703" s="205">
        <v>2.1021555869145101E-9</v>
      </c>
      <c r="H703" s="205">
        <v>8.4400917426717308E-9</v>
      </c>
      <c r="I703" s="206">
        <v>8.0736528326255801</v>
      </c>
    </row>
    <row r="704" spans="1:9" x14ac:dyDescent="0.15">
      <c r="A704" t="s">
        <v>15731</v>
      </c>
      <c r="B704">
        <v>1.57365366601645</v>
      </c>
      <c r="C704">
        <v>8.6711758833208599</v>
      </c>
      <c r="D704" t="s">
        <v>16815</v>
      </c>
      <c r="E704" t="s">
        <v>2864</v>
      </c>
      <c r="F704" t="s">
        <v>15568</v>
      </c>
      <c r="G704" s="205">
        <v>2.1321812340532101E-9</v>
      </c>
      <c r="H704" s="205">
        <v>8.5350896563145194E-9</v>
      </c>
      <c r="I704" s="206">
        <v>8.0687919125061107</v>
      </c>
    </row>
    <row r="705" spans="1:9" x14ac:dyDescent="0.15">
      <c r="A705" t="s">
        <v>15731</v>
      </c>
      <c r="B705">
        <v>1.52681859174767</v>
      </c>
      <c r="C705">
        <v>8.6636888223756401</v>
      </c>
      <c r="D705" t="s">
        <v>16815</v>
      </c>
      <c r="E705" t="s">
        <v>4153</v>
      </c>
      <c r="F705" t="s">
        <v>15568</v>
      </c>
      <c r="G705" s="205">
        <v>2.1692578494749502E-9</v>
      </c>
      <c r="H705" s="205">
        <v>8.6576630242438008E-9</v>
      </c>
      <c r="I705" s="206">
        <v>8.0625993219138792</v>
      </c>
    </row>
    <row r="706" spans="1:9" x14ac:dyDescent="0.15">
      <c r="A706" t="s">
        <v>15731</v>
      </c>
      <c r="B706">
        <v>1.6299927858939001</v>
      </c>
      <c r="C706">
        <v>8.6500906306360097</v>
      </c>
      <c r="D706" t="s">
        <v>16815</v>
      </c>
      <c r="E706" t="s">
        <v>3897</v>
      </c>
      <c r="F706" t="s">
        <v>15568</v>
      </c>
      <c r="G706" s="205">
        <v>2.2382540003479401E-9</v>
      </c>
      <c r="H706" s="205">
        <v>8.9065240785358894E-9</v>
      </c>
      <c r="I706" s="206">
        <v>8.0502917536557508</v>
      </c>
    </row>
    <row r="707" spans="1:9" x14ac:dyDescent="0.15">
      <c r="A707" t="s">
        <v>15731</v>
      </c>
      <c r="B707">
        <v>1.9924906914563301</v>
      </c>
      <c r="C707">
        <v>8.6484703209506204</v>
      </c>
      <c r="D707" t="s">
        <v>16815</v>
      </c>
      <c r="E707" t="s">
        <v>2666</v>
      </c>
      <c r="F707" t="s">
        <v>15568</v>
      </c>
      <c r="G707" s="205">
        <v>2.2466203014898101E-9</v>
      </c>
      <c r="H707" s="205">
        <v>8.9133663440764607E-9</v>
      </c>
      <c r="I707" s="206">
        <v>8.0499582433766701</v>
      </c>
    </row>
    <row r="708" spans="1:9" x14ac:dyDescent="0.15">
      <c r="A708" t="s">
        <v>15731</v>
      </c>
      <c r="B708">
        <v>1.4484341710706501</v>
      </c>
      <c r="C708">
        <v>8.5987841782175298</v>
      </c>
      <c r="D708" t="s">
        <v>16815</v>
      </c>
      <c r="E708" t="s">
        <v>3046</v>
      </c>
      <c r="F708" t="s">
        <v>15568</v>
      </c>
      <c r="G708" s="205">
        <v>2.5189283932515698E-9</v>
      </c>
      <c r="H708" s="205">
        <v>9.9642565644553607E-9</v>
      </c>
      <c r="I708" s="206">
        <v>8.0015550985690194</v>
      </c>
    </row>
    <row r="709" spans="1:9" x14ac:dyDescent="0.15">
      <c r="A709" t="s">
        <v>15731</v>
      </c>
      <c r="B709">
        <v>3.4247889119145598</v>
      </c>
      <c r="C709">
        <v>8.5498565100670199</v>
      </c>
      <c r="D709" t="s">
        <v>16815</v>
      </c>
      <c r="E709" t="s">
        <v>5153</v>
      </c>
      <c r="F709" t="s">
        <v>15568</v>
      </c>
      <c r="G709" s="205">
        <v>2.81931427257809E-9</v>
      </c>
      <c r="H709" s="205">
        <v>1.111970717508E-8</v>
      </c>
      <c r="I709" s="206">
        <v>7.9539066492576698</v>
      </c>
    </row>
    <row r="710" spans="1:9" x14ac:dyDescent="0.15">
      <c r="A710" t="s">
        <v>15731</v>
      </c>
      <c r="B710">
        <v>2.1946309714914798</v>
      </c>
      <c r="C710">
        <v>8.5005206560005</v>
      </c>
      <c r="D710" t="s">
        <v>16815</v>
      </c>
      <c r="E710" t="s">
        <v>4021</v>
      </c>
      <c r="F710" t="s">
        <v>15568</v>
      </c>
      <c r="G710" s="205">
        <v>3.15848882017758E-9</v>
      </c>
      <c r="H710" s="205">
        <v>1.24209193778831E-8</v>
      </c>
      <c r="I710" s="206">
        <v>7.9058462571414001</v>
      </c>
    </row>
    <row r="711" spans="1:9" x14ac:dyDescent="0.15">
      <c r="A711" t="s">
        <v>15731</v>
      </c>
      <c r="B711">
        <v>2.1363507041568499</v>
      </c>
      <c r="C711">
        <v>8.4944881772075007</v>
      </c>
      <c r="D711" t="s">
        <v>16815</v>
      </c>
      <c r="E711" t="s">
        <v>4652</v>
      </c>
      <c r="F711" t="s">
        <v>15568</v>
      </c>
      <c r="G711" s="205">
        <v>3.2026672796080499E-9</v>
      </c>
      <c r="H711" s="205">
        <v>1.2557826964778899E-8</v>
      </c>
      <c r="I711" s="206">
        <v>7.9010855054120297</v>
      </c>
    </row>
    <row r="712" spans="1:9" x14ac:dyDescent="0.15">
      <c r="A712" t="s">
        <v>15731</v>
      </c>
      <c r="B712">
        <v>2.9977390379687598</v>
      </c>
      <c r="C712">
        <v>8.4830468863490793</v>
      </c>
      <c r="D712" t="s">
        <v>16815</v>
      </c>
      <c r="E712" t="s">
        <v>6036</v>
      </c>
      <c r="F712" t="s">
        <v>15568</v>
      </c>
      <c r="G712" s="205">
        <v>3.2881613003326998E-9</v>
      </c>
      <c r="H712" s="205">
        <v>1.28554644424086E-8</v>
      </c>
      <c r="I712" s="206">
        <v>7.89091222854025</v>
      </c>
    </row>
    <row r="713" spans="1:9" x14ac:dyDescent="0.15">
      <c r="A713" t="s">
        <v>15731</v>
      </c>
      <c r="B713">
        <v>1.7372894262743801</v>
      </c>
      <c r="C713">
        <v>8.4670371784319993</v>
      </c>
      <c r="D713" t="s">
        <v>16815</v>
      </c>
      <c r="E713" t="s">
        <v>4658</v>
      </c>
      <c r="F713" t="s">
        <v>15568</v>
      </c>
      <c r="G713" s="205">
        <v>3.4116370453998901E-9</v>
      </c>
      <c r="H713" s="205">
        <v>1.32994339473292E-8</v>
      </c>
      <c r="I713" s="206">
        <v>7.8761668431519301</v>
      </c>
    </row>
    <row r="714" spans="1:9" x14ac:dyDescent="0.15">
      <c r="A714" t="s">
        <v>15731</v>
      </c>
      <c r="B714">
        <v>1.4551065289282199</v>
      </c>
      <c r="C714">
        <v>8.4110097708151201</v>
      </c>
      <c r="D714" t="s">
        <v>16815</v>
      </c>
      <c r="E714" t="s">
        <v>2645</v>
      </c>
      <c r="F714" t="s">
        <v>15568</v>
      </c>
      <c r="G714" s="205">
        <v>3.8814163343022698E-9</v>
      </c>
      <c r="H714" s="205">
        <v>1.5086896534200901E-8</v>
      </c>
      <c r="I714" s="206">
        <v>7.82140008803679</v>
      </c>
    </row>
    <row r="715" spans="1:9" x14ac:dyDescent="0.15">
      <c r="A715" t="s">
        <v>15731</v>
      </c>
      <c r="B715">
        <v>1.55762716969352</v>
      </c>
      <c r="C715">
        <v>8.3921828614753</v>
      </c>
      <c r="D715" t="s">
        <v>16815</v>
      </c>
      <c r="E715" t="s">
        <v>4774</v>
      </c>
      <c r="F715" t="s">
        <v>15568</v>
      </c>
      <c r="G715" s="205">
        <v>4.0533783035462E-9</v>
      </c>
      <c r="H715" s="205">
        <v>1.5709769667790299E-8</v>
      </c>
      <c r="I715" s="206">
        <v>7.8038301824164797</v>
      </c>
    </row>
    <row r="716" spans="1:9" x14ac:dyDescent="0.15">
      <c r="A716" t="s">
        <v>15731</v>
      </c>
      <c r="B716">
        <v>1.68172351583766</v>
      </c>
      <c r="C716">
        <v>8.3804569009472498</v>
      </c>
      <c r="D716" t="s">
        <v>16815</v>
      </c>
      <c r="E716" t="s">
        <v>3964</v>
      </c>
      <c r="F716" t="s">
        <v>15568</v>
      </c>
      <c r="G716" s="205">
        <v>4.1643104527357003E-9</v>
      </c>
      <c r="H716" s="205">
        <v>1.6093199761148599E-8</v>
      </c>
      <c r="I716" s="206">
        <v>7.7933575978865299</v>
      </c>
    </row>
    <row r="717" spans="1:9" x14ac:dyDescent="0.15">
      <c r="A717" t="s">
        <v>15731</v>
      </c>
      <c r="B717">
        <v>1.30312730550961</v>
      </c>
      <c r="C717">
        <v>8.3547238604698197</v>
      </c>
      <c r="D717" t="s">
        <v>16815</v>
      </c>
      <c r="E717" t="s">
        <v>3864</v>
      </c>
      <c r="F717" t="s">
        <v>15568</v>
      </c>
      <c r="G717" s="205">
        <v>4.4185130247454298E-9</v>
      </c>
      <c r="H717" s="205">
        <v>1.7026511397079299E-8</v>
      </c>
      <c r="I717" s="206">
        <v>7.7688743265648004</v>
      </c>
    </row>
    <row r="718" spans="1:9" x14ac:dyDescent="0.15">
      <c r="A718" t="s">
        <v>15731</v>
      </c>
      <c r="B718">
        <v>2.5617778277152699</v>
      </c>
      <c r="C718">
        <v>8.3070798896415692</v>
      </c>
      <c r="D718" t="s">
        <v>16815</v>
      </c>
      <c r="E718" t="s">
        <v>4111</v>
      </c>
      <c r="F718" t="s">
        <v>15568</v>
      </c>
      <c r="G718" s="205">
        <v>4.9308309164687304E-9</v>
      </c>
      <c r="H718" s="205">
        <v>1.8946258621732301E-8</v>
      </c>
      <c r="I718" s="206">
        <v>7.7224765387491496</v>
      </c>
    </row>
    <row r="719" spans="1:9" x14ac:dyDescent="0.15">
      <c r="A719" t="s">
        <v>15731</v>
      </c>
      <c r="B719">
        <v>1.46084375199547</v>
      </c>
      <c r="C719">
        <v>8.2513573679765404</v>
      </c>
      <c r="D719" t="s">
        <v>16815</v>
      </c>
      <c r="E719" t="s">
        <v>4291</v>
      </c>
      <c r="F719" t="s">
        <v>15568</v>
      </c>
      <c r="G719" s="205">
        <v>5.6058649628096501E-9</v>
      </c>
      <c r="H719" s="205">
        <v>2.1478471186079199E-8</v>
      </c>
      <c r="I719" s="206">
        <v>7.6679966344752204</v>
      </c>
    </row>
    <row r="720" spans="1:9" x14ac:dyDescent="0.15">
      <c r="A720" t="s">
        <v>15731</v>
      </c>
      <c r="B720">
        <v>2.3272149389459602</v>
      </c>
      <c r="C720">
        <v>8.2328589055557408</v>
      </c>
      <c r="D720" t="s">
        <v>16815</v>
      </c>
      <c r="E720" t="s">
        <v>4066</v>
      </c>
      <c r="F720" t="s">
        <v>15568</v>
      </c>
      <c r="G720" s="205">
        <v>5.8498010276070699E-9</v>
      </c>
      <c r="H720" s="205">
        <v>2.2349239823421901E-8</v>
      </c>
      <c r="I720" s="206">
        <v>7.6507372441699699</v>
      </c>
    </row>
    <row r="721" spans="1:9" x14ac:dyDescent="0.15">
      <c r="A721" t="s">
        <v>15731</v>
      </c>
      <c r="B721">
        <v>2.2222054443322401</v>
      </c>
      <c r="C721">
        <v>8.2240221285652897</v>
      </c>
      <c r="D721" t="s">
        <v>16815</v>
      </c>
      <c r="E721" t="s">
        <v>4844</v>
      </c>
      <c r="F721" t="s">
        <v>15568</v>
      </c>
      <c r="G721" s="205">
        <v>5.97004866676849E-9</v>
      </c>
      <c r="H721" s="205">
        <v>2.2743850176524201E-8</v>
      </c>
      <c r="I721" s="206">
        <v>7.6431360141918203</v>
      </c>
    </row>
    <row r="722" spans="1:9" x14ac:dyDescent="0.15">
      <c r="A722" t="s">
        <v>15731</v>
      </c>
      <c r="B722">
        <v>1.3940991378805301</v>
      </c>
      <c r="C722">
        <v>8.2127493251547001</v>
      </c>
      <c r="D722" t="s">
        <v>16815</v>
      </c>
      <c r="E722" t="s">
        <v>3603</v>
      </c>
      <c r="F722" t="s">
        <v>15568</v>
      </c>
      <c r="G722" s="205">
        <v>6.1270394249502904E-9</v>
      </c>
      <c r="H722" s="205">
        <v>2.3275806993932899E-8</v>
      </c>
      <c r="I722" s="206">
        <v>7.6330952526909197</v>
      </c>
    </row>
    <row r="723" spans="1:9" x14ac:dyDescent="0.15">
      <c r="A723" t="s">
        <v>15731</v>
      </c>
      <c r="B723">
        <v>1.02595684705609</v>
      </c>
      <c r="C723">
        <v>8.1966100958017201</v>
      </c>
      <c r="D723" t="s">
        <v>16815</v>
      </c>
      <c r="E723" t="s">
        <v>3576</v>
      </c>
      <c r="F723" t="s">
        <v>15568</v>
      </c>
      <c r="G723" s="205">
        <v>6.3590158020302604E-9</v>
      </c>
      <c r="H723" s="205">
        <v>2.40888140975214E-8</v>
      </c>
      <c r="I723" s="206">
        <v>7.6181845799759103</v>
      </c>
    </row>
    <row r="724" spans="1:9" x14ac:dyDescent="0.15">
      <c r="A724" t="s">
        <v>15731</v>
      </c>
      <c r="B724">
        <v>1.1836038781215299</v>
      </c>
      <c r="C724">
        <v>8.1920932592925304</v>
      </c>
      <c r="D724" t="s">
        <v>16815</v>
      </c>
      <c r="E724" t="s">
        <v>2992</v>
      </c>
      <c r="F724" t="s">
        <v>15568</v>
      </c>
      <c r="G724" s="205">
        <v>6.4254972300790897E-9</v>
      </c>
      <c r="H724" s="205">
        <v>2.4272089536721199E-8</v>
      </c>
      <c r="I724" s="206">
        <v>7.6148928344960201</v>
      </c>
    </row>
    <row r="725" spans="1:9" x14ac:dyDescent="0.15">
      <c r="A725" t="s">
        <v>15731</v>
      </c>
      <c r="B725">
        <v>1.1084312743028499</v>
      </c>
      <c r="C725">
        <v>8.1793584548026104</v>
      </c>
      <c r="D725" t="s">
        <v>16815</v>
      </c>
      <c r="E725" t="s">
        <v>3789</v>
      </c>
      <c r="F725" t="s">
        <v>15568</v>
      </c>
      <c r="G725" s="205">
        <v>6.6167015379021103E-9</v>
      </c>
      <c r="H725" s="205">
        <v>2.4924148208782901E-8</v>
      </c>
      <c r="I725" s="206">
        <v>7.6033796749238798</v>
      </c>
    </row>
    <row r="726" spans="1:9" x14ac:dyDescent="0.15">
      <c r="A726" t="s">
        <v>15731</v>
      </c>
      <c r="B726">
        <v>1.18499230015859</v>
      </c>
      <c r="C726">
        <v>8.1395234246236203</v>
      </c>
      <c r="D726" t="s">
        <v>16815</v>
      </c>
      <c r="E726" t="s">
        <v>2816</v>
      </c>
      <c r="F726" t="s">
        <v>15568</v>
      </c>
      <c r="G726" s="205">
        <v>7.2523136009524696E-9</v>
      </c>
      <c r="H726" s="205">
        <v>2.72418838624013E-8</v>
      </c>
      <c r="I726" s="206">
        <v>7.5647628628842103</v>
      </c>
    </row>
    <row r="727" spans="1:9" x14ac:dyDescent="0.15">
      <c r="A727" t="s">
        <v>15731</v>
      </c>
      <c r="B727">
        <v>1.69445827443008</v>
      </c>
      <c r="C727">
        <v>8.1094525016390708</v>
      </c>
      <c r="D727" t="s">
        <v>16815</v>
      </c>
      <c r="E727" t="s">
        <v>3230</v>
      </c>
      <c r="F727" t="s">
        <v>15568</v>
      </c>
      <c r="G727" s="205">
        <v>7.7722631862449902E-9</v>
      </c>
      <c r="H727" s="205">
        <v>2.9113421599873001E-8</v>
      </c>
      <c r="I727" s="206">
        <v>7.5359067504313497</v>
      </c>
    </row>
    <row r="728" spans="1:9" x14ac:dyDescent="0.15">
      <c r="A728" t="s">
        <v>15731</v>
      </c>
      <c r="B728">
        <v>1.1017276500944</v>
      </c>
      <c r="C728">
        <v>8.1010602000654206</v>
      </c>
      <c r="D728" t="s">
        <v>16815</v>
      </c>
      <c r="E728" t="s">
        <v>2734</v>
      </c>
      <c r="F728" t="s">
        <v>15568</v>
      </c>
      <c r="G728" s="205">
        <v>7.9239148490908397E-9</v>
      </c>
      <c r="H728" s="205">
        <v>2.9598801706492501E-8</v>
      </c>
      <c r="I728" s="206">
        <v>7.5287258707921403</v>
      </c>
    </row>
    <row r="729" spans="1:9" x14ac:dyDescent="0.15">
      <c r="A729" t="s">
        <v>15731</v>
      </c>
      <c r="B729">
        <v>1.3515209158781101</v>
      </c>
      <c r="C729">
        <v>8.0894034872948701</v>
      </c>
      <c r="D729" t="s">
        <v>16815</v>
      </c>
      <c r="E729" t="s">
        <v>3573</v>
      </c>
      <c r="F729" t="s">
        <v>15568</v>
      </c>
      <c r="G729" s="205">
        <v>8.1394772323914308E-9</v>
      </c>
      <c r="H729" s="205">
        <v>3.0319552690657998E-8</v>
      </c>
      <c r="I729" s="206">
        <v>7.5182772102105604</v>
      </c>
    </row>
    <row r="730" spans="1:9" x14ac:dyDescent="0.15">
      <c r="A730" t="s">
        <v>15731</v>
      </c>
      <c r="B730">
        <v>1.0603995275742699</v>
      </c>
      <c r="C730">
        <v>8.0738565869058796</v>
      </c>
      <c r="D730" t="s">
        <v>16815</v>
      </c>
      <c r="E730" t="s">
        <v>3037</v>
      </c>
      <c r="F730" t="s">
        <v>15568</v>
      </c>
      <c r="G730" s="205">
        <v>8.4361329047317308E-9</v>
      </c>
      <c r="H730" s="205">
        <v>3.1337546330319199E-8</v>
      </c>
      <c r="I730" s="206">
        <v>7.5039350109599399</v>
      </c>
    </row>
    <row r="731" spans="1:9" x14ac:dyDescent="0.15">
      <c r="A731" t="s">
        <v>15731</v>
      </c>
      <c r="B731">
        <v>1.57865026624135</v>
      </c>
      <c r="C731">
        <v>8.0632602335683004</v>
      </c>
      <c r="D731" t="s">
        <v>16815</v>
      </c>
      <c r="E731" t="s">
        <v>3858</v>
      </c>
      <c r="F731" t="s">
        <v>15568</v>
      </c>
      <c r="G731" s="205">
        <v>8.6444977665870394E-9</v>
      </c>
      <c r="H731" s="205">
        <v>3.2022849461307202E-8</v>
      </c>
      <c r="I731" s="206">
        <v>7.4945400262498598</v>
      </c>
    </row>
    <row r="732" spans="1:9" x14ac:dyDescent="0.15">
      <c r="A732" t="s">
        <v>15731</v>
      </c>
      <c r="B732">
        <v>2.09248206511062</v>
      </c>
      <c r="C732">
        <v>8.0619236724493994</v>
      </c>
      <c r="D732" t="s">
        <v>16815</v>
      </c>
      <c r="E732" t="s">
        <v>4210</v>
      </c>
      <c r="F732" t="s">
        <v>15568</v>
      </c>
      <c r="G732" s="205">
        <v>8.6711425828785304E-9</v>
      </c>
      <c r="H732" s="205">
        <v>3.2033063921873499E-8</v>
      </c>
      <c r="I732" s="206">
        <v>7.49440151963391</v>
      </c>
    </row>
    <row r="733" spans="1:9" x14ac:dyDescent="0.15">
      <c r="A733" t="s">
        <v>15731</v>
      </c>
      <c r="B733">
        <v>0.96244545469809395</v>
      </c>
      <c r="C733">
        <v>8.02754278891266</v>
      </c>
      <c r="D733" t="s">
        <v>16815</v>
      </c>
      <c r="E733" t="s">
        <v>3034</v>
      </c>
      <c r="F733" t="s">
        <v>15568</v>
      </c>
      <c r="G733" s="205">
        <v>9.3854956141556197E-9</v>
      </c>
      <c r="H733" s="205">
        <v>3.4576784666435898E-8</v>
      </c>
      <c r="I733" s="206">
        <v>7.4612153947101199</v>
      </c>
    </row>
    <row r="734" spans="1:9" x14ac:dyDescent="0.15">
      <c r="A734" t="s">
        <v>15731</v>
      </c>
      <c r="B734">
        <v>2.4273015388026198</v>
      </c>
      <c r="C734">
        <v>8.0197848762034099</v>
      </c>
      <c r="D734" t="s">
        <v>16815</v>
      </c>
      <c r="E734" t="s">
        <v>4934</v>
      </c>
      <c r="F734" t="s">
        <v>15568</v>
      </c>
      <c r="G734" s="205">
        <v>9.5546575003707905E-9</v>
      </c>
      <c r="H734" s="205">
        <v>3.51035498849239E-8</v>
      </c>
      <c r="I734" s="206">
        <v>7.4546489628082897</v>
      </c>
    </row>
    <row r="735" spans="1:9" x14ac:dyDescent="0.15">
      <c r="A735" t="s">
        <v>15731</v>
      </c>
      <c r="B735">
        <v>1.09839232330151</v>
      </c>
      <c r="C735">
        <v>7.9978867968012199</v>
      </c>
      <c r="D735" t="s">
        <v>16815</v>
      </c>
      <c r="E735" t="s">
        <v>4507</v>
      </c>
      <c r="F735" t="s">
        <v>15568</v>
      </c>
      <c r="G735" s="205">
        <v>1.0048776875598501E-8</v>
      </c>
      <c r="H735" s="205">
        <v>3.6818059536004502E-8</v>
      </c>
      <c r="I735" s="206">
        <v>7.4339391043440299</v>
      </c>
    </row>
    <row r="736" spans="1:9" x14ac:dyDescent="0.15">
      <c r="A736" t="s">
        <v>15731</v>
      </c>
      <c r="B736">
        <v>1.97883311786198</v>
      </c>
      <c r="C736">
        <v>7.9908515871269996</v>
      </c>
      <c r="D736" t="s">
        <v>16815</v>
      </c>
      <c r="E736" t="s">
        <v>3594</v>
      </c>
      <c r="F736" t="s">
        <v>15568</v>
      </c>
      <c r="G736" s="205">
        <v>1.0212884323151299E-8</v>
      </c>
      <c r="H736" s="205">
        <v>3.7317378412386703E-8</v>
      </c>
      <c r="I736" s="206">
        <v>7.4280888735274999</v>
      </c>
    </row>
    <row r="737" spans="1:9" x14ac:dyDescent="0.15">
      <c r="A737" t="s">
        <v>15731</v>
      </c>
      <c r="B737">
        <v>1.87090106854033</v>
      </c>
      <c r="C737">
        <v>7.9896617442209097</v>
      </c>
      <c r="D737" t="s">
        <v>16815</v>
      </c>
      <c r="E737" t="s">
        <v>3004</v>
      </c>
      <c r="F737" t="s">
        <v>15568</v>
      </c>
      <c r="G737" s="205">
        <v>1.0240903074977299E-8</v>
      </c>
      <c r="H737" s="205">
        <v>3.7318073433544997E-8</v>
      </c>
      <c r="I737" s="206">
        <v>7.4280807850428303</v>
      </c>
    </row>
    <row r="738" spans="1:9" x14ac:dyDescent="0.15">
      <c r="A738" t="s">
        <v>15731</v>
      </c>
      <c r="B738">
        <v>1.7941960711182301</v>
      </c>
      <c r="C738">
        <v>7.9667915104475098</v>
      </c>
      <c r="D738" t="s">
        <v>16815</v>
      </c>
      <c r="E738" t="s">
        <v>3182</v>
      </c>
      <c r="F738" t="s">
        <v>15568</v>
      </c>
      <c r="G738" s="205">
        <v>1.0794648110667399E-8</v>
      </c>
      <c r="H738" s="205">
        <v>3.9229330938767098E-8</v>
      </c>
      <c r="I738" s="206">
        <v>7.4063890987549703</v>
      </c>
    </row>
    <row r="739" spans="1:9" x14ac:dyDescent="0.15">
      <c r="A739" t="s">
        <v>15731</v>
      </c>
      <c r="B739">
        <v>1.4637290282603801</v>
      </c>
      <c r="C739">
        <v>7.9186219724653499</v>
      </c>
      <c r="D739" t="s">
        <v>16815</v>
      </c>
      <c r="E739" t="s">
        <v>3010</v>
      </c>
      <c r="F739" t="s">
        <v>15568</v>
      </c>
      <c r="G739" s="205">
        <v>1.20608530917812E-8</v>
      </c>
      <c r="H739" s="205">
        <v>4.3712443232644898E-8</v>
      </c>
      <c r="I739" s="206">
        <v>7.3593949186807501</v>
      </c>
    </row>
    <row r="740" spans="1:9" x14ac:dyDescent="0.15">
      <c r="A740" t="s">
        <v>15731</v>
      </c>
      <c r="B740">
        <v>1.65476894279878</v>
      </c>
      <c r="C740">
        <v>7.9154218999361596</v>
      </c>
      <c r="D740" t="s">
        <v>16815</v>
      </c>
      <c r="E740" t="s">
        <v>3112</v>
      </c>
      <c r="F740" t="s">
        <v>15568</v>
      </c>
      <c r="G740" s="205">
        <v>1.2150050976746999E-8</v>
      </c>
      <c r="H740" s="205">
        <v>4.39170306194548E-8</v>
      </c>
      <c r="I740" s="206">
        <v>7.35736703169961</v>
      </c>
    </row>
    <row r="741" spans="1:9" x14ac:dyDescent="0.15">
      <c r="A741" t="s">
        <v>15731</v>
      </c>
      <c r="B741">
        <v>1.6981417688884599</v>
      </c>
      <c r="C741">
        <v>7.9090820518248499</v>
      </c>
      <c r="D741" t="s">
        <v>16815</v>
      </c>
      <c r="E741" t="s">
        <v>5026</v>
      </c>
      <c r="F741" t="s">
        <v>15568</v>
      </c>
      <c r="G741" s="205">
        <v>1.23287188312541E-8</v>
      </c>
      <c r="H741" s="205">
        <v>4.44430428836338E-8</v>
      </c>
      <c r="I741" s="206">
        <v>7.3521962138551498</v>
      </c>
    </row>
    <row r="742" spans="1:9" x14ac:dyDescent="0.15">
      <c r="A742" t="s">
        <v>15731</v>
      </c>
      <c r="B742">
        <v>2.33138726552062</v>
      </c>
      <c r="C742">
        <v>7.90564290565686</v>
      </c>
      <c r="D742" t="s">
        <v>16815</v>
      </c>
      <c r="E742" t="s">
        <v>4465</v>
      </c>
      <c r="F742" t="s">
        <v>15568</v>
      </c>
      <c r="G742" s="205">
        <v>1.2426736637664499E-8</v>
      </c>
      <c r="H742" s="205">
        <v>4.4676283729512602E-8</v>
      </c>
      <c r="I742" s="206">
        <v>7.3499229596139504</v>
      </c>
    </row>
    <row r="743" spans="1:9" x14ac:dyDescent="0.15">
      <c r="A743" t="s">
        <v>15731</v>
      </c>
      <c r="B743">
        <v>1.3855716332201999</v>
      </c>
      <c r="C743">
        <v>7.8922525342012699</v>
      </c>
      <c r="D743" t="s">
        <v>16815</v>
      </c>
      <c r="E743" t="s">
        <v>4489</v>
      </c>
      <c r="F743" t="s">
        <v>15568</v>
      </c>
      <c r="G743" s="205">
        <v>1.2815851479108301E-8</v>
      </c>
      <c r="H743" s="205">
        <v>4.5952023618942E-8</v>
      </c>
      <c r="I743" s="206">
        <v>7.3376953585501496</v>
      </c>
    </row>
    <row r="744" spans="1:9" x14ac:dyDescent="0.15">
      <c r="A744" t="s">
        <v>15731</v>
      </c>
      <c r="B744">
        <v>2.7277947508899199</v>
      </c>
      <c r="C744">
        <v>7.8605878554053401</v>
      </c>
      <c r="D744" t="s">
        <v>16815</v>
      </c>
      <c r="E744" t="s">
        <v>4483</v>
      </c>
      <c r="F744" t="s">
        <v>15568</v>
      </c>
      <c r="G744" s="205">
        <v>1.3785170582769699E-8</v>
      </c>
      <c r="H744" s="205">
        <v>4.9295770003984403E-8</v>
      </c>
      <c r="I744" s="206">
        <v>7.3071903452814597</v>
      </c>
    </row>
    <row r="745" spans="1:9" x14ac:dyDescent="0.15">
      <c r="A745" t="s">
        <v>15731</v>
      </c>
      <c r="B745">
        <v>1.2754594410411999</v>
      </c>
      <c r="C745">
        <v>7.84144530532744</v>
      </c>
      <c r="D745" t="s">
        <v>16815</v>
      </c>
      <c r="E745" t="s">
        <v>2772</v>
      </c>
      <c r="F745" t="s">
        <v>15568</v>
      </c>
      <c r="G745" s="205">
        <v>1.44063743145796E-8</v>
      </c>
      <c r="H745" s="205">
        <v>5.1380180733647203E-8</v>
      </c>
      <c r="I745" s="206">
        <v>7.2892043724034998</v>
      </c>
    </row>
    <row r="746" spans="1:9" x14ac:dyDescent="0.15">
      <c r="A746" t="s">
        <v>15731</v>
      </c>
      <c r="B746">
        <v>1.36712804600219</v>
      </c>
      <c r="C746">
        <v>7.8397496964069697</v>
      </c>
      <c r="D746" t="s">
        <v>16815</v>
      </c>
      <c r="E746" s="205" t="s">
        <v>4808</v>
      </c>
      <c r="F746" s="205" t="s">
        <v>15568</v>
      </c>
      <c r="G746" s="205">
        <v>1.44627308331089E-8</v>
      </c>
      <c r="H746" s="205">
        <v>5.1444355562862199E-8</v>
      </c>
      <c r="I746" s="206">
        <v>7.2886622687611604</v>
      </c>
    </row>
    <row r="747" spans="1:9" x14ac:dyDescent="0.15">
      <c r="A747" t="s">
        <v>15731</v>
      </c>
      <c r="B747">
        <v>1.5277933190780699</v>
      </c>
      <c r="C747">
        <v>7.7721012499519304</v>
      </c>
      <c r="D747" t="s">
        <v>16815</v>
      </c>
      <c r="E747" s="205" t="s">
        <v>4814</v>
      </c>
      <c r="F747" s="205" t="s">
        <v>15568</v>
      </c>
      <c r="G747" s="205">
        <v>1.6900468738776902E-8</v>
      </c>
      <c r="H747" s="205">
        <v>5.9956424811375494E-8</v>
      </c>
      <c r="I747" s="206">
        <v>7.2221642719375598</v>
      </c>
    </row>
    <row r="748" spans="1:9" x14ac:dyDescent="0.15">
      <c r="A748" t="s">
        <v>15731</v>
      </c>
      <c r="B748">
        <v>1.76270078362352</v>
      </c>
      <c r="C748">
        <v>7.7640428761858802</v>
      </c>
      <c r="D748" t="s">
        <v>16815</v>
      </c>
      <c r="E748" s="205" t="s">
        <v>2885</v>
      </c>
      <c r="F748" s="205" t="s">
        <v>15568</v>
      </c>
      <c r="G748" s="205">
        <v>1.72169859006576E-8</v>
      </c>
      <c r="H748" s="205">
        <v>6.0918148002062907E-8</v>
      </c>
      <c r="I748" s="206">
        <v>7.2152533083023496</v>
      </c>
    </row>
    <row r="749" spans="1:9" x14ac:dyDescent="0.15">
      <c r="A749" t="s">
        <v>15731</v>
      </c>
      <c r="B749">
        <v>2.3919864355502098</v>
      </c>
      <c r="C749">
        <v>7.7456506123164202</v>
      </c>
      <c r="D749" t="s">
        <v>16815</v>
      </c>
      <c r="E749" s="205" t="s">
        <v>4132</v>
      </c>
      <c r="F749" s="205" t="s">
        <v>15568</v>
      </c>
      <c r="G749" s="205">
        <v>1.7961780617740501E-8</v>
      </c>
      <c r="H749" s="205">
        <v>6.3386178443131698E-8</v>
      </c>
      <c r="I749" s="206">
        <v>7.1980054310816302</v>
      </c>
    </row>
    <row r="750" spans="1:9" x14ac:dyDescent="0.15">
      <c r="A750" t="s">
        <v>15731</v>
      </c>
      <c r="B750">
        <v>1.58523563320468</v>
      </c>
      <c r="C750">
        <v>7.7367432434707704</v>
      </c>
      <c r="D750" t="s">
        <v>16815</v>
      </c>
      <c r="E750" t="s">
        <v>4168</v>
      </c>
      <c r="F750" t="s">
        <v>15568</v>
      </c>
      <c r="G750" s="205">
        <v>1.8333980138213199E-8</v>
      </c>
      <c r="H750" s="205">
        <v>6.4441110758264996E-8</v>
      </c>
      <c r="I750" s="206">
        <v>7.1908369823430096</v>
      </c>
    </row>
    <row r="751" spans="1:9" x14ac:dyDescent="0.15">
      <c r="A751" t="s">
        <v>15731</v>
      </c>
      <c r="B751">
        <v>1.1970973235118301</v>
      </c>
      <c r="C751">
        <v>7.7362023972829004</v>
      </c>
      <c r="D751" t="s">
        <v>16815</v>
      </c>
      <c r="E751" t="s">
        <v>3055</v>
      </c>
      <c r="F751" t="s">
        <v>15568</v>
      </c>
      <c r="G751" s="205">
        <v>1.8356826479983E-8</v>
      </c>
      <c r="H751" s="205">
        <v>6.4441110758264996E-8</v>
      </c>
      <c r="I751" s="206">
        <v>7.1908369823430096</v>
      </c>
    </row>
    <row r="752" spans="1:9" x14ac:dyDescent="0.15">
      <c r="A752" t="s">
        <v>15731</v>
      </c>
      <c r="B752">
        <v>1.5691507686441699</v>
      </c>
      <c r="C752">
        <v>7.6937302673778802</v>
      </c>
      <c r="D752" t="s">
        <v>16815</v>
      </c>
      <c r="E752" t="s">
        <v>3903</v>
      </c>
      <c r="F752" t="s">
        <v>15568</v>
      </c>
      <c r="G752" s="205">
        <v>2.0242760303763899E-8</v>
      </c>
      <c r="H752" s="205">
        <v>7.0876087643204597E-8</v>
      </c>
      <c r="I752" s="206">
        <v>7.1495002634949003</v>
      </c>
    </row>
    <row r="753" spans="1:9" x14ac:dyDescent="0.15">
      <c r="A753" t="s">
        <v>15731</v>
      </c>
      <c r="B753">
        <v>1.7996460755032799</v>
      </c>
      <c r="C753">
        <v>7.6606291498358701</v>
      </c>
      <c r="D753" t="s">
        <v>16815</v>
      </c>
      <c r="E753" t="s">
        <v>3648</v>
      </c>
      <c r="F753" t="s">
        <v>15568</v>
      </c>
      <c r="G753" s="205">
        <v>2.1845945716194499E-8</v>
      </c>
      <c r="H753" s="205">
        <v>7.6290138555773099E-8</v>
      </c>
      <c r="I753" s="206">
        <v>7.1175315963518004</v>
      </c>
    </row>
    <row r="754" spans="1:9" x14ac:dyDescent="0.15">
      <c r="A754" t="s">
        <v>15731</v>
      </c>
      <c r="B754">
        <v>1.2575054557293299</v>
      </c>
      <c r="C754">
        <v>7.6483319193778998</v>
      </c>
      <c r="D754" t="s">
        <v>16815</v>
      </c>
      <c r="E754" t="s">
        <v>3561</v>
      </c>
      <c r="F754" t="s">
        <v>15568</v>
      </c>
      <c r="G754" s="205">
        <v>2.24733637168173E-8</v>
      </c>
      <c r="H754" s="205">
        <v>7.82773525824729E-8</v>
      </c>
      <c r="I754" s="206">
        <v>7.1063638710347998</v>
      </c>
    </row>
    <row r="755" spans="1:9" x14ac:dyDescent="0.15">
      <c r="A755" t="s">
        <v>15731</v>
      </c>
      <c r="B755">
        <v>1.1805636311664101</v>
      </c>
      <c r="C755">
        <v>7.63502617506715</v>
      </c>
      <c r="D755" t="s">
        <v>16815</v>
      </c>
      <c r="E755" t="s">
        <v>3146</v>
      </c>
      <c r="F755" t="s">
        <v>15568</v>
      </c>
      <c r="G755" s="205">
        <v>2.31725498406153E-8</v>
      </c>
      <c r="H755" s="205">
        <v>8.0503599316749299E-8</v>
      </c>
      <c r="I755" s="206">
        <v>7.0941847018873103</v>
      </c>
    </row>
    <row r="756" spans="1:9" x14ac:dyDescent="0.15">
      <c r="A756" t="s">
        <v>15731</v>
      </c>
      <c r="B756">
        <v>1.4637886227538</v>
      </c>
      <c r="C756">
        <v>7.6177664851224201</v>
      </c>
      <c r="D756" t="s">
        <v>16815</v>
      </c>
      <c r="E756" t="s">
        <v>3905</v>
      </c>
      <c r="F756" t="s">
        <v>15568</v>
      </c>
      <c r="G756" s="205">
        <v>2.4112015540423299E-8</v>
      </c>
      <c r="H756" s="205">
        <v>8.3550937570304201E-8</v>
      </c>
      <c r="I756" s="206">
        <v>7.0780486722897402</v>
      </c>
    </row>
    <row r="757" spans="1:9" x14ac:dyDescent="0.15">
      <c r="A757" t="s">
        <v>15731</v>
      </c>
      <c r="B757">
        <v>1.5848808639062799</v>
      </c>
      <c r="C757">
        <v>7.6090770595994401</v>
      </c>
      <c r="D757" t="s">
        <v>16815</v>
      </c>
      <c r="E757" t="s">
        <v>2831</v>
      </c>
      <c r="F757" t="s">
        <v>15568</v>
      </c>
      <c r="G757" s="205">
        <v>2.4599310843886799E-8</v>
      </c>
      <c r="H757" s="205">
        <v>8.5019783097041703E-8</v>
      </c>
      <c r="I757" s="206">
        <v>7.0704800073420504</v>
      </c>
    </row>
    <row r="758" spans="1:9" x14ac:dyDescent="0.15">
      <c r="A758" t="s">
        <v>15731</v>
      </c>
      <c r="B758">
        <v>2.07315216461711</v>
      </c>
      <c r="C758">
        <v>7.5726055645658104</v>
      </c>
      <c r="D758" t="s">
        <v>16815</v>
      </c>
      <c r="E758" t="s">
        <v>4832</v>
      </c>
      <c r="F758" t="s">
        <v>15568</v>
      </c>
      <c r="G758" s="205">
        <v>2.6754351923895898E-8</v>
      </c>
      <c r="H758" s="205">
        <v>9.2230298020422806E-8</v>
      </c>
      <c r="I758" s="206">
        <v>7.0351263880399202</v>
      </c>
    </row>
    <row r="759" spans="1:9" x14ac:dyDescent="0.15">
      <c r="A759" t="s">
        <v>15731</v>
      </c>
      <c r="B759">
        <v>1.6395606986894899</v>
      </c>
      <c r="C759">
        <v>7.56470245011944</v>
      </c>
      <c r="D759" t="s">
        <v>16815</v>
      </c>
      <c r="E759" t="s">
        <v>3236</v>
      </c>
      <c r="F759" t="s">
        <v>15568</v>
      </c>
      <c r="G759" s="205">
        <v>2.7245673622719601E-8</v>
      </c>
      <c r="H759" s="205">
        <v>9.3683200841197502E-8</v>
      </c>
      <c r="I759" s="206">
        <v>7.0283382792943403</v>
      </c>
    </row>
    <row r="760" spans="1:9" x14ac:dyDescent="0.15">
      <c r="A760" t="s">
        <v>15731</v>
      </c>
      <c r="B760">
        <v>1.7385426825224199</v>
      </c>
      <c r="C760">
        <v>7.51123221417674</v>
      </c>
      <c r="D760" t="s">
        <v>16815</v>
      </c>
      <c r="E760" t="s">
        <v>4513</v>
      </c>
      <c r="F760" t="s">
        <v>15568</v>
      </c>
      <c r="G760" s="205">
        <v>3.08153983219535E-8</v>
      </c>
      <c r="H760" s="205">
        <v>1.05686570715446E-7</v>
      </c>
      <c r="I760" s="206">
        <v>6.9759801937210097</v>
      </c>
    </row>
    <row r="761" spans="1:9" x14ac:dyDescent="0.15">
      <c r="A761" t="s">
        <v>15731</v>
      </c>
      <c r="B761">
        <v>2.9682283927333399</v>
      </c>
      <c r="C761">
        <v>7.5009898689639503</v>
      </c>
      <c r="D761" t="s">
        <v>16815</v>
      </c>
      <c r="E761" t="s">
        <v>4419</v>
      </c>
      <c r="F761" t="s">
        <v>15568</v>
      </c>
      <c r="G761" s="205">
        <v>3.1550782228324103E-8</v>
      </c>
      <c r="H761" s="205">
        <v>1.07932650429037E-7</v>
      </c>
      <c r="I761" s="206">
        <v>6.9668471581328104</v>
      </c>
    </row>
    <row r="762" spans="1:9" x14ac:dyDescent="0.15">
      <c r="A762" t="s">
        <v>15731</v>
      </c>
      <c r="B762">
        <v>2.2635074828835799</v>
      </c>
      <c r="C762">
        <v>7.4974425608153297</v>
      </c>
      <c r="D762" t="s">
        <v>16815</v>
      </c>
      <c r="E762" t="s">
        <v>4347</v>
      </c>
      <c r="F762" t="s">
        <v>15568</v>
      </c>
      <c r="G762" s="205">
        <v>3.1809543691140803E-8</v>
      </c>
      <c r="H762" s="205">
        <v>1.0854096206061E-7</v>
      </c>
      <c r="I762" s="206">
        <v>6.9644063333391601</v>
      </c>
    </row>
    <row r="763" spans="1:9" x14ac:dyDescent="0.15">
      <c r="A763" t="s">
        <v>15731</v>
      </c>
      <c r="B763">
        <v>2.19230907166718</v>
      </c>
      <c r="C763">
        <v>7.4910296975402799</v>
      </c>
      <c r="D763" t="s">
        <v>16815</v>
      </c>
      <c r="E763" s="205" t="s">
        <v>4297</v>
      </c>
      <c r="F763" s="205" t="s">
        <v>15568</v>
      </c>
      <c r="G763" s="205">
        <v>3.2282733612374503E-8</v>
      </c>
      <c r="H763" s="205">
        <v>1.09876004503031E-7</v>
      </c>
      <c r="I763" s="206">
        <v>6.9590971415142597</v>
      </c>
    </row>
    <row r="764" spans="1:9" x14ac:dyDescent="0.15">
      <c r="A764" t="s">
        <v>15731</v>
      </c>
      <c r="B764">
        <v>2.35878323609453</v>
      </c>
      <c r="C764">
        <v>7.3938696234998602</v>
      </c>
      <c r="D764" t="s">
        <v>16815</v>
      </c>
      <c r="E764" t="s">
        <v>4312</v>
      </c>
      <c r="F764" t="s">
        <v>15568</v>
      </c>
      <c r="G764" s="205">
        <v>4.0376658671018702E-8</v>
      </c>
      <c r="H764" s="205">
        <v>1.37076200703382E-7</v>
      </c>
      <c r="I764" s="206">
        <v>6.8630379412747198</v>
      </c>
    </row>
    <row r="765" spans="1:9" x14ac:dyDescent="0.15">
      <c r="A765" t="s">
        <v>15731</v>
      </c>
      <c r="B765">
        <v>1.47052519845117</v>
      </c>
      <c r="C765">
        <v>7.39123033178869</v>
      </c>
      <c r="D765" t="s">
        <v>16815</v>
      </c>
      <c r="E765" t="s">
        <v>3516</v>
      </c>
      <c r="F765" t="s">
        <v>15568</v>
      </c>
      <c r="G765" s="205">
        <v>4.0622782562542998E-8</v>
      </c>
      <c r="H765" s="205">
        <v>1.3756351367770199E-7</v>
      </c>
      <c r="I765" s="206">
        <v>6.8614967398626003</v>
      </c>
    </row>
    <row r="766" spans="1:9" x14ac:dyDescent="0.15">
      <c r="A766" t="s">
        <v>15731</v>
      </c>
      <c r="B766">
        <v>1.5023584407157</v>
      </c>
      <c r="C766">
        <v>7.3817027464395402</v>
      </c>
      <c r="D766" t="s">
        <v>16815</v>
      </c>
      <c r="E766" t="s">
        <v>3771</v>
      </c>
      <c r="F766" t="s">
        <v>15568</v>
      </c>
      <c r="G766" s="205">
        <v>4.1523815581965897E-8</v>
      </c>
      <c r="H766" s="205">
        <v>1.4026054583228201E-7</v>
      </c>
      <c r="I766" s="206">
        <v>6.8530644753510499</v>
      </c>
    </row>
    <row r="767" spans="1:9" x14ac:dyDescent="0.15">
      <c r="A767" t="s">
        <v>15731</v>
      </c>
      <c r="B767">
        <v>1.6471463194087801</v>
      </c>
      <c r="C767">
        <v>7.3409622620106596</v>
      </c>
      <c r="D767" t="s">
        <v>16815</v>
      </c>
      <c r="E767" t="s">
        <v>3504</v>
      </c>
      <c r="F767" t="s">
        <v>15568</v>
      </c>
      <c r="G767" s="205">
        <v>4.5607654496970902E-8</v>
      </c>
      <c r="H767" s="205">
        <v>1.5366800170964301E-7</v>
      </c>
      <c r="I767" s="206">
        <v>6.8134165562327498</v>
      </c>
    </row>
    <row r="768" spans="1:9" x14ac:dyDescent="0.15">
      <c r="A768" t="s">
        <v>15731</v>
      </c>
      <c r="B768">
        <v>1.32431822927559</v>
      </c>
      <c r="C768">
        <v>7.3397410825948803</v>
      </c>
      <c r="D768" t="s">
        <v>16815</v>
      </c>
      <c r="E768" t="s">
        <v>4240</v>
      </c>
      <c r="F768" t="s">
        <v>15568</v>
      </c>
      <c r="G768" s="205">
        <v>4.5736077740554197E-8</v>
      </c>
      <c r="H768" s="205">
        <v>1.5371448684231401E-7</v>
      </c>
      <c r="I768" s="206">
        <v>6.8132852004300197</v>
      </c>
    </row>
    <row r="769" spans="1:9" x14ac:dyDescent="0.15">
      <c r="A769" t="s">
        <v>15731</v>
      </c>
      <c r="B769">
        <v>1.37436001000778</v>
      </c>
      <c r="C769">
        <v>7.3300549927902097</v>
      </c>
      <c r="D769" t="s">
        <v>16815</v>
      </c>
      <c r="E769" t="s">
        <v>3474</v>
      </c>
      <c r="F769" t="s">
        <v>15568</v>
      </c>
      <c r="G769" s="205">
        <v>4.6767591780381497E-8</v>
      </c>
      <c r="H769" s="205">
        <v>1.56449824975527E-7</v>
      </c>
      <c r="I769" s="206">
        <v>6.8056249183739999</v>
      </c>
    </row>
    <row r="770" spans="1:9" x14ac:dyDescent="0.15">
      <c r="A770" t="s">
        <v>15731</v>
      </c>
      <c r="B770">
        <v>2.4014265849553</v>
      </c>
      <c r="C770">
        <v>7.3299093236054196</v>
      </c>
      <c r="D770" t="s">
        <v>16815</v>
      </c>
      <c r="E770" s="205" t="s">
        <v>4847</v>
      </c>
      <c r="F770" s="205" t="s">
        <v>15568</v>
      </c>
      <c r="G770" s="205">
        <v>4.6783280995664802E-8</v>
      </c>
      <c r="H770" s="205">
        <v>1.56449824975527E-7</v>
      </c>
      <c r="I770" s="206">
        <v>6.8056249183739999</v>
      </c>
    </row>
    <row r="771" spans="1:9" x14ac:dyDescent="0.15">
      <c r="A771" t="s">
        <v>15731</v>
      </c>
      <c r="B771">
        <v>1.4807031822983401</v>
      </c>
      <c r="C771">
        <v>7.32719604739908</v>
      </c>
      <c r="D771" t="s">
        <v>16815</v>
      </c>
      <c r="E771" s="205" t="s">
        <v>4595</v>
      </c>
      <c r="F771" s="205" t="s">
        <v>15568</v>
      </c>
      <c r="G771" s="205">
        <v>4.7076476776136803E-8</v>
      </c>
      <c r="H771" s="205">
        <v>1.5703869491741099E-7</v>
      </c>
      <c r="I771" s="206">
        <v>6.8039933226319498</v>
      </c>
    </row>
    <row r="772" spans="1:9" x14ac:dyDescent="0.15">
      <c r="A772" t="s">
        <v>15731</v>
      </c>
      <c r="B772">
        <v>1.42141352779578</v>
      </c>
      <c r="C772">
        <v>7.3179204133433498</v>
      </c>
      <c r="D772" t="s">
        <v>16815</v>
      </c>
      <c r="E772" s="205" t="s">
        <v>3465</v>
      </c>
      <c r="F772" s="205" t="s">
        <v>15568</v>
      </c>
      <c r="G772" s="205">
        <v>4.8092747276254397E-8</v>
      </c>
      <c r="H772" s="205">
        <v>1.6003070495646899E-7</v>
      </c>
      <c r="I772" s="206">
        <v>6.7957966816328597</v>
      </c>
    </row>
    <row r="773" spans="1:9" x14ac:dyDescent="0.15">
      <c r="A773" t="s">
        <v>15731</v>
      </c>
      <c r="B773">
        <v>1.64005274663538</v>
      </c>
      <c r="C773">
        <v>7.31209965986897</v>
      </c>
      <c r="D773" t="s">
        <v>16815</v>
      </c>
      <c r="E773" s="205" t="s">
        <v>3537</v>
      </c>
      <c r="F773" s="205" t="s">
        <v>15568</v>
      </c>
      <c r="G773" s="205">
        <v>4.8741662717826203E-8</v>
      </c>
      <c r="H773" s="205">
        <v>1.61788538872784E-7</v>
      </c>
      <c r="I773" s="206">
        <v>6.7910522471279799</v>
      </c>
    </row>
    <row r="774" spans="1:9" x14ac:dyDescent="0.15">
      <c r="A774" t="s">
        <v>15731</v>
      </c>
      <c r="B774">
        <v>1.55468971112559</v>
      </c>
      <c r="C774">
        <v>7.2656757703443304</v>
      </c>
      <c r="D774" t="s">
        <v>16815</v>
      </c>
      <c r="E774" s="205" t="s">
        <v>5358</v>
      </c>
      <c r="F774" s="205" t="s">
        <v>15568</v>
      </c>
      <c r="G774" s="205">
        <v>5.4240568112266803E-8</v>
      </c>
      <c r="H774" s="205">
        <v>1.7959654774950501E-7</v>
      </c>
      <c r="I774" s="206">
        <v>6.7457020157074004</v>
      </c>
    </row>
    <row r="775" spans="1:9" x14ac:dyDescent="0.15">
      <c r="A775" t="s">
        <v>15731</v>
      </c>
      <c r="B775">
        <v>1.9772485076347299</v>
      </c>
      <c r="C775">
        <v>7.2432971857375801</v>
      </c>
      <c r="D775" t="s">
        <v>16815</v>
      </c>
      <c r="E775" s="205" t="s">
        <v>5307</v>
      </c>
      <c r="F775" s="205" t="s">
        <v>15568</v>
      </c>
      <c r="G775" s="205">
        <v>5.7108771021132799E-8</v>
      </c>
      <c r="H775" s="205">
        <v>1.8862773876684499E-7</v>
      </c>
      <c r="I775" s="206">
        <v>6.7243944414631702</v>
      </c>
    </row>
    <row r="776" spans="1:9" x14ac:dyDescent="0.15">
      <c r="A776" t="s">
        <v>15731</v>
      </c>
      <c r="B776">
        <v>1.6909948302028801</v>
      </c>
      <c r="C776">
        <v>7.2414993600757303</v>
      </c>
      <c r="D776" t="s">
        <v>16815</v>
      </c>
      <c r="E776" s="205" t="s">
        <v>3627</v>
      </c>
      <c r="F776" s="205" t="s">
        <v>15568</v>
      </c>
      <c r="G776" s="205">
        <v>5.7345671152237801E-8</v>
      </c>
      <c r="H776" s="205">
        <v>1.8894482804705301E-7</v>
      </c>
      <c r="I776" s="206">
        <v>6.7236649914493496</v>
      </c>
    </row>
    <row r="777" spans="1:9" x14ac:dyDescent="0.15">
      <c r="A777" t="s">
        <v>15731</v>
      </c>
      <c r="B777">
        <v>3.13274913640026</v>
      </c>
      <c r="C777">
        <v>7.2404005764078398</v>
      </c>
      <c r="D777" t="s">
        <v>16815</v>
      </c>
      <c r="E777" s="205" t="s">
        <v>5241</v>
      </c>
      <c r="F777" s="205" t="s">
        <v>15568</v>
      </c>
      <c r="G777" s="205">
        <v>5.7490941853105802E-8</v>
      </c>
      <c r="H777" s="205">
        <v>1.88959198590723E-7</v>
      </c>
      <c r="I777" s="206">
        <v>6.7236319616461202</v>
      </c>
    </row>
    <row r="778" spans="1:9" x14ac:dyDescent="0.15">
      <c r="A778" t="s">
        <v>15731</v>
      </c>
      <c r="B778">
        <v>1.6899284043559999</v>
      </c>
      <c r="C778">
        <v>7.2324215597005104</v>
      </c>
      <c r="D778" t="s">
        <v>16815</v>
      </c>
      <c r="E778" s="205" t="s">
        <v>3543</v>
      </c>
      <c r="F778" s="205" t="s">
        <v>15568</v>
      </c>
      <c r="G778" s="205">
        <v>5.8556948967519099E-8</v>
      </c>
      <c r="H778" s="205">
        <v>1.9199234368078999E-7</v>
      </c>
      <c r="I778" s="206">
        <v>6.7167160898562503</v>
      </c>
    </row>
    <row r="779" spans="1:9" x14ac:dyDescent="0.15">
      <c r="A779" t="s">
        <v>15731</v>
      </c>
      <c r="B779">
        <v>2.1314809405977999</v>
      </c>
      <c r="C779">
        <v>7.2080456126756403</v>
      </c>
      <c r="D779" t="s">
        <v>16815</v>
      </c>
      <c r="E779" s="205" t="s">
        <v>4156</v>
      </c>
      <c r="F779" s="205" t="s">
        <v>15568</v>
      </c>
      <c r="G779" s="205">
        <v>6.1937602041379896E-8</v>
      </c>
      <c r="H779" s="205">
        <v>2.0258127887192699E-7</v>
      </c>
      <c r="I779" s="206">
        <v>6.69340069154378</v>
      </c>
    </row>
    <row r="780" spans="1:9" x14ac:dyDescent="0.15">
      <c r="A780" t="s">
        <v>15731</v>
      </c>
      <c r="B780">
        <v>1.12085468656214</v>
      </c>
      <c r="C780">
        <v>7.1934280322795896</v>
      </c>
      <c r="D780" t="s">
        <v>16815</v>
      </c>
      <c r="E780" s="205" t="s">
        <v>3001</v>
      </c>
      <c r="F780" s="205" t="s">
        <v>15568</v>
      </c>
      <c r="G780" s="205">
        <v>6.4057792409552305E-8</v>
      </c>
      <c r="H780" s="205">
        <v>2.09006081803429E-7</v>
      </c>
      <c r="I780" s="206">
        <v>6.6798410763040597</v>
      </c>
    </row>
    <row r="781" spans="1:9" x14ac:dyDescent="0.15">
      <c r="A781" t="s">
        <v>15731</v>
      </c>
      <c r="B781">
        <v>1.1576251673031599</v>
      </c>
      <c r="C781">
        <v>7.1859114700592004</v>
      </c>
      <c r="D781" t="s">
        <v>16815</v>
      </c>
      <c r="E781" s="205" t="s">
        <v>2987</v>
      </c>
      <c r="F781" s="205" t="s">
        <v>15568</v>
      </c>
      <c r="G781" s="205">
        <v>6.51761240564305E-8</v>
      </c>
      <c r="H781" s="205">
        <v>2.1177936183901699E-7</v>
      </c>
      <c r="I781" s="206">
        <v>6.6741163647013702</v>
      </c>
    </row>
    <row r="782" spans="1:9" x14ac:dyDescent="0.15">
      <c r="A782" t="s">
        <v>15731</v>
      </c>
      <c r="B782">
        <v>1.0521303531546899</v>
      </c>
      <c r="C782">
        <v>7.1855950908965598</v>
      </c>
      <c r="D782" t="s">
        <v>16815</v>
      </c>
      <c r="E782" s="205" t="s">
        <v>3849</v>
      </c>
      <c r="F782" s="205" t="s">
        <v>15568</v>
      </c>
      <c r="G782" s="205">
        <v>6.52236215059763E-8</v>
      </c>
      <c r="H782" s="205">
        <v>2.1177936183901699E-7</v>
      </c>
      <c r="I782" s="206">
        <v>6.6741163647013702</v>
      </c>
    </row>
    <row r="783" spans="1:9" x14ac:dyDescent="0.15">
      <c r="A783" t="s">
        <v>15731</v>
      </c>
      <c r="B783">
        <v>1.0896849307037899</v>
      </c>
      <c r="C783">
        <v>7.1807650277627397</v>
      </c>
      <c r="D783" t="s">
        <v>16815</v>
      </c>
      <c r="E783" s="205" t="s">
        <v>2474</v>
      </c>
      <c r="F783" s="205" t="s">
        <v>15568</v>
      </c>
      <c r="G783" s="205">
        <v>6.5953063353914504E-8</v>
      </c>
      <c r="H783" s="205">
        <v>2.1363057477681E-7</v>
      </c>
      <c r="I783" s="206">
        <v>6.67033659103204</v>
      </c>
    </row>
    <row r="784" spans="1:9" x14ac:dyDescent="0.15">
      <c r="A784" t="s">
        <v>15731</v>
      </c>
      <c r="B784">
        <v>1.2956080748857099</v>
      </c>
      <c r="C784">
        <v>7.1765899553737498</v>
      </c>
      <c r="D784" t="s">
        <v>16815</v>
      </c>
      <c r="E784" s="205" t="s">
        <v>2672</v>
      </c>
      <c r="F784" s="205" t="s">
        <v>15568</v>
      </c>
      <c r="G784" s="205">
        <v>6.6590157888370593E-8</v>
      </c>
      <c r="H784" s="205">
        <v>2.15174461995915E-7</v>
      </c>
      <c r="I784" s="206">
        <v>6.6672092742342501</v>
      </c>
    </row>
    <row r="785" spans="1:9" x14ac:dyDescent="0.15">
      <c r="A785" t="s">
        <v>15731</v>
      </c>
      <c r="B785">
        <v>1.72712959689505</v>
      </c>
      <c r="C785">
        <v>7.1754896743817103</v>
      </c>
      <c r="D785" t="s">
        <v>16815</v>
      </c>
      <c r="E785" s="205" t="s">
        <v>3642</v>
      </c>
      <c r="F785" s="205" t="s">
        <v>15568</v>
      </c>
      <c r="G785" s="205">
        <v>6.6759077315665102E-8</v>
      </c>
      <c r="H785" s="205">
        <v>2.1520173721227601E-7</v>
      </c>
      <c r="I785" s="206">
        <v>6.6671542271568498</v>
      </c>
    </row>
    <row r="786" spans="1:9" x14ac:dyDescent="0.15">
      <c r="A786" t="s">
        <v>15731</v>
      </c>
      <c r="B786">
        <v>1.34174179496909</v>
      </c>
      <c r="C786">
        <v>7.1692270143087002</v>
      </c>
      <c r="D786" t="s">
        <v>16815</v>
      </c>
      <c r="E786" s="205" t="s">
        <v>3453</v>
      </c>
      <c r="F786" s="205" t="s">
        <v>15568</v>
      </c>
      <c r="G786" s="205">
        <v>6.7728738356421895E-8</v>
      </c>
      <c r="H786" s="205">
        <v>2.1780392838360101E-7</v>
      </c>
      <c r="I786" s="206">
        <v>6.6619342914308604</v>
      </c>
    </row>
    <row r="787" spans="1:9" x14ac:dyDescent="0.15">
      <c r="A787" t="s">
        <v>15731</v>
      </c>
      <c r="B787">
        <v>1.75629145154537</v>
      </c>
      <c r="C787">
        <v>7.1477334960782803</v>
      </c>
      <c r="D787" t="s">
        <v>16815</v>
      </c>
      <c r="E787" s="205" t="s">
        <v>4913</v>
      </c>
      <c r="F787" s="205" t="s">
        <v>15568</v>
      </c>
      <c r="G787" s="205">
        <v>7.11650082309262E-8</v>
      </c>
      <c r="H787" s="205">
        <v>2.2830688047289899E-7</v>
      </c>
      <c r="I787" s="206">
        <v>6.6414810000017201</v>
      </c>
    </row>
    <row r="788" spans="1:9" x14ac:dyDescent="0.15">
      <c r="A788" t="s">
        <v>15731</v>
      </c>
      <c r="B788">
        <v>1.28391819713254</v>
      </c>
      <c r="C788">
        <v>7.1440760822604297</v>
      </c>
      <c r="D788" t="s">
        <v>16815</v>
      </c>
      <c r="E788" s="205" t="s">
        <v>2711</v>
      </c>
      <c r="F788" s="205" t="s">
        <v>15568</v>
      </c>
      <c r="G788" s="205">
        <v>7.17668554861654E-8</v>
      </c>
      <c r="H788" s="205">
        <v>2.2968819381133101E-7</v>
      </c>
      <c r="I788" s="206">
        <v>6.6388613273751202</v>
      </c>
    </row>
    <row r="789" spans="1:9" x14ac:dyDescent="0.15">
      <c r="A789" t="s">
        <v>15731</v>
      </c>
      <c r="B789">
        <v>1.61468535100432</v>
      </c>
      <c r="C789">
        <v>7.1404577560068496</v>
      </c>
      <c r="D789" t="s">
        <v>16815</v>
      </c>
      <c r="E789" s="205" t="s">
        <v>4054</v>
      </c>
      <c r="F789" s="205" t="s">
        <v>15568</v>
      </c>
      <c r="G789" s="205">
        <v>7.2367279079061494E-8</v>
      </c>
      <c r="H789" s="205">
        <v>2.3105838391671699E-7</v>
      </c>
      <c r="I789" s="206">
        <v>6.6362782685531601</v>
      </c>
    </row>
    <row r="790" spans="1:9" x14ac:dyDescent="0.15">
      <c r="A790" t="s">
        <v>15731</v>
      </c>
      <c r="B790">
        <v>2.4078037248970099</v>
      </c>
      <c r="C790">
        <v>7.1005716048561496</v>
      </c>
      <c r="D790" t="s">
        <v>16815</v>
      </c>
      <c r="E790" s="205" t="s">
        <v>5591</v>
      </c>
      <c r="F790" s="205" t="s">
        <v>15568</v>
      </c>
      <c r="G790" s="205">
        <v>7.9328345237399606E-8</v>
      </c>
      <c r="H790" s="205">
        <v>2.5268244884406801E-7</v>
      </c>
      <c r="I790" s="206">
        <v>6.5974249228402204</v>
      </c>
    </row>
    <row r="791" spans="1:9" x14ac:dyDescent="0.15">
      <c r="A791" t="s">
        <v>15731</v>
      </c>
      <c r="B791">
        <v>2.09267786876958</v>
      </c>
      <c r="C791">
        <v>7.0765183704719101</v>
      </c>
      <c r="D791" t="s">
        <v>16815</v>
      </c>
      <c r="E791" s="205" t="s">
        <v>4880</v>
      </c>
      <c r="F791" s="205" t="s">
        <v>15568</v>
      </c>
      <c r="G791" s="205">
        <v>8.3845861142895498E-8</v>
      </c>
      <c r="H791" s="205">
        <v>2.6643909903465102E-7</v>
      </c>
      <c r="I791" s="206">
        <v>6.5744020435819799</v>
      </c>
    </row>
    <row r="792" spans="1:9" x14ac:dyDescent="0.15">
      <c r="A792" t="s">
        <v>15731</v>
      </c>
      <c r="B792">
        <v>1.43262745968969</v>
      </c>
      <c r="C792">
        <v>7.0561424110954398</v>
      </c>
      <c r="D792" t="s">
        <v>16815</v>
      </c>
      <c r="E792" s="205" t="s">
        <v>3908</v>
      </c>
      <c r="F792" s="205" t="s">
        <v>15568</v>
      </c>
      <c r="G792" s="205">
        <v>8.7873432058970196E-8</v>
      </c>
      <c r="H792" s="205">
        <v>2.7857747610184099E-7</v>
      </c>
      <c r="I792" s="206">
        <v>6.5550540006188802</v>
      </c>
    </row>
    <row r="793" spans="1:9" x14ac:dyDescent="0.15">
      <c r="A793" t="s">
        <v>15731</v>
      </c>
      <c r="B793">
        <v>1.34180012222977</v>
      </c>
      <c r="C793">
        <v>7.0457204762409402</v>
      </c>
      <c r="D793" t="s">
        <v>16815</v>
      </c>
      <c r="E793" s="205" t="s">
        <v>2754</v>
      </c>
      <c r="F793" s="205" t="s">
        <v>15568</v>
      </c>
      <c r="G793" s="205">
        <v>9.0007670902760001E-8</v>
      </c>
      <c r="H793" s="205">
        <v>2.8467048745424798E-7</v>
      </c>
      <c r="I793" s="206">
        <v>6.5456575549820801</v>
      </c>
    </row>
    <row r="794" spans="1:9" x14ac:dyDescent="0.15">
      <c r="A794" t="s">
        <v>15731</v>
      </c>
      <c r="B794">
        <v>1.2387907116700201</v>
      </c>
      <c r="C794">
        <v>7.0343395905364696</v>
      </c>
      <c r="D794" t="s">
        <v>16815</v>
      </c>
      <c r="E794" s="205" t="s">
        <v>3100</v>
      </c>
      <c r="F794" s="205" t="s">
        <v>15568</v>
      </c>
      <c r="G794" s="205">
        <v>9.2397540166562402E-8</v>
      </c>
      <c r="H794" s="205">
        <v>2.9154141497261201E-7</v>
      </c>
      <c r="I794" s="206">
        <v>6.53529974273519</v>
      </c>
    </row>
    <row r="795" spans="1:9" x14ac:dyDescent="0.15">
      <c r="A795" t="s">
        <v>15731</v>
      </c>
      <c r="B795">
        <v>1.8053433917344699</v>
      </c>
      <c r="C795">
        <v>7.0153240185540104</v>
      </c>
      <c r="D795" t="s">
        <v>16815</v>
      </c>
      <c r="E795" s="205" t="s">
        <v>5235</v>
      </c>
      <c r="F795" s="205" t="s">
        <v>15568</v>
      </c>
      <c r="G795" s="205">
        <v>9.65330396270005E-8</v>
      </c>
      <c r="H795" s="205">
        <v>3.0387513178358601E-7</v>
      </c>
      <c r="I795" s="206">
        <v>6.5173048398051296</v>
      </c>
    </row>
    <row r="796" spans="1:9" x14ac:dyDescent="0.15">
      <c r="A796" t="s">
        <v>15731</v>
      </c>
      <c r="B796">
        <v>1.4097665644775299</v>
      </c>
      <c r="C796">
        <v>6.9706034120019797</v>
      </c>
      <c r="D796" t="s">
        <v>16815</v>
      </c>
      <c r="E796" s="205" t="s">
        <v>3681</v>
      </c>
      <c r="F796" s="205" t="s">
        <v>15568</v>
      </c>
      <c r="G796" s="205">
        <v>1.0700315620792499E-7</v>
      </c>
      <c r="H796" s="205">
        <v>3.36045040924655E-7</v>
      </c>
      <c r="I796" s="206">
        <v>6.4736025091754099</v>
      </c>
    </row>
    <row r="797" spans="1:9" x14ac:dyDescent="0.15">
      <c r="A797" t="s">
        <v>15731</v>
      </c>
      <c r="B797">
        <v>2.2020719061082401</v>
      </c>
      <c r="C797">
        <v>6.9561873122948503</v>
      </c>
      <c r="D797" t="s">
        <v>16815</v>
      </c>
      <c r="E797" s="205" t="s">
        <v>4762</v>
      </c>
      <c r="F797" s="205" t="s">
        <v>15568</v>
      </c>
      <c r="G797" s="205">
        <v>1.10614659728874E-7</v>
      </c>
      <c r="H797" s="205">
        <v>3.4657537078603002E-7</v>
      </c>
      <c r="I797" s="206">
        <v>6.4602023034564198</v>
      </c>
    </row>
    <row r="798" spans="1:9" x14ac:dyDescent="0.15">
      <c r="A798" t="s">
        <v>15731</v>
      </c>
      <c r="B798">
        <v>1.0481398415415599</v>
      </c>
      <c r="C798">
        <v>6.9460999946877697</v>
      </c>
      <c r="D798" t="s">
        <v>16815</v>
      </c>
      <c r="E798" s="205" t="s">
        <v>3678</v>
      </c>
      <c r="F798" s="205" t="s">
        <v>15568</v>
      </c>
      <c r="G798" s="205">
        <v>1.1321396622811999E-7</v>
      </c>
      <c r="H798" s="205">
        <v>3.5389260772007E-7</v>
      </c>
      <c r="I798" s="206">
        <v>6.4511285090208901</v>
      </c>
    </row>
    <row r="799" spans="1:9" x14ac:dyDescent="0.15">
      <c r="A799" t="s">
        <v>15731</v>
      </c>
      <c r="B799">
        <v>1.2552864212181101</v>
      </c>
      <c r="C799">
        <v>6.9194834462747696</v>
      </c>
      <c r="D799" t="s">
        <v>16815</v>
      </c>
      <c r="E799" s="205" t="s">
        <v>2506</v>
      </c>
      <c r="F799" s="205" t="s">
        <v>15568</v>
      </c>
      <c r="G799" s="205">
        <v>1.2036952694001799E-7</v>
      </c>
      <c r="H799" s="205">
        <v>3.7538496657340401E-7</v>
      </c>
      <c r="I799" s="206">
        <v>6.4255231240027602</v>
      </c>
    </row>
    <row r="800" spans="1:9" x14ac:dyDescent="0.15">
      <c r="A800" t="s">
        <v>15731</v>
      </c>
      <c r="B800">
        <v>1.5240036057716999</v>
      </c>
      <c r="C800">
        <v>6.9102950277705002</v>
      </c>
      <c r="D800" t="s">
        <v>16815</v>
      </c>
      <c r="E800" s="205" t="s">
        <v>3961</v>
      </c>
      <c r="F800" s="205" t="s">
        <v>15568</v>
      </c>
      <c r="G800" s="205">
        <v>1.2294333003879299E-7</v>
      </c>
      <c r="H800" s="205">
        <v>3.82522054714666E-7</v>
      </c>
      <c r="I800" s="206">
        <v>6.4173435200796298</v>
      </c>
    </row>
    <row r="801" spans="1:9" x14ac:dyDescent="0.15">
      <c r="A801" t="s">
        <v>15731</v>
      </c>
      <c r="B801">
        <v>1.4235639449713999</v>
      </c>
      <c r="C801">
        <v>6.9057680056667099</v>
      </c>
      <c r="D801" t="s">
        <v>16815</v>
      </c>
      <c r="E801" s="205" t="s">
        <v>4389</v>
      </c>
      <c r="F801" s="205" t="s">
        <v>15568</v>
      </c>
      <c r="G801" s="205">
        <v>1.2423157589207201E-7</v>
      </c>
      <c r="H801" s="205">
        <v>3.8563551683164002E-7</v>
      </c>
      <c r="I801" s="206">
        <v>6.4138229746300199</v>
      </c>
    </row>
    <row r="802" spans="1:9" x14ac:dyDescent="0.15">
      <c r="A802" t="s">
        <v>15731</v>
      </c>
      <c r="B802">
        <v>1.08589035451642</v>
      </c>
      <c r="C802">
        <v>6.8930024738423796</v>
      </c>
      <c r="D802" t="s">
        <v>16815</v>
      </c>
      <c r="E802" s="205" t="s">
        <v>2950</v>
      </c>
      <c r="F802" s="205" t="s">
        <v>15568</v>
      </c>
      <c r="G802" s="205">
        <v>1.2793740165247799E-7</v>
      </c>
      <c r="H802" s="205">
        <v>3.9622183745028502E-7</v>
      </c>
      <c r="I802" s="206">
        <v>6.4020615923441504</v>
      </c>
    </row>
    <row r="803" spans="1:9" x14ac:dyDescent="0.15">
      <c r="A803" t="s">
        <v>15731</v>
      </c>
      <c r="B803">
        <v>2.1393731400438298</v>
      </c>
      <c r="C803">
        <v>6.88741280197205</v>
      </c>
      <c r="D803" t="s">
        <v>16815</v>
      </c>
      <c r="E803" s="205" t="s">
        <v>4853</v>
      </c>
      <c r="F803" s="205" t="s">
        <v>15568</v>
      </c>
      <c r="G803" s="205">
        <v>1.2959468727496499E-7</v>
      </c>
      <c r="H803" s="205">
        <v>4.0042966736343002E-7</v>
      </c>
      <c r="I803" s="206">
        <v>6.3974737536329602</v>
      </c>
    </row>
    <row r="804" spans="1:9" x14ac:dyDescent="0.15">
      <c r="A804" t="s">
        <v>15731</v>
      </c>
      <c r="B804">
        <v>1.1612826916419901</v>
      </c>
      <c r="C804">
        <v>6.8529690562323999</v>
      </c>
      <c r="D804" t="s">
        <v>16815</v>
      </c>
      <c r="E804" t="s">
        <v>3028</v>
      </c>
      <c r="F804" t="s">
        <v>15568</v>
      </c>
      <c r="G804" s="205">
        <v>1.4029136595223301E-7</v>
      </c>
      <c r="H804" s="205">
        <v>4.32484417797573E-7</v>
      </c>
      <c r="I804" s="206">
        <v>6.3640295353354404</v>
      </c>
    </row>
    <row r="805" spans="1:9" x14ac:dyDescent="0.15">
      <c r="A805" t="s">
        <v>15731</v>
      </c>
      <c r="B805">
        <v>1.40621231194979</v>
      </c>
      <c r="C805">
        <v>6.8268388391530603</v>
      </c>
      <c r="D805" t="s">
        <v>16815</v>
      </c>
      <c r="E805" t="s">
        <v>5772</v>
      </c>
      <c r="F805" t="s">
        <v>15568</v>
      </c>
      <c r="G805" s="205">
        <v>1.48991386215448E-7</v>
      </c>
      <c r="H805" s="205">
        <v>4.58251029621367E-7</v>
      </c>
      <c r="I805" s="206">
        <v>6.3388965505700501</v>
      </c>
    </row>
    <row r="806" spans="1:9" x14ac:dyDescent="0.15">
      <c r="A806" t="s">
        <v>15731</v>
      </c>
      <c r="B806">
        <v>0.95496556196480598</v>
      </c>
      <c r="C806">
        <v>6.7955942297646104</v>
      </c>
      <c r="D806" t="s">
        <v>16815</v>
      </c>
      <c r="E806" t="s">
        <v>2914</v>
      </c>
      <c r="F806" t="s">
        <v>15568</v>
      </c>
      <c r="G806" s="205">
        <v>1.60105322685242E-7</v>
      </c>
      <c r="H806" s="205">
        <v>4.9130718013938198E-7</v>
      </c>
      <c r="I806" s="206">
        <v>6.3086468888834402</v>
      </c>
    </row>
    <row r="807" spans="1:9" x14ac:dyDescent="0.15">
      <c r="A807" t="s">
        <v>15731</v>
      </c>
      <c r="B807">
        <v>2.25635163331533</v>
      </c>
      <c r="C807">
        <v>6.7893576809373499</v>
      </c>
      <c r="D807" t="s">
        <v>16815</v>
      </c>
      <c r="E807" t="s">
        <v>3985</v>
      </c>
      <c r="F807" t="s">
        <v>15568</v>
      </c>
      <c r="G807" s="205">
        <v>1.6242105199143901E-7</v>
      </c>
      <c r="H807" s="205">
        <v>4.9727541260392798E-7</v>
      </c>
      <c r="I807" s="206">
        <v>6.3034030135898496</v>
      </c>
    </row>
    <row r="808" spans="1:9" x14ac:dyDescent="0.15">
      <c r="A808" t="s">
        <v>15731</v>
      </c>
      <c r="B808">
        <v>1.1807313678848901</v>
      </c>
      <c r="C808">
        <v>6.7816821777974496</v>
      </c>
      <c r="D808" t="s">
        <v>16815</v>
      </c>
      <c r="E808" t="s">
        <v>3221</v>
      </c>
      <c r="F808" t="s">
        <v>15568</v>
      </c>
      <c r="G808" s="205">
        <v>1.6531711672582099E-7</v>
      </c>
      <c r="H808" s="205">
        <v>5.0498918799390898E-7</v>
      </c>
      <c r="I808" s="206">
        <v>6.2967179201879704</v>
      </c>
    </row>
    <row r="809" spans="1:9" x14ac:dyDescent="0.15">
      <c r="A809" t="s">
        <v>15731</v>
      </c>
      <c r="B809">
        <v>1.55853682050266</v>
      </c>
      <c r="C809">
        <v>6.7449872261468498</v>
      </c>
      <c r="D809" t="s">
        <v>16815</v>
      </c>
      <c r="E809" t="s">
        <v>3292</v>
      </c>
      <c r="F809" t="s">
        <v>15568</v>
      </c>
      <c r="G809" s="205">
        <v>1.79892382588816E-7</v>
      </c>
      <c r="H809" s="205">
        <v>5.4826292057182397E-7</v>
      </c>
      <c r="I809" s="206">
        <v>6.2610111247814402</v>
      </c>
    </row>
    <row r="810" spans="1:9" x14ac:dyDescent="0.15">
      <c r="A810" t="s">
        <v>15731</v>
      </c>
      <c r="B810">
        <v>1.33535334972153</v>
      </c>
      <c r="C810">
        <v>6.7401505490950404</v>
      </c>
      <c r="D810" t="s">
        <v>16815</v>
      </c>
      <c r="E810" t="s">
        <v>4987</v>
      </c>
      <c r="F810" t="s">
        <v>15568</v>
      </c>
      <c r="G810" s="205">
        <v>1.8190701648043099E-7</v>
      </c>
      <c r="H810" s="205">
        <v>5.5314582562416804E-7</v>
      </c>
      <c r="I810" s="206">
        <v>6.2571603607112696</v>
      </c>
    </row>
    <row r="811" spans="1:9" x14ac:dyDescent="0.15">
      <c r="A811" t="s">
        <v>15731</v>
      </c>
      <c r="B811">
        <v>1.8679304994624899</v>
      </c>
      <c r="C811">
        <v>6.7371430398387098</v>
      </c>
      <c r="D811" t="s">
        <v>16815</v>
      </c>
      <c r="E811" t="s">
        <v>3639</v>
      </c>
      <c r="F811" t="s">
        <v>15568</v>
      </c>
      <c r="G811" s="205">
        <v>1.8317110281000701E-7</v>
      </c>
      <c r="H811" s="205">
        <v>5.5572952232628797E-7</v>
      </c>
      <c r="I811" s="206">
        <v>6.2551365313362002</v>
      </c>
    </row>
    <row r="812" spans="1:9" x14ac:dyDescent="0.15">
      <c r="A812" t="s">
        <v>15731</v>
      </c>
      <c r="B812">
        <v>1.5337024460947799</v>
      </c>
      <c r="C812">
        <v>6.7243279816424799</v>
      </c>
      <c r="D812" t="s">
        <v>16815</v>
      </c>
      <c r="E812" t="s">
        <v>4874</v>
      </c>
      <c r="F812" t="s">
        <v>15568</v>
      </c>
      <c r="G812" s="205">
        <v>1.8865660656385601E-7</v>
      </c>
      <c r="H812" s="205">
        <v>5.7108015666395296E-7</v>
      </c>
      <c r="I812" s="206">
        <v>6.2433029300139502</v>
      </c>
    </row>
    <row r="813" spans="1:9" x14ac:dyDescent="0.15">
      <c r="A813" t="s">
        <v>15731</v>
      </c>
      <c r="B813">
        <v>1.1329684526030901</v>
      </c>
      <c r="C813">
        <v>6.7230884403653501</v>
      </c>
      <c r="D813" t="s">
        <v>16815</v>
      </c>
      <c r="E813" t="s">
        <v>4084</v>
      </c>
      <c r="F813" t="s">
        <v>15568</v>
      </c>
      <c r="G813" s="205">
        <v>1.8919582982495401E-7</v>
      </c>
      <c r="H813" s="205">
        <v>5.7142254007942296E-7</v>
      </c>
      <c r="I813" s="206">
        <v>6.2430426326283701</v>
      </c>
    </row>
    <row r="814" spans="1:9" x14ac:dyDescent="0.15">
      <c r="A814" t="s">
        <v>15731</v>
      </c>
      <c r="B814">
        <v>1.2975354263660499</v>
      </c>
      <c r="C814">
        <v>6.71648112421836</v>
      </c>
      <c r="D814" t="s">
        <v>16815</v>
      </c>
      <c r="E814" t="s">
        <v>3579</v>
      </c>
      <c r="F814" t="s">
        <v>15568</v>
      </c>
      <c r="G814" s="205">
        <v>1.9209624509081E-7</v>
      </c>
      <c r="H814" s="205">
        <v>5.7863272261736596E-7</v>
      </c>
      <c r="I814" s="206">
        <v>6.2375970099374003</v>
      </c>
    </row>
    <row r="815" spans="1:9" x14ac:dyDescent="0.15">
      <c r="A815" t="s">
        <v>15731</v>
      </c>
      <c r="B815">
        <v>1.2446723308768199</v>
      </c>
      <c r="C815">
        <v>6.7156909290768603</v>
      </c>
      <c r="D815" t="s">
        <v>16815</v>
      </c>
      <c r="E815" t="s">
        <v>2879</v>
      </c>
      <c r="F815" t="s">
        <v>15568</v>
      </c>
      <c r="G815" s="205">
        <v>1.92446080751189E-7</v>
      </c>
      <c r="H815" s="205">
        <v>5.7863272261736596E-7</v>
      </c>
      <c r="I815" s="206">
        <v>6.2375970099374003</v>
      </c>
    </row>
    <row r="816" spans="1:9" x14ac:dyDescent="0.15">
      <c r="A816" t="s">
        <v>15731</v>
      </c>
      <c r="B816">
        <v>1.3201309218784101</v>
      </c>
      <c r="C816">
        <v>6.7024578772897501</v>
      </c>
      <c r="D816" t="s">
        <v>16815</v>
      </c>
      <c r="E816" t="s">
        <v>2446</v>
      </c>
      <c r="F816" t="s">
        <v>15568</v>
      </c>
      <c r="G816" s="205">
        <v>1.9840020780977E-7</v>
      </c>
      <c r="H816" s="205">
        <v>5.9520062342931099E-7</v>
      </c>
      <c r="I816" s="206">
        <v>6.2253366225700901</v>
      </c>
    </row>
    <row r="817" spans="1:9" x14ac:dyDescent="0.15">
      <c r="A817" t="s">
        <v>15731</v>
      </c>
      <c r="B817">
        <v>2.3259406447097102</v>
      </c>
      <c r="C817">
        <v>6.6873007796713502</v>
      </c>
      <c r="D817" t="s">
        <v>16815</v>
      </c>
      <c r="E817" t="s">
        <v>3991</v>
      </c>
      <c r="F817" t="s">
        <v>15568</v>
      </c>
      <c r="G817" s="205">
        <v>2.05446723915958E-7</v>
      </c>
      <c r="H817" s="205">
        <v>6.1496441243593695E-7</v>
      </c>
      <c r="I817" s="206">
        <v>6.2111500158178901</v>
      </c>
    </row>
    <row r="818" spans="1:9" x14ac:dyDescent="0.15">
      <c r="A818" t="s">
        <v>15731</v>
      </c>
      <c r="B818">
        <v>3.6198797005406802</v>
      </c>
      <c r="C818">
        <v>6.6821917682315304</v>
      </c>
      <c r="D818" t="s">
        <v>16815</v>
      </c>
      <c r="E818" t="s">
        <v>4859</v>
      </c>
      <c r="F818" t="s">
        <v>15568</v>
      </c>
      <c r="G818" s="205">
        <v>2.07877857339644E-7</v>
      </c>
      <c r="H818" s="205">
        <v>6.2085569419256803E-7</v>
      </c>
      <c r="I818" s="206">
        <v>6.2070093313832597</v>
      </c>
    </row>
    <row r="819" spans="1:9" x14ac:dyDescent="0.15">
      <c r="A819" t="s">
        <v>15731</v>
      </c>
      <c r="B819">
        <v>2.09773865656945</v>
      </c>
      <c r="C819">
        <v>6.6792942350164104</v>
      </c>
      <c r="D819" t="s">
        <v>16815</v>
      </c>
      <c r="E819" t="s">
        <v>5585</v>
      </c>
      <c r="F819" t="s">
        <v>15568</v>
      </c>
      <c r="G819" s="205">
        <v>2.0926941727258399E-7</v>
      </c>
      <c r="H819" s="205">
        <v>6.23622863472301E-7</v>
      </c>
      <c r="I819" s="206">
        <v>6.2050779709401596</v>
      </c>
    </row>
    <row r="820" spans="1:9" x14ac:dyDescent="0.15">
      <c r="A820" t="s">
        <v>15731</v>
      </c>
      <c r="B820">
        <v>1.2775928970684201</v>
      </c>
      <c r="C820">
        <v>6.6678175563507098</v>
      </c>
      <c r="D820" t="s">
        <v>16815</v>
      </c>
      <c r="E820" t="s">
        <v>3591</v>
      </c>
      <c r="F820" t="s">
        <v>15568</v>
      </c>
      <c r="G820" s="205">
        <v>2.1487329501366201E-7</v>
      </c>
      <c r="H820" s="205">
        <v>6.3890263550625504E-7</v>
      </c>
      <c r="I820" s="206">
        <v>6.1945653203770696</v>
      </c>
    </row>
    <row r="821" spans="1:9" x14ac:dyDescent="0.15">
      <c r="A821" t="s">
        <v>15731</v>
      </c>
      <c r="B821">
        <v>1.5961469024744901</v>
      </c>
      <c r="C821">
        <v>6.6660918363287296</v>
      </c>
      <c r="D821" t="s">
        <v>16815</v>
      </c>
      <c r="E821" t="s">
        <v>3774</v>
      </c>
      <c r="F821" t="s">
        <v>15568</v>
      </c>
      <c r="G821" s="205">
        <v>2.1572881786842999E-7</v>
      </c>
      <c r="H821" s="205">
        <v>6.4002731141939299E-7</v>
      </c>
      <c r="I821" s="206">
        <v>6.1938014932885199</v>
      </c>
    </row>
    <row r="822" spans="1:9" x14ac:dyDescent="0.15">
      <c r="A822" t="s">
        <v>15731</v>
      </c>
      <c r="B822">
        <v>2.7246383363033999</v>
      </c>
      <c r="C822">
        <v>6.6630383794596497</v>
      </c>
      <c r="D822" t="s">
        <v>16815</v>
      </c>
      <c r="E822" t="s">
        <v>4480</v>
      </c>
      <c r="F822" t="s">
        <v>15568</v>
      </c>
      <c r="G822" s="205">
        <v>2.17250918146039E-7</v>
      </c>
      <c r="H822" s="205">
        <v>6.4110029369001897E-7</v>
      </c>
      <c r="I822" s="206">
        <v>6.1930740241645799</v>
      </c>
    </row>
    <row r="823" spans="1:9" x14ac:dyDescent="0.15">
      <c r="A823" t="s">
        <v>15731</v>
      </c>
      <c r="B823">
        <v>2.7246383363033999</v>
      </c>
      <c r="C823">
        <v>6.6630383794596497</v>
      </c>
      <c r="D823" t="s">
        <v>16815</v>
      </c>
      <c r="E823" t="s">
        <v>4634</v>
      </c>
      <c r="F823" t="s">
        <v>15568</v>
      </c>
      <c r="G823" s="205">
        <v>2.17250918146039E-7</v>
      </c>
      <c r="H823" s="205">
        <v>6.4110029369001897E-7</v>
      </c>
      <c r="I823" s="206">
        <v>6.1930740241645799</v>
      </c>
    </row>
    <row r="824" spans="1:9" x14ac:dyDescent="0.15">
      <c r="A824" t="s">
        <v>15731</v>
      </c>
      <c r="B824">
        <v>1.32005106297523</v>
      </c>
      <c r="C824">
        <v>6.6624914053590603</v>
      </c>
      <c r="D824" t="s">
        <v>16815</v>
      </c>
      <c r="E824" t="s">
        <v>2846</v>
      </c>
      <c r="F824" t="s">
        <v>15568</v>
      </c>
      <c r="G824" s="205">
        <v>2.17524708149857E-7</v>
      </c>
      <c r="H824" s="205">
        <v>6.4110029369001897E-7</v>
      </c>
      <c r="I824" s="206">
        <v>6.1930740241645799</v>
      </c>
    </row>
    <row r="825" spans="1:9" x14ac:dyDescent="0.15">
      <c r="A825" t="s">
        <v>15731</v>
      </c>
      <c r="B825">
        <v>2.6967454599288798</v>
      </c>
      <c r="C825">
        <v>6.6517569959391096</v>
      </c>
      <c r="D825" t="s">
        <v>16815</v>
      </c>
      <c r="E825" t="s">
        <v>5397</v>
      </c>
      <c r="F825" t="s">
        <v>15568</v>
      </c>
      <c r="G825" s="205">
        <v>2.2296823912721499E-7</v>
      </c>
      <c r="H825" s="205">
        <v>6.5570265059121799E-7</v>
      </c>
      <c r="I825" s="206">
        <v>6.1832930607519403</v>
      </c>
    </row>
    <row r="826" spans="1:9" x14ac:dyDescent="0.15">
      <c r="A826" t="s">
        <v>15731</v>
      </c>
      <c r="B826">
        <v>1.1591438209250899</v>
      </c>
      <c r="C826">
        <v>6.6387580625775398</v>
      </c>
      <c r="D826" t="s">
        <v>16815</v>
      </c>
      <c r="E826" t="s">
        <v>3319</v>
      </c>
      <c r="F826" t="s">
        <v>15568</v>
      </c>
      <c r="G826" s="205">
        <v>2.2974281464102499E-7</v>
      </c>
      <c r="H826" s="205">
        <v>6.7414685871688196E-7</v>
      </c>
      <c r="I826" s="206">
        <v>6.17124548479579</v>
      </c>
    </row>
    <row r="827" spans="1:9" x14ac:dyDescent="0.15">
      <c r="A827" t="s">
        <v>15731</v>
      </c>
      <c r="B827">
        <v>1.25544214707799</v>
      </c>
      <c r="C827">
        <v>6.59231250420107</v>
      </c>
      <c r="D827" t="s">
        <v>16815</v>
      </c>
      <c r="E827" t="s">
        <v>2793</v>
      </c>
      <c r="F827" t="s">
        <v>15568</v>
      </c>
      <c r="G827" s="205">
        <v>2.5567454738474898E-7</v>
      </c>
      <c r="H827" s="205">
        <v>7.4860167694967096E-7</v>
      </c>
      <c r="I827" s="206">
        <v>6.1257492043533404</v>
      </c>
    </row>
    <row r="828" spans="1:9" x14ac:dyDescent="0.15">
      <c r="A828" t="s">
        <v>15731</v>
      </c>
      <c r="B828">
        <v>1.8946138715121601</v>
      </c>
      <c r="C828">
        <v>6.5590275808654601</v>
      </c>
      <c r="D828" t="s">
        <v>16815</v>
      </c>
      <c r="E828" t="s">
        <v>3534</v>
      </c>
      <c r="F828" t="s">
        <v>15568</v>
      </c>
      <c r="G828" s="205">
        <v>2.76040254496961E-7</v>
      </c>
      <c r="H828" s="205">
        <v>8.0647054745190597E-7</v>
      </c>
      <c r="I828" s="206">
        <v>6.0934114885511201</v>
      </c>
    </row>
    <row r="829" spans="1:9" x14ac:dyDescent="0.15">
      <c r="A829" t="s">
        <v>15731</v>
      </c>
      <c r="B829">
        <v>2.27712917087853</v>
      </c>
      <c r="C829">
        <v>6.5554180576421102</v>
      </c>
      <c r="D829" t="s">
        <v>16815</v>
      </c>
      <c r="E829" t="s">
        <v>3564</v>
      </c>
      <c r="F829" t="s">
        <v>15568</v>
      </c>
      <c r="G829" s="205">
        <v>2.7834405017818102E-7</v>
      </c>
      <c r="H829" s="205">
        <v>8.1143341584552497E-7</v>
      </c>
      <c r="I829" s="206">
        <v>6.0907471114720897</v>
      </c>
    </row>
    <row r="830" spans="1:9" x14ac:dyDescent="0.15">
      <c r="A830" t="s">
        <v>15731</v>
      </c>
      <c r="B830">
        <v>0.978576371825159</v>
      </c>
      <c r="C830">
        <v>6.5518929367510097</v>
      </c>
      <c r="D830" t="s">
        <v>16815</v>
      </c>
      <c r="E830" t="s">
        <v>4738</v>
      </c>
      <c r="F830" t="s">
        <v>15568</v>
      </c>
      <c r="G830" s="205">
        <v>2.8061253249940999E-7</v>
      </c>
      <c r="H830" s="205">
        <v>8.1627203054600802E-7</v>
      </c>
      <c r="I830" s="206">
        <v>6.0881650842890496</v>
      </c>
    </row>
    <row r="831" spans="1:9" x14ac:dyDescent="0.15">
      <c r="A831" t="s">
        <v>15731</v>
      </c>
      <c r="B831">
        <v>2.0727988839279599</v>
      </c>
      <c r="C831">
        <v>6.54605839082374</v>
      </c>
      <c r="D831" t="s">
        <v>16815</v>
      </c>
      <c r="E831" t="s">
        <v>4282</v>
      </c>
      <c r="F831" t="s">
        <v>15568</v>
      </c>
      <c r="G831" s="205">
        <v>2.8440786958143702E-7</v>
      </c>
      <c r="H831" s="205">
        <v>8.2552154352533998E-7</v>
      </c>
      <c r="I831" s="206">
        <v>6.0832715885282704</v>
      </c>
    </row>
    <row r="832" spans="1:9" x14ac:dyDescent="0.15">
      <c r="A832" t="s">
        <v>15731</v>
      </c>
      <c r="B832">
        <v>1.1927629234323001</v>
      </c>
      <c r="C832">
        <v>6.5369396221364804</v>
      </c>
      <c r="D832" t="s">
        <v>16815</v>
      </c>
      <c r="E832" t="s">
        <v>3705</v>
      </c>
      <c r="F832" t="s">
        <v>15568</v>
      </c>
      <c r="G832" s="205">
        <v>2.9044264147689802E-7</v>
      </c>
      <c r="H832" s="205">
        <v>8.4121724021710805E-7</v>
      </c>
      <c r="I832" s="206">
        <v>6.0750918353028398</v>
      </c>
    </row>
    <row r="833" spans="1:9" x14ac:dyDescent="0.15">
      <c r="A833" t="s">
        <v>15731</v>
      </c>
      <c r="B833">
        <v>1.52224781046318</v>
      </c>
      <c r="C833">
        <v>6.5324219404681498</v>
      </c>
      <c r="D833" t="s">
        <v>16815</v>
      </c>
      <c r="E833" t="s">
        <v>4892</v>
      </c>
      <c r="F833" t="s">
        <v>15568</v>
      </c>
      <c r="G833" s="205">
        <v>2.9347969531843998E-7</v>
      </c>
      <c r="H833" s="205">
        <v>8.4818161944402601E-7</v>
      </c>
      <c r="I833" s="206">
        <v>6.0715111431714304</v>
      </c>
    </row>
    <row r="834" spans="1:9" x14ac:dyDescent="0.15">
      <c r="A834" t="s">
        <v>15731</v>
      </c>
      <c r="B834">
        <v>1.8075702405766401</v>
      </c>
      <c r="C834">
        <v>6.5312705133042899</v>
      </c>
      <c r="D834" t="s">
        <v>16815</v>
      </c>
      <c r="E834" t="s">
        <v>4045</v>
      </c>
      <c r="F834" t="s">
        <v>15568</v>
      </c>
      <c r="G834" s="205">
        <v>2.9425881838091298E-7</v>
      </c>
      <c r="H834" s="205">
        <v>8.4860446333076404E-7</v>
      </c>
      <c r="I834" s="206">
        <v>6.0712946883426397</v>
      </c>
    </row>
    <row r="835" spans="1:9" x14ac:dyDescent="0.15">
      <c r="A835" t="s">
        <v>15731</v>
      </c>
      <c r="B835">
        <v>1.1287950688767701</v>
      </c>
      <c r="C835">
        <v>6.5287246911014698</v>
      </c>
      <c r="D835" t="s">
        <v>16815</v>
      </c>
      <c r="E835" t="s">
        <v>4147</v>
      </c>
      <c r="F835" t="s">
        <v>15568</v>
      </c>
      <c r="G835" s="205">
        <v>2.9598882106955898E-7</v>
      </c>
      <c r="H835" s="205">
        <v>8.5176182200489198E-7</v>
      </c>
      <c r="I835" s="206">
        <v>6.0696818299398796</v>
      </c>
    </row>
    <row r="836" spans="1:9" x14ac:dyDescent="0.15">
      <c r="A836" t="s">
        <v>15731</v>
      </c>
      <c r="B836">
        <v>1.53992882212394</v>
      </c>
      <c r="C836">
        <v>6.5260144637313102</v>
      </c>
      <c r="D836" t="s">
        <v>16815</v>
      </c>
      <c r="E836" t="s">
        <v>4649</v>
      </c>
      <c r="F836" t="s">
        <v>15568</v>
      </c>
      <c r="G836" s="205">
        <v>2.97841723465291E-7</v>
      </c>
      <c r="H836" s="205">
        <v>8.5525856780932604E-7</v>
      </c>
      <c r="I836" s="206">
        <v>6.0679025664458202</v>
      </c>
    </row>
    <row r="837" spans="1:9" x14ac:dyDescent="0.15">
      <c r="A837" t="s">
        <v>15731</v>
      </c>
      <c r="B837">
        <v>1.5232191341683401</v>
      </c>
      <c r="C837">
        <v>6.5231110943090096</v>
      </c>
      <c r="D837" t="s">
        <v>16815</v>
      </c>
      <c r="E837" t="s">
        <v>3251</v>
      </c>
      <c r="F837" t="s">
        <v>15568</v>
      </c>
      <c r="G837" s="205">
        <v>2.9983954190370299E-7</v>
      </c>
      <c r="H837" s="205">
        <v>8.5912182043022902E-7</v>
      </c>
      <c r="I837" s="206">
        <v>6.0659452503835203</v>
      </c>
    </row>
    <row r="838" spans="1:9" x14ac:dyDescent="0.15">
      <c r="A838" t="s">
        <v>15731</v>
      </c>
      <c r="B838">
        <v>1.52235748074913</v>
      </c>
      <c r="C838">
        <v>6.5222011855200304</v>
      </c>
      <c r="D838" t="s">
        <v>16815</v>
      </c>
      <c r="E838" t="s">
        <v>4395</v>
      </c>
      <c r="F838" t="s">
        <v>15568</v>
      </c>
      <c r="G838" s="205">
        <v>3.0046840699610501E-7</v>
      </c>
      <c r="H838" s="205">
        <v>8.5912182043022902E-7</v>
      </c>
      <c r="I838" s="206">
        <v>6.0659452503835203</v>
      </c>
    </row>
    <row r="839" spans="1:9" x14ac:dyDescent="0.15">
      <c r="A839" t="s">
        <v>15731</v>
      </c>
      <c r="B839">
        <v>1.68376271960393</v>
      </c>
      <c r="C839">
        <v>6.5005319151836298</v>
      </c>
      <c r="D839" t="s">
        <v>16815</v>
      </c>
      <c r="E839" t="s">
        <v>2485</v>
      </c>
      <c r="F839" t="s">
        <v>15568</v>
      </c>
      <c r="G839" s="205">
        <v>3.1584069366986698E-7</v>
      </c>
      <c r="H839" s="205">
        <v>9.0115397917296304E-7</v>
      </c>
      <c r="I839" s="206">
        <v>6.0452009952677397</v>
      </c>
    </row>
    <row r="840" spans="1:9" x14ac:dyDescent="0.15">
      <c r="A840" t="s">
        <v>15731</v>
      </c>
      <c r="B840">
        <v>2.5836380549279201</v>
      </c>
      <c r="C840">
        <v>6.4661516645032497</v>
      </c>
      <c r="D840" t="s">
        <v>16815</v>
      </c>
      <c r="E840" t="s">
        <v>4646</v>
      </c>
      <c r="F840" t="s">
        <v>15568</v>
      </c>
      <c r="G840" s="205">
        <v>3.4186003715829298E-7</v>
      </c>
      <c r="H840" s="205">
        <v>9.7332125229144696E-7</v>
      </c>
      <c r="I840" s="206">
        <v>6.01174379378054</v>
      </c>
    </row>
    <row r="841" spans="1:9" x14ac:dyDescent="0.15">
      <c r="A841" t="s">
        <v>15731</v>
      </c>
      <c r="B841">
        <v>0.91271740607535201</v>
      </c>
      <c r="C841">
        <v>6.4458083831426496</v>
      </c>
      <c r="D841" t="s">
        <v>16815</v>
      </c>
      <c r="E841" t="s">
        <v>2961</v>
      </c>
      <c r="F841" t="s">
        <v>15568</v>
      </c>
      <c r="G841" s="205">
        <v>3.58254469167174E-7</v>
      </c>
      <c r="H841" s="205">
        <v>1.01783737956182E-6</v>
      </c>
      <c r="I841" s="206">
        <v>5.9923216039251397</v>
      </c>
    </row>
    <row r="842" spans="1:9" x14ac:dyDescent="0.15">
      <c r="A842" t="s">
        <v>15731</v>
      </c>
      <c r="B842">
        <v>1.18630164285383</v>
      </c>
      <c r="C842">
        <v>6.4413547448070503</v>
      </c>
      <c r="D842" t="s">
        <v>16815</v>
      </c>
      <c r="E842" t="s">
        <v>4129</v>
      </c>
      <c r="F842" t="s">
        <v>15568</v>
      </c>
      <c r="G842" s="205">
        <v>3.61947228243864E-7</v>
      </c>
      <c r="H842" s="205">
        <v>1.0261548267970801E-6</v>
      </c>
      <c r="I842" s="206">
        <v>5.9887871076932697</v>
      </c>
    </row>
    <row r="843" spans="1:9" x14ac:dyDescent="0.15">
      <c r="A843" t="s">
        <v>15731</v>
      </c>
      <c r="B843">
        <v>0.94355399723010103</v>
      </c>
      <c r="C843">
        <v>6.3805941354433999</v>
      </c>
      <c r="D843" t="s">
        <v>16815</v>
      </c>
      <c r="E843" t="s">
        <v>3304</v>
      </c>
      <c r="F843" t="s">
        <v>15568</v>
      </c>
      <c r="G843" s="205">
        <v>4.1629947630670099E-7</v>
      </c>
      <c r="H843" s="205">
        <v>1.17775864499427E-6</v>
      </c>
      <c r="I843" s="206">
        <v>5.9289436992658802</v>
      </c>
    </row>
    <row r="844" spans="1:9" x14ac:dyDescent="0.15">
      <c r="A844" t="s">
        <v>15731</v>
      </c>
      <c r="B844">
        <v>1.27901775309168</v>
      </c>
      <c r="C844">
        <v>6.3719217746090901</v>
      </c>
      <c r="D844" t="s">
        <v>16815</v>
      </c>
      <c r="E844" t="s">
        <v>3400</v>
      </c>
      <c r="F844" t="s">
        <v>15568</v>
      </c>
      <c r="G844" s="205">
        <v>4.2469605357347801E-7</v>
      </c>
      <c r="H844" s="205">
        <v>1.19898401650954E-6</v>
      </c>
      <c r="I844" s="206">
        <v>5.9211866063823599</v>
      </c>
    </row>
    <row r="845" spans="1:9" x14ac:dyDescent="0.15">
      <c r="A845" t="s">
        <v>15731</v>
      </c>
      <c r="B845">
        <v>1.41811372683571</v>
      </c>
      <c r="C845">
        <v>6.3652964210074998</v>
      </c>
      <c r="D845" t="s">
        <v>16815</v>
      </c>
      <c r="E845" t="s">
        <v>2897</v>
      </c>
      <c r="F845" t="s">
        <v>15568</v>
      </c>
      <c r="G845" s="205">
        <v>4.3122465061970201E-7</v>
      </c>
      <c r="H845" s="205">
        <v>1.2148576816828099E-6</v>
      </c>
      <c r="I845" s="206">
        <v>5.9154745958763897</v>
      </c>
    </row>
    <row r="846" spans="1:9" x14ac:dyDescent="0.15">
      <c r="A846" t="s">
        <v>15731</v>
      </c>
      <c r="B846">
        <v>1.0155585268401801</v>
      </c>
      <c r="C846">
        <v>6.3614257348724097</v>
      </c>
      <c r="D846" t="s">
        <v>16815</v>
      </c>
      <c r="E846" t="s">
        <v>2953</v>
      </c>
      <c r="F846" t="s">
        <v>15568</v>
      </c>
      <c r="G846" s="205">
        <v>4.3508515460378998E-7</v>
      </c>
      <c r="H846" s="205">
        <v>1.2231639252068801E-6</v>
      </c>
      <c r="I846" s="206">
        <v>5.9125153360609204</v>
      </c>
    </row>
    <row r="847" spans="1:9" x14ac:dyDescent="0.15">
      <c r="A847" t="s">
        <v>15731</v>
      </c>
      <c r="B847">
        <v>1.59267590188429</v>
      </c>
      <c r="C847">
        <v>6.3504331370101896</v>
      </c>
      <c r="D847" t="s">
        <v>16815</v>
      </c>
      <c r="E847" t="s">
        <v>5050</v>
      </c>
      <c r="F847" t="s">
        <v>15568</v>
      </c>
      <c r="G847" s="205">
        <v>4.4623832112875002E-7</v>
      </c>
      <c r="H847" s="205">
        <v>1.2518945368904901E-6</v>
      </c>
      <c r="I847" s="206">
        <v>5.9024322557707096</v>
      </c>
    </row>
    <row r="848" spans="1:9" x14ac:dyDescent="0.15">
      <c r="A848" t="s">
        <v>15731</v>
      </c>
      <c r="B848">
        <v>2.4146196106469899</v>
      </c>
      <c r="C848">
        <v>6.3387677495404597</v>
      </c>
      <c r="D848" t="s">
        <v>16815</v>
      </c>
      <c r="E848" t="s">
        <v>6030</v>
      </c>
      <c r="F848" t="s">
        <v>15568</v>
      </c>
      <c r="G848" s="205">
        <v>4.5838695572718597E-7</v>
      </c>
      <c r="H848" s="205">
        <v>1.28114975203161E-6</v>
      </c>
      <c r="I848" s="206">
        <v>5.8924001031360103</v>
      </c>
    </row>
    <row r="849" spans="1:9" x14ac:dyDescent="0.15">
      <c r="A849" t="s">
        <v>15731</v>
      </c>
      <c r="B849">
        <v>1.29325083867519</v>
      </c>
      <c r="C849">
        <v>6.3385876436120201</v>
      </c>
      <c r="D849" t="s">
        <v>16815</v>
      </c>
      <c r="E849" t="s">
        <v>2808</v>
      </c>
      <c r="F849" t="s">
        <v>15568</v>
      </c>
      <c r="G849" s="205">
        <v>4.58577092449796E-7</v>
      </c>
      <c r="H849" s="205">
        <v>1.28114975203161E-6</v>
      </c>
      <c r="I849" s="206">
        <v>5.8924001031360103</v>
      </c>
    </row>
    <row r="850" spans="1:9" x14ac:dyDescent="0.15">
      <c r="A850" t="s">
        <v>15731</v>
      </c>
      <c r="B850">
        <v>1.0943584141479901</v>
      </c>
      <c r="C850">
        <v>6.3332048469033904</v>
      </c>
      <c r="D850" t="s">
        <v>16815</v>
      </c>
      <c r="E850" t="s">
        <v>3295</v>
      </c>
      <c r="F850" t="s">
        <v>15568</v>
      </c>
      <c r="G850" s="205">
        <v>4.64296225517811E-7</v>
      </c>
      <c r="H850" s="205">
        <v>1.2944308491047501E-6</v>
      </c>
      <c r="I850" s="206">
        <v>5.8879211454256204</v>
      </c>
    </row>
    <row r="851" spans="1:9" x14ac:dyDescent="0.15">
      <c r="A851" t="s">
        <v>15731</v>
      </c>
      <c r="B851">
        <v>1.6784000407150901</v>
      </c>
      <c r="C851">
        <v>6.3310983212104803</v>
      </c>
      <c r="D851" t="s">
        <v>16815</v>
      </c>
      <c r="E851" t="s">
        <v>4267</v>
      </c>
      <c r="F851" t="s">
        <v>15568</v>
      </c>
      <c r="G851" s="205">
        <v>4.6655374387697898E-7</v>
      </c>
      <c r="H851" s="205">
        <v>1.2980260799564901E-6</v>
      </c>
      <c r="I851" s="206">
        <v>5.8867165815977396</v>
      </c>
    </row>
    <row r="852" spans="1:9" x14ac:dyDescent="0.15">
      <c r="A852" t="s">
        <v>15731</v>
      </c>
      <c r="B852">
        <v>1.4903246098348899</v>
      </c>
      <c r="C852">
        <v>6.3195045658123998</v>
      </c>
      <c r="D852" t="s">
        <v>16815</v>
      </c>
      <c r="E852" t="s">
        <v>3720</v>
      </c>
      <c r="F852" t="s">
        <v>15568</v>
      </c>
      <c r="G852" s="205">
        <v>4.7917641521786905E-7</v>
      </c>
      <c r="H852" s="205">
        <v>1.3303842087104799E-6</v>
      </c>
      <c r="I852" s="206">
        <v>5.8760229187123203</v>
      </c>
    </row>
    <row r="853" spans="1:9" x14ac:dyDescent="0.15">
      <c r="A853" t="s">
        <v>15731</v>
      </c>
      <c r="B853">
        <v>1.2668849871532999</v>
      </c>
      <c r="C853">
        <v>6.31231737060752</v>
      </c>
      <c r="D853" t="s">
        <v>16815</v>
      </c>
      <c r="E853" t="s">
        <v>3911</v>
      </c>
      <c r="F853" t="s">
        <v>15568</v>
      </c>
      <c r="G853" s="205">
        <v>4.8717234767449798E-7</v>
      </c>
      <c r="H853" s="205">
        <v>1.34978950047831E-6</v>
      </c>
      <c r="I853" s="206">
        <v>5.8697339544003402</v>
      </c>
    </row>
    <row r="854" spans="1:9" x14ac:dyDescent="0.15">
      <c r="A854" t="s">
        <v>15731</v>
      </c>
      <c r="B854">
        <v>1.6086532846347701</v>
      </c>
      <c r="C854">
        <v>6.3031714565448498</v>
      </c>
      <c r="D854" t="s">
        <v>16815</v>
      </c>
      <c r="E854" t="s">
        <v>5523</v>
      </c>
      <c r="F854" t="s">
        <v>15568</v>
      </c>
      <c r="G854" s="205">
        <v>4.9754062050443096E-7</v>
      </c>
      <c r="H854" s="205">
        <v>1.3756741692710099E-6</v>
      </c>
      <c r="I854" s="206">
        <v>5.8614844172955101</v>
      </c>
    </row>
    <row r="855" spans="1:9" x14ac:dyDescent="0.15">
      <c r="A855" t="s">
        <v>15731</v>
      </c>
      <c r="B855">
        <v>1.01039071513168</v>
      </c>
      <c r="C855">
        <v>6.3020818711147397</v>
      </c>
      <c r="D855" t="s">
        <v>16815</v>
      </c>
      <c r="E855" t="s">
        <v>3424</v>
      </c>
      <c r="F855" t="s">
        <v>15568</v>
      </c>
      <c r="G855" s="205">
        <v>4.9879044901102802E-7</v>
      </c>
      <c r="H855" s="205">
        <v>1.37629216486376E-6</v>
      </c>
      <c r="I855" s="206">
        <v>5.8612893625254401</v>
      </c>
    </row>
    <row r="856" spans="1:9" x14ac:dyDescent="0.15">
      <c r="A856" t="s">
        <v>15731</v>
      </c>
      <c r="B856">
        <v>1.48899106429824</v>
      </c>
      <c r="C856">
        <v>6.2969909716959904</v>
      </c>
      <c r="D856" t="s">
        <v>16815</v>
      </c>
      <c r="E856" t="s">
        <v>2524</v>
      </c>
      <c r="F856" t="s">
        <v>15568</v>
      </c>
      <c r="G856" s="205">
        <v>5.0467178879277504E-7</v>
      </c>
      <c r="H856" s="205">
        <v>1.38966092150125E-6</v>
      </c>
      <c r="I856" s="206">
        <v>5.8570911550590301</v>
      </c>
    </row>
    <row r="857" spans="1:9" x14ac:dyDescent="0.15">
      <c r="A857" t="s">
        <v>15731</v>
      </c>
      <c r="B857">
        <v>1.2586808151878</v>
      </c>
      <c r="C857">
        <v>6.2948850218742498</v>
      </c>
      <c r="D857" t="s">
        <v>16815</v>
      </c>
      <c r="E857" t="s">
        <v>4060</v>
      </c>
      <c r="F857" t="s">
        <v>15568</v>
      </c>
      <c r="G857" s="205">
        <v>5.0712495027165401E-7</v>
      </c>
      <c r="H857" s="205">
        <v>1.3935544227751799E-6</v>
      </c>
      <c r="I857" s="206">
        <v>5.8558760660253597</v>
      </c>
    </row>
    <row r="858" spans="1:9" x14ac:dyDescent="0.15">
      <c r="A858" t="s">
        <v>15731</v>
      </c>
      <c r="B858">
        <v>2.0690311389337501</v>
      </c>
      <c r="C858">
        <v>6.28037181207476</v>
      </c>
      <c r="D858" t="s">
        <v>16815</v>
      </c>
      <c r="E858" t="s">
        <v>4069</v>
      </c>
      <c r="F858" t="s">
        <v>15568</v>
      </c>
      <c r="G858" s="205">
        <v>5.2435834967044205E-7</v>
      </c>
      <c r="H858" s="205">
        <v>1.43796430860544E-6</v>
      </c>
      <c r="I858" s="206">
        <v>5.8422518933467797</v>
      </c>
    </row>
    <row r="859" spans="1:9" x14ac:dyDescent="0.15">
      <c r="A859" t="s">
        <v>15731</v>
      </c>
      <c r="B859">
        <v>1.536346347614</v>
      </c>
      <c r="C859">
        <v>6.2708522280664702</v>
      </c>
      <c r="D859" t="s">
        <v>16815</v>
      </c>
      <c r="E859" t="s">
        <v>4922</v>
      </c>
      <c r="F859" t="s">
        <v>15568</v>
      </c>
      <c r="G859" s="205">
        <v>5.35978997337919E-7</v>
      </c>
      <c r="H859" s="205">
        <v>1.46628345512077E-6</v>
      </c>
      <c r="I859" s="206">
        <v>5.8337820657827404</v>
      </c>
    </row>
    <row r="860" spans="1:9" x14ac:dyDescent="0.15">
      <c r="A860" t="s">
        <v>15731</v>
      </c>
      <c r="B860">
        <v>1.69021631960831</v>
      </c>
      <c r="C860">
        <v>6.2701293515113701</v>
      </c>
      <c r="D860" t="s">
        <v>16815</v>
      </c>
      <c r="E860" t="s">
        <v>4105</v>
      </c>
      <c r="F860" t="s">
        <v>15568</v>
      </c>
      <c r="G860" s="205">
        <v>5.3687186910089604E-7</v>
      </c>
      <c r="H860" s="205">
        <v>1.46628345512077E-6</v>
      </c>
      <c r="I860" s="206">
        <v>5.8337820657827404</v>
      </c>
    </row>
    <row r="861" spans="1:9" x14ac:dyDescent="0.15">
      <c r="A861" t="s">
        <v>15731</v>
      </c>
      <c r="B861">
        <v>2.7710200553221398</v>
      </c>
      <c r="C861">
        <v>6.2676733346119997</v>
      </c>
      <c r="D861" t="s">
        <v>16815</v>
      </c>
      <c r="E861" t="s">
        <v>5283</v>
      </c>
      <c r="F861" t="s">
        <v>15568</v>
      </c>
      <c r="G861" s="205">
        <v>5.3991658149512699E-7</v>
      </c>
      <c r="H861" s="205">
        <v>1.47160190200196E-6</v>
      </c>
      <c r="I861" s="206">
        <v>5.8322096595277602</v>
      </c>
    </row>
    <row r="862" spans="1:9" x14ac:dyDescent="0.15">
      <c r="A862" t="s">
        <v>15731</v>
      </c>
      <c r="B862">
        <v>1.50778291863997</v>
      </c>
      <c r="C862">
        <v>6.2637283546403202</v>
      </c>
      <c r="D862" t="s">
        <v>16815</v>
      </c>
      <c r="E862" t="s">
        <v>3723</v>
      </c>
      <c r="F862" t="s">
        <v>15568</v>
      </c>
      <c r="G862" s="205">
        <v>5.4484333846738795E-7</v>
      </c>
      <c r="H862" s="205">
        <v>1.48201808698735E-6</v>
      </c>
      <c r="I862" s="206">
        <v>5.8291464960659498</v>
      </c>
    </row>
    <row r="863" spans="1:9" x14ac:dyDescent="0.15">
      <c r="A863" t="s">
        <v>15731</v>
      </c>
      <c r="B863">
        <v>1.69039312283412</v>
      </c>
      <c r="C863">
        <v>6.2549913606938796</v>
      </c>
      <c r="D863" t="s">
        <v>16815</v>
      </c>
      <c r="E863" t="s">
        <v>3477</v>
      </c>
      <c r="F863" t="s">
        <v>15568</v>
      </c>
      <c r="G863" s="205">
        <v>5.5591531583785197E-7</v>
      </c>
      <c r="H863" s="205">
        <v>1.5090737622238001E-6</v>
      </c>
      <c r="I863" s="206">
        <v>5.8212895317659203</v>
      </c>
    </row>
    <row r="864" spans="1:9" x14ac:dyDescent="0.15">
      <c r="A864" t="s">
        <v>15731</v>
      </c>
      <c r="B864">
        <v>2.0741975056112998</v>
      </c>
      <c r="C864">
        <v>6.24671925433762</v>
      </c>
      <c r="D864" t="s">
        <v>16815</v>
      </c>
      <c r="E864" t="s">
        <v>4655</v>
      </c>
      <c r="F864" t="s">
        <v>15568</v>
      </c>
      <c r="G864" s="205">
        <v>5.6660544754143401E-7</v>
      </c>
      <c r="H864" s="205">
        <v>1.53498566697588E-6</v>
      </c>
      <c r="I864" s="206">
        <v>5.8138956754195901</v>
      </c>
    </row>
    <row r="865" spans="1:9" x14ac:dyDescent="0.15">
      <c r="A865" t="s">
        <v>15731</v>
      </c>
      <c r="B865">
        <v>0.968785137419923</v>
      </c>
      <c r="C865">
        <v>6.20097464006877</v>
      </c>
      <c r="D865" t="s">
        <v>16815</v>
      </c>
      <c r="E865" t="s">
        <v>3690</v>
      </c>
      <c r="F865" t="s">
        <v>15568</v>
      </c>
      <c r="G865" s="205">
        <v>6.2954294293654198E-7</v>
      </c>
      <c r="H865" s="205">
        <v>1.7020505775764101E-6</v>
      </c>
      <c r="I865" s="206">
        <v>5.7690275387073697</v>
      </c>
    </row>
    <row r="866" spans="1:9" x14ac:dyDescent="0.15">
      <c r="A866" t="s">
        <v>15731</v>
      </c>
      <c r="B866">
        <v>2.0759006539753302</v>
      </c>
      <c r="C866">
        <v>6.1964390410633996</v>
      </c>
      <c r="D866" t="s">
        <v>16815</v>
      </c>
      <c r="E866" t="s">
        <v>4969</v>
      </c>
      <c r="F866" t="s">
        <v>15568</v>
      </c>
      <c r="G866" s="205">
        <v>6.3615209087503099E-7</v>
      </c>
      <c r="H866" s="205">
        <v>1.7164586596849399E-6</v>
      </c>
      <c r="I866" s="206">
        <v>5.7653666519451399</v>
      </c>
    </row>
    <row r="867" spans="1:9" x14ac:dyDescent="0.15">
      <c r="A867" t="s">
        <v>15731</v>
      </c>
      <c r="B867">
        <v>1.6557277143834801</v>
      </c>
      <c r="C867">
        <v>6.1902570442692104</v>
      </c>
      <c r="D867" t="s">
        <v>16815</v>
      </c>
      <c r="E867" t="s">
        <v>4180</v>
      </c>
      <c r="F867" t="s">
        <v>15568</v>
      </c>
      <c r="G867" s="205">
        <v>6.4527220111927997E-7</v>
      </c>
      <c r="H867" s="205">
        <v>1.7375703247007099E-6</v>
      </c>
      <c r="I867" s="206">
        <v>5.7600576091773297</v>
      </c>
    </row>
    <row r="868" spans="1:9" x14ac:dyDescent="0.15">
      <c r="A868" t="s">
        <v>15731</v>
      </c>
      <c r="B868">
        <v>1.85607576739378</v>
      </c>
      <c r="C868">
        <v>6.1612015210477598</v>
      </c>
      <c r="D868" t="s">
        <v>16815</v>
      </c>
      <c r="E868" t="s">
        <v>4159</v>
      </c>
      <c r="F868" t="s">
        <v>15568</v>
      </c>
      <c r="G868" s="205">
        <v>6.8991959350550702E-7</v>
      </c>
      <c r="H868" s="205">
        <v>1.85407249477131E-6</v>
      </c>
      <c r="I868" s="206">
        <v>5.7318732888195498</v>
      </c>
    </row>
    <row r="869" spans="1:9" x14ac:dyDescent="0.15">
      <c r="A869" t="s">
        <v>15731</v>
      </c>
      <c r="B869">
        <v>1.4036220466957701</v>
      </c>
      <c r="C869">
        <v>6.1565355467663103</v>
      </c>
      <c r="D869" t="s">
        <v>16815</v>
      </c>
      <c r="E869" t="s">
        <v>3418</v>
      </c>
      <c r="F869" t="s">
        <v>15568</v>
      </c>
      <c r="G869" s="205">
        <v>6.9737191503506797E-7</v>
      </c>
      <c r="H869" s="205">
        <v>1.87035147612405E-6</v>
      </c>
      <c r="I869" s="206">
        <v>5.7280767732507298</v>
      </c>
    </row>
    <row r="870" spans="1:9" x14ac:dyDescent="0.15">
      <c r="A870" t="s">
        <v>15731</v>
      </c>
      <c r="B870">
        <v>0.95495089599852601</v>
      </c>
      <c r="C870">
        <v>6.1495049097666499</v>
      </c>
      <c r="D870" t="s">
        <v>16815</v>
      </c>
      <c r="E870" t="s">
        <v>3322</v>
      </c>
      <c r="F870" t="s">
        <v>15568</v>
      </c>
      <c r="G870" s="205">
        <v>7.0875329383968904E-7</v>
      </c>
      <c r="H870" s="205">
        <v>1.89708216973857E-6</v>
      </c>
      <c r="I870" s="206">
        <v>5.7219138577822903</v>
      </c>
    </row>
    <row r="871" spans="1:9" x14ac:dyDescent="0.15">
      <c r="A871" t="s">
        <v>15731</v>
      </c>
      <c r="B871">
        <v>2.2301784152113902</v>
      </c>
      <c r="C871">
        <v>6.14022335892541</v>
      </c>
      <c r="D871" t="s">
        <v>16815</v>
      </c>
      <c r="E871" t="s">
        <v>3073</v>
      </c>
      <c r="F871" t="s">
        <v>15568</v>
      </c>
      <c r="G871" s="205">
        <v>7.2406347632959296E-7</v>
      </c>
      <c r="H871" s="205">
        <v>1.9342014377649102E-6</v>
      </c>
      <c r="I871" s="206">
        <v>5.7134982982188296</v>
      </c>
    </row>
    <row r="872" spans="1:9" x14ac:dyDescent="0.15">
      <c r="A872" t="s">
        <v>15731</v>
      </c>
      <c r="B872">
        <v>2.1272538011107001</v>
      </c>
      <c r="C872">
        <v>6.1335722599079201</v>
      </c>
      <c r="D872" t="s">
        <v>16815</v>
      </c>
      <c r="E872" t="s">
        <v>4954</v>
      </c>
      <c r="F872" t="s">
        <v>15568</v>
      </c>
      <c r="G872" s="205">
        <v>7.3523765308463201E-7</v>
      </c>
      <c r="H872" s="205">
        <v>1.9601465065337799E-6</v>
      </c>
      <c r="I872" s="206">
        <v>5.7077114671122402</v>
      </c>
    </row>
    <row r="873" spans="1:9" x14ac:dyDescent="0.15">
      <c r="A873" t="s">
        <v>15731</v>
      </c>
      <c r="B873">
        <v>1.3750174037042699</v>
      </c>
      <c r="C873">
        <v>6.1291113087396596</v>
      </c>
      <c r="D873" t="s">
        <v>16815</v>
      </c>
      <c r="E873" t="s">
        <v>3549</v>
      </c>
      <c r="F873" t="s">
        <v>15568</v>
      </c>
      <c r="G873" s="205">
        <v>7.4282872809495804E-7</v>
      </c>
      <c r="H873" s="205">
        <v>1.9764550086812198E-6</v>
      </c>
      <c r="I873" s="206">
        <v>5.7041130673335898</v>
      </c>
    </row>
    <row r="874" spans="1:9" x14ac:dyDescent="0.15">
      <c r="A874" t="s">
        <v>15731</v>
      </c>
      <c r="B874">
        <v>1.9611386515762601</v>
      </c>
      <c r="C874">
        <v>6.1220609757955398</v>
      </c>
      <c r="D874" t="s">
        <v>16815</v>
      </c>
      <c r="E874" t="s">
        <v>4072</v>
      </c>
      <c r="F874" t="s">
        <v>15568</v>
      </c>
      <c r="G874" s="205">
        <v>7.5498621868042205E-7</v>
      </c>
      <c r="H874" s="205">
        <v>2.00482479059494E-6</v>
      </c>
      <c r="I874" s="206">
        <v>5.6979235760625997</v>
      </c>
    </row>
    <row r="875" spans="1:9" x14ac:dyDescent="0.15">
      <c r="A875" t="s">
        <v>15731</v>
      </c>
      <c r="B875">
        <v>1.19680916095225</v>
      </c>
      <c r="C875">
        <v>6.1200664225549097</v>
      </c>
      <c r="D875" t="s">
        <v>16815</v>
      </c>
      <c r="E875" t="s">
        <v>2849</v>
      </c>
      <c r="F875" t="s">
        <v>15568</v>
      </c>
      <c r="G875" s="205">
        <v>7.5846156432729103E-7</v>
      </c>
      <c r="H875" s="205">
        <v>2.0100730390571101E-6</v>
      </c>
      <c r="I875" s="206">
        <v>5.6967881615431102</v>
      </c>
    </row>
    <row r="876" spans="1:9" x14ac:dyDescent="0.15">
      <c r="A876" t="s">
        <v>15731</v>
      </c>
      <c r="B876">
        <v>1.97329992006073</v>
      </c>
      <c r="C876">
        <v>6.1167835613259802</v>
      </c>
      <c r="D876" t="s">
        <v>16815</v>
      </c>
      <c r="E876" t="s">
        <v>4541</v>
      </c>
      <c r="F876" t="s">
        <v>15568</v>
      </c>
      <c r="G876" s="205">
        <v>7.6421655011729503E-7</v>
      </c>
      <c r="H876" s="205">
        <v>2.0213301651031399E-6</v>
      </c>
      <c r="I876" s="206">
        <v>5.6943627428077201</v>
      </c>
    </row>
    <row r="877" spans="1:9" x14ac:dyDescent="0.15">
      <c r="A877" t="s">
        <v>15731</v>
      </c>
      <c r="B877">
        <v>2.9433554834465698</v>
      </c>
      <c r="C877">
        <v>6.1125958373787803</v>
      </c>
      <c r="D877" t="s">
        <v>16815</v>
      </c>
      <c r="E877" t="s">
        <v>4708</v>
      </c>
      <c r="F877" t="s">
        <v>15568</v>
      </c>
      <c r="G877" s="205">
        <v>7.7162122027094504E-7</v>
      </c>
      <c r="H877" s="205">
        <v>2.0349291610067E-6</v>
      </c>
      <c r="I877" s="206">
        <v>5.69145070463009</v>
      </c>
    </row>
    <row r="878" spans="1:9" x14ac:dyDescent="0.15">
      <c r="A878" t="s">
        <v>15731</v>
      </c>
      <c r="B878">
        <v>1.93774893701375</v>
      </c>
      <c r="C878">
        <v>6.11216170014493</v>
      </c>
      <c r="D878" t="s">
        <v>16815</v>
      </c>
      <c r="E878" t="s">
        <v>4273</v>
      </c>
      <c r="F878" t="s">
        <v>15568</v>
      </c>
      <c r="G878" s="205">
        <v>7.7239294776466402E-7</v>
      </c>
      <c r="H878" s="205">
        <v>2.0349291610067E-6</v>
      </c>
      <c r="I878" s="206">
        <v>5.69145070463009</v>
      </c>
    </row>
    <row r="879" spans="1:9" x14ac:dyDescent="0.15">
      <c r="A879" t="s">
        <v>15731</v>
      </c>
      <c r="B879">
        <v>1.7053511654528899</v>
      </c>
      <c r="C879">
        <v>6.0835357955258598</v>
      </c>
      <c r="D879" t="s">
        <v>16815</v>
      </c>
      <c r="E879" t="s">
        <v>4246</v>
      </c>
      <c r="F879" t="s">
        <v>15568</v>
      </c>
      <c r="G879" s="205">
        <v>8.2501948271906595E-7</v>
      </c>
      <c r="H879" s="205">
        <v>2.16931593397307E-6</v>
      </c>
      <c r="I879" s="206">
        <v>5.6636771937721901</v>
      </c>
    </row>
    <row r="880" spans="1:9" x14ac:dyDescent="0.15">
      <c r="A880" t="s">
        <v>15731</v>
      </c>
      <c r="B880">
        <v>1.73085619524656</v>
      </c>
      <c r="C880">
        <v>6.0805464905060598</v>
      </c>
      <c r="D880" t="s">
        <v>16815</v>
      </c>
      <c r="E880" t="s">
        <v>3994</v>
      </c>
      <c r="F880" t="s">
        <v>15568</v>
      </c>
      <c r="G880" s="205">
        <v>8.30717786976725E-7</v>
      </c>
      <c r="H880" s="205">
        <v>2.1800245642579E-6</v>
      </c>
      <c r="I880" s="206">
        <v>5.6615386127891698</v>
      </c>
    </row>
    <row r="881" spans="1:9" x14ac:dyDescent="0.15">
      <c r="A881" t="s">
        <v>15731</v>
      </c>
      <c r="B881">
        <v>1.45211499486425</v>
      </c>
      <c r="C881">
        <v>6.0717520745595701</v>
      </c>
      <c r="D881" t="s">
        <v>16815</v>
      </c>
      <c r="E881" t="s">
        <v>3280</v>
      </c>
      <c r="F881" t="s">
        <v>15568</v>
      </c>
      <c r="G881" s="205">
        <v>8.47711208444461E-7</v>
      </c>
      <c r="H881" s="205">
        <v>2.2202748643047299E-6</v>
      </c>
      <c r="I881" s="206">
        <v>5.6535932576838004</v>
      </c>
    </row>
    <row r="882" spans="1:9" x14ac:dyDescent="0.15">
      <c r="A882" t="s">
        <v>15731</v>
      </c>
      <c r="B882">
        <v>2.4321857764581298</v>
      </c>
      <c r="C882">
        <v>6.0684030068309402</v>
      </c>
      <c r="D882" t="s">
        <v>16815</v>
      </c>
      <c r="E882" t="s">
        <v>4625</v>
      </c>
      <c r="F882" t="s">
        <v>15568</v>
      </c>
      <c r="G882" s="205">
        <v>8.5427361533456798E-7</v>
      </c>
      <c r="H882" s="205">
        <v>2.23310120499738E-6</v>
      </c>
      <c r="I882" s="206">
        <v>5.6510915940911604</v>
      </c>
    </row>
    <row r="883" spans="1:9" x14ac:dyDescent="0.15">
      <c r="A883" t="s">
        <v>15731</v>
      </c>
      <c r="B883">
        <v>2.0868127674099801</v>
      </c>
      <c r="C883">
        <v>6.05347394064807</v>
      </c>
      <c r="D883" t="s">
        <v>16815</v>
      </c>
      <c r="E883" t="s">
        <v>3666</v>
      </c>
      <c r="F883" t="s">
        <v>15568</v>
      </c>
      <c r="G883" s="205">
        <v>8.8415022004838696E-7</v>
      </c>
      <c r="H883" s="205">
        <v>2.3067032005542501E-6</v>
      </c>
      <c r="I883" s="206">
        <v>5.63700828179174</v>
      </c>
    </row>
    <row r="884" spans="1:9" x14ac:dyDescent="0.15">
      <c r="A884" t="s">
        <v>15731</v>
      </c>
      <c r="B884">
        <v>1.1837140198848</v>
      </c>
      <c r="C884">
        <v>6.0491747809183201</v>
      </c>
      <c r="D884" t="s">
        <v>16815</v>
      </c>
      <c r="E884" t="s">
        <v>3124</v>
      </c>
      <c r="F884" t="s">
        <v>15568</v>
      </c>
      <c r="G884" s="205">
        <v>8.9294604711630802E-7</v>
      </c>
      <c r="H884" s="205">
        <v>2.3251274741416801E-6</v>
      </c>
      <c r="I884" s="206">
        <v>5.6335532321079098</v>
      </c>
    </row>
    <row r="885" spans="1:9" x14ac:dyDescent="0.15">
      <c r="A885" t="s">
        <v>15731</v>
      </c>
      <c r="B885">
        <v>1.4288432411752801</v>
      </c>
      <c r="C885">
        <v>6.0444058294652203</v>
      </c>
      <c r="D885" t="s">
        <v>16815</v>
      </c>
      <c r="E885" t="s">
        <v>4315</v>
      </c>
      <c r="F885" t="s">
        <v>15568</v>
      </c>
      <c r="G885" s="205">
        <v>9.0280544667211802E-7</v>
      </c>
      <c r="H885" s="205">
        <v>2.3462443875723002E-6</v>
      </c>
      <c r="I885" s="206">
        <v>5.6296267532408297</v>
      </c>
    </row>
    <row r="886" spans="1:9" x14ac:dyDescent="0.15">
      <c r="A886" t="s">
        <v>15731</v>
      </c>
      <c r="B886">
        <v>2.6551781495639699</v>
      </c>
      <c r="C886">
        <v>6.0397967741513998</v>
      </c>
      <c r="D886" t="s">
        <v>16815</v>
      </c>
      <c r="E886" t="s">
        <v>3729</v>
      </c>
      <c r="F886" t="s">
        <v>15568</v>
      </c>
      <c r="G886" s="205">
        <v>9.1243770996254001E-7</v>
      </c>
      <c r="H886" s="205">
        <v>2.3666904623980001E-6</v>
      </c>
      <c r="I886" s="206">
        <v>5.6258585393937404</v>
      </c>
    </row>
    <row r="887" spans="1:9" x14ac:dyDescent="0.15">
      <c r="A887" t="s">
        <v>15731</v>
      </c>
      <c r="B887">
        <v>2.9422836139287201</v>
      </c>
      <c r="C887">
        <v>6.0302808127475798</v>
      </c>
      <c r="D887" t="s">
        <v>16815</v>
      </c>
      <c r="E887" t="s">
        <v>4562</v>
      </c>
      <c r="F887" t="s">
        <v>15568</v>
      </c>
      <c r="G887" s="205">
        <v>9.3265105805028295E-7</v>
      </c>
      <c r="H887" s="205">
        <v>2.41444993985604E-6</v>
      </c>
      <c r="I887" s="206">
        <v>5.6171817946412101</v>
      </c>
    </row>
    <row r="888" spans="1:9" x14ac:dyDescent="0.15">
      <c r="A888" t="s">
        <v>15731</v>
      </c>
      <c r="B888">
        <v>1.48330833121525</v>
      </c>
      <c r="C888">
        <v>6.0290520172189597</v>
      </c>
      <c r="D888" t="s">
        <v>16815</v>
      </c>
      <c r="E888" t="s">
        <v>4531</v>
      </c>
      <c r="F888" t="s">
        <v>15568</v>
      </c>
      <c r="G888" s="205">
        <v>9.3529364350939395E-7</v>
      </c>
      <c r="H888" s="205">
        <v>2.4166257725358298E-6</v>
      </c>
      <c r="I888" s="206">
        <v>5.6167905972158199</v>
      </c>
    </row>
    <row r="889" spans="1:9" x14ac:dyDescent="0.15">
      <c r="A889" t="s">
        <v>15731</v>
      </c>
      <c r="B889">
        <v>2.2831484052914202</v>
      </c>
      <c r="C889">
        <v>5.98995023135737</v>
      </c>
      <c r="D889" t="s">
        <v>16815</v>
      </c>
      <c r="E889" t="s">
        <v>4189</v>
      </c>
      <c r="F889" t="s">
        <v>15568</v>
      </c>
      <c r="G889" s="205">
        <v>1.0234102648309399E-6</v>
      </c>
      <c r="H889" s="205">
        <v>2.6392176252659399E-6</v>
      </c>
      <c r="I889" s="206">
        <v>5.5785247971405703</v>
      </c>
    </row>
    <row r="890" spans="1:9" x14ac:dyDescent="0.15">
      <c r="A890" t="s">
        <v>15731</v>
      </c>
      <c r="B890">
        <v>0.99015874271829296</v>
      </c>
      <c r="C890">
        <v>5.9734984512140699</v>
      </c>
      <c r="D890" t="s">
        <v>16815</v>
      </c>
      <c r="E890" t="s">
        <v>3807</v>
      </c>
      <c r="F890" t="s">
        <v>15568</v>
      </c>
      <c r="G890" s="205">
        <v>1.06292237387479E-6</v>
      </c>
      <c r="H890" s="205">
        <v>2.73585202181592E-6</v>
      </c>
      <c r="I890" s="206">
        <v>5.5629073966620002</v>
      </c>
    </row>
    <row r="891" spans="1:9" x14ac:dyDescent="0.15">
      <c r="A891" t="s">
        <v>15731</v>
      </c>
      <c r="B891">
        <v>2.1366772636920901</v>
      </c>
      <c r="C891">
        <v>5.9708979172095296</v>
      </c>
      <c r="D891" t="s">
        <v>16815</v>
      </c>
      <c r="E891" t="s">
        <v>5313</v>
      </c>
      <c r="F891" t="s">
        <v>15568</v>
      </c>
      <c r="G891" s="205">
        <v>1.0693061947165599E-6</v>
      </c>
      <c r="H891" s="205">
        <v>2.7470107415994499E-6</v>
      </c>
      <c r="I891" s="206">
        <v>5.5611396423601898</v>
      </c>
    </row>
    <row r="892" spans="1:9" x14ac:dyDescent="0.15">
      <c r="A892" t="s">
        <v>15731</v>
      </c>
      <c r="B892">
        <v>1.4854849493295199</v>
      </c>
      <c r="C892">
        <v>5.9685024785905298</v>
      </c>
      <c r="D892" t="s">
        <v>16815</v>
      </c>
      <c r="E892" t="s">
        <v>3741</v>
      </c>
      <c r="F892" t="s">
        <v>15568</v>
      </c>
      <c r="G892" s="205">
        <v>1.0752204639139499E-6</v>
      </c>
      <c r="H892" s="205">
        <v>2.75692283385966E-6</v>
      </c>
      <c r="I892" s="206">
        <v>5.5595753896062101</v>
      </c>
    </row>
    <row r="893" spans="1:9" x14ac:dyDescent="0.15">
      <c r="A893" t="s">
        <v>15731</v>
      </c>
      <c r="B893">
        <v>1.8831253649202</v>
      </c>
      <c r="C893">
        <v>5.9641329129663001</v>
      </c>
      <c r="D893" t="s">
        <v>16815</v>
      </c>
      <c r="E893" t="s">
        <v>5274</v>
      </c>
      <c r="F893" t="s">
        <v>15568</v>
      </c>
      <c r="G893" s="205">
        <v>1.08609318108271E-6</v>
      </c>
      <c r="H893" s="205">
        <v>2.7794865569311498E-6</v>
      </c>
      <c r="I893" s="206">
        <v>5.5560354220984296</v>
      </c>
    </row>
    <row r="894" spans="1:9" x14ac:dyDescent="0.15">
      <c r="A894" t="s">
        <v>15731</v>
      </c>
      <c r="B894">
        <v>1.4798416181854199</v>
      </c>
      <c r="C894">
        <v>5.9517827302836999</v>
      </c>
      <c r="D894" t="s">
        <v>16815</v>
      </c>
      <c r="E894" t="s">
        <v>3316</v>
      </c>
      <c r="F894" t="s">
        <v>15568</v>
      </c>
      <c r="G894" s="205">
        <v>1.11742213415968E-6</v>
      </c>
      <c r="H894" s="205">
        <v>2.8542153941107202E-6</v>
      </c>
      <c r="I894" s="206">
        <v>5.5445132558380603</v>
      </c>
    </row>
    <row r="895" spans="1:9" x14ac:dyDescent="0.15">
      <c r="A895" t="s">
        <v>15731</v>
      </c>
      <c r="B895">
        <v>1.52663729846037</v>
      </c>
      <c r="C895">
        <v>5.9484044449611204</v>
      </c>
      <c r="D895" t="s">
        <v>16815</v>
      </c>
      <c r="E895" t="s">
        <v>3708</v>
      </c>
      <c r="F895" t="s">
        <v>15568</v>
      </c>
      <c r="G895" s="205">
        <v>1.1261482208330801E-6</v>
      </c>
      <c r="H895" s="205">
        <v>2.8710356732645799E-6</v>
      </c>
      <c r="I895" s="206">
        <v>5.5419614112632596</v>
      </c>
    </row>
    <row r="896" spans="1:9" x14ac:dyDescent="0.15">
      <c r="A896" t="s">
        <v>15731</v>
      </c>
      <c r="B896">
        <v>0.95823032780651396</v>
      </c>
      <c r="C896">
        <v>5.9463415733223197</v>
      </c>
      <c r="D896" t="s">
        <v>16815</v>
      </c>
      <c r="E896" t="s">
        <v>3783</v>
      </c>
      <c r="F896" t="s">
        <v>15568</v>
      </c>
      <c r="G896" s="205">
        <v>1.13151007864361E-6</v>
      </c>
      <c r="H896" s="205">
        <v>2.8792315283891599E-6</v>
      </c>
      <c r="I896" s="206">
        <v>5.5407234106832597</v>
      </c>
    </row>
    <row r="897" spans="1:9" x14ac:dyDescent="0.15">
      <c r="A897" t="s">
        <v>15731</v>
      </c>
      <c r="B897">
        <v>1.6205550158127999</v>
      </c>
      <c r="C897">
        <v>5.93437253999973</v>
      </c>
      <c r="D897" t="s">
        <v>16815</v>
      </c>
      <c r="E897" t="s">
        <v>4841</v>
      </c>
      <c r="F897" t="s">
        <v>15568</v>
      </c>
      <c r="G897" s="205">
        <v>1.1631278644004001E-6</v>
      </c>
      <c r="H897" s="205">
        <v>2.9540804283351201E-6</v>
      </c>
      <c r="I897" s="206">
        <v>5.5295776846819402</v>
      </c>
    </row>
    <row r="898" spans="1:9" x14ac:dyDescent="0.15">
      <c r="A898" t="s">
        <v>15731</v>
      </c>
      <c r="B898">
        <v>1.53125549229102</v>
      </c>
      <c r="C898">
        <v>5.9269040513880098</v>
      </c>
      <c r="D898" t="s">
        <v>16815</v>
      </c>
      <c r="E898" t="s">
        <v>4087</v>
      </c>
      <c r="F898" t="s">
        <v>15568</v>
      </c>
      <c r="G898" s="205">
        <v>1.1833029537853501E-6</v>
      </c>
      <c r="H898" s="205">
        <v>2.9996394348320499E-6</v>
      </c>
      <c r="I898" s="206">
        <v>5.5229309455716002</v>
      </c>
    </row>
    <row r="899" spans="1:9" x14ac:dyDescent="0.15">
      <c r="A899" t="s">
        <v>15731</v>
      </c>
      <c r="B899">
        <v>1.58342071222789</v>
      </c>
      <c r="C899">
        <v>5.9228746484284303</v>
      </c>
      <c r="D899" t="s">
        <v>16815</v>
      </c>
      <c r="E899" t="s">
        <v>4051</v>
      </c>
      <c r="F899" t="s">
        <v>15568</v>
      </c>
      <c r="G899" s="205">
        <v>1.1943327781666099E-6</v>
      </c>
      <c r="H899" s="205">
        <v>3.0218872745687301E-6</v>
      </c>
      <c r="I899" s="206">
        <v>5.5197217401776202</v>
      </c>
    </row>
    <row r="900" spans="1:9" x14ac:dyDescent="0.15">
      <c r="A900" t="s">
        <v>15731</v>
      </c>
      <c r="B900">
        <v>1.9211016936944501</v>
      </c>
      <c r="C900">
        <v>5.9149410649052596</v>
      </c>
      <c r="D900" t="s">
        <v>16815</v>
      </c>
      <c r="E900" t="s">
        <v>5478</v>
      </c>
      <c r="F900" t="s">
        <v>15568</v>
      </c>
      <c r="G900" s="205">
        <v>1.21635105201981E-6</v>
      </c>
      <c r="H900" s="205">
        <v>3.0718018093381602E-6</v>
      </c>
      <c r="I900" s="206">
        <v>5.5126068081351303</v>
      </c>
    </row>
    <row r="901" spans="1:9" x14ac:dyDescent="0.15">
      <c r="A901" t="s">
        <v>15731</v>
      </c>
      <c r="B901">
        <v>1.9456554358840401</v>
      </c>
      <c r="C901">
        <v>5.9126594763259197</v>
      </c>
      <c r="D901" t="s">
        <v>16815</v>
      </c>
      <c r="E901" t="s">
        <v>5400</v>
      </c>
      <c r="F901" t="s">
        <v>15568</v>
      </c>
      <c r="G901" s="205">
        <v>1.2227580303011299E-6</v>
      </c>
      <c r="H901" s="205">
        <v>3.0821776666049302E-6</v>
      </c>
      <c r="I901" s="206">
        <v>5.5111423307693697</v>
      </c>
    </row>
    <row r="902" spans="1:9" x14ac:dyDescent="0.15">
      <c r="A902" t="s">
        <v>15731</v>
      </c>
      <c r="B902">
        <v>0.91872117222851102</v>
      </c>
      <c r="C902">
        <v>5.9111262663759598</v>
      </c>
      <c r="D902" t="s">
        <v>16815</v>
      </c>
      <c r="E902" t="s">
        <v>2964</v>
      </c>
      <c r="F902" t="s">
        <v>15568</v>
      </c>
      <c r="G902" s="205">
        <v>1.2270824184838801E-6</v>
      </c>
      <c r="H902" s="205">
        <v>3.0872749027896599E-6</v>
      </c>
      <c r="I902" s="206">
        <v>5.5104246975509303</v>
      </c>
    </row>
    <row r="903" spans="1:9" x14ac:dyDescent="0.15">
      <c r="A903" t="s">
        <v>15731</v>
      </c>
      <c r="B903">
        <v>0.90229002285085003</v>
      </c>
      <c r="C903">
        <v>5.9069186013207897</v>
      </c>
      <c r="D903" t="s">
        <v>16815</v>
      </c>
      <c r="E903" t="s">
        <v>2717</v>
      </c>
      <c r="F903" t="s">
        <v>15568</v>
      </c>
      <c r="G903" s="205">
        <v>1.2390287926957399E-6</v>
      </c>
      <c r="H903" s="205">
        <v>3.1114936535674002E-6</v>
      </c>
      <c r="I903" s="206">
        <v>5.5070310804977503</v>
      </c>
    </row>
    <row r="904" spans="1:9" x14ac:dyDescent="0.15">
      <c r="A904" t="s">
        <v>15731</v>
      </c>
      <c r="B904">
        <v>1.4585889449770499</v>
      </c>
      <c r="C904">
        <v>5.9032747030724799</v>
      </c>
      <c r="D904" t="s">
        <v>16815</v>
      </c>
      <c r="E904" t="s">
        <v>4174</v>
      </c>
      <c r="F904" t="s">
        <v>15568</v>
      </c>
      <c r="G904" s="205">
        <v>1.2494684574301899E-6</v>
      </c>
      <c r="H904" s="205">
        <v>3.1318452362876401E-6</v>
      </c>
      <c r="I904" s="206">
        <v>5.5041997072421101</v>
      </c>
    </row>
    <row r="905" spans="1:9" x14ac:dyDescent="0.15">
      <c r="A905" t="s">
        <v>15731</v>
      </c>
      <c r="B905" s="205">
        <v>1.1112876372770499</v>
      </c>
      <c r="C905">
        <v>5.8818110100356398</v>
      </c>
      <c r="D905" t="s">
        <v>16815</v>
      </c>
      <c r="E905" t="s">
        <v>3079</v>
      </c>
      <c r="F905" t="s">
        <v>15568</v>
      </c>
      <c r="G905" s="205">
        <v>1.3127710473741099E-6</v>
      </c>
      <c r="H905" s="205">
        <v>3.2843768181505299E-6</v>
      </c>
      <c r="I905" s="206">
        <v>5.4835470218768103</v>
      </c>
    </row>
    <row r="906" spans="1:9" x14ac:dyDescent="0.15">
      <c r="A906" t="s">
        <v>15731</v>
      </c>
      <c r="B906">
        <v>1.00313987047985</v>
      </c>
      <c r="C906">
        <v>5.8553551264554597</v>
      </c>
      <c r="D906" t="s">
        <v>16815</v>
      </c>
      <c r="E906" t="s">
        <v>3337</v>
      </c>
      <c r="F906" t="s">
        <v>15568</v>
      </c>
      <c r="G906" s="205">
        <v>1.3952270049559799E-6</v>
      </c>
      <c r="H906" s="205">
        <v>3.4841702302532102E-6</v>
      </c>
      <c r="I906" s="206">
        <v>5.45790063430342</v>
      </c>
    </row>
    <row r="907" spans="1:9" x14ac:dyDescent="0.15">
      <c r="A907" t="s">
        <v>15731</v>
      </c>
      <c r="B907">
        <v>0.88462085016502401</v>
      </c>
      <c r="C907">
        <v>5.8492154571130301</v>
      </c>
      <c r="D907" t="s">
        <v>16815</v>
      </c>
      <c r="E907" t="s">
        <v>3870</v>
      </c>
      <c r="F907" t="s">
        <v>15568</v>
      </c>
      <c r="G907" s="205">
        <v>1.4150915670610999E-6</v>
      </c>
      <c r="H907" s="205">
        <v>3.52720779076011E-6</v>
      </c>
      <c r="I907" s="206">
        <v>5.4525689549278198</v>
      </c>
    </row>
    <row r="908" spans="1:9" x14ac:dyDescent="0.15">
      <c r="A908" t="s">
        <v>15731</v>
      </c>
      <c r="B908">
        <v>2.3531760771755899</v>
      </c>
      <c r="C908">
        <v>5.8456793803298996</v>
      </c>
      <c r="D908" t="s">
        <v>16815</v>
      </c>
      <c r="E908" t="s">
        <v>5487</v>
      </c>
      <c r="F908" t="s">
        <v>15568</v>
      </c>
      <c r="G908" s="205">
        <v>1.42666044280176E-6</v>
      </c>
      <c r="H908" s="205">
        <v>3.5494464819984602E-6</v>
      </c>
      <c r="I908" s="206">
        <v>5.4498393676650396</v>
      </c>
    </row>
    <row r="909" spans="1:9" x14ac:dyDescent="0.15">
      <c r="A909" t="s">
        <v>15731</v>
      </c>
      <c r="B909">
        <v>1.33898034780695</v>
      </c>
      <c r="C909">
        <v>5.8393158775046397</v>
      </c>
      <c r="D909" t="s">
        <v>16815</v>
      </c>
      <c r="E909" t="s">
        <v>4850</v>
      </c>
      <c r="F909" t="s">
        <v>15568</v>
      </c>
      <c r="G909" s="205">
        <v>1.44771849442883E-6</v>
      </c>
      <c r="H909" s="205">
        <v>3.5951675944982598E-6</v>
      </c>
      <c r="I909" s="206">
        <v>5.4442808594760104</v>
      </c>
    </row>
    <row r="910" spans="1:9" x14ac:dyDescent="0.15">
      <c r="A910" t="s">
        <v>15731</v>
      </c>
      <c r="B910">
        <v>2.7063293823975201</v>
      </c>
      <c r="C910">
        <v>5.8340711590306498</v>
      </c>
      <c r="D910" t="s">
        <v>16815</v>
      </c>
      <c r="E910" t="s">
        <v>4697</v>
      </c>
      <c r="F910" t="s">
        <v>15568</v>
      </c>
      <c r="G910" s="205">
        <v>1.4653077310193199E-6</v>
      </c>
      <c r="H910" s="205">
        <v>3.6321213813251601E-6</v>
      </c>
      <c r="I910" s="206">
        <v>5.4398396462856198</v>
      </c>
    </row>
    <row r="911" spans="1:9" x14ac:dyDescent="0.15">
      <c r="A911" t="s">
        <v>15731</v>
      </c>
      <c r="B911">
        <v>1.7582884740422</v>
      </c>
      <c r="C911">
        <v>5.8313129161921102</v>
      </c>
      <c r="D911" t="s">
        <v>16815</v>
      </c>
      <c r="E911" t="s">
        <v>4628</v>
      </c>
      <c r="F911" t="s">
        <v>15568</v>
      </c>
      <c r="G911" s="205">
        <v>1.4746436458320299E-6</v>
      </c>
      <c r="H911" s="205">
        <v>3.6485186883039801E-6</v>
      </c>
      <c r="I911" s="206">
        <v>5.4378834248789003</v>
      </c>
    </row>
    <row r="912" spans="1:9" x14ac:dyDescent="0.15">
      <c r="A912" t="s">
        <v>15731</v>
      </c>
      <c r="B912">
        <v>1.28239352477612</v>
      </c>
      <c r="C912">
        <v>5.7805760609992403</v>
      </c>
      <c r="D912" t="s">
        <v>16815</v>
      </c>
      <c r="E912" t="s">
        <v>4306</v>
      </c>
      <c r="F912" t="s">
        <v>15568</v>
      </c>
      <c r="G912" s="205">
        <v>1.6573870417621801E-6</v>
      </c>
      <c r="H912" s="205">
        <v>4.0931050147386403E-6</v>
      </c>
      <c r="I912" s="206">
        <v>5.38794711273649</v>
      </c>
    </row>
    <row r="913" spans="1:9" x14ac:dyDescent="0.15">
      <c r="A913" t="s">
        <v>15731</v>
      </c>
      <c r="B913">
        <v>0.77773684770130402</v>
      </c>
      <c r="C913">
        <v>5.7689067684134496</v>
      </c>
      <c r="D913" t="s">
        <v>16815</v>
      </c>
      <c r="E913" t="s">
        <v>3879</v>
      </c>
      <c r="F913" t="s">
        <v>15568</v>
      </c>
      <c r="G913" s="205">
        <v>1.7025239562187701E-6</v>
      </c>
      <c r="H913" s="205">
        <v>4.1968467376642998E-6</v>
      </c>
      <c r="I913" s="206">
        <v>5.3770768902600397</v>
      </c>
    </row>
    <row r="914" spans="1:9" x14ac:dyDescent="0.15">
      <c r="A914" t="s">
        <v>15731</v>
      </c>
      <c r="B914">
        <v>2.28098434739722</v>
      </c>
      <c r="C914">
        <v>5.7336229918335304</v>
      </c>
      <c r="D914" t="s">
        <v>16815</v>
      </c>
      <c r="E914" s="205" t="s">
        <v>4990</v>
      </c>
      <c r="F914" s="205" t="s">
        <v>15568</v>
      </c>
      <c r="G914" s="205">
        <v>1.8466177602485401E-6</v>
      </c>
      <c r="H914" s="205">
        <v>4.54369617705192E-6</v>
      </c>
      <c r="I914">
        <v>5.3425907162585702</v>
      </c>
    </row>
    <row r="915" spans="1:9" x14ac:dyDescent="0.15">
      <c r="A915" t="s">
        <v>15731</v>
      </c>
      <c r="B915">
        <v>0.81725365208328105</v>
      </c>
      <c r="C915">
        <v>5.7250231624212997</v>
      </c>
      <c r="D915" t="s">
        <v>16815</v>
      </c>
      <c r="E915" s="205" t="s">
        <v>3852</v>
      </c>
      <c r="F915" s="205" t="s">
        <v>15568</v>
      </c>
      <c r="G915" s="205">
        <v>1.8835486306717101E-6</v>
      </c>
      <c r="H915" s="205">
        <v>4.62607823027614E-6</v>
      </c>
      <c r="I915">
        <v>5.33478702727444</v>
      </c>
    </row>
    <row r="916" spans="1:9" x14ac:dyDescent="0.15">
      <c r="A916" t="s">
        <v>15731</v>
      </c>
      <c r="B916">
        <v>1.22935305016624</v>
      </c>
      <c r="C916">
        <v>5.7194642179578796</v>
      </c>
      <c r="D916" t="s">
        <v>16815</v>
      </c>
      <c r="E916" s="205" t="s">
        <v>3486</v>
      </c>
      <c r="F916" s="205" t="s">
        <v>15568</v>
      </c>
      <c r="G916" s="205">
        <v>1.9078129045032701E-6</v>
      </c>
      <c r="H916" s="205">
        <v>4.67710622475116E-6</v>
      </c>
      <c r="I916">
        <v>5.3300227664397104</v>
      </c>
    </row>
    <row r="917" spans="1:9" x14ac:dyDescent="0.15">
      <c r="A917" t="s">
        <v>15731</v>
      </c>
      <c r="B917">
        <v>1.14826811316491</v>
      </c>
      <c r="C917">
        <v>5.7070010398250499</v>
      </c>
      <c r="D917" t="s">
        <v>16815</v>
      </c>
      <c r="E917" s="205" t="s">
        <v>5427</v>
      </c>
      <c r="F917" s="205" t="s">
        <v>15568</v>
      </c>
      <c r="G917" s="205">
        <v>1.9633555759962899E-6</v>
      </c>
      <c r="H917" s="205">
        <v>4.8044887361515098E-6</v>
      </c>
      <c r="I917">
        <v>5.3183528204578199</v>
      </c>
    </row>
    <row r="918" spans="1:9" x14ac:dyDescent="0.15">
      <c r="A918" t="s">
        <v>15731</v>
      </c>
      <c r="B918">
        <v>0.89125225291289101</v>
      </c>
      <c r="C918">
        <v>5.7025423627008296</v>
      </c>
      <c r="D918" t="s">
        <v>16815</v>
      </c>
      <c r="E918" s="205" t="s">
        <v>3403</v>
      </c>
      <c r="F918" s="205" t="s">
        <v>15568</v>
      </c>
      <c r="G918" s="205">
        <v>1.9836161580934001E-6</v>
      </c>
      <c r="H918" s="205">
        <v>4.8452263533756998E-6</v>
      </c>
      <c r="I918">
        <v>5.3146859292993298</v>
      </c>
    </row>
    <row r="919" spans="1:9" x14ac:dyDescent="0.15">
      <c r="A919" t="s">
        <v>15731</v>
      </c>
      <c r="B919">
        <v>1.6250964240867201</v>
      </c>
      <c r="C919">
        <v>5.6947609604008802</v>
      </c>
      <c r="D919" t="s">
        <v>16815</v>
      </c>
      <c r="E919" s="205" t="s">
        <v>4607</v>
      </c>
      <c r="F919" s="205" t="s">
        <v>15568</v>
      </c>
      <c r="G919" s="205">
        <v>2.0194775965171102E-6</v>
      </c>
      <c r="H919" s="205">
        <v>4.9238535580535298E-6</v>
      </c>
      <c r="I919">
        <v>5.3076948720435198</v>
      </c>
    </row>
    <row r="920" spans="1:9" x14ac:dyDescent="0.15">
      <c r="A920" t="s">
        <v>15731</v>
      </c>
      <c r="B920">
        <v>1.23592401164596</v>
      </c>
      <c r="C920">
        <v>5.6756680500941998</v>
      </c>
      <c r="D920" t="s">
        <v>16815</v>
      </c>
      <c r="E920" s="205" t="s">
        <v>3436</v>
      </c>
      <c r="F920" s="205" t="s">
        <v>15568</v>
      </c>
      <c r="G920" s="205">
        <v>2.11024048100678E-6</v>
      </c>
      <c r="H920" s="205">
        <v>5.1358121325410004E-6</v>
      </c>
      <c r="I920">
        <v>5.2893908710943798</v>
      </c>
    </row>
    <row r="921" spans="1:9" x14ac:dyDescent="0.15">
      <c r="A921" t="s">
        <v>15731</v>
      </c>
      <c r="B921">
        <v>1.55789714264013</v>
      </c>
      <c r="C921">
        <v>5.6709848401958602</v>
      </c>
      <c r="D921" t="s">
        <v>16815</v>
      </c>
      <c r="E921" s="205" t="s">
        <v>3699</v>
      </c>
      <c r="F921" s="205" t="s">
        <v>15568</v>
      </c>
      <c r="G921" s="205">
        <v>2.1331193720882002E-6</v>
      </c>
      <c r="H921" s="205">
        <v>5.1820889093664504E-6</v>
      </c>
      <c r="I921">
        <v>5.2854951400734604</v>
      </c>
    </row>
    <row r="922" spans="1:9" x14ac:dyDescent="0.15">
      <c r="A922" t="s">
        <v>15731</v>
      </c>
      <c r="B922">
        <v>0.94850544880180598</v>
      </c>
      <c r="C922">
        <v>5.66473317586928</v>
      </c>
      <c r="D922" t="s">
        <v>16815</v>
      </c>
      <c r="E922" s="205" t="s">
        <v>3349</v>
      </c>
      <c r="F922" s="205" t="s">
        <v>15568</v>
      </c>
      <c r="G922" s="205">
        <v>2.1640476743856099E-6</v>
      </c>
      <c r="H922" s="205">
        <v>5.2477177782117799E-6</v>
      </c>
      <c r="I922">
        <v>5.2800295293223796</v>
      </c>
    </row>
    <row r="923" spans="1:9" x14ac:dyDescent="0.15">
      <c r="A923" t="s">
        <v>15731</v>
      </c>
      <c r="B923">
        <v>2.1321079163075698</v>
      </c>
      <c r="C923">
        <v>5.6616256451778302</v>
      </c>
      <c r="D923" t="s">
        <v>16815</v>
      </c>
      <c r="E923" s="205" t="s">
        <v>5271</v>
      </c>
      <c r="F923" s="205" t="s">
        <v>15568</v>
      </c>
      <c r="G923" s="205">
        <v>2.17958773223916E-6</v>
      </c>
      <c r="H923" s="205">
        <v>5.2758612796619397E-6</v>
      </c>
      <c r="I923">
        <v>5.2777066320546604</v>
      </c>
    </row>
    <row r="924" spans="1:9" x14ac:dyDescent="0.15">
      <c r="A924" t="s">
        <v>15731</v>
      </c>
      <c r="B924">
        <v>2.0932643363948702</v>
      </c>
      <c r="C924">
        <v>5.6582875759735396</v>
      </c>
      <c r="D924" t="s">
        <v>16815</v>
      </c>
      <c r="E924" s="205" t="s">
        <v>4006</v>
      </c>
      <c r="F924" s="205" t="s">
        <v>15568</v>
      </c>
      <c r="G924" s="205">
        <v>2.19640500171716E-6</v>
      </c>
      <c r="H924" s="205">
        <v>5.3069893825274296E-6</v>
      </c>
      <c r="I924">
        <v>5.2751517812446203</v>
      </c>
    </row>
    <row r="925" spans="1:9" x14ac:dyDescent="0.15">
      <c r="A925" t="s">
        <v>15731</v>
      </c>
      <c r="B925">
        <v>0.96056715248181002</v>
      </c>
      <c r="C925">
        <v>5.65068411626961</v>
      </c>
      <c r="D925" t="s">
        <v>16815</v>
      </c>
      <c r="E925" s="205" t="s">
        <v>4768</v>
      </c>
      <c r="F925" s="205" t="s">
        <v>15568</v>
      </c>
      <c r="G925" s="205">
        <v>2.23519740069428E-6</v>
      </c>
      <c r="H925" s="205">
        <v>5.3910066804515001E-6</v>
      </c>
      <c r="I925">
        <v>5.26833013000007</v>
      </c>
    </row>
    <row r="926" spans="1:9" x14ac:dyDescent="0.15">
      <c r="A926" t="s">
        <v>15731</v>
      </c>
      <c r="B926">
        <v>1.0995665055559101</v>
      </c>
      <c r="C926">
        <v>5.6458469434954299</v>
      </c>
      <c r="D926" t="s">
        <v>16815</v>
      </c>
      <c r="E926" s="205" t="s">
        <v>3495</v>
      </c>
      <c r="F926" s="205" t="s">
        <v>15568</v>
      </c>
      <c r="G926" s="205">
        <v>2.26023219361802E-6</v>
      </c>
      <c r="H926" s="205">
        <v>5.4416003081539901E-6</v>
      </c>
      <c r="I926">
        <v>5.26427336081756</v>
      </c>
    </row>
    <row r="927" spans="1:9" x14ac:dyDescent="0.15">
      <c r="A927" t="s">
        <v>15731</v>
      </c>
      <c r="B927">
        <v>1.19322326607075</v>
      </c>
      <c r="C927">
        <v>5.6284197684322503</v>
      </c>
      <c r="D927" t="s">
        <v>16815</v>
      </c>
      <c r="E927" s="205" t="s">
        <v>4090</v>
      </c>
      <c r="F927" s="205" t="s">
        <v>15568</v>
      </c>
      <c r="G927" s="205">
        <v>2.3527741047587101E-6</v>
      </c>
      <c r="H927" s="205">
        <v>5.6542474453072401E-6</v>
      </c>
      <c r="I927">
        <v>5.2476251895182298</v>
      </c>
    </row>
    <row r="928" spans="1:9" x14ac:dyDescent="0.15">
      <c r="A928" t="s">
        <v>15731</v>
      </c>
      <c r="B928">
        <v>1.96123871572603</v>
      </c>
      <c r="C928">
        <v>5.6238465755081997</v>
      </c>
      <c r="D928" t="s">
        <v>16815</v>
      </c>
      <c r="E928" s="205" t="s">
        <v>4556</v>
      </c>
      <c r="F928" s="205" t="s">
        <v>15568</v>
      </c>
      <c r="G928" s="205">
        <v>2.37768010833357E-6</v>
      </c>
      <c r="H928" s="205">
        <v>5.7038801883279401E-6</v>
      </c>
      <c r="I928">
        <v>5.2438296055430298</v>
      </c>
    </row>
    <row r="929" spans="1:9" x14ac:dyDescent="0.15">
      <c r="A929" t="s">
        <v>15731</v>
      </c>
      <c r="B929">
        <v>1.40617090390848</v>
      </c>
      <c r="C929">
        <v>5.6097940651173896</v>
      </c>
      <c r="D929" t="s">
        <v>16815</v>
      </c>
      <c r="E929" s="205" t="s">
        <v>5289</v>
      </c>
      <c r="F929" s="205" t="s">
        <v>15568</v>
      </c>
      <c r="G929" s="205">
        <v>2.4558731719315502E-6</v>
      </c>
      <c r="H929" s="205">
        <v>5.8809391492146503E-6</v>
      </c>
      <c r="I929">
        <v>5.230553314272</v>
      </c>
    </row>
    <row r="930" spans="1:9" x14ac:dyDescent="0.15">
      <c r="A930" t="s">
        <v>15731</v>
      </c>
      <c r="B930">
        <v>2.49688086481755</v>
      </c>
      <c r="C930">
        <v>5.5858744833863199</v>
      </c>
      <c r="D930" t="s">
        <v>16815</v>
      </c>
      <c r="E930" s="205" t="s">
        <v>6672</v>
      </c>
      <c r="F930" s="205" t="s">
        <v>15568</v>
      </c>
      <c r="G930" s="205">
        <v>2.59492922121213E-6</v>
      </c>
      <c r="H930" s="205">
        <v>6.20285220257658E-6</v>
      </c>
      <c r="I930">
        <v>5.20740856679088</v>
      </c>
    </row>
    <row r="931" spans="1:9" x14ac:dyDescent="0.15">
      <c r="A931" t="s">
        <v>15731</v>
      </c>
      <c r="B931">
        <v>0.92106541806848297</v>
      </c>
      <c r="C931">
        <v>5.5663709932053802</v>
      </c>
      <c r="D931" t="s">
        <v>16815</v>
      </c>
      <c r="E931" s="205" t="s">
        <v>3007</v>
      </c>
      <c r="F931" s="205" t="s">
        <v>15568</v>
      </c>
      <c r="G931" s="205">
        <v>2.71411975931001E-6</v>
      </c>
      <c r="H931" s="205">
        <v>6.4762181445457803E-6</v>
      </c>
      <c r="I931">
        <v>5.18867853092285</v>
      </c>
    </row>
    <row r="932" spans="1:9" x14ac:dyDescent="0.15">
      <c r="A932" t="s">
        <v>15731</v>
      </c>
      <c r="B932">
        <v>2.0440332087176998</v>
      </c>
      <c r="C932">
        <v>5.5517685444830196</v>
      </c>
      <c r="D932" t="s">
        <v>16815</v>
      </c>
      <c r="E932" s="205" t="s">
        <v>5106</v>
      </c>
      <c r="F932" s="205" t="s">
        <v>15568</v>
      </c>
      <c r="G932" s="205">
        <v>2.8069291811386E-6</v>
      </c>
      <c r="H932" s="205">
        <v>6.6857762556072197E-6</v>
      </c>
      <c r="I932">
        <v>5.1748481614827604</v>
      </c>
    </row>
    <row r="933" spans="1:9" x14ac:dyDescent="0.15">
      <c r="A933" t="s">
        <v>15731</v>
      </c>
      <c r="B933">
        <v>1.7587846762114701</v>
      </c>
      <c r="C933">
        <v>5.5414915068627897</v>
      </c>
      <c r="D933" t="s">
        <v>16815</v>
      </c>
      <c r="E933" s="205" t="s">
        <v>4811</v>
      </c>
      <c r="F933" s="205" t="s">
        <v>15568</v>
      </c>
      <c r="G933" s="205">
        <v>2.8741438003134202E-6</v>
      </c>
      <c r="H933" s="205">
        <v>6.83373552521329E-6</v>
      </c>
      <c r="I933">
        <v>5.16534183299453</v>
      </c>
    </row>
    <row r="934" spans="1:9" x14ac:dyDescent="0.15">
      <c r="A934" t="s">
        <v>15731</v>
      </c>
      <c r="B934">
        <v>1.98663066403581</v>
      </c>
      <c r="C934">
        <v>5.5160159107945903</v>
      </c>
      <c r="D934" t="s">
        <v>16815</v>
      </c>
      <c r="E934" s="205" t="s">
        <v>3382</v>
      </c>
      <c r="F934" s="205" t="s">
        <v>15568</v>
      </c>
      <c r="G934" s="205">
        <v>3.0477833291191498E-6</v>
      </c>
      <c r="H934" s="205">
        <v>7.2337653882279496E-6</v>
      </c>
      <c r="I934">
        <v>5.1406355807624298</v>
      </c>
    </row>
    <row r="935" spans="1:9" x14ac:dyDescent="0.15">
      <c r="A935" t="s">
        <v>15731</v>
      </c>
      <c r="B935">
        <v>0.95584540036337196</v>
      </c>
      <c r="C935">
        <v>5.5050143849744897</v>
      </c>
      <c r="D935" t="s">
        <v>16815</v>
      </c>
      <c r="E935" s="205" t="s">
        <v>3076</v>
      </c>
      <c r="F935" s="205" t="s">
        <v>15568</v>
      </c>
      <c r="G935" s="205">
        <v>3.12597582487533E-6</v>
      </c>
      <c r="H935" s="205">
        <v>7.4062430762505696E-6</v>
      </c>
      <c r="I935">
        <v>5.1304020383111597</v>
      </c>
    </row>
    <row r="936" spans="1:9" x14ac:dyDescent="0.15">
      <c r="A936" t="s">
        <v>15731</v>
      </c>
      <c r="B936">
        <v>3.10143035482387</v>
      </c>
      <c r="C936">
        <v>5.4976587694333299</v>
      </c>
      <c r="D936" t="s">
        <v>16815</v>
      </c>
      <c r="E936" s="205" t="s">
        <v>5597</v>
      </c>
      <c r="F936" s="205" t="s">
        <v>15568</v>
      </c>
      <c r="G936" s="205">
        <v>3.1793711609203102E-6</v>
      </c>
      <c r="H936" s="205">
        <v>7.5194651266210603E-6</v>
      </c>
      <c r="I936">
        <v>5.1238130504746398</v>
      </c>
    </row>
    <row r="937" spans="1:9" x14ac:dyDescent="0.15">
      <c r="A937" t="s">
        <v>15731</v>
      </c>
      <c r="B937">
        <v>1.78005830023094</v>
      </c>
      <c r="C937">
        <v>5.4912112083855096</v>
      </c>
      <c r="D937" t="s">
        <v>16815</v>
      </c>
      <c r="E937" s="205" t="s">
        <v>5615</v>
      </c>
      <c r="F937" s="205" t="s">
        <v>15568</v>
      </c>
      <c r="G937" s="205">
        <v>3.2269244051322399E-6</v>
      </c>
      <c r="H937" s="205">
        <v>7.6184958226801703E-6</v>
      </c>
      <c r="I937">
        <v>5.1181307662449296</v>
      </c>
    </row>
    <row r="938" spans="1:9" x14ac:dyDescent="0.15">
      <c r="A938" t="s">
        <v>15731</v>
      </c>
      <c r="B938">
        <v>1.16443198178687</v>
      </c>
      <c r="C938">
        <v>5.4853680769850497</v>
      </c>
      <c r="D938" t="s">
        <v>16815</v>
      </c>
      <c r="E938" s="205" t="s">
        <v>3780</v>
      </c>
      <c r="F938" s="205" t="s">
        <v>15568</v>
      </c>
      <c r="G938" s="205">
        <v>3.2706338181687901E-6</v>
      </c>
      <c r="H938" s="205">
        <v>7.7081194203239898E-6</v>
      </c>
      <c r="I938">
        <v>5.1130515655285196</v>
      </c>
    </row>
    <row r="939" spans="1:9" x14ac:dyDescent="0.15">
      <c r="A939" t="s">
        <v>15731</v>
      </c>
      <c r="B939">
        <v>1.57085973720209</v>
      </c>
      <c r="C939">
        <v>5.4600853293970397</v>
      </c>
      <c r="D939" t="s">
        <v>16815</v>
      </c>
      <c r="E939" s="205" t="s">
        <v>4186</v>
      </c>
      <c r="F939" s="205" t="s">
        <v>15568</v>
      </c>
      <c r="G939" s="205">
        <v>3.4666873091332402E-6</v>
      </c>
      <c r="H939" s="205">
        <v>8.1558380378029497E-6</v>
      </c>
      <c r="I939">
        <v>5.0885314072179302</v>
      </c>
    </row>
    <row r="940" spans="1:9" x14ac:dyDescent="0.15">
      <c r="A940" t="s">
        <v>15731</v>
      </c>
      <c r="B940">
        <v>2.0456598335210798</v>
      </c>
      <c r="C940">
        <v>5.4552516905430499</v>
      </c>
      <c r="D940" t="s">
        <v>16815</v>
      </c>
      <c r="E940" s="205" t="s">
        <v>3052</v>
      </c>
      <c r="F940" s="205" t="s">
        <v>15568</v>
      </c>
      <c r="G940" s="205">
        <v>3.5054865849131801E-6</v>
      </c>
      <c r="H940" s="205">
        <v>8.2326751495071393E-6</v>
      </c>
      <c r="I940">
        <v>5.0844590209372997</v>
      </c>
    </row>
    <row r="941" spans="1:9" x14ac:dyDescent="0.15">
      <c r="A941" t="s">
        <v>15731</v>
      </c>
      <c r="B941">
        <v>1.9261847105612699</v>
      </c>
      <c r="C941">
        <v>5.4534414152604302</v>
      </c>
      <c r="D941" t="s">
        <v>16815</v>
      </c>
      <c r="E941" s="205" t="s">
        <v>4759</v>
      </c>
      <c r="F941" s="205" t="s">
        <v>15568</v>
      </c>
      <c r="G941" s="205">
        <v>3.5201290457739101E-6</v>
      </c>
      <c r="H941" s="205">
        <v>8.2526102279419806E-6</v>
      </c>
      <c r="I941">
        <v>5.0834086662018603</v>
      </c>
    </row>
    <row r="942" spans="1:9" x14ac:dyDescent="0.15">
      <c r="A942" t="s">
        <v>15731</v>
      </c>
      <c r="B942">
        <v>1.21031013259068</v>
      </c>
      <c r="C942">
        <v>5.4174572070295604</v>
      </c>
      <c r="D942" t="s">
        <v>16815</v>
      </c>
      <c r="E942" s="205" t="s">
        <v>4261</v>
      </c>
      <c r="F942" s="205" t="s">
        <v>15568</v>
      </c>
      <c r="G942" s="205">
        <v>3.8242193353880598E-6</v>
      </c>
      <c r="H942" s="205">
        <v>8.9498745702537401E-6</v>
      </c>
      <c r="I942">
        <v>5.0481830511453598</v>
      </c>
    </row>
    <row r="943" spans="1:9" x14ac:dyDescent="0.15">
      <c r="A943" t="s">
        <v>15731</v>
      </c>
      <c r="B943">
        <v>0.68326736470989202</v>
      </c>
      <c r="C943">
        <v>5.40907696317141</v>
      </c>
      <c r="D943" t="s">
        <v>16815</v>
      </c>
      <c r="E943" s="205" t="s">
        <v>3597</v>
      </c>
      <c r="F943" s="205" t="s">
        <v>15568</v>
      </c>
      <c r="G943" s="205">
        <v>3.8987288952204403E-6</v>
      </c>
      <c r="H943" s="205">
        <v>9.0934010227771694E-6</v>
      </c>
      <c r="I943">
        <v>5.0412736559226197</v>
      </c>
    </row>
    <row r="944" spans="1:9" x14ac:dyDescent="0.15">
      <c r="A944" t="s">
        <v>15731</v>
      </c>
      <c r="B944">
        <v>1.2485905116978899</v>
      </c>
      <c r="C944">
        <v>5.4090345890845901</v>
      </c>
      <c r="D944" t="s">
        <v>16815</v>
      </c>
      <c r="E944" s="205" t="s">
        <v>4207</v>
      </c>
      <c r="F944" s="205" t="s">
        <v>15568</v>
      </c>
      <c r="G944" s="205">
        <v>3.8991093125256301E-6</v>
      </c>
      <c r="H944" s="205">
        <v>9.0934010227771694E-6</v>
      </c>
      <c r="I944">
        <v>5.0412736559226197</v>
      </c>
    </row>
    <row r="945" spans="1:9" x14ac:dyDescent="0.15">
      <c r="A945" t="s">
        <v>15731</v>
      </c>
      <c r="B945">
        <v>1.14156323850064</v>
      </c>
      <c r="C945">
        <v>5.4014686487092298</v>
      </c>
      <c r="D945" t="s">
        <v>16815</v>
      </c>
      <c r="E945" s="205" t="s">
        <v>2494</v>
      </c>
      <c r="F945" s="205" t="s">
        <v>15568</v>
      </c>
      <c r="G945" s="205">
        <v>3.9676316984018904E-6</v>
      </c>
      <c r="H945" s="205">
        <v>9.2371425478419096E-6</v>
      </c>
      <c r="I945">
        <v>5.0344623542808398</v>
      </c>
    </row>
    <row r="946" spans="1:9" x14ac:dyDescent="0.15">
      <c r="A946" t="s">
        <v>15731</v>
      </c>
      <c r="B946">
        <v>1.5612690099231701</v>
      </c>
      <c r="C946">
        <v>5.3978272038911701</v>
      </c>
      <c r="D946" t="s">
        <v>16815</v>
      </c>
      <c r="E946" s="205" t="s">
        <v>3307</v>
      </c>
      <c r="F946" s="205" t="s">
        <v>15568</v>
      </c>
      <c r="G946" s="205">
        <v>4.0010391053714301E-6</v>
      </c>
      <c r="H946" s="205">
        <v>9.2987754597973797E-6</v>
      </c>
      <c r="I946">
        <v>5.0315742391953098</v>
      </c>
    </row>
    <row r="947" spans="1:9" x14ac:dyDescent="0.15">
      <c r="A947" t="s">
        <v>15731</v>
      </c>
      <c r="B947">
        <v>0.98604680520183996</v>
      </c>
      <c r="C947">
        <v>5.3904949462370002</v>
      </c>
      <c r="D947" t="s">
        <v>16815</v>
      </c>
      <c r="E947" s="205" t="s">
        <v>3274</v>
      </c>
      <c r="F947" s="205" t="s">
        <v>15568</v>
      </c>
      <c r="G947" s="205">
        <v>4.0691626895206199E-6</v>
      </c>
      <c r="H947" s="205">
        <v>9.4407390426421501E-6</v>
      </c>
      <c r="I947">
        <v>5.0249940068059296</v>
      </c>
    </row>
    <row r="948" spans="1:9" x14ac:dyDescent="0.15">
      <c r="A948" t="s">
        <v>15731</v>
      </c>
      <c r="B948">
        <v>1.48434342524621</v>
      </c>
      <c r="C948">
        <v>5.3880101807235796</v>
      </c>
      <c r="D948" t="s">
        <v>16815</v>
      </c>
      <c r="E948" s="205" t="s">
        <v>4309</v>
      </c>
      <c r="F948" s="205" t="s">
        <v>15568</v>
      </c>
      <c r="G948" s="205">
        <v>4.0925106596129198E-6</v>
      </c>
      <c r="H948" s="205">
        <v>9.4785091442848395E-6</v>
      </c>
      <c r="I948">
        <v>5.0232599665994204</v>
      </c>
    </row>
    <row r="949" spans="1:9" x14ac:dyDescent="0.15">
      <c r="A949" t="s">
        <v>15731</v>
      </c>
      <c r="B949">
        <v>1.10932412906383</v>
      </c>
      <c r="C949">
        <v>5.3854689661425104</v>
      </c>
      <c r="D949" t="s">
        <v>16815</v>
      </c>
      <c r="E949" s="205" t="s">
        <v>3714</v>
      </c>
      <c r="F949" s="205" t="s">
        <v>15568</v>
      </c>
      <c r="G949" s="205">
        <v>4.1165276217505098E-6</v>
      </c>
      <c r="H949" s="205">
        <v>9.5176957599438708E-6</v>
      </c>
      <c r="I949">
        <v>5.0214681818538498</v>
      </c>
    </row>
    <row r="950" spans="1:9" x14ac:dyDescent="0.15">
      <c r="A950" t="s">
        <v>15731</v>
      </c>
      <c r="B950">
        <v>1.71880040505045</v>
      </c>
      <c r="C950">
        <v>5.3720861726858304</v>
      </c>
      <c r="D950" t="s">
        <v>16815</v>
      </c>
      <c r="E950" s="205" t="s">
        <v>6397</v>
      </c>
      <c r="F950" s="205" t="s">
        <v>15568</v>
      </c>
      <c r="G950" s="205">
        <v>4.2453531931532198E-6</v>
      </c>
      <c r="H950" s="205">
        <v>9.7986551325618998E-6</v>
      </c>
      <c r="I950">
        <v>5.0088335272245601</v>
      </c>
    </row>
    <row r="951" spans="1:9" x14ac:dyDescent="0.15">
      <c r="A951" t="s">
        <v>15731</v>
      </c>
      <c r="B951">
        <v>2.0173232375389198</v>
      </c>
      <c r="C951">
        <v>5.3583336613947701</v>
      </c>
      <c r="D951" t="s">
        <v>16815</v>
      </c>
      <c r="E951" s="205" t="s">
        <v>3843</v>
      </c>
      <c r="F951" s="205" t="s">
        <v>15568</v>
      </c>
      <c r="G951" s="205">
        <v>4.3819391115479096E-6</v>
      </c>
      <c r="H951" s="205">
        <v>1.0096529808566499E-5</v>
      </c>
      <c r="I951">
        <v>4.9958278681930599</v>
      </c>
    </row>
    <row r="952" spans="1:9" x14ac:dyDescent="0.15">
      <c r="A952" t="s">
        <v>15731</v>
      </c>
      <c r="B952">
        <v>1.00633599643398</v>
      </c>
      <c r="C952">
        <v>5.3563603204040904</v>
      </c>
      <c r="D952" t="s">
        <v>16815</v>
      </c>
      <c r="E952" s="205" t="s">
        <v>3621</v>
      </c>
      <c r="F952" s="205" t="s">
        <v>15568</v>
      </c>
      <c r="G952" s="205">
        <v>4.4018950064769499E-6</v>
      </c>
      <c r="H952" s="205">
        <v>1.0125113556922101E-5</v>
      </c>
      <c r="I952">
        <v>4.9946000973115003</v>
      </c>
    </row>
    <row r="953" spans="1:9" x14ac:dyDescent="0.15">
      <c r="A953" t="s">
        <v>15731</v>
      </c>
      <c r="B953">
        <v>1.0475990908631501</v>
      </c>
      <c r="C953">
        <v>5.33275786207341</v>
      </c>
      <c r="D953" t="s">
        <v>16815</v>
      </c>
      <c r="E953" s="205" t="s">
        <v>3510</v>
      </c>
      <c r="F953" s="205" t="s">
        <v>15568</v>
      </c>
      <c r="G953" s="205">
        <v>4.6477433475827504E-6</v>
      </c>
      <c r="H953" s="205">
        <v>1.06723010772405E-5</v>
      </c>
      <c r="I953">
        <v>4.9717419313342104</v>
      </c>
    </row>
    <row r="954" spans="1:9" x14ac:dyDescent="0.15">
      <c r="A954" t="s">
        <v>15731</v>
      </c>
      <c r="B954">
        <v>1.3528419878192099</v>
      </c>
      <c r="C954">
        <v>5.31923484404967</v>
      </c>
      <c r="D954" t="s">
        <v>16815</v>
      </c>
      <c r="E954" s="205" t="s">
        <v>4670</v>
      </c>
      <c r="F954" s="205" t="s">
        <v>15568</v>
      </c>
      <c r="G954" s="205">
        <v>4.79474103664605E-6</v>
      </c>
      <c r="H954" s="205">
        <v>1.0991021760927099E-5</v>
      </c>
      <c r="I954">
        <v>4.9589619322802498</v>
      </c>
    </row>
    <row r="955" spans="1:9" x14ac:dyDescent="0.15">
      <c r="A955" t="s">
        <v>15731</v>
      </c>
      <c r="B955">
        <v>1.00962997719818</v>
      </c>
      <c r="C955">
        <v>5.3125586585443703</v>
      </c>
      <c r="D955" t="s">
        <v>16815</v>
      </c>
      <c r="E955" s="205" t="s">
        <v>3588</v>
      </c>
      <c r="F955" s="205" t="s">
        <v>15568</v>
      </c>
      <c r="G955" s="205">
        <v>4.8690175671061402E-6</v>
      </c>
      <c r="H955" s="205">
        <v>1.11316791457321E-5</v>
      </c>
      <c r="I955">
        <v>4.9534393200568401</v>
      </c>
    </row>
    <row r="956" spans="1:9" x14ac:dyDescent="0.15">
      <c r="A956" t="s">
        <v>15731</v>
      </c>
      <c r="B956">
        <v>1.80292009935896</v>
      </c>
      <c r="C956">
        <v>5.31222999666082</v>
      </c>
      <c r="D956" t="s">
        <v>16815</v>
      </c>
      <c r="E956" s="205" t="s">
        <v>3385</v>
      </c>
      <c r="F956" s="205" t="s">
        <v>15568</v>
      </c>
      <c r="G956" s="205">
        <v>4.8727036976470901E-6</v>
      </c>
      <c r="H956" s="205">
        <v>1.11316791457321E-5</v>
      </c>
      <c r="I956">
        <v>4.9534393200568401</v>
      </c>
    </row>
    <row r="957" spans="1:9" x14ac:dyDescent="0.15">
      <c r="A957" t="s">
        <v>15731</v>
      </c>
      <c r="B957">
        <v>0.81253875982583201</v>
      </c>
      <c r="C957">
        <v>5.2900870631823604</v>
      </c>
      <c r="D957" t="s">
        <v>16815</v>
      </c>
      <c r="E957" s="205" t="s">
        <v>2743</v>
      </c>
      <c r="F957" s="205" t="s">
        <v>15568</v>
      </c>
      <c r="G957" s="205">
        <v>5.1275858077667102E-6</v>
      </c>
      <c r="H957" s="205">
        <v>1.16940349799577E-5</v>
      </c>
      <c r="I957">
        <v>4.9320356114069002</v>
      </c>
    </row>
    <row r="958" spans="1:9" x14ac:dyDescent="0.15">
      <c r="A958" t="s">
        <v>15731</v>
      </c>
      <c r="B958">
        <v>0.88955852809119096</v>
      </c>
      <c r="C958">
        <v>5.2826691627327502</v>
      </c>
      <c r="D958" t="s">
        <v>16815</v>
      </c>
      <c r="E958" s="205" t="s">
        <v>3979</v>
      </c>
      <c r="F958" s="205" t="s">
        <v>15568</v>
      </c>
      <c r="G958" s="205">
        <v>5.2159189857805502E-6</v>
      </c>
      <c r="H958" s="205">
        <v>1.1875292631463001E-5</v>
      </c>
      <c r="I958">
        <v>4.9253556796682503</v>
      </c>
    </row>
    <row r="959" spans="1:9" x14ac:dyDescent="0.15">
      <c r="A959" t="s">
        <v>15731</v>
      </c>
      <c r="B959">
        <v>1.11073752720415</v>
      </c>
      <c r="C959">
        <v>5.2591740267349598</v>
      </c>
      <c r="D959" t="s">
        <v>16815</v>
      </c>
      <c r="E959" s="205" t="s">
        <v>2905</v>
      </c>
      <c r="F959" s="205" t="s">
        <v>15568</v>
      </c>
      <c r="G959" s="205">
        <v>5.5058702571671603E-6</v>
      </c>
      <c r="H959" s="205">
        <v>1.2514189855696899E-5</v>
      </c>
      <c r="I959">
        <v>4.9025972605254999</v>
      </c>
    </row>
    <row r="960" spans="1:9" x14ac:dyDescent="0.15">
      <c r="A960" t="s">
        <v>15731</v>
      </c>
      <c r="B960">
        <v>1.8327136310001699</v>
      </c>
      <c r="C960">
        <v>5.2577963471679698</v>
      </c>
      <c r="D960" t="s">
        <v>16815</v>
      </c>
      <c r="E960" s="205" t="s">
        <v>5747</v>
      </c>
      <c r="F960" s="205" t="s">
        <v>15568</v>
      </c>
      <c r="G960" s="205">
        <v>5.5233638454509201E-6</v>
      </c>
      <c r="H960" s="205">
        <v>1.2532708826987601E-5</v>
      </c>
      <c r="I960">
        <v>4.9019550501976203</v>
      </c>
    </row>
    <row r="961" spans="1:9" x14ac:dyDescent="0.15">
      <c r="A961" t="s">
        <v>15731</v>
      </c>
      <c r="B961">
        <v>1.75809888199682</v>
      </c>
      <c r="C961">
        <v>5.2478105925085501</v>
      </c>
      <c r="D961" t="s">
        <v>16815</v>
      </c>
      <c r="E961" s="205" t="s">
        <v>5065</v>
      </c>
      <c r="F961" s="205" t="s">
        <v>15568</v>
      </c>
      <c r="G961" s="205">
        <v>5.6518341273998703E-6</v>
      </c>
      <c r="H961" s="205">
        <v>1.28025499406135E-5</v>
      </c>
      <c r="I961">
        <v>4.89270352137987</v>
      </c>
    </row>
    <row r="962" spans="1:9" x14ac:dyDescent="0.15">
      <c r="A962" t="s">
        <v>15731</v>
      </c>
      <c r="B962">
        <v>1.6210575439411601</v>
      </c>
      <c r="C962">
        <v>5.2344045087854703</v>
      </c>
      <c r="D962" t="s">
        <v>16815</v>
      </c>
      <c r="E962" s="205" t="s">
        <v>4192</v>
      </c>
      <c r="F962" s="205" t="s">
        <v>15568</v>
      </c>
      <c r="G962" s="205">
        <v>5.8290192722832699E-6</v>
      </c>
      <c r="H962" s="205">
        <v>1.3181643919278E-5</v>
      </c>
      <c r="I962">
        <v>4.8800304242981296</v>
      </c>
    </row>
    <row r="963" spans="1:9" x14ac:dyDescent="0.15">
      <c r="A963" t="s">
        <v>15731</v>
      </c>
      <c r="B963">
        <v>1.1721001201102901</v>
      </c>
      <c r="C963">
        <v>5.2174301861332104</v>
      </c>
      <c r="D963" t="s">
        <v>16815</v>
      </c>
      <c r="E963" s="205" t="s">
        <v>3200</v>
      </c>
      <c r="F963" s="205" t="s">
        <v>15568</v>
      </c>
      <c r="G963" s="205">
        <v>6.0613563043430204E-6</v>
      </c>
      <c r="H963" s="205">
        <v>1.3683971050713699E-5</v>
      </c>
      <c r="I963">
        <v>4.86378785326281</v>
      </c>
    </row>
    <row r="964" spans="1:9" x14ac:dyDescent="0.15">
      <c r="A964" t="s">
        <v>15731</v>
      </c>
      <c r="B964">
        <v>1.5870535377230699</v>
      </c>
      <c r="C964">
        <v>5.19719803551396</v>
      </c>
      <c r="D964" t="s">
        <v>16815</v>
      </c>
      <c r="E964" s="205" t="s">
        <v>5445</v>
      </c>
      <c r="F964" s="205" t="s">
        <v>15568</v>
      </c>
      <c r="G964" s="205">
        <v>6.35041291040947E-6</v>
      </c>
      <c r="H964" s="205">
        <v>1.4312443214889201E-5</v>
      </c>
      <c r="I964">
        <v>4.8442862233909096</v>
      </c>
    </row>
    <row r="965" spans="1:9" x14ac:dyDescent="0.15">
      <c r="A965" t="s">
        <v>15731</v>
      </c>
      <c r="B965">
        <v>1.1602231748724301</v>
      </c>
      <c r="C965">
        <v>5.1599772552580001</v>
      </c>
      <c r="D965" t="s">
        <v>16815</v>
      </c>
      <c r="E965" s="205" t="s">
        <v>5247</v>
      </c>
      <c r="F965" s="205" t="s">
        <v>15568</v>
      </c>
      <c r="G965" s="205">
        <v>6.9186720423445403E-6</v>
      </c>
      <c r="H965" s="205">
        <v>1.5567012095275199E-5</v>
      </c>
      <c r="I965">
        <v>4.8077947371466401</v>
      </c>
    </row>
    <row r="966" spans="1:9" x14ac:dyDescent="0.15">
      <c r="A966" t="s">
        <v>15731</v>
      </c>
      <c r="B966">
        <v>1.1963707016860401</v>
      </c>
      <c r="C966">
        <v>5.1586988439027603</v>
      </c>
      <c r="D966" t="s">
        <v>16815</v>
      </c>
      <c r="E966" s="205" t="s">
        <v>3013</v>
      </c>
      <c r="F966" s="205" t="s">
        <v>15568</v>
      </c>
      <c r="G966" s="205">
        <v>6.9390682025916303E-6</v>
      </c>
      <c r="H966" s="205">
        <v>1.5586751188735899E-5</v>
      </c>
      <c r="I966">
        <v>4.8072443971805301</v>
      </c>
    </row>
    <row r="967" spans="1:9" x14ac:dyDescent="0.15">
      <c r="A967" t="s">
        <v>15731</v>
      </c>
      <c r="B967">
        <v>1.6031324604450501</v>
      </c>
      <c r="C967">
        <v>5.1474947851462201</v>
      </c>
      <c r="D967" t="s">
        <v>16815</v>
      </c>
      <c r="E967" s="205" t="s">
        <v>3525</v>
      </c>
      <c r="F967" s="205" t="s">
        <v>15568</v>
      </c>
      <c r="G967" s="205">
        <v>7.12041349887312E-6</v>
      </c>
      <c r="H967" s="205">
        <v>1.5967348665533201E-5</v>
      </c>
      <c r="I967">
        <v>4.7967671912830303</v>
      </c>
    </row>
    <row r="968" spans="1:9" x14ac:dyDescent="0.15">
      <c r="A968" t="s">
        <v>15731</v>
      </c>
      <c r="B968">
        <v>1.57430904243328</v>
      </c>
      <c r="C968">
        <v>5.1466283776592103</v>
      </c>
      <c r="D968" t="s">
        <v>16815</v>
      </c>
      <c r="E968" s="205" t="s">
        <v>3744</v>
      </c>
      <c r="F968" s="205" t="s">
        <v>15568</v>
      </c>
      <c r="G968" s="205">
        <v>7.1346327385897003E-6</v>
      </c>
      <c r="H968" s="205">
        <v>1.5972525045824301E-5</v>
      </c>
      <c r="I968">
        <v>4.7966264221969297</v>
      </c>
    </row>
    <row r="969" spans="1:9" x14ac:dyDescent="0.15">
      <c r="A969" t="s">
        <v>15731</v>
      </c>
      <c r="B969">
        <v>1.8488953353698401</v>
      </c>
      <c r="C969">
        <v>5.1212291525277696</v>
      </c>
      <c r="D969" t="s">
        <v>16815</v>
      </c>
      <c r="E969" s="205" t="s">
        <v>6301</v>
      </c>
      <c r="F969" s="205" t="s">
        <v>15568</v>
      </c>
      <c r="G969" s="205">
        <v>7.5643366262994196E-6</v>
      </c>
      <c r="H969" s="205">
        <v>1.6906292359779198E-5</v>
      </c>
      <c r="I969">
        <v>4.7719516250598204</v>
      </c>
    </row>
    <row r="970" spans="1:9" x14ac:dyDescent="0.15">
      <c r="A970" t="s">
        <v>15731</v>
      </c>
      <c r="B970">
        <v>0.92217353899550703</v>
      </c>
      <c r="C970">
        <v>5.1077151038728204</v>
      </c>
      <c r="D970" t="s">
        <v>16815</v>
      </c>
      <c r="E970" s="205" t="s">
        <v>3218</v>
      </c>
      <c r="F970" s="205" t="s">
        <v>15568</v>
      </c>
      <c r="G970" s="205">
        <v>7.8034184501499099E-6</v>
      </c>
      <c r="H970" s="205">
        <v>1.7411620867971699E-5</v>
      </c>
      <c r="I970">
        <v>4.7591607980239603</v>
      </c>
    </row>
    <row r="971" spans="1:9" x14ac:dyDescent="0.15">
      <c r="A971" t="s">
        <v>15731</v>
      </c>
      <c r="B971">
        <v>1.52360034581337</v>
      </c>
      <c r="C971">
        <v>5.1056134726027196</v>
      </c>
      <c r="D971" t="s">
        <v>16815</v>
      </c>
      <c r="E971" s="205" t="s">
        <v>4258</v>
      </c>
      <c r="F971" s="205" t="s">
        <v>15568</v>
      </c>
      <c r="G971" s="205">
        <v>7.8412721510204E-6</v>
      </c>
      <c r="H971" s="205">
        <v>1.74670198580039E-5</v>
      </c>
      <c r="I971">
        <v>4.7577811860089501</v>
      </c>
    </row>
    <row r="972" spans="1:9" x14ac:dyDescent="0.15">
      <c r="A972" t="s">
        <v>15731</v>
      </c>
      <c r="B972">
        <v>1.1057714992719601</v>
      </c>
      <c r="C972">
        <v>5.0856196128452904</v>
      </c>
      <c r="D972" t="s">
        <v>16815</v>
      </c>
      <c r="E972" s="205" t="s">
        <v>4237</v>
      </c>
      <c r="F972" s="205" t="s">
        <v>15568</v>
      </c>
      <c r="G972" s="205">
        <v>8.2107038350796699E-6</v>
      </c>
      <c r="H972" s="205">
        <v>1.82596249466697E-5</v>
      </c>
      <c r="I972">
        <v>4.7385081471338397</v>
      </c>
    </row>
    <row r="973" spans="1:9" x14ac:dyDescent="0.15">
      <c r="A973" t="s">
        <v>15731</v>
      </c>
      <c r="B973">
        <v>1.1520996326012001</v>
      </c>
      <c r="C973">
        <v>5.0782603560575099</v>
      </c>
      <c r="D973" t="s">
        <v>16815</v>
      </c>
      <c r="E973" s="205" t="s">
        <v>4951</v>
      </c>
      <c r="F973" s="205" t="s">
        <v>15568</v>
      </c>
      <c r="G973" s="205">
        <v>8.3510223104989193E-6</v>
      </c>
      <c r="H973" s="205">
        <v>1.8540928672812999E-5</v>
      </c>
      <c r="I973">
        <v>4.7318685168270402</v>
      </c>
    </row>
    <row r="974" spans="1:9" x14ac:dyDescent="0.15">
      <c r="A974" t="s">
        <v>15731</v>
      </c>
      <c r="B974">
        <v>0.75229599016948101</v>
      </c>
      <c r="C974">
        <v>5.0750640375996499</v>
      </c>
      <c r="D974" t="s">
        <v>16815</v>
      </c>
      <c r="E974" s="205" t="s">
        <v>4676</v>
      </c>
      <c r="F974" s="205" t="s">
        <v>15568</v>
      </c>
      <c r="G974" s="205">
        <v>8.4127108537636292E-6</v>
      </c>
      <c r="H974" s="205">
        <v>1.8647016950243E-5</v>
      </c>
      <c r="I974">
        <v>4.7293906344005201</v>
      </c>
    </row>
    <row r="975" spans="1:9" x14ac:dyDescent="0.15">
      <c r="A975" t="s">
        <v>15731</v>
      </c>
      <c r="B975">
        <v>2.13498155854198</v>
      </c>
      <c r="C975">
        <v>5.0583168036840904</v>
      </c>
      <c r="D975" t="s">
        <v>16815</v>
      </c>
      <c r="E975" s="205" t="s">
        <v>5032</v>
      </c>
      <c r="F975" s="205" t="s">
        <v>15568</v>
      </c>
      <c r="G975" s="205">
        <v>8.7434573579531005E-6</v>
      </c>
      <c r="H975" s="205">
        <v>1.93481457376487E-5</v>
      </c>
      <c r="I975">
        <v>4.7133606499987799</v>
      </c>
    </row>
    <row r="976" spans="1:9" x14ac:dyDescent="0.15">
      <c r="A976" t="s">
        <v>15731</v>
      </c>
      <c r="B976">
        <v>1.2928887621446099</v>
      </c>
      <c r="C976">
        <v>5.0560066106288497</v>
      </c>
      <c r="D976" t="s">
        <v>16815</v>
      </c>
      <c r="E976" s="205" t="s">
        <v>3756</v>
      </c>
      <c r="F976" s="205" t="s">
        <v>15568</v>
      </c>
      <c r="G976" s="205">
        <v>8.7900913686030493E-6</v>
      </c>
      <c r="H976" s="205">
        <v>1.9419295758314102E-5</v>
      </c>
      <c r="I976">
        <v>4.7117665238525097</v>
      </c>
    </row>
    <row r="977" spans="1:9" x14ac:dyDescent="0.15">
      <c r="A977" t="s">
        <v>15731</v>
      </c>
      <c r="B977">
        <v>1.65949969259172</v>
      </c>
      <c r="C977">
        <v>5.0545438380137799</v>
      </c>
      <c r="D977" t="s">
        <v>16815</v>
      </c>
      <c r="E977" s="205" t="s">
        <v>5896</v>
      </c>
      <c r="F977" s="205" t="s">
        <v>15568</v>
      </c>
      <c r="G977" s="205">
        <v>8.81974770442266E-6</v>
      </c>
      <c r="H977" s="205">
        <v>1.94527659072874E-5</v>
      </c>
      <c r="I977">
        <v>4.7110186394349096</v>
      </c>
    </row>
    <row r="978" spans="1:9" x14ac:dyDescent="0.15">
      <c r="A978" t="s">
        <v>15731</v>
      </c>
      <c r="B978">
        <v>1.2539452416794801</v>
      </c>
      <c r="C978">
        <v>5.0449274501186601</v>
      </c>
      <c r="D978" t="s">
        <v>16815</v>
      </c>
      <c r="E978" s="205" t="s">
        <v>4318</v>
      </c>
      <c r="F978" s="205" t="s">
        <v>15568</v>
      </c>
      <c r="G978" s="205">
        <v>9.0172175969633498E-6</v>
      </c>
      <c r="H978" s="205">
        <v>1.98556466297666E-5</v>
      </c>
      <c r="I978">
        <v>4.7021159648999404</v>
      </c>
    </row>
    <row r="979" spans="1:9" x14ac:dyDescent="0.15">
      <c r="A979" t="s">
        <v>15731</v>
      </c>
      <c r="B979">
        <v>1.98850814402178</v>
      </c>
      <c r="C979">
        <v>5.0308878921675797</v>
      </c>
      <c r="D979" t="s">
        <v>16815</v>
      </c>
      <c r="E979" s="205" t="s">
        <v>4492</v>
      </c>
      <c r="F979" s="205" t="s">
        <v>15568</v>
      </c>
      <c r="G979" s="205">
        <v>9.3134826065337498E-6</v>
      </c>
      <c r="H979" s="205">
        <v>2.04743937301012E-5</v>
      </c>
      <c r="I979">
        <v>4.6887889493267503</v>
      </c>
    </row>
    <row r="980" spans="1:9" x14ac:dyDescent="0.15">
      <c r="A980" t="s">
        <v>15731</v>
      </c>
      <c r="B980">
        <v>1.65334854155168</v>
      </c>
      <c r="C980">
        <v>5.0137387146436296</v>
      </c>
      <c r="D980" t="s">
        <v>16815</v>
      </c>
      <c r="E980" s="205" t="s">
        <v>3170</v>
      </c>
      <c r="F980" s="205" t="s">
        <v>15568</v>
      </c>
      <c r="G980" s="205">
        <v>9.6886057825290194E-6</v>
      </c>
      <c r="H980" s="205">
        <v>2.12641904326864E-5</v>
      </c>
      <c r="I980">
        <v>4.6723511470345898</v>
      </c>
    </row>
    <row r="981" spans="1:9" x14ac:dyDescent="0.15">
      <c r="A981" t="s">
        <v>15731</v>
      </c>
      <c r="B981">
        <v>2.0582570806998501</v>
      </c>
      <c r="C981">
        <v>5.0048543688813503</v>
      </c>
      <c r="D981" t="s">
        <v>16815</v>
      </c>
      <c r="E981" s="205" t="s">
        <v>6681</v>
      </c>
      <c r="F981" s="205" t="s">
        <v>15568</v>
      </c>
      <c r="G981" s="205">
        <v>9.8888463981653299E-6</v>
      </c>
      <c r="H981" s="205">
        <v>2.1668207548920999E-5</v>
      </c>
      <c r="I981">
        <v>4.6641770131753102</v>
      </c>
    </row>
    <row r="982" spans="1:9" x14ac:dyDescent="0.15">
      <c r="A982" t="s">
        <v>15731</v>
      </c>
      <c r="B982">
        <v>1.1833189136676701</v>
      </c>
      <c r="C982">
        <v>4.9952061830375198</v>
      </c>
      <c r="D982" t="s">
        <v>16815</v>
      </c>
      <c r="E982" s="205" t="s">
        <v>4416</v>
      </c>
      <c r="F982" s="205" t="s">
        <v>15568</v>
      </c>
      <c r="G982" s="205">
        <v>1.01109931686177E-5</v>
      </c>
      <c r="H982" s="205">
        <v>2.2118828448803201E-5</v>
      </c>
      <c r="I982">
        <v>4.6552378797043303</v>
      </c>
    </row>
    <row r="983" spans="1:9" x14ac:dyDescent="0.15">
      <c r="A983" t="s">
        <v>15731</v>
      </c>
      <c r="B983">
        <v>2.6577879975902698</v>
      </c>
      <c r="C983">
        <v>4.9647478366910498</v>
      </c>
      <c r="D983" t="s">
        <v>16815</v>
      </c>
      <c r="E983" s="205" t="s">
        <v>5112</v>
      </c>
      <c r="F983" s="205" t="s">
        <v>15568</v>
      </c>
      <c r="G983" s="205">
        <v>1.08455645451623E-5</v>
      </c>
      <c r="H983" s="205">
        <v>2.3654628974755899E-5</v>
      </c>
      <c r="I983">
        <v>4.6260838595147904</v>
      </c>
    </row>
    <row r="984" spans="1:9" x14ac:dyDescent="0.15">
      <c r="A984" t="s">
        <v>15731</v>
      </c>
      <c r="B984">
        <v>1.52378451937628</v>
      </c>
      <c r="C984">
        <v>4.9646375215909702</v>
      </c>
      <c r="D984" t="s">
        <v>16815</v>
      </c>
      <c r="E984" s="205" t="s">
        <v>3585</v>
      </c>
      <c r="F984" s="205" t="s">
        <v>15568</v>
      </c>
      <c r="G984" s="205">
        <v>1.08483197758947E-5</v>
      </c>
      <c r="H984" s="205">
        <v>2.3654628974755899E-5</v>
      </c>
      <c r="I984">
        <v>4.6260838595147904</v>
      </c>
    </row>
    <row r="985" spans="1:9" x14ac:dyDescent="0.15">
      <c r="A985" t="s">
        <v>15731</v>
      </c>
      <c r="B985">
        <v>1.7018965490987199</v>
      </c>
      <c r="C985">
        <v>4.9562192150880104</v>
      </c>
      <c r="D985" t="s">
        <v>16815</v>
      </c>
      <c r="E985" s="205" t="s">
        <v>3263</v>
      </c>
      <c r="F985" s="205" t="s">
        <v>15568</v>
      </c>
      <c r="G985" s="205">
        <v>1.10606534396537E-5</v>
      </c>
      <c r="H985" s="205">
        <v>2.4078467958726699E-5</v>
      </c>
      <c r="I985">
        <v>4.6183711494008302</v>
      </c>
    </row>
    <row r="986" spans="1:9" x14ac:dyDescent="0.15">
      <c r="A986" t="s">
        <v>15731</v>
      </c>
      <c r="B986">
        <v>0.90249805019693896</v>
      </c>
      <c r="C986">
        <v>4.9478253885506396</v>
      </c>
      <c r="D986" t="s">
        <v>16815</v>
      </c>
      <c r="E986" s="205" t="s">
        <v>3513</v>
      </c>
      <c r="F986" s="205" t="s">
        <v>15568</v>
      </c>
      <c r="G986" s="205">
        <v>1.1276507457333001E-5</v>
      </c>
      <c r="H986" s="205">
        <v>2.45085842792278E-5</v>
      </c>
      <c r="I986">
        <v>4.6106817747322797</v>
      </c>
    </row>
    <row r="987" spans="1:9" x14ac:dyDescent="0.15">
      <c r="A987" t="s">
        <v>15731</v>
      </c>
      <c r="B987">
        <v>0.87598227084652402</v>
      </c>
      <c r="C987">
        <v>4.9260878012986398</v>
      </c>
      <c r="D987" t="s">
        <v>16815</v>
      </c>
      <c r="E987" s="205" t="s">
        <v>4162</v>
      </c>
      <c r="F987" s="205" t="s">
        <v>15568</v>
      </c>
      <c r="G987" s="205">
        <v>1.18552904557626E-5</v>
      </c>
      <c r="H987" s="205">
        <v>2.5724829289931599E-5</v>
      </c>
      <c r="I987">
        <v>4.5896474985358502</v>
      </c>
    </row>
    <row r="988" spans="1:9" x14ac:dyDescent="0.15">
      <c r="A988" t="s">
        <v>15731</v>
      </c>
      <c r="B988">
        <v>1.2353778395603601</v>
      </c>
      <c r="C988">
        <v>4.8947862929553398</v>
      </c>
      <c r="D988" t="s">
        <v>16815</v>
      </c>
      <c r="E988" s="205" t="s">
        <v>3645</v>
      </c>
      <c r="F988" s="205" t="s">
        <v>15568</v>
      </c>
      <c r="G988" s="205">
        <v>1.27412989890948E-5</v>
      </c>
      <c r="H988" s="205">
        <v>2.7602717196084301E-5</v>
      </c>
      <c r="I988">
        <v>4.55904816412386</v>
      </c>
    </row>
    <row r="989" spans="1:9" x14ac:dyDescent="0.15">
      <c r="A989" t="s">
        <v>15731</v>
      </c>
      <c r="B989">
        <v>1.25543123661328</v>
      </c>
      <c r="C989">
        <v>4.8936605097409496</v>
      </c>
      <c r="D989" t="s">
        <v>16815</v>
      </c>
      <c r="E989" s="205" t="s">
        <v>4862</v>
      </c>
      <c r="F989" s="205" t="s">
        <v>15568</v>
      </c>
      <c r="G989" s="205">
        <v>1.27743699777196E-5</v>
      </c>
      <c r="H989" s="205">
        <v>2.7629726032454899E-5</v>
      </c>
      <c r="I989">
        <v>4.55862342138761</v>
      </c>
    </row>
    <row r="990" spans="1:9" x14ac:dyDescent="0.15">
      <c r="A990" t="s">
        <v>15731</v>
      </c>
      <c r="B990">
        <v>1.2195463661486099</v>
      </c>
      <c r="C990">
        <v>4.8852486756953697</v>
      </c>
      <c r="D990" t="s">
        <v>16815</v>
      </c>
      <c r="E990" s="205" t="s">
        <v>3298</v>
      </c>
      <c r="F990" s="205" t="s">
        <v>15568</v>
      </c>
      <c r="G990" s="205">
        <v>1.3024208027227899E-5</v>
      </c>
      <c r="H990" s="205">
        <v>2.8124739073289301E-5</v>
      </c>
      <c r="I990">
        <v>4.5509114980203504</v>
      </c>
    </row>
    <row r="991" spans="1:9" x14ac:dyDescent="0.15">
      <c r="A991" t="s">
        <v>15731</v>
      </c>
      <c r="B991">
        <v>1.64119921004105</v>
      </c>
      <c r="C991">
        <v>4.8748815360490996</v>
      </c>
      <c r="D991" t="s">
        <v>16815</v>
      </c>
      <c r="E991" s="205" t="s">
        <v>3976</v>
      </c>
      <c r="F991" s="205" t="s">
        <v>15568</v>
      </c>
      <c r="G991" s="205">
        <v>1.3338852308565399E-5</v>
      </c>
      <c r="H991" s="205">
        <v>2.8757879334061599E-5</v>
      </c>
      <c r="I991">
        <v>4.5412431428883204</v>
      </c>
    </row>
    <row r="992" spans="1:9" x14ac:dyDescent="0.15">
      <c r="A992" t="s">
        <v>15731</v>
      </c>
      <c r="B992">
        <v>2.1466617163711499</v>
      </c>
      <c r="C992">
        <v>4.8472608036712899</v>
      </c>
      <c r="D992" t="s">
        <v>16815</v>
      </c>
      <c r="E992" s="205" t="s">
        <v>4108</v>
      </c>
      <c r="F992" s="205" t="s">
        <v>15568</v>
      </c>
      <c r="G992" s="205">
        <v>1.4214749028905699E-5</v>
      </c>
      <c r="H992" s="205">
        <v>3.0597076160132602E-5</v>
      </c>
      <c r="I992">
        <v>4.5143200724788599</v>
      </c>
    </row>
    <row r="993" spans="1:9" x14ac:dyDescent="0.15">
      <c r="A993" t="s">
        <v>15731</v>
      </c>
      <c r="B993">
        <v>0.94081624116673801</v>
      </c>
      <c r="C993">
        <v>4.8376190102871304</v>
      </c>
      <c r="D993" t="s">
        <v>16815</v>
      </c>
      <c r="E993" s="205" t="s">
        <v>3394</v>
      </c>
      <c r="F993" s="205" t="s">
        <v>15568</v>
      </c>
      <c r="G993" s="205">
        <v>1.45338605774321E-5</v>
      </c>
      <c r="H993" s="205">
        <v>3.1233825375539098E-5</v>
      </c>
      <c r="I993">
        <v>4.5053748221179504</v>
      </c>
    </row>
    <row r="994" spans="1:9" x14ac:dyDescent="0.15">
      <c r="A994" t="s">
        <v>15731</v>
      </c>
      <c r="B994">
        <v>1.2189186809267101</v>
      </c>
      <c r="C994">
        <v>4.8278169905251698</v>
      </c>
      <c r="D994" t="s">
        <v>16815</v>
      </c>
      <c r="E994" s="205" t="s">
        <v>3445</v>
      </c>
      <c r="F994" s="205" t="s">
        <v>15568</v>
      </c>
      <c r="G994" s="205">
        <v>1.4865619399215201E-5</v>
      </c>
      <c r="H994" s="205">
        <v>3.1857045241675E-5</v>
      </c>
      <c r="I994">
        <v>4.4967945077170697</v>
      </c>
    </row>
    <row r="995" spans="1:9" x14ac:dyDescent="0.15">
      <c r="A995" t="s">
        <v>15731</v>
      </c>
      <c r="B995">
        <v>2.7654528160710798</v>
      </c>
      <c r="C995">
        <v>4.8276489523582402</v>
      </c>
      <c r="D995" t="s">
        <v>16815</v>
      </c>
      <c r="E995" s="205" t="s">
        <v>5835</v>
      </c>
      <c r="F995" s="205" t="s">
        <v>15568</v>
      </c>
      <c r="G995" s="205">
        <v>1.48713723499542E-5</v>
      </c>
      <c r="H995" s="205">
        <v>3.1857045241675E-5</v>
      </c>
      <c r="I995">
        <v>4.4967945077170697</v>
      </c>
    </row>
    <row r="996" spans="1:9" x14ac:dyDescent="0.15">
      <c r="A996" t="s">
        <v>15731</v>
      </c>
      <c r="B996">
        <v>2.08134030905719</v>
      </c>
      <c r="C996">
        <v>4.8267295358396902</v>
      </c>
      <c r="D996" t="s">
        <v>16815</v>
      </c>
      <c r="E996" s="205" t="s">
        <v>6135</v>
      </c>
      <c r="F996" s="205" t="s">
        <v>15568</v>
      </c>
      <c r="G996" s="205">
        <v>1.4902888911351599E-5</v>
      </c>
      <c r="H996" s="205">
        <v>3.1873642791263899E-5</v>
      </c>
      <c r="I996">
        <v>4.4965682988188096</v>
      </c>
    </row>
    <row r="997" spans="1:9" x14ac:dyDescent="0.15">
      <c r="A997" t="s">
        <v>15731</v>
      </c>
      <c r="B997">
        <v>1.2929286356249301</v>
      </c>
      <c r="C997">
        <v>4.8041838541914004</v>
      </c>
      <c r="D997" t="s">
        <v>16815</v>
      </c>
      <c r="E997" s="205" t="s">
        <v>3923</v>
      </c>
      <c r="F997" s="205" t="s">
        <v>15568</v>
      </c>
      <c r="G997" s="205">
        <v>1.5696981477666901E-5</v>
      </c>
      <c r="H997" s="205">
        <v>3.3518554397374701E-5</v>
      </c>
      <c r="I997">
        <v>4.4747147200770003</v>
      </c>
    </row>
    <row r="998" spans="1:9" x14ac:dyDescent="0.15">
      <c r="A998" t="s">
        <v>15731</v>
      </c>
      <c r="B998">
        <v>1.08716749629446</v>
      </c>
      <c r="C998">
        <v>4.7961808946510303</v>
      </c>
      <c r="D998" t="s">
        <v>16815</v>
      </c>
      <c r="E998" s="205" t="s">
        <v>3943</v>
      </c>
      <c r="F998" s="205" t="s">
        <v>15568</v>
      </c>
      <c r="G998" s="205">
        <v>1.59889191092101E-5</v>
      </c>
      <c r="H998" s="205">
        <v>3.4087663792449698E-5</v>
      </c>
      <c r="I998">
        <v>4.4674027622447001</v>
      </c>
    </row>
    <row r="999" spans="1:9" x14ac:dyDescent="0.15">
      <c r="A999" t="s">
        <v>15731</v>
      </c>
      <c r="B999">
        <v>1.49950865856628</v>
      </c>
      <c r="C999">
        <v>4.7849201068337202</v>
      </c>
      <c r="D999" t="s">
        <v>16815</v>
      </c>
      <c r="E999" s="205" t="s">
        <v>4616</v>
      </c>
      <c r="F999" s="205" t="s">
        <v>15568</v>
      </c>
      <c r="G999" s="205">
        <v>1.6408916051909301E-5</v>
      </c>
      <c r="H999" s="205">
        <v>3.4927549881921199E-5</v>
      </c>
      <c r="I999">
        <v>4.4568318784357004</v>
      </c>
    </row>
    <row r="1000" spans="1:9" x14ac:dyDescent="0.15">
      <c r="A1000" t="s">
        <v>15731</v>
      </c>
      <c r="B1000">
        <v>1.1556531023772301</v>
      </c>
      <c r="C1000">
        <v>4.7800364066626697</v>
      </c>
      <c r="D1000" t="s">
        <v>16815</v>
      </c>
      <c r="E1000" s="205" t="s">
        <v>3935</v>
      </c>
      <c r="F1000" s="205" t="s">
        <v>15568</v>
      </c>
      <c r="G1000" s="205">
        <v>1.6594477910296499E-5</v>
      </c>
      <c r="H1000" s="205">
        <v>3.5256932287752602E-5</v>
      </c>
      <c r="I1000">
        <v>4.4527554784366004</v>
      </c>
    </row>
    <row r="1001" spans="1:9" x14ac:dyDescent="0.15">
      <c r="A1001" t="s">
        <v>15731</v>
      </c>
      <c r="B1001">
        <v>1.26497688224677</v>
      </c>
      <c r="C1001">
        <v>4.7794671780058202</v>
      </c>
      <c r="D1001" t="s">
        <v>16815</v>
      </c>
      <c r="E1001" s="205" t="s">
        <v>4449</v>
      </c>
      <c r="F1001" s="205" t="s">
        <v>15568</v>
      </c>
      <c r="G1001" s="205">
        <v>1.66162425099624E-5</v>
      </c>
      <c r="H1001" s="205">
        <v>3.5256932287752602E-5</v>
      </c>
      <c r="I1001">
        <v>4.4527554784366004</v>
      </c>
    </row>
    <row r="1002" spans="1:9" x14ac:dyDescent="0.15">
      <c r="A1002" t="s">
        <v>15731</v>
      </c>
      <c r="B1002">
        <v>1.3598764776164001</v>
      </c>
      <c r="C1002">
        <v>4.7761628893428902</v>
      </c>
      <c r="D1002" t="s">
        <v>16815</v>
      </c>
      <c r="E1002" s="205" t="s">
        <v>4434</v>
      </c>
      <c r="F1002" s="205" t="s">
        <v>15568</v>
      </c>
      <c r="G1002" s="205">
        <v>1.6743147787388601E-5</v>
      </c>
      <c r="H1002" s="205">
        <v>3.5470080857643197E-5</v>
      </c>
      <c r="I1002">
        <v>4.4501378215086502</v>
      </c>
    </row>
    <row r="1003" spans="1:9" x14ac:dyDescent="0.15">
      <c r="A1003" t="s">
        <v>15731</v>
      </c>
      <c r="B1003">
        <v>1.0631304542223501</v>
      </c>
      <c r="C1003">
        <v>4.7567640196427803</v>
      </c>
      <c r="D1003" t="s">
        <v>16815</v>
      </c>
      <c r="E1003" s="205" t="s">
        <v>3492</v>
      </c>
      <c r="F1003" s="205" t="s">
        <v>15568</v>
      </c>
      <c r="G1003" s="205">
        <v>1.7507977521768399E-5</v>
      </c>
      <c r="H1003" s="205">
        <v>3.7029992002329897E-5</v>
      </c>
      <c r="I1003">
        <v>4.4314463817486702</v>
      </c>
    </row>
    <row r="1004" spans="1:9" x14ac:dyDescent="0.15">
      <c r="A1004" t="s">
        <v>15731</v>
      </c>
      <c r="B1004">
        <v>1.7278990171869799</v>
      </c>
      <c r="C1004">
        <v>4.7561014343082997</v>
      </c>
      <c r="D1004" t="s">
        <v>16815</v>
      </c>
      <c r="E1004" s="205" t="s">
        <v>4024</v>
      </c>
      <c r="F1004" s="205" t="s">
        <v>15568</v>
      </c>
      <c r="G1004" s="205">
        <v>1.7534709113705799E-5</v>
      </c>
      <c r="H1004" s="205">
        <v>3.7029992002329897E-5</v>
      </c>
      <c r="I1004">
        <v>4.4314463817486702</v>
      </c>
    </row>
    <row r="1005" spans="1:9" x14ac:dyDescent="0.15">
      <c r="A1005" t="s">
        <v>15731</v>
      </c>
      <c r="B1005">
        <v>1.43201437609327</v>
      </c>
      <c r="C1005">
        <v>4.7493642978815602</v>
      </c>
      <c r="D1005" t="s">
        <v>16815</v>
      </c>
      <c r="E1005" s="205" t="s">
        <v>5379</v>
      </c>
      <c r="F1005" s="205" t="s">
        <v>15568</v>
      </c>
      <c r="G1005" s="205">
        <v>1.7808842871355301E-5</v>
      </c>
      <c r="H1005" s="205">
        <v>3.7549777186301002E-5</v>
      </c>
      <c r="I1005">
        <v>4.4253926356783699</v>
      </c>
    </row>
    <row r="1006" spans="1:9" x14ac:dyDescent="0.15">
      <c r="A1006" t="s">
        <v>15731</v>
      </c>
      <c r="B1006">
        <v>1.8367249412467801</v>
      </c>
      <c r="C1006">
        <v>4.7282552172652101</v>
      </c>
      <c r="D1006" t="s">
        <v>16815</v>
      </c>
      <c r="E1006" s="205" t="s">
        <v>5145</v>
      </c>
      <c r="F1006" s="205" t="s">
        <v>15568</v>
      </c>
      <c r="G1006" s="205">
        <v>1.8695831392407999E-5</v>
      </c>
      <c r="H1006" s="205">
        <v>3.9358100309606201E-5</v>
      </c>
      <c r="I1006">
        <v>4.4049658717489697</v>
      </c>
    </row>
    <row r="1007" spans="1:9" x14ac:dyDescent="0.15">
      <c r="A1007" t="s">
        <v>15731</v>
      </c>
      <c r="B1007">
        <v>1.77606234200771</v>
      </c>
      <c r="C1007">
        <v>4.6972727812075199</v>
      </c>
      <c r="D1007" t="s">
        <v>16815</v>
      </c>
      <c r="E1007" s="205" t="s">
        <v>4771</v>
      </c>
      <c r="F1007" s="205" t="s">
        <v>15568</v>
      </c>
      <c r="G1007" s="205">
        <v>2.0078312937339599E-5</v>
      </c>
      <c r="H1007" s="205">
        <v>4.2202222020333E-5</v>
      </c>
      <c r="I1007">
        <v>4.37466468207709</v>
      </c>
    </row>
    <row r="1008" spans="1:9" x14ac:dyDescent="0.15">
      <c r="A1008" t="s">
        <v>15731</v>
      </c>
      <c r="B1008">
        <v>1.56661104795026</v>
      </c>
      <c r="C1008">
        <v>4.6926110516856401</v>
      </c>
      <c r="D1008" t="s">
        <v>16815</v>
      </c>
      <c r="E1008" s="205" t="s">
        <v>4544</v>
      </c>
      <c r="F1008" s="205" t="s">
        <v>15568</v>
      </c>
      <c r="G1008" s="205">
        <v>2.0294994983948002E-5</v>
      </c>
      <c r="H1008" s="205">
        <v>4.2590904966313499E-5</v>
      </c>
      <c r="I1008">
        <v>4.3706831319924397</v>
      </c>
    </row>
    <row r="1009" spans="1:9" x14ac:dyDescent="0.15">
      <c r="A1009" t="s">
        <v>15731</v>
      </c>
      <c r="B1009">
        <v>1.55671019663538</v>
      </c>
      <c r="C1009">
        <v>4.67508454885016</v>
      </c>
      <c r="D1009" t="s">
        <v>16815</v>
      </c>
      <c r="E1009" s="205" t="s">
        <v>3801</v>
      </c>
      <c r="F1009" s="205" t="s">
        <v>15568</v>
      </c>
      <c r="G1009" s="205">
        <v>2.1130776238904202E-5</v>
      </c>
      <c r="H1009" s="205">
        <v>4.4275579588079101E-5</v>
      </c>
      <c r="I1009">
        <v>4.3538357449824403</v>
      </c>
    </row>
    <row r="1010" spans="1:9" x14ac:dyDescent="0.15">
      <c r="A1010" t="s">
        <v>15731</v>
      </c>
      <c r="B1010">
        <v>0.89110631918760297</v>
      </c>
      <c r="C1010">
        <v>4.6612428618114103</v>
      </c>
      <c r="D1010" t="s">
        <v>16815</v>
      </c>
      <c r="E1010" s="205" t="s">
        <v>3188</v>
      </c>
      <c r="F1010" s="205" t="s">
        <v>15568</v>
      </c>
      <c r="G1010" s="205">
        <v>2.18150964870167E-5</v>
      </c>
      <c r="H1010" s="205">
        <v>4.5638134772370502E-5</v>
      </c>
      <c r="I1010">
        <v>4.3406721134786297</v>
      </c>
    </row>
    <row r="1011" spans="1:9" x14ac:dyDescent="0.15">
      <c r="A1011" t="s">
        <v>15731</v>
      </c>
      <c r="B1011">
        <v>1.5914605927585399</v>
      </c>
      <c r="C1011">
        <v>4.6569003302572698</v>
      </c>
      <c r="D1011" t="s">
        <v>16815</v>
      </c>
      <c r="E1011" s="205" t="s">
        <v>5582</v>
      </c>
      <c r="F1011" s="205" t="s">
        <v>15568</v>
      </c>
      <c r="G1011" s="205">
        <v>2.20343208842926E-5</v>
      </c>
      <c r="H1011" s="205">
        <v>4.5954894867169597E-5</v>
      </c>
      <c r="I1011">
        <v>4.3376682231117698</v>
      </c>
    </row>
    <row r="1012" spans="1:9" x14ac:dyDescent="0.15">
      <c r="A1012" t="s">
        <v>15731</v>
      </c>
      <c r="B1012">
        <v>1.0983992523909301</v>
      </c>
      <c r="C1012">
        <v>4.65688602803914</v>
      </c>
      <c r="D1012" t="s">
        <v>16815</v>
      </c>
      <c r="E1012" s="205" t="s">
        <v>3121</v>
      </c>
      <c r="F1012" s="205" t="s">
        <v>15568</v>
      </c>
      <c r="G1012" s="205">
        <v>2.2035046532132698E-5</v>
      </c>
      <c r="H1012" s="205">
        <v>4.5954894867169597E-5</v>
      </c>
      <c r="I1012">
        <v>4.3376682231117698</v>
      </c>
    </row>
    <row r="1013" spans="1:9" x14ac:dyDescent="0.15">
      <c r="A1013" t="s">
        <v>15731</v>
      </c>
      <c r="B1013">
        <v>2.6322492821038801</v>
      </c>
      <c r="C1013">
        <v>4.6533158454595602</v>
      </c>
      <c r="D1013" t="s">
        <v>16815</v>
      </c>
      <c r="E1013" s="205" t="s">
        <v>5687</v>
      </c>
      <c r="F1013" s="205" t="s">
        <v>15568</v>
      </c>
      <c r="G1013" s="205">
        <v>2.2216935517941799E-5</v>
      </c>
      <c r="H1013" s="205">
        <v>4.6262283430993802E-5</v>
      </c>
      <c r="I1013">
        <v>4.3347729349677699</v>
      </c>
    </row>
    <row r="1014" spans="1:9" x14ac:dyDescent="0.15">
      <c r="A1014" t="s">
        <v>15731</v>
      </c>
      <c r="B1014">
        <v>1.5600760082526499</v>
      </c>
      <c r="C1014">
        <v>4.6524516896077799</v>
      </c>
      <c r="D1014" t="s">
        <v>16815</v>
      </c>
      <c r="E1014" s="205" t="s">
        <v>4519</v>
      </c>
      <c r="F1014" s="205" t="s">
        <v>15568</v>
      </c>
      <c r="G1014" s="205">
        <v>2.22611866176445E-5</v>
      </c>
      <c r="H1014" s="205">
        <v>4.6282560084126201E-5</v>
      </c>
      <c r="I1014">
        <v>4.33458262639145</v>
      </c>
    </row>
    <row r="1015" spans="1:9" x14ac:dyDescent="0.15">
      <c r="A1015" t="s">
        <v>15731</v>
      </c>
      <c r="B1015">
        <v>0.87186156905940304</v>
      </c>
      <c r="C1015">
        <v>4.6459912010782798</v>
      </c>
      <c r="D1015" t="s">
        <v>16815</v>
      </c>
      <c r="E1015" s="205" t="s">
        <v>4183</v>
      </c>
      <c r="F1015" s="205" t="s">
        <v>15568</v>
      </c>
      <c r="G1015" s="205">
        <v>2.2594815474543399E-5</v>
      </c>
      <c r="H1015" s="205">
        <v>4.6903479181676097E-5</v>
      </c>
      <c r="I1015">
        <v>4.3287949412217701</v>
      </c>
    </row>
    <row r="1016" spans="1:9" x14ac:dyDescent="0.15">
      <c r="A1016" t="s">
        <v>15731</v>
      </c>
      <c r="B1016">
        <v>1.0024595945097801</v>
      </c>
      <c r="C1016">
        <v>4.6418127685526498</v>
      </c>
      <c r="D1016" t="s">
        <v>16815</v>
      </c>
      <c r="E1016" s="205" t="s">
        <v>4613</v>
      </c>
      <c r="F1016" s="205" t="s">
        <v>15568</v>
      </c>
      <c r="G1016" s="205">
        <v>2.2813253766716699E-5</v>
      </c>
      <c r="H1016" s="205">
        <v>4.72837299863479E-5</v>
      </c>
      <c r="I1016">
        <v>4.3252882713697502</v>
      </c>
    </row>
    <row r="1017" spans="1:9" x14ac:dyDescent="0.15">
      <c r="A1017" t="s">
        <v>15731</v>
      </c>
      <c r="B1017">
        <v>1.5735501667038101</v>
      </c>
      <c r="C1017">
        <v>4.6340896498417701</v>
      </c>
      <c r="D1017" t="s">
        <v>16815</v>
      </c>
      <c r="E1017" s="205" t="s">
        <v>4030</v>
      </c>
      <c r="F1017" s="205" t="s">
        <v>15568</v>
      </c>
      <c r="G1017" s="205">
        <v>2.3222573716716901E-5</v>
      </c>
      <c r="H1017" s="205">
        <v>4.8057826163761498E-5</v>
      </c>
      <c r="I1017">
        <v>4.3182358778607597</v>
      </c>
    </row>
    <row r="1018" spans="1:9" x14ac:dyDescent="0.15">
      <c r="A1018" t="s">
        <v>15731</v>
      </c>
      <c r="B1018">
        <v>1.59358911978035</v>
      </c>
      <c r="C1018">
        <v>4.6277595434667997</v>
      </c>
      <c r="D1018" t="s">
        <v>16815</v>
      </c>
      <c r="E1018" s="205" t="s">
        <v>3816</v>
      </c>
      <c r="F1018" s="205" t="s">
        <v>15568</v>
      </c>
      <c r="G1018" s="205">
        <v>2.3563535689085001E-5</v>
      </c>
      <c r="H1018" s="205">
        <v>4.8688291770513097E-5</v>
      </c>
      <c r="I1018">
        <v>4.3125754624155697</v>
      </c>
    </row>
    <row r="1019" spans="1:9" x14ac:dyDescent="0.15">
      <c r="A1019" t="s">
        <v>15731</v>
      </c>
      <c r="B1019">
        <v>2.58368323427558</v>
      </c>
      <c r="C1019">
        <v>4.61651286253917</v>
      </c>
      <c r="D1019" t="s">
        <v>16815</v>
      </c>
      <c r="E1019" s="205" t="s">
        <v>4228</v>
      </c>
      <c r="F1019" s="205" t="s">
        <v>15568</v>
      </c>
      <c r="G1019" s="205">
        <v>2.4181717176581002E-5</v>
      </c>
      <c r="H1019" s="205">
        <v>4.98887426673771E-5</v>
      </c>
      <c r="I1019">
        <v>4.30199744133043</v>
      </c>
    </row>
    <row r="1020" spans="1:9" x14ac:dyDescent="0.15">
      <c r="A1020" t="s">
        <v>15731</v>
      </c>
      <c r="B1020">
        <v>1.55011594300941</v>
      </c>
      <c r="C1020">
        <v>4.5892838487961196</v>
      </c>
      <c r="D1020" t="s">
        <v>16815</v>
      </c>
      <c r="E1020" s="205" t="s">
        <v>4042</v>
      </c>
      <c r="F1020" s="205" t="s">
        <v>15568</v>
      </c>
      <c r="G1020" s="205">
        <v>2.57463785969551E-5</v>
      </c>
      <c r="H1020" s="205">
        <v>5.3035166971607903E-5</v>
      </c>
      <c r="I1020">
        <v>4.2754360595127103</v>
      </c>
    </row>
    <row r="1021" spans="1:9" x14ac:dyDescent="0.15">
      <c r="A1021" t="s">
        <v>15731</v>
      </c>
      <c r="B1021">
        <v>1.03856475293355</v>
      </c>
      <c r="C1021">
        <v>4.5870725712768099</v>
      </c>
      <c r="D1021" t="s">
        <v>16815</v>
      </c>
      <c r="E1021" s="205" t="s">
        <v>4374</v>
      </c>
      <c r="F1021" s="205" t="s">
        <v>15568</v>
      </c>
      <c r="G1021" s="205">
        <v>2.5877804569218699E-5</v>
      </c>
      <c r="H1021" s="205">
        <v>5.3224134857856298E-5</v>
      </c>
      <c r="I1021">
        <v>4.2738913891571402</v>
      </c>
    </row>
    <row r="1022" spans="1:9" x14ac:dyDescent="0.15">
      <c r="A1022" t="s">
        <v>15731</v>
      </c>
      <c r="B1022">
        <v>1.18359087460236</v>
      </c>
      <c r="C1022">
        <v>4.5838437706586701</v>
      </c>
      <c r="D1022" t="s">
        <v>16815</v>
      </c>
      <c r="E1022" s="205" t="s">
        <v>4823</v>
      </c>
      <c r="F1022" s="205" t="s">
        <v>15568</v>
      </c>
      <c r="G1022" s="205">
        <v>2.6070912337870801E-5</v>
      </c>
      <c r="H1022" s="205">
        <v>5.3539193637189599E-5</v>
      </c>
      <c r="I1022">
        <v>4.2713281740821403</v>
      </c>
    </row>
    <row r="1023" spans="1:9" x14ac:dyDescent="0.15">
      <c r="A1023" t="s">
        <v>15731</v>
      </c>
      <c r="B1023">
        <v>0.88462032397766899</v>
      </c>
      <c r="C1023">
        <v>4.5772457260211104</v>
      </c>
      <c r="D1023" t="s">
        <v>16815</v>
      </c>
      <c r="E1023" s="205" t="s">
        <v>2787</v>
      </c>
      <c r="F1023" s="205" t="s">
        <v>15568</v>
      </c>
      <c r="G1023" s="205">
        <v>2.6470020276513201E-5</v>
      </c>
      <c r="H1023" s="205">
        <v>5.42756837779881E-5</v>
      </c>
      <c r="I1023">
        <v>4.2653946964937797</v>
      </c>
    </row>
    <row r="1024" spans="1:9" x14ac:dyDescent="0.15">
      <c r="A1024" t="s">
        <v>15731</v>
      </c>
      <c r="B1024">
        <v>1.55749011282725</v>
      </c>
      <c r="C1024">
        <v>4.5583798831406002</v>
      </c>
      <c r="D1024" t="s">
        <v>16815</v>
      </c>
      <c r="E1024" s="205" t="s">
        <v>3840</v>
      </c>
      <c r="F1024" s="205" t="s">
        <v>15568</v>
      </c>
      <c r="G1024" s="205">
        <v>2.76452242309112E-5</v>
      </c>
      <c r="H1024" s="205">
        <v>5.6598848387254901E-5</v>
      </c>
      <c r="I1024">
        <v>4.2471924052807797</v>
      </c>
    </row>
    <row r="1025" spans="1:9" x14ac:dyDescent="0.15">
      <c r="A1025" t="s">
        <v>15731</v>
      </c>
      <c r="B1025">
        <v>0.69073617835618295</v>
      </c>
      <c r="C1025">
        <v>4.55286144537527</v>
      </c>
      <c r="D1025" t="s">
        <v>16815</v>
      </c>
      <c r="E1025" s="205" t="s">
        <v>3825</v>
      </c>
      <c r="F1025" s="205" t="s">
        <v>15568</v>
      </c>
      <c r="G1025" s="205">
        <v>2.7998744317774799E-5</v>
      </c>
      <c r="H1025" s="205">
        <v>5.7235238003256199E-5</v>
      </c>
      <c r="I1025">
        <v>4.2423365068993304</v>
      </c>
    </row>
    <row r="1026" spans="1:9" x14ac:dyDescent="0.15">
      <c r="A1026" t="s">
        <v>15731</v>
      </c>
      <c r="B1026">
        <v>0.83415036480487004</v>
      </c>
      <c r="C1026">
        <v>4.5468872062035501</v>
      </c>
      <c r="D1026" t="s">
        <v>16815</v>
      </c>
      <c r="E1026" s="205" t="s">
        <v>3197</v>
      </c>
      <c r="F1026" s="205" t="s">
        <v>15568</v>
      </c>
      <c r="G1026" s="205">
        <v>2.8386561808712299E-5</v>
      </c>
      <c r="H1026" s="205">
        <v>5.7939694650659303E-5</v>
      </c>
      <c r="I1026">
        <v>4.2370237979117302</v>
      </c>
    </row>
    <row r="1027" spans="1:9" x14ac:dyDescent="0.15">
      <c r="A1027" t="s">
        <v>15731</v>
      </c>
      <c r="B1027">
        <v>0.88720230634175001</v>
      </c>
      <c r="C1027">
        <v>4.5317293402666596</v>
      </c>
      <c r="D1027" t="s">
        <v>16815</v>
      </c>
      <c r="E1027" s="205" t="s">
        <v>4386</v>
      </c>
      <c r="F1027" s="205" t="s">
        <v>15568</v>
      </c>
      <c r="G1027" s="205">
        <v>2.93948101597164E-5</v>
      </c>
      <c r="H1027" s="205">
        <v>5.9906444413647002E-5</v>
      </c>
      <c r="I1027">
        <v>4.2225264560290103</v>
      </c>
    </row>
    <row r="1028" spans="1:9" x14ac:dyDescent="0.15">
      <c r="A1028" t="s">
        <v>15731</v>
      </c>
      <c r="B1028">
        <v>1.5338347300639701</v>
      </c>
      <c r="C1028">
        <v>4.5064501109635602</v>
      </c>
      <c r="D1028" t="s">
        <v>16815</v>
      </c>
      <c r="E1028" s="205" t="s">
        <v>4975</v>
      </c>
      <c r="F1028" s="205" t="s">
        <v>15568</v>
      </c>
      <c r="G1028" s="205">
        <v>3.1156587828305202E-5</v>
      </c>
      <c r="H1028" s="205">
        <v>6.3400583122545296E-5</v>
      </c>
      <c r="I1028">
        <v>4.1979067477059697</v>
      </c>
    </row>
    <row r="1029" spans="1:9" x14ac:dyDescent="0.15">
      <c r="A1029" t="s">
        <v>15731</v>
      </c>
      <c r="B1029">
        <v>1.05769126489673</v>
      </c>
      <c r="C1029">
        <v>4.5021326322755897</v>
      </c>
      <c r="D1029" t="s">
        <v>16815</v>
      </c>
      <c r="E1029" s="205" t="s">
        <v>4568</v>
      </c>
      <c r="F1029" s="205" t="s">
        <v>15568</v>
      </c>
      <c r="G1029" s="205">
        <v>3.1467871476688301E-5</v>
      </c>
      <c r="H1029" s="205">
        <v>6.3936993409453201E-5</v>
      </c>
      <c r="I1029">
        <v>4.1942477899658597</v>
      </c>
    </row>
    <row r="1030" spans="1:9" x14ac:dyDescent="0.15">
      <c r="A1030" t="s">
        <v>15731</v>
      </c>
      <c r="B1030">
        <v>1.3006437613715001</v>
      </c>
      <c r="C1030">
        <v>4.4898008923039798</v>
      </c>
      <c r="D1030" t="s">
        <v>16815</v>
      </c>
      <c r="E1030" s="205" t="s">
        <v>5002</v>
      </c>
      <c r="F1030" s="205" t="s">
        <v>15568</v>
      </c>
      <c r="G1030" s="205">
        <v>3.2374204647124698E-5</v>
      </c>
      <c r="H1030" s="205">
        <v>6.5678984011791595E-5</v>
      </c>
      <c r="I1030">
        <v>4.1825735739380203</v>
      </c>
    </row>
    <row r="1031" spans="1:9" x14ac:dyDescent="0.15">
      <c r="A1031" t="s">
        <v>15731</v>
      </c>
      <c r="B1031">
        <v>1.3634485610870699</v>
      </c>
      <c r="C1031">
        <v>4.4855615277345802</v>
      </c>
      <c r="D1031" t="s">
        <v>16815</v>
      </c>
      <c r="E1031" s="205" t="s">
        <v>3917</v>
      </c>
      <c r="F1031" s="205" t="s">
        <v>15568</v>
      </c>
      <c r="G1031" s="205">
        <v>3.2691772818887602E-5</v>
      </c>
      <c r="H1031" s="205">
        <v>6.62230624624294E-5</v>
      </c>
      <c r="I1031">
        <v>4.1789907393226802</v>
      </c>
    </row>
    <row r="1032" spans="1:9" x14ac:dyDescent="0.15">
      <c r="A1032" t="s">
        <v>15731</v>
      </c>
      <c r="B1032">
        <v>0.96439494210826704</v>
      </c>
      <c r="C1032">
        <v>4.4711205906896998</v>
      </c>
      <c r="D1032" t="s">
        <v>16815</v>
      </c>
      <c r="E1032" s="205" t="s">
        <v>2468</v>
      </c>
      <c r="F1032" s="205" t="s">
        <v>15568</v>
      </c>
      <c r="G1032" s="205">
        <v>3.3797097866454898E-5</v>
      </c>
      <c r="H1032" s="205">
        <v>6.8358835956132901E-5</v>
      </c>
      <c r="I1032">
        <v>4.1652053412428804</v>
      </c>
    </row>
    <row r="1033" spans="1:9" x14ac:dyDescent="0.15">
      <c r="A1033" t="s">
        <v>15731</v>
      </c>
      <c r="B1033">
        <v>0.79353541597103705</v>
      </c>
      <c r="C1033">
        <v>4.4613365425084703</v>
      </c>
      <c r="D1033" t="s">
        <v>16815</v>
      </c>
      <c r="E1033" s="205" t="s">
        <v>4504</v>
      </c>
      <c r="F1033" s="205" t="s">
        <v>15568</v>
      </c>
      <c r="G1033" s="205">
        <v>3.4567140709830902E-5</v>
      </c>
      <c r="H1033" s="205">
        <v>6.9811047728739905E-5</v>
      </c>
      <c r="I1033">
        <v>4.1560758440248904</v>
      </c>
    </row>
    <row r="1034" spans="1:9" x14ac:dyDescent="0.15">
      <c r="A1034" t="s">
        <v>15731</v>
      </c>
      <c r="B1034">
        <v>1.9219720971930401</v>
      </c>
      <c r="C1034">
        <v>4.4569201778964498</v>
      </c>
      <c r="D1034" t="s">
        <v>16815</v>
      </c>
      <c r="E1034" s="205" t="s">
        <v>6210</v>
      </c>
      <c r="F1034" s="205" t="s">
        <v>15568</v>
      </c>
      <c r="G1034" s="205">
        <v>3.49204492383577E-5</v>
      </c>
      <c r="H1034" s="205">
        <v>7.0418529967876295E-5</v>
      </c>
      <c r="I1034">
        <v>4.1523130453479604</v>
      </c>
    </row>
    <row r="1035" spans="1:9" x14ac:dyDescent="0.15">
      <c r="A1035" t="s">
        <v>15731</v>
      </c>
      <c r="B1035">
        <v>1.27502713515105</v>
      </c>
      <c r="C1035">
        <v>4.4468717941288904</v>
      </c>
      <c r="D1035" t="s">
        <v>16815</v>
      </c>
      <c r="E1035" s="205" t="s">
        <v>5047</v>
      </c>
      <c r="F1035" s="205" t="s">
        <v>15568</v>
      </c>
      <c r="G1035" s="205">
        <v>3.5737832242323498E-5</v>
      </c>
      <c r="H1035" s="205">
        <v>7.19586081635973E-5</v>
      </c>
      <c r="I1035">
        <v>4.14291724544759</v>
      </c>
    </row>
    <row r="1036" spans="1:9" x14ac:dyDescent="0.15">
      <c r="A1036" t="s">
        <v>15731</v>
      </c>
      <c r="B1036">
        <v>0.79797401822737801</v>
      </c>
      <c r="C1036">
        <v>4.4432987672400399</v>
      </c>
      <c r="D1036" t="s">
        <v>16815</v>
      </c>
      <c r="E1036" s="205" t="s">
        <v>3097</v>
      </c>
      <c r="F1036" s="205" t="s">
        <v>15568</v>
      </c>
      <c r="G1036" s="205">
        <v>3.6033067293782897E-5</v>
      </c>
      <c r="H1036" s="205">
        <v>7.2444292715086802E-5</v>
      </c>
      <c r="I1036">
        <v>4.1399958233049903</v>
      </c>
    </row>
    <row r="1037" spans="1:9" x14ac:dyDescent="0.15">
      <c r="A1037" t="s">
        <v>15731</v>
      </c>
      <c r="B1037">
        <v>1.45468716386066</v>
      </c>
      <c r="C1037">
        <v>4.4358279994624699</v>
      </c>
      <c r="D1037" t="s">
        <v>16815</v>
      </c>
      <c r="E1037" s="205" t="s">
        <v>3507</v>
      </c>
      <c r="F1037" s="205" t="s">
        <v>15568</v>
      </c>
      <c r="G1037" s="205">
        <v>3.6658272947933102E-5</v>
      </c>
      <c r="H1037" s="205">
        <v>7.3590934166434602E-5</v>
      </c>
      <c r="I1037">
        <v>4.1331756840864102</v>
      </c>
    </row>
    <row r="1038" spans="1:9" x14ac:dyDescent="0.15">
      <c r="A1038" t="s">
        <v>15731</v>
      </c>
      <c r="B1038">
        <v>1.54232329936337</v>
      </c>
      <c r="C1038">
        <v>4.4346001701865498</v>
      </c>
      <c r="D1038" t="s">
        <v>16815</v>
      </c>
      <c r="E1038" s="205" t="s">
        <v>5588</v>
      </c>
      <c r="F1038" s="205" t="s">
        <v>15568</v>
      </c>
      <c r="G1038" s="205">
        <v>3.6762059177025698E-5</v>
      </c>
      <c r="H1038" s="205">
        <v>7.3688970637356599E-5</v>
      </c>
      <c r="I1038">
        <v>4.1325975101027703</v>
      </c>
    </row>
    <row r="1039" spans="1:9" x14ac:dyDescent="0.15">
      <c r="A1039" t="s">
        <v>15731</v>
      </c>
      <c r="B1039">
        <v>1.5180290771320799</v>
      </c>
      <c r="C1039">
        <v>4.3955945064345796</v>
      </c>
      <c r="D1039" t="s">
        <v>16815</v>
      </c>
      <c r="E1039" s="205" t="s">
        <v>5156</v>
      </c>
      <c r="F1039" s="205" t="s">
        <v>15568</v>
      </c>
      <c r="G1039" s="205">
        <v>4.0216613146304002E-5</v>
      </c>
      <c r="H1039" s="205">
        <v>8.0493251088348697E-5</v>
      </c>
      <c r="I1039">
        <v>4.0942405312838099</v>
      </c>
    </row>
    <row r="1040" spans="1:9" x14ac:dyDescent="0.15">
      <c r="A1040" t="s">
        <v>15731</v>
      </c>
      <c r="B1040">
        <v>2.4680096912777598</v>
      </c>
      <c r="C1040">
        <v>4.3796510299933198</v>
      </c>
      <c r="D1040" t="s">
        <v>16815</v>
      </c>
      <c r="E1040" s="205" t="s">
        <v>5295</v>
      </c>
      <c r="F1040" s="205" t="s">
        <v>15568</v>
      </c>
      <c r="G1040" s="205">
        <v>4.17204486448176E-5</v>
      </c>
      <c r="H1040" s="205">
        <v>8.3378720764083997E-5</v>
      </c>
      <c r="I1040">
        <v>4.0789447723107104</v>
      </c>
    </row>
    <row r="1041" spans="1:9" x14ac:dyDescent="0.15">
      <c r="A1041" t="s">
        <v>15731</v>
      </c>
      <c r="B1041">
        <v>1.08041136337816</v>
      </c>
      <c r="C1041">
        <v>4.3683191432104103</v>
      </c>
      <c r="D1041" t="s">
        <v>16815</v>
      </c>
      <c r="E1041" s="205" t="s">
        <v>4138</v>
      </c>
      <c r="F1041" s="205" t="s">
        <v>15568</v>
      </c>
      <c r="G1041" s="205">
        <v>4.2823371531422597E-5</v>
      </c>
      <c r="H1041" s="205">
        <v>8.5369655169762696E-5</v>
      </c>
      <c r="I1041">
        <v>4.0686964728031301</v>
      </c>
    </row>
    <row r="1042" spans="1:9" x14ac:dyDescent="0.15">
      <c r="A1042" t="s">
        <v>15731</v>
      </c>
      <c r="B1042">
        <v>1.0689815108784499</v>
      </c>
      <c r="C1042">
        <v>4.3681101864307497</v>
      </c>
      <c r="D1042" t="s">
        <v>16815</v>
      </c>
      <c r="E1042" s="205" t="s">
        <v>3804</v>
      </c>
      <c r="F1042" s="205" t="s">
        <v>15568</v>
      </c>
      <c r="G1042" s="205">
        <v>4.2843980558724999E-5</v>
      </c>
      <c r="H1042" s="205">
        <v>8.5369655169762696E-5</v>
      </c>
      <c r="I1042">
        <v>4.0686964728031301</v>
      </c>
    </row>
    <row r="1043" spans="1:9" x14ac:dyDescent="0.15">
      <c r="A1043" t="s">
        <v>15731</v>
      </c>
      <c r="B1043">
        <v>1.9337577076180099</v>
      </c>
      <c r="C1043">
        <v>4.3560107685209797</v>
      </c>
      <c r="D1043" t="s">
        <v>16815</v>
      </c>
      <c r="E1043" s="205" t="s">
        <v>5696</v>
      </c>
      <c r="F1043" s="205" t="s">
        <v>15568</v>
      </c>
      <c r="G1043" s="205">
        <v>4.4054393989210799E-5</v>
      </c>
      <c r="H1043" s="205">
        <v>8.7651249761916598E-5</v>
      </c>
      <c r="I1043">
        <v>4.0572418872047002</v>
      </c>
    </row>
    <row r="1044" spans="1:9" x14ac:dyDescent="0.15">
      <c r="A1044" t="s">
        <v>15731</v>
      </c>
      <c r="B1044">
        <v>2.42315978119984</v>
      </c>
      <c r="C1044">
        <v>4.3523560612267902</v>
      </c>
      <c r="D1044" t="s">
        <v>16815</v>
      </c>
      <c r="E1044" s="205" t="s">
        <v>5573</v>
      </c>
      <c r="F1044" s="205" t="s">
        <v>15568</v>
      </c>
      <c r="G1044" s="205">
        <v>4.4426688090576899E-5</v>
      </c>
      <c r="H1044" s="205">
        <v>8.8261020339946199E-5</v>
      </c>
      <c r="I1044">
        <v>4.05423105620621</v>
      </c>
    </row>
    <row r="1045" spans="1:9" x14ac:dyDescent="0.15">
      <c r="A1045" t="s">
        <v>15731</v>
      </c>
      <c r="B1045">
        <v>1.10284154574528</v>
      </c>
      <c r="C1045">
        <v>4.3432628581100703</v>
      </c>
      <c r="D1045" t="s">
        <v>16815</v>
      </c>
      <c r="E1045" s="205" t="s">
        <v>3133</v>
      </c>
      <c r="F1045" s="205" t="s">
        <v>15568</v>
      </c>
      <c r="G1045" s="205">
        <v>4.5366695017938803E-5</v>
      </c>
      <c r="H1045" s="205">
        <v>8.9995174584402295E-5</v>
      </c>
      <c r="I1045">
        <v>4.0457807762001003</v>
      </c>
    </row>
    <row r="1046" spans="1:9" x14ac:dyDescent="0.15">
      <c r="A1046" t="s">
        <v>15731</v>
      </c>
      <c r="B1046">
        <v>1.55720942579583</v>
      </c>
      <c r="C1046">
        <v>4.3245052681598102</v>
      </c>
      <c r="D1046" t="s">
        <v>16815</v>
      </c>
      <c r="E1046" s="205" t="s">
        <v>3926</v>
      </c>
      <c r="F1046" s="205" t="s">
        <v>15568</v>
      </c>
      <c r="G1046" s="205">
        <v>4.7369056209029801E-5</v>
      </c>
      <c r="H1046" s="205">
        <v>9.3828514588344196E-5</v>
      </c>
      <c r="I1046">
        <v>4.0276651589933499</v>
      </c>
    </row>
    <row r="1047" spans="1:9" x14ac:dyDescent="0.15">
      <c r="A1047" t="s">
        <v>15731</v>
      </c>
      <c r="B1047">
        <v>1.6928511121978</v>
      </c>
      <c r="C1047">
        <v>4.3167730550472898</v>
      </c>
      <c r="D1047" t="s">
        <v>16815</v>
      </c>
      <c r="E1047" s="205" t="s">
        <v>3762</v>
      </c>
      <c r="F1047" s="205" t="s">
        <v>15568</v>
      </c>
      <c r="G1047" s="205">
        <v>4.8219971011156403E-5</v>
      </c>
      <c r="H1047" s="205">
        <v>9.5373128504366893E-5</v>
      </c>
      <c r="I1047">
        <v>4.0205739710627597</v>
      </c>
    </row>
    <row r="1048" spans="1:9" x14ac:dyDescent="0.15">
      <c r="A1048" t="s">
        <v>15731</v>
      </c>
      <c r="B1048">
        <v>1.5645336611916201</v>
      </c>
      <c r="C1048">
        <v>4.3050062363589303</v>
      </c>
      <c r="D1048" t="s">
        <v>16815</v>
      </c>
      <c r="E1048" s="205" t="s">
        <v>4407</v>
      </c>
      <c r="F1048" s="205" t="s">
        <v>15568</v>
      </c>
      <c r="G1048" s="205">
        <v>4.9544307631641798E-5</v>
      </c>
      <c r="H1048" s="205">
        <v>9.7848183407999497E-5</v>
      </c>
      <c r="I1048">
        <v>4.0094472327878403</v>
      </c>
    </row>
    <row r="1049" spans="1:9" x14ac:dyDescent="0.15">
      <c r="A1049" t="s">
        <v>15731</v>
      </c>
      <c r="B1049">
        <v>0.85523710270218001</v>
      </c>
      <c r="C1049">
        <v>4.3008727554408797</v>
      </c>
      <c r="D1049" t="s">
        <v>16815</v>
      </c>
      <c r="E1049" s="205" t="s">
        <v>2972</v>
      </c>
      <c r="F1049" s="205" t="s">
        <v>15568</v>
      </c>
      <c r="G1049" s="205">
        <v>5.0018106227248997E-5</v>
      </c>
      <c r="H1049" s="205">
        <v>9.8638647721677902E-5</v>
      </c>
      <c r="I1049">
        <v>4.0059528902955197</v>
      </c>
    </row>
    <row r="1050" spans="1:9" x14ac:dyDescent="0.15">
      <c r="A1050" t="s">
        <v>15731</v>
      </c>
      <c r="B1050">
        <v>2.1354797710663398</v>
      </c>
      <c r="C1050">
        <v>4.2950042662649404</v>
      </c>
      <c r="D1050" t="s">
        <v>16815</v>
      </c>
      <c r="E1050" s="205" t="s">
        <v>5178</v>
      </c>
      <c r="F1050" s="205" t="s">
        <v>15568</v>
      </c>
      <c r="G1050" s="205">
        <v>5.06985727907344E-5</v>
      </c>
      <c r="H1050" s="205">
        <v>9.9833753468979298E-5</v>
      </c>
      <c r="I1050">
        <v>4.0007226003261298</v>
      </c>
    </row>
    <row r="1051" spans="1:9" x14ac:dyDescent="0.15">
      <c r="A1051" t="s">
        <v>15731</v>
      </c>
      <c r="B1051">
        <v>1.68294506260468</v>
      </c>
      <c r="C1051">
        <v>4.29359035420865</v>
      </c>
      <c r="D1051" t="s">
        <v>16815</v>
      </c>
      <c r="E1051" s="205" t="s">
        <v>4428</v>
      </c>
      <c r="F1051" s="205" t="s">
        <v>15568</v>
      </c>
      <c r="G1051" s="205">
        <v>5.0863898718277597E-5</v>
      </c>
      <c r="H1051" s="205">
        <v>1.0001244601350401E-4</v>
      </c>
      <c r="I1051">
        <v>3.99994595101353</v>
      </c>
    </row>
    <row r="1052" spans="1:9" x14ac:dyDescent="0.15">
      <c r="A1052" t="s">
        <v>15731</v>
      </c>
      <c r="B1052">
        <v>1.59289478743213</v>
      </c>
      <c r="C1052">
        <v>4.2867932304532097</v>
      </c>
      <c r="D1052" t="s">
        <v>16815</v>
      </c>
      <c r="E1052" s="205" t="s">
        <v>3325</v>
      </c>
      <c r="F1052" s="205" t="s">
        <v>15568</v>
      </c>
      <c r="G1052" s="205">
        <v>5.1666229595576603E-5</v>
      </c>
      <c r="H1052" s="205">
        <v>1.0144130876671699E-4</v>
      </c>
      <c r="I1052">
        <v>3.9937851562831499</v>
      </c>
    </row>
    <row r="1053" spans="1:9" x14ac:dyDescent="0.15">
      <c r="A1053" t="s">
        <v>15731</v>
      </c>
      <c r="B1053">
        <v>2.34133010646846</v>
      </c>
      <c r="C1053">
        <v>4.2796532750475897</v>
      </c>
      <c r="D1053" t="s">
        <v>16815</v>
      </c>
      <c r="E1053" s="205" t="s">
        <v>6340</v>
      </c>
      <c r="F1053" s="205" t="s">
        <v>15568</v>
      </c>
      <c r="G1053" s="205">
        <v>5.2522661477570197E-5</v>
      </c>
      <c r="H1053" s="205">
        <v>1.02972060002078E-4</v>
      </c>
      <c r="I1053">
        <v>3.9872805989161</v>
      </c>
    </row>
    <row r="1054" spans="1:9" x14ac:dyDescent="0.15">
      <c r="A1054" t="s">
        <v>15731</v>
      </c>
      <c r="B1054">
        <v>1.04119130586334</v>
      </c>
      <c r="C1054">
        <v>4.2702478160708903</v>
      </c>
      <c r="D1054" t="s">
        <v>16815</v>
      </c>
      <c r="E1054" s="205" t="s">
        <v>5259</v>
      </c>
      <c r="F1054" s="205" t="s">
        <v>15568</v>
      </c>
      <c r="G1054" s="205">
        <v>5.3672544399384497E-5</v>
      </c>
      <c r="H1054" s="205">
        <v>1.05072820495729E-4</v>
      </c>
      <c r="I1054">
        <v>3.9785096097117201</v>
      </c>
    </row>
    <row r="1055" spans="1:9" x14ac:dyDescent="0.15">
      <c r="A1055" t="s">
        <v>15731</v>
      </c>
      <c r="B1055">
        <v>1.79536889569839</v>
      </c>
      <c r="C1055">
        <v>4.2317034656267802</v>
      </c>
      <c r="D1055" t="s">
        <v>16815</v>
      </c>
      <c r="E1055" s="205" t="s">
        <v>5415</v>
      </c>
      <c r="F1055" s="205" t="s">
        <v>15568</v>
      </c>
      <c r="G1055" s="205">
        <v>5.8653851375256599E-5</v>
      </c>
      <c r="H1055" s="205">
        <v>1.14547104683778E-4</v>
      </c>
      <c r="I1055">
        <v>3.9410158836526601</v>
      </c>
    </row>
    <row r="1056" spans="1:9" x14ac:dyDescent="0.15">
      <c r="A1056" t="s">
        <v>15731</v>
      </c>
      <c r="B1056">
        <v>1.7462802163353</v>
      </c>
      <c r="C1056">
        <v>4.2314879244447097</v>
      </c>
      <c r="D1056" t="s">
        <v>16815</v>
      </c>
      <c r="E1056" s="205" t="s">
        <v>4425</v>
      </c>
      <c r="F1056" s="205" t="s">
        <v>15568</v>
      </c>
      <c r="G1056" s="205">
        <v>5.8682968618759201E-5</v>
      </c>
      <c r="H1056" s="205">
        <v>1.14547104683778E-4</v>
      </c>
      <c r="I1056">
        <v>3.9410158836526601</v>
      </c>
    </row>
    <row r="1057" spans="1:9" x14ac:dyDescent="0.15">
      <c r="A1057" t="s">
        <v>15731</v>
      </c>
      <c r="B1057">
        <v>1.54537904136022</v>
      </c>
      <c r="C1057">
        <v>4.2272622599820098</v>
      </c>
      <c r="D1057" t="s">
        <v>16815</v>
      </c>
      <c r="E1057" s="205" t="s">
        <v>5053</v>
      </c>
      <c r="F1057" s="205" t="s">
        <v>15568</v>
      </c>
      <c r="G1057" s="205">
        <v>5.92567379339245E-5</v>
      </c>
      <c r="H1057" s="205">
        <v>1.1549896158341899E-4</v>
      </c>
      <c r="I1057">
        <v>3.9374219203659302</v>
      </c>
    </row>
    <row r="1058" spans="1:9" x14ac:dyDescent="0.15">
      <c r="A1058" t="s">
        <v>15731</v>
      </c>
      <c r="B1058">
        <v>2.0094944102961301</v>
      </c>
      <c r="C1058">
        <v>4.2041584843463902</v>
      </c>
      <c r="D1058" t="s">
        <v>16815</v>
      </c>
      <c r="E1058" s="205" t="s">
        <v>5088</v>
      </c>
      <c r="F1058" s="205" t="s">
        <v>15568</v>
      </c>
      <c r="G1058" s="205">
        <v>6.2494459406941703E-5</v>
      </c>
      <c r="H1058" s="205">
        <v>1.21632902851536E-4</v>
      </c>
      <c r="I1058">
        <v>3.9149489284024201</v>
      </c>
    </row>
    <row r="1059" spans="1:9" x14ac:dyDescent="0.15">
      <c r="A1059" t="s">
        <v>15731</v>
      </c>
      <c r="B1059">
        <v>3.15485523723367</v>
      </c>
      <c r="C1059">
        <v>4.19021735125538</v>
      </c>
      <c r="D1059" t="s">
        <v>16815</v>
      </c>
      <c r="E1059" s="205" t="s">
        <v>6027</v>
      </c>
      <c r="F1059" s="205" t="s">
        <v>15568</v>
      </c>
      <c r="G1059" s="205">
        <v>6.4533117946224294E-5</v>
      </c>
      <c r="H1059" s="205">
        <v>1.2541871183461799E-4</v>
      </c>
      <c r="I1059">
        <v>3.9016376641410302</v>
      </c>
    </row>
    <row r="1060" spans="1:9" x14ac:dyDescent="0.15">
      <c r="A1060" t="s">
        <v>15731</v>
      </c>
      <c r="B1060">
        <v>0.85647547152940395</v>
      </c>
      <c r="C1060">
        <v>4.1876646969657996</v>
      </c>
      <c r="D1060" t="s">
        <v>16815</v>
      </c>
      <c r="E1060" s="205" t="s">
        <v>3932</v>
      </c>
      <c r="F1060" s="205" t="s">
        <v>15568</v>
      </c>
      <c r="G1060" s="205">
        <v>6.4913541406274406E-5</v>
      </c>
      <c r="H1060" s="205">
        <v>1.2597548339481001E-4</v>
      </c>
      <c r="I1060">
        <v>3.89971396648839</v>
      </c>
    </row>
    <row r="1061" spans="1:9" x14ac:dyDescent="0.15">
      <c r="A1061" t="s">
        <v>15731</v>
      </c>
      <c r="B1061">
        <v>1.0966745553697199</v>
      </c>
      <c r="C1061">
        <v>4.1827032259840404</v>
      </c>
      <c r="D1061" t="s">
        <v>16815</v>
      </c>
      <c r="E1061" s="205" t="s">
        <v>3938</v>
      </c>
      <c r="F1061" s="205" t="s">
        <v>15568</v>
      </c>
      <c r="G1061" s="205">
        <v>6.56593794714055E-5</v>
      </c>
      <c r="H1061" s="205">
        <v>1.27238768599934E-4</v>
      </c>
      <c r="I1061">
        <v>3.8953805425892001</v>
      </c>
    </row>
    <row r="1062" spans="1:9" x14ac:dyDescent="0.15">
      <c r="A1062" t="s">
        <v>15731</v>
      </c>
      <c r="B1062">
        <v>1.3629658847427299</v>
      </c>
      <c r="C1062">
        <v>4.1792568210971597</v>
      </c>
      <c r="D1062" t="s">
        <v>16815</v>
      </c>
      <c r="E1062" s="205" t="s">
        <v>4943</v>
      </c>
      <c r="F1062" s="205" t="s">
        <v>15568</v>
      </c>
      <c r="G1062" s="205">
        <v>6.6182501612814407E-5</v>
      </c>
      <c r="H1062" s="205">
        <v>1.2806743818583499E-4</v>
      </c>
      <c r="I1062">
        <v>3.8925612778573702</v>
      </c>
    </row>
    <row r="1063" spans="1:9" x14ac:dyDescent="0.15">
      <c r="A1063" t="s">
        <v>15731</v>
      </c>
      <c r="B1063">
        <v>1.4431898969996</v>
      </c>
      <c r="C1063">
        <v>4.1679970984296597</v>
      </c>
      <c r="D1063" t="s">
        <v>16815</v>
      </c>
      <c r="E1063" s="205" t="s">
        <v>4222</v>
      </c>
      <c r="F1063" s="205" t="s">
        <v>15568</v>
      </c>
      <c r="G1063" s="205">
        <v>6.7920817046829906E-5</v>
      </c>
      <c r="H1063" s="205">
        <v>1.31241809308067E-4</v>
      </c>
      <c r="I1063">
        <v>3.88192779103291</v>
      </c>
    </row>
    <row r="1064" spans="1:9" x14ac:dyDescent="0.15">
      <c r="A1064" t="s">
        <v>15731</v>
      </c>
      <c r="B1064">
        <v>0.90269471034053905</v>
      </c>
      <c r="C1064">
        <v>4.1586063889291802</v>
      </c>
      <c r="D1064" t="s">
        <v>16815</v>
      </c>
      <c r="E1064" s="205" t="s">
        <v>3750</v>
      </c>
      <c r="F1064" s="205" t="s">
        <v>15568</v>
      </c>
      <c r="G1064" s="205">
        <v>6.9405455864576899E-5</v>
      </c>
      <c r="H1064" s="205">
        <v>1.33917577430788E-4</v>
      </c>
      <c r="I1064">
        <v>3.8731624156676898</v>
      </c>
    </row>
    <row r="1065" spans="1:9" x14ac:dyDescent="0.15">
      <c r="A1065" t="s">
        <v>15731</v>
      </c>
      <c r="B1065">
        <v>1.5370917486519799</v>
      </c>
      <c r="C1065">
        <v>4.1546871500290097</v>
      </c>
      <c r="D1065" t="s">
        <v>16815</v>
      </c>
      <c r="E1065" s="205" t="s">
        <v>4586</v>
      </c>
      <c r="F1065" s="205" t="s">
        <v>15568</v>
      </c>
      <c r="G1065" s="205">
        <v>7.0034631838356294E-5</v>
      </c>
      <c r="H1065" s="205">
        <v>1.34937415654074E-4</v>
      </c>
      <c r="I1065">
        <v>3.8698676117879698</v>
      </c>
    </row>
    <row r="1066" spans="1:9" x14ac:dyDescent="0.15">
      <c r="A1066" t="s">
        <v>15731</v>
      </c>
      <c r="B1066">
        <v>1.2885977653216101</v>
      </c>
      <c r="C1066">
        <v>4.1471224364416202</v>
      </c>
      <c r="D1066" t="s">
        <v>16815</v>
      </c>
      <c r="E1066" s="205" t="s">
        <v>3738</v>
      </c>
      <c r="F1066" s="205" t="s">
        <v>15568</v>
      </c>
      <c r="G1066" s="205">
        <v>7.1265209069414602E-5</v>
      </c>
      <c r="H1066" s="205">
        <v>1.3711139937171401E-4</v>
      </c>
      <c r="I1066">
        <v>3.86292643668803</v>
      </c>
    </row>
    <row r="1067" spans="1:9" x14ac:dyDescent="0.15">
      <c r="A1067" t="s">
        <v>15731</v>
      </c>
      <c r="B1067">
        <v>0.88247645116434803</v>
      </c>
      <c r="C1067">
        <v>4.1422156554300802</v>
      </c>
      <c r="D1067" t="s">
        <v>16815</v>
      </c>
      <c r="E1067" s="205" t="s">
        <v>2867</v>
      </c>
      <c r="F1067" s="205" t="s">
        <v>15568</v>
      </c>
      <c r="G1067" s="205">
        <v>7.2074949135243695E-5</v>
      </c>
      <c r="H1067" s="205">
        <v>1.3847064010080501E-4</v>
      </c>
      <c r="I1067">
        <v>3.8586423002016401</v>
      </c>
    </row>
    <row r="1068" spans="1:9" x14ac:dyDescent="0.15">
      <c r="A1068" t="s">
        <v>15731</v>
      </c>
      <c r="B1068">
        <v>0.67298915552975502</v>
      </c>
      <c r="C1068">
        <v>4.1330870414244698</v>
      </c>
      <c r="D1068" t="s">
        <v>16815</v>
      </c>
      <c r="E1068" s="205" t="s">
        <v>2989</v>
      </c>
      <c r="F1068" s="205" t="s">
        <v>15568</v>
      </c>
      <c r="G1068" s="205">
        <v>7.3605956144246607E-5</v>
      </c>
      <c r="H1068" s="205">
        <v>1.4120970985612901E-4</v>
      </c>
      <c r="I1068">
        <v>3.8501354393185498</v>
      </c>
    </row>
    <row r="1069" spans="1:9" x14ac:dyDescent="0.15">
      <c r="A1069" t="s">
        <v>15731</v>
      </c>
      <c r="B1069">
        <v>1.83105554324334</v>
      </c>
      <c r="C1069">
        <v>4.0913183331264298</v>
      </c>
      <c r="D1069" t="s">
        <v>16815</v>
      </c>
      <c r="E1069" s="205" t="s">
        <v>5793</v>
      </c>
      <c r="F1069" s="205" t="s">
        <v>15568</v>
      </c>
      <c r="G1069" s="205">
        <v>8.103668500291E-5</v>
      </c>
      <c r="H1069" s="205">
        <v>1.5524313512700299E-4</v>
      </c>
      <c r="I1069">
        <v>3.8089875952890799</v>
      </c>
    </row>
    <row r="1070" spans="1:9" x14ac:dyDescent="0.15">
      <c r="A1070" t="s">
        <v>15731</v>
      </c>
      <c r="B1070">
        <v>1.30864862393659</v>
      </c>
      <c r="C1070">
        <v>4.0759449079005403</v>
      </c>
      <c r="D1070" t="s">
        <v>16815</v>
      </c>
      <c r="E1070" s="205" t="s">
        <v>4431</v>
      </c>
      <c r="F1070" s="205" t="s">
        <v>15568</v>
      </c>
      <c r="G1070" s="205">
        <v>8.3956648233841802E-5</v>
      </c>
      <c r="H1070" s="205">
        <v>1.60607511100687E-4</v>
      </c>
      <c r="I1070">
        <v>3.7942341480156001</v>
      </c>
    </row>
    <row r="1071" spans="1:9" x14ac:dyDescent="0.15">
      <c r="A1071" t="s">
        <v>15731</v>
      </c>
      <c r="B1071">
        <v>3.4308174679348502</v>
      </c>
      <c r="C1071">
        <v>4.0666719273290299</v>
      </c>
      <c r="D1071" t="s">
        <v>16815</v>
      </c>
      <c r="E1071" s="205" t="s">
        <v>5678</v>
      </c>
      <c r="F1071" s="205" t="s">
        <v>15568</v>
      </c>
      <c r="G1071" s="205">
        <v>8.5768550927812102E-5</v>
      </c>
      <c r="H1071" s="205">
        <v>1.6375082788947401E-4</v>
      </c>
      <c r="I1071">
        <v>3.78581649562978</v>
      </c>
    </row>
    <row r="1072" spans="1:9" x14ac:dyDescent="0.15">
      <c r="A1072" t="s">
        <v>15731</v>
      </c>
      <c r="B1072">
        <v>0.93068949545236501</v>
      </c>
      <c r="C1072">
        <v>4.0662899484615602</v>
      </c>
      <c r="D1072" t="s">
        <v>16815</v>
      </c>
      <c r="E1072" s="205" t="s">
        <v>2477</v>
      </c>
      <c r="F1072" s="205" t="s">
        <v>15568</v>
      </c>
      <c r="G1072" s="205">
        <v>8.5844020884638501E-5</v>
      </c>
      <c r="H1072" s="205">
        <v>1.6375082788947401E-4</v>
      </c>
      <c r="I1072">
        <v>3.78581649562978</v>
      </c>
    </row>
    <row r="1073" spans="1:9" x14ac:dyDescent="0.15">
      <c r="A1073" t="s">
        <v>15731</v>
      </c>
      <c r="B1073">
        <v>1.3227813120002401</v>
      </c>
      <c r="C1073">
        <v>4.0400340161145296</v>
      </c>
      <c r="D1073" t="s">
        <v>16815</v>
      </c>
      <c r="E1073" s="205" t="s">
        <v>4165</v>
      </c>
      <c r="F1073" s="205" t="s">
        <v>15568</v>
      </c>
      <c r="G1073" s="205">
        <v>9.1193940890595503E-5</v>
      </c>
      <c r="H1073" s="205">
        <v>1.7364915663240299E-4</v>
      </c>
      <c r="I1073">
        <v>3.76032732160045</v>
      </c>
    </row>
    <row r="1074" spans="1:9" x14ac:dyDescent="0.15">
      <c r="A1074" t="s">
        <v>15731</v>
      </c>
      <c r="B1074">
        <v>1.8142311923481</v>
      </c>
      <c r="C1074">
        <v>4.0395669824606504</v>
      </c>
      <c r="D1074" t="s">
        <v>16815</v>
      </c>
      <c r="E1074" s="205" t="s">
        <v>4462</v>
      </c>
      <c r="F1074" s="205" t="s">
        <v>15568</v>
      </c>
      <c r="G1074" s="205">
        <v>9.1292062211666394E-5</v>
      </c>
      <c r="H1074" s="205">
        <v>1.7364915663240299E-4</v>
      </c>
      <c r="I1074">
        <v>3.76032732160045</v>
      </c>
    </row>
    <row r="1075" spans="1:9" x14ac:dyDescent="0.15">
      <c r="A1075" t="s">
        <v>15731</v>
      </c>
      <c r="B1075">
        <v>1.0624056655779399</v>
      </c>
      <c r="C1075">
        <v>4.0334382665406503</v>
      </c>
      <c r="D1075" t="s">
        <v>16815</v>
      </c>
      <c r="E1075" s="205" t="s">
        <v>4341</v>
      </c>
      <c r="F1075" s="205" t="s">
        <v>15568</v>
      </c>
      <c r="G1075" s="205">
        <v>9.2589498853913599E-5</v>
      </c>
      <c r="H1075" s="205">
        <v>1.7586758918285801E-4</v>
      </c>
      <c r="I1075">
        <v>3.7548141897408498</v>
      </c>
    </row>
    <row r="1076" spans="1:9" x14ac:dyDescent="0.15">
      <c r="A1076" t="s">
        <v>15731</v>
      </c>
      <c r="B1076">
        <v>1.0735423110543401</v>
      </c>
      <c r="C1076">
        <v>4.0327754160022602</v>
      </c>
      <c r="D1076" t="s">
        <v>16815</v>
      </c>
      <c r="E1076" s="205" t="s">
        <v>2882</v>
      </c>
      <c r="F1076" s="205" t="s">
        <v>15568</v>
      </c>
      <c r="G1076" s="205">
        <v>9.2730923305380002E-5</v>
      </c>
      <c r="H1076" s="205">
        <v>1.75887083666923E-4</v>
      </c>
      <c r="I1076">
        <v>3.7547660519475601</v>
      </c>
    </row>
    <row r="1077" spans="1:9" x14ac:dyDescent="0.15">
      <c r="A1077" t="s">
        <v>15731</v>
      </c>
      <c r="B1077">
        <v>2.48560100927362</v>
      </c>
      <c r="C1077">
        <v>3.9867681038403999</v>
      </c>
      <c r="D1077" t="s">
        <v>16815</v>
      </c>
      <c r="E1077" s="205" t="s">
        <v>5651</v>
      </c>
      <c r="F1077" s="205" t="s">
        <v>15568</v>
      </c>
      <c r="G1077" s="205">
        <v>1.03093645298903E-4</v>
      </c>
      <c r="H1077" s="205">
        <v>1.9526635359580399E-4</v>
      </c>
      <c r="I1077">
        <v>3.70937258367857</v>
      </c>
    </row>
    <row r="1078" spans="1:9" x14ac:dyDescent="0.15">
      <c r="A1078" t="s">
        <v>15731</v>
      </c>
      <c r="B1078">
        <v>1.3813660312706999</v>
      </c>
      <c r="C1078">
        <v>3.9790117358100301</v>
      </c>
      <c r="D1078" t="s">
        <v>16815</v>
      </c>
      <c r="E1078" s="205" t="s">
        <v>4495</v>
      </c>
      <c r="F1078" s="205" t="s">
        <v>15568</v>
      </c>
      <c r="G1078" s="205">
        <v>1.04951406756402E-4</v>
      </c>
      <c r="H1078" s="205">
        <v>1.9850470586789201E-4</v>
      </c>
      <c r="I1078">
        <v>3.7022291931415001</v>
      </c>
    </row>
    <row r="1079" spans="1:9" x14ac:dyDescent="0.15">
      <c r="A1079" t="s">
        <v>15731</v>
      </c>
      <c r="B1079">
        <v>1.1059537953080301</v>
      </c>
      <c r="C1079">
        <v>3.9735946762695402</v>
      </c>
      <c r="D1079" t="s">
        <v>16815</v>
      </c>
      <c r="E1079" s="205" t="s">
        <v>3427</v>
      </c>
      <c r="F1079" s="205" t="s">
        <v>15568</v>
      </c>
      <c r="G1079" s="205">
        <v>1.06268689210238E-4</v>
      </c>
      <c r="H1079" s="205">
        <v>2.0071311581821099E-4</v>
      </c>
      <c r="I1079">
        <v>3.69742424713702</v>
      </c>
    </row>
    <row r="1080" spans="1:9" x14ac:dyDescent="0.15">
      <c r="A1080" t="s">
        <v>15731</v>
      </c>
      <c r="B1080">
        <v>2.1201581564873302</v>
      </c>
      <c r="C1080">
        <v>3.9578371554390501</v>
      </c>
      <c r="D1080" t="s">
        <v>16815</v>
      </c>
      <c r="E1080" s="205" t="s">
        <v>4999</v>
      </c>
      <c r="F1080" s="205" t="s">
        <v>15568</v>
      </c>
      <c r="G1080" s="205">
        <v>1.1019524239771601E-4</v>
      </c>
      <c r="H1080" s="205">
        <v>2.07836596421009E-4</v>
      </c>
      <c r="I1080">
        <v>3.6822779783172201</v>
      </c>
    </row>
    <row r="1081" spans="1:9" x14ac:dyDescent="0.15">
      <c r="A1081" t="s">
        <v>15731</v>
      </c>
      <c r="B1081">
        <v>1.7220783584816199</v>
      </c>
      <c r="C1081">
        <v>3.9565477133099698</v>
      </c>
      <c r="D1081" t="s">
        <v>16815</v>
      </c>
      <c r="E1081" s="205" t="s">
        <v>5331</v>
      </c>
      <c r="F1081" s="205" t="s">
        <v>15568</v>
      </c>
      <c r="G1081" s="205">
        <v>1.10522903787779E-4</v>
      </c>
      <c r="H1081" s="205">
        <v>2.08161817386815E-4</v>
      </c>
      <c r="I1081">
        <v>3.6815989290952298</v>
      </c>
    </row>
    <row r="1082" spans="1:9" x14ac:dyDescent="0.15">
      <c r="A1082" t="s">
        <v>15731</v>
      </c>
      <c r="B1082">
        <v>1.02429005219283</v>
      </c>
      <c r="C1082">
        <v>3.9412149310598501</v>
      </c>
      <c r="D1082" t="s">
        <v>16815</v>
      </c>
      <c r="E1082" s="205" t="s">
        <v>4547</v>
      </c>
      <c r="F1082" s="205" t="s">
        <v>15568</v>
      </c>
      <c r="G1082" s="205">
        <v>1.14494617072313E-4</v>
      </c>
      <c r="H1082" s="205">
        <v>2.1533980574189599E-4</v>
      </c>
      <c r="I1082">
        <v>3.6668756830601201</v>
      </c>
    </row>
    <row r="1083" spans="1:9" x14ac:dyDescent="0.15">
      <c r="A1083" t="s">
        <v>15731</v>
      </c>
      <c r="B1083">
        <v>1.9329137163849801</v>
      </c>
      <c r="C1083">
        <v>3.9318625883444298</v>
      </c>
      <c r="D1083" t="s">
        <v>16815</v>
      </c>
      <c r="E1083" s="205" t="s">
        <v>6081</v>
      </c>
      <c r="F1083" s="205" t="s">
        <v>15568</v>
      </c>
      <c r="G1083" s="205">
        <v>1.16986948154655E-4</v>
      </c>
      <c r="H1083" s="205">
        <v>2.19719184139205E-4</v>
      </c>
      <c r="I1083">
        <v>3.6581320222690001</v>
      </c>
    </row>
    <row r="1084" spans="1:9" x14ac:dyDescent="0.15">
      <c r="A1084" t="s">
        <v>15731</v>
      </c>
      <c r="B1084">
        <v>1.4721926254559401</v>
      </c>
      <c r="C1084">
        <v>3.9286873912609899</v>
      </c>
      <c r="D1084" t="s">
        <v>16815</v>
      </c>
      <c r="E1084" s="205" t="s">
        <v>5214</v>
      </c>
      <c r="F1084" s="205" t="s">
        <v>15568</v>
      </c>
      <c r="G1084" s="205">
        <v>1.17845392912935E-4</v>
      </c>
      <c r="H1084" s="205">
        <v>2.2102191873600899E-4</v>
      </c>
      <c r="I1084">
        <v>3.6555646552104699</v>
      </c>
    </row>
    <row r="1085" spans="1:9" x14ac:dyDescent="0.15">
      <c r="A1085" t="s">
        <v>15731</v>
      </c>
      <c r="B1085">
        <v>1.1416945474743501</v>
      </c>
      <c r="C1085">
        <v>3.9262164826122601</v>
      </c>
      <c r="D1085" t="s">
        <v>16815</v>
      </c>
      <c r="E1085" s="205" t="s">
        <v>4252</v>
      </c>
      <c r="F1085" s="205" t="s">
        <v>15568</v>
      </c>
      <c r="G1085" s="205">
        <v>1.18517782574167E-4</v>
      </c>
      <c r="H1085" s="205">
        <v>2.2197255088262299E-4</v>
      </c>
      <c r="I1085">
        <v>3.6537007270685198</v>
      </c>
    </row>
    <row r="1086" spans="1:9" x14ac:dyDescent="0.15">
      <c r="A1086" t="s">
        <v>15731</v>
      </c>
      <c r="B1086">
        <v>1.70805547080418</v>
      </c>
      <c r="C1086">
        <v>3.9233942669607602</v>
      </c>
      <c r="D1086" t="s">
        <v>16815</v>
      </c>
      <c r="E1086" s="205" t="s">
        <v>5732</v>
      </c>
      <c r="F1086" s="205" t="s">
        <v>15568</v>
      </c>
      <c r="G1086" s="205">
        <v>1.19290465426143E-4</v>
      </c>
      <c r="H1086" s="205">
        <v>2.2310810897692901E-4</v>
      </c>
      <c r="I1086">
        <v>3.6514846447769602</v>
      </c>
    </row>
    <row r="1087" spans="1:9" x14ac:dyDescent="0.15">
      <c r="A1087" t="s">
        <v>15731</v>
      </c>
      <c r="B1087">
        <v>1.0892818138084699</v>
      </c>
      <c r="C1087">
        <v>3.9076567041305101</v>
      </c>
      <c r="D1087" t="s">
        <v>16815</v>
      </c>
      <c r="E1087" s="205" t="s">
        <v>2601</v>
      </c>
      <c r="F1087" s="205" t="s">
        <v>15568</v>
      </c>
      <c r="G1087" s="205">
        <v>1.23692479651666E-4</v>
      </c>
      <c r="H1087" s="205">
        <v>2.3070367706465E-4</v>
      </c>
      <c r="I1087">
        <v>3.6369454834322599</v>
      </c>
    </row>
    <row r="1088" spans="1:9" x14ac:dyDescent="0.15">
      <c r="A1088" t="s">
        <v>15731</v>
      </c>
      <c r="B1088">
        <v>1.3649011999816101</v>
      </c>
      <c r="C1088">
        <v>3.90764537090097</v>
      </c>
      <c r="D1088" t="s">
        <v>16815</v>
      </c>
      <c r="E1088" s="205" t="s">
        <v>6006</v>
      </c>
      <c r="F1088" s="205" t="s">
        <v>15568</v>
      </c>
      <c r="G1088" s="205">
        <v>1.2369570753876499E-4</v>
      </c>
      <c r="H1088" s="205">
        <v>2.3070367706465E-4</v>
      </c>
      <c r="I1088">
        <v>3.6369454834322599</v>
      </c>
    </row>
    <row r="1089" spans="1:9" x14ac:dyDescent="0.15">
      <c r="A1089" t="s">
        <v>15731</v>
      </c>
      <c r="B1089">
        <v>2.1279087056402899</v>
      </c>
      <c r="C1089">
        <v>3.8990967306415198</v>
      </c>
      <c r="D1089" t="s">
        <v>16815</v>
      </c>
      <c r="E1089" s="205" t="s">
        <v>5265</v>
      </c>
      <c r="F1089" s="205" t="s">
        <v>15568</v>
      </c>
      <c r="G1089" s="205">
        <v>1.26154651836767E-4</v>
      </c>
      <c r="H1089" s="205">
        <v>2.3496303904597899E-4</v>
      </c>
      <c r="I1089">
        <v>3.62900044922119</v>
      </c>
    </row>
    <row r="1090" spans="1:9" x14ac:dyDescent="0.15">
      <c r="A1090" t="s">
        <v>15731</v>
      </c>
      <c r="B1090">
        <v>1.0369317643626399</v>
      </c>
      <c r="C1090">
        <v>3.8963482866683901</v>
      </c>
      <c r="D1090" t="s">
        <v>16815</v>
      </c>
      <c r="E1090" s="205" t="s">
        <v>4682</v>
      </c>
      <c r="F1090" s="205" t="s">
        <v>15568</v>
      </c>
      <c r="G1090" s="205">
        <v>1.2695555644609799E-4</v>
      </c>
      <c r="H1090" s="205">
        <v>2.3612677003359E-4</v>
      </c>
      <c r="I1090">
        <v>3.6268547735362202</v>
      </c>
    </row>
    <row r="1091" spans="1:9" x14ac:dyDescent="0.15">
      <c r="A1091" t="s">
        <v>15731</v>
      </c>
      <c r="B1091">
        <v>0.72130376458887102</v>
      </c>
      <c r="C1091">
        <v>3.8949788881296499</v>
      </c>
      <c r="D1091" t="s">
        <v>16815</v>
      </c>
      <c r="E1091" s="205" t="s">
        <v>2696</v>
      </c>
      <c r="F1091" s="205" t="s">
        <v>15568</v>
      </c>
      <c r="G1091" s="205">
        <v>1.27356498989774E-4</v>
      </c>
      <c r="H1091" s="205">
        <v>2.3654441155856901E-4</v>
      </c>
      <c r="I1091">
        <v>3.6260873078476901</v>
      </c>
    </row>
    <row r="1092" spans="1:9" x14ac:dyDescent="0.15">
      <c r="A1092" t="s">
        <v>15731</v>
      </c>
      <c r="B1092">
        <v>1.43310062094377</v>
      </c>
      <c r="C1092">
        <v>3.87076449475332</v>
      </c>
      <c r="D1092" t="s">
        <v>16815</v>
      </c>
      <c r="E1092" s="205" t="s">
        <v>4027</v>
      </c>
      <c r="F1092" s="205" t="s">
        <v>15568</v>
      </c>
      <c r="G1092" s="205">
        <v>1.3465903728375201E-4</v>
      </c>
      <c r="H1092" s="205">
        <v>2.4976178284579799E-4</v>
      </c>
      <c r="I1092">
        <v>3.6024740141962601</v>
      </c>
    </row>
    <row r="1093" spans="1:9" x14ac:dyDescent="0.15">
      <c r="A1093" t="s">
        <v>15731</v>
      </c>
      <c r="B1093">
        <v>1.0100945452847301</v>
      </c>
      <c r="C1093">
        <v>3.8629472959459501</v>
      </c>
      <c r="D1093" t="s">
        <v>16815</v>
      </c>
      <c r="E1093" s="205" t="s">
        <v>5142</v>
      </c>
      <c r="F1093" s="205" t="s">
        <v>15568</v>
      </c>
      <c r="G1093" s="205">
        <v>1.3710481403968899E-4</v>
      </c>
      <c r="H1093" s="205">
        <v>2.5394690003760202E-4</v>
      </c>
      <c r="I1093">
        <v>3.5952570842914899</v>
      </c>
    </row>
    <row r="1094" spans="1:9" x14ac:dyDescent="0.15">
      <c r="A1094" t="s">
        <v>15731</v>
      </c>
      <c r="B1094">
        <v>0.71627616353296497</v>
      </c>
      <c r="C1094">
        <v>3.8600406322626699</v>
      </c>
      <c r="D1094" t="s">
        <v>16815</v>
      </c>
      <c r="E1094" s="205" t="s">
        <v>4353</v>
      </c>
      <c r="F1094" s="205" t="s">
        <v>15568</v>
      </c>
      <c r="G1094" s="205">
        <v>1.38025512293827E-4</v>
      </c>
      <c r="H1094" s="205">
        <v>2.5529960273934E-4</v>
      </c>
      <c r="I1094">
        <v>3.5929498609820598</v>
      </c>
    </row>
    <row r="1095" spans="1:9" x14ac:dyDescent="0.15">
      <c r="A1095" t="s">
        <v>15731</v>
      </c>
      <c r="B1095">
        <v>0.70234333403135896</v>
      </c>
      <c r="C1095">
        <v>3.8398004849549801</v>
      </c>
      <c r="D1095" t="s">
        <v>16815</v>
      </c>
      <c r="E1095" s="205" t="s">
        <v>3019</v>
      </c>
      <c r="F1095" s="205" t="s">
        <v>15568</v>
      </c>
      <c r="G1095" s="205">
        <v>1.4461039588616699E-4</v>
      </c>
      <c r="H1095" s="205">
        <v>2.6711093785585399E-4</v>
      </c>
      <c r="I1095">
        <v>3.5733083278034798</v>
      </c>
    </row>
    <row r="1096" spans="1:9" x14ac:dyDescent="0.15">
      <c r="A1096" t="s">
        <v>15731</v>
      </c>
      <c r="B1096">
        <v>1.2364937423482401</v>
      </c>
      <c r="C1096">
        <v>3.8369419583446698</v>
      </c>
      <c r="D1096" t="s">
        <v>16815</v>
      </c>
      <c r="E1096" s="205" t="s">
        <v>4486</v>
      </c>
      <c r="F1096" s="205" t="s">
        <v>15568</v>
      </c>
      <c r="G1096" s="205">
        <v>1.4556536096471201E-4</v>
      </c>
      <c r="H1096" s="205">
        <v>2.6850501933105698E-4</v>
      </c>
      <c r="I1096">
        <v>3.57104759135211</v>
      </c>
    </row>
    <row r="1097" spans="1:9" x14ac:dyDescent="0.15">
      <c r="A1097" t="s">
        <v>15731</v>
      </c>
      <c r="B1097">
        <v>0.992384989903069</v>
      </c>
      <c r="C1097">
        <v>3.8231498683470901</v>
      </c>
      <c r="D1097" t="s">
        <v>16815</v>
      </c>
      <c r="E1097" s="205" t="s">
        <v>3040</v>
      </c>
      <c r="F1097" s="205" t="s">
        <v>15568</v>
      </c>
      <c r="G1097" s="205">
        <v>1.50262334440228E-4</v>
      </c>
      <c r="H1097" s="205">
        <v>2.7678817374223401E-4</v>
      </c>
      <c r="I1097">
        <v>3.5578524698085201</v>
      </c>
    </row>
    <row r="1098" spans="1:9" x14ac:dyDescent="0.15">
      <c r="A1098" t="s">
        <v>15731</v>
      </c>
      <c r="B1098">
        <v>1.5370227319393801</v>
      </c>
      <c r="C1098">
        <v>3.8104798684524299</v>
      </c>
      <c r="D1098" t="s">
        <v>16815</v>
      </c>
      <c r="E1098" s="205" t="s">
        <v>5068</v>
      </c>
      <c r="F1098" s="205" t="s">
        <v>15568</v>
      </c>
      <c r="G1098" s="205">
        <v>1.5471062177776799E-4</v>
      </c>
      <c r="H1098" s="205">
        <v>2.8459114376404299E-4</v>
      </c>
      <c r="I1098">
        <v>3.5457786189188099</v>
      </c>
    </row>
    <row r="1099" spans="1:9" x14ac:dyDescent="0.15">
      <c r="A1099" t="s">
        <v>15731</v>
      </c>
      <c r="B1099">
        <v>1.12001235537155</v>
      </c>
      <c r="C1099">
        <v>3.8098465547767799</v>
      </c>
      <c r="D1099" t="s">
        <v>16815</v>
      </c>
      <c r="E1099" s="205" t="s">
        <v>5041</v>
      </c>
      <c r="F1099" s="205" t="s">
        <v>15568</v>
      </c>
      <c r="G1099" s="205">
        <v>1.54936394454402E-4</v>
      </c>
      <c r="H1099" s="205">
        <v>2.8461603419637399E-4</v>
      </c>
      <c r="I1099">
        <v>3.5457406370456401</v>
      </c>
    </row>
    <row r="1100" spans="1:9" x14ac:dyDescent="0.15">
      <c r="A1100" t="s">
        <v>15731</v>
      </c>
      <c r="B1100">
        <v>1.00610939289691</v>
      </c>
      <c r="C1100">
        <v>3.8004435154307998</v>
      </c>
      <c r="D1100" t="s">
        <v>16815</v>
      </c>
      <c r="E1100" s="205" t="s">
        <v>3136</v>
      </c>
      <c r="F1100" s="205" t="s">
        <v>15568</v>
      </c>
      <c r="G1100" s="205">
        <v>1.5832754749585401E-4</v>
      </c>
      <c r="H1100" s="205">
        <v>2.9014071789105897E-4</v>
      </c>
      <c r="I1100">
        <v>3.5373913187171402</v>
      </c>
    </row>
    <row r="1101" spans="1:9" x14ac:dyDescent="0.15">
      <c r="A1101" t="s">
        <v>15731</v>
      </c>
      <c r="B1101">
        <v>0.90083544645200997</v>
      </c>
      <c r="C1101">
        <v>3.8003090155103498</v>
      </c>
      <c r="D1101" t="s">
        <v>16815</v>
      </c>
      <c r="E1101" s="205" t="s">
        <v>3179</v>
      </c>
      <c r="F1101" s="205" t="s">
        <v>15568</v>
      </c>
      <c r="G1101" s="205">
        <v>1.5837658873695399E-4</v>
      </c>
      <c r="H1101" s="205">
        <v>2.9014071789105897E-4</v>
      </c>
      <c r="I1101">
        <v>3.5373913187171402</v>
      </c>
    </row>
    <row r="1102" spans="1:9" x14ac:dyDescent="0.15">
      <c r="A1102" t="s">
        <v>15731</v>
      </c>
      <c r="B1102">
        <v>3.2213076652746002</v>
      </c>
      <c r="C1102">
        <v>3.7963821443896499</v>
      </c>
      <c r="D1102" t="s">
        <v>16815</v>
      </c>
      <c r="E1102" s="205" t="s">
        <v>5826</v>
      </c>
      <c r="F1102" s="205" t="s">
        <v>15568</v>
      </c>
      <c r="G1102" s="205">
        <v>1.5981511646087699E-4</v>
      </c>
      <c r="H1102" s="205">
        <v>2.9220815280368601E-4</v>
      </c>
      <c r="I1102">
        <v>3.5343076711249899</v>
      </c>
    </row>
    <row r="1103" spans="1:9" x14ac:dyDescent="0.15">
      <c r="A1103" t="s">
        <v>15731</v>
      </c>
      <c r="B1103">
        <v>2.10604713540658</v>
      </c>
      <c r="C1103">
        <v>3.7960403890605199</v>
      </c>
      <c r="D1103" t="s">
        <v>16815</v>
      </c>
      <c r="E1103" s="205" t="s">
        <v>4916</v>
      </c>
      <c r="F1103" s="205" t="s">
        <v>15568</v>
      </c>
      <c r="G1103" s="205">
        <v>1.5994092778367301E-4</v>
      </c>
      <c r="H1103" s="205">
        <v>2.9220815280368601E-4</v>
      </c>
      <c r="I1103">
        <v>3.5343076711249899</v>
      </c>
    </row>
    <row r="1104" spans="1:9" x14ac:dyDescent="0.15">
      <c r="A1104" t="s">
        <v>15731</v>
      </c>
      <c r="B1104">
        <v>1.1769588280258101</v>
      </c>
      <c r="C1104">
        <v>3.79026233262476</v>
      </c>
      <c r="D1104" t="s">
        <v>16815</v>
      </c>
      <c r="E1104" s="205" t="s">
        <v>3861</v>
      </c>
      <c r="F1104" s="205" t="s">
        <v>15568</v>
      </c>
      <c r="G1104" s="205">
        <v>1.6208307498261001E-4</v>
      </c>
      <c r="H1104" s="205">
        <v>2.9571891639684398E-4</v>
      </c>
      <c r="I1104">
        <v>3.5291208938573599</v>
      </c>
    </row>
    <row r="1105" spans="1:9" x14ac:dyDescent="0.15">
      <c r="A1105" t="s">
        <v>15731</v>
      </c>
      <c r="B1105">
        <v>0.99176965833416297</v>
      </c>
      <c r="C1105">
        <v>3.7889467266586601</v>
      </c>
      <c r="D1105" t="s">
        <v>16815</v>
      </c>
      <c r="E1105" s="205" t="s">
        <v>3480</v>
      </c>
      <c r="F1105" s="205" t="s">
        <v>15568</v>
      </c>
      <c r="G1105" s="205">
        <v>1.62574816819735E-4</v>
      </c>
      <c r="H1105" s="205">
        <v>2.9619830477793798E-4</v>
      </c>
      <c r="I1105">
        <v>3.5284174313910799</v>
      </c>
    </row>
    <row r="1106" spans="1:9" x14ac:dyDescent="0.15">
      <c r="A1106" t="s">
        <v>15731</v>
      </c>
      <c r="B1106">
        <v>1.2133118542843599</v>
      </c>
      <c r="C1106">
        <v>3.78837872138363</v>
      </c>
      <c r="D1106" t="s">
        <v>16815</v>
      </c>
      <c r="E1106" s="205" t="s">
        <v>4534</v>
      </c>
      <c r="F1106" s="205" t="s">
        <v>15568</v>
      </c>
      <c r="G1106" s="205">
        <v>1.62787584355958E-4</v>
      </c>
      <c r="H1106" s="205">
        <v>2.9619830477793798E-4</v>
      </c>
      <c r="I1106">
        <v>3.5284174313910799</v>
      </c>
    </row>
    <row r="1107" spans="1:9" x14ac:dyDescent="0.15">
      <c r="A1107" t="s">
        <v>15731</v>
      </c>
      <c r="B1107">
        <v>1.1151024354629899</v>
      </c>
      <c r="C1107">
        <v>3.7866546376270298</v>
      </c>
      <c r="D1107" t="s">
        <v>16815</v>
      </c>
      <c r="E1107" s="205" t="s">
        <v>5451</v>
      </c>
      <c r="F1107" s="205" t="s">
        <v>15568</v>
      </c>
      <c r="G1107" s="205">
        <v>1.63435111016913E-4</v>
      </c>
      <c r="H1107" s="205">
        <v>2.9697355538439198E-4</v>
      </c>
      <c r="I1107">
        <v>3.52728222159848</v>
      </c>
    </row>
    <row r="1108" spans="1:9" x14ac:dyDescent="0.15">
      <c r="A1108" t="s">
        <v>15731</v>
      </c>
      <c r="B1108">
        <v>1.64476079368021</v>
      </c>
      <c r="C1108">
        <v>3.7837344731051901</v>
      </c>
      <c r="D1108" t="s">
        <v>16815</v>
      </c>
      <c r="E1108" s="205" t="s">
        <v>4777</v>
      </c>
      <c r="F1108" s="205" t="s">
        <v>15568</v>
      </c>
      <c r="G1108" s="205">
        <v>1.6453773966435101E-4</v>
      </c>
      <c r="H1108" s="205">
        <v>2.9857254247617801E-4</v>
      </c>
      <c r="I1108">
        <v>3.5249501336484199</v>
      </c>
    </row>
    <row r="1109" spans="1:9" x14ac:dyDescent="0.15">
      <c r="A1109" t="s">
        <v>15731</v>
      </c>
      <c r="B1109">
        <v>1.06717769342879</v>
      </c>
      <c r="C1109">
        <v>3.7819227165221498</v>
      </c>
      <c r="D1109" t="s">
        <v>16815</v>
      </c>
      <c r="E1109" s="205" t="s">
        <v>4000</v>
      </c>
      <c r="F1109" s="205" t="s">
        <v>15568</v>
      </c>
      <c r="G1109" s="205">
        <v>1.65225579393588E-4</v>
      </c>
      <c r="H1109" s="205">
        <v>2.99415543198381E-4</v>
      </c>
      <c r="I1109">
        <v>3.52372565840153</v>
      </c>
    </row>
    <row r="1110" spans="1:9" x14ac:dyDescent="0.15">
      <c r="A1110" t="s">
        <v>15731</v>
      </c>
      <c r="B1110">
        <v>1.15920059030477</v>
      </c>
      <c r="C1110">
        <v>3.7668750960611401</v>
      </c>
      <c r="D1110" t="s">
        <v>16815</v>
      </c>
      <c r="E1110" s="205" t="s">
        <v>4380</v>
      </c>
      <c r="F1110" s="205" t="s">
        <v>15568</v>
      </c>
      <c r="G1110" s="205">
        <v>1.7105071895540599E-4</v>
      </c>
      <c r="H1110" s="205">
        <v>3.09553325397031E-4</v>
      </c>
      <c r="I1110">
        <v>3.5092645261888702</v>
      </c>
    </row>
    <row r="1111" spans="1:9" x14ac:dyDescent="0.15">
      <c r="A1111" t="s">
        <v>15731</v>
      </c>
      <c r="B1111">
        <v>1.07284647145851</v>
      </c>
      <c r="C1111">
        <v>3.7584645160274599</v>
      </c>
      <c r="D1111" t="s">
        <v>16815</v>
      </c>
      <c r="E1111" s="205" t="s">
        <v>2802</v>
      </c>
      <c r="F1111" s="205" t="s">
        <v>15568</v>
      </c>
      <c r="G1111" s="205">
        <v>1.7439558413236199E-4</v>
      </c>
      <c r="H1111" s="205">
        <v>3.1518123763005099E-4</v>
      </c>
      <c r="I1111">
        <v>3.5014396434548898</v>
      </c>
    </row>
    <row r="1112" spans="1:9" x14ac:dyDescent="0.15">
      <c r="A1112" t="s">
        <v>15731</v>
      </c>
      <c r="B1112">
        <v>2.1120442804946502</v>
      </c>
      <c r="C1112">
        <v>3.7494565878244699</v>
      </c>
      <c r="D1112" t="s">
        <v>16815</v>
      </c>
      <c r="E1112" s="205" t="s">
        <v>4216</v>
      </c>
      <c r="F1112" s="205" t="s">
        <v>15568</v>
      </c>
      <c r="G1112" s="205">
        <v>1.7805058797326699E-4</v>
      </c>
      <c r="H1112" s="205">
        <v>3.21353752990782E-4</v>
      </c>
      <c r="I1112">
        <v>3.4930166237334399</v>
      </c>
    </row>
    <row r="1113" spans="1:9" x14ac:dyDescent="0.15">
      <c r="A1113" t="s">
        <v>15731</v>
      </c>
      <c r="B1113">
        <v>1.0513858623301799</v>
      </c>
      <c r="C1113">
        <v>3.7486095511903299</v>
      </c>
      <c r="D1113" t="s">
        <v>16815</v>
      </c>
      <c r="E1113" s="205" t="s">
        <v>3388</v>
      </c>
      <c r="F1113" s="205" t="s">
        <v>15568</v>
      </c>
      <c r="G1113" s="205">
        <v>1.7839819206652601E-4</v>
      </c>
      <c r="H1113" s="205">
        <v>3.2154835424893997E-4</v>
      </c>
      <c r="I1113">
        <v>3.4927537088846101</v>
      </c>
    </row>
    <row r="1114" spans="1:9" x14ac:dyDescent="0.15">
      <c r="A1114" t="s">
        <v>15731</v>
      </c>
      <c r="B1114">
        <v>1.96797629749179</v>
      </c>
      <c r="C1114">
        <v>3.7287473388707402</v>
      </c>
      <c r="D1114" t="s">
        <v>16815</v>
      </c>
      <c r="E1114" s="205" t="s">
        <v>3239</v>
      </c>
      <c r="F1114" s="205" t="s">
        <v>15568</v>
      </c>
      <c r="G1114" s="205">
        <v>1.8674658174553101E-4</v>
      </c>
      <c r="H1114" s="205">
        <v>3.3614384714195599E-4</v>
      </c>
      <c r="I1114">
        <v>3.4734748337674302</v>
      </c>
    </row>
    <row r="1115" spans="1:9" x14ac:dyDescent="0.15">
      <c r="A1115" t="s">
        <v>15731</v>
      </c>
      <c r="B1115">
        <v>1.17009553835229</v>
      </c>
      <c r="C1115">
        <v>3.7091169504322998</v>
      </c>
      <c r="D1115" t="s">
        <v>16815</v>
      </c>
      <c r="E1115" s="205" t="s">
        <v>5784</v>
      </c>
      <c r="F1115" s="205" t="s">
        <v>15568</v>
      </c>
      <c r="G1115" s="205">
        <v>1.9538132458369001E-4</v>
      </c>
      <c r="H1115" s="205">
        <v>3.5121495478113699E-4</v>
      </c>
      <c r="I1115">
        <v>3.4544270000533701</v>
      </c>
    </row>
    <row r="1116" spans="1:9" x14ac:dyDescent="0.15">
      <c r="A1116" t="s">
        <v>15731</v>
      </c>
      <c r="B1116">
        <v>1.6677492154670299</v>
      </c>
      <c r="C1116">
        <v>3.6962290205302302</v>
      </c>
      <c r="D1116" t="s">
        <v>16815</v>
      </c>
      <c r="E1116" s="205" t="s">
        <v>4334</v>
      </c>
      <c r="F1116" s="205" t="s">
        <v>15568</v>
      </c>
      <c r="G1116" s="205">
        <v>2.01266261395456E-4</v>
      </c>
      <c r="H1116" s="205">
        <v>3.6130931262557802E-4</v>
      </c>
      <c r="I1116">
        <v>3.4421208444940299</v>
      </c>
    </row>
    <row r="1117" spans="1:9" x14ac:dyDescent="0.15">
      <c r="A1117" t="s">
        <v>15731</v>
      </c>
      <c r="B1117">
        <v>1.3635365547831899</v>
      </c>
      <c r="C1117">
        <v>3.6947230532056201</v>
      </c>
      <c r="D1117" t="s">
        <v>16815</v>
      </c>
      <c r="E1117" s="205" t="s">
        <v>3735</v>
      </c>
      <c r="F1117" s="205" t="s">
        <v>15568</v>
      </c>
      <c r="G1117" s="205">
        <v>2.0196538733886399E-4</v>
      </c>
      <c r="H1117" s="205">
        <v>3.6207452964882398E-4</v>
      </c>
      <c r="I1117">
        <v>3.4412020248157602</v>
      </c>
    </row>
    <row r="1118" spans="1:9" x14ac:dyDescent="0.15">
      <c r="A1118" t="s">
        <v>15731</v>
      </c>
      <c r="B1118">
        <v>1.1404815605593699</v>
      </c>
      <c r="C1118">
        <v>3.6941489849678901</v>
      </c>
      <c r="D1118" t="s">
        <v>16815</v>
      </c>
      <c r="E1118" s="205" t="s">
        <v>4120</v>
      </c>
      <c r="F1118" s="205" t="s">
        <v>15568</v>
      </c>
      <c r="G1118" s="205">
        <v>2.0223252998282501E-4</v>
      </c>
      <c r="H1118" s="205">
        <v>3.6207452964882398E-4</v>
      </c>
      <c r="I1118">
        <v>3.4412020248157602</v>
      </c>
    </row>
    <row r="1119" spans="1:9" x14ac:dyDescent="0.15">
      <c r="A1119" t="s">
        <v>15731</v>
      </c>
      <c r="B1119">
        <v>1.42492151568737</v>
      </c>
      <c r="C1119">
        <v>3.6855645007462501</v>
      </c>
      <c r="D1119" t="s">
        <v>16815</v>
      </c>
      <c r="E1119" s="205" t="s">
        <v>4368</v>
      </c>
      <c r="F1119" s="205" t="s">
        <v>15568</v>
      </c>
      <c r="G1119" s="205">
        <v>2.06269729594109E-4</v>
      </c>
      <c r="H1119" s="205">
        <v>3.6881027651426701E-4</v>
      </c>
      <c r="I1119">
        <v>3.4331969862863501</v>
      </c>
    </row>
    <row r="1120" spans="1:9" x14ac:dyDescent="0.15">
      <c r="A1120" t="s">
        <v>15731</v>
      </c>
      <c r="B1120">
        <v>1.5479580101978301</v>
      </c>
      <c r="C1120">
        <v>3.6477643454650299</v>
      </c>
      <c r="D1120" t="s">
        <v>16815</v>
      </c>
      <c r="E1120" s="205" t="s">
        <v>6451</v>
      </c>
      <c r="F1120" s="205" t="s">
        <v>15568</v>
      </c>
      <c r="G1120" s="205">
        <v>2.2502753068996901E-4</v>
      </c>
      <c r="H1120" s="205">
        <v>4.0181347357556499E-4</v>
      </c>
      <c r="I1120">
        <v>3.3959755046176001</v>
      </c>
    </row>
    <row r="1121" spans="1:9" x14ac:dyDescent="0.15">
      <c r="A1121" t="s">
        <v>15731</v>
      </c>
      <c r="B1121">
        <v>1.1179554518866599</v>
      </c>
      <c r="C1121">
        <v>3.61481930308643</v>
      </c>
      <c r="D1121" t="s">
        <v>16815</v>
      </c>
      <c r="E1121" s="205" t="s">
        <v>3206</v>
      </c>
      <c r="F1121" s="205" t="s">
        <v>15568</v>
      </c>
      <c r="G1121" s="205">
        <v>2.42761994486157E-4</v>
      </c>
      <c r="H1121" s="205">
        <v>4.32904035380235E-4</v>
      </c>
      <c r="I1121">
        <v>3.3636083658264799</v>
      </c>
    </row>
    <row r="1122" spans="1:9" x14ac:dyDescent="0.15">
      <c r="A1122" t="s">
        <v>15731</v>
      </c>
      <c r="B1122">
        <v>1.4872515001373301</v>
      </c>
      <c r="C1122">
        <v>3.6067669305054499</v>
      </c>
      <c r="D1122" t="s">
        <v>16815</v>
      </c>
      <c r="E1122" s="205" t="s">
        <v>4978</v>
      </c>
      <c r="F1122" s="205" t="s">
        <v>15568</v>
      </c>
      <c r="G1122" s="205">
        <v>2.4730509822889297E-4</v>
      </c>
      <c r="H1122" s="205">
        <v>4.4041983628810799E-4</v>
      </c>
      <c r="I1122">
        <v>3.35613312885455</v>
      </c>
    </row>
    <row r="1123" spans="1:9" x14ac:dyDescent="0.15">
      <c r="A1123" t="s">
        <v>15731</v>
      </c>
      <c r="B1123">
        <v>2.3445350411664401</v>
      </c>
      <c r="C1123">
        <v>3.6047124083979099</v>
      </c>
      <c r="D1123" t="s">
        <v>16815</v>
      </c>
      <c r="E1123" s="205" t="s">
        <v>5717</v>
      </c>
      <c r="F1123" s="205" t="s">
        <v>15568</v>
      </c>
      <c r="G1123" s="205">
        <v>2.4847779908725902E-4</v>
      </c>
      <c r="H1123" s="205">
        <v>4.4192139068437001E-4</v>
      </c>
      <c r="I1123">
        <v>3.3546549764160898</v>
      </c>
    </row>
    <row r="1124" spans="1:9" x14ac:dyDescent="0.15">
      <c r="A1124" t="s">
        <v>15731</v>
      </c>
      <c r="B1124">
        <v>2.0899199335388898</v>
      </c>
      <c r="C1124">
        <v>3.6023547056076199</v>
      </c>
      <c r="D1124" t="s">
        <v>16815</v>
      </c>
      <c r="E1124" s="205" t="s">
        <v>6060</v>
      </c>
      <c r="F1124" s="205" t="s">
        <v>15568</v>
      </c>
      <c r="G1124" s="205">
        <v>2.4983040637326201E-4</v>
      </c>
      <c r="H1124" s="205">
        <v>4.43738509862974E-4</v>
      </c>
      <c r="I1124">
        <v>3.3528728793852101</v>
      </c>
    </row>
    <row r="1125" spans="1:9" x14ac:dyDescent="0.15">
      <c r="A1125" t="s">
        <v>15731</v>
      </c>
      <c r="B1125">
        <v>1.57399291334461</v>
      </c>
      <c r="C1125">
        <v>3.6006892484010198</v>
      </c>
      <c r="D1125" t="s">
        <v>16815</v>
      </c>
      <c r="E1125" s="205" t="s">
        <v>4640</v>
      </c>
      <c r="F1125" s="205" t="s">
        <v>15568</v>
      </c>
      <c r="G1125" s="205">
        <v>2.5079030960962101E-4</v>
      </c>
      <c r="H1125" s="205">
        <v>4.44854239664686E-4</v>
      </c>
      <c r="I1125">
        <v>3.35178226605063</v>
      </c>
    </row>
    <row r="1126" spans="1:9" x14ac:dyDescent="0.15">
      <c r="A1126" t="s">
        <v>15731</v>
      </c>
      <c r="B1126">
        <v>2.3859051986809701</v>
      </c>
      <c r="C1126">
        <v>3.5893952189507199</v>
      </c>
      <c r="D1126" t="s">
        <v>16815</v>
      </c>
      <c r="E1126" s="205" t="s">
        <v>4792</v>
      </c>
      <c r="F1126" s="205" t="s">
        <v>15568</v>
      </c>
      <c r="G1126" s="205">
        <v>2.5739777061219301E-4</v>
      </c>
      <c r="H1126" s="205">
        <v>4.55971480040886E-4</v>
      </c>
      <c r="I1126">
        <v>3.3410623205992001</v>
      </c>
    </row>
    <row r="1127" spans="1:9" x14ac:dyDescent="0.15">
      <c r="A1127" t="s">
        <v>15731</v>
      </c>
      <c r="B1127">
        <v>1.2894462269091</v>
      </c>
      <c r="C1127">
        <v>3.5786262048587698</v>
      </c>
      <c r="D1127" t="s">
        <v>16815</v>
      </c>
      <c r="E1127" s="205" t="s">
        <v>5011</v>
      </c>
      <c r="F1127" s="205" t="s">
        <v>15568</v>
      </c>
      <c r="G1127" s="205">
        <v>2.63860144015613E-4</v>
      </c>
      <c r="H1127" s="205">
        <v>4.66802708608097E-4</v>
      </c>
      <c r="I1127">
        <v>3.33086663263922</v>
      </c>
    </row>
    <row r="1128" spans="1:9" x14ac:dyDescent="0.15">
      <c r="A1128" t="s">
        <v>15731</v>
      </c>
      <c r="B1128">
        <v>1.43986187052272</v>
      </c>
      <c r="C1128">
        <v>3.5745757938292702</v>
      </c>
      <c r="D1128" t="s">
        <v>16815</v>
      </c>
      <c r="E1128" s="205" t="s">
        <v>4720</v>
      </c>
      <c r="F1128" s="205" t="s">
        <v>15568</v>
      </c>
      <c r="G1128" s="205">
        <v>2.6633252480447802E-4</v>
      </c>
      <c r="H1128" s="205">
        <v>4.7055588374546098E-4</v>
      </c>
      <c r="I1128">
        <v>3.3273887918731502</v>
      </c>
    </row>
    <row r="1129" spans="1:9" x14ac:dyDescent="0.15">
      <c r="A1129" t="s">
        <v>15731</v>
      </c>
      <c r="B1129">
        <v>1.5500991160386399</v>
      </c>
      <c r="C1129">
        <v>3.5681775465670098</v>
      </c>
      <c r="D1129" t="s">
        <v>16815</v>
      </c>
      <c r="E1129" s="205" t="s">
        <v>5223</v>
      </c>
      <c r="F1129" s="205" t="s">
        <v>15568</v>
      </c>
      <c r="G1129" s="205">
        <v>2.7028531683802602E-4</v>
      </c>
      <c r="H1129" s="205">
        <v>4.76911328789201E-4</v>
      </c>
      <c r="I1129">
        <v>3.3215623609962002</v>
      </c>
    </row>
    <row r="1130" spans="1:9" x14ac:dyDescent="0.15">
      <c r="A1130" t="s">
        <v>15731</v>
      </c>
      <c r="B1130">
        <v>1.1497174131096799</v>
      </c>
      <c r="C1130">
        <v>3.5483831264727499</v>
      </c>
      <c r="D1130" t="s">
        <v>16815</v>
      </c>
      <c r="E1130" s="205" t="s">
        <v>4365</v>
      </c>
      <c r="F1130" s="205" t="s">
        <v>15568</v>
      </c>
      <c r="G1130" s="205">
        <v>2.8288952961466498E-4</v>
      </c>
      <c r="H1130" s="205">
        <v>4.9849521578615799E-4</v>
      </c>
      <c r="I1130">
        <v>3.3023390053917199</v>
      </c>
    </row>
    <row r="1131" spans="1:9" x14ac:dyDescent="0.15">
      <c r="A1131" t="s">
        <v>15731</v>
      </c>
      <c r="B1131">
        <v>1.0724183595368899</v>
      </c>
      <c r="C1131">
        <v>3.54159496051573</v>
      </c>
      <c r="D1131" t="s">
        <v>16815</v>
      </c>
      <c r="E1131" s="205" t="s">
        <v>4063</v>
      </c>
      <c r="F1131" s="205" t="s">
        <v>15568</v>
      </c>
      <c r="G1131" s="205">
        <v>2.87345922964644E-4</v>
      </c>
      <c r="H1131" s="205">
        <v>5.0568357309132303E-4</v>
      </c>
      <c r="I1131">
        <v>3.2961211540037301</v>
      </c>
    </row>
    <row r="1132" spans="1:9" x14ac:dyDescent="0.15">
      <c r="A1132" t="s">
        <v>15731</v>
      </c>
      <c r="B1132">
        <v>1.2986768495105401</v>
      </c>
      <c r="C1132">
        <v>3.5402132517671001</v>
      </c>
      <c r="D1132" t="s">
        <v>16815</v>
      </c>
      <c r="E1132" s="205" t="s">
        <v>3885</v>
      </c>
      <c r="F1132" s="205" t="s">
        <v>15568</v>
      </c>
      <c r="G1132" s="205">
        <v>2.8826157037857499E-4</v>
      </c>
      <c r="H1132" s="205">
        <v>5.0600097109004003E-4</v>
      </c>
      <c r="I1132">
        <v>3.2958486496846202</v>
      </c>
    </row>
    <row r="1133" spans="1:9" x14ac:dyDescent="0.15">
      <c r="A1133" t="s">
        <v>15731</v>
      </c>
      <c r="B1133">
        <v>0.90369135363034703</v>
      </c>
      <c r="C1133">
        <v>3.5401840689605302</v>
      </c>
      <c r="D1133" t="s">
        <v>16815</v>
      </c>
      <c r="E1133" s="205" t="s">
        <v>4919</v>
      </c>
      <c r="F1133" s="205" t="s">
        <v>15568</v>
      </c>
      <c r="G1133" s="205">
        <v>2.8828094102370701E-4</v>
      </c>
      <c r="H1133" s="205">
        <v>5.0600097109004003E-4</v>
      </c>
      <c r="I1133">
        <v>3.2958486496846202</v>
      </c>
    </row>
    <row r="1134" spans="1:9" x14ac:dyDescent="0.15">
      <c r="A1134" t="s">
        <v>15731</v>
      </c>
      <c r="B1134">
        <v>1.4569153739560601</v>
      </c>
      <c r="C1134">
        <v>3.5337930841952701</v>
      </c>
      <c r="D1134" t="s">
        <v>16815</v>
      </c>
      <c r="E1134" s="205" t="s">
        <v>4838</v>
      </c>
      <c r="F1134" s="205" t="s">
        <v>15568</v>
      </c>
      <c r="G1134" s="205">
        <v>2.9255458965885299E-4</v>
      </c>
      <c r="H1134" s="205">
        <v>5.12830986578461E-4</v>
      </c>
      <c r="I1134">
        <v>3.2900257414972902</v>
      </c>
    </row>
    <row r="1135" spans="1:9" x14ac:dyDescent="0.15">
      <c r="A1135" t="s">
        <v>15731</v>
      </c>
      <c r="B1135">
        <v>1.3523981736275099</v>
      </c>
      <c r="C1135">
        <v>3.5103646495012999</v>
      </c>
      <c r="D1135" t="s">
        <v>16815</v>
      </c>
      <c r="E1135" s="205" t="s">
        <v>4171</v>
      </c>
      <c r="F1135" s="205" t="s">
        <v>15568</v>
      </c>
      <c r="G1135" s="205">
        <v>3.0877017966625397E-4</v>
      </c>
      <c r="H1135" s="205">
        <v>5.4054936153061001E-4</v>
      </c>
      <c r="I1135">
        <v>3.2671646412823101</v>
      </c>
    </row>
    <row r="1136" spans="1:9" x14ac:dyDescent="0.15">
      <c r="A1136" t="s">
        <v>15731</v>
      </c>
      <c r="B1136">
        <v>1.5633401913895899</v>
      </c>
      <c r="C1136">
        <v>3.50168879445373</v>
      </c>
      <c r="D1136" t="s">
        <v>16815</v>
      </c>
      <c r="E1136" s="205" t="s">
        <v>5352</v>
      </c>
      <c r="F1136" s="205" t="s">
        <v>15568</v>
      </c>
      <c r="G1136" s="205">
        <v>3.1500047272878799E-4</v>
      </c>
      <c r="H1136" s="205">
        <v>5.5073746275007105E-4</v>
      </c>
      <c r="I1136">
        <v>3.2590553805511102</v>
      </c>
    </row>
    <row r="1137" spans="1:9" x14ac:dyDescent="0.15">
      <c r="A1137" t="s">
        <v>15731</v>
      </c>
      <c r="B1137">
        <v>1.0980624206624401</v>
      </c>
      <c r="C1137">
        <v>3.4965258933209502</v>
      </c>
      <c r="D1137" t="s">
        <v>16815</v>
      </c>
      <c r="E1137" s="205" t="s">
        <v>4443</v>
      </c>
      <c r="F1137" s="205" t="s">
        <v>15568</v>
      </c>
      <c r="G1137" s="205">
        <v>3.1876755157958102E-4</v>
      </c>
      <c r="H1137" s="205">
        <v>5.5659802951590898E-4</v>
      </c>
      <c r="I1137">
        <v>3.2544583355008601</v>
      </c>
    </row>
    <row r="1138" spans="1:9" x14ac:dyDescent="0.15">
      <c r="A1138" t="s">
        <v>15731</v>
      </c>
      <c r="B1138">
        <v>1.04998607766782</v>
      </c>
      <c r="C1138">
        <v>3.4871808795809298</v>
      </c>
      <c r="D1138" t="s">
        <v>16815</v>
      </c>
      <c r="E1138" s="205" t="s">
        <v>3753</v>
      </c>
      <c r="F1138" s="205" t="s">
        <v>15568</v>
      </c>
      <c r="G1138" s="205">
        <v>3.2570102132682498E-4</v>
      </c>
      <c r="H1138" s="205">
        <v>5.6796497997304597E-4</v>
      </c>
      <c r="I1138">
        <v>3.24567844153077</v>
      </c>
    </row>
    <row r="1139" spans="1:9" x14ac:dyDescent="0.15">
      <c r="A1139" t="s">
        <v>15731</v>
      </c>
      <c r="B1139">
        <v>1.35094733543075</v>
      </c>
      <c r="C1139">
        <v>3.4865655189837201</v>
      </c>
      <c r="D1139" t="s">
        <v>16815</v>
      </c>
      <c r="E1139" s="205" t="s">
        <v>3540</v>
      </c>
      <c r="F1139" s="205" t="s">
        <v>15568</v>
      </c>
      <c r="G1139" s="205">
        <v>3.2616284076626597E-4</v>
      </c>
      <c r="H1139" s="205">
        <v>5.6803164865917204E-4</v>
      </c>
      <c r="I1139">
        <v>3.2456274663046001</v>
      </c>
    </row>
    <row r="1140" spans="1:9" x14ac:dyDescent="0.15">
      <c r="A1140" t="s">
        <v>15731</v>
      </c>
      <c r="B1140">
        <v>1.3357165902833901</v>
      </c>
      <c r="C1140">
        <v>3.4757908842616199</v>
      </c>
      <c r="D1140" t="s">
        <v>16815</v>
      </c>
      <c r="E1140" s="205" t="s">
        <v>3310</v>
      </c>
      <c r="F1140" s="205" t="s">
        <v>15568</v>
      </c>
      <c r="G1140" s="205">
        <v>3.3435599595193902E-4</v>
      </c>
      <c r="H1140" s="205">
        <v>5.8154525365959804E-4</v>
      </c>
      <c r="I1140">
        <v>3.2354164844609801</v>
      </c>
    </row>
    <row r="1141" spans="1:9" x14ac:dyDescent="0.15">
      <c r="A1141" t="s">
        <v>15731</v>
      </c>
      <c r="B1141">
        <v>1.14144942899374</v>
      </c>
      <c r="C1141">
        <v>3.4604417793578599</v>
      </c>
      <c r="D1141" t="s">
        <v>16815</v>
      </c>
      <c r="E1141" s="205" t="s">
        <v>3973</v>
      </c>
      <c r="F1141" s="205" t="s">
        <v>15568</v>
      </c>
      <c r="G1141" s="205">
        <v>3.4638431707866902E-4</v>
      </c>
      <c r="H1141" s="205">
        <v>6.0168571140219596E-4</v>
      </c>
      <c r="I1141">
        <v>3.2206303018420002</v>
      </c>
    </row>
    <row r="1142" spans="1:9" x14ac:dyDescent="0.15">
      <c r="A1142" t="s">
        <v>15731</v>
      </c>
      <c r="B1142">
        <v>0.82700708670115997</v>
      </c>
      <c r="C1142">
        <v>3.4555550250617899</v>
      </c>
      <c r="D1142" t="s">
        <v>16815</v>
      </c>
      <c r="E1142" s="205" t="s">
        <v>4723</v>
      </c>
      <c r="F1142" s="205" t="s">
        <v>15568</v>
      </c>
      <c r="G1142" s="205">
        <v>3.5030390202494697E-4</v>
      </c>
      <c r="H1142" s="205">
        <v>6.0770702796307096E-4</v>
      </c>
      <c r="I1142">
        <v>3.2163057411285201</v>
      </c>
    </row>
    <row r="1143" spans="1:9" x14ac:dyDescent="0.15">
      <c r="A1143" t="s">
        <v>15731</v>
      </c>
      <c r="B1143">
        <v>0.682022676279323</v>
      </c>
      <c r="C1143">
        <v>3.4524718571720401</v>
      </c>
      <c r="D1143" t="s">
        <v>16815</v>
      </c>
      <c r="E1143" s="205" t="s">
        <v>2450</v>
      </c>
      <c r="F1143" s="205" t="s">
        <v>15568</v>
      </c>
      <c r="G1143" s="205">
        <v>3.5279964773848399E-4</v>
      </c>
      <c r="H1143" s="205">
        <v>6.1124590131435101E-4</v>
      </c>
      <c r="I1143">
        <v>3.21378404000333</v>
      </c>
    </row>
    <row r="1144" spans="1:9" x14ac:dyDescent="0.15">
      <c r="A1144" t="s">
        <v>15731</v>
      </c>
      <c r="B1144">
        <v>1.85317211259616</v>
      </c>
      <c r="C1144">
        <v>3.4502172696043401</v>
      </c>
      <c r="D1144" t="s">
        <v>16815</v>
      </c>
      <c r="E1144" s="205" t="s">
        <v>5430</v>
      </c>
      <c r="F1144" s="205" t="s">
        <v>15568</v>
      </c>
      <c r="G1144" s="205">
        <v>3.5463592696380298E-4</v>
      </c>
      <c r="H1144" s="205">
        <v>6.1363455233349703E-4</v>
      </c>
      <c r="I1144">
        <v>3.2120901942590501</v>
      </c>
    </row>
    <row r="1145" spans="1:9" x14ac:dyDescent="0.15">
      <c r="A1145" t="s">
        <v>15731</v>
      </c>
      <c r="B1145">
        <v>1.51282523886561</v>
      </c>
      <c r="C1145">
        <v>3.4467702810574701</v>
      </c>
      <c r="D1145" t="s">
        <v>16815</v>
      </c>
      <c r="E1145" s="205" t="s">
        <v>3660</v>
      </c>
      <c r="F1145" s="205" t="s">
        <v>15568</v>
      </c>
      <c r="G1145" s="205">
        <v>3.5746186668394699E-4</v>
      </c>
      <c r="H1145" s="205">
        <v>6.1772727219480998E-4</v>
      </c>
      <c r="I1145">
        <v>3.2092032244640598</v>
      </c>
    </row>
    <row r="1146" spans="1:9" x14ac:dyDescent="0.15">
      <c r="A1146" t="s">
        <v>15731</v>
      </c>
      <c r="B1146">
        <v>0.888984607037551</v>
      </c>
      <c r="C1146">
        <v>3.4430859450600502</v>
      </c>
      <c r="D1146" t="s">
        <v>16815</v>
      </c>
      <c r="E1146" s="205" t="s">
        <v>3702</v>
      </c>
      <c r="F1146" s="205" t="s">
        <v>15568</v>
      </c>
      <c r="G1146" s="205">
        <v>3.6050729307769301E-4</v>
      </c>
      <c r="H1146" s="205">
        <v>6.2218826257038197E-4</v>
      </c>
      <c r="I1146">
        <v>3.2060781860093699</v>
      </c>
    </row>
    <row r="1147" spans="1:9" x14ac:dyDescent="0.15">
      <c r="A1147" t="s">
        <v>15731</v>
      </c>
      <c r="B1147">
        <v>0.95974830045301596</v>
      </c>
      <c r="C1147">
        <v>3.4404421615465002</v>
      </c>
      <c r="D1147" t="s">
        <v>16815</v>
      </c>
      <c r="E1147" s="205" t="s">
        <v>5131</v>
      </c>
      <c r="F1147" s="205" t="s">
        <v>15568</v>
      </c>
      <c r="G1147" s="205">
        <v>3.62708587818564E-4</v>
      </c>
      <c r="H1147" s="205">
        <v>6.25182797255391E-4</v>
      </c>
      <c r="I1147">
        <v>3.2039929806845899</v>
      </c>
    </row>
    <row r="1148" spans="1:9" x14ac:dyDescent="0.15">
      <c r="A1148" t="s">
        <v>15731</v>
      </c>
      <c r="B1148">
        <v>1.1951626080575199</v>
      </c>
      <c r="C1148">
        <v>3.4242209298181998</v>
      </c>
      <c r="D1148" t="s">
        <v>16815</v>
      </c>
      <c r="E1148" s="205" t="s">
        <v>4559</v>
      </c>
      <c r="F1148" s="205" t="s">
        <v>15568</v>
      </c>
      <c r="G1148" s="205">
        <v>3.7651221483956499E-4</v>
      </c>
      <c r="H1148" s="205">
        <v>6.4814233645681303E-4</v>
      </c>
      <c r="I1148">
        <v>3.1883296096391698</v>
      </c>
    </row>
    <row r="1149" spans="1:9" x14ac:dyDescent="0.15">
      <c r="A1149" t="s">
        <v>15731</v>
      </c>
      <c r="B1149">
        <v>1.23891789353898</v>
      </c>
      <c r="C1149">
        <v>3.4058563295466602</v>
      </c>
      <c r="D1149" t="s">
        <v>16815</v>
      </c>
      <c r="E1149" s="205" t="s">
        <v>3379</v>
      </c>
      <c r="F1149" s="205" t="s">
        <v>15568</v>
      </c>
      <c r="G1149" s="205">
        <v>3.9277484911042502E-4</v>
      </c>
      <c r="H1149" s="205">
        <v>6.7527060597061598E-4</v>
      </c>
      <c r="I1149">
        <v>3.17052215438554</v>
      </c>
    </row>
    <row r="1150" spans="1:9" x14ac:dyDescent="0.15">
      <c r="A1150" t="s">
        <v>15731</v>
      </c>
      <c r="B1150">
        <v>0.902378806795885</v>
      </c>
      <c r="C1150">
        <v>3.40317378761128</v>
      </c>
      <c r="D1150" t="s">
        <v>16815</v>
      </c>
      <c r="E1150" s="205" t="s">
        <v>4413</v>
      </c>
      <c r="F1150" s="205" t="s">
        <v>15568</v>
      </c>
      <c r="G1150" s="205">
        <v>3.9520844151027899E-4</v>
      </c>
      <c r="H1150" s="205">
        <v>6.7858453273403905E-4</v>
      </c>
      <c r="I1150">
        <v>3.1683960436369798</v>
      </c>
    </row>
    <row r="1151" spans="1:9" x14ac:dyDescent="0.15">
      <c r="A1151" t="s">
        <v>15731</v>
      </c>
      <c r="B1151">
        <v>0.78806156376802305</v>
      </c>
      <c r="C1151">
        <v>3.4018798205360499</v>
      </c>
      <c r="D1151" t="s">
        <v>16815</v>
      </c>
      <c r="E1151" s="205" t="s">
        <v>3732</v>
      </c>
      <c r="F1151" s="205" t="s">
        <v>15568</v>
      </c>
      <c r="G1151" s="205">
        <v>3.9638770885120202E-4</v>
      </c>
      <c r="H1151" s="205">
        <v>6.7973902502488804E-4</v>
      </c>
      <c r="I1151">
        <v>3.1676577957442902</v>
      </c>
    </row>
    <row r="1152" spans="1:9" x14ac:dyDescent="0.15">
      <c r="A1152" t="s">
        <v>15731</v>
      </c>
      <c r="B1152">
        <v>1.3094496172799599</v>
      </c>
      <c r="C1152">
        <v>3.3857036312457098</v>
      </c>
      <c r="D1152" t="s">
        <v>16815</v>
      </c>
      <c r="E1152" s="205" t="s">
        <v>3955</v>
      </c>
      <c r="F1152" s="205" t="s">
        <v>15568</v>
      </c>
      <c r="G1152" s="205">
        <v>4.1143039129941302E-4</v>
      </c>
      <c r="H1152" s="205">
        <v>7.0463365866221405E-4</v>
      </c>
      <c r="I1152">
        <v>3.1520366154520501</v>
      </c>
    </row>
    <row r="1153" spans="1:9" x14ac:dyDescent="0.15">
      <c r="A1153" t="s">
        <v>15731</v>
      </c>
      <c r="B1153">
        <v>1.31988501186951</v>
      </c>
      <c r="C1153">
        <v>3.3580361743109202</v>
      </c>
      <c r="D1153" t="s">
        <v>16815</v>
      </c>
      <c r="E1153" s="205" t="s">
        <v>6237</v>
      </c>
      <c r="F1153" s="205" t="s">
        <v>15568</v>
      </c>
      <c r="G1153" s="205">
        <v>4.3849417213208999E-4</v>
      </c>
      <c r="H1153" s="205">
        <v>7.5002638371062804E-4</v>
      </c>
      <c r="I1153">
        <v>3.1249234591437598</v>
      </c>
    </row>
    <row r="1154" spans="1:9" x14ac:dyDescent="0.15">
      <c r="A1154" t="s">
        <v>15731</v>
      </c>
      <c r="B1154">
        <v>1.9538797848267899</v>
      </c>
      <c r="C1154">
        <v>3.3500994999250402</v>
      </c>
      <c r="D1154" t="s">
        <v>16815</v>
      </c>
      <c r="E1154" s="205" t="s">
        <v>5945</v>
      </c>
      <c r="F1154" s="205" t="s">
        <v>15568</v>
      </c>
      <c r="G1154" s="205">
        <v>4.4658126551581201E-4</v>
      </c>
      <c r="H1154" s="205">
        <v>7.6288595803401902E-4</v>
      </c>
      <c r="I1154">
        <v>3.1175403788186902</v>
      </c>
    </row>
    <row r="1155" spans="1:9" x14ac:dyDescent="0.15">
      <c r="A1155" t="s">
        <v>15731</v>
      </c>
      <c r="B1155">
        <v>0.82918344508707797</v>
      </c>
      <c r="C1155">
        <v>3.3465627268705598</v>
      </c>
      <c r="D1155" t="s">
        <v>16815</v>
      </c>
      <c r="E1155" s="205" t="s">
        <v>3397</v>
      </c>
      <c r="F1155" s="205" t="s">
        <v>15568</v>
      </c>
      <c r="G1155" s="205">
        <v>4.5023294766542601E-4</v>
      </c>
      <c r="H1155" s="205">
        <v>7.6814552521543996E-4</v>
      </c>
      <c r="I1155">
        <v>3.1145564950583702</v>
      </c>
    </row>
    <row r="1156" spans="1:9" x14ac:dyDescent="0.15">
      <c r="A1156" t="s">
        <v>15731</v>
      </c>
      <c r="B1156">
        <v>1.24651402666405</v>
      </c>
      <c r="C1156">
        <v>3.34264961291708</v>
      </c>
      <c r="D1156" t="s">
        <v>16815</v>
      </c>
      <c r="E1156" s="205" t="s">
        <v>5502</v>
      </c>
      <c r="F1156" s="205" t="s">
        <v>15568</v>
      </c>
      <c r="G1156" s="205">
        <v>4.5430800274385598E-4</v>
      </c>
      <c r="H1156" s="205">
        <v>7.7411312792822302E-4</v>
      </c>
      <c r="I1156">
        <v>3.1111955674245402</v>
      </c>
    </row>
    <row r="1157" spans="1:9" x14ac:dyDescent="0.15">
      <c r="A1157" t="s">
        <v>15731</v>
      </c>
      <c r="B1157">
        <v>1.1657851153351599</v>
      </c>
      <c r="C1157">
        <v>3.3287694367846501</v>
      </c>
      <c r="D1157" t="s">
        <v>16815</v>
      </c>
      <c r="E1157" s="205" t="s">
        <v>4711</v>
      </c>
      <c r="F1157" s="205" t="s">
        <v>15568</v>
      </c>
      <c r="G1157" s="205">
        <v>4.6906233722688201E-4</v>
      </c>
      <c r="H1157" s="205">
        <v>7.9823933276808301E-4</v>
      </c>
      <c r="I1157">
        <v>3.0978668764226001</v>
      </c>
    </row>
    <row r="1158" spans="1:9" x14ac:dyDescent="0.15">
      <c r="A1158" t="s">
        <v>15731</v>
      </c>
      <c r="B1158">
        <v>1.1007017041146701</v>
      </c>
      <c r="C1158">
        <v>3.3236157250955798</v>
      </c>
      <c r="D1158" t="s">
        <v>16815</v>
      </c>
      <c r="E1158" s="205" t="s">
        <v>5564</v>
      </c>
      <c r="F1158" s="205" t="s">
        <v>15568</v>
      </c>
      <c r="G1158" s="205">
        <v>4.7466179244164E-4</v>
      </c>
      <c r="H1158" s="205">
        <v>8.0674456738179798E-4</v>
      </c>
      <c r="I1158">
        <v>3.0932639504533999</v>
      </c>
    </row>
    <row r="1159" spans="1:9" x14ac:dyDescent="0.15">
      <c r="A1159" t="s">
        <v>15731</v>
      </c>
      <c r="B1159">
        <v>1.3998970499410599</v>
      </c>
      <c r="C1159">
        <v>3.3154376993516799</v>
      </c>
      <c r="D1159" t="s">
        <v>16815</v>
      </c>
      <c r="E1159" s="205" t="s">
        <v>4213</v>
      </c>
      <c r="F1159" s="205" t="s">
        <v>15568</v>
      </c>
      <c r="G1159" s="205">
        <v>4.8368464511838402E-4</v>
      </c>
      <c r="H1159" s="205">
        <v>8.21039378612345E-4</v>
      </c>
      <c r="I1159">
        <v>3.0856360127905198</v>
      </c>
    </row>
    <row r="1160" spans="1:9" x14ac:dyDescent="0.15">
      <c r="A1160" t="s">
        <v>15731</v>
      </c>
      <c r="B1160">
        <v>1.52676074264483</v>
      </c>
      <c r="C1160">
        <v>3.31375178346629</v>
      </c>
      <c r="D1160" t="s">
        <v>16815</v>
      </c>
      <c r="E1160" s="205" t="s">
        <v>4966</v>
      </c>
      <c r="F1160" s="205" t="s">
        <v>15568</v>
      </c>
      <c r="G1160" s="205">
        <v>4.8556594107793198E-4</v>
      </c>
      <c r="H1160" s="205">
        <v>8.2319080529141202E-4</v>
      </c>
      <c r="I1160">
        <v>3.08449948911236</v>
      </c>
    </row>
    <row r="1161" spans="1:9" x14ac:dyDescent="0.15">
      <c r="A1161" t="s">
        <v>15731</v>
      </c>
      <c r="B1161">
        <v>1.4894988845750401</v>
      </c>
      <c r="C1161">
        <v>3.3085036078371299</v>
      </c>
      <c r="D1161" t="s">
        <v>16815</v>
      </c>
      <c r="E1161" s="205" t="s">
        <v>6669</v>
      </c>
      <c r="F1161" s="205" t="s">
        <v>15568</v>
      </c>
      <c r="G1161" s="205">
        <v>4.9146929737385299E-4</v>
      </c>
      <c r="H1161" s="205">
        <v>8.3214687850800102E-4</v>
      </c>
      <c r="I1161">
        <v>3.0798000115750299</v>
      </c>
    </row>
    <row r="1162" spans="1:9" x14ac:dyDescent="0.15">
      <c r="A1162" t="s">
        <v>15731</v>
      </c>
      <c r="B1162">
        <v>1.3574420589506899</v>
      </c>
      <c r="C1162">
        <v>3.3036422927812601</v>
      </c>
      <c r="D1162" t="s">
        <v>16815</v>
      </c>
      <c r="E1162" s="205" t="s">
        <v>6147</v>
      </c>
      <c r="F1162" s="205" t="s">
        <v>15568</v>
      </c>
      <c r="G1162" s="205">
        <v>4.97001508856933E-4</v>
      </c>
      <c r="H1162" s="205">
        <v>8.4045274070258195E-4</v>
      </c>
      <c r="I1162">
        <v>3.0754867022472601</v>
      </c>
    </row>
    <row r="1163" spans="1:9" x14ac:dyDescent="0.15">
      <c r="A1163" t="s">
        <v>15731</v>
      </c>
      <c r="B1163">
        <v>1.3861697114143099</v>
      </c>
      <c r="C1163">
        <v>3.3024895579296398</v>
      </c>
      <c r="D1163" t="s">
        <v>16815</v>
      </c>
      <c r="E1163" s="205" t="s">
        <v>3489</v>
      </c>
      <c r="F1163" s="205" t="s">
        <v>15568</v>
      </c>
      <c r="G1163" s="205">
        <v>4.9832243736934901E-4</v>
      </c>
      <c r="H1163" s="205">
        <v>8.4162517444873696E-4</v>
      </c>
      <c r="I1163">
        <v>3.0748812825051401</v>
      </c>
    </row>
    <row r="1164" spans="1:9" x14ac:dyDescent="0.15">
      <c r="A1164" t="s">
        <v>15731</v>
      </c>
      <c r="B1164">
        <v>1.14605212853372</v>
      </c>
      <c r="C1164">
        <v>3.2929277113203299</v>
      </c>
      <c r="D1164" t="s">
        <v>16815</v>
      </c>
      <c r="E1164" s="205" t="s">
        <v>5639</v>
      </c>
      <c r="F1164" s="205" t="s">
        <v>15568</v>
      </c>
      <c r="G1164" s="205">
        <v>5.0941565666270201E-4</v>
      </c>
      <c r="H1164" s="205">
        <v>8.58302271936318E-4</v>
      </c>
      <c r="I1164">
        <v>3.06635973789089</v>
      </c>
    </row>
    <row r="1165" spans="1:9" x14ac:dyDescent="0.15">
      <c r="A1165" t="s">
        <v>15731</v>
      </c>
      <c r="B1165">
        <v>1.3623188015419601</v>
      </c>
      <c r="C1165">
        <v>3.2928754480048199</v>
      </c>
      <c r="D1165" t="s">
        <v>16815</v>
      </c>
      <c r="E1165" s="205" t="s">
        <v>4673</v>
      </c>
      <c r="F1165" s="205" t="s">
        <v>15568</v>
      </c>
      <c r="G1165" s="205">
        <v>5.0947696380410795E-4</v>
      </c>
      <c r="H1165" s="205">
        <v>8.58302271936318E-4</v>
      </c>
      <c r="I1165">
        <v>3.06635973789089</v>
      </c>
    </row>
    <row r="1166" spans="1:9" x14ac:dyDescent="0.15">
      <c r="A1166" t="s">
        <v>15731</v>
      </c>
      <c r="B1166">
        <v>1.46283158126047</v>
      </c>
      <c r="C1166">
        <v>3.2847356729975199</v>
      </c>
      <c r="D1166" t="s">
        <v>16815</v>
      </c>
      <c r="E1166" s="205" t="s">
        <v>4522</v>
      </c>
      <c r="F1166" s="205" t="s">
        <v>15568</v>
      </c>
      <c r="G1166" s="205">
        <v>5.1911589511713504E-4</v>
      </c>
      <c r="H1166" s="205">
        <v>8.7344343206032296E-4</v>
      </c>
      <c r="I1166">
        <v>3.0587652165420298</v>
      </c>
    </row>
    <row r="1167" spans="1:9" x14ac:dyDescent="0.15">
      <c r="A1167" t="s">
        <v>15731</v>
      </c>
      <c r="B1167">
        <v>2.1237121308187099</v>
      </c>
      <c r="C1167">
        <v>3.2835968232955599</v>
      </c>
      <c r="D1167" t="s">
        <v>16815</v>
      </c>
      <c r="E1167" s="205" t="s">
        <v>4234</v>
      </c>
      <c r="F1167" s="205" t="s">
        <v>15568</v>
      </c>
      <c r="G1167" s="205">
        <v>5.2047895826878995E-4</v>
      </c>
      <c r="H1167" s="205">
        <v>8.74639452429132E-4</v>
      </c>
      <c r="I1167">
        <v>3.0581709367946899</v>
      </c>
    </row>
    <row r="1168" spans="1:9" x14ac:dyDescent="0.15">
      <c r="A1168" t="s">
        <v>15731</v>
      </c>
      <c r="B1168">
        <v>3.0227910268892502</v>
      </c>
      <c r="C1168">
        <v>3.26799669100859</v>
      </c>
      <c r="D1168" t="s">
        <v>16815</v>
      </c>
      <c r="E1168" s="205" t="s">
        <v>5514</v>
      </c>
      <c r="F1168" s="205" t="s">
        <v>15568</v>
      </c>
      <c r="G1168" s="205">
        <v>5.3951473318861404E-4</v>
      </c>
      <c r="H1168" s="205">
        <v>9.05493438305295E-4</v>
      </c>
      <c r="I1168">
        <v>3.04311469247099</v>
      </c>
    </row>
    <row r="1169" spans="1:9" x14ac:dyDescent="0.15">
      <c r="A1169" t="s">
        <v>15731</v>
      </c>
      <c r="B1169">
        <v>1.1071261779198101</v>
      </c>
      <c r="C1169">
        <v>3.2470499022777801</v>
      </c>
      <c r="D1169" t="s">
        <v>16815</v>
      </c>
      <c r="E1169" s="205" t="s">
        <v>6690</v>
      </c>
      <c r="F1169" s="205" t="s">
        <v>15568</v>
      </c>
      <c r="G1169" s="205">
        <v>5.6617422948044096E-4</v>
      </c>
      <c r="H1169" s="205">
        <v>9.4904955216659E-4</v>
      </c>
      <c r="I1169">
        <v>3.0227111114181202</v>
      </c>
    </row>
    <row r="1170" spans="1:9" x14ac:dyDescent="0.15">
      <c r="A1170" t="s">
        <v>15731</v>
      </c>
      <c r="B1170">
        <v>1.19957856552974</v>
      </c>
      <c r="C1170">
        <v>3.2173654534534499</v>
      </c>
      <c r="D1170" t="s">
        <v>16815</v>
      </c>
      <c r="E1170" s="205" t="s">
        <v>3914</v>
      </c>
      <c r="F1170" s="205" t="s">
        <v>15568</v>
      </c>
      <c r="G1170" s="205">
        <v>6.0622598320093305E-4</v>
      </c>
      <c r="H1170">
        <v>1.0149176572689701E-3</v>
      </c>
      <c r="I1170">
        <v>2.99356919168609</v>
      </c>
    </row>
    <row r="1171" spans="1:9" x14ac:dyDescent="0.15">
      <c r="A1171" t="s">
        <v>15731</v>
      </c>
      <c r="B1171">
        <v>1.25410401010311</v>
      </c>
      <c r="C1171">
        <v>3.1980256465818</v>
      </c>
      <c r="D1171" t="s">
        <v>16815</v>
      </c>
      <c r="E1171" s="205" t="s">
        <v>5841</v>
      </c>
      <c r="F1171" s="205" t="s">
        <v>15568</v>
      </c>
      <c r="G1171" s="205">
        <v>6.3383228017712203E-4</v>
      </c>
      <c r="H1171">
        <v>1.0594197842630599E-3</v>
      </c>
      <c r="I1171">
        <v>2.97493192103979</v>
      </c>
    </row>
    <row r="1172" spans="1:9" x14ac:dyDescent="0.15">
      <c r="A1172" t="s">
        <v>15731</v>
      </c>
      <c r="B1172">
        <v>0.86412593464989496</v>
      </c>
      <c r="C1172">
        <v>3.1976451536127102</v>
      </c>
      <c r="D1172" t="s">
        <v>16815</v>
      </c>
      <c r="E1172" s="205" t="s">
        <v>4829</v>
      </c>
      <c r="F1172" s="205" t="s">
        <v>15568</v>
      </c>
      <c r="G1172" s="205">
        <v>6.3438783502106101E-4</v>
      </c>
      <c r="H1172">
        <v>1.0594197842630599E-3</v>
      </c>
      <c r="I1172">
        <v>2.97493192103979</v>
      </c>
    </row>
    <row r="1173" spans="1:9" x14ac:dyDescent="0.15">
      <c r="A1173" t="s">
        <v>15731</v>
      </c>
      <c r="B1173">
        <v>1.1131992282601</v>
      </c>
      <c r="C1173">
        <v>3.1893579045448899</v>
      </c>
      <c r="D1173" t="s">
        <v>16815</v>
      </c>
      <c r="E1173" s="205" t="s">
        <v>5150</v>
      </c>
      <c r="F1173" s="205" t="s">
        <v>15568</v>
      </c>
      <c r="G1173" s="205">
        <v>6.4660952154293398E-4</v>
      </c>
      <c r="H1173">
        <v>1.0784867766033201E-3</v>
      </c>
      <c r="I1173">
        <v>2.96718517544174</v>
      </c>
    </row>
    <row r="1174" spans="1:9" x14ac:dyDescent="0.15">
      <c r="A1174" t="s">
        <v>15731</v>
      </c>
      <c r="B1174">
        <v>1.99734778484016</v>
      </c>
      <c r="C1174">
        <v>3.1838370572858801</v>
      </c>
      <c r="D1174" t="s">
        <v>16815</v>
      </c>
      <c r="E1174" s="205" t="s">
        <v>4350</v>
      </c>
      <c r="F1174" s="205" t="s">
        <v>15568</v>
      </c>
      <c r="G1174" s="205">
        <v>6.5488183274428396E-4</v>
      </c>
      <c r="H1174">
        <v>1.0909273760373701E-3</v>
      </c>
      <c r="I1174">
        <v>2.96220415980215</v>
      </c>
    </row>
    <row r="1175" spans="1:9" x14ac:dyDescent="0.15">
      <c r="A1175" t="s">
        <v>15731</v>
      </c>
      <c r="B1175">
        <v>1.59810799060916</v>
      </c>
      <c r="C1175">
        <v>3.1794907531922401</v>
      </c>
      <c r="D1175" t="s">
        <v>16815</v>
      </c>
      <c r="E1175" s="205" t="s">
        <v>4795</v>
      </c>
      <c r="F1175" s="205" t="s">
        <v>15568</v>
      </c>
      <c r="G1175" s="205">
        <v>6.6146862103408496E-4</v>
      </c>
      <c r="H1175">
        <v>1.1005327801571999E-3</v>
      </c>
      <c r="I1175">
        <v>2.9583970171457299</v>
      </c>
    </row>
    <row r="1176" spans="1:9" x14ac:dyDescent="0.15">
      <c r="A1176" t="s">
        <v>15731</v>
      </c>
      <c r="B1176">
        <v>1.0250915326702399</v>
      </c>
      <c r="C1176">
        <v>3.1674482165801598</v>
      </c>
      <c r="D1176" t="s">
        <v>16815</v>
      </c>
      <c r="E1176" s="205" t="s">
        <v>6201</v>
      </c>
      <c r="F1176" s="205" t="s">
        <v>15568</v>
      </c>
      <c r="G1176" s="205">
        <v>6.8006712847011304E-4</v>
      </c>
      <c r="H1176">
        <v>1.13007437333137E-3</v>
      </c>
      <c r="I1176">
        <v>2.9468929734506299</v>
      </c>
    </row>
    <row r="1177" spans="1:9" x14ac:dyDescent="0.15">
      <c r="A1177" t="s">
        <v>15731</v>
      </c>
      <c r="B1177">
        <v>2.6200070731148499</v>
      </c>
      <c r="C1177">
        <v>3.1503166558042102</v>
      </c>
      <c r="D1177" t="s">
        <v>16815</v>
      </c>
      <c r="E1177" s="205" t="s">
        <v>5439</v>
      </c>
      <c r="F1177" s="205" t="s">
        <v>15568</v>
      </c>
      <c r="G1177" s="205">
        <v>7.07429790180151E-4</v>
      </c>
      <c r="H1177">
        <v>1.17294253603516E-3</v>
      </c>
      <c r="I1177">
        <v>2.9307232640090599</v>
      </c>
    </row>
    <row r="1178" spans="1:9" x14ac:dyDescent="0.15">
      <c r="A1178" t="s">
        <v>15731</v>
      </c>
      <c r="B1178">
        <v>2.5723812858047101</v>
      </c>
      <c r="C1178">
        <v>3.1499665600646698</v>
      </c>
      <c r="D1178" t="s">
        <v>16815</v>
      </c>
      <c r="E1178" s="205" t="s">
        <v>5726</v>
      </c>
      <c r="F1178" s="205" t="s">
        <v>15568</v>
      </c>
      <c r="G1178" s="205">
        <v>7.0800029710227895E-4</v>
      </c>
      <c r="H1178">
        <v>1.17294253603516E-3</v>
      </c>
      <c r="I1178">
        <v>2.9307232640090599</v>
      </c>
    </row>
    <row r="1179" spans="1:9" x14ac:dyDescent="0.15">
      <c r="A1179" t="s">
        <v>15731</v>
      </c>
      <c r="B1179">
        <v>2.01884531887083</v>
      </c>
      <c r="C1179">
        <v>3.1496670229820101</v>
      </c>
      <c r="D1179" t="s">
        <v>16815</v>
      </c>
      <c r="E1179" s="205" t="s">
        <v>4589</v>
      </c>
      <c r="F1179" s="205" t="s">
        <v>15568</v>
      </c>
      <c r="G1179" s="205">
        <v>7.0848878015546905E-4</v>
      </c>
      <c r="H1179">
        <v>1.17294253603516E-3</v>
      </c>
      <c r="I1179">
        <v>2.9307232640090599</v>
      </c>
    </row>
    <row r="1180" spans="1:9" x14ac:dyDescent="0.15">
      <c r="A1180" t="s">
        <v>15731</v>
      </c>
      <c r="B1180">
        <v>1.17483353652362</v>
      </c>
      <c r="C1180">
        <v>3.1443287917708802</v>
      </c>
      <c r="D1180" t="s">
        <v>16815</v>
      </c>
      <c r="E1180" s="205" t="s">
        <v>5229</v>
      </c>
      <c r="F1180" s="205" t="s">
        <v>15568</v>
      </c>
      <c r="G1180" s="205">
        <v>7.1725107566004498E-4</v>
      </c>
      <c r="H1180">
        <v>1.1859848242418199E-3</v>
      </c>
      <c r="I1180">
        <v>2.9259208681304401</v>
      </c>
    </row>
    <row r="1181" spans="1:9" x14ac:dyDescent="0.15">
      <c r="A1181" t="s">
        <v>15731</v>
      </c>
      <c r="B1181">
        <v>2.9586708541584898</v>
      </c>
      <c r="C1181">
        <v>3.1363055249177498</v>
      </c>
      <c r="D1181" t="s">
        <v>16815</v>
      </c>
      <c r="E1181" s="205" t="s">
        <v>5211</v>
      </c>
      <c r="F1181" s="205" t="s">
        <v>15568</v>
      </c>
      <c r="G1181" s="205">
        <v>7.3062491012395897E-4</v>
      </c>
      <c r="H1181">
        <v>1.2066108429510201E-3</v>
      </c>
      <c r="I1181">
        <v>2.9184327763073301</v>
      </c>
    </row>
    <row r="1182" spans="1:9" x14ac:dyDescent="0.15">
      <c r="A1182" t="s">
        <v>15731</v>
      </c>
      <c r="B1182">
        <v>2.6120062717476098</v>
      </c>
      <c r="C1182">
        <v>3.1193939299808</v>
      </c>
      <c r="D1182" t="s">
        <v>16815</v>
      </c>
      <c r="E1182" s="205" t="s">
        <v>4886</v>
      </c>
      <c r="F1182" s="205" t="s">
        <v>15568</v>
      </c>
      <c r="G1182" s="205">
        <v>7.59636930124963E-4</v>
      </c>
      <c r="H1182">
        <v>1.2529804714607299E-3</v>
      </c>
      <c r="I1182">
        <v>2.9020556977232701</v>
      </c>
    </row>
    <row r="1183" spans="1:9" x14ac:dyDescent="0.15">
      <c r="A1183" t="s">
        <v>15731</v>
      </c>
      <c r="B1183">
        <v>2.08975020368185</v>
      </c>
      <c r="C1183">
        <v>3.11817154200447</v>
      </c>
      <c r="D1183" t="s">
        <v>16815</v>
      </c>
      <c r="E1183" s="205" t="s">
        <v>6553</v>
      </c>
      <c r="F1183" s="205" t="s">
        <v>15568</v>
      </c>
      <c r="G1183" s="205">
        <v>7.6177805583060995E-4</v>
      </c>
      <c r="H1183">
        <v>1.2549685170378899E-3</v>
      </c>
      <c r="I1183">
        <v>2.9013671690420799</v>
      </c>
    </row>
    <row r="1184" spans="1:9" x14ac:dyDescent="0.15">
      <c r="A1184" t="s">
        <v>15731</v>
      </c>
      <c r="B1184">
        <v>1.41108639632191</v>
      </c>
      <c r="C1184">
        <v>3.1027738878773801</v>
      </c>
      <c r="D1184" t="s">
        <v>16815</v>
      </c>
      <c r="E1184" s="205" t="s">
        <v>4201</v>
      </c>
      <c r="F1184" s="205" t="s">
        <v>15568</v>
      </c>
      <c r="G1184" s="205">
        <v>7.8927093858185699E-4</v>
      </c>
      <c r="H1184">
        <v>1.29866543391198E-3</v>
      </c>
      <c r="I1184">
        <v>2.8865027187657599</v>
      </c>
    </row>
    <row r="1185" spans="1:9" x14ac:dyDescent="0.15">
      <c r="A1185" t="s">
        <v>15731</v>
      </c>
      <c r="B1185">
        <v>1.7935580507651601</v>
      </c>
      <c r="C1185">
        <v>3.09772499065638</v>
      </c>
      <c r="D1185" t="s">
        <v>16815</v>
      </c>
      <c r="E1185" s="205" t="s">
        <v>6394</v>
      </c>
      <c r="F1185" s="205" t="s">
        <v>15568</v>
      </c>
      <c r="G1185" s="205">
        <v>7.9850016339602398E-4</v>
      </c>
      <c r="H1185">
        <v>1.31224107734567E-3</v>
      </c>
      <c r="I1185">
        <v>2.88198637155865</v>
      </c>
    </row>
    <row r="1186" spans="1:9" x14ac:dyDescent="0.15">
      <c r="A1186" t="s">
        <v>15731</v>
      </c>
      <c r="B1186">
        <v>1.5424387887378299</v>
      </c>
      <c r="C1186">
        <v>3.0964644960774201</v>
      </c>
      <c r="D1186" t="s">
        <v>16815</v>
      </c>
      <c r="E1186" s="205" t="s">
        <v>4550</v>
      </c>
      <c r="F1186" s="205" t="s">
        <v>15568</v>
      </c>
      <c r="G1186" s="205">
        <v>8.0082109359811196E-4</v>
      </c>
      <c r="H1186">
        <v>1.31444441433912E-3</v>
      </c>
      <c r="I1186">
        <v>2.8812577747582302</v>
      </c>
    </row>
    <row r="1187" spans="1:9" x14ac:dyDescent="0.15">
      <c r="A1187" t="s">
        <v>15731</v>
      </c>
      <c r="B1187">
        <v>1.94485386375493</v>
      </c>
      <c r="C1187">
        <v>3.0912282211710602</v>
      </c>
      <c r="D1187" t="s">
        <v>16815</v>
      </c>
      <c r="E1187" s="205" t="s">
        <v>5899</v>
      </c>
      <c r="F1187" s="205" t="s">
        <v>15568</v>
      </c>
      <c r="G1187" s="205">
        <v>8.1053501085281401E-4</v>
      </c>
      <c r="H1187">
        <v>1.3287621632684799E-3</v>
      </c>
      <c r="I1187">
        <v>2.8765527469907801</v>
      </c>
    </row>
    <row r="1188" spans="1:9" x14ac:dyDescent="0.15">
      <c r="A1188" t="s">
        <v>15731</v>
      </c>
      <c r="B1188">
        <v>1.4217437833133899</v>
      </c>
      <c r="C1188">
        <v>3.0856991510904099</v>
      </c>
      <c r="D1188" t="s">
        <v>16815</v>
      </c>
      <c r="E1188" s="205" t="s">
        <v>4331</v>
      </c>
      <c r="F1188" s="205" t="s">
        <v>15568</v>
      </c>
      <c r="G1188" s="205">
        <v>8.2092002350967299E-4</v>
      </c>
      <c r="H1188">
        <v>1.34414377475759E-3</v>
      </c>
      <c r="I1188">
        <v>2.8715542749992302</v>
      </c>
    </row>
    <row r="1189" spans="1:9" x14ac:dyDescent="0.15">
      <c r="A1189" t="s">
        <v>15731</v>
      </c>
      <c r="B1189">
        <v>0.75517204573779695</v>
      </c>
      <c r="C1189">
        <v>3.0822340616617399</v>
      </c>
      <c r="D1189" t="s">
        <v>16815</v>
      </c>
      <c r="E1189" s="205" t="s">
        <v>3161</v>
      </c>
      <c r="F1189" s="205" t="s">
        <v>15568</v>
      </c>
      <c r="G1189" s="205">
        <v>8.2749606707747101E-4</v>
      </c>
      <c r="H1189">
        <v>1.3532588121352299E-3</v>
      </c>
      <c r="I1189">
        <v>2.86861913619386</v>
      </c>
    </row>
    <row r="1190" spans="1:9" x14ac:dyDescent="0.15">
      <c r="A1190" t="s">
        <v>15731</v>
      </c>
      <c r="B1190">
        <v>1.4557425313043999</v>
      </c>
      <c r="C1190">
        <v>3.0812779038299798</v>
      </c>
      <c r="D1190" t="s">
        <v>16815</v>
      </c>
      <c r="E1190" s="205" t="s">
        <v>5388</v>
      </c>
      <c r="F1190" s="205" t="s">
        <v>15568</v>
      </c>
      <c r="G1190" s="205">
        <v>8.2931991818104597E-4</v>
      </c>
      <c r="H1190">
        <v>1.35458953749181E-3</v>
      </c>
      <c r="I1190">
        <v>2.8681922830978199</v>
      </c>
    </row>
    <row r="1191" spans="1:9" x14ac:dyDescent="0.15">
      <c r="A1191" t="s">
        <v>15731</v>
      </c>
      <c r="B1191">
        <v>1.56749250657173</v>
      </c>
      <c r="C1191">
        <v>3.07391001328409</v>
      </c>
      <c r="D1191" t="s">
        <v>16815</v>
      </c>
      <c r="E1191" s="205" t="s">
        <v>5253</v>
      </c>
      <c r="F1191" s="205" t="s">
        <v>15568</v>
      </c>
      <c r="G1191" s="205">
        <v>8.4350951657688E-4</v>
      </c>
      <c r="H1191">
        <v>1.37609034273673E-3</v>
      </c>
      <c r="I1191">
        <v>2.8613530529725399</v>
      </c>
    </row>
    <row r="1192" spans="1:9" x14ac:dyDescent="0.15">
      <c r="A1192" t="s">
        <v>15731</v>
      </c>
      <c r="B1192">
        <v>1.20951920375469</v>
      </c>
      <c r="C1192">
        <v>3.0602884667766301</v>
      </c>
      <c r="D1192" t="s">
        <v>16815</v>
      </c>
      <c r="E1192" s="205" t="s">
        <v>5552</v>
      </c>
      <c r="F1192" s="205" t="s">
        <v>15568</v>
      </c>
      <c r="G1192" s="205">
        <v>8.7038527121679403E-4</v>
      </c>
      <c r="H1192">
        <v>1.4182097797104699E-3</v>
      </c>
      <c r="I1192">
        <v>2.8482595241372999</v>
      </c>
    </row>
    <row r="1193" spans="1:9" x14ac:dyDescent="0.15">
      <c r="A1193" t="s">
        <v>15731</v>
      </c>
      <c r="B1193">
        <v>0.76748185497599697</v>
      </c>
      <c r="C1193">
        <v>3.0572534005474599</v>
      </c>
      <c r="D1193" t="s">
        <v>16815</v>
      </c>
      <c r="E1193" s="205" t="s">
        <v>3152</v>
      </c>
      <c r="F1193" s="205" t="s">
        <v>15568</v>
      </c>
      <c r="G1193" s="205">
        <v>8.7648926118518995E-4</v>
      </c>
      <c r="H1193">
        <v>1.4264224505453099E-3</v>
      </c>
      <c r="I1193">
        <v>2.84575183439298</v>
      </c>
    </row>
    <row r="1194" spans="1:9" x14ac:dyDescent="0.15">
      <c r="A1194" t="s">
        <v>15731</v>
      </c>
      <c r="B1194">
        <v>1.5186826042311301</v>
      </c>
      <c r="C1194">
        <v>3.0563275757922002</v>
      </c>
      <c r="D1194" t="s">
        <v>16815</v>
      </c>
      <c r="E1194" s="205" t="s">
        <v>4786</v>
      </c>
      <c r="F1194" s="205" t="s">
        <v>15568</v>
      </c>
      <c r="G1194" s="205">
        <v>8.78359745504649E-4</v>
      </c>
      <c r="H1194">
        <v>1.4277338408748199E-3</v>
      </c>
      <c r="I1194">
        <v>2.8453527464905202</v>
      </c>
    </row>
    <row r="1195" spans="1:9" x14ac:dyDescent="0.15">
      <c r="A1195" t="s">
        <v>15731</v>
      </c>
      <c r="B1195">
        <v>1.3122353513234</v>
      </c>
      <c r="C1195">
        <v>3.0509379544692998</v>
      </c>
      <c r="D1195" t="s">
        <v>16815</v>
      </c>
      <c r="E1195" s="205" t="s">
        <v>4446</v>
      </c>
      <c r="F1195" s="205" t="s">
        <v>15568</v>
      </c>
      <c r="G1195" s="205">
        <v>8.8932816275200295E-4</v>
      </c>
      <c r="H1195">
        <v>1.4438124288746199E-3</v>
      </c>
      <c r="I1195">
        <v>2.8404892239380799</v>
      </c>
    </row>
    <row r="1196" spans="1:9" x14ac:dyDescent="0.15">
      <c r="A1196" t="s">
        <v>15731</v>
      </c>
      <c r="B1196">
        <v>2.02643032557862</v>
      </c>
      <c r="C1196">
        <v>3.0454319417512399</v>
      </c>
      <c r="D1196" t="s">
        <v>16815</v>
      </c>
      <c r="E1196" s="205" t="s">
        <v>4705</v>
      </c>
      <c r="F1196" s="205" t="s">
        <v>15568</v>
      </c>
      <c r="G1196" s="205">
        <v>9.0067489637292604E-4</v>
      </c>
      <c r="H1196">
        <v>1.4604655816639501E-3</v>
      </c>
      <c r="I1196">
        <v>2.8355086734521899</v>
      </c>
    </row>
    <row r="1197" spans="1:9" x14ac:dyDescent="0.15">
      <c r="A1197" t="s">
        <v>15731</v>
      </c>
      <c r="B1197">
        <v>1.0008559131351</v>
      </c>
      <c r="C1197">
        <v>3.0429475437692202</v>
      </c>
      <c r="D1197" t="s">
        <v>16815</v>
      </c>
      <c r="E1197" s="205" t="s">
        <v>5292</v>
      </c>
      <c r="F1197" s="205" t="s">
        <v>15568</v>
      </c>
      <c r="G1197" s="205">
        <v>9.0584200635868096E-4</v>
      </c>
      <c r="H1197">
        <v>1.46707020595047E-3</v>
      </c>
      <c r="I1197">
        <v>2.8335491027024999</v>
      </c>
    </row>
    <row r="1198" spans="1:9" x14ac:dyDescent="0.15">
      <c r="A1198" t="s">
        <v>15731</v>
      </c>
      <c r="B1198">
        <v>1.08892962242258</v>
      </c>
      <c r="C1198">
        <v>3.0221747828339098</v>
      </c>
      <c r="D1198" t="s">
        <v>16815</v>
      </c>
      <c r="E1198" s="205" t="s">
        <v>3612</v>
      </c>
      <c r="F1198" s="205" t="s">
        <v>15568</v>
      </c>
      <c r="G1198" s="205">
        <v>9.5022229749857105E-4</v>
      </c>
      <c r="H1198">
        <v>1.53709059221421E-3</v>
      </c>
      <c r="I1198">
        <v>2.81330053553258</v>
      </c>
    </row>
    <row r="1199" spans="1:9" x14ac:dyDescent="0.15">
      <c r="A1199" t="s">
        <v>15731</v>
      </c>
      <c r="B1199">
        <v>1.30641377984689</v>
      </c>
      <c r="C1199">
        <v>3.0158778849275998</v>
      </c>
      <c r="D1199" t="s">
        <v>16815</v>
      </c>
      <c r="E1199" s="205" t="s">
        <v>5304</v>
      </c>
      <c r="F1199" s="205" t="s">
        <v>15568</v>
      </c>
      <c r="G1199" s="205">
        <v>9.6410007150655801E-4</v>
      </c>
      <c r="H1199">
        <v>1.5576604769762499E-3</v>
      </c>
      <c r="I1199">
        <v>2.8075271994520699</v>
      </c>
    </row>
    <row r="1200" spans="1:9" x14ac:dyDescent="0.15">
      <c r="A1200" t="s">
        <v>15731</v>
      </c>
      <c r="B1200">
        <v>0.92769102740197595</v>
      </c>
      <c r="C1200">
        <v>3.0105513346122201</v>
      </c>
      <c r="D1200" t="s">
        <v>16815</v>
      </c>
      <c r="E1200" s="205" t="s">
        <v>4093</v>
      </c>
      <c r="F1200" s="205" t="s">
        <v>15568</v>
      </c>
      <c r="G1200" s="205">
        <v>9.7599741046047099E-4</v>
      </c>
      <c r="H1200">
        <v>1.5749849908874699E-3</v>
      </c>
      <c r="I1200">
        <v>2.8027235805447299</v>
      </c>
    </row>
    <row r="1201" spans="1:9" x14ac:dyDescent="0.15">
      <c r="A1201" t="s">
        <v>15731</v>
      </c>
      <c r="B1201">
        <v>1.38480180354924</v>
      </c>
      <c r="C1201">
        <v>3.0099183259496498</v>
      </c>
      <c r="D1201" t="s">
        <v>16815</v>
      </c>
      <c r="E1201" s="205" t="s">
        <v>4699</v>
      </c>
      <c r="F1201" s="205" t="s">
        <v>15568</v>
      </c>
      <c r="G1201" s="205">
        <v>9.7742101888747602E-4</v>
      </c>
      <c r="H1201">
        <v>1.57538652202897E-3</v>
      </c>
      <c r="I1201">
        <v>2.8026128743887799</v>
      </c>
    </row>
    <row r="1202" spans="1:9" x14ac:dyDescent="0.15">
      <c r="A1202" t="s">
        <v>15731</v>
      </c>
      <c r="B1202">
        <v>0.83727750439523196</v>
      </c>
      <c r="C1202">
        <v>3.0010032013845902</v>
      </c>
      <c r="D1202" t="s">
        <v>16815</v>
      </c>
      <c r="E1202" s="205" t="s">
        <v>5139</v>
      </c>
      <c r="F1202" s="205" t="s">
        <v>15568</v>
      </c>
      <c r="G1202" s="205">
        <v>9.9769270934309696E-4</v>
      </c>
      <c r="H1202">
        <v>1.6061295596987899E-3</v>
      </c>
      <c r="I1202">
        <v>2.7942194249397798</v>
      </c>
    </row>
    <row r="1203" spans="1:9" x14ac:dyDescent="0.15">
      <c r="A1203" t="s">
        <v>15731</v>
      </c>
      <c r="B1203">
        <v>0.60543750667516605</v>
      </c>
      <c r="C1203">
        <v>2.9949338245614801</v>
      </c>
      <c r="D1203" t="s">
        <v>16815</v>
      </c>
      <c r="E1203" s="205" t="s">
        <v>3471</v>
      </c>
      <c r="F1203" s="205" t="s">
        <v>15568</v>
      </c>
      <c r="G1203">
        <v>1.01173360499663E-3</v>
      </c>
      <c r="H1203">
        <v>1.6267802929262401E-3</v>
      </c>
      <c r="I1203">
        <v>2.7886710973476201</v>
      </c>
    </row>
    <row r="1204" spans="1:9" x14ac:dyDescent="0.15">
      <c r="A1204" t="s">
        <v>15731</v>
      </c>
      <c r="B1204">
        <v>0.87796238343209998</v>
      </c>
      <c r="C1204">
        <v>2.9583744872839999</v>
      </c>
      <c r="D1204" t="s">
        <v>16815</v>
      </c>
      <c r="E1204" s="205" t="s">
        <v>5741</v>
      </c>
      <c r="F1204" s="205" t="s">
        <v>15568</v>
      </c>
      <c r="G1204">
        <v>1.10058987389326E-3</v>
      </c>
      <c r="H1204">
        <v>1.7675341567555201E-3</v>
      </c>
      <c r="I1204">
        <v>2.752632184916</v>
      </c>
    </row>
    <row r="1205" spans="1:9" x14ac:dyDescent="0.15">
      <c r="A1205" t="s">
        <v>15731</v>
      </c>
      <c r="B1205">
        <v>2.2343025850350302</v>
      </c>
      <c r="C1205">
        <v>2.94782365138196</v>
      </c>
      <c r="D1205" t="s">
        <v>16815</v>
      </c>
      <c r="E1205" s="205" t="s">
        <v>5262</v>
      </c>
      <c r="F1205" s="205" t="s">
        <v>15568</v>
      </c>
      <c r="G1205">
        <v>1.1276552563212899E-3</v>
      </c>
      <c r="H1205">
        <v>1.8088345678550801E-3</v>
      </c>
      <c r="I1205">
        <v>2.7426011509693802</v>
      </c>
    </row>
    <row r="1206" spans="1:9" x14ac:dyDescent="0.15">
      <c r="A1206" t="s">
        <v>15731</v>
      </c>
      <c r="B1206">
        <v>1.2766207572642501</v>
      </c>
      <c r="C1206">
        <v>2.9434472631808299</v>
      </c>
      <c r="D1206" t="s">
        <v>16815</v>
      </c>
      <c r="E1206" s="205" t="s">
        <v>4325</v>
      </c>
      <c r="F1206" s="205" t="s">
        <v>15568</v>
      </c>
      <c r="G1206">
        <v>1.1390760926424999E-3</v>
      </c>
      <c r="H1206">
        <v>1.8246149959552801E-3</v>
      </c>
      <c r="I1206">
        <v>2.7388287601233898</v>
      </c>
    </row>
    <row r="1207" spans="1:9" x14ac:dyDescent="0.15">
      <c r="A1207" t="s">
        <v>15731</v>
      </c>
      <c r="B1207">
        <v>0.55522572505928602</v>
      </c>
      <c r="C1207">
        <v>2.94301351934471</v>
      </c>
      <c r="D1207" t="s">
        <v>16815</v>
      </c>
      <c r="E1207" s="205" t="s">
        <v>3167</v>
      </c>
      <c r="F1207" s="205" t="s">
        <v>15568</v>
      </c>
      <c r="G1207">
        <v>1.14021429277444E-3</v>
      </c>
      <c r="H1207">
        <v>1.8246149959552801E-3</v>
      </c>
      <c r="I1207">
        <v>2.7388287601233898</v>
      </c>
    </row>
    <row r="1208" spans="1:9" x14ac:dyDescent="0.15">
      <c r="A1208" t="s">
        <v>15731</v>
      </c>
      <c r="B1208">
        <v>1.50856388558816</v>
      </c>
      <c r="C1208">
        <v>2.9322149460446698</v>
      </c>
      <c r="D1208" t="s">
        <v>16815</v>
      </c>
      <c r="E1208" s="205" t="s">
        <v>6600</v>
      </c>
      <c r="F1208" s="205" t="s">
        <v>15568</v>
      </c>
      <c r="G1208">
        <v>1.1689207120789201E-3</v>
      </c>
      <c r="H1208">
        <v>1.868322616088E-3</v>
      </c>
      <c r="I1208">
        <v>2.7285481290217701</v>
      </c>
    </row>
    <row r="1209" spans="1:9" x14ac:dyDescent="0.15">
      <c r="A1209" t="s">
        <v>15731</v>
      </c>
      <c r="B1209">
        <v>1.3520855656490001</v>
      </c>
      <c r="C1209">
        <v>2.9278444112232198</v>
      </c>
      <c r="D1209" t="s">
        <v>16815</v>
      </c>
      <c r="E1209" s="205" t="s">
        <v>5074</v>
      </c>
      <c r="F1209" s="205" t="s">
        <v>15568</v>
      </c>
      <c r="G1209">
        <v>1.1807435688259099E-3</v>
      </c>
      <c r="H1209">
        <v>1.8849727688042201E-3</v>
      </c>
      <c r="I1209">
        <v>2.7246949194335102</v>
      </c>
    </row>
    <row r="1210" spans="1:9" x14ac:dyDescent="0.15">
      <c r="A1210" t="s">
        <v>15731</v>
      </c>
      <c r="B1210">
        <v>1.8756204033388699</v>
      </c>
      <c r="C1210">
        <v>2.91459952262906</v>
      </c>
      <c r="D1210" t="s">
        <v>16815</v>
      </c>
      <c r="E1210" s="205" t="s">
        <v>4565</v>
      </c>
      <c r="F1210" s="205" t="s">
        <v>15568</v>
      </c>
      <c r="G1210">
        <v>1.2173080034030999E-3</v>
      </c>
      <c r="H1210">
        <v>1.94103452147867E-3</v>
      </c>
      <c r="I1210">
        <v>2.71196674057538</v>
      </c>
    </row>
    <row r="1211" spans="1:9" x14ac:dyDescent="0.15">
      <c r="A1211" t="s">
        <v>15731</v>
      </c>
      <c r="B1211">
        <v>1.2544746596315699</v>
      </c>
      <c r="C1211">
        <v>2.8815878874559702</v>
      </c>
      <c r="D1211" t="s">
        <v>16815</v>
      </c>
      <c r="E1211" s="205" t="s">
        <v>6144</v>
      </c>
      <c r="F1211" s="205" t="s">
        <v>15568</v>
      </c>
      <c r="G1211">
        <v>1.3134456682360701E-3</v>
      </c>
      <c r="H1211">
        <v>2.0900992699611699E-3</v>
      </c>
      <c r="I1211">
        <v>2.67983308643797</v>
      </c>
    </row>
    <row r="1212" spans="1:9" x14ac:dyDescent="0.15">
      <c r="A1212" t="s">
        <v>15731</v>
      </c>
      <c r="B1212">
        <v>1.82784063381861</v>
      </c>
      <c r="C1212">
        <v>2.88143428966483</v>
      </c>
      <c r="D1212" t="s">
        <v>16815</v>
      </c>
      <c r="E1212" s="205" t="s">
        <v>5921</v>
      </c>
      <c r="F1212" s="205" t="s">
        <v>15568</v>
      </c>
      <c r="G1212">
        <v>1.3139102793268201E-3</v>
      </c>
      <c r="H1212">
        <v>2.0900992699611699E-3</v>
      </c>
      <c r="I1212">
        <v>2.67983308643797</v>
      </c>
    </row>
    <row r="1213" spans="1:9" x14ac:dyDescent="0.15">
      <c r="A1213" t="s">
        <v>15731</v>
      </c>
      <c r="B1213">
        <v>0.81700892921810297</v>
      </c>
      <c r="C1213">
        <v>2.8718142701412002</v>
      </c>
      <c r="D1213" t="s">
        <v>16815</v>
      </c>
      <c r="E1213" s="205" t="s">
        <v>3164</v>
      </c>
      <c r="F1213" s="205" t="s">
        <v>15568</v>
      </c>
      <c r="G1213">
        <v>1.3433393292034601E-3</v>
      </c>
      <c r="H1213">
        <v>2.13438156452825E-3</v>
      </c>
      <c r="I1213">
        <v>2.6707279389152601</v>
      </c>
    </row>
    <row r="1214" spans="1:9" x14ac:dyDescent="0.15">
      <c r="A1214" t="s">
        <v>15731</v>
      </c>
      <c r="B1214">
        <v>1.24933713568419</v>
      </c>
      <c r="C1214">
        <v>2.8638311577825402</v>
      </c>
      <c r="D1214" t="s">
        <v>16815</v>
      </c>
      <c r="E1214" s="205" t="s">
        <v>4195</v>
      </c>
      <c r="F1214" s="205" t="s">
        <v>15568</v>
      </c>
      <c r="G1214">
        <v>1.3682606657942501E-3</v>
      </c>
      <c r="H1214">
        <v>2.1714053879646001E-3</v>
      </c>
      <c r="I1214">
        <v>2.66325908888063</v>
      </c>
    </row>
    <row r="1215" spans="1:9" x14ac:dyDescent="0.15">
      <c r="A1215" t="s">
        <v>15731</v>
      </c>
      <c r="B1215">
        <v>1.33437031887915</v>
      </c>
      <c r="C1215">
        <v>2.8624143201696</v>
      </c>
      <c r="D1215" t="s">
        <v>16815</v>
      </c>
      <c r="E1215" s="205" t="s">
        <v>4371</v>
      </c>
      <c r="F1215" s="205" t="s">
        <v>15568</v>
      </c>
      <c r="G1215">
        <v>1.3727317538166201E-3</v>
      </c>
      <c r="H1215">
        <v>2.1759258650923098E-3</v>
      </c>
      <c r="I1215">
        <v>2.66235590535703</v>
      </c>
    </row>
    <row r="1216" spans="1:9" x14ac:dyDescent="0.15">
      <c r="A1216" t="s">
        <v>15731</v>
      </c>
      <c r="B1216">
        <v>0.80492421682827597</v>
      </c>
      <c r="C1216">
        <v>2.8551273986107701</v>
      </c>
      <c r="D1216" t="s">
        <v>16815</v>
      </c>
      <c r="E1216" s="205" t="s">
        <v>3149</v>
      </c>
      <c r="F1216" s="205" t="s">
        <v>15568</v>
      </c>
      <c r="G1216">
        <v>1.39595880185859E-3</v>
      </c>
      <c r="H1216">
        <v>2.2101307594951298E-3</v>
      </c>
      <c r="I1216">
        <v>2.6555820310898799</v>
      </c>
    </row>
    <row r="1217" spans="1:9" x14ac:dyDescent="0.15">
      <c r="A1217" t="s">
        <v>15731</v>
      </c>
      <c r="B1217">
        <v>0.76322150584057502</v>
      </c>
      <c r="C1217">
        <v>2.84989403056779</v>
      </c>
      <c r="D1217" t="s">
        <v>16815</v>
      </c>
      <c r="E1217" s="205" t="s">
        <v>3415</v>
      </c>
      <c r="F1217" s="205" t="s">
        <v>15568</v>
      </c>
      <c r="G1217">
        <v>1.4128822509711901E-3</v>
      </c>
      <c r="H1217">
        <v>2.2342866728211801E-3</v>
      </c>
      <c r="I1217">
        <v>2.6508611049729001</v>
      </c>
    </row>
    <row r="1218" spans="1:9" x14ac:dyDescent="0.15">
      <c r="A1218" t="s">
        <v>15731</v>
      </c>
      <c r="B1218">
        <v>1.32976870456326</v>
      </c>
      <c r="C1218">
        <v>2.8395765756795699</v>
      </c>
      <c r="D1218" t="s">
        <v>16815</v>
      </c>
      <c r="E1218" s="205" t="s">
        <v>4437</v>
      </c>
      <c r="F1218" s="205" t="s">
        <v>15568</v>
      </c>
      <c r="G1218">
        <v>1.4468497191401E-3</v>
      </c>
      <c r="H1218">
        <v>2.28530680019656E-3</v>
      </c>
      <c r="I1218">
        <v>2.6410554880719199</v>
      </c>
    </row>
    <row r="1219" spans="1:9" x14ac:dyDescent="0.15">
      <c r="A1219" t="s">
        <v>15731</v>
      </c>
      <c r="B1219">
        <v>1.4586582181546499</v>
      </c>
      <c r="C1219">
        <v>2.83487751887166</v>
      </c>
      <c r="D1219" t="s">
        <v>16815</v>
      </c>
      <c r="E1219" s="205" t="s">
        <v>5208</v>
      </c>
      <c r="F1219" s="205" t="s">
        <v>15568</v>
      </c>
      <c r="G1219">
        <v>1.46258960052621E-3</v>
      </c>
      <c r="H1219">
        <v>2.30745018153606E-3</v>
      </c>
      <c r="I1219">
        <v>2.63686766673435</v>
      </c>
    </row>
    <row r="1220" spans="1:9" x14ac:dyDescent="0.15">
      <c r="A1220" t="s">
        <v>15731</v>
      </c>
      <c r="B1220">
        <v>0.87342818361910202</v>
      </c>
      <c r="C1220">
        <v>2.8208557172642799</v>
      </c>
      <c r="D1220" t="s">
        <v>16815</v>
      </c>
      <c r="E1220" s="205" t="s">
        <v>4033</v>
      </c>
      <c r="F1220" s="205" t="s">
        <v>15568</v>
      </c>
      <c r="G1220">
        <v>1.51058192128538E-3</v>
      </c>
      <c r="H1220">
        <v>2.38036469617356E-3</v>
      </c>
      <c r="I1220">
        <v>2.62335649949727</v>
      </c>
    </row>
    <row r="1221" spans="1:9" x14ac:dyDescent="0.15">
      <c r="A1221" t="s">
        <v>15731</v>
      </c>
      <c r="B1221">
        <v>0.82261284293803405</v>
      </c>
      <c r="C1221">
        <v>2.8189284830106298</v>
      </c>
      <c r="D1221" t="s">
        <v>16815</v>
      </c>
      <c r="E1221" s="205" t="s">
        <v>6216</v>
      </c>
      <c r="F1221" s="205" t="s">
        <v>15568</v>
      </c>
      <c r="G1221">
        <v>1.5173002067116199E-3</v>
      </c>
      <c r="H1221">
        <v>2.3881450436623098E-3</v>
      </c>
      <c r="I1221">
        <v>2.6219392999257298</v>
      </c>
    </row>
    <row r="1222" spans="1:9" x14ac:dyDescent="0.15">
      <c r="A1222" t="s">
        <v>15731</v>
      </c>
      <c r="B1222">
        <v>3.58322326147134</v>
      </c>
      <c r="C1222">
        <v>2.8029233472012298</v>
      </c>
      <c r="D1222" t="s">
        <v>16815</v>
      </c>
      <c r="E1222" s="205" t="s">
        <v>5301</v>
      </c>
      <c r="F1222" s="205" t="s">
        <v>15568</v>
      </c>
      <c r="G1222">
        <v>1.5742606963171501E-3</v>
      </c>
      <c r="H1222">
        <v>2.47489284145522E-3</v>
      </c>
      <c r="I1222">
        <v>2.6064436005171499</v>
      </c>
    </row>
    <row r="1223" spans="1:9" x14ac:dyDescent="0.15">
      <c r="A1223" t="s">
        <v>15731</v>
      </c>
      <c r="B1223">
        <v>0.89966767769532996</v>
      </c>
      <c r="C1223">
        <v>2.7974294255541001</v>
      </c>
      <c r="D1223" t="s">
        <v>16815</v>
      </c>
      <c r="E1223" s="205" t="s">
        <v>5570</v>
      </c>
      <c r="F1223" s="205" t="s">
        <v>15568</v>
      </c>
      <c r="G1223">
        <v>1.5943019395742201E-3</v>
      </c>
      <c r="H1223">
        <v>2.5034647552330501E-3</v>
      </c>
      <c r="I1223">
        <v>2.6014585183915102</v>
      </c>
    </row>
    <row r="1224" spans="1:9" x14ac:dyDescent="0.15">
      <c r="A1224" t="s">
        <v>15731</v>
      </c>
      <c r="B1224">
        <v>0.73117750153733396</v>
      </c>
      <c r="C1224">
        <v>2.77619574753151</v>
      </c>
      <c r="D1224" t="s">
        <v>16815</v>
      </c>
      <c r="E1224" s="205" t="s">
        <v>5567</v>
      </c>
      <c r="F1224" s="205" t="s">
        <v>15568</v>
      </c>
      <c r="G1224">
        <v>1.6741881069252101E-3</v>
      </c>
      <c r="H1224">
        <v>2.62583187296692E-3</v>
      </c>
      <c r="I1224">
        <v>2.5807330844080898</v>
      </c>
    </row>
    <row r="1225" spans="1:9" x14ac:dyDescent="0.15">
      <c r="A1225" t="s">
        <v>15731</v>
      </c>
      <c r="B1225">
        <v>2.2059729114125499</v>
      </c>
      <c r="C1225">
        <v>2.7699526238132499</v>
      </c>
      <c r="D1225" t="s">
        <v>16815</v>
      </c>
      <c r="E1225" s="205" t="s">
        <v>5094</v>
      </c>
      <c r="F1225" s="205" t="s">
        <v>15568</v>
      </c>
      <c r="G1225">
        <v>1.6984289200631601E-3</v>
      </c>
      <c r="H1225">
        <v>2.66073969836998E-3</v>
      </c>
      <c r="I1225">
        <v>2.5749976106388002</v>
      </c>
    </row>
    <row r="1226" spans="1:9" x14ac:dyDescent="0.15">
      <c r="A1226" t="s">
        <v>15731</v>
      </c>
      <c r="B1226">
        <v>2.07622267756593</v>
      </c>
      <c r="C1226">
        <v>2.76365559225348</v>
      </c>
      <c r="D1226" t="s">
        <v>16815</v>
      </c>
      <c r="E1226" s="205" t="s">
        <v>6114</v>
      </c>
      <c r="F1226" s="205" t="s">
        <v>15568</v>
      </c>
      <c r="G1226">
        <v>1.7232346068038499E-3</v>
      </c>
      <c r="H1226">
        <v>2.6964499506697301E-3</v>
      </c>
      <c r="I1226">
        <v>2.56920763632507</v>
      </c>
    </row>
    <row r="1227" spans="1:9" x14ac:dyDescent="0.15">
      <c r="A1227" t="s">
        <v>15731</v>
      </c>
      <c r="B1227">
        <v>1.0709205322833899</v>
      </c>
      <c r="C1227">
        <v>2.76150683544568</v>
      </c>
      <c r="D1227" t="s">
        <v>16815</v>
      </c>
      <c r="E1227" s="205" t="s">
        <v>4801</v>
      </c>
      <c r="F1227" s="205" t="s">
        <v>15568</v>
      </c>
      <c r="G1227">
        <v>1.7317817736839799E-3</v>
      </c>
      <c r="H1227">
        <v>2.7066659190095898E-3</v>
      </c>
      <c r="I1227">
        <v>2.56756534544279</v>
      </c>
    </row>
    <row r="1228" spans="1:9" x14ac:dyDescent="0.15">
      <c r="A1228" t="s">
        <v>15731</v>
      </c>
      <c r="B1228">
        <v>3.01491710589353</v>
      </c>
      <c r="C1228">
        <v>2.7429363830180198</v>
      </c>
      <c r="D1228" t="s">
        <v>16815</v>
      </c>
      <c r="E1228" s="205" t="s">
        <v>5905</v>
      </c>
      <c r="F1228" s="205" t="s">
        <v>15568</v>
      </c>
      <c r="G1228">
        <v>1.80743886661755E-3</v>
      </c>
      <c r="H1228">
        <v>2.82162458688491E-3</v>
      </c>
      <c r="I1228">
        <v>2.5495007689976599</v>
      </c>
    </row>
    <row r="1229" spans="1:9" x14ac:dyDescent="0.15">
      <c r="A1229" t="s">
        <v>15731</v>
      </c>
      <c r="B1229">
        <v>1.5581068052395799</v>
      </c>
      <c r="C1229">
        <v>2.74208762875941</v>
      </c>
      <c r="D1229" t="s">
        <v>16815</v>
      </c>
      <c r="E1229" s="205" t="s">
        <v>4735</v>
      </c>
      <c r="F1229" s="205" t="s">
        <v>15568</v>
      </c>
      <c r="G1229">
        <v>1.81097465055287E-3</v>
      </c>
      <c r="H1229">
        <v>2.8238569841760501E-3</v>
      </c>
      <c r="I1229">
        <v>2.54915730215138</v>
      </c>
    </row>
    <row r="1230" spans="1:9" x14ac:dyDescent="0.15">
      <c r="A1230" t="s">
        <v>15731</v>
      </c>
      <c r="B1230">
        <v>1.7567062446917701</v>
      </c>
      <c r="C1230">
        <v>2.72186330606245</v>
      </c>
      <c r="D1230" t="s">
        <v>16815</v>
      </c>
      <c r="E1230" s="205" t="s">
        <v>4856</v>
      </c>
      <c r="F1230" s="205" t="s">
        <v>15568</v>
      </c>
      <c r="G1230">
        <v>1.89730300226577E-3</v>
      </c>
      <c r="H1230">
        <v>2.9550328989993001E-3</v>
      </c>
      <c r="I1230">
        <v>2.5294376796645102</v>
      </c>
    </row>
    <row r="1231" spans="1:9" x14ac:dyDescent="0.15">
      <c r="A1231" t="s">
        <v>15731</v>
      </c>
      <c r="B1231">
        <v>0.81878720784833903</v>
      </c>
      <c r="C1231">
        <v>2.7198722328135099</v>
      </c>
      <c r="D1231" t="s">
        <v>16815</v>
      </c>
      <c r="E1231" s="205" t="s">
        <v>5217</v>
      </c>
      <c r="F1231" s="205" t="s">
        <v>15568</v>
      </c>
      <c r="G1231">
        <v>1.9060213771017001E-3</v>
      </c>
      <c r="H1231">
        <v>2.9651678267904702E-3</v>
      </c>
      <c r="I1231">
        <v>2.5279507207866199</v>
      </c>
    </row>
    <row r="1232" spans="1:9" x14ac:dyDescent="0.15">
      <c r="A1232" t="s">
        <v>15731</v>
      </c>
      <c r="B1232">
        <v>0.76103031998104897</v>
      </c>
      <c r="C1232">
        <v>2.7176208565217701</v>
      </c>
      <c r="D1232" t="s">
        <v>16815</v>
      </c>
      <c r="E1232" s="205" t="s">
        <v>3448</v>
      </c>
      <c r="F1232" s="205" t="s">
        <v>15568</v>
      </c>
      <c r="G1232">
        <v>1.9159278195021699E-3</v>
      </c>
      <c r="H1232">
        <v>2.97712538349063E-3</v>
      </c>
      <c r="I1232">
        <v>2.5262028743853802</v>
      </c>
    </row>
    <row r="1233" spans="1:9" x14ac:dyDescent="0.15">
      <c r="A1233" t="s">
        <v>15731</v>
      </c>
      <c r="B1233">
        <v>0.76574373088649905</v>
      </c>
      <c r="C1233">
        <v>2.7111072297372401</v>
      </c>
      <c r="D1233" t="s">
        <v>16815</v>
      </c>
      <c r="E1233" s="205" t="s">
        <v>2805</v>
      </c>
      <c r="F1233" s="205" t="s">
        <v>15568</v>
      </c>
      <c r="G1233">
        <v>1.94487982062719E-3</v>
      </c>
      <c r="H1233">
        <v>3.0186155549317799E-3</v>
      </c>
      <c r="I1233">
        <v>2.52019219436453</v>
      </c>
    </row>
    <row r="1234" spans="1:9" x14ac:dyDescent="0.15">
      <c r="A1234" t="s">
        <v>15731</v>
      </c>
      <c r="B1234">
        <v>1.7558394918715801</v>
      </c>
      <c r="C1234">
        <v>2.7064474837933501</v>
      </c>
      <c r="D1234" t="s">
        <v>16815</v>
      </c>
      <c r="E1234" s="205" t="s">
        <v>6388</v>
      </c>
      <c r="F1234" s="205" t="s">
        <v>15568</v>
      </c>
      <c r="G1234">
        <v>1.96585968392666E-3</v>
      </c>
      <c r="H1234">
        <v>3.0476506776250301E-3</v>
      </c>
      <c r="I1234">
        <v>2.51603481340657</v>
      </c>
    </row>
    <row r="1235" spans="1:9" x14ac:dyDescent="0.15">
      <c r="A1235" t="s">
        <v>15731</v>
      </c>
      <c r="B1235">
        <v>0.95893974975304397</v>
      </c>
      <c r="C1235">
        <v>2.6982544817424499</v>
      </c>
      <c r="D1235" t="s">
        <v>16815</v>
      </c>
      <c r="E1235" s="205" t="s">
        <v>6663</v>
      </c>
      <c r="F1235" s="205" t="s">
        <v>15568</v>
      </c>
      <c r="G1235">
        <v>2.00329781923309E-3</v>
      </c>
      <c r="H1235">
        <v>3.1021043598055201E-3</v>
      </c>
      <c r="I1235">
        <v>2.5083435959081899</v>
      </c>
    </row>
    <row r="1236" spans="1:9" x14ac:dyDescent="0.15">
      <c r="A1236" t="s">
        <v>15731</v>
      </c>
      <c r="B1236">
        <v>1.74927906249813</v>
      </c>
      <c r="C1236">
        <v>2.6795689643443898</v>
      </c>
      <c r="D1236" t="s">
        <v>16815</v>
      </c>
      <c r="E1236" s="205" t="s">
        <v>4471</v>
      </c>
      <c r="F1236" s="205" t="s">
        <v>15568</v>
      </c>
      <c r="G1236">
        <v>2.0913707788514902E-3</v>
      </c>
      <c r="H1236">
        <v>3.2347499589848298E-3</v>
      </c>
      <c r="I1236">
        <v>2.4901592839690001</v>
      </c>
    </row>
    <row r="1237" spans="1:9" x14ac:dyDescent="0.15">
      <c r="A1237" t="s">
        <v>15731</v>
      </c>
      <c r="B1237">
        <v>0.64586905247772097</v>
      </c>
      <c r="C1237">
        <v>2.6772754116206201</v>
      </c>
      <c r="D1237" t="s">
        <v>16815</v>
      </c>
      <c r="E1237" s="205" t="s">
        <v>4392</v>
      </c>
      <c r="F1237" s="205" t="s">
        <v>15568</v>
      </c>
      <c r="G1237">
        <v>2.1024447333181299E-3</v>
      </c>
      <c r="H1237">
        <v>3.2481317826954202E-3</v>
      </c>
      <c r="I1237">
        <v>2.4883663589455098</v>
      </c>
    </row>
    <row r="1238" spans="1:9" x14ac:dyDescent="0.15">
      <c r="A1238" t="s">
        <v>15731</v>
      </c>
      <c r="B1238">
        <v>0.95175136458131004</v>
      </c>
      <c r="C1238">
        <v>2.6644428326513201</v>
      </c>
      <c r="D1238" t="s">
        <v>16815</v>
      </c>
      <c r="E1238" s="205" t="s">
        <v>5457</v>
      </c>
      <c r="F1238" s="205" t="s">
        <v>15568</v>
      </c>
      <c r="G1238">
        <v>2.1654949104569499E-3</v>
      </c>
      <c r="H1238">
        <v>3.3416900747097501E-3</v>
      </c>
      <c r="I1238">
        <v>2.4760338312483801</v>
      </c>
    </row>
    <row r="1239" spans="1:9" x14ac:dyDescent="0.15">
      <c r="A1239" t="s">
        <v>15731</v>
      </c>
      <c r="B1239">
        <v>1.35023460878014</v>
      </c>
      <c r="C1239">
        <v>2.6627201383613399</v>
      </c>
      <c r="D1239" t="s">
        <v>16815</v>
      </c>
      <c r="E1239" s="205" t="s">
        <v>5738</v>
      </c>
      <c r="F1239" s="205" t="s">
        <v>15568</v>
      </c>
      <c r="G1239">
        <v>2.1741017300952099E-3</v>
      </c>
      <c r="H1239">
        <v>3.3511154253536499E-3</v>
      </c>
      <c r="I1239">
        <v>2.4748106131283598</v>
      </c>
    </row>
    <row r="1240" spans="1:9" x14ac:dyDescent="0.15">
      <c r="A1240" t="s">
        <v>15731</v>
      </c>
      <c r="B1240">
        <v>1.49610047997858</v>
      </c>
      <c r="C1240">
        <v>2.6537018307712601</v>
      </c>
      <c r="D1240" t="s">
        <v>16815</v>
      </c>
      <c r="E1240" s="205" t="s">
        <v>5517</v>
      </c>
      <c r="F1240" s="205" t="s">
        <v>15568</v>
      </c>
      <c r="G1240">
        <v>2.2197198676907298E-3</v>
      </c>
      <c r="H1240">
        <v>3.4175021154687398E-3</v>
      </c>
      <c r="I1240">
        <v>2.46629120792733</v>
      </c>
    </row>
    <row r="1241" spans="1:9" x14ac:dyDescent="0.15">
      <c r="A1241" t="s">
        <v>15731</v>
      </c>
      <c r="B1241">
        <v>0.74456679509937496</v>
      </c>
      <c r="C1241">
        <v>2.6089626657223599</v>
      </c>
      <c r="D1241" t="s">
        <v>16815</v>
      </c>
      <c r="E1241" s="205" t="s">
        <v>4356</v>
      </c>
      <c r="F1241" s="205" t="s">
        <v>15568</v>
      </c>
      <c r="G1241">
        <v>2.4605791196040398E-3</v>
      </c>
      <c r="H1241">
        <v>3.7839869259048498E-3</v>
      </c>
      <c r="I1241">
        <v>2.4220503728033198</v>
      </c>
    </row>
    <row r="1242" spans="1:9" x14ac:dyDescent="0.15">
      <c r="A1242" t="s">
        <v>15731</v>
      </c>
      <c r="B1242">
        <v>1.9899799936685101</v>
      </c>
      <c r="C1242">
        <v>2.6017353823762699</v>
      </c>
      <c r="D1242" t="s">
        <v>16815</v>
      </c>
      <c r="E1242" s="205" t="s">
        <v>6003</v>
      </c>
      <c r="F1242" s="205" t="s">
        <v>15568</v>
      </c>
      <c r="G1242">
        <v>2.5018692978397302E-3</v>
      </c>
      <c r="H1242">
        <v>3.84307758121774E-3</v>
      </c>
      <c r="I1242">
        <v>2.4153208482302402</v>
      </c>
    </row>
    <row r="1243" spans="1:9" x14ac:dyDescent="0.15">
      <c r="A1243" t="s">
        <v>15731</v>
      </c>
      <c r="B1243">
        <v>1.0270483126734899</v>
      </c>
      <c r="C1243">
        <v>2.5984440421061601</v>
      </c>
      <c r="D1243" t="s">
        <v>16815</v>
      </c>
      <c r="E1243" s="205" t="s">
        <v>4820</v>
      </c>
      <c r="F1243" s="205" t="s">
        <v>15568</v>
      </c>
      <c r="G1243">
        <v>2.5209019714180301E-3</v>
      </c>
      <c r="H1243">
        <v>3.8635995862701098E-3</v>
      </c>
      <c r="I1243">
        <v>2.4130078891106299</v>
      </c>
    </row>
    <row r="1244" spans="1:9" x14ac:dyDescent="0.15">
      <c r="A1244" t="s">
        <v>15731</v>
      </c>
      <c r="B1244">
        <v>1.0365036080226699</v>
      </c>
      <c r="C1244">
        <v>2.59842861393992</v>
      </c>
      <c r="D1244" t="s">
        <v>16815</v>
      </c>
      <c r="E1244" s="205" t="s">
        <v>5202</v>
      </c>
      <c r="F1244" s="205" t="s">
        <v>15568</v>
      </c>
      <c r="G1244">
        <v>2.5209915272083102E-3</v>
      </c>
      <c r="H1244">
        <v>3.8635995862701098E-3</v>
      </c>
      <c r="I1244">
        <v>2.4130078891106299</v>
      </c>
    </row>
    <row r="1245" spans="1:9" x14ac:dyDescent="0.15">
      <c r="A1245" t="s">
        <v>15731</v>
      </c>
      <c r="B1245">
        <v>0.76505199852483996</v>
      </c>
      <c r="C1245">
        <v>2.5937972264349098</v>
      </c>
      <c r="D1245" t="s">
        <v>16815</v>
      </c>
      <c r="E1245" s="205" t="s">
        <v>4868</v>
      </c>
      <c r="F1245" s="205" t="s">
        <v>15568</v>
      </c>
      <c r="G1245">
        <v>2.5480196539053399E-3</v>
      </c>
      <c r="H1245">
        <v>3.9005643332044098E-3</v>
      </c>
      <c r="I1245">
        <v>2.4088725547513898</v>
      </c>
    </row>
    <row r="1246" spans="1:9" x14ac:dyDescent="0.15">
      <c r="A1246" t="s">
        <v>15731</v>
      </c>
      <c r="B1246">
        <v>1.1779261131651699</v>
      </c>
      <c r="C1246">
        <v>2.5871471799972099</v>
      </c>
      <c r="D1246" t="s">
        <v>16815</v>
      </c>
      <c r="E1246" s="205" t="s">
        <v>4756</v>
      </c>
      <c r="F1246" s="205" t="s">
        <v>15568</v>
      </c>
      <c r="G1246">
        <v>2.5873359327258901E-3</v>
      </c>
      <c r="H1246">
        <v>3.9562343053425597E-3</v>
      </c>
      <c r="I1246">
        <v>2.40271799551165</v>
      </c>
    </row>
    <row r="1247" spans="1:9" x14ac:dyDescent="0.15">
      <c r="A1247" t="s">
        <v>15731</v>
      </c>
      <c r="B1247">
        <v>0.63037752827930205</v>
      </c>
      <c r="C1247">
        <v>2.5853829954755101</v>
      </c>
      <c r="D1247" t="s">
        <v>16815</v>
      </c>
      <c r="E1247" s="205" t="s">
        <v>3439</v>
      </c>
      <c r="F1247" s="205" t="s">
        <v>15568</v>
      </c>
      <c r="G1247">
        <v>2.59786754609113E-3</v>
      </c>
      <c r="H1247">
        <v>3.9678136438590101E-3</v>
      </c>
      <c r="I1247">
        <v>2.4014487335300201</v>
      </c>
    </row>
    <row r="1248" spans="1:9" x14ac:dyDescent="0.15">
      <c r="A1248" t="s">
        <v>15731</v>
      </c>
      <c r="B1248">
        <v>0.86408469994838799</v>
      </c>
      <c r="C1248">
        <v>2.5787836529947401</v>
      </c>
      <c r="D1248" t="s">
        <v>16815</v>
      </c>
      <c r="E1248" s="205" t="s">
        <v>3792</v>
      </c>
      <c r="F1248" s="205" t="s">
        <v>15568</v>
      </c>
      <c r="G1248">
        <v>2.6376450209569802E-3</v>
      </c>
      <c r="H1248">
        <v>4.0239840422108299E-3</v>
      </c>
      <c r="I1248">
        <v>2.3953437502169201</v>
      </c>
    </row>
    <row r="1249" spans="1:9" x14ac:dyDescent="0.15">
      <c r="A1249" t="s">
        <v>15731</v>
      </c>
      <c r="B1249">
        <v>2.5376464229739901</v>
      </c>
      <c r="C1249">
        <v>2.53967860776249</v>
      </c>
      <c r="D1249" t="s">
        <v>16815</v>
      </c>
      <c r="E1249" s="205" t="s">
        <v>5424</v>
      </c>
      <c r="F1249" s="205" t="s">
        <v>15568</v>
      </c>
      <c r="G1249">
        <v>2.8861665714531399E-3</v>
      </c>
      <c r="H1249">
        <v>4.3981242867257601E-3</v>
      </c>
      <c r="I1249">
        <v>2.3567325020610599</v>
      </c>
    </row>
    <row r="1250" spans="1:9" x14ac:dyDescent="0.15">
      <c r="A1250" t="s">
        <v>15731</v>
      </c>
      <c r="B1250">
        <v>1.34176206578422</v>
      </c>
      <c r="C1250">
        <v>2.53870590152468</v>
      </c>
      <c r="D1250" t="s">
        <v>16815</v>
      </c>
      <c r="E1250" s="205" t="s">
        <v>5838</v>
      </c>
      <c r="F1250" s="205" t="s">
        <v>15568</v>
      </c>
      <c r="G1250">
        <v>2.8926380754804399E-3</v>
      </c>
      <c r="H1250">
        <v>4.4029825870820398E-3</v>
      </c>
      <c r="I1250">
        <v>2.3562530320851298</v>
      </c>
    </row>
    <row r="1251" spans="1:9" x14ac:dyDescent="0.15">
      <c r="A1251" t="s">
        <v>15731</v>
      </c>
      <c r="B1251">
        <v>2.1958951056898699</v>
      </c>
      <c r="C1251">
        <v>2.5295182406169499</v>
      </c>
      <c r="D1251" t="s">
        <v>16815</v>
      </c>
      <c r="E1251" s="205" t="s">
        <v>6273</v>
      </c>
      <c r="F1251" s="205" t="s">
        <v>15568</v>
      </c>
      <c r="G1251">
        <v>2.9544847958199198E-3</v>
      </c>
      <c r="H1251">
        <v>4.4920228018078398E-3</v>
      </c>
      <c r="I1251">
        <v>2.3475580478971798</v>
      </c>
    </row>
    <row r="1252" spans="1:9" x14ac:dyDescent="0.15">
      <c r="A1252" t="s">
        <v>15731</v>
      </c>
      <c r="B1252">
        <v>1.0734560630243599</v>
      </c>
      <c r="C1252">
        <v>2.5259724895262199</v>
      </c>
      <c r="D1252" t="s">
        <v>16815</v>
      </c>
      <c r="E1252" s="205" t="s">
        <v>5044</v>
      </c>
      <c r="F1252" s="205" t="s">
        <v>15568</v>
      </c>
      <c r="G1252">
        <v>2.9787051101443202E-3</v>
      </c>
      <c r="H1252">
        <v>4.52371863273334E-3</v>
      </c>
      <c r="I1252">
        <v>2.3445044152521901</v>
      </c>
    </row>
    <row r="1253" spans="1:9" x14ac:dyDescent="0.15">
      <c r="A1253" t="s">
        <v>15731</v>
      </c>
      <c r="B1253">
        <v>3.4976103949605299</v>
      </c>
      <c r="C1253">
        <v>2.5187695460941502</v>
      </c>
      <c r="D1253" t="s">
        <v>16815</v>
      </c>
      <c r="E1253" s="205" t="s">
        <v>6099</v>
      </c>
      <c r="F1253" s="205" t="s">
        <v>15568</v>
      </c>
      <c r="G1253">
        <v>3.0285200548523998E-3</v>
      </c>
      <c r="H1253">
        <v>4.5928113320345696E-3</v>
      </c>
      <c r="I1253">
        <v>2.3379213945862598</v>
      </c>
    </row>
    <row r="1254" spans="1:9" x14ac:dyDescent="0.15">
      <c r="A1254" t="s">
        <v>15731</v>
      </c>
      <c r="B1254">
        <v>1.31569397538991</v>
      </c>
      <c r="C1254">
        <v>2.5184069017400299</v>
      </c>
      <c r="D1254" t="s">
        <v>16815</v>
      </c>
      <c r="E1254" s="205" t="s">
        <v>4898</v>
      </c>
      <c r="F1254" s="205" t="s">
        <v>15568</v>
      </c>
      <c r="G1254">
        <v>3.0310499842286301E-3</v>
      </c>
      <c r="H1254">
        <v>4.5928113320345696E-3</v>
      </c>
      <c r="I1254">
        <v>2.3379213945862598</v>
      </c>
    </row>
    <row r="1255" spans="1:9" x14ac:dyDescent="0.15">
      <c r="A1255" t="s">
        <v>15731</v>
      </c>
      <c r="B1255">
        <v>1.0696076884227399</v>
      </c>
      <c r="C1255">
        <v>2.5166471345557899</v>
      </c>
      <c r="D1255" t="s">
        <v>16815</v>
      </c>
      <c r="E1255" s="205" t="s">
        <v>5361</v>
      </c>
      <c r="F1255" s="205" t="s">
        <v>15568</v>
      </c>
      <c r="G1255">
        <v>3.04335675701372E-3</v>
      </c>
      <c r="H1255">
        <v>4.6062544143966096E-3</v>
      </c>
      <c r="I1255">
        <v>2.3366520785912401</v>
      </c>
    </row>
    <row r="1256" spans="1:9" x14ac:dyDescent="0.15">
      <c r="A1256" t="s">
        <v>15731</v>
      </c>
      <c r="B1256">
        <v>0.87971771150859601</v>
      </c>
      <c r="C1256">
        <v>2.5099545253359898</v>
      </c>
      <c r="D1256" t="s">
        <v>16815</v>
      </c>
      <c r="E1256" s="205" t="s">
        <v>3609</v>
      </c>
      <c r="F1256" s="205" t="s">
        <v>15568</v>
      </c>
      <c r="G1256">
        <v>3.0906190320756201E-3</v>
      </c>
      <c r="H1256">
        <v>4.6676473801336299E-3</v>
      </c>
      <c r="I1256">
        <v>2.3309019603915702</v>
      </c>
    </row>
    <row r="1257" spans="1:9" x14ac:dyDescent="0.15">
      <c r="A1257" t="s">
        <v>15731</v>
      </c>
      <c r="B1257">
        <v>1.3466102656969501</v>
      </c>
      <c r="C1257">
        <v>2.5099177724645698</v>
      </c>
      <c r="D1257" t="s">
        <v>16815</v>
      </c>
      <c r="E1257" s="205" t="s">
        <v>4895</v>
      </c>
      <c r="F1257" s="205" t="s">
        <v>15568</v>
      </c>
      <c r="G1257">
        <v>3.0908805917663402E-3</v>
      </c>
      <c r="H1257">
        <v>4.6676473801336299E-3</v>
      </c>
      <c r="I1257">
        <v>2.3309019603915702</v>
      </c>
    </row>
    <row r="1258" spans="1:9" x14ac:dyDescent="0.15">
      <c r="A1258" t="s">
        <v>15731</v>
      </c>
      <c r="B1258">
        <v>2.7217621948961002</v>
      </c>
      <c r="C1258">
        <v>2.5069251552858298</v>
      </c>
      <c r="D1258" t="s">
        <v>16815</v>
      </c>
      <c r="E1258" s="205" t="s">
        <v>5505</v>
      </c>
      <c r="F1258" s="205" t="s">
        <v>15568</v>
      </c>
      <c r="G1258">
        <v>3.1122526450695401E-3</v>
      </c>
      <c r="H1258">
        <v>4.6946353172533798E-3</v>
      </c>
      <c r="I1258">
        <v>2.3283981384044399</v>
      </c>
    </row>
    <row r="1259" spans="1:9" x14ac:dyDescent="0.15">
      <c r="A1259" t="s">
        <v>15731</v>
      </c>
      <c r="B1259">
        <v>2.7327342164244901</v>
      </c>
      <c r="C1259">
        <v>2.4981737367860899</v>
      </c>
      <c r="D1259" t="s">
        <v>16815</v>
      </c>
      <c r="E1259" s="205" t="s">
        <v>6325</v>
      </c>
      <c r="F1259" s="205" t="s">
        <v>15568</v>
      </c>
      <c r="G1259">
        <v>3.1756034362564198E-3</v>
      </c>
      <c r="H1259">
        <v>4.7848137168762499E-3</v>
      </c>
      <c r="I1259">
        <v>2.3201349655794101</v>
      </c>
    </row>
    <row r="1260" spans="1:9" x14ac:dyDescent="0.15">
      <c r="A1260" t="s">
        <v>15731</v>
      </c>
      <c r="B1260">
        <v>3.5333925770703201</v>
      </c>
      <c r="C1260">
        <v>2.4852241004862101</v>
      </c>
      <c r="D1260" t="s">
        <v>16815</v>
      </c>
      <c r="E1260" s="205" t="s">
        <v>6173</v>
      </c>
      <c r="F1260" s="205" t="s">
        <v>15568</v>
      </c>
      <c r="G1260">
        <v>3.27171827235687E-3</v>
      </c>
      <c r="H1260">
        <v>4.9241012381936698E-3</v>
      </c>
      <c r="I1260">
        <v>2.3076730266714902</v>
      </c>
    </row>
    <row r="1261" spans="1:9" x14ac:dyDescent="0.15">
      <c r="A1261" t="s">
        <v>15731</v>
      </c>
      <c r="B1261">
        <v>1.43713675731027</v>
      </c>
      <c r="C1261">
        <v>2.47857364494969</v>
      </c>
      <c r="D1261" t="s">
        <v>16815</v>
      </c>
      <c r="E1261" s="205" t="s">
        <v>4931</v>
      </c>
      <c r="F1261" s="205" t="s">
        <v>15568</v>
      </c>
      <c r="G1261">
        <v>3.3222044456321601E-3</v>
      </c>
      <c r="H1261">
        <v>4.9926044456209901E-3</v>
      </c>
      <c r="I1261">
        <v>2.3016728408924298</v>
      </c>
    </row>
    <row r="1262" spans="1:9" x14ac:dyDescent="0.15">
      <c r="A1262" t="s">
        <v>15731</v>
      </c>
      <c r="B1262">
        <v>1.13035702484898</v>
      </c>
      <c r="C1262">
        <v>2.47825015985548</v>
      </c>
      <c r="D1262" t="s">
        <v>16815</v>
      </c>
      <c r="E1262" s="205" t="s">
        <v>6660</v>
      </c>
      <c r="F1262" s="205" t="s">
        <v>15568</v>
      </c>
      <c r="G1262">
        <v>3.3246799179265799E-3</v>
      </c>
      <c r="H1262">
        <v>4.9926044456209901E-3</v>
      </c>
      <c r="I1262">
        <v>2.3016728408924298</v>
      </c>
    </row>
    <row r="1263" spans="1:9" x14ac:dyDescent="0.15">
      <c r="A1263" t="s">
        <v>15731</v>
      </c>
      <c r="B1263">
        <v>0.72167141111173905</v>
      </c>
      <c r="C1263">
        <v>2.4700960264970302</v>
      </c>
      <c r="D1263" t="s">
        <v>16815</v>
      </c>
      <c r="E1263" s="205" t="s">
        <v>4928</v>
      </c>
      <c r="F1263" s="205" t="s">
        <v>15568</v>
      </c>
      <c r="G1263">
        <v>3.3876924286779702E-3</v>
      </c>
      <c r="H1263">
        <v>5.0815386430169496E-3</v>
      </c>
      <c r="I1263">
        <v>2.2940047674413502</v>
      </c>
    </row>
    <row r="1264" spans="1:9" x14ac:dyDescent="0.15">
      <c r="A1264" t="s">
        <v>15731</v>
      </c>
      <c r="B1264">
        <v>0.61812779409351404</v>
      </c>
      <c r="C1264">
        <v>2.4631632843935698</v>
      </c>
      <c r="D1264" t="s">
        <v>16815</v>
      </c>
      <c r="E1264" s="205" t="s">
        <v>3376</v>
      </c>
      <c r="F1264" s="205" t="s">
        <v>15568</v>
      </c>
      <c r="G1264">
        <v>3.4422048771654001E-3</v>
      </c>
      <c r="H1264">
        <v>5.1575382572947599E-3</v>
      </c>
      <c r="I1264">
        <v>2.28755754185788</v>
      </c>
    </row>
    <row r="1265" spans="1:9" x14ac:dyDescent="0.15">
      <c r="A1265" t="s">
        <v>15731</v>
      </c>
      <c r="B1265">
        <v>1.4422792646025899</v>
      </c>
      <c r="C1265">
        <v>2.4598119196066301</v>
      </c>
      <c r="D1265" t="s">
        <v>16815</v>
      </c>
      <c r="E1265" s="205" t="s">
        <v>6385</v>
      </c>
      <c r="F1265" s="205" t="s">
        <v>15568</v>
      </c>
      <c r="G1265">
        <v>3.4688704468529398E-3</v>
      </c>
      <c r="H1265">
        <v>5.1916911486939703E-3</v>
      </c>
      <c r="I1265">
        <v>2.2846911514171602</v>
      </c>
    </row>
    <row r="1266" spans="1:9" x14ac:dyDescent="0.15">
      <c r="A1266" t="s">
        <v>15731</v>
      </c>
      <c r="B1266">
        <v>1.5907901659427099</v>
      </c>
      <c r="C1266">
        <v>2.4559237521732702</v>
      </c>
      <c r="D1266" t="s">
        <v>16815</v>
      </c>
      <c r="E1266" s="205" t="s">
        <v>6433</v>
      </c>
      <c r="F1266" s="205" t="s">
        <v>15568</v>
      </c>
      <c r="G1266">
        <v>3.5000661128334202E-3</v>
      </c>
      <c r="H1266">
        <v>5.2325403091523E-3</v>
      </c>
      <c r="I1266">
        <v>2.2812874173657698</v>
      </c>
    </row>
    <row r="1267" spans="1:9" x14ac:dyDescent="0.15">
      <c r="A1267" t="s">
        <v>15731</v>
      </c>
      <c r="B1267">
        <v>2.7602806606719099</v>
      </c>
      <c r="C1267">
        <v>2.44965997866806</v>
      </c>
      <c r="D1267" t="s">
        <v>16815</v>
      </c>
      <c r="E1267" s="205" t="s">
        <v>5370</v>
      </c>
      <c r="F1267" s="205" t="s">
        <v>15568</v>
      </c>
      <c r="G1267">
        <v>3.5509129136308999E-3</v>
      </c>
      <c r="H1267">
        <v>5.3026438944087304E-3</v>
      </c>
      <c r="I1267">
        <v>2.2755075374837599</v>
      </c>
    </row>
    <row r="1268" spans="1:9" x14ac:dyDescent="0.15">
      <c r="A1268" t="s">
        <v>15731</v>
      </c>
      <c r="B1268">
        <v>1.19844909829445</v>
      </c>
      <c r="C1268">
        <v>2.4478504106433099</v>
      </c>
      <c r="D1268" t="s">
        <v>16815</v>
      </c>
      <c r="E1268" s="205" t="s">
        <v>4910</v>
      </c>
      <c r="F1268" s="205" t="s">
        <v>15568</v>
      </c>
      <c r="G1268">
        <v>3.5657393139413799E-3</v>
      </c>
      <c r="H1268">
        <v>5.3188614237991002E-3</v>
      </c>
      <c r="I1268">
        <v>2.2741813245249398</v>
      </c>
    </row>
    <row r="1269" spans="1:9" x14ac:dyDescent="0.15">
      <c r="A1269" t="s">
        <v>15731</v>
      </c>
      <c r="B1269">
        <v>0.83590218713978903</v>
      </c>
      <c r="C1269">
        <v>2.44253390799796</v>
      </c>
      <c r="D1269" t="s">
        <v>16815</v>
      </c>
      <c r="E1269" s="205" t="s">
        <v>5337</v>
      </c>
      <c r="F1269" s="205" t="s">
        <v>15568</v>
      </c>
      <c r="G1269">
        <v>3.6096582969978698E-3</v>
      </c>
      <c r="H1269">
        <v>5.3783908625268297E-3</v>
      </c>
      <c r="I1269">
        <v>2.2693476395856802</v>
      </c>
    </row>
    <row r="1270" spans="1:9" x14ac:dyDescent="0.15">
      <c r="A1270" t="s">
        <v>15731</v>
      </c>
      <c r="B1270">
        <v>3.4038894851086199</v>
      </c>
      <c r="C1270">
        <v>2.43280625117265</v>
      </c>
      <c r="D1270" t="s">
        <v>16815</v>
      </c>
      <c r="E1270" s="205" t="s">
        <v>5681</v>
      </c>
      <c r="F1270" s="205" t="s">
        <v>15568</v>
      </c>
      <c r="G1270">
        <v>3.6914224474650301E-3</v>
      </c>
      <c r="H1270">
        <v>5.4941148746399599E-3</v>
      </c>
      <c r="I1270">
        <v>2.2601022643001101</v>
      </c>
    </row>
    <row r="1271" spans="1:9" x14ac:dyDescent="0.15">
      <c r="A1271" t="s">
        <v>15731</v>
      </c>
      <c r="B1271">
        <v>1.4301121942359001</v>
      </c>
      <c r="C1271">
        <v>2.4250764022871998</v>
      </c>
      <c r="D1271" t="s">
        <v>16815</v>
      </c>
      <c r="E1271" s="205" t="s">
        <v>4750</v>
      </c>
      <c r="F1271" s="205" t="s">
        <v>15568</v>
      </c>
      <c r="G1271">
        <v>3.7577129174764202E-3</v>
      </c>
      <c r="H1271">
        <v>5.5865776300841304E-3</v>
      </c>
      <c r="I1271">
        <v>2.25285416197754</v>
      </c>
    </row>
    <row r="1272" spans="1:9" x14ac:dyDescent="0.15">
      <c r="A1272" t="s">
        <v>15731</v>
      </c>
      <c r="B1272">
        <v>0.56458646349085495</v>
      </c>
      <c r="C1272">
        <v>2.3921555996148798</v>
      </c>
      <c r="D1272" t="s">
        <v>16815</v>
      </c>
      <c r="E1272" s="205" t="s">
        <v>2941</v>
      </c>
      <c r="F1272" s="205" t="s">
        <v>15568</v>
      </c>
      <c r="G1272">
        <v>4.0536327532491598E-3</v>
      </c>
      <c r="H1272">
        <v>6.0198466468517498E-3</v>
      </c>
      <c r="I1272">
        <v>2.2204145720767801</v>
      </c>
    </row>
    <row r="1273" spans="1:9" x14ac:dyDescent="0.15">
      <c r="A1273" t="s">
        <v>15731</v>
      </c>
      <c r="B1273">
        <v>0.57881091950073704</v>
      </c>
      <c r="C1273">
        <v>2.3907267056316499</v>
      </c>
      <c r="D1273" t="s">
        <v>16815</v>
      </c>
      <c r="E1273" s="205" t="s">
        <v>4410</v>
      </c>
      <c r="F1273" s="205" t="s">
        <v>15568</v>
      </c>
      <c r="G1273">
        <v>4.0669917775382003E-3</v>
      </c>
      <c r="H1273">
        <v>6.0325985393679896E-3</v>
      </c>
      <c r="I1273">
        <v>2.2194955753861398</v>
      </c>
    </row>
    <row r="1274" spans="1:9" x14ac:dyDescent="0.15">
      <c r="A1274" t="s">
        <v>15731</v>
      </c>
      <c r="B1274">
        <v>1.1762085724509399</v>
      </c>
      <c r="C1274">
        <v>2.3902757740325402</v>
      </c>
      <c r="D1274" t="s">
        <v>16815</v>
      </c>
      <c r="E1274" s="205" t="s">
        <v>3900</v>
      </c>
      <c r="F1274" s="205" t="s">
        <v>15568</v>
      </c>
      <c r="G1274">
        <v>4.0712167622132898E-3</v>
      </c>
      <c r="H1274">
        <v>6.0325985393679896E-3</v>
      </c>
      <c r="I1274">
        <v>2.2194955753861398</v>
      </c>
    </row>
    <row r="1275" spans="1:9" x14ac:dyDescent="0.15">
      <c r="A1275" t="s">
        <v>15731</v>
      </c>
      <c r="B1275">
        <v>0.79996751509453101</v>
      </c>
      <c r="C1275">
        <v>2.3531136407570998</v>
      </c>
      <c r="D1275" t="s">
        <v>16815</v>
      </c>
      <c r="E1275" s="205" t="s">
        <v>5062</v>
      </c>
      <c r="F1275" s="205" t="s">
        <v>15568</v>
      </c>
      <c r="G1275">
        <v>4.4349258114630497E-3</v>
      </c>
      <c r="H1275">
        <v>6.5642776083575599E-3</v>
      </c>
      <c r="I1275">
        <v>2.1828130605823102</v>
      </c>
    </row>
    <row r="1276" spans="1:9" x14ac:dyDescent="0.15">
      <c r="A1276" t="s">
        <v>15731</v>
      </c>
      <c r="B1276">
        <v>0.90120689946079502</v>
      </c>
      <c r="C1276">
        <v>2.3438727983569998</v>
      </c>
      <c r="D1276" t="s">
        <v>16815</v>
      </c>
      <c r="E1276" s="205" t="s">
        <v>4510</v>
      </c>
      <c r="F1276" s="205" t="s">
        <v>15568</v>
      </c>
      <c r="G1276">
        <v>4.5303024968453504E-3</v>
      </c>
      <c r="H1276">
        <v>6.6980547389962697E-3</v>
      </c>
      <c r="I1276">
        <v>2.1740513075655001</v>
      </c>
    </row>
    <row r="1277" spans="1:9" x14ac:dyDescent="0.15">
      <c r="A1277" t="s">
        <v>15731</v>
      </c>
      <c r="B1277">
        <v>1.5536523395117601</v>
      </c>
      <c r="C1277">
        <v>2.3397036061057199</v>
      </c>
      <c r="D1277" t="s">
        <v>16815</v>
      </c>
      <c r="E1277" s="205" t="s">
        <v>5871</v>
      </c>
      <c r="F1277" s="205" t="s">
        <v>15568</v>
      </c>
      <c r="G1277">
        <v>4.5740024605294902E-3</v>
      </c>
      <c r="H1277">
        <v>6.7492998137817298E-3</v>
      </c>
      <c r="I1277">
        <v>2.1707412794332201</v>
      </c>
    </row>
    <row r="1278" spans="1:9" x14ac:dyDescent="0.15">
      <c r="A1278" t="s">
        <v>15731</v>
      </c>
      <c r="B1278">
        <v>0.96070917480636198</v>
      </c>
      <c r="C1278">
        <v>2.3396061740628502</v>
      </c>
      <c r="D1278" t="s">
        <v>16815</v>
      </c>
      <c r="E1278" s="205" t="s">
        <v>4528</v>
      </c>
      <c r="F1278" s="205" t="s">
        <v>15568</v>
      </c>
      <c r="G1278">
        <v>4.5750287328319098E-3</v>
      </c>
      <c r="H1278">
        <v>6.7492998137817298E-3</v>
      </c>
      <c r="I1278">
        <v>2.1707412794332201</v>
      </c>
    </row>
    <row r="1279" spans="1:9" x14ac:dyDescent="0.15">
      <c r="A1279" t="s">
        <v>15731</v>
      </c>
      <c r="B1279">
        <v>0.71261181097982695</v>
      </c>
      <c r="C1279">
        <v>2.3348513657930199</v>
      </c>
      <c r="D1279" t="s">
        <v>16815</v>
      </c>
      <c r="E1279" s="205" t="s">
        <v>4048</v>
      </c>
      <c r="F1279" s="205" t="s">
        <v>15568</v>
      </c>
      <c r="G1279">
        <v>4.6253929510770104E-3</v>
      </c>
      <c r="H1279">
        <v>6.81610104109261E-3</v>
      </c>
      <c r="I1279">
        <v>2.1664639802625199</v>
      </c>
    </row>
    <row r="1280" spans="1:9" x14ac:dyDescent="0.15">
      <c r="A1280" t="s">
        <v>15731</v>
      </c>
      <c r="B1280">
        <v>1.5365161453218601</v>
      </c>
      <c r="C1280">
        <v>2.3150794338204901</v>
      </c>
      <c r="D1280" t="s">
        <v>16815</v>
      </c>
      <c r="E1280" s="205" t="s">
        <v>5310</v>
      </c>
      <c r="F1280" s="205" t="s">
        <v>15568</v>
      </c>
      <c r="G1280">
        <v>4.8408381904029704E-3</v>
      </c>
      <c r="H1280">
        <v>7.1257563263780197E-3</v>
      </c>
      <c r="I1280">
        <v>2.14716903294189</v>
      </c>
    </row>
    <row r="1281" spans="1:9" x14ac:dyDescent="0.15">
      <c r="A1281" t="s">
        <v>15731</v>
      </c>
      <c r="B1281">
        <v>1.15743670592377</v>
      </c>
      <c r="C1281">
        <v>2.3138087859169101</v>
      </c>
      <c r="D1281" t="s">
        <v>16815</v>
      </c>
      <c r="E1281" s="205" t="s">
        <v>3831</v>
      </c>
      <c r="F1281" s="205" t="s">
        <v>15568</v>
      </c>
      <c r="G1281">
        <v>4.8550221327715096E-3</v>
      </c>
      <c r="H1281">
        <v>7.1387989912791699E-3</v>
      </c>
      <c r="I1281">
        <v>2.14637484639373</v>
      </c>
    </row>
    <row r="1282" spans="1:9" x14ac:dyDescent="0.15">
      <c r="A1282" t="s">
        <v>15731</v>
      </c>
      <c r="B1282">
        <v>1.52765244108813</v>
      </c>
      <c r="C1282">
        <v>2.3108841822975399</v>
      </c>
      <c r="D1282" t="s">
        <v>16815</v>
      </c>
      <c r="E1282" s="205" t="s">
        <v>4225</v>
      </c>
      <c r="F1282" s="205" t="s">
        <v>15568</v>
      </c>
      <c r="G1282">
        <v>4.8878269058790997E-3</v>
      </c>
      <c r="H1282">
        <v>7.1791630676712797E-3</v>
      </c>
      <c r="I1282">
        <v>2.1439261819802402</v>
      </c>
    </row>
    <row r="1283" spans="1:9" x14ac:dyDescent="0.15">
      <c r="A1283" t="s">
        <v>15731</v>
      </c>
      <c r="B1283">
        <v>1.81470279344272</v>
      </c>
      <c r="C1283">
        <v>2.3039455598644998</v>
      </c>
      <c r="D1283" t="s">
        <v>16815</v>
      </c>
      <c r="E1283" s="205" t="s">
        <v>4177</v>
      </c>
      <c r="F1283" s="205" t="s">
        <v>15568</v>
      </c>
      <c r="G1283">
        <v>4.9665457471141997E-3</v>
      </c>
      <c r="H1283">
        <v>7.2868028959301298E-3</v>
      </c>
      <c r="I1283">
        <v>2.13746297774673</v>
      </c>
    </row>
    <row r="1284" spans="1:9" x14ac:dyDescent="0.15">
      <c r="A1284" t="s">
        <v>15731</v>
      </c>
      <c r="B1284">
        <v>1.77338041066026</v>
      </c>
      <c r="C1284">
        <v>2.2919922668286801</v>
      </c>
      <c r="D1284" t="s">
        <v>16815</v>
      </c>
      <c r="E1284" s="205" t="s">
        <v>5714</v>
      </c>
      <c r="F1284" s="205" t="s">
        <v>15568</v>
      </c>
      <c r="G1284">
        <v>5.1051409025385398E-3</v>
      </c>
      <c r="H1284">
        <v>7.4819606014253403E-3</v>
      </c>
      <c r="I1284">
        <v>2.1259845830435302</v>
      </c>
    </row>
    <row r="1285" spans="1:9" x14ac:dyDescent="0.15">
      <c r="A1285" t="s">
        <v>15731</v>
      </c>
      <c r="B1285">
        <v>1.4972154791308001</v>
      </c>
      <c r="C1285">
        <v>2.2830509663479401</v>
      </c>
      <c r="D1285" t="s">
        <v>16815</v>
      </c>
      <c r="E1285" s="205" t="s">
        <v>5924</v>
      </c>
      <c r="F1285" s="205" t="s">
        <v>15568</v>
      </c>
      <c r="G1285">
        <v>5.2113355022578101E-3</v>
      </c>
      <c r="H1285">
        <v>7.6292586337638997E-3</v>
      </c>
      <c r="I1285">
        <v>2.11751766216419</v>
      </c>
    </row>
    <row r="1286" spans="1:9" x14ac:dyDescent="0.15">
      <c r="A1286" t="s">
        <v>15731</v>
      </c>
      <c r="B1286">
        <v>1.1280629316114399</v>
      </c>
      <c r="C1286">
        <v>2.2738086497696699</v>
      </c>
      <c r="D1286" t="s">
        <v>16815</v>
      </c>
      <c r="E1286" s="205" t="s">
        <v>5448</v>
      </c>
      <c r="F1286" s="205" t="s">
        <v>15568</v>
      </c>
      <c r="G1286">
        <v>5.3234275792208002E-3</v>
      </c>
      <c r="H1286">
        <v>7.78485974235015E-3</v>
      </c>
      <c r="I1286">
        <v>2.1087492075881</v>
      </c>
    </row>
    <row r="1287" spans="1:9" x14ac:dyDescent="0.15">
      <c r="A1287" t="s">
        <v>15731</v>
      </c>
      <c r="B1287">
        <v>1.33637390537318</v>
      </c>
      <c r="C1287">
        <v>2.2614461986425498</v>
      </c>
      <c r="D1287" t="s">
        <v>16815</v>
      </c>
      <c r="E1287" s="205" t="s">
        <v>3891</v>
      </c>
      <c r="F1287" s="205" t="s">
        <v>15568</v>
      </c>
      <c r="G1287">
        <v>5.4771394877016896E-3</v>
      </c>
      <c r="H1287">
        <v>8.0009194477211002E-3</v>
      </c>
      <c r="I1287">
        <v>2.0968601019922</v>
      </c>
    </row>
    <row r="1288" spans="1:9" x14ac:dyDescent="0.15">
      <c r="A1288" t="s">
        <v>15731</v>
      </c>
      <c r="B1288">
        <v>1.00404199231318</v>
      </c>
      <c r="C1288">
        <v>2.2530958417401199</v>
      </c>
      <c r="D1288" t="s">
        <v>16815</v>
      </c>
      <c r="E1288" s="205" t="s">
        <v>4946</v>
      </c>
      <c r="F1288" s="205" t="s">
        <v>15568</v>
      </c>
      <c r="G1288">
        <v>5.58346963031348E-3</v>
      </c>
      <c r="H1288">
        <v>8.1473697217088002E-3</v>
      </c>
      <c r="I1288">
        <v>2.08898257527464</v>
      </c>
    </row>
    <row r="1289" spans="1:9" x14ac:dyDescent="0.15">
      <c r="A1289" t="s">
        <v>15731</v>
      </c>
      <c r="B1289">
        <v>2.2984684818921202</v>
      </c>
      <c r="C1289">
        <v>2.2526163983607299</v>
      </c>
      <c r="D1289" t="s">
        <v>16815</v>
      </c>
      <c r="E1289" s="205" t="s">
        <v>5942</v>
      </c>
      <c r="F1289" s="205" t="s">
        <v>15568</v>
      </c>
      <c r="G1289">
        <v>5.5896369564705896E-3</v>
      </c>
      <c r="H1289">
        <v>8.1475034332902808E-3</v>
      </c>
      <c r="I1289">
        <v>2.0889754478546898</v>
      </c>
    </row>
    <row r="1290" spans="1:9" x14ac:dyDescent="0.15">
      <c r="A1290" t="s">
        <v>15731</v>
      </c>
      <c r="B1290">
        <v>1.30010470529739</v>
      </c>
      <c r="C1290">
        <v>2.2429836525567302</v>
      </c>
      <c r="D1290" t="s">
        <v>16815</v>
      </c>
      <c r="E1290" s="205" t="s">
        <v>3940</v>
      </c>
      <c r="F1290" s="205" t="s">
        <v>15568</v>
      </c>
      <c r="G1290">
        <v>5.7150014832077602E-3</v>
      </c>
      <c r="H1290">
        <v>8.3211910846705903E-3</v>
      </c>
      <c r="I1290">
        <v>2.0798145049019801</v>
      </c>
    </row>
    <row r="1291" spans="1:9" x14ac:dyDescent="0.15">
      <c r="A1291" t="s">
        <v>15731</v>
      </c>
      <c r="B1291">
        <v>2.1218216024087799</v>
      </c>
      <c r="C1291">
        <v>2.2141768275510398</v>
      </c>
      <c r="D1291" t="s">
        <v>16815</v>
      </c>
      <c r="E1291" s="205" t="s">
        <v>6204</v>
      </c>
      <c r="F1291" s="205" t="s">
        <v>15568</v>
      </c>
      <c r="G1291">
        <v>6.1069332408958997E-3</v>
      </c>
      <c r="H1291">
        <v>8.8822098438627005E-3</v>
      </c>
      <c r="I1291">
        <v>2.0514789707530698</v>
      </c>
    </row>
    <row r="1292" spans="1:9" x14ac:dyDescent="0.15">
      <c r="A1292" t="s">
        <v>15731</v>
      </c>
      <c r="B1292">
        <v>0.95542522810896102</v>
      </c>
      <c r="C1292">
        <v>2.2129880199833001</v>
      </c>
      <c r="D1292" t="s">
        <v>16815</v>
      </c>
      <c r="E1292" s="205" t="s">
        <v>5799</v>
      </c>
      <c r="F1292" s="205" t="s">
        <v>15568</v>
      </c>
      <c r="G1292">
        <v>6.1236728364812204E-3</v>
      </c>
      <c r="H1292">
        <v>8.8969071221249394E-3</v>
      </c>
      <c r="I1292">
        <v>2.0507609431576101</v>
      </c>
    </row>
    <row r="1293" spans="1:9" x14ac:dyDescent="0.15">
      <c r="A1293" t="s">
        <v>15731</v>
      </c>
      <c r="B1293">
        <v>0.84244633959622395</v>
      </c>
      <c r="C1293">
        <v>2.2089708915114699</v>
      </c>
      <c r="D1293" t="s">
        <v>16815</v>
      </c>
      <c r="E1293" s="205" t="s">
        <v>5080</v>
      </c>
      <c r="F1293" s="205" t="s">
        <v>15568</v>
      </c>
      <c r="G1293">
        <v>6.1805782393477499E-3</v>
      </c>
      <c r="H1293">
        <v>8.9698651720404102E-3</v>
      </c>
      <c r="I1293">
        <v>2.0472140848799798</v>
      </c>
    </row>
    <row r="1294" spans="1:9" x14ac:dyDescent="0.15">
      <c r="A1294" t="s">
        <v>15731</v>
      </c>
      <c r="B1294">
        <v>2.0776311282091098</v>
      </c>
      <c r="C1294">
        <v>2.20667965439781</v>
      </c>
      <c r="D1294" t="s">
        <v>16815</v>
      </c>
      <c r="E1294" s="205" t="s">
        <v>4865</v>
      </c>
      <c r="F1294" s="205" t="s">
        <v>15568</v>
      </c>
      <c r="G1294">
        <v>6.2132717045993401E-3</v>
      </c>
      <c r="H1294">
        <v>9.0075647090461803E-3</v>
      </c>
      <c r="I1294">
        <v>2.0453926092852401</v>
      </c>
    </row>
    <row r="1295" spans="1:9" x14ac:dyDescent="0.15">
      <c r="A1295" t="s">
        <v>15731</v>
      </c>
      <c r="B1295">
        <v>2.0926288497321401</v>
      </c>
      <c r="C1295">
        <v>2.1896463325248798</v>
      </c>
      <c r="D1295" t="s">
        <v>16815</v>
      </c>
      <c r="E1295" s="205" t="s">
        <v>5475</v>
      </c>
      <c r="F1295" s="205" t="s">
        <v>15568</v>
      </c>
      <c r="G1295">
        <v>6.4618023135066399E-3</v>
      </c>
      <c r="H1295">
        <v>9.3481123173816197E-3</v>
      </c>
      <c r="I1295">
        <v>2.0292760782089898</v>
      </c>
    </row>
    <row r="1296" spans="1:9" x14ac:dyDescent="0.15">
      <c r="A1296" t="s">
        <v>15731</v>
      </c>
      <c r="B1296">
        <v>1.7517327585986999</v>
      </c>
      <c r="C1296">
        <v>2.18962512191609</v>
      </c>
      <c r="D1296" t="s">
        <v>16815</v>
      </c>
      <c r="E1296" s="205" t="s">
        <v>5059</v>
      </c>
      <c r="F1296" s="205" t="s">
        <v>15568</v>
      </c>
      <c r="G1296">
        <v>6.4621179106731999E-3</v>
      </c>
      <c r="H1296">
        <v>9.3481123173816197E-3</v>
      </c>
      <c r="I1296">
        <v>2.0292760782089898</v>
      </c>
    </row>
    <row r="1297" spans="1:9" x14ac:dyDescent="0.15">
      <c r="A1297" t="s">
        <v>15731</v>
      </c>
      <c r="B1297">
        <v>1.75892264170464</v>
      </c>
      <c r="C1297">
        <v>2.1853649969133699</v>
      </c>
      <c r="D1297" t="s">
        <v>16815</v>
      </c>
      <c r="E1297" s="205" t="s">
        <v>5720</v>
      </c>
      <c r="F1297" s="205" t="s">
        <v>15568</v>
      </c>
      <c r="G1297">
        <v>6.5258186852264997E-3</v>
      </c>
      <c r="H1297">
        <v>9.4300892854404499E-3</v>
      </c>
      <c r="I1297">
        <v>2.0254841952806402</v>
      </c>
    </row>
    <row r="1298" spans="1:9" x14ac:dyDescent="0.15">
      <c r="A1298" t="s">
        <v>15731</v>
      </c>
      <c r="B1298">
        <v>1.6707921636598699</v>
      </c>
      <c r="C1298">
        <v>2.1775272620835899</v>
      </c>
      <c r="D1298" t="s">
        <v>16815</v>
      </c>
      <c r="E1298" s="205" t="s">
        <v>4835</v>
      </c>
      <c r="F1298" s="205" t="s">
        <v>15568</v>
      </c>
      <c r="G1298">
        <v>6.6446596089922297E-3</v>
      </c>
      <c r="H1298">
        <v>9.5914838919898705E-3</v>
      </c>
      <c r="I1298">
        <v>2.0181141982256299</v>
      </c>
    </row>
    <row r="1299" spans="1:9" x14ac:dyDescent="0.15">
      <c r="A1299" t="s">
        <v>15731</v>
      </c>
      <c r="B1299">
        <v>1.3097166358725001</v>
      </c>
      <c r="C1299">
        <v>2.1726071807760698</v>
      </c>
      <c r="D1299" t="s">
        <v>16815</v>
      </c>
      <c r="E1299" s="205" t="s">
        <v>3636</v>
      </c>
      <c r="F1299" s="205" t="s">
        <v>15568</v>
      </c>
      <c r="G1299">
        <v>6.7203643485218697E-3</v>
      </c>
      <c r="H1299">
        <v>9.6903318186750808E-3</v>
      </c>
      <c r="I1299">
        <v>2.0136613514784099</v>
      </c>
    </row>
    <row r="1300" spans="1:9" x14ac:dyDescent="0.15">
      <c r="A1300" t="s">
        <v>15731</v>
      </c>
      <c r="B1300">
        <v>1.09812662170921</v>
      </c>
      <c r="C1300">
        <v>2.16187096923698</v>
      </c>
      <c r="D1300" t="s">
        <v>16815</v>
      </c>
      <c r="E1300" s="205" t="s">
        <v>4377</v>
      </c>
      <c r="F1300" s="205" t="s">
        <v>15568</v>
      </c>
      <c r="G1300">
        <v>6.8885692830763503E-3</v>
      </c>
      <c r="H1300">
        <v>9.9159403703908307E-3</v>
      </c>
      <c r="I1300">
        <v>2.00366609353068</v>
      </c>
    </row>
    <row r="1301" spans="1:9" x14ac:dyDescent="0.15">
      <c r="A1301" t="s">
        <v>15731</v>
      </c>
      <c r="B1301">
        <v>1.5044433124420999</v>
      </c>
      <c r="C1301">
        <v>2.1616789590283001</v>
      </c>
      <c r="D1301" t="s">
        <v>16815</v>
      </c>
      <c r="E1301" s="205" t="s">
        <v>5496</v>
      </c>
      <c r="F1301" s="205" t="s">
        <v>15568</v>
      </c>
      <c r="G1301">
        <v>6.8916155296079402E-3</v>
      </c>
      <c r="H1301">
        <v>9.9159403703908307E-3</v>
      </c>
      <c r="I1301">
        <v>2.00366609353068</v>
      </c>
    </row>
    <row r="1302" spans="1:9" x14ac:dyDescent="0.15">
      <c r="A1302" t="s">
        <v>15731</v>
      </c>
      <c r="B1302">
        <v>2.37816878984431</v>
      </c>
      <c r="C1302">
        <v>2.15048009393717</v>
      </c>
      <c r="D1302" t="s">
        <v>16815</v>
      </c>
      <c r="E1302" s="205" t="s">
        <v>5286</v>
      </c>
      <c r="F1302" s="205" t="s">
        <v>15568</v>
      </c>
      <c r="G1302">
        <v>7.0716361306804197E-3</v>
      </c>
      <c r="H1302">
        <v>1.0164055789113001E-2</v>
      </c>
      <c r="I1302">
        <v>1.99293295983207</v>
      </c>
    </row>
    <row r="1303" spans="1:9" x14ac:dyDescent="0.15">
      <c r="A1303" t="s">
        <v>15731</v>
      </c>
      <c r="B1303">
        <v>2.1405423935366699</v>
      </c>
      <c r="C1303">
        <v>2.14635984997539</v>
      </c>
      <c r="D1303" t="s">
        <v>16815</v>
      </c>
      <c r="E1303" s="205" t="s">
        <v>5347</v>
      </c>
      <c r="F1303" s="205" t="s">
        <v>15568</v>
      </c>
      <c r="G1303">
        <v>7.13904550204306E-3</v>
      </c>
      <c r="H1303">
        <v>1.0249957192976099E-2</v>
      </c>
      <c r="I1303">
        <v>1.98927794835389</v>
      </c>
    </row>
    <row r="1304" spans="1:9" x14ac:dyDescent="0.15">
      <c r="A1304" t="s">
        <v>15731</v>
      </c>
      <c r="B1304">
        <v>0.62127172505906603</v>
      </c>
      <c r="C1304">
        <v>2.1359190137956601</v>
      </c>
      <c r="D1304" t="s">
        <v>16815</v>
      </c>
      <c r="E1304" s="205" t="s">
        <v>5543</v>
      </c>
      <c r="F1304" s="205" t="s">
        <v>15568</v>
      </c>
      <c r="G1304">
        <v>7.3127543727766597E-3</v>
      </c>
      <c r="H1304">
        <v>1.04881322073727E-2</v>
      </c>
      <c r="I1304">
        <v>1.9793018468165799</v>
      </c>
    </row>
    <row r="1305" spans="1:9" x14ac:dyDescent="0.15">
      <c r="A1305" t="s">
        <v>15731</v>
      </c>
      <c r="B1305">
        <v>1.2903418600043199</v>
      </c>
      <c r="C1305">
        <v>2.1267575668806402</v>
      </c>
      <c r="D1305" t="s">
        <v>16815</v>
      </c>
      <c r="E1305" s="205" t="s">
        <v>4231</v>
      </c>
      <c r="F1305" s="205" t="s">
        <v>15568</v>
      </c>
      <c r="G1305">
        <v>7.4686555951387701E-3</v>
      </c>
      <c r="H1305">
        <v>1.07002854199584E-2</v>
      </c>
      <c r="I1305">
        <v>1.97060463776714</v>
      </c>
    </row>
    <row r="1306" spans="1:9" x14ac:dyDescent="0.15">
      <c r="A1306" t="s">
        <v>15731</v>
      </c>
      <c r="B1306">
        <v>1.66126418886748</v>
      </c>
      <c r="C1306">
        <v>2.11026795447063</v>
      </c>
      <c r="D1306" t="s">
        <v>16815</v>
      </c>
      <c r="E1306" s="205" t="s">
        <v>6150</v>
      </c>
      <c r="F1306" s="205" t="s">
        <v>15568</v>
      </c>
      <c r="G1306">
        <v>7.7576832921445399E-3</v>
      </c>
      <c r="H1306">
        <v>1.11025115205611E-2</v>
      </c>
      <c r="I1306">
        <v>1.95457876750681</v>
      </c>
    </row>
    <row r="1307" spans="1:9" x14ac:dyDescent="0.15">
      <c r="A1307" t="s">
        <v>15731</v>
      </c>
      <c r="B1307">
        <v>2.4939932716085398</v>
      </c>
      <c r="C1307">
        <v>2.08373417424878</v>
      </c>
      <c r="D1307" t="s">
        <v>16815</v>
      </c>
      <c r="E1307" s="205" t="s">
        <v>5493</v>
      </c>
      <c r="F1307" s="205" t="s">
        <v>15568</v>
      </c>
      <c r="G1307">
        <v>8.2464271316796192E-3</v>
      </c>
      <c r="H1307">
        <v>1.1789401688254099E-2</v>
      </c>
      <c r="I1307">
        <v>1.9285082347762501</v>
      </c>
    </row>
    <row r="1308" spans="1:9" x14ac:dyDescent="0.15">
      <c r="A1308" t="s">
        <v>15731</v>
      </c>
      <c r="B1308">
        <v>1.0869735644474701</v>
      </c>
      <c r="C1308">
        <v>2.0704965398300299</v>
      </c>
      <c r="D1308" t="s">
        <v>16815</v>
      </c>
      <c r="E1308" s="205" t="s">
        <v>5606</v>
      </c>
      <c r="F1308" s="205" t="s">
        <v>15568</v>
      </c>
      <c r="G1308">
        <v>8.5016546671418808E-3</v>
      </c>
      <c r="H1308">
        <v>1.2141340690774501E-2</v>
      </c>
      <c r="I1308">
        <v>1.91573335424455</v>
      </c>
    </row>
    <row r="1309" spans="1:9" x14ac:dyDescent="0.15">
      <c r="A1309" t="s">
        <v>15731</v>
      </c>
      <c r="B1309">
        <v>0.779843095100338</v>
      </c>
      <c r="C1309">
        <v>2.0611117945969601</v>
      </c>
      <c r="D1309" t="s">
        <v>16815</v>
      </c>
      <c r="E1309" s="205" t="s">
        <v>4717</v>
      </c>
      <c r="F1309" s="205" t="s">
        <v>15568</v>
      </c>
      <c r="G1309">
        <v>8.6873677325861303E-3</v>
      </c>
      <c r="H1309">
        <v>1.2393361839785099E-2</v>
      </c>
      <c r="I1309">
        <v>1.9068108703450599</v>
      </c>
    </row>
    <row r="1310" spans="1:9" x14ac:dyDescent="0.15">
      <c r="A1310" t="s">
        <v>15731</v>
      </c>
      <c r="B1310">
        <v>0.57309949436307295</v>
      </c>
      <c r="C1310">
        <v>2.0601544309331401</v>
      </c>
      <c r="D1310" t="s">
        <v>16815</v>
      </c>
      <c r="E1310" s="205" t="s">
        <v>5853</v>
      </c>
      <c r="F1310" s="205" t="s">
        <v>15568</v>
      </c>
      <c r="G1310">
        <v>8.7065393875337196E-3</v>
      </c>
      <c r="H1310">
        <v>1.24075125597053E-2</v>
      </c>
      <c r="I1310">
        <v>1.9063152765088001</v>
      </c>
    </row>
    <row r="1311" spans="1:9" x14ac:dyDescent="0.15">
      <c r="A1311" t="s">
        <v>15731</v>
      </c>
      <c r="B1311">
        <v>3.2303502179842898</v>
      </c>
      <c r="C1311">
        <v>2.0515266321046899</v>
      </c>
      <c r="D1311" t="s">
        <v>16815</v>
      </c>
      <c r="E1311" s="205" t="s">
        <v>5927</v>
      </c>
      <c r="F1311" s="205" t="s">
        <v>15568</v>
      </c>
      <c r="G1311">
        <v>8.8812351252891605E-3</v>
      </c>
      <c r="H1311">
        <v>1.26430321688033E-2</v>
      </c>
      <c r="I1311">
        <v>1.8981487570459701</v>
      </c>
    </row>
    <row r="1312" spans="1:9" x14ac:dyDescent="0.15">
      <c r="A1312" t="s">
        <v>15731</v>
      </c>
      <c r="B1312">
        <v>1.6465225072179399</v>
      </c>
      <c r="C1312">
        <v>2.04469192339532</v>
      </c>
      <c r="D1312" t="s">
        <v>16815</v>
      </c>
      <c r="E1312" s="205" t="s">
        <v>5555</v>
      </c>
      <c r="F1312" s="205" t="s">
        <v>15568</v>
      </c>
      <c r="G1312">
        <v>9.0221091435881504E-3</v>
      </c>
      <c r="H1312">
        <v>1.28299558446995E-2</v>
      </c>
      <c r="I1312">
        <v>1.89177483828105</v>
      </c>
    </row>
    <row r="1313" spans="1:9" x14ac:dyDescent="0.15">
      <c r="A1313" t="s">
        <v>15731</v>
      </c>
      <c r="B1313">
        <v>1.2624211101771201</v>
      </c>
      <c r="C1313">
        <v>2.0414757077888201</v>
      </c>
      <c r="D1313" t="s">
        <v>16815</v>
      </c>
      <c r="E1313" s="205" t="s">
        <v>3867</v>
      </c>
      <c r="F1313" s="205" t="s">
        <v>15568</v>
      </c>
      <c r="G1313">
        <v>9.0891713781780705E-3</v>
      </c>
      <c r="H1313">
        <v>1.29116301039584E-2</v>
      </c>
      <c r="I1313">
        <v>1.8890189242352899</v>
      </c>
    </row>
    <row r="1314" spans="1:9" x14ac:dyDescent="0.15">
      <c r="A1314" t="s">
        <v>15731</v>
      </c>
      <c r="B1314">
        <v>1.6168233970486201</v>
      </c>
      <c r="C1314">
        <v>2.0375481904013202</v>
      </c>
      <c r="D1314" t="s">
        <v>16815</v>
      </c>
      <c r="E1314" s="205" t="s">
        <v>4474</v>
      </c>
      <c r="F1314" s="205" t="s">
        <v>15568</v>
      </c>
      <c r="G1314">
        <v>9.1717415780591897E-3</v>
      </c>
      <c r="H1314">
        <v>1.3015138048864901E-2</v>
      </c>
      <c r="I1314">
        <v>1.88555122105898</v>
      </c>
    </row>
    <row r="1315" spans="1:9" x14ac:dyDescent="0.15">
      <c r="A1315" t="s">
        <v>15731</v>
      </c>
      <c r="B1315">
        <v>1.94104542128207</v>
      </c>
      <c r="C1315">
        <v>2.0290748308552198</v>
      </c>
      <c r="D1315" t="s">
        <v>16815</v>
      </c>
      <c r="E1315" s="205" t="s">
        <v>5014</v>
      </c>
      <c r="F1315" s="205" t="s">
        <v>15568</v>
      </c>
      <c r="G1315">
        <v>9.3524451350787494E-3</v>
      </c>
      <c r="H1315">
        <v>1.32575358627279E-2</v>
      </c>
      <c r="I1315">
        <v>1.87753718940541</v>
      </c>
    </row>
    <row r="1316" spans="1:9" x14ac:dyDescent="0.15">
      <c r="A1316" t="s">
        <v>15731</v>
      </c>
      <c r="B1316">
        <v>0.98923492471387398</v>
      </c>
      <c r="C1316">
        <v>2.0221645623421902</v>
      </c>
      <c r="D1316" t="s">
        <v>16815</v>
      </c>
      <c r="E1316" s="205" t="s">
        <v>5017</v>
      </c>
      <c r="F1316" s="205" t="s">
        <v>15568</v>
      </c>
      <c r="G1316">
        <v>9.5024465986743405E-3</v>
      </c>
      <c r="H1316">
        <v>1.3455946028323401E-2</v>
      </c>
      <c r="I1316">
        <v>1.87108576349386</v>
      </c>
    </row>
    <row r="1317" spans="1:9" x14ac:dyDescent="0.15">
      <c r="A1317" t="s">
        <v>15731</v>
      </c>
      <c r="B1317">
        <v>0.96646213991906404</v>
      </c>
      <c r="C1317">
        <v>2.0142541128397702</v>
      </c>
      <c r="D1317" t="s">
        <v>16815</v>
      </c>
      <c r="E1317" s="205" t="s">
        <v>5023</v>
      </c>
      <c r="F1317" s="205" t="s">
        <v>15568</v>
      </c>
      <c r="G1317">
        <v>9.67711466690248E-3</v>
      </c>
      <c r="H1317">
        <v>1.3688829924384201E-2</v>
      </c>
      <c r="I1317">
        <v>1.8636336723262299</v>
      </c>
    </row>
    <row r="1318" spans="1:9" x14ac:dyDescent="0.15">
      <c r="A1318" t="s">
        <v>15731</v>
      </c>
      <c r="B1318">
        <v>1.1065526910633401</v>
      </c>
      <c r="C1318">
        <v>2.0111549575035301</v>
      </c>
      <c r="D1318" t="s">
        <v>16815</v>
      </c>
      <c r="E1318" s="205" t="s">
        <v>5612</v>
      </c>
      <c r="F1318" s="205" t="s">
        <v>15568</v>
      </c>
      <c r="G1318">
        <v>9.7464182070267306E-3</v>
      </c>
      <c r="H1318">
        <v>1.3772335949022999E-2</v>
      </c>
      <c r="I1318">
        <v>1.86099239207922</v>
      </c>
    </row>
    <row r="1319" spans="1:9" x14ac:dyDescent="0.15">
      <c r="A1319" t="s">
        <v>15731</v>
      </c>
      <c r="B1319">
        <v>0.78321932202492095</v>
      </c>
      <c r="C1319">
        <v>2.0047412898577899</v>
      </c>
      <c r="D1319" t="s">
        <v>16815</v>
      </c>
      <c r="E1319" s="205" t="s">
        <v>5128</v>
      </c>
      <c r="F1319" s="205" t="s">
        <v>15568</v>
      </c>
      <c r="G1319">
        <v>9.8914215326236007E-3</v>
      </c>
      <c r="H1319">
        <v>1.39625223949981E-2</v>
      </c>
      <c r="I1319">
        <v>1.85503611729504</v>
      </c>
    </row>
    <row r="1320" spans="1:9" x14ac:dyDescent="0.15">
      <c r="A1320" t="s">
        <v>15731</v>
      </c>
      <c r="B1320">
        <v>1.3266609217435299</v>
      </c>
      <c r="C1320">
        <v>1.99542032764975</v>
      </c>
      <c r="D1320" t="s">
        <v>16815</v>
      </c>
      <c r="E1320" s="205" t="s">
        <v>5967</v>
      </c>
      <c r="F1320" s="205" t="s">
        <v>15568</v>
      </c>
      <c r="G1320">
        <v>1.0106008806461101E-2</v>
      </c>
      <c r="H1320">
        <v>1.42504288217291E-2</v>
      </c>
      <c r="I1320">
        <v>1.8461720667355599</v>
      </c>
    </row>
    <row r="1321" spans="1:9" x14ac:dyDescent="0.15">
      <c r="A1321" t="s">
        <v>15731</v>
      </c>
      <c r="B1321">
        <v>1.2179235122601</v>
      </c>
      <c r="C1321">
        <v>1.9883625188952201</v>
      </c>
      <c r="D1321" t="s">
        <v>16815</v>
      </c>
      <c r="E1321" s="205" t="s">
        <v>5484</v>
      </c>
      <c r="F1321" s="205" t="s">
        <v>15568</v>
      </c>
      <c r="G1321">
        <v>1.02715853950941E-2</v>
      </c>
      <c r="H1321">
        <v>1.44686932928795E-2</v>
      </c>
      <c r="I1321">
        <v>1.8395706894281001</v>
      </c>
    </row>
    <row r="1322" spans="1:9" x14ac:dyDescent="0.15">
      <c r="A1322" t="s">
        <v>15731</v>
      </c>
      <c r="B1322">
        <v>1.19261298857952</v>
      </c>
      <c r="C1322">
        <v>1.9674555419187301</v>
      </c>
      <c r="D1322" t="s">
        <v>16815</v>
      </c>
      <c r="E1322" s="205" t="s">
        <v>5627</v>
      </c>
      <c r="F1322" s="205" t="s">
        <v>15568</v>
      </c>
      <c r="G1322">
        <v>1.07781558242793E-2</v>
      </c>
      <c r="H1322">
        <v>1.5166324197648099E-2</v>
      </c>
      <c r="I1322">
        <v>1.8191196647054599</v>
      </c>
    </row>
    <row r="1323" spans="1:9" x14ac:dyDescent="0.15">
      <c r="A1323" t="s">
        <v>15731</v>
      </c>
      <c r="B1323">
        <v>1.0145218836055101</v>
      </c>
      <c r="C1323">
        <v>1.9603719367269401</v>
      </c>
      <c r="D1323" t="s">
        <v>16815</v>
      </c>
      <c r="E1323" s="205" t="s">
        <v>5933</v>
      </c>
      <c r="F1323" s="205" t="s">
        <v>15568</v>
      </c>
      <c r="G1323">
        <v>1.0955395567031999E-2</v>
      </c>
      <c r="H1323">
        <v>1.53995654668658E-2</v>
      </c>
      <c r="I1323">
        <v>1.81249153357943</v>
      </c>
    </row>
    <row r="1324" spans="1:9" x14ac:dyDescent="0.15">
      <c r="A1324" t="s">
        <v>15731</v>
      </c>
      <c r="B1324">
        <v>1.54555254110801</v>
      </c>
      <c r="C1324">
        <v>1.95900467935585</v>
      </c>
      <c r="D1324" t="s">
        <v>16815</v>
      </c>
      <c r="E1324" s="205" t="s">
        <v>5708</v>
      </c>
      <c r="F1324" s="205" t="s">
        <v>15568</v>
      </c>
      <c r="G1324">
        <v>1.09899399813146E-2</v>
      </c>
      <c r="H1324">
        <v>1.54319471360659E-2</v>
      </c>
      <c r="I1324">
        <v>1.811579273088</v>
      </c>
    </row>
    <row r="1325" spans="1:9" x14ac:dyDescent="0.15">
      <c r="A1325" t="s">
        <v>15731</v>
      </c>
      <c r="B1325">
        <v>1.3339247168538</v>
      </c>
      <c r="C1325">
        <v>1.94983807962869</v>
      </c>
      <c r="D1325" t="s">
        <v>16815</v>
      </c>
      <c r="E1325" s="205" t="s">
        <v>4694</v>
      </c>
      <c r="F1325" s="205" t="s">
        <v>15568</v>
      </c>
      <c r="G1325">
        <v>1.1224368605319401E-2</v>
      </c>
      <c r="H1325">
        <v>1.5744642572942901E-2</v>
      </c>
      <c r="I1325">
        <v>1.80286719405319</v>
      </c>
    </row>
    <row r="1326" spans="1:9" x14ac:dyDescent="0.15">
      <c r="A1326" t="s">
        <v>15731</v>
      </c>
      <c r="B1326">
        <v>0.88864009377083497</v>
      </c>
      <c r="C1326">
        <v>1.94274590177797</v>
      </c>
      <c r="D1326" t="s">
        <v>16815</v>
      </c>
      <c r="E1326" s="205" t="s">
        <v>5754</v>
      </c>
      <c r="F1326" s="205" t="s">
        <v>15568</v>
      </c>
      <c r="G1326">
        <v>1.1409171232789801E-2</v>
      </c>
      <c r="H1326">
        <v>1.5987145896730601E-2</v>
      </c>
      <c r="I1326">
        <v>1.79622906170321</v>
      </c>
    </row>
    <row r="1327" spans="1:9" x14ac:dyDescent="0.15">
      <c r="A1327" t="s">
        <v>15731</v>
      </c>
      <c r="B1327">
        <v>1.83108525075077</v>
      </c>
      <c r="C1327">
        <v>1.93587421597908</v>
      </c>
      <c r="D1327" t="s">
        <v>16815</v>
      </c>
      <c r="E1327" s="205" t="s">
        <v>5121</v>
      </c>
      <c r="F1327" s="205" t="s">
        <v>15568</v>
      </c>
      <c r="G1327">
        <v>1.15911301960654E-2</v>
      </c>
      <c r="H1327">
        <v>1.6225162414325402E-2</v>
      </c>
      <c r="I1327">
        <v>1.78981094720603</v>
      </c>
    </row>
    <row r="1328" spans="1:9" x14ac:dyDescent="0.15">
      <c r="A1328" t="s">
        <v>15731</v>
      </c>
      <c r="B1328">
        <v>1.1944952738316601</v>
      </c>
      <c r="C1328">
        <v>1.924420929701</v>
      </c>
      <c r="D1328" t="s">
        <v>16815</v>
      </c>
      <c r="E1328" s="205" t="s">
        <v>5829</v>
      </c>
      <c r="F1328" s="205" t="s">
        <v>15568</v>
      </c>
      <c r="G1328">
        <v>1.1900879841047899E-2</v>
      </c>
      <c r="H1328">
        <v>1.6641376294937699E-2</v>
      </c>
      <c r="I1328">
        <v>1.7788107590200699</v>
      </c>
    </row>
    <row r="1329" spans="1:9" x14ac:dyDescent="0.15">
      <c r="A1329" t="s">
        <v>15731</v>
      </c>
      <c r="B1329">
        <v>1.1870154572109</v>
      </c>
      <c r="C1329">
        <v>1.9228106052324501</v>
      </c>
      <c r="D1329" t="s">
        <v>16815</v>
      </c>
      <c r="E1329" s="205" t="s">
        <v>4984</v>
      </c>
      <c r="F1329" s="205" t="s">
        <v>15568</v>
      </c>
      <c r="G1329">
        <v>1.1945089133268401E-2</v>
      </c>
      <c r="H1329">
        <v>1.6685796383034399E-2</v>
      </c>
      <c r="I1329">
        <v>1.7776530604204199</v>
      </c>
    </row>
    <row r="1330" spans="1:9" x14ac:dyDescent="0.15">
      <c r="A1330" t="s">
        <v>15731</v>
      </c>
      <c r="B1330">
        <v>1.08415272848958</v>
      </c>
      <c r="C1330">
        <v>1.9171459007582301</v>
      </c>
      <c r="D1330" t="s">
        <v>16815</v>
      </c>
      <c r="E1330" s="205" t="s">
        <v>6123</v>
      </c>
      <c r="F1330" s="205" t="s">
        <v>15568</v>
      </c>
      <c r="G1330">
        <v>1.2101915027333199E-2</v>
      </c>
      <c r="H1330">
        <v>1.6887271645841601E-2</v>
      </c>
      <c r="I1330">
        <v>1.7724405105751699</v>
      </c>
    </row>
    <row r="1331" spans="1:9" x14ac:dyDescent="0.15">
      <c r="A1331" t="s">
        <v>15731</v>
      </c>
      <c r="B1331">
        <v>1.3017654660781599</v>
      </c>
      <c r="C1331">
        <v>1.9105596081848399</v>
      </c>
      <c r="D1331" t="s">
        <v>16815</v>
      </c>
      <c r="E1331" s="205" t="s">
        <v>5948</v>
      </c>
      <c r="F1331" s="205" t="s">
        <v>15568</v>
      </c>
      <c r="G1331">
        <v>1.22868453446731E-2</v>
      </c>
      <c r="H1331">
        <v>1.71275047891962E-2</v>
      </c>
      <c r="I1331">
        <v>1.7663059023710499</v>
      </c>
    </row>
    <row r="1332" spans="1:9" x14ac:dyDescent="0.15">
      <c r="A1332" t="s">
        <v>15731</v>
      </c>
      <c r="B1332">
        <v>1.3444333130955199</v>
      </c>
      <c r="C1332">
        <v>1.90738478189512</v>
      </c>
      <c r="D1332" t="s">
        <v>16815</v>
      </c>
      <c r="E1332" s="205" t="s">
        <v>6132</v>
      </c>
      <c r="F1332" s="205" t="s">
        <v>15568</v>
      </c>
      <c r="G1332">
        <v>1.23769950743119E-2</v>
      </c>
      <c r="H1332">
        <v>1.7235254823107199E-2</v>
      </c>
      <c r="I1332">
        <v>1.7635822911680501</v>
      </c>
    </row>
    <row r="1333" spans="1:9" x14ac:dyDescent="0.15">
      <c r="A1333" t="s">
        <v>15731</v>
      </c>
      <c r="B1333">
        <v>0.99969538130466895</v>
      </c>
      <c r="C1333">
        <v>1.9062849920552001</v>
      </c>
      <c r="D1333" t="s">
        <v>16815</v>
      </c>
      <c r="E1333" s="205" t="s">
        <v>3970</v>
      </c>
      <c r="F1333" s="205" t="s">
        <v>15568</v>
      </c>
      <c r="G1333">
        <v>1.2408377797131699E-2</v>
      </c>
      <c r="H1333">
        <v>1.7261031769661501E-2</v>
      </c>
      <c r="I1333">
        <v>1.7629332481064299</v>
      </c>
    </row>
    <row r="1334" spans="1:9" x14ac:dyDescent="0.15">
      <c r="A1334" t="s">
        <v>15731</v>
      </c>
      <c r="B1334">
        <v>0.87294386824154602</v>
      </c>
      <c r="C1334">
        <v>1.9007690636924099</v>
      </c>
      <c r="D1334" t="s">
        <v>16815</v>
      </c>
      <c r="E1334" s="205" t="s">
        <v>4501</v>
      </c>
      <c r="F1334" s="205" t="s">
        <v>15568</v>
      </c>
      <c r="G1334">
        <v>1.25669803586327E-2</v>
      </c>
      <c r="H1334">
        <v>1.7463544726348701E-2</v>
      </c>
      <c r="I1334">
        <v>1.75786759918461</v>
      </c>
    </row>
    <row r="1335" spans="1:9" x14ac:dyDescent="0.15">
      <c r="A1335" t="s">
        <v>15731</v>
      </c>
      <c r="B1335">
        <v>0.93790682123933899</v>
      </c>
      <c r="C1335">
        <v>1.89172658350407</v>
      </c>
      <c r="D1335" t="s">
        <v>16815</v>
      </c>
      <c r="E1335" s="205" t="s">
        <v>4538</v>
      </c>
      <c r="F1335" s="205" t="s">
        <v>15568</v>
      </c>
      <c r="G1335">
        <v>1.28313814696609E-2</v>
      </c>
      <c r="H1335">
        <v>1.7812507816579001E-2</v>
      </c>
      <c r="I1335">
        <v>1.7492749320679599</v>
      </c>
    </row>
    <row r="1336" spans="1:9" x14ac:dyDescent="0.15">
      <c r="A1336" t="s">
        <v>15731</v>
      </c>
      <c r="B1336">
        <v>1.29367838181243</v>
      </c>
      <c r="C1336">
        <v>1.8887423101017</v>
      </c>
      <c r="D1336" t="s">
        <v>16815</v>
      </c>
      <c r="E1336" s="205" t="s">
        <v>5118</v>
      </c>
      <c r="F1336" s="205" t="s">
        <v>15568</v>
      </c>
      <c r="G1336">
        <v>1.2919856496811001E-2</v>
      </c>
      <c r="H1336">
        <v>1.79167813466635E-2</v>
      </c>
      <c r="I1336">
        <v>1.74674000633311</v>
      </c>
    </row>
    <row r="1337" spans="1:9" x14ac:dyDescent="0.15">
      <c r="A1337" t="s">
        <v>15731</v>
      </c>
      <c r="B1337">
        <v>1.0742569382374101</v>
      </c>
      <c r="C1337">
        <v>1.88639032815478</v>
      </c>
      <c r="D1337" t="s">
        <v>16815</v>
      </c>
      <c r="E1337" s="205" t="s">
        <v>2998</v>
      </c>
      <c r="F1337" s="205" t="s">
        <v>15568</v>
      </c>
      <c r="G1337">
        <v>1.2990015576607601E-2</v>
      </c>
      <c r="H1337">
        <v>1.7995465793626899E-2</v>
      </c>
      <c r="I1337">
        <v>1.7448369076115799</v>
      </c>
    </row>
    <row r="1338" spans="1:9" x14ac:dyDescent="0.15">
      <c r="A1338" t="s">
        <v>15731</v>
      </c>
      <c r="B1338">
        <v>1.50546449847873</v>
      </c>
      <c r="C1338">
        <v>1.8830013168028299</v>
      </c>
      <c r="D1338" t="s">
        <v>16815</v>
      </c>
      <c r="E1338" s="205" t="s">
        <v>5367</v>
      </c>
      <c r="F1338" s="205" t="s">
        <v>15568</v>
      </c>
      <c r="G1338">
        <v>1.3091779534996101E-2</v>
      </c>
      <c r="H1338">
        <v>1.8117725858028601E-2</v>
      </c>
      <c r="I1338">
        <v>1.741896316002</v>
      </c>
    </row>
    <row r="1339" spans="1:9" x14ac:dyDescent="0.15">
      <c r="A1339" t="s">
        <v>15731</v>
      </c>
      <c r="B1339">
        <v>0.99123303681674502</v>
      </c>
      <c r="C1339">
        <v>1.87884158946215</v>
      </c>
      <c r="D1339" t="s">
        <v>16815</v>
      </c>
      <c r="E1339" s="205" t="s">
        <v>4015</v>
      </c>
      <c r="F1339" s="205" t="s">
        <v>15568</v>
      </c>
      <c r="G1339">
        <v>1.32177766962154E-2</v>
      </c>
      <c r="H1339">
        <v>1.8273235618169899E-2</v>
      </c>
      <c r="I1339">
        <v>1.7381845458767999</v>
      </c>
    </row>
    <row r="1340" spans="1:9" x14ac:dyDescent="0.15">
      <c r="A1340" t="s">
        <v>15731</v>
      </c>
      <c r="B1340">
        <v>0.87133308583720104</v>
      </c>
      <c r="C1340">
        <v>1.8685842797576799</v>
      </c>
      <c r="D1340" t="s">
        <v>16815</v>
      </c>
      <c r="E1340" s="205" t="s">
        <v>4498</v>
      </c>
      <c r="F1340" s="205" t="s">
        <v>15568</v>
      </c>
      <c r="G1340">
        <v>1.35336742892487E-2</v>
      </c>
      <c r="H1340">
        <v>1.8690687149209601E-2</v>
      </c>
      <c r="I1340">
        <v>1.7283747318140901</v>
      </c>
    </row>
    <row r="1341" spans="1:9" x14ac:dyDescent="0.15">
      <c r="A1341" t="s">
        <v>15731</v>
      </c>
      <c r="B1341">
        <v>1.8314429920361399</v>
      </c>
      <c r="C1341">
        <v>1.8635691023749199</v>
      </c>
      <c r="D1341" t="s">
        <v>16815</v>
      </c>
      <c r="E1341" s="205" t="s">
        <v>4303</v>
      </c>
      <c r="F1341" s="205" t="s">
        <v>15568</v>
      </c>
      <c r="G1341">
        <v>1.36908653009063E-2</v>
      </c>
      <c r="H1341">
        <v>1.8888323424398602E-2</v>
      </c>
      <c r="I1341">
        <v>1.7238065894496</v>
      </c>
    </row>
    <row r="1342" spans="1:9" x14ac:dyDescent="0.15">
      <c r="A1342" t="s">
        <v>15731</v>
      </c>
      <c r="B1342">
        <v>0.35119322077498699</v>
      </c>
      <c r="C1342">
        <v>1.85749752120356</v>
      </c>
      <c r="D1342" t="s">
        <v>16815</v>
      </c>
      <c r="E1342" s="205" t="s">
        <v>3343</v>
      </c>
      <c r="F1342" s="205" t="s">
        <v>15568</v>
      </c>
      <c r="G1342">
        <v>1.38836123417215E-2</v>
      </c>
      <c r="H1342">
        <v>1.91345571945001E-2</v>
      </c>
      <c r="I1342">
        <v>1.71818158362031</v>
      </c>
    </row>
    <row r="1343" spans="1:9" x14ac:dyDescent="0.15">
      <c r="A1343" t="s">
        <v>15731</v>
      </c>
      <c r="B1343">
        <v>1.8159458517775899</v>
      </c>
      <c r="C1343">
        <v>1.8564671821994001</v>
      </c>
      <c r="D1343" t="s">
        <v>16815</v>
      </c>
      <c r="E1343" s="205" t="s">
        <v>4664</v>
      </c>
      <c r="F1343" s="205" t="s">
        <v>15568</v>
      </c>
      <c r="G1343">
        <v>1.39165895266351E-2</v>
      </c>
      <c r="H1343">
        <v>1.9160314738416499E-2</v>
      </c>
      <c r="I1343">
        <v>1.7175973612264199</v>
      </c>
    </row>
    <row r="1344" spans="1:9" x14ac:dyDescent="0.15">
      <c r="A1344" t="s">
        <v>15731</v>
      </c>
      <c r="B1344">
        <v>0.82598362415735505</v>
      </c>
      <c r="C1344">
        <v>1.84219463037488</v>
      </c>
      <c r="D1344" t="s">
        <v>16815</v>
      </c>
      <c r="E1344" s="205" t="s">
        <v>5874</v>
      </c>
      <c r="F1344" s="205" t="s">
        <v>15568</v>
      </c>
      <c r="G1344">
        <v>1.4381539208202E-2</v>
      </c>
      <c r="H1344">
        <v>1.9780147772511601E-2</v>
      </c>
      <c r="I1344">
        <v>1.70377046822181</v>
      </c>
    </row>
    <row r="1345" spans="1:9" x14ac:dyDescent="0.15">
      <c r="A1345" t="s">
        <v>15731</v>
      </c>
      <c r="B1345">
        <v>1.47231374713284</v>
      </c>
      <c r="C1345">
        <v>1.8240015088239501</v>
      </c>
      <c r="D1345" t="s">
        <v>16815</v>
      </c>
      <c r="E1345" s="205" t="s">
        <v>5823</v>
      </c>
      <c r="F1345" s="205" t="s">
        <v>15568</v>
      </c>
      <c r="G1345">
        <v>1.4996796253130501E-2</v>
      </c>
      <c r="H1345">
        <v>2.0605229278122899E-2</v>
      </c>
      <c r="I1345">
        <v>1.6860225486390401</v>
      </c>
    </row>
    <row r="1346" spans="1:9" x14ac:dyDescent="0.15">
      <c r="A1346" t="s">
        <v>15731</v>
      </c>
      <c r="B1346">
        <v>0.83156095185541901</v>
      </c>
      <c r="C1346">
        <v>1.8189698025041501</v>
      </c>
      <c r="D1346" t="s">
        <v>16815</v>
      </c>
      <c r="E1346" s="205" t="s">
        <v>5654</v>
      </c>
      <c r="F1346" s="205" t="s">
        <v>15568</v>
      </c>
      <c r="G1346">
        <v>1.5171558551336801E-2</v>
      </c>
      <c r="H1346">
        <v>2.0824012300248398E-2</v>
      </c>
      <c r="I1346">
        <v>1.6814355883713299</v>
      </c>
    </row>
    <row r="1347" spans="1:9" x14ac:dyDescent="0.15">
      <c r="A1347" t="s">
        <v>15731</v>
      </c>
      <c r="B1347">
        <v>1.0363908202837</v>
      </c>
      <c r="C1347">
        <v>1.80888121646683</v>
      </c>
      <c r="D1347" t="s">
        <v>16815</v>
      </c>
      <c r="E1347" s="205" t="s">
        <v>4577</v>
      </c>
      <c r="F1347" s="205" t="s">
        <v>15568</v>
      </c>
      <c r="G1347">
        <v>1.5528116601462499E-2</v>
      </c>
      <c r="H1347">
        <v>2.1291620002618802E-2</v>
      </c>
      <c r="I1347">
        <v>1.6717912934028301</v>
      </c>
    </row>
    <row r="1348" spans="1:9" x14ac:dyDescent="0.15">
      <c r="A1348" t="s">
        <v>15731</v>
      </c>
      <c r="B1348">
        <v>2.6106835367816901</v>
      </c>
      <c r="C1348">
        <v>1.8060960486250599</v>
      </c>
      <c r="D1348" t="s">
        <v>16815</v>
      </c>
      <c r="E1348" s="205" t="s">
        <v>5911</v>
      </c>
      <c r="F1348" s="205" t="s">
        <v>15568</v>
      </c>
      <c r="G1348">
        <v>1.5628019749269199E-2</v>
      </c>
      <c r="H1348">
        <v>2.14067155094688E-2</v>
      </c>
      <c r="I1348">
        <v>1.66944996257659</v>
      </c>
    </row>
    <row r="1349" spans="1:9" x14ac:dyDescent="0.15">
      <c r="A1349" t="s">
        <v>15731</v>
      </c>
      <c r="B1349">
        <v>1.7621135847865601</v>
      </c>
      <c r="C1349">
        <v>1.79801154720721</v>
      </c>
      <c r="D1349" t="s">
        <v>16815</v>
      </c>
      <c r="E1349" s="205" t="s">
        <v>5805</v>
      </c>
      <c r="F1349" s="205" t="s">
        <v>15568</v>
      </c>
      <c r="G1349">
        <v>1.59216639328814E-2</v>
      </c>
      <c r="H1349">
        <v>2.1786685034687701E-2</v>
      </c>
      <c r="I1349">
        <v>1.6618088450481101</v>
      </c>
    </row>
    <row r="1350" spans="1:9" x14ac:dyDescent="0.15">
      <c r="A1350" t="s">
        <v>15731</v>
      </c>
      <c r="B1350">
        <v>0.62701450057101504</v>
      </c>
      <c r="C1350">
        <v>1.79446244490386</v>
      </c>
      <c r="D1350" t="s">
        <v>16815</v>
      </c>
      <c r="E1350" s="205" t="s">
        <v>5618</v>
      </c>
      <c r="F1350" s="205" t="s">
        <v>15568</v>
      </c>
      <c r="G1350">
        <v>1.6052310625324501E-2</v>
      </c>
      <c r="H1350">
        <v>2.19430668181042E-2</v>
      </c>
      <c r="I1350">
        <v>1.65870267443221</v>
      </c>
    </row>
    <row r="1351" spans="1:9" x14ac:dyDescent="0.15">
      <c r="A1351" t="s">
        <v>15731</v>
      </c>
      <c r="B1351">
        <v>0.55472518519315706</v>
      </c>
      <c r="C1351">
        <v>1.7938568210872601</v>
      </c>
      <c r="D1351" t="s">
        <v>16815</v>
      </c>
      <c r="E1351" s="205" t="s">
        <v>5657</v>
      </c>
      <c r="F1351" s="205" t="s">
        <v>15568</v>
      </c>
      <c r="G1351">
        <v>1.6074711193634499E-2</v>
      </c>
      <c r="H1351">
        <v>2.1951311314321698E-2</v>
      </c>
      <c r="I1351">
        <v>1.6585395310226101</v>
      </c>
    </row>
    <row r="1352" spans="1:9" x14ac:dyDescent="0.15">
      <c r="A1352" t="s">
        <v>15731</v>
      </c>
      <c r="B1352">
        <v>1.43515653047203</v>
      </c>
      <c r="C1352">
        <v>1.7803325457950001</v>
      </c>
      <c r="D1352" t="s">
        <v>16815</v>
      </c>
      <c r="E1352" s="205" t="s">
        <v>5702</v>
      </c>
      <c r="F1352" s="205" t="s">
        <v>15568</v>
      </c>
      <c r="G1352">
        <v>1.65831662326467E-2</v>
      </c>
      <c r="H1352">
        <v>2.2601960019476001E-2</v>
      </c>
      <c r="I1352">
        <v>1.64585389763432</v>
      </c>
    </row>
    <row r="1353" spans="1:9" x14ac:dyDescent="0.15">
      <c r="A1353" t="s">
        <v>15731</v>
      </c>
      <c r="B1353">
        <v>2.4622156247431199</v>
      </c>
      <c r="C1353">
        <v>1.7799332177571401</v>
      </c>
      <c r="D1353" t="s">
        <v>16815</v>
      </c>
      <c r="E1353" s="205" t="s">
        <v>6469</v>
      </c>
      <c r="F1353" s="205" t="s">
        <v>15568</v>
      </c>
      <c r="G1353">
        <v>1.65984212472047E-2</v>
      </c>
      <c r="H1353">
        <v>2.2601960019476001E-2</v>
      </c>
      <c r="I1353">
        <v>1.64585389763432</v>
      </c>
    </row>
    <row r="1354" spans="1:9" x14ac:dyDescent="0.15">
      <c r="A1354" t="s">
        <v>15731</v>
      </c>
      <c r="B1354">
        <v>1.23867898410876</v>
      </c>
      <c r="C1354">
        <v>1.7798464449883</v>
      </c>
      <c r="D1354" t="s">
        <v>16815</v>
      </c>
      <c r="E1354" s="205" t="s">
        <v>4637</v>
      </c>
      <c r="F1354" s="205" t="s">
        <v>15568</v>
      </c>
      <c r="G1354">
        <v>1.6601737971054301E-2</v>
      </c>
      <c r="H1354">
        <v>2.2601960019476001E-2</v>
      </c>
      <c r="I1354">
        <v>1.64585389763432</v>
      </c>
    </row>
    <row r="1355" spans="1:9" x14ac:dyDescent="0.15">
      <c r="A1355" t="s">
        <v>15731</v>
      </c>
      <c r="B1355">
        <v>0.93898839752654395</v>
      </c>
      <c r="C1355">
        <v>1.7705570110892399</v>
      </c>
      <c r="D1355" t="s">
        <v>16815</v>
      </c>
      <c r="E1355" s="205" t="s">
        <v>4661</v>
      </c>
      <c r="F1355" s="205" t="s">
        <v>15568</v>
      </c>
      <c r="G1355">
        <v>1.6960669400465901E-2</v>
      </c>
      <c r="H1355">
        <v>2.3067198444244201E-2</v>
      </c>
      <c r="I1355">
        <v>1.6370051481788499</v>
      </c>
    </row>
    <row r="1356" spans="1:9" x14ac:dyDescent="0.15">
      <c r="A1356" t="s">
        <v>15731</v>
      </c>
      <c r="B1356">
        <v>1.42815153506896</v>
      </c>
      <c r="C1356">
        <v>1.7664940718881701</v>
      </c>
      <c r="D1356" t="s">
        <v>16815</v>
      </c>
      <c r="E1356" s="205" t="s">
        <v>4925</v>
      </c>
      <c r="F1356" s="205" t="s">
        <v>15568</v>
      </c>
      <c r="G1356">
        <v>1.7120085454290501E-2</v>
      </c>
      <c r="H1356">
        <v>2.3260420054917502E-2</v>
      </c>
      <c r="I1356">
        <v>1.6333824467062099</v>
      </c>
    </row>
    <row r="1357" spans="1:9" x14ac:dyDescent="0.15">
      <c r="A1357" t="s">
        <v>15731</v>
      </c>
      <c r="B1357">
        <v>2.9257808451090499</v>
      </c>
      <c r="C1357">
        <v>1.7497553950081</v>
      </c>
      <c r="D1357" t="s">
        <v>16815</v>
      </c>
      <c r="E1357" s="205" t="s">
        <v>5957</v>
      </c>
      <c r="F1357" s="205" t="s">
        <v>15568</v>
      </c>
      <c r="G1357">
        <v>1.7792812614467302E-2</v>
      </c>
      <c r="H1357">
        <v>2.4149961251012899E-2</v>
      </c>
      <c r="I1357">
        <v>1.6170835617441299</v>
      </c>
    </row>
    <row r="1358" spans="1:9" x14ac:dyDescent="0.15">
      <c r="A1358" t="s">
        <v>15731</v>
      </c>
      <c r="B1358">
        <v>2.9503446485910199</v>
      </c>
      <c r="C1358">
        <v>1.74826029977544</v>
      </c>
      <c r="D1358" t="s">
        <v>16815</v>
      </c>
      <c r="E1358" s="205" t="s">
        <v>5964</v>
      </c>
      <c r="F1358" s="205" t="s">
        <v>15568</v>
      </c>
      <c r="G1358">
        <v>1.7854171422231901E-2</v>
      </c>
      <c r="H1358">
        <v>2.42087400174044E-2</v>
      </c>
      <c r="I1358">
        <v>1.61602781352102</v>
      </c>
    </row>
    <row r="1359" spans="1:9" x14ac:dyDescent="0.15">
      <c r="A1359" t="s">
        <v>15731</v>
      </c>
      <c r="B1359">
        <v>2.9536851991462001</v>
      </c>
      <c r="C1359">
        <v>1.74273901534908</v>
      </c>
      <c r="D1359" t="s">
        <v>16815</v>
      </c>
      <c r="E1359" s="205" t="s">
        <v>6261</v>
      </c>
      <c r="F1359" s="205" t="s">
        <v>15568</v>
      </c>
      <c r="G1359">
        <v>1.8082604544617801E-2</v>
      </c>
      <c r="H1359">
        <v>2.4493709792255E-2</v>
      </c>
      <c r="I1359">
        <v>1.61094543209503</v>
      </c>
    </row>
    <row r="1360" spans="1:9" x14ac:dyDescent="0.15">
      <c r="A1360" t="s">
        <v>15731</v>
      </c>
      <c r="B1360">
        <v>1.1026413461447599</v>
      </c>
      <c r="C1360">
        <v>1.7280249937974099</v>
      </c>
      <c r="D1360" t="s">
        <v>16815</v>
      </c>
      <c r="E1360" s="205" t="s">
        <v>4398</v>
      </c>
      <c r="F1360" s="205" t="s">
        <v>15568</v>
      </c>
      <c r="G1360">
        <v>1.8705744850604E-2</v>
      </c>
      <c r="H1360">
        <v>2.5312213768577198E-2</v>
      </c>
      <c r="I1360">
        <v>1.59666987043109</v>
      </c>
    </row>
    <row r="1361" spans="1:9" x14ac:dyDescent="0.15">
      <c r="A1361" t="s">
        <v>15731</v>
      </c>
      <c r="B1361">
        <v>1.3718575582511401</v>
      </c>
      <c r="C1361">
        <v>1.7247904575242901</v>
      </c>
      <c r="D1361" t="s">
        <v>16815</v>
      </c>
      <c r="E1361" s="205" t="s">
        <v>5382</v>
      </c>
      <c r="F1361" s="205" t="s">
        <v>15568</v>
      </c>
      <c r="G1361">
        <v>1.8845581494611002E-2</v>
      </c>
      <c r="H1361">
        <v>2.5475730629307899E-2</v>
      </c>
      <c r="I1361">
        <v>1.59387335182687</v>
      </c>
    </row>
    <row r="1362" spans="1:9" x14ac:dyDescent="0.15">
      <c r="A1362" t="s">
        <v>15731</v>
      </c>
      <c r="B1362">
        <v>2.9069162955302801</v>
      </c>
      <c r="C1362">
        <v>1.7233334999388801</v>
      </c>
      <c r="D1362" t="s">
        <v>16815</v>
      </c>
      <c r="E1362" s="205" t="s">
        <v>5056</v>
      </c>
      <c r="F1362" s="205" t="s">
        <v>15568</v>
      </c>
      <c r="G1362">
        <v>1.89089102309935E-2</v>
      </c>
      <c r="H1362">
        <v>2.5535597804393E-2</v>
      </c>
      <c r="I1362">
        <v>1.5928539705826601</v>
      </c>
    </row>
    <row r="1363" spans="1:9" x14ac:dyDescent="0.15">
      <c r="A1363" t="s">
        <v>15731</v>
      </c>
      <c r="B1363">
        <v>1.6823447337955899</v>
      </c>
      <c r="C1363">
        <v>1.7134506333866</v>
      </c>
      <c r="D1363" t="s">
        <v>16815</v>
      </c>
      <c r="E1363" s="205" t="s">
        <v>5699</v>
      </c>
      <c r="F1363" s="205" t="s">
        <v>15568</v>
      </c>
      <c r="G1363">
        <v>1.9344137325332501E-2</v>
      </c>
      <c r="H1363">
        <v>2.6097070576731302E-2</v>
      </c>
      <c r="I1363">
        <v>1.5834082399323199</v>
      </c>
    </row>
    <row r="1364" spans="1:9" x14ac:dyDescent="0.15">
      <c r="A1364" t="s">
        <v>15731</v>
      </c>
      <c r="B1364">
        <v>0.56359735073248696</v>
      </c>
      <c r="C1364">
        <v>1.7084094742361999</v>
      </c>
      <c r="D1364" t="s">
        <v>16815</v>
      </c>
      <c r="E1364" s="205" t="s">
        <v>4285</v>
      </c>
      <c r="F1364" s="205" t="s">
        <v>15568</v>
      </c>
      <c r="G1364">
        <v>1.9569986486294599E-2</v>
      </c>
      <c r="H1364">
        <v>2.63752280182122E-2</v>
      </c>
      <c r="I1364">
        <v>1.57880377713033</v>
      </c>
    </row>
    <row r="1365" spans="1:9" x14ac:dyDescent="0.15">
      <c r="A1365" t="s">
        <v>15731</v>
      </c>
      <c r="B1365">
        <v>0.86250952342812803</v>
      </c>
      <c r="C1365">
        <v>1.70519467103239</v>
      </c>
      <c r="D1365" t="s">
        <v>16815</v>
      </c>
      <c r="E1365" s="205" t="s">
        <v>4553</v>
      </c>
      <c r="F1365" s="205" t="s">
        <v>15568</v>
      </c>
      <c r="G1365">
        <v>1.9715388024205801E-2</v>
      </c>
      <c r="H1365">
        <v>2.6544513394036101E-2</v>
      </c>
      <c r="I1365">
        <v>1.57602523160449</v>
      </c>
    </row>
    <row r="1366" spans="1:9" x14ac:dyDescent="0.15">
      <c r="A1366" t="s">
        <v>15731</v>
      </c>
      <c r="B1366">
        <v>1.2174057097345501</v>
      </c>
      <c r="C1366">
        <v>1.7022418857960999</v>
      </c>
      <c r="D1366" t="s">
        <v>16815</v>
      </c>
      <c r="E1366" s="205" t="s">
        <v>5115</v>
      </c>
      <c r="F1366" s="205" t="s">
        <v>15568</v>
      </c>
      <c r="G1366">
        <v>1.98498904470557E-2</v>
      </c>
      <c r="H1366">
        <v>2.6698799487965701E-2</v>
      </c>
      <c r="I1366">
        <v>1.5735082662561499</v>
      </c>
    </row>
    <row r="1367" spans="1:9" x14ac:dyDescent="0.15">
      <c r="A1367" t="s">
        <v>15731</v>
      </c>
      <c r="B1367">
        <v>0.73579977705035005</v>
      </c>
      <c r="C1367">
        <v>1.6933549746624601</v>
      </c>
      <c r="D1367" t="s">
        <v>16815</v>
      </c>
      <c r="E1367" s="205" t="s">
        <v>5421</v>
      </c>
      <c r="F1367" s="205" t="s">
        <v>15568</v>
      </c>
      <c r="G1367">
        <v>2.02602605119774E-2</v>
      </c>
      <c r="H1367">
        <v>2.7223456259079799E-2</v>
      </c>
      <c r="I1367">
        <v>1.5650567380982301</v>
      </c>
    </row>
    <row r="1368" spans="1:9" x14ac:dyDescent="0.15">
      <c r="A1368" t="s">
        <v>15731</v>
      </c>
      <c r="B1368">
        <v>1.3671606830970799</v>
      </c>
      <c r="C1368">
        <v>1.6928820040938199</v>
      </c>
      <c r="D1368" t="s">
        <v>16815</v>
      </c>
      <c r="E1368" s="205" t="s">
        <v>5537</v>
      </c>
      <c r="F1368" s="205" t="s">
        <v>15568</v>
      </c>
      <c r="G1368">
        <v>2.0282337068709699E-2</v>
      </c>
      <c r="H1368">
        <v>2.72258398489887E-2</v>
      </c>
      <c r="I1368">
        <v>1.5650187144682099</v>
      </c>
    </row>
    <row r="1369" spans="1:9" x14ac:dyDescent="0.15">
      <c r="A1369" t="s">
        <v>15731</v>
      </c>
      <c r="B1369">
        <v>1.8137066323122599</v>
      </c>
      <c r="C1369">
        <v>1.6878895316373299</v>
      </c>
      <c r="D1369" t="s">
        <v>16815</v>
      </c>
      <c r="E1369" s="205" t="s">
        <v>5350</v>
      </c>
      <c r="F1369" s="205" t="s">
        <v>15568</v>
      </c>
      <c r="G1369">
        <v>2.05168398455228E-2</v>
      </c>
      <c r="H1369">
        <v>2.7513082232846101E-2</v>
      </c>
      <c r="I1369">
        <v>1.56046075378573</v>
      </c>
    </row>
    <row r="1370" spans="1:9" x14ac:dyDescent="0.15">
      <c r="A1370" t="s">
        <v>15731</v>
      </c>
      <c r="B1370">
        <v>0.70254603714522001</v>
      </c>
      <c r="C1370">
        <v>1.6853986966504999</v>
      </c>
      <c r="D1370" t="s">
        <v>16815</v>
      </c>
      <c r="E1370" s="205" t="s">
        <v>4270</v>
      </c>
      <c r="F1370" s="205" t="s">
        <v>15568</v>
      </c>
      <c r="G1370">
        <v>2.0634849388130601E-2</v>
      </c>
      <c r="H1370">
        <v>2.7643689340143E-2</v>
      </c>
      <c r="I1370">
        <v>1.5584039962782199</v>
      </c>
    </row>
    <row r="1371" spans="1:9" x14ac:dyDescent="0.15">
      <c r="A1371" t="s">
        <v>15731</v>
      </c>
      <c r="B1371">
        <v>1.1593474056019399</v>
      </c>
      <c r="C1371">
        <v>1.68447905566525</v>
      </c>
      <c r="D1371" t="s">
        <v>16815</v>
      </c>
      <c r="E1371" s="205" t="s">
        <v>6063</v>
      </c>
      <c r="F1371" s="205" t="s">
        <v>15568</v>
      </c>
      <c r="G1371">
        <v>2.06785910432155E-2</v>
      </c>
      <c r="H1371">
        <v>2.7674641306339301E-2</v>
      </c>
      <c r="I1371">
        <v>1.55791799934488</v>
      </c>
    </row>
    <row r="1372" spans="1:9" x14ac:dyDescent="0.15">
      <c r="A1372" t="s">
        <v>15731</v>
      </c>
      <c r="B1372">
        <v>2.1734444556150398</v>
      </c>
      <c r="C1372">
        <v>1.6775612234873301</v>
      </c>
      <c r="D1372" t="s">
        <v>16815</v>
      </c>
      <c r="E1372" s="205" t="s">
        <v>4574</v>
      </c>
      <c r="F1372" s="205" t="s">
        <v>15568</v>
      </c>
      <c r="G1372">
        <v>2.1010615567107999E-2</v>
      </c>
      <c r="H1372">
        <v>2.8090962587728599E-2</v>
      </c>
      <c r="I1372">
        <v>1.5514333786561501</v>
      </c>
    </row>
    <row r="1373" spans="1:9" x14ac:dyDescent="0.15">
      <c r="A1373" t="s">
        <v>15731</v>
      </c>
      <c r="B1373">
        <v>1.1909274635495</v>
      </c>
      <c r="C1373">
        <v>1.67481606220567</v>
      </c>
      <c r="D1373" t="s">
        <v>16815</v>
      </c>
      <c r="E1373" s="205" t="s">
        <v>4729</v>
      </c>
      <c r="F1373" s="205" t="s">
        <v>15568</v>
      </c>
      <c r="G1373">
        <v>2.1143843605564899E-2</v>
      </c>
      <c r="H1373">
        <v>2.82409305528512E-2</v>
      </c>
      <c r="I1373">
        <v>1.5491209971630699</v>
      </c>
    </row>
    <row r="1374" spans="1:9" x14ac:dyDescent="0.15">
      <c r="A1374" t="s">
        <v>15731</v>
      </c>
      <c r="B1374">
        <v>1.69153197653406</v>
      </c>
      <c r="C1374">
        <v>1.6658782829052801</v>
      </c>
      <c r="D1374" t="s">
        <v>16815</v>
      </c>
      <c r="E1374" s="205" t="s">
        <v>5394</v>
      </c>
      <c r="F1374" s="205" t="s">
        <v>15568</v>
      </c>
      <c r="G1374">
        <v>2.1583492319134302E-2</v>
      </c>
      <c r="H1374">
        <v>2.8799465870606E-2</v>
      </c>
      <c r="I1374">
        <v>1.54061556681019</v>
      </c>
    </row>
    <row r="1375" spans="1:9" x14ac:dyDescent="0.15">
      <c r="A1375" t="s">
        <v>15731</v>
      </c>
      <c r="B1375">
        <v>2.3491411922674299</v>
      </c>
      <c r="C1375">
        <v>1.6644302111027001</v>
      </c>
      <c r="D1375" t="s">
        <v>16815</v>
      </c>
      <c r="E1375" s="205" t="s">
        <v>5166</v>
      </c>
      <c r="F1375" s="205" t="s">
        <v>15568</v>
      </c>
      <c r="G1375">
        <v>2.1655578453953502E-2</v>
      </c>
      <c r="H1375">
        <v>2.8866929131959901E-2</v>
      </c>
      <c r="I1375">
        <v>1.5395994139710001</v>
      </c>
    </row>
    <row r="1376" spans="1:9" x14ac:dyDescent="0.15">
      <c r="A1376" t="s">
        <v>15731</v>
      </c>
      <c r="B1376">
        <v>0.551631654526065</v>
      </c>
      <c r="C1376">
        <v>1.6602541405754401</v>
      </c>
      <c r="D1376" t="s">
        <v>16815</v>
      </c>
      <c r="E1376" s="205" t="s">
        <v>5546</v>
      </c>
      <c r="F1376" s="205" t="s">
        <v>15568</v>
      </c>
      <c r="G1376">
        <v>2.1864817634560399E-2</v>
      </c>
      <c r="H1376">
        <v>2.9116902133014499E-2</v>
      </c>
      <c r="I1376">
        <v>1.53585483327745</v>
      </c>
    </row>
    <row r="1377" spans="1:9" x14ac:dyDescent="0.15">
      <c r="A1377" t="s">
        <v>15731</v>
      </c>
      <c r="B1377">
        <v>1.17798488476181</v>
      </c>
      <c r="C1377">
        <v>1.6547597469100299</v>
      </c>
      <c r="D1377" t="s">
        <v>16815</v>
      </c>
      <c r="E1377" s="205" t="s">
        <v>6448</v>
      </c>
      <c r="F1377" s="205" t="s">
        <v>15568</v>
      </c>
      <c r="G1377">
        <v>2.2143193393476999E-2</v>
      </c>
      <c r="H1377">
        <v>2.94583554966792E-2</v>
      </c>
      <c r="I1377">
        <v>1.5307915011679301</v>
      </c>
    </row>
    <row r="1378" spans="1:9" x14ac:dyDescent="0.15">
      <c r="A1378" t="s">
        <v>15731</v>
      </c>
      <c r="B1378">
        <v>0.90229027890654101</v>
      </c>
      <c r="C1378">
        <v>1.6526143979150101</v>
      </c>
      <c r="D1378" t="s">
        <v>16815</v>
      </c>
      <c r="E1378" s="205" t="s">
        <v>4422</v>
      </c>
      <c r="F1378" s="205" t="s">
        <v>15568</v>
      </c>
      <c r="G1378">
        <v>2.2252848032372201E-2</v>
      </c>
      <c r="H1378">
        <v>2.95748951550159E-2</v>
      </c>
      <c r="I1378">
        <v>1.5290767863003201</v>
      </c>
    </row>
    <row r="1379" spans="1:9" x14ac:dyDescent="0.15">
      <c r="A1379" t="s">
        <v>15731</v>
      </c>
      <c r="B1379">
        <v>0.70806393801216905</v>
      </c>
      <c r="C1379">
        <v>1.62365051273923</v>
      </c>
      <c r="D1379" t="s">
        <v>16815</v>
      </c>
      <c r="E1379" s="205" t="s">
        <v>5790</v>
      </c>
      <c r="F1379" s="205" t="s">
        <v>15568</v>
      </c>
      <c r="G1379">
        <v>2.3787537572252101E-2</v>
      </c>
      <c r="H1379">
        <v>3.15832553310793E-2</v>
      </c>
      <c r="I1379">
        <v>1.5005431086702701</v>
      </c>
    </row>
    <row r="1380" spans="1:9" x14ac:dyDescent="0.15">
      <c r="A1380" t="s">
        <v>15731</v>
      </c>
      <c r="B1380">
        <v>1.6224688033305801</v>
      </c>
      <c r="C1380">
        <v>1.6154638567481301</v>
      </c>
      <c r="D1380" t="s">
        <v>16815</v>
      </c>
      <c r="E1380" s="205" t="s">
        <v>6129</v>
      </c>
      <c r="F1380" s="205" t="s">
        <v>15568</v>
      </c>
      <c r="G1380">
        <v>2.4240196901401199E-2</v>
      </c>
      <c r="H1380">
        <v>3.2152427343995003E-2</v>
      </c>
      <c r="I1380">
        <v>1.49278623448753</v>
      </c>
    </row>
    <row r="1381" spans="1:9" x14ac:dyDescent="0.15">
      <c r="A1381" t="s">
        <v>15731</v>
      </c>
      <c r="B1381">
        <v>1.5671045436662301</v>
      </c>
      <c r="C1381">
        <v>1.61206226626292</v>
      </c>
      <c r="D1381" t="s">
        <v>16815</v>
      </c>
      <c r="E1381" s="205" t="s">
        <v>4907</v>
      </c>
      <c r="F1381" s="205" t="s">
        <v>15568</v>
      </c>
      <c r="G1381">
        <v>2.44308025493645E-2</v>
      </c>
      <c r="H1381">
        <v>3.2373227488831799E-2</v>
      </c>
      <c r="I1381">
        <v>1.4898140009151</v>
      </c>
    </row>
    <row r="1382" spans="1:9" x14ac:dyDescent="0.15">
      <c r="A1382" t="s">
        <v>15731</v>
      </c>
      <c r="B1382">
        <v>1.3247739835827399</v>
      </c>
      <c r="C1382">
        <v>1.6034360054472501</v>
      </c>
      <c r="D1382" t="s">
        <v>16815</v>
      </c>
      <c r="E1382" s="205" t="s">
        <v>6496</v>
      </c>
      <c r="F1382" s="205" t="s">
        <v>15568</v>
      </c>
      <c r="G1382">
        <v>2.4920915611264902E-2</v>
      </c>
      <c r="H1382">
        <v>3.2990076835840397E-2</v>
      </c>
      <c r="I1382">
        <v>1.4816166729559399</v>
      </c>
    </row>
    <row r="1383" spans="1:9" x14ac:dyDescent="0.15">
      <c r="A1383" t="s">
        <v>15731</v>
      </c>
      <c r="B1383">
        <v>1.5743134466636499</v>
      </c>
      <c r="C1383">
        <v>1.5980138540678701</v>
      </c>
      <c r="D1383" t="s">
        <v>16815</v>
      </c>
      <c r="E1383" s="205" t="s">
        <v>3501</v>
      </c>
      <c r="F1383" s="205" t="s">
        <v>15568</v>
      </c>
      <c r="G1383">
        <v>2.5234002742984499E-2</v>
      </c>
      <c r="H1383">
        <v>3.3371595343532803E-2</v>
      </c>
      <c r="I1383">
        <v>1.47662303121359</v>
      </c>
    </row>
    <row r="1384" spans="1:9" x14ac:dyDescent="0.15">
      <c r="A1384" t="s">
        <v>15731</v>
      </c>
      <c r="B1384">
        <v>1.5403371135322499</v>
      </c>
      <c r="C1384">
        <v>1.59159213415298</v>
      </c>
      <c r="D1384" t="s">
        <v>16815</v>
      </c>
      <c r="E1384" s="205" t="s">
        <v>6042</v>
      </c>
      <c r="F1384" s="205" t="s">
        <v>15568</v>
      </c>
      <c r="G1384">
        <v>2.5609899008277301E-2</v>
      </c>
      <c r="H1384">
        <v>3.3835344404039201E-2</v>
      </c>
      <c r="I1384">
        <v>1.47062939855061</v>
      </c>
    </row>
    <row r="1385" spans="1:9" x14ac:dyDescent="0.15">
      <c r="A1385" t="s">
        <v>15731</v>
      </c>
      <c r="B1385">
        <v>1.5423814367837601</v>
      </c>
      <c r="C1385">
        <v>1.5831628979811301</v>
      </c>
      <c r="D1385" t="s">
        <v>16815</v>
      </c>
      <c r="E1385" s="205" t="s">
        <v>6490</v>
      </c>
      <c r="F1385" s="205" t="s">
        <v>15568</v>
      </c>
      <c r="G1385">
        <v>2.6111817517652E-2</v>
      </c>
      <c r="H1385">
        <v>3.44645150503654E-2</v>
      </c>
      <c r="I1385">
        <v>1.4626278280774401</v>
      </c>
    </row>
    <row r="1386" spans="1:9" x14ac:dyDescent="0.15">
      <c r="A1386" t="s">
        <v>15731</v>
      </c>
      <c r="B1386">
        <v>0.64035209396444104</v>
      </c>
      <c r="C1386">
        <v>1.5739785340732699</v>
      </c>
      <c r="D1386" t="s">
        <v>16815</v>
      </c>
      <c r="E1386" s="205" t="s">
        <v>4688</v>
      </c>
      <c r="F1386" s="205" t="s">
        <v>15568</v>
      </c>
      <c r="G1386">
        <v>2.66699048293009E-2</v>
      </c>
      <c r="H1386">
        <v>3.51665116775738E-2</v>
      </c>
      <c r="I1386">
        <v>1.4538707091444101</v>
      </c>
    </row>
    <row r="1387" spans="1:9" x14ac:dyDescent="0.15">
      <c r="A1387" t="s">
        <v>15731</v>
      </c>
      <c r="B1387">
        <v>0.67404511442079695</v>
      </c>
      <c r="C1387">
        <v>1.57152851944026</v>
      </c>
      <c r="D1387" t="s">
        <v>16815</v>
      </c>
      <c r="E1387" s="205" t="s">
        <v>4583</v>
      </c>
      <c r="F1387" s="205" t="s">
        <v>15568</v>
      </c>
      <c r="G1387">
        <v>2.6820784739213299E-2</v>
      </c>
      <c r="H1387">
        <v>3.5330719386331103E-2</v>
      </c>
      <c r="I1387">
        <v>1.4518475195894001</v>
      </c>
    </row>
    <row r="1388" spans="1:9" x14ac:dyDescent="0.15">
      <c r="A1388" t="s">
        <v>15731</v>
      </c>
      <c r="B1388">
        <v>0.73446082125691103</v>
      </c>
      <c r="C1388">
        <v>1.5709963635106601</v>
      </c>
      <c r="D1388" t="s">
        <v>16815</v>
      </c>
      <c r="E1388" s="205" t="s">
        <v>5376</v>
      </c>
      <c r="F1388" s="205" t="s">
        <v>15568</v>
      </c>
      <c r="G1388">
        <v>2.6853669310174799E-2</v>
      </c>
      <c r="H1388">
        <v>3.5339323400337998E-2</v>
      </c>
      <c r="I1388">
        <v>1.45174176966548</v>
      </c>
    </row>
    <row r="1389" spans="1:9" x14ac:dyDescent="0.15">
      <c r="A1389" t="s">
        <v>15731</v>
      </c>
      <c r="B1389">
        <v>2.7579468174073298</v>
      </c>
      <c r="C1389">
        <v>1.5654215473830599</v>
      </c>
      <c r="D1389" t="s">
        <v>16815</v>
      </c>
      <c r="E1389" s="205" t="s">
        <v>6436</v>
      </c>
      <c r="F1389" s="205" t="s">
        <v>15568</v>
      </c>
      <c r="G1389">
        <v>2.7200598037314401E-2</v>
      </c>
      <c r="H1389">
        <v>3.5760786243175101E-2</v>
      </c>
      <c r="I1389">
        <v>1.44659294129338</v>
      </c>
    </row>
    <row r="1390" spans="1:9" x14ac:dyDescent="0.15">
      <c r="A1390" t="s">
        <v>15731</v>
      </c>
      <c r="B1390">
        <v>1.17556042709639</v>
      </c>
      <c r="C1390">
        <v>1.56099161326268</v>
      </c>
      <c r="D1390" t="s">
        <v>16815</v>
      </c>
      <c r="E1390" s="205" t="s">
        <v>5930</v>
      </c>
      <c r="F1390" s="205" t="s">
        <v>15568</v>
      </c>
      <c r="G1390">
        <v>2.74794721868327E-2</v>
      </c>
      <c r="H1390">
        <v>3.6092039375653903E-2</v>
      </c>
      <c r="I1390">
        <v>1.4425885774979901</v>
      </c>
    </row>
    <row r="1391" spans="1:9" x14ac:dyDescent="0.15">
      <c r="A1391" t="s">
        <v>15731</v>
      </c>
      <c r="B1391">
        <v>1.00769922284596</v>
      </c>
      <c r="C1391">
        <v>1.5549349212327901</v>
      </c>
      <c r="D1391" t="s">
        <v>16815</v>
      </c>
      <c r="E1391" s="205" t="s">
        <v>6075</v>
      </c>
      <c r="F1391" s="205" t="s">
        <v>15568</v>
      </c>
      <c r="G1391">
        <v>2.78653869849558E-2</v>
      </c>
      <c r="H1391">
        <v>3.6563095838381403E-2</v>
      </c>
      <c r="I1391">
        <v>1.43695703917989</v>
      </c>
    </row>
    <row r="1392" spans="1:9" x14ac:dyDescent="0.15">
      <c r="A1392" t="s">
        <v>15731</v>
      </c>
      <c r="B1392">
        <v>1.24862272185815</v>
      </c>
      <c r="C1392">
        <v>1.5466987417040099</v>
      </c>
      <c r="D1392" t="s">
        <v>16815</v>
      </c>
      <c r="E1392" s="205" t="s">
        <v>5531</v>
      </c>
      <c r="F1392" s="205" t="s">
        <v>15568</v>
      </c>
      <c r="G1392">
        <v>2.83988829879037E-2</v>
      </c>
      <c r="H1392">
        <v>3.72266882568709E-2</v>
      </c>
      <c r="I1392">
        <v>1.4291455975645699</v>
      </c>
    </row>
    <row r="1393" spans="1:9" x14ac:dyDescent="0.15">
      <c r="A1393" t="s">
        <v>15731</v>
      </c>
      <c r="B1393">
        <v>1.12528113299039</v>
      </c>
      <c r="C1393">
        <v>1.54183118206713</v>
      </c>
      <c r="D1393" t="s">
        <v>16815</v>
      </c>
      <c r="E1393" s="205" t="s">
        <v>5187</v>
      </c>
      <c r="F1393" s="205" t="s">
        <v>15568</v>
      </c>
      <c r="G1393">
        <v>2.87189672204002E-2</v>
      </c>
      <c r="H1393">
        <v>3.7609506877496798E-2</v>
      </c>
      <c r="I1393">
        <v>1.42470236085534</v>
      </c>
    </row>
    <row r="1394" spans="1:9" x14ac:dyDescent="0.15">
      <c r="A1394" t="s">
        <v>15731</v>
      </c>
      <c r="B1394">
        <v>1.1200928682838101</v>
      </c>
      <c r="C1394">
        <v>1.53521643848894</v>
      </c>
      <c r="D1394" t="s">
        <v>16815</v>
      </c>
      <c r="E1394" s="205" t="s">
        <v>5244</v>
      </c>
      <c r="F1394" s="205" t="s">
        <v>15568</v>
      </c>
      <c r="G1394">
        <v>2.91597342386514E-2</v>
      </c>
      <c r="H1394">
        <v>3.81494669405186E-2</v>
      </c>
      <c r="I1394">
        <v>1.4185115260291099</v>
      </c>
    </row>
    <row r="1395" spans="1:9" x14ac:dyDescent="0.15">
      <c r="A1395" t="s">
        <v>15731</v>
      </c>
      <c r="B1395">
        <v>0.53193168082765796</v>
      </c>
      <c r="C1395">
        <v>1.53359383962639</v>
      </c>
      <c r="D1395" t="s">
        <v>16815</v>
      </c>
      <c r="E1395" s="205" t="s">
        <v>5436</v>
      </c>
      <c r="F1395" s="205" t="s">
        <v>15568</v>
      </c>
      <c r="G1395">
        <v>2.9268883793650599E-2</v>
      </c>
      <c r="H1395">
        <v>3.8254944607490703E-2</v>
      </c>
      <c r="I1395">
        <v>1.41731242255059</v>
      </c>
    </row>
    <row r="1396" spans="1:9" x14ac:dyDescent="0.15">
      <c r="A1396" t="s">
        <v>15731</v>
      </c>
      <c r="B1396">
        <v>1.5668150978580699</v>
      </c>
      <c r="C1396">
        <v>1.53310332109005</v>
      </c>
      <c r="D1396" t="s">
        <v>16815</v>
      </c>
      <c r="E1396" s="205" t="s">
        <v>5918</v>
      </c>
      <c r="F1396" s="205" t="s">
        <v>15568</v>
      </c>
      <c r="G1396">
        <v>2.9301960522655102E-2</v>
      </c>
      <c r="H1396">
        <v>3.8260885161519501E-2</v>
      </c>
      <c r="I1396">
        <v>1.41724498683572</v>
      </c>
    </row>
    <row r="1397" spans="1:9" x14ac:dyDescent="0.15">
      <c r="A1397" t="s">
        <v>15731</v>
      </c>
      <c r="B1397">
        <v>2.0388753138081301</v>
      </c>
      <c r="C1397">
        <v>1.53182809406335</v>
      </c>
      <c r="D1397" t="s">
        <v>16815</v>
      </c>
      <c r="E1397" s="205" t="s">
        <v>4328</v>
      </c>
      <c r="F1397" s="205" t="s">
        <v>15568</v>
      </c>
      <c r="G1397">
        <v>2.9388126862520101E-2</v>
      </c>
      <c r="H1397">
        <v>3.8336068212684399E-2</v>
      </c>
      <c r="I1397">
        <v>1.4163924308710001</v>
      </c>
    </row>
    <row r="1398" spans="1:9" x14ac:dyDescent="0.15">
      <c r="A1398" t="s">
        <v>15731</v>
      </c>
      <c r="B1398">
        <v>0.86443128387726997</v>
      </c>
      <c r="C1398">
        <v>1.52629068201221</v>
      </c>
      <c r="D1398" t="s">
        <v>16815</v>
      </c>
      <c r="E1398" s="205" t="s">
        <v>5086</v>
      </c>
      <c r="F1398" s="205" t="s">
        <v>15568</v>
      </c>
      <c r="G1398">
        <v>2.97652351563269E-2</v>
      </c>
      <c r="H1398">
        <v>3.8790262725592203E-2</v>
      </c>
      <c r="I1398">
        <v>1.4112772789230501</v>
      </c>
    </row>
    <row r="1399" spans="1:9" x14ac:dyDescent="0.15">
      <c r="A1399" t="s">
        <v>15731</v>
      </c>
      <c r="B1399">
        <v>0.99061497604352999</v>
      </c>
      <c r="C1399">
        <v>1.52336215497426</v>
      </c>
      <c r="D1399" t="s">
        <v>16815</v>
      </c>
      <c r="E1399" s="205" t="s">
        <v>5412</v>
      </c>
      <c r="F1399" s="205" t="s">
        <v>15568</v>
      </c>
      <c r="G1399">
        <v>2.9966625819060299E-2</v>
      </c>
      <c r="H1399">
        <v>3.9014801187728002E-2</v>
      </c>
      <c r="I1399">
        <v>1.4087706018278401</v>
      </c>
    </row>
    <row r="1400" spans="1:9" x14ac:dyDescent="0.15">
      <c r="A1400" t="s">
        <v>15731</v>
      </c>
      <c r="B1400">
        <v>2.0233826305993099</v>
      </c>
      <c r="C1400">
        <v>1.5167434403778799</v>
      </c>
      <c r="D1400" t="s">
        <v>16815</v>
      </c>
      <c r="E1400" s="205" t="s">
        <v>5109</v>
      </c>
      <c r="F1400" s="205" t="s">
        <v>15568</v>
      </c>
      <c r="G1400">
        <v>3.0426819603216599E-2</v>
      </c>
      <c r="H1400">
        <v>3.95755238486067E-2</v>
      </c>
      <c r="I1400">
        <v>1.40257332780979</v>
      </c>
    </row>
    <row r="1401" spans="1:9" x14ac:dyDescent="0.15">
      <c r="A1401" t="s">
        <v>15731</v>
      </c>
      <c r="B1401">
        <v>0.651745605734247</v>
      </c>
      <c r="C1401">
        <v>1.5057082816927301</v>
      </c>
      <c r="D1401" t="s">
        <v>16815</v>
      </c>
      <c r="E1401" s="205" t="s">
        <v>4744</v>
      </c>
      <c r="F1401" s="205" t="s">
        <v>15568</v>
      </c>
      <c r="G1401">
        <v>3.1209852654070398E-2</v>
      </c>
      <c r="H1401">
        <v>4.0554663187120601E-2</v>
      </c>
      <c r="I1401">
        <v>1.3919592011323201</v>
      </c>
    </row>
    <row r="1402" spans="1:9" x14ac:dyDescent="0.15">
      <c r="A1402" t="s">
        <v>15731</v>
      </c>
      <c r="B1402">
        <v>0.42276918855412798</v>
      </c>
      <c r="C1402">
        <v>1.4967746798706301</v>
      </c>
      <c r="D1402" t="s">
        <v>16815</v>
      </c>
      <c r="E1402" s="205" t="s">
        <v>3546</v>
      </c>
      <c r="F1402" s="205" t="s">
        <v>15568</v>
      </c>
      <c r="G1402">
        <v>3.1858499717950302E-2</v>
      </c>
      <c r="H1402">
        <v>4.13574521991978E-2</v>
      </c>
      <c r="I1402">
        <v>1.38344622353865</v>
      </c>
    </row>
    <row r="1403" spans="1:9" x14ac:dyDescent="0.15">
      <c r="A1403" t="s">
        <v>15731</v>
      </c>
      <c r="B1403">
        <v>0.62805943257460395</v>
      </c>
      <c r="C1403">
        <v>1.4889543547585</v>
      </c>
      <c r="D1403" t="s">
        <v>16815</v>
      </c>
      <c r="E1403" s="205" t="s">
        <v>5890</v>
      </c>
      <c r="F1403" s="205" t="s">
        <v>15568</v>
      </c>
      <c r="G1403">
        <v>3.2437370790034399E-2</v>
      </c>
      <c r="H1403">
        <v>4.2068195579725499E-2</v>
      </c>
      <c r="I1403">
        <v>1.37604611566482</v>
      </c>
    </row>
    <row r="1404" spans="1:9" x14ac:dyDescent="0.15">
      <c r="A1404" t="s">
        <v>15731</v>
      </c>
      <c r="B1404">
        <v>0.51462412935000101</v>
      </c>
      <c r="C1404">
        <v>1.4857585606541499</v>
      </c>
      <c r="D1404" t="s">
        <v>16815</v>
      </c>
      <c r="E1404" s="205" t="s">
        <v>5172</v>
      </c>
      <c r="F1404" s="205" t="s">
        <v>15568</v>
      </c>
      <c r="G1404">
        <v>3.2676944413829699E-2</v>
      </c>
      <c r="H1404">
        <v>4.2337954066614197E-2</v>
      </c>
      <c r="I1404">
        <v>1.3732701325954899</v>
      </c>
    </row>
    <row r="1405" spans="1:9" x14ac:dyDescent="0.15">
      <c r="A1405" t="s">
        <v>15731</v>
      </c>
      <c r="B1405">
        <v>0.82418018688007699</v>
      </c>
      <c r="C1405">
        <v>1.48076627152231</v>
      </c>
      <c r="D1405" t="s">
        <v>16815</v>
      </c>
      <c r="E1405" s="205" t="s">
        <v>5630</v>
      </c>
      <c r="F1405" s="205" t="s">
        <v>15568</v>
      </c>
      <c r="G1405">
        <v>3.3054738707238303E-2</v>
      </c>
      <c r="H1405">
        <v>4.2786104832438797E-2</v>
      </c>
      <c r="I1405">
        <v>1.3686972490799301</v>
      </c>
    </row>
    <row r="1406" spans="1:9" x14ac:dyDescent="0.15">
      <c r="A1406" t="s">
        <v>15731</v>
      </c>
      <c r="B1406">
        <v>0.60201522391690498</v>
      </c>
      <c r="C1406">
        <v>1.4764474705069099</v>
      </c>
      <c r="D1406" t="s">
        <v>16815</v>
      </c>
      <c r="E1406" s="205" t="s">
        <v>3837</v>
      </c>
      <c r="F1406" s="205" t="s">
        <v>15568</v>
      </c>
      <c r="G1406">
        <v>3.3385088319944502E-2</v>
      </c>
      <c r="H1406">
        <v>4.3172038029937902E-2</v>
      </c>
      <c r="I1406">
        <v>1.36479744904435</v>
      </c>
    </row>
    <row r="1407" spans="1:9" x14ac:dyDescent="0.15">
      <c r="A1407" t="s">
        <v>15731</v>
      </c>
      <c r="B1407">
        <v>0.43922197512119598</v>
      </c>
      <c r="C1407">
        <v>1.4659970413549499</v>
      </c>
      <c r="D1407" t="s">
        <v>16815</v>
      </c>
      <c r="E1407" s="205" t="s">
        <v>3141</v>
      </c>
      <c r="F1407" s="205" t="s">
        <v>15568</v>
      </c>
      <c r="G1407">
        <v>3.41981772267533E-2</v>
      </c>
      <c r="H1407">
        <v>4.41808821397651E-2</v>
      </c>
      <c r="I1407">
        <v>1.35476561701579</v>
      </c>
    </row>
    <row r="1408" spans="1:9" x14ac:dyDescent="0.15">
      <c r="A1408" t="s">
        <v>15731</v>
      </c>
      <c r="B1408">
        <v>1.0725887757049799</v>
      </c>
      <c r="C1408">
        <v>1.45611834700487</v>
      </c>
      <c r="D1408" t="s">
        <v>16815</v>
      </c>
      <c r="E1408" s="205" t="s">
        <v>4877</v>
      </c>
      <c r="F1408" s="205" t="s">
        <v>15568</v>
      </c>
      <c r="G1408">
        <v>3.49849818545349E-2</v>
      </c>
      <c r="H1408">
        <v>4.5153860122166697E-2</v>
      </c>
      <c r="I1408">
        <v>1.3453051167104499</v>
      </c>
    </row>
    <row r="1409" spans="1:9" x14ac:dyDescent="0.15">
      <c r="A1409" t="s">
        <v>15731</v>
      </c>
      <c r="B1409">
        <v>0.96954500219164097</v>
      </c>
      <c r="C1409">
        <v>1.45363802363941</v>
      </c>
      <c r="D1409" t="s">
        <v>16815</v>
      </c>
      <c r="E1409" s="205" t="s">
        <v>4516</v>
      </c>
      <c r="F1409" s="205" t="s">
        <v>15568</v>
      </c>
      <c r="G1409">
        <v>3.5185358175348298E-2</v>
      </c>
      <c r="H1409">
        <v>4.5368812801098099E-2</v>
      </c>
      <c r="I1409">
        <v>1.3432425850865899</v>
      </c>
    </row>
    <row r="1410" spans="1:9" x14ac:dyDescent="0.15">
      <c r="A1410" t="s">
        <v>15731</v>
      </c>
      <c r="B1410">
        <v>2.02381774540603</v>
      </c>
      <c r="C1410">
        <v>1.4525645605500099</v>
      </c>
      <c r="D1410" t="s">
        <v>16815</v>
      </c>
      <c r="E1410" s="205" t="s">
        <v>5277</v>
      </c>
      <c r="F1410" s="205" t="s">
        <v>15568</v>
      </c>
      <c r="G1410">
        <v>3.5272434807416798E-2</v>
      </c>
      <c r="H1410">
        <v>4.5437401610706897E-2</v>
      </c>
      <c r="I1410">
        <v>1.34258651220895</v>
      </c>
    </row>
    <row r="1411" spans="1:9" x14ac:dyDescent="0.15">
      <c r="A1411" t="s">
        <v>15731</v>
      </c>
      <c r="B1411">
        <v>1.5044534835522401</v>
      </c>
      <c r="C1411">
        <v>1.4456276284377401</v>
      </c>
      <c r="D1411" t="s">
        <v>16815</v>
      </c>
      <c r="E1411" s="205" t="s">
        <v>5669</v>
      </c>
      <c r="F1411" s="205" t="s">
        <v>15568</v>
      </c>
      <c r="G1411">
        <v>3.58403606817519E-2</v>
      </c>
      <c r="H1411">
        <v>4.6124686827475302E-2</v>
      </c>
      <c r="I1411">
        <v>1.3360665695496501</v>
      </c>
    </row>
    <row r="1412" spans="1:9" x14ac:dyDescent="0.15">
      <c r="A1412" t="s">
        <v>15731</v>
      </c>
      <c r="B1412">
        <v>1.4333419802849301</v>
      </c>
      <c r="C1412">
        <v>1.4280805150070699</v>
      </c>
      <c r="D1412" t="s">
        <v>16815</v>
      </c>
      <c r="E1412" s="205" t="s">
        <v>4362</v>
      </c>
      <c r="F1412" s="205" t="s">
        <v>15568</v>
      </c>
      <c r="G1412">
        <v>3.7318096637195299E-2</v>
      </c>
      <c r="H1412">
        <v>4.79804099621082E-2</v>
      </c>
      <c r="I1412">
        <v>1.3189360455820101</v>
      </c>
    </row>
    <row r="1413" spans="1:9" x14ac:dyDescent="0.15">
      <c r="A1413" t="s">
        <v>15731</v>
      </c>
      <c r="B1413">
        <v>1.3861536896555899</v>
      </c>
      <c r="C1413">
        <v>1.39957014439804</v>
      </c>
      <c r="D1413" t="s">
        <v>16815</v>
      </c>
      <c r="E1413" s="205" t="s">
        <v>6000</v>
      </c>
      <c r="F1413" s="205" t="s">
        <v>15568</v>
      </c>
      <c r="G1413">
        <v>3.9850140378066799E-2</v>
      </c>
      <c r="H1413">
        <v>5.1186818244240997E-2</v>
      </c>
      <c r="I1413">
        <v>1.2908418652126901</v>
      </c>
    </row>
    <row r="1414" spans="1:9" x14ac:dyDescent="0.15">
      <c r="A1414" t="s">
        <v>15731</v>
      </c>
      <c r="B1414">
        <v>0.48130134727546098</v>
      </c>
      <c r="C1414">
        <v>1.3974233691696101</v>
      </c>
      <c r="D1414" t="s">
        <v>16815</v>
      </c>
      <c r="E1414" s="205" t="s">
        <v>3555</v>
      </c>
      <c r="F1414" s="205" t="s">
        <v>15568</v>
      </c>
      <c r="G1414">
        <v>4.0047612571163897E-2</v>
      </c>
      <c r="H1414">
        <v>5.1344551792431602E-2</v>
      </c>
      <c r="I1414">
        <v>1.2895056329238399</v>
      </c>
    </row>
    <row r="1415" spans="1:9" x14ac:dyDescent="0.15">
      <c r="A1415" t="s">
        <v>15731</v>
      </c>
      <c r="B1415">
        <v>1.8835221559770901</v>
      </c>
      <c r="C1415">
        <v>1.3974027262441899</v>
      </c>
      <c r="D1415" t="s">
        <v>16815</v>
      </c>
      <c r="E1415" s="205" t="s">
        <v>6427</v>
      </c>
      <c r="F1415" s="205" t="s">
        <v>15568</v>
      </c>
      <c r="G1415">
        <v>4.0049516163223997E-2</v>
      </c>
      <c r="H1415">
        <v>5.1344551792431602E-2</v>
      </c>
      <c r="I1415">
        <v>1.2895056329238399</v>
      </c>
    </row>
    <row r="1416" spans="1:9" x14ac:dyDescent="0.15">
      <c r="A1416" t="s">
        <v>15731</v>
      </c>
      <c r="B1416">
        <v>1.39484509615152</v>
      </c>
      <c r="C1416">
        <v>1.3951886896298999</v>
      </c>
      <c r="D1416" t="s">
        <v>16815</v>
      </c>
      <c r="E1416" s="205" t="s">
        <v>5190</v>
      </c>
      <c r="F1416" s="205" t="s">
        <v>15568</v>
      </c>
      <c r="G1416">
        <v>4.0254210227772799E-2</v>
      </c>
      <c r="H1416">
        <v>5.1557684732992701E-2</v>
      </c>
      <c r="I1416">
        <v>1.2877065934571501</v>
      </c>
    </row>
    <row r="1417" spans="1:9" x14ac:dyDescent="0.15">
      <c r="A1417" t="s">
        <v>15731</v>
      </c>
      <c r="B1417">
        <v>1.90071386715066</v>
      </c>
      <c r="C1417">
        <v>1.38331174271484</v>
      </c>
      <c r="D1417" t="s">
        <v>16815</v>
      </c>
      <c r="E1417" s="205" t="s">
        <v>6409</v>
      </c>
      <c r="F1417" s="205" t="s">
        <v>15568</v>
      </c>
      <c r="G1417">
        <v>4.1370260663675801E-2</v>
      </c>
      <c r="H1417">
        <v>5.2936564456096603E-2</v>
      </c>
      <c r="I1417">
        <v>1.2762442475109499</v>
      </c>
    </row>
    <row r="1418" spans="1:9" x14ac:dyDescent="0.15">
      <c r="A1418" t="s">
        <v>15731</v>
      </c>
      <c r="B1418">
        <v>0.85040116277560496</v>
      </c>
      <c r="C1418">
        <v>1.3787830777385699</v>
      </c>
      <c r="D1418" t="s">
        <v>16815</v>
      </c>
      <c r="E1418" s="205" t="s">
        <v>5029</v>
      </c>
      <c r="F1418" s="205" t="s">
        <v>15568</v>
      </c>
      <c r="G1418">
        <v>4.1803911750870101E-2</v>
      </c>
      <c r="H1418">
        <v>5.3440462972275303E-2</v>
      </c>
      <c r="I1418">
        <v>1.27212978808053</v>
      </c>
    </row>
    <row r="1419" spans="1:9" x14ac:dyDescent="0.15">
      <c r="A1419" t="s">
        <v>15731</v>
      </c>
      <c r="B1419">
        <v>0.551763206429845</v>
      </c>
      <c r="C1419">
        <v>1.3748127248766999</v>
      </c>
      <c r="D1419" t="s">
        <v>16815</v>
      </c>
      <c r="E1419" s="205" t="s">
        <v>5103</v>
      </c>
      <c r="F1419" s="205" t="s">
        <v>15568</v>
      </c>
      <c r="G1419">
        <v>4.2187838530301502E-2</v>
      </c>
      <c r="H1419">
        <v>5.3879896637270802E-2</v>
      </c>
      <c r="I1419">
        <v>1.2685732460950401</v>
      </c>
    </row>
    <row r="1420" spans="1:9" x14ac:dyDescent="0.15">
      <c r="A1420" t="s">
        <v>15731</v>
      </c>
      <c r="B1420">
        <v>1.3891686895873001</v>
      </c>
      <c r="C1420">
        <v>1.36967710778567</v>
      </c>
      <c r="D1420" t="s">
        <v>16815</v>
      </c>
      <c r="E1420" s="205" t="s">
        <v>6618</v>
      </c>
      <c r="F1420" s="205" t="s">
        <v>15568</v>
      </c>
      <c r="G1420">
        <v>4.2689679297266102E-2</v>
      </c>
      <c r="H1420">
        <v>5.44689438036478E-2</v>
      </c>
      <c r="I1420">
        <v>1.26385104596231</v>
      </c>
    </row>
    <row r="1421" spans="1:9" x14ac:dyDescent="0.15">
      <c r="A1421" t="s">
        <v>15731</v>
      </c>
      <c r="B1421">
        <v>0.84544851341078697</v>
      </c>
      <c r="C1421">
        <v>1.3611000311914501</v>
      </c>
      <c r="D1421" t="s">
        <v>16815</v>
      </c>
      <c r="E1421" s="205" t="s">
        <v>4604</v>
      </c>
      <c r="F1421" s="205" t="s">
        <v>15568</v>
      </c>
      <c r="G1421">
        <v>4.3541157364337203E-2</v>
      </c>
      <c r="H1421">
        <v>5.5502558959673202E-2</v>
      </c>
      <c r="I1421">
        <v>1.25568699315758</v>
      </c>
    </row>
    <row r="1422" spans="1:9" x14ac:dyDescent="0.15">
      <c r="A1422" t="s">
        <v>15731</v>
      </c>
      <c r="B1422">
        <v>1.0129811157700099</v>
      </c>
      <c r="C1422">
        <v>1.3552002924714499</v>
      </c>
      <c r="D1422" t="s">
        <v>16815</v>
      </c>
      <c r="E1422" s="205" t="s">
        <v>5936</v>
      </c>
      <c r="F1422" s="205" t="s">
        <v>15568</v>
      </c>
      <c r="G1422">
        <v>4.4136684622907298E-2</v>
      </c>
      <c r="H1422">
        <v>5.6208256485582801E-2</v>
      </c>
      <c r="I1422">
        <v>1.25019988580533</v>
      </c>
    </row>
    <row r="1423" spans="1:9" x14ac:dyDescent="0.15">
      <c r="A1423" t="s">
        <v>15731</v>
      </c>
      <c r="B1423">
        <v>1.78180512606258</v>
      </c>
      <c r="C1423">
        <v>1.35318032839356</v>
      </c>
      <c r="D1423" t="s">
        <v>16815</v>
      </c>
      <c r="E1423" s="205" t="s">
        <v>6048</v>
      </c>
      <c r="F1423" s="205" t="s">
        <v>15568</v>
      </c>
      <c r="G1423">
        <v>4.4342448633354598E-2</v>
      </c>
      <c r="H1423">
        <v>5.64167206995526E-2</v>
      </c>
      <c r="I1423">
        <v>1.2485921614184901</v>
      </c>
    </row>
    <row r="1424" spans="1:9" x14ac:dyDescent="0.15">
      <c r="A1424" t="s">
        <v>15731</v>
      </c>
      <c r="B1424">
        <v>0.84694566321630205</v>
      </c>
      <c r="C1424">
        <v>1.3446309414844899</v>
      </c>
      <c r="D1424" t="s">
        <v>16815</v>
      </c>
      <c r="E1424" s="205" t="s">
        <v>3043</v>
      </c>
      <c r="F1424" s="205" t="s">
        <v>15568</v>
      </c>
      <c r="G1424">
        <v>4.5224008961969001E-2</v>
      </c>
      <c r="H1424">
        <v>5.7483787694787097E-2</v>
      </c>
      <c r="I1424">
        <v>1.2404546232666001</v>
      </c>
    </row>
    <row r="1425" spans="1:9" x14ac:dyDescent="0.15">
      <c r="A1425" t="s">
        <v>15731</v>
      </c>
      <c r="B1425">
        <v>2.0198861352550099</v>
      </c>
      <c r="C1425">
        <v>1.34174377656609</v>
      </c>
      <c r="D1425" t="s">
        <v>16815</v>
      </c>
      <c r="E1425" s="205" t="s">
        <v>5690</v>
      </c>
      <c r="F1425" s="205" t="s">
        <v>15568</v>
      </c>
      <c r="G1425">
        <v>4.5525657150371698E-2</v>
      </c>
      <c r="H1425">
        <v>5.7812411210841297E-2</v>
      </c>
      <c r="I1425">
        <v>1.2379789169122799</v>
      </c>
    </row>
    <row r="1426" spans="1:9" x14ac:dyDescent="0.15">
      <c r="A1426" t="s">
        <v>15731</v>
      </c>
      <c r="B1426">
        <v>1.8450171430701601</v>
      </c>
      <c r="C1426">
        <v>1.3314709252850301</v>
      </c>
      <c r="D1426" t="s">
        <v>16815</v>
      </c>
      <c r="E1426" s="205" t="s">
        <v>4344</v>
      </c>
      <c r="F1426" s="205" t="s">
        <v>15568</v>
      </c>
      <c r="G1426">
        <v>4.6615363454710998E-2</v>
      </c>
      <c r="H1426">
        <v>5.9140210399969202E-2</v>
      </c>
      <c r="I1426">
        <v>1.2281171347408499</v>
      </c>
    </row>
    <row r="1427" spans="1:9" x14ac:dyDescent="0.15">
      <c r="A1427" t="s">
        <v>15731</v>
      </c>
      <c r="B1427">
        <v>0.763846576989204</v>
      </c>
      <c r="C1427">
        <v>1.3017305636054</v>
      </c>
      <c r="D1427" t="s">
        <v>16815</v>
      </c>
      <c r="E1427" s="205" t="s">
        <v>5340</v>
      </c>
      <c r="F1427" s="205" t="s">
        <v>15568</v>
      </c>
      <c r="G1427">
        <v>4.9919409153791901E-2</v>
      </c>
      <c r="H1427">
        <v>6.32721433603355E-2</v>
      </c>
      <c r="I1427">
        <v>1.1987874534529701</v>
      </c>
    </row>
    <row r="1428" spans="1:9" x14ac:dyDescent="0.15">
      <c r="A1428" t="s">
        <v>15731</v>
      </c>
      <c r="B1428">
        <v>0.57137973443580603</v>
      </c>
      <c r="C1428">
        <v>1.29972238772102</v>
      </c>
      <c r="D1428" t="s">
        <v>16815</v>
      </c>
      <c r="E1428" s="205" t="s">
        <v>4993</v>
      </c>
      <c r="F1428" s="205" t="s">
        <v>15568</v>
      </c>
      <c r="G1428">
        <v>5.0150770790217E-2</v>
      </c>
      <c r="H1428">
        <v>6.3505366977980204E-2</v>
      </c>
      <c r="I1428">
        <v>1.1971895699769</v>
      </c>
    </row>
    <row r="1429" spans="1:9" x14ac:dyDescent="0.15">
      <c r="A1429" t="s">
        <v>15731</v>
      </c>
      <c r="B1429">
        <v>1.70055582990126</v>
      </c>
      <c r="C1429">
        <v>1.2915626622143099</v>
      </c>
      <c r="D1429" t="s">
        <v>16815</v>
      </c>
      <c r="E1429" s="205" t="s">
        <v>5711</v>
      </c>
      <c r="F1429" s="205" t="s">
        <v>15568</v>
      </c>
      <c r="G1429">
        <v>5.1101934125106399E-2</v>
      </c>
      <c r="H1429">
        <v>6.4592981211115993E-2</v>
      </c>
      <c r="I1429">
        <v>1.1898146706564401</v>
      </c>
    </row>
    <row r="1430" spans="1:9" x14ac:dyDescent="0.15">
      <c r="A1430" t="s">
        <v>15731</v>
      </c>
      <c r="B1430">
        <v>0.71387926021627501</v>
      </c>
      <c r="C1430">
        <v>1.29152806460669</v>
      </c>
      <c r="D1430" t="s">
        <v>16815</v>
      </c>
      <c r="E1430" s="205" t="s">
        <v>5181</v>
      </c>
      <c r="F1430" s="205" t="s">
        <v>15568</v>
      </c>
      <c r="G1430">
        <v>5.1106005268452E-2</v>
      </c>
      <c r="H1430">
        <v>6.4592981211115993E-2</v>
      </c>
      <c r="I1430">
        <v>1.1898146706564401</v>
      </c>
    </row>
    <row r="1431" spans="1:9" x14ac:dyDescent="0.15">
      <c r="A1431" t="s">
        <v>15731</v>
      </c>
      <c r="B1431">
        <v>1.32547093515979</v>
      </c>
      <c r="C1431">
        <v>1.2859935179802</v>
      </c>
      <c r="D1431" t="s">
        <v>16815</v>
      </c>
      <c r="E1431" s="205" t="s">
        <v>5038</v>
      </c>
      <c r="F1431" s="205" t="s">
        <v>15568</v>
      </c>
      <c r="G1431">
        <v>5.1761455749833998E-2</v>
      </c>
      <c r="H1431">
        <v>6.5359804294281898E-2</v>
      </c>
      <c r="I1431">
        <v>1.1846892568740599</v>
      </c>
    </row>
    <row r="1432" spans="1:9" x14ac:dyDescent="0.15">
      <c r="A1432" t="s">
        <v>15731</v>
      </c>
      <c r="B1432">
        <v>0.88142503208910195</v>
      </c>
      <c r="C1432">
        <v>1.2847308399403401</v>
      </c>
      <c r="D1432" t="s">
        <v>16815</v>
      </c>
      <c r="E1432" s="205" t="s">
        <v>4780</v>
      </c>
      <c r="F1432" s="205" t="s">
        <v>15568</v>
      </c>
      <c r="G1432">
        <v>5.1912167214371703E-2</v>
      </c>
      <c r="H1432">
        <v>6.5488444246916799E-2</v>
      </c>
      <c r="I1432">
        <v>1.1838353266120301</v>
      </c>
    </row>
    <row r="1433" spans="1:9" x14ac:dyDescent="0.15">
      <c r="A1433" t="s">
        <v>15731</v>
      </c>
      <c r="B1433">
        <v>0.53159691102198903</v>
      </c>
      <c r="C1433">
        <v>1.27581341700074</v>
      </c>
      <c r="D1433" t="s">
        <v>16815</v>
      </c>
      <c r="E1433" s="205" t="s">
        <v>5520</v>
      </c>
      <c r="F1433" s="205" t="s">
        <v>15568</v>
      </c>
      <c r="G1433">
        <v>5.29891048501277E-2</v>
      </c>
      <c r="H1433">
        <v>6.6784200755659107E-2</v>
      </c>
      <c r="I1433">
        <v>1.1753262671081699</v>
      </c>
    </row>
    <row r="1434" spans="1:9" x14ac:dyDescent="0.15">
      <c r="A1434" t="s">
        <v>15731</v>
      </c>
      <c r="B1434">
        <v>0.971099462332498</v>
      </c>
      <c r="C1434">
        <v>1.2636000157857501</v>
      </c>
      <c r="D1434" t="s">
        <v>16815</v>
      </c>
      <c r="E1434" s="205" t="s">
        <v>5097</v>
      </c>
      <c r="F1434" s="205" t="s">
        <v>15568</v>
      </c>
      <c r="G1434">
        <v>5.4500436953192198E-2</v>
      </c>
      <c r="H1434">
        <v>6.8624493853737797E-2</v>
      </c>
      <c r="I1434">
        <v>1.1635208457088999</v>
      </c>
    </row>
    <row r="1435" spans="1:9" x14ac:dyDescent="0.15">
      <c r="A1435" t="s">
        <v>15731</v>
      </c>
      <c r="B1435">
        <v>1.7092087784257699</v>
      </c>
      <c r="C1435">
        <v>1.2598120559572701</v>
      </c>
      <c r="D1435" t="s">
        <v>16815</v>
      </c>
      <c r="E1435" s="205" t="s">
        <v>6185</v>
      </c>
      <c r="F1435" s="205" t="s">
        <v>15568</v>
      </c>
      <c r="G1435">
        <v>5.4977874306669401E-2</v>
      </c>
      <c r="H1435">
        <v>6.9160721806044698E-2</v>
      </c>
      <c r="I1435">
        <v>1.1601404827962201</v>
      </c>
    </row>
    <row r="1436" spans="1:9" x14ac:dyDescent="0.15">
      <c r="A1436" t="s">
        <v>15731</v>
      </c>
      <c r="B1436">
        <v>0.362289949912184</v>
      </c>
      <c r="C1436">
        <v>1.25812732505889</v>
      </c>
      <c r="D1436" t="s">
        <v>16815</v>
      </c>
      <c r="E1436" s="205" t="s">
        <v>3194</v>
      </c>
      <c r="F1436" s="205" t="s">
        <v>15568</v>
      </c>
      <c r="G1436">
        <v>5.5191560671730699E-2</v>
      </c>
      <c r="H1436">
        <v>6.9364463787058003E-2</v>
      </c>
      <c r="I1436">
        <v>1.15886296663176</v>
      </c>
    </row>
    <row r="1437" spans="1:9" x14ac:dyDescent="0.15">
      <c r="A1437" t="s">
        <v>15731</v>
      </c>
      <c r="B1437">
        <v>0.70368498944419999</v>
      </c>
      <c r="C1437">
        <v>1.2539728386248701</v>
      </c>
      <c r="D1437" t="s">
        <v>16815</v>
      </c>
      <c r="E1437" s="205" t="s">
        <v>6141</v>
      </c>
      <c r="F1437" s="205" t="s">
        <v>15568</v>
      </c>
      <c r="G1437">
        <v>5.5722059718589699E-2</v>
      </c>
      <c r="H1437">
        <v>6.9965619927554998E-2</v>
      </c>
      <c r="I1437">
        <v>1.1551153134658001</v>
      </c>
    </row>
    <row r="1438" spans="1:9" x14ac:dyDescent="0.15">
      <c r="A1438" t="s">
        <v>15731</v>
      </c>
      <c r="B1438">
        <v>0.25248136930933401</v>
      </c>
      <c r="C1438">
        <v>1.2516624407143899</v>
      </c>
      <c r="D1438" t="s">
        <v>16815</v>
      </c>
      <c r="E1438" s="205" t="s">
        <v>3711</v>
      </c>
      <c r="F1438" s="205" t="s">
        <v>15568</v>
      </c>
      <c r="G1438">
        <v>5.6019284724437297E-2</v>
      </c>
      <c r="H1438">
        <v>7.0273022278269801E-2</v>
      </c>
      <c r="I1438">
        <v>1.1532113680715701</v>
      </c>
    </row>
    <row r="1439" spans="1:9" x14ac:dyDescent="0.15">
      <c r="A1439" t="s">
        <v>15731</v>
      </c>
      <c r="B1439">
        <v>0.59626295863258905</v>
      </c>
      <c r="C1439">
        <v>1.25037492599508</v>
      </c>
      <c r="D1439" t="s">
        <v>16815</v>
      </c>
      <c r="E1439" s="205" t="s">
        <v>4150</v>
      </c>
      <c r="F1439" s="205" t="s">
        <v>15568</v>
      </c>
      <c r="G1439">
        <v>5.6185606597461399E-2</v>
      </c>
      <c r="H1439">
        <v>7.0415792941304498E-2</v>
      </c>
      <c r="I1439">
        <v>1.1523299258286901</v>
      </c>
    </row>
    <row r="1440" spans="1:9" x14ac:dyDescent="0.15">
      <c r="A1440" t="s">
        <v>15731</v>
      </c>
      <c r="B1440">
        <v>1.66287406155965</v>
      </c>
      <c r="C1440">
        <v>1.2479206903090601</v>
      </c>
      <c r="D1440" t="s">
        <v>16815</v>
      </c>
      <c r="E1440" s="205" t="s">
        <v>5511</v>
      </c>
      <c r="F1440" s="205" t="s">
        <v>15568</v>
      </c>
      <c r="G1440">
        <v>5.6504015150477399E-2</v>
      </c>
      <c r="H1440">
        <v>7.07487248522784E-2</v>
      </c>
      <c r="I1440">
        <v>1.1502813832893199</v>
      </c>
    </row>
    <row r="1441" spans="1:9" x14ac:dyDescent="0.15">
      <c r="A1441" t="s">
        <v>15731</v>
      </c>
      <c r="B1441">
        <v>0.86400006346053004</v>
      </c>
      <c r="C1441">
        <v>1.2425279660164701</v>
      </c>
      <c r="D1441" t="s">
        <v>16815</v>
      </c>
      <c r="E1441" s="205" t="s">
        <v>5328</v>
      </c>
      <c r="F1441" s="205" t="s">
        <v>15568</v>
      </c>
      <c r="G1441">
        <v>5.7210011357557003E-2</v>
      </c>
      <c r="H1441">
        <v>7.1565881744854398E-2</v>
      </c>
      <c r="I1441">
        <v>1.1452939735216201</v>
      </c>
    </row>
    <row r="1442" spans="1:9" x14ac:dyDescent="0.15">
      <c r="A1442" t="s">
        <v>15731</v>
      </c>
      <c r="B1442">
        <v>0.84466871009482003</v>
      </c>
      <c r="C1442">
        <v>1.22598662297202</v>
      </c>
      <c r="D1442" t="s">
        <v>16815</v>
      </c>
      <c r="E1442" s="205" t="s">
        <v>4747</v>
      </c>
      <c r="F1442" s="205" t="s">
        <v>15568</v>
      </c>
      <c r="G1442">
        <v>5.94310464133136E-2</v>
      </c>
      <c r="H1442">
        <v>7.4223786741120706E-2</v>
      </c>
      <c r="I1442">
        <v>1.1294568926331301</v>
      </c>
    </row>
    <row r="1443" spans="1:9" x14ac:dyDescent="0.15">
      <c r="A1443" t="s">
        <v>15731</v>
      </c>
      <c r="B1443">
        <v>0.69382882813955904</v>
      </c>
      <c r="C1443">
        <v>1.2258813891211899</v>
      </c>
      <c r="D1443" t="s">
        <v>16815</v>
      </c>
      <c r="E1443" s="205" t="s">
        <v>6675</v>
      </c>
      <c r="F1443" s="205" t="s">
        <v>15568</v>
      </c>
      <c r="G1443">
        <v>5.9445448888861802E-2</v>
      </c>
      <c r="H1443">
        <v>7.4223786741120706E-2</v>
      </c>
      <c r="I1443">
        <v>1.1294568926331301</v>
      </c>
    </row>
    <row r="1444" spans="1:9" x14ac:dyDescent="0.15">
      <c r="A1444" t="s">
        <v>15731</v>
      </c>
      <c r="B1444">
        <v>1.67284634831309</v>
      </c>
      <c r="C1444">
        <v>1.22399597872873</v>
      </c>
      <c r="D1444" t="s">
        <v>16815</v>
      </c>
      <c r="E1444" s="205" t="s">
        <v>5256</v>
      </c>
      <c r="F1444" s="205" t="s">
        <v>15568</v>
      </c>
      <c r="G1444">
        <v>5.97040814749763E-2</v>
      </c>
      <c r="H1444">
        <v>7.44773704725053E-2</v>
      </c>
      <c r="I1444">
        <v>1.12797566512876</v>
      </c>
    </row>
    <row r="1445" spans="1:9" x14ac:dyDescent="0.15">
      <c r="A1445" t="s">
        <v>15731</v>
      </c>
      <c r="B1445">
        <v>1.5746472962447</v>
      </c>
      <c r="C1445">
        <v>1.21665471999499</v>
      </c>
      <c r="D1445" t="s">
        <v>16815</v>
      </c>
      <c r="E1445" s="205" t="s">
        <v>5705</v>
      </c>
      <c r="F1445" s="205" t="s">
        <v>15568</v>
      </c>
      <c r="G1445">
        <v>6.0721889897722502E-2</v>
      </c>
      <c r="H1445">
        <v>7.5676630439447903E-2</v>
      </c>
      <c r="I1445">
        <v>1.12103821347376</v>
      </c>
    </row>
    <row r="1446" spans="1:9" x14ac:dyDescent="0.15">
      <c r="A1446" t="s">
        <v>15731</v>
      </c>
      <c r="B1446">
        <v>0.84924612167714997</v>
      </c>
      <c r="C1446">
        <v>1.2119481582402001</v>
      </c>
      <c r="D1446" t="s">
        <v>16815</v>
      </c>
      <c r="E1446" s="205" t="s">
        <v>4940</v>
      </c>
      <c r="F1446" s="205" t="s">
        <v>15568</v>
      </c>
      <c r="G1446">
        <v>6.13835274347189E-2</v>
      </c>
      <c r="H1446">
        <v>7.6430185970248796E-2</v>
      </c>
      <c r="I1446">
        <v>1.1167350836865799</v>
      </c>
    </row>
    <row r="1447" spans="1:9" x14ac:dyDescent="0.15">
      <c r="A1447" t="s">
        <v>15731</v>
      </c>
      <c r="B1447">
        <v>0.31663773320428701</v>
      </c>
      <c r="C1447">
        <v>1.2084532973575599</v>
      </c>
      <c r="D1447" t="s">
        <v>16815</v>
      </c>
      <c r="E1447" s="205" t="s">
        <v>4039</v>
      </c>
      <c r="F1447" s="205" t="s">
        <v>15568</v>
      </c>
      <c r="G1447">
        <v>6.1879486720043501E-2</v>
      </c>
      <c r="H1447">
        <v>7.6976244611853803E-2</v>
      </c>
      <c r="I1447">
        <v>1.11364328035668</v>
      </c>
    </row>
    <row r="1448" spans="1:9" x14ac:dyDescent="0.15">
      <c r="A1448" t="s">
        <v>15731</v>
      </c>
      <c r="B1448">
        <v>1.2425202453092501</v>
      </c>
      <c r="C1448">
        <v>1.2075829144572801</v>
      </c>
      <c r="D1448" t="s">
        <v>16815</v>
      </c>
      <c r="E1448" s="205" t="s">
        <v>5460</v>
      </c>
      <c r="F1448" s="205" t="s">
        <v>15568</v>
      </c>
      <c r="G1448">
        <v>6.2003625652317498E-2</v>
      </c>
      <c r="H1448">
        <v>7.7059186283371398E-2</v>
      </c>
      <c r="I1448">
        <v>1.11317558128859</v>
      </c>
    </row>
    <row r="1449" spans="1:9" x14ac:dyDescent="0.15">
      <c r="A1449" t="s">
        <v>15731</v>
      </c>
      <c r="B1449">
        <v>1.6426008929236999</v>
      </c>
      <c r="C1449">
        <v>1.2038567242510001</v>
      </c>
      <c r="D1449" t="s">
        <v>16815</v>
      </c>
      <c r="E1449" s="205" t="s">
        <v>5499</v>
      </c>
      <c r="F1449" s="205" t="s">
        <v>15568</v>
      </c>
      <c r="G1449">
        <v>6.2537897414993604E-2</v>
      </c>
      <c r="H1449">
        <v>7.7651222623617094E-2</v>
      </c>
      <c r="I1449">
        <v>1.1098517018863501</v>
      </c>
    </row>
    <row r="1450" spans="1:9" x14ac:dyDescent="0.15">
      <c r="A1450" t="s">
        <v>15731</v>
      </c>
      <c r="B1450">
        <v>0.64630837243094896</v>
      </c>
      <c r="C1450">
        <v>1.1970650128054501</v>
      </c>
      <c r="D1450" t="s">
        <v>16815</v>
      </c>
      <c r="E1450" s="205" t="s">
        <v>5877</v>
      </c>
      <c r="F1450" s="205" t="s">
        <v>15568</v>
      </c>
      <c r="G1450">
        <v>6.3523583150729396E-2</v>
      </c>
      <c r="H1450">
        <v>7.8802150791052794E-2</v>
      </c>
      <c r="I1450">
        <v>1.1034619289071601</v>
      </c>
    </row>
    <row r="1451" spans="1:9" x14ac:dyDescent="0.15">
      <c r="A1451" t="s">
        <v>15731</v>
      </c>
      <c r="B1451">
        <v>0.84224845648819102</v>
      </c>
      <c r="C1451">
        <v>1.18521802571109</v>
      </c>
      <c r="D1451" t="s">
        <v>16815</v>
      </c>
      <c r="E1451" s="205" t="s">
        <v>5148</v>
      </c>
      <c r="F1451" s="205" t="s">
        <v>15568</v>
      </c>
      <c r="G1451">
        <v>6.5280274853929607E-2</v>
      </c>
      <c r="H1451">
        <v>8.0906514398446996E-2</v>
      </c>
      <c r="I1451">
        <v>1.09201650863004</v>
      </c>
    </row>
    <row r="1452" spans="1:9" x14ac:dyDescent="0.15">
      <c r="A1452" t="s">
        <v>15731</v>
      </c>
      <c r="B1452">
        <v>0.84754467213723905</v>
      </c>
      <c r="C1452">
        <v>1.1817836506342101</v>
      </c>
      <c r="D1452" t="s">
        <v>16815</v>
      </c>
      <c r="E1452" s="205" t="s">
        <v>5035</v>
      </c>
      <c r="F1452" s="205" t="s">
        <v>15568</v>
      </c>
      <c r="G1452">
        <v>6.57985539659032E-2</v>
      </c>
      <c r="H1452">
        <v>8.1473555741713999E-2</v>
      </c>
      <c r="I1452">
        <v>1.0889833294079301</v>
      </c>
    </row>
    <row r="1453" spans="1:9" x14ac:dyDescent="0.15">
      <c r="A1453" t="s">
        <v>15731</v>
      </c>
      <c r="B1453">
        <v>0.447419075124452</v>
      </c>
      <c r="C1453">
        <v>1.17035539003131</v>
      </c>
      <c r="D1453" t="s">
        <v>16815</v>
      </c>
      <c r="E1453" s="205" t="s">
        <v>4667</v>
      </c>
      <c r="F1453" s="205" t="s">
        <v>15568</v>
      </c>
      <c r="G1453">
        <v>6.7552995232363702E-2</v>
      </c>
      <c r="H1453">
        <v>8.3568788382472003E-2</v>
      </c>
      <c r="I1453">
        <v>1.07795589438207</v>
      </c>
    </row>
    <row r="1454" spans="1:9" x14ac:dyDescent="0.15">
      <c r="A1454" t="s">
        <v>15731</v>
      </c>
      <c r="B1454">
        <v>0.71165118742803801</v>
      </c>
      <c r="C1454">
        <v>1.16208651332275</v>
      </c>
      <c r="D1454" t="s">
        <v>16815</v>
      </c>
      <c r="E1454" s="205" t="s">
        <v>4804</v>
      </c>
      <c r="F1454" s="205" t="s">
        <v>15568</v>
      </c>
      <c r="G1454">
        <v>6.8851512751712599E-2</v>
      </c>
      <c r="H1454">
        <v>8.5096662304190399E-2</v>
      </c>
      <c r="I1454">
        <v>1.0700874736557</v>
      </c>
    </row>
    <row r="1455" spans="1:9" x14ac:dyDescent="0.15">
      <c r="A1455" t="s">
        <v>15731</v>
      </c>
      <c r="B1455">
        <v>1.2191577889349201</v>
      </c>
      <c r="C1455">
        <v>1.1601059907644899</v>
      </c>
      <c r="D1455" t="s">
        <v>16815</v>
      </c>
      <c r="E1455" s="205" t="s">
        <v>5322</v>
      </c>
      <c r="F1455" s="205" t="s">
        <v>15568</v>
      </c>
      <c r="G1455">
        <v>6.9166214826660993E-2</v>
      </c>
      <c r="H1455">
        <v>8.5269568568818899E-2</v>
      </c>
      <c r="I1455">
        <v>1.0692059343739699</v>
      </c>
    </row>
    <row r="1456" spans="1:9" x14ac:dyDescent="0.15">
      <c r="A1456" t="s">
        <v>15731</v>
      </c>
      <c r="B1456">
        <v>0.920244070397921</v>
      </c>
      <c r="C1456">
        <v>1.1600259990063699</v>
      </c>
      <c r="D1456" t="s">
        <v>16815</v>
      </c>
      <c r="E1456" s="205" t="s">
        <v>6219</v>
      </c>
      <c r="F1456" s="205" t="s">
        <v>15568</v>
      </c>
      <c r="G1456">
        <v>6.9178955574975998E-2</v>
      </c>
      <c r="H1456">
        <v>8.5269568568818899E-2</v>
      </c>
      <c r="I1456">
        <v>1.0692059343739699</v>
      </c>
    </row>
    <row r="1457" spans="1:9" x14ac:dyDescent="0.15">
      <c r="A1457" t="s">
        <v>15731</v>
      </c>
      <c r="B1457">
        <v>0.91717501876206098</v>
      </c>
      <c r="C1457">
        <v>1.16000581686341</v>
      </c>
      <c r="D1457" t="s">
        <v>16815</v>
      </c>
      <c r="E1457" s="205" t="s">
        <v>5769</v>
      </c>
      <c r="F1457" s="205" t="s">
        <v>15568</v>
      </c>
      <c r="G1457">
        <v>6.9182170471942597E-2</v>
      </c>
      <c r="H1457">
        <v>8.5269568568818899E-2</v>
      </c>
      <c r="I1457">
        <v>1.0692059343739699</v>
      </c>
    </row>
    <row r="1458" spans="1:9" x14ac:dyDescent="0.15">
      <c r="A1458" t="s">
        <v>15731</v>
      </c>
      <c r="B1458">
        <v>0.45674416313868499</v>
      </c>
      <c r="C1458">
        <v>1.15902098596009</v>
      </c>
      <c r="D1458" t="s">
        <v>16815</v>
      </c>
      <c r="E1458" s="205" t="s">
        <v>5624</v>
      </c>
      <c r="F1458" s="205" t="s">
        <v>15568</v>
      </c>
      <c r="G1458">
        <v>6.9339229913285699E-2</v>
      </c>
      <c r="H1458">
        <v>8.5384671546112095E-2</v>
      </c>
      <c r="I1458">
        <v>1.06862008786426</v>
      </c>
    </row>
    <row r="1459" spans="1:9" x14ac:dyDescent="0.15">
      <c r="A1459" t="s">
        <v>15731</v>
      </c>
      <c r="B1459">
        <v>0.82767705725577501</v>
      </c>
      <c r="C1459">
        <v>1.1574364740196601</v>
      </c>
      <c r="D1459" t="s">
        <v>16815</v>
      </c>
      <c r="E1459" s="205" t="s">
        <v>5600</v>
      </c>
      <c r="F1459" s="205" t="s">
        <v>15568</v>
      </c>
      <c r="G1459">
        <v>6.9592674322718595E-2</v>
      </c>
      <c r="H1459">
        <v>8.5618143364005195E-2</v>
      </c>
      <c r="I1459">
        <v>1.06743419410869</v>
      </c>
    </row>
    <row r="1460" spans="1:9" x14ac:dyDescent="0.15">
      <c r="A1460" t="s">
        <v>15731</v>
      </c>
      <c r="B1460">
        <v>1.689066570531</v>
      </c>
      <c r="C1460">
        <v>1.1466274414792299</v>
      </c>
      <c r="D1460" t="s">
        <v>16815</v>
      </c>
      <c r="E1460" s="205" t="s">
        <v>5558</v>
      </c>
      <c r="F1460" s="205" t="s">
        <v>15568</v>
      </c>
      <c r="G1460">
        <v>7.1346481182636701E-2</v>
      </c>
      <c r="H1460">
        <v>8.7695354047585605E-2</v>
      </c>
      <c r="I1460">
        <v>1.05702341421598</v>
      </c>
    </row>
    <row r="1461" spans="1:9" x14ac:dyDescent="0.15">
      <c r="A1461" t="s">
        <v>15731</v>
      </c>
      <c r="B1461">
        <v>1.50644552552355</v>
      </c>
      <c r="C1461">
        <v>1.1349390025808499</v>
      </c>
      <c r="D1461" t="s">
        <v>16815</v>
      </c>
      <c r="E1461" s="205" t="s">
        <v>5811</v>
      </c>
      <c r="F1461" s="205" t="s">
        <v>15568</v>
      </c>
      <c r="G1461">
        <v>7.3292746685402699E-2</v>
      </c>
      <c r="H1461">
        <v>9.0005103759271995E-2</v>
      </c>
      <c r="I1461">
        <v>1.0457328630979701</v>
      </c>
    </row>
    <row r="1462" spans="1:9" x14ac:dyDescent="0.15">
      <c r="A1462" t="s">
        <v>15731</v>
      </c>
      <c r="B1462">
        <v>2.5394720469392298</v>
      </c>
      <c r="C1462">
        <v>1.1285988968840699</v>
      </c>
      <c r="D1462" t="s">
        <v>16815</v>
      </c>
      <c r="E1462" s="205" t="s">
        <v>5723</v>
      </c>
      <c r="F1462" s="205" t="s">
        <v>15568</v>
      </c>
      <c r="G1462">
        <v>7.4370568808635795E-2</v>
      </c>
      <c r="H1462">
        <v>9.11781699816821E-2</v>
      </c>
      <c r="I1462">
        <v>1.0401091286819</v>
      </c>
    </row>
    <row r="1463" spans="1:9" x14ac:dyDescent="0.15">
      <c r="A1463" t="s">
        <v>15731</v>
      </c>
      <c r="B1463">
        <v>1.51730130859555</v>
      </c>
      <c r="C1463">
        <v>1.1285205845360899</v>
      </c>
      <c r="D1463" t="s">
        <v>16815</v>
      </c>
      <c r="E1463" s="205" t="s">
        <v>6009</v>
      </c>
      <c r="F1463" s="205" t="s">
        <v>15568</v>
      </c>
      <c r="G1463">
        <v>7.4383980581625805E-2</v>
      </c>
      <c r="H1463">
        <v>9.11781699816821E-2</v>
      </c>
      <c r="I1463">
        <v>1.0401091286819</v>
      </c>
    </row>
    <row r="1464" spans="1:9" x14ac:dyDescent="0.15">
      <c r="A1464" t="s">
        <v>15731</v>
      </c>
      <c r="B1464">
        <v>2.50816649203975</v>
      </c>
      <c r="C1464">
        <v>1.1127761374409499</v>
      </c>
      <c r="D1464" t="s">
        <v>16815</v>
      </c>
      <c r="E1464" s="205" t="s">
        <v>5193</v>
      </c>
      <c r="F1464" s="205" t="s">
        <v>15568</v>
      </c>
      <c r="G1464">
        <v>7.7130094339703095E-2</v>
      </c>
      <c r="H1464">
        <v>9.4457951150266506E-2</v>
      </c>
      <c r="I1464">
        <v>1.02476147876549</v>
      </c>
    </row>
    <row r="1465" spans="1:9" x14ac:dyDescent="0.15">
      <c r="A1465" t="s">
        <v>15731</v>
      </c>
      <c r="B1465">
        <v>1.18195732007776</v>
      </c>
      <c r="C1465">
        <v>1.1109623130174899</v>
      </c>
      <c r="D1465" t="s">
        <v>16815</v>
      </c>
      <c r="E1465" s="205" t="s">
        <v>5364</v>
      </c>
      <c r="F1465" s="205" t="s">
        <v>15568</v>
      </c>
      <c r="G1465">
        <v>7.7452900656493504E-2</v>
      </c>
      <c r="H1465">
        <v>9.4766733376238907E-2</v>
      </c>
      <c r="I1465">
        <v>1.02334408931424</v>
      </c>
    </row>
    <row r="1466" spans="1:9" x14ac:dyDescent="0.15">
      <c r="A1466" t="s">
        <v>15731</v>
      </c>
      <c r="B1466">
        <v>0.88175332566915199</v>
      </c>
      <c r="C1466">
        <v>1.0986633154118499</v>
      </c>
      <c r="D1466" t="s">
        <v>16815</v>
      </c>
      <c r="E1466" s="205" t="s">
        <v>5760</v>
      </c>
      <c r="F1466" s="205" t="s">
        <v>15568</v>
      </c>
      <c r="G1466">
        <v>7.9677680821380603E-2</v>
      </c>
      <c r="H1466">
        <v>9.7399972635798901E-2</v>
      </c>
      <c r="I1466">
        <v>1.01144116513496</v>
      </c>
    </row>
    <row r="1467" spans="1:9" x14ac:dyDescent="0.15">
      <c r="A1467" t="s">
        <v>15731</v>
      </c>
      <c r="B1467">
        <v>1.1479699309070499</v>
      </c>
      <c r="C1467">
        <v>1.0955545231516699</v>
      </c>
      <c r="D1467" t="s">
        <v>16815</v>
      </c>
      <c r="E1467" s="205" t="s">
        <v>5091</v>
      </c>
      <c r="F1467" s="205" t="s">
        <v>15568</v>
      </c>
      <c r="G1467">
        <v>8.0250080522952294E-2</v>
      </c>
      <c r="H1467">
        <v>9.8010344245245101E-2</v>
      </c>
      <c r="I1467">
        <v>1.0087280854141401</v>
      </c>
    </row>
    <row r="1468" spans="1:9" x14ac:dyDescent="0.15">
      <c r="A1468" t="s">
        <v>15731</v>
      </c>
      <c r="B1468">
        <v>0.72155734557144202</v>
      </c>
      <c r="C1468">
        <v>1.09207685541691</v>
      </c>
      <c r="D1468" t="s">
        <v>16815</v>
      </c>
      <c r="E1468" s="205" t="s">
        <v>6197</v>
      </c>
      <c r="F1468" s="205" t="s">
        <v>15568</v>
      </c>
      <c r="G1468">
        <v>8.0895272927087994E-2</v>
      </c>
      <c r="H1468">
        <v>9.8640721135149295E-2</v>
      </c>
      <c r="I1468">
        <v>1.00594376139335</v>
      </c>
    </row>
    <row r="1469" spans="1:9" x14ac:dyDescent="0.15">
      <c r="A1469" t="s">
        <v>15731</v>
      </c>
      <c r="B1469">
        <v>0.35200863719196601</v>
      </c>
      <c r="C1469">
        <v>1.09197985408672</v>
      </c>
      <c r="D1469" t="s">
        <v>16815</v>
      </c>
      <c r="E1469" s="205" t="s">
        <v>2876</v>
      </c>
      <c r="F1469" s="205" t="s">
        <v>15568</v>
      </c>
      <c r="G1469">
        <v>8.0913343213023306E-2</v>
      </c>
      <c r="H1469">
        <v>9.8640721135149295E-2</v>
      </c>
      <c r="I1469">
        <v>1.00594376139335</v>
      </c>
    </row>
    <row r="1470" spans="1:9" x14ac:dyDescent="0.15">
      <c r="A1470" t="s">
        <v>15731</v>
      </c>
      <c r="B1470">
        <v>0.52263387055555499</v>
      </c>
      <c r="C1470">
        <v>1.0887469522825199</v>
      </c>
      <c r="D1470" t="s">
        <v>16815</v>
      </c>
      <c r="E1470" s="205" t="s">
        <v>5355</v>
      </c>
      <c r="F1470" s="205" t="s">
        <v>15568</v>
      </c>
      <c r="G1470">
        <v>8.1517912111979507E-2</v>
      </c>
      <c r="H1470">
        <v>9.9287484234481804E-2</v>
      </c>
      <c r="I1470">
        <v>1.00310549340267</v>
      </c>
    </row>
    <row r="1471" spans="1:9" x14ac:dyDescent="0.15">
      <c r="A1471" t="s">
        <v>15731</v>
      </c>
      <c r="B1471">
        <v>1.1825388376481201</v>
      </c>
      <c r="C1471">
        <v>1.0776228539258501</v>
      </c>
      <c r="D1471" t="s">
        <v>16815</v>
      </c>
      <c r="E1471" s="205" t="s">
        <v>5763</v>
      </c>
      <c r="F1471" s="205" t="s">
        <v>15568</v>
      </c>
      <c r="G1471">
        <v>8.3632898019495999E-2</v>
      </c>
      <c r="H1471">
        <v>0.101771067372181</v>
      </c>
      <c r="I1471">
        <v>0.99237567059001697</v>
      </c>
    </row>
    <row r="1472" spans="1:9" x14ac:dyDescent="0.15">
      <c r="A1472" t="s">
        <v>15731</v>
      </c>
      <c r="B1472">
        <v>1.1802907051013101</v>
      </c>
      <c r="C1472">
        <v>1.07435321918648</v>
      </c>
      <c r="D1472" t="s">
        <v>16815</v>
      </c>
      <c r="E1472" s="205" t="s">
        <v>5979</v>
      </c>
      <c r="F1472" s="205" t="s">
        <v>15568</v>
      </c>
      <c r="G1472">
        <v>8.4264913792331406E-2</v>
      </c>
      <c r="H1472">
        <v>0.102447188935191</v>
      </c>
      <c r="I1472">
        <v>0.98949995377507105</v>
      </c>
    </row>
    <row r="1473" spans="1:9" x14ac:dyDescent="0.15">
      <c r="A1473" t="s">
        <v>15731</v>
      </c>
      <c r="B1473">
        <v>0.77486621297574798</v>
      </c>
      <c r="C1473">
        <v>1.0686112178712599</v>
      </c>
      <c r="D1473" t="s">
        <v>16815</v>
      </c>
      <c r="E1473" s="205" t="s">
        <v>5325</v>
      </c>
      <c r="F1473" s="205" t="s">
        <v>15568</v>
      </c>
      <c r="G1473">
        <v>8.53864154530804E-2</v>
      </c>
      <c r="H1473">
        <v>0.103716651379149</v>
      </c>
      <c r="I1473">
        <v>0.98415151341284701</v>
      </c>
    </row>
    <row r="1474" spans="1:9" x14ac:dyDescent="0.15">
      <c r="A1474" t="s">
        <v>15731</v>
      </c>
      <c r="B1474">
        <v>0.95772518159027797</v>
      </c>
      <c r="C1474">
        <v>1.0636552978668199</v>
      </c>
      <c r="D1474" t="s">
        <v>16815</v>
      </c>
      <c r="E1474" s="205" t="s">
        <v>5887</v>
      </c>
      <c r="F1474" s="205" t="s">
        <v>15568</v>
      </c>
      <c r="G1474">
        <v>8.6366377090937002E-2</v>
      </c>
      <c r="H1474">
        <v>0.104812046768277</v>
      </c>
      <c r="I1474">
        <v>0.97958879803635501</v>
      </c>
    </row>
    <row r="1475" spans="1:9" x14ac:dyDescent="0.15">
      <c r="A1475" t="s">
        <v>15731</v>
      </c>
      <c r="B1475">
        <v>2.4603643619281299</v>
      </c>
      <c r="C1475">
        <v>1.0604418941159099</v>
      </c>
      <c r="D1475" t="s">
        <v>16815</v>
      </c>
      <c r="E1475" s="205" t="s">
        <v>6484</v>
      </c>
      <c r="F1475" s="205" t="s">
        <v>15568</v>
      </c>
      <c r="G1475">
        <v>8.7007783624806601E-2</v>
      </c>
      <c r="H1475">
        <v>0.105494970923025</v>
      </c>
      <c r="I1475">
        <v>0.97676824323299705</v>
      </c>
    </row>
    <row r="1476" spans="1:9" x14ac:dyDescent="0.15">
      <c r="A1476" t="s">
        <v>15731</v>
      </c>
      <c r="B1476">
        <v>0.71318823256230601</v>
      </c>
      <c r="C1476">
        <v>1.0592737904047</v>
      </c>
      <c r="D1476" t="s">
        <v>16815</v>
      </c>
      <c r="E1476" s="205" t="s">
        <v>5561</v>
      </c>
      <c r="F1476" s="205" t="s">
        <v>15568</v>
      </c>
      <c r="G1476">
        <v>8.7242119823713701E-2</v>
      </c>
      <c r="H1476">
        <v>0.105683543526287</v>
      </c>
      <c r="I1476">
        <v>0.97599263343182496</v>
      </c>
    </row>
    <row r="1477" spans="1:9" x14ac:dyDescent="0.15">
      <c r="A1477" t="s">
        <v>15731</v>
      </c>
      <c r="B1477">
        <v>0.851149395073727</v>
      </c>
      <c r="C1477">
        <v>1.0528460234705299</v>
      </c>
      <c r="D1477" t="s">
        <v>16815</v>
      </c>
      <c r="E1477" s="205" t="s">
        <v>4580</v>
      </c>
      <c r="F1477" s="205" t="s">
        <v>15568</v>
      </c>
      <c r="G1477">
        <v>8.8542947795071297E-2</v>
      </c>
      <c r="H1477">
        <v>0.10715237263635501</v>
      </c>
      <c r="I1477">
        <v>0.96999820808954795</v>
      </c>
    </row>
    <row r="1478" spans="1:9" x14ac:dyDescent="0.15">
      <c r="A1478" t="s">
        <v>15731</v>
      </c>
      <c r="B1478">
        <v>0.58830095714680097</v>
      </c>
      <c r="C1478">
        <v>1.0524954397919799</v>
      </c>
      <c r="D1478" t="s">
        <v>16815</v>
      </c>
      <c r="E1478" s="205" t="s">
        <v>5735</v>
      </c>
      <c r="F1478" s="205" t="s">
        <v>15568</v>
      </c>
      <c r="G1478">
        <v>8.8614452836478896E-2</v>
      </c>
      <c r="H1478">
        <v>0.10715237263635501</v>
      </c>
      <c r="I1478">
        <v>0.96999820808954795</v>
      </c>
    </row>
    <row r="1479" spans="1:9" x14ac:dyDescent="0.15">
      <c r="A1479" t="s">
        <v>15731</v>
      </c>
      <c r="B1479">
        <v>1.1583322914790699</v>
      </c>
      <c r="C1479">
        <v>1.0495376300750401</v>
      </c>
      <c r="D1479" t="s">
        <v>16815</v>
      </c>
      <c r="E1479" s="205" t="s">
        <v>6288</v>
      </c>
      <c r="F1479" s="205" t="s">
        <v>15568</v>
      </c>
      <c r="G1479">
        <v>8.9220031024914395E-2</v>
      </c>
      <c r="H1479">
        <v>0.107787442886856</v>
      </c>
      <c r="I1479">
        <v>0.96743183101010599</v>
      </c>
    </row>
    <row r="1480" spans="1:9" x14ac:dyDescent="0.15">
      <c r="A1480" t="s">
        <v>15731</v>
      </c>
      <c r="B1480">
        <v>0.76868182701529797</v>
      </c>
      <c r="C1480">
        <v>1.0489876171708099</v>
      </c>
      <c r="D1480" t="s">
        <v>16815</v>
      </c>
      <c r="E1480" s="205" t="s">
        <v>3846</v>
      </c>
      <c r="F1480" s="205" t="s">
        <v>15568</v>
      </c>
      <c r="G1480">
        <v>8.9333095448500793E-2</v>
      </c>
      <c r="H1480">
        <v>0.107826895586354</v>
      </c>
      <c r="I1480">
        <v>0.96727289826007801</v>
      </c>
    </row>
    <row r="1481" spans="1:9" x14ac:dyDescent="0.15">
      <c r="A1481" t="s">
        <v>15731</v>
      </c>
      <c r="B1481">
        <v>1.11815590671556</v>
      </c>
      <c r="C1481">
        <v>1.0348894110701701</v>
      </c>
      <c r="D1481" t="s">
        <v>16815</v>
      </c>
      <c r="E1481" s="205" t="s">
        <v>5529</v>
      </c>
      <c r="F1481" s="205" t="s">
        <v>15568</v>
      </c>
      <c r="G1481">
        <v>9.2280638104473095E-2</v>
      </c>
      <c r="H1481">
        <v>0.111284474548649</v>
      </c>
      <c r="I1481">
        <v>0.95356542046461401</v>
      </c>
    </row>
    <row r="1482" spans="1:9" x14ac:dyDescent="0.15">
      <c r="A1482" t="s">
        <v>15731</v>
      </c>
      <c r="B1482">
        <v>0.95614320565953403</v>
      </c>
      <c r="C1482">
        <v>1.02426014803356</v>
      </c>
      <c r="D1482" t="s">
        <v>16815</v>
      </c>
      <c r="E1482" s="205" t="s">
        <v>5071</v>
      </c>
      <c r="F1482" s="205" t="s">
        <v>15568</v>
      </c>
      <c r="G1482">
        <v>9.4567052274903196E-2</v>
      </c>
      <c r="H1482">
        <v>0.113939278616931</v>
      </c>
      <c r="I1482">
        <v>0.94332653451667003</v>
      </c>
    </row>
    <row r="1483" spans="1:9" x14ac:dyDescent="0.15">
      <c r="A1483" t="s">
        <v>15731</v>
      </c>
      <c r="B1483">
        <v>0.64617732755611001</v>
      </c>
      <c r="C1483">
        <v>1.0204577250764399</v>
      </c>
      <c r="D1483" t="s">
        <v>16815</v>
      </c>
      <c r="E1483" s="205" t="s">
        <v>4904</v>
      </c>
      <c r="F1483" s="205" t="s">
        <v>15568</v>
      </c>
      <c r="G1483">
        <v>9.5398660091249601E-2</v>
      </c>
      <c r="H1483">
        <v>0.114838063897994</v>
      </c>
      <c r="I1483">
        <v>0.93991413806255197</v>
      </c>
    </row>
    <row r="1484" spans="1:9" x14ac:dyDescent="0.15">
      <c r="A1484" t="s">
        <v>15731</v>
      </c>
      <c r="B1484">
        <v>0.94042358267152004</v>
      </c>
      <c r="C1484">
        <v>1.01339539464787</v>
      </c>
      <c r="D1484" t="s">
        <v>16815</v>
      </c>
      <c r="E1484" s="205" t="s">
        <v>5226</v>
      </c>
      <c r="F1484" s="205" t="s">
        <v>15568</v>
      </c>
      <c r="G1484">
        <v>9.6962678812602801E-2</v>
      </c>
      <c r="H1484">
        <v>0.116616100706457</v>
      </c>
      <c r="I1484">
        <v>0.93324148418045305</v>
      </c>
    </row>
    <row r="1485" spans="1:9" x14ac:dyDescent="0.15">
      <c r="A1485" t="s">
        <v>15731</v>
      </c>
      <c r="B1485">
        <v>0.46189892539043997</v>
      </c>
      <c r="C1485">
        <v>1.01167326476391</v>
      </c>
      <c r="D1485" t="s">
        <v>16815</v>
      </c>
      <c r="E1485" s="205" t="s">
        <v>6126</v>
      </c>
      <c r="F1485" s="205" t="s">
        <v>15568</v>
      </c>
      <c r="G1485">
        <v>9.7347933158577996E-2</v>
      </c>
      <c r="H1485">
        <v>0.11697453258571</v>
      </c>
      <c r="I1485">
        <v>0.93190868151387296</v>
      </c>
    </row>
    <row r="1486" spans="1:9" x14ac:dyDescent="0.15">
      <c r="A1486" t="s">
        <v>15731</v>
      </c>
      <c r="B1486">
        <v>0.74027463557874795</v>
      </c>
      <c r="C1486">
        <v>1.00537647133045</v>
      </c>
      <c r="D1486" t="s">
        <v>16815</v>
      </c>
      <c r="E1486" s="205" t="s">
        <v>4883</v>
      </c>
      <c r="F1486" s="205" t="s">
        <v>15568</v>
      </c>
      <c r="G1486">
        <v>9.8769653152927794E-2</v>
      </c>
      <c r="H1486">
        <v>0.118576638207767</v>
      </c>
      <c r="I1486">
        <v>0.92600086659446301</v>
      </c>
    </row>
    <row r="1487" spans="1:9" x14ac:dyDescent="0.15">
      <c r="A1487" t="s">
        <v>15731</v>
      </c>
      <c r="B1487">
        <v>1.4034248671248499</v>
      </c>
      <c r="C1487">
        <v>1.0034599037077301</v>
      </c>
      <c r="D1487" t="s">
        <v>16815</v>
      </c>
      <c r="E1487" s="205" t="s">
        <v>6597</v>
      </c>
      <c r="F1487" s="205" t="s">
        <v>15568</v>
      </c>
      <c r="G1487">
        <v>9.9206492752935901E-2</v>
      </c>
      <c r="H1487">
        <v>0.118994549894174</v>
      </c>
      <c r="I1487">
        <v>0.92447292940654202</v>
      </c>
    </row>
    <row r="1488" spans="1:9" x14ac:dyDescent="0.15">
      <c r="A1488" t="s">
        <v>15731</v>
      </c>
      <c r="B1488">
        <v>0.74894330619302996</v>
      </c>
      <c r="C1488">
        <v>0.99698957313200998</v>
      </c>
      <c r="D1488" t="s">
        <v>16815</v>
      </c>
      <c r="E1488" s="205" t="s">
        <v>4610</v>
      </c>
      <c r="F1488" s="205" t="s">
        <v>15568</v>
      </c>
      <c r="G1488">
        <v>0.100695584431352</v>
      </c>
      <c r="H1488">
        <v>0.120672724506205</v>
      </c>
      <c r="I1488">
        <v>0.91839088180876105</v>
      </c>
    </row>
    <row r="1489" spans="1:9" x14ac:dyDescent="0.15">
      <c r="A1489" t="s">
        <v>15731</v>
      </c>
      <c r="B1489">
        <v>1.41430424193788</v>
      </c>
      <c r="C1489">
        <v>0.99112672478326203</v>
      </c>
      <c r="D1489" t="s">
        <v>16815</v>
      </c>
      <c r="E1489" s="205" t="s">
        <v>6072</v>
      </c>
      <c r="F1489" s="205" t="s">
        <v>15568</v>
      </c>
      <c r="G1489">
        <v>0.102064162254187</v>
      </c>
      <c r="H1489">
        <v>0.122203608556129</v>
      </c>
      <c r="I1489">
        <v>0.91291596960184396</v>
      </c>
    </row>
    <row r="1490" spans="1:9" x14ac:dyDescent="0.15">
      <c r="A1490" t="s">
        <v>15731</v>
      </c>
      <c r="B1490">
        <v>0.52575942348332305</v>
      </c>
      <c r="C1490">
        <v>0.98871594960383602</v>
      </c>
      <c r="D1490" t="s">
        <v>16815</v>
      </c>
      <c r="E1490" s="205" t="s">
        <v>6090</v>
      </c>
      <c r="F1490" s="205" t="s">
        <v>15568</v>
      </c>
      <c r="G1490">
        <v>0.10263229735323499</v>
      </c>
      <c r="H1490">
        <v>0.12273239851475699</v>
      </c>
      <c r="I1490">
        <v>0.91104077843946096</v>
      </c>
    </row>
    <row r="1491" spans="1:9" x14ac:dyDescent="0.15">
      <c r="A1491" t="s">
        <v>15731</v>
      </c>
      <c r="B1491">
        <v>0.53406539807172504</v>
      </c>
      <c r="C1491">
        <v>0.98847669937091698</v>
      </c>
      <c r="D1491" t="s">
        <v>16815</v>
      </c>
      <c r="E1491" s="205" t="s">
        <v>3777</v>
      </c>
      <c r="F1491" s="205" t="s">
        <v>15568</v>
      </c>
      <c r="G1491">
        <v>0.102688852448588</v>
      </c>
      <c r="H1491">
        <v>0.12273239851475699</v>
      </c>
      <c r="I1491">
        <v>0.91104077843946096</v>
      </c>
    </row>
    <row r="1492" spans="1:9" x14ac:dyDescent="0.15">
      <c r="A1492" t="s">
        <v>15731</v>
      </c>
      <c r="B1492">
        <v>0.81534725083364601</v>
      </c>
      <c r="C1492">
        <v>0.97757345941204798</v>
      </c>
      <c r="D1492" t="s">
        <v>16815</v>
      </c>
      <c r="E1492" s="205" t="s">
        <v>3450</v>
      </c>
      <c r="F1492" s="205" t="s">
        <v>15568</v>
      </c>
      <c r="G1492">
        <v>0.10529955615021</v>
      </c>
      <c r="H1492">
        <v>0.12574060979290499</v>
      </c>
      <c r="I1492">
        <v>0.90052443782190705</v>
      </c>
    </row>
    <row r="1493" spans="1:9" x14ac:dyDescent="0.15">
      <c r="A1493" t="s">
        <v>15731</v>
      </c>
      <c r="B1493">
        <v>0.90095164892603996</v>
      </c>
      <c r="C1493">
        <v>0.97384279643587801</v>
      </c>
      <c r="D1493" t="s">
        <v>16815</v>
      </c>
      <c r="E1493" s="205" t="s">
        <v>4144</v>
      </c>
      <c r="F1493" s="205" t="s">
        <v>15568</v>
      </c>
      <c r="G1493">
        <v>0.10620799335686799</v>
      </c>
      <c r="H1493">
        <v>0.12671256146936</v>
      </c>
      <c r="I1493">
        <v>0.89718032981732199</v>
      </c>
    </row>
    <row r="1494" spans="1:9" x14ac:dyDescent="0.15">
      <c r="A1494" t="s">
        <v>15731</v>
      </c>
      <c r="B1494">
        <v>2.3068142115394301</v>
      </c>
      <c r="C1494">
        <v>0.97142708654115895</v>
      </c>
      <c r="D1494" t="s">
        <v>16815</v>
      </c>
      <c r="E1494" s="205" t="s">
        <v>6382</v>
      </c>
      <c r="F1494" s="205" t="s">
        <v>15568</v>
      </c>
      <c r="G1494">
        <v>0.106800408409933</v>
      </c>
      <c r="H1494">
        <v>0.12730608682464001</v>
      </c>
      <c r="I1494">
        <v>0.89515083113694105</v>
      </c>
    </row>
    <row r="1495" spans="1:9" x14ac:dyDescent="0.15">
      <c r="A1495" t="s">
        <v>15731</v>
      </c>
      <c r="B1495">
        <v>0.32065248766368898</v>
      </c>
      <c r="C1495">
        <v>0.96118496850030399</v>
      </c>
      <c r="D1495" t="s">
        <v>16815</v>
      </c>
      <c r="E1495" s="205" t="s">
        <v>3606</v>
      </c>
      <c r="F1495" s="205" t="s">
        <v>15568</v>
      </c>
      <c r="G1495">
        <v>0.109349054321298</v>
      </c>
      <c r="H1495">
        <v>0.13022831424943199</v>
      </c>
      <c r="I1495">
        <v>0.88529458116403204</v>
      </c>
    </row>
    <row r="1496" spans="1:9" x14ac:dyDescent="0.15">
      <c r="A1496" t="s">
        <v>15731</v>
      </c>
      <c r="B1496">
        <v>0.41839639012315499</v>
      </c>
      <c r="C1496">
        <v>0.96025562696646405</v>
      </c>
      <c r="D1496" t="s">
        <v>16815</v>
      </c>
      <c r="E1496" s="205" t="s">
        <v>5298</v>
      </c>
      <c r="F1496" s="205" t="s">
        <v>15568</v>
      </c>
      <c r="G1496">
        <v>0.109583299586234</v>
      </c>
      <c r="H1496">
        <v>0.13039148602053299</v>
      </c>
      <c r="I1496">
        <v>0.88475076516097195</v>
      </c>
    </row>
    <row r="1497" spans="1:9" x14ac:dyDescent="0.15">
      <c r="A1497" t="s">
        <v>15731</v>
      </c>
      <c r="B1497">
        <v>0.59903671578388495</v>
      </c>
      <c r="C1497">
        <v>0.93499136174070996</v>
      </c>
      <c r="D1497" t="s">
        <v>16815</v>
      </c>
      <c r="E1497" s="205" t="s">
        <v>5750</v>
      </c>
      <c r="F1497" s="205" t="s">
        <v>15568</v>
      </c>
      <c r="G1497">
        <v>0.116147171566289</v>
      </c>
      <c r="H1497">
        <v>0.13807921726098801</v>
      </c>
      <c r="I1497">
        <v>0.85987168353643395</v>
      </c>
    </row>
    <row r="1498" spans="1:9" x14ac:dyDescent="0.15">
      <c r="A1498" t="s">
        <v>15731</v>
      </c>
      <c r="B1498">
        <v>0.64714463739801698</v>
      </c>
      <c r="C1498">
        <v>0.93424059076549704</v>
      </c>
      <c r="D1498" t="s">
        <v>16815</v>
      </c>
      <c r="E1498" s="205" t="s">
        <v>4783</v>
      </c>
      <c r="F1498" s="205" t="s">
        <v>15568</v>
      </c>
      <c r="G1498">
        <v>0.116348130464504</v>
      </c>
      <c r="H1498">
        <v>0.13819560934712199</v>
      </c>
      <c r="I1498">
        <v>0.85950575483886604</v>
      </c>
    </row>
    <row r="1499" spans="1:9" x14ac:dyDescent="0.15">
      <c r="A1499" t="s">
        <v>15731</v>
      </c>
      <c r="B1499">
        <v>0.78208317538277505</v>
      </c>
      <c r="C1499">
        <v>0.92834530305438501</v>
      </c>
      <c r="D1499" t="s">
        <v>16815</v>
      </c>
      <c r="E1499" s="205" t="s">
        <v>5939</v>
      </c>
      <c r="F1499" s="205" t="s">
        <v>15568</v>
      </c>
      <c r="G1499">
        <v>0.117938254789359</v>
      </c>
      <c r="H1499">
        <v>0.13996035369250501</v>
      </c>
      <c r="I1499">
        <v>0.85399496868620595</v>
      </c>
    </row>
    <row r="1500" spans="1:9" x14ac:dyDescent="0.15">
      <c r="A1500" t="s">
        <v>15731</v>
      </c>
      <c r="B1500">
        <v>2.2542906661213902</v>
      </c>
      <c r="C1500">
        <v>0.915444917942138</v>
      </c>
      <c r="D1500" t="s">
        <v>16815</v>
      </c>
      <c r="E1500" s="205" t="s">
        <v>5954</v>
      </c>
      <c r="F1500" s="205" t="s">
        <v>15568</v>
      </c>
      <c r="G1500">
        <v>0.12149407029963399</v>
      </c>
      <c r="H1500">
        <v>0.144052650991874</v>
      </c>
      <c r="I1500">
        <v>0.84147874501599496</v>
      </c>
    </row>
    <row r="1501" spans="1:9" x14ac:dyDescent="0.15">
      <c r="A1501" t="s">
        <v>15731</v>
      </c>
      <c r="B1501">
        <v>0.69362193422035601</v>
      </c>
      <c r="C1501">
        <v>0.91429816104966799</v>
      </c>
      <c r="D1501" t="s">
        <v>16815</v>
      </c>
      <c r="E1501" s="205" t="s">
        <v>5280</v>
      </c>
      <c r="F1501" s="205" t="s">
        <v>15568</v>
      </c>
      <c r="G1501">
        <v>0.121815299956993</v>
      </c>
      <c r="H1501">
        <v>0.14430593395965399</v>
      </c>
      <c r="I1501">
        <v>0.84071581005032203</v>
      </c>
    </row>
    <row r="1502" spans="1:9" x14ac:dyDescent="0.15">
      <c r="A1502" t="s">
        <v>15731</v>
      </c>
      <c r="B1502">
        <v>-1.5636689996019499</v>
      </c>
      <c r="C1502">
        <v>0.91151512218049802</v>
      </c>
      <c r="D1502" t="s">
        <v>16815</v>
      </c>
      <c r="E1502" s="205" t="s">
        <v>6609</v>
      </c>
      <c r="F1502" s="205" t="s">
        <v>15568</v>
      </c>
      <c r="G1502">
        <v>0.122598421303274</v>
      </c>
      <c r="H1502">
        <v>0.14510545716477499</v>
      </c>
      <c r="I1502">
        <v>0.83831625419229605</v>
      </c>
    </row>
    <row r="1503" spans="1:9" x14ac:dyDescent="0.15">
      <c r="A1503" t="s">
        <v>15731</v>
      </c>
      <c r="B1503">
        <v>0.68283108327256203</v>
      </c>
      <c r="C1503">
        <v>0.88602367766665602</v>
      </c>
      <c r="D1503" t="s">
        <v>16815</v>
      </c>
      <c r="E1503" s="205" t="s">
        <v>5633</v>
      </c>
      <c r="F1503" s="205" t="s">
        <v>15568</v>
      </c>
      <c r="G1503">
        <v>0.13000986949252399</v>
      </c>
      <c r="H1503">
        <v>0.153741829796715</v>
      </c>
      <c r="I1503">
        <v>0.81320795437194504</v>
      </c>
    </row>
    <row r="1504" spans="1:9" x14ac:dyDescent="0.15">
      <c r="A1504" t="s">
        <v>15731</v>
      </c>
      <c r="B1504">
        <v>1.00266009655396</v>
      </c>
      <c r="C1504">
        <v>0.88464704325714205</v>
      </c>
      <c r="D1504" t="s">
        <v>16815</v>
      </c>
      <c r="E1504" s="205" t="s">
        <v>6087</v>
      </c>
      <c r="F1504" s="205" t="s">
        <v>15568</v>
      </c>
      <c r="G1504">
        <v>0.13042263094379999</v>
      </c>
      <c r="H1504">
        <v>0.154094051185582</v>
      </c>
      <c r="I1504">
        <v>0.81221412693468498</v>
      </c>
    </row>
    <row r="1505" spans="1:9" x14ac:dyDescent="0.15">
      <c r="A1505" t="s">
        <v>15731</v>
      </c>
      <c r="B1505">
        <v>1.2445954372924899</v>
      </c>
      <c r="C1505">
        <v>0.87588716739101602</v>
      </c>
      <c r="D1505" t="s">
        <v>16815</v>
      </c>
      <c r="E1505" s="205" t="s">
        <v>5169</v>
      </c>
      <c r="F1505" s="205" t="s">
        <v>15568</v>
      </c>
      <c r="G1505">
        <v>0.13308001238343001</v>
      </c>
      <c r="H1505">
        <v>0.15709533151952501</v>
      </c>
      <c r="I1505">
        <v>0.80383672091441705</v>
      </c>
    </row>
    <row r="1506" spans="1:9" x14ac:dyDescent="0.15">
      <c r="A1506" t="s">
        <v>15731</v>
      </c>
      <c r="B1506">
        <v>1.8688860991643399</v>
      </c>
      <c r="C1506">
        <v>0.85968184473968201</v>
      </c>
      <c r="D1506" t="s">
        <v>16815</v>
      </c>
      <c r="E1506" s="205" t="s">
        <v>5316</v>
      </c>
      <c r="F1506" s="205" t="s">
        <v>15568</v>
      </c>
      <c r="G1506">
        <v>0.13813958763974299</v>
      </c>
      <c r="H1506">
        <v>0.162924526846874</v>
      </c>
      <c r="I1506">
        <v>0.78801353157581699</v>
      </c>
    </row>
    <row r="1507" spans="1:9" x14ac:dyDescent="0.15">
      <c r="A1507" t="s">
        <v>15731</v>
      </c>
      <c r="B1507">
        <v>1.2249610181942401</v>
      </c>
      <c r="C1507">
        <v>0.85827368168138296</v>
      </c>
      <c r="D1507" t="s">
        <v>16815</v>
      </c>
      <c r="E1507" s="205" t="s">
        <v>5796</v>
      </c>
      <c r="F1507" s="205" t="s">
        <v>15568</v>
      </c>
      <c r="G1507">
        <v>0.138588220481559</v>
      </c>
      <c r="H1507">
        <v>0.16331002079593199</v>
      </c>
      <c r="I1507">
        <v>0.78698716588883599</v>
      </c>
    </row>
    <row r="1508" spans="1:9" x14ac:dyDescent="0.15">
      <c r="A1508" t="s">
        <v>15731</v>
      </c>
      <c r="B1508">
        <v>1.2077902029248799</v>
      </c>
      <c r="C1508">
        <v>0.84484156457314097</v>
      </c>
      <c r="D1508" t="s">
        <v>16815</v>
      </c>
      <c r="E1508" s="205" t="s">
        <v>6538</v>
      </c>
      <c r="F1508" s="205" t="s">
        <v>15568</v>
      </c>
      <c r="G1508">
        <v>0.142941532991467</v>
      </c>
      <c r="H1508">
        <v>0.16829200679680101</v>
      </c>
      <c r="I1508">
        <v>0.77393651080064196</v>
      </c>
    </row>
    <row r="1509" spans="1:9" x14ac:dyDescent="0.15">
      <c r="A1509" t="s">
        <v>15731</v>
      </c>
      <c r="B1509">
        <v>2.1734020085331802</v>
      </c>
      <c r="C1509">
        <v>0.84430413412794303</v>
      </c>
      <c r="D1509" t="s">
        <v>16815</v>
      </c>
      <c r="E1509" s="205" t="s">
        <v>6066</v>
      </c>
      <c r="F1509" s="205" t="s">
        <v>15568</v>
      </c>
      <c r="G1509">
        <v>0.143118529676458</v>
      </c>
      <c r="H1509">
        <v>0.168352586224676</v>
      </c>
      <c r="I1509">
        <v>0.77378020761281696</v>
      </c>
    </row>
    <row r="1510" spans="1:9" x14ac:dyDescent="0.15">
      <c r="A1510" t="s">
        <v>15731</v>
      </c>
      <c r="B1510">
        <v>1.20596277486463</v>
      </c>
      <c r="C1510">
        <v>0.83895163785107596</v>
      </c>
      <c r="D1510" t="s">
        <v>16815</v>
      </c>
      <c r="E1510" s="205" t="s">
        <v>6078</v>
      </c>
      <c r="F1510" s="205" t="s">
        <v>15568</v>
      </c>
      <c r="G1510">
        <v>0.14489331948106299</v>
      </c>
      <c r="H1510">
        <v>0.17029092149351899</v>
      </c>
      <c r="I1510">
        <v>0.768808504417691</v>
      </c>
    </row>
    <row r="1511" spans="1:9" x14ac:dyDescent="0.15">
      <c r="A1511" t="s">
        <v>15731</v>
      </c>
      <c r="B1511">
        <v>0.36137172731082301</v>
      </c>
      <c r="C1511">
        <v>0.83547580482381201</v>
      </c>
      <c r="D1511" t="s">
        <v>16815</v>
      </c>
      <c r="E1511" s="205" t="s">
        <v>4789</v>
      </c>
      <c r="F1511" s="205" t="s">
        <v>15568</v>
      </c>
      <c r="G1511">
        <v>0.14605761179913301</v>
      </c>
      <c r="H1511">
        <v>0.171508981981294</v>
      </c>
      <c r="I1511">
        <v>0.76571313088204196</v>
      </c>
    </row>
    <row r="1512" spans="1:9" x14ac:dyDescent="0.15">
      <c r="A1512" t="s">
        <v>15731</v>
      </c>
      <c r="B1512">
        <v>0.803375190200733</v>
      </c>
      <c r="C1512">
        <v>0.832308113842953</v>
      </c>
      <c r="D1512" t="s">
        <v>16815</v>
      </c>
      <c r="E1512" s="205" t="s">
        <v>6264</v>
      </c>
      <c r="F1512" s="205" t="s">
        <v>15568</v>
      </c>
      <c r="G1512">
        <v>0.14712683284889899</v>
      </c>
      <c r="H1512">
        <v>0.17261337082272399</v>
      </c>
      <c r="I1512">
        <v>0.762925566386635</v>
      </c>
    </row>
    <row r="1513" spans="1:9" x14ac:dyDescent="0.15">
      <c r="A1513" t="s">
        <v>15731</v>
      </c>
      <c r="B1513">
        <v>0.42099469158802899</v>
      </c>
      <c r="C1513">
        <v>0.79502595884642202</v>
      </c>
      <c r="D1513" t="s">
        <v>16815</v>
      </c>
      <c r="E1513" s="205" t="s">
        <v>4871</v>
      </c>
      <c r="F1513" s="205" t="s">
        <v>15568</v>
      </c>
      <c r="G1513">
        <v>0.160314956364453</v>
      </c>
      <c r="H1513">
        <v>0.187921640283856</v>
      </c>
      <c r="I1513">
        <v>0.72602320545182797</v>
      </c>
    </row>
    <row r="1514" spans="1:9" x14ac:dyDescent="0.15">
      <c r="A1514" t="s">
        <v>15731</v>
      </c>
      <c r="B1514">
        <v>1.1590886098337001</v>
      </c>
      <c r="C1514">
        <v>0.78851250739033796</v>
      </c>
      <c r="D1514" t="s">
        <v>16815</v>
      </c>
      <c r="E1514" s="205" t="s">
        <v>6415</v>
      </c>
      <c r="F1514" s="205" t="s">
        <v>15568</v>
      </c>
      <c r="G1514">
        <v>0.16273744476727101</v>
      </c>
      <c r="H1514">
        <v>0.19059468422088299</v>
      </c>
      <c r="I1514">
        <v>0.71988921621464597</v>
      </c>
    </row>
    <row r="1515" spans="1:9" x14ac:dyDescent="0.15">
      <c r="A1515" t="s">
        <v>15731</v>
      </c>
      <c r="B1515">
        <v>0.62328643724047295</v>
      </c>
      <c r="C1515">
        <v>0.78605563304228399</v>
      </c>
      <c r="D1515" t="s">
        <v>16815</v>
      </c>
      <c r="E1515" s="205" t="s">
        <v>4741</v>
      </c>
      <c r="F1515" s="205" t="s">
        <v>15568</v>
      </c>
      <c r="G1515">
        <v>0.16366068589652599</v>
      </c>
      <c r="H1515">
        <v>0.191508708365831</v>
      </c>
      <c r="I1515">
        <v>0.71781147282205604</v>
      </c>
    </row>
    <row r="1516" spans="1:9" x14ac:dyDescent="0.15">
      <c r="A1516" t="s">
        <v>15731</v>
      </c>
      <c r="B1516">
        <v>0.76842048277908104</v>
      </c>
      <c r="C1516">
        <v>0.77526446414472105</v>
      </c>
      <c r="D1516" t="s">
        <v>16815</v>
      </c>
      <c r="E1516" s="205" t="s">
        <v>5136</v>
      </c>
      <c r="F1516" s="205" t="s">
        <v>15568</v>
      </c>
      <c r="G1516">
        <v>0.167778201961093</v>
      </c>
      <c r="H1516">
        <v>0.19615568337386799</v>
      </c>
      <c r="I1516">
        <v>0.70739910419439</v>
      </c>
    </row>
    <row r="1517" spans="1:9" x14ac:dyDescent="0.15">
      <c r="A1517" t="s">
        <v>15731</v>
      </c>
      <c r="B1517">
        <v>0.75783732483078103</v>
      </c>
      <c r="C1517">
        <v>0.770306274325532</v>
      </c>
      <c r="D1517" t="s">
        <v>16815</v>
      </c>
      <c r="E1517" s="205" t="s">
        <v>5463</v>
      </c>
      <c r="F1517" s="205" t="s">
        <v>15568</v>
      </c>
      <c r="G1517">
        <v>0.16970464346962999</v>
      </c>
      <c r="H1517">
        <v>0.19823512795537801</v>
      </c>
      <c r="I1517">
        <v>0.70281938453588799</v>
      </c>
    </row>
    <row r="1518" spans="1:9" x14ac:dyDescent="0.15">
      <c r="A1518" t="s">
        <v>15731</v>
      </c>
      <c r="B1518">
        <v>1.6844643089657301</v>
      </c>
      <c r="C1518">
        <v>0.76510773705863899</v>
      </c>
      <c r="D1518" t="s">
        <v>16815</v>
      </c>
      <c r="E1518" s="205" t="s">
        <v>6657</v>
      </c>
      <c r="F1518" s="205" t="s">
        <v>15568</v>
      </c>
      <c r="G1518">
        <v>0.17174822720462701</v>
      </c>
      <c r="H1518">
        <v>0.200447669870674</v>
      </c>
      <c r="I1518">
        <v>0.697998987895325</v>
      </c>
    </row>
    <row r="1519" spans="1:9" x14ac:dyDescent="0.15">
      <c r="A1519" t="s">
        <v>15731</v>
      </c>
      <c r="B1519">
        <v>1.12735022777501</v>
      </c>
      <c r="C1519">
        <v>0.76295922149455597</v>
      </c>
      <c r="D1519" t="s">
        <v>16815</v>
      </c>
      <c r="E1519" s="205" t="s">
        <v>6165</v>
      </c>
      <c r="F1519" s="205" t="s">
        <v>15568</v>
      </c>
      <c r="G1519">
        <v>0.17259999488363501</v>
      </c>
      <c r="H1519">
        <v>0.20109434421963801</v>
      </c>
      <c r="I1519">
        <v>0.69660014376796697</v>
      </c>
    </row>
    <row r="1520" spans="1:9" x14ac:dyDescent="0.15">
      <c r="A1520" t="s">
        <v>15731</v>
      </c>
      <c r="B1520">
        <v>0.233829973780983</v>
      </c>
      <c r="C1520">
        <v>0.76295359798977402</v>
      </c>
      <c r="D1520" t="s">
        <v>16815</v>
      </c>
      <c r="E1520" s="205" t="s">
        <v>4459</v>
      </c>
      <c r="F1520" s="205" t="s">
        <v>15568</v>
      </c>
      <c r="G1520">
        <v>0.17260222982610199</v>
      </c>
      <c r="H1520">
        <v>0.20109434421963801</v>
      </c>
      <c r="I1520">
        <v>0.69660014376796697</v>
      </c>
    </row>
    <row r="1521" spans="1:9" x14ac:dyDescent="0.15">
      <c r="A1521" t="s">
        <v>15731</v>
      </c>
      <c r="B1521">
        <v>1.6792128408412801</v>
      </c>
      <c r="C1521">
        <v>0.75851563829144497</v>
      </c>
      <c r="D1521" t="s">
        <v>16815</v>
      </c>
      <c r="E1521" s="205" t="s">
        <v>5603</v>
      </c>
      <c r="F1521" s="205" t="s">
        <v>15568</v>
      </c>
      <c r="G1521">
        <v>0.17437505664987099</v>
      </c>
      <c r="H1521">
        <v>0.20298346438149001</v>
      </c>
      <c r="I1521">
        <v>0.69253933952703906</v>
      </c>
    </row>
    <row r="1522" spans="1:9" x14ac:dyDescent="0.15">
      <c r="A1522" t="s">
        <v>15731</v>
      </c>
      <c r="B1522">
        <v>1.67835592540359</v>
      </c>
      <c r="C1522">
        <v>0.75656286231151904</v>
      </c>
      <c r="D1522" t="s">
        <v>16815</v>
      </c>
      <c r="E1522" s="205" t="s">
        <v>4440</v>
      </c>
      <c r="F1522" s="205" t="s">
        <v>15568</v>
      </c>
      <c r="G1522">
        <v>0.17516088777925701</v>
      </c>
      <c r="H1522">
        <v>0.20372137945532001</v>
      </c>
      <c r="I1522">
        <v>0.69096339175461896</v>
      </c>
    </row>
    <row r="1523" spans="1:9" x14ac:dyDescent="0.15">
      <c r="A1523" t="s">
        <v>15731</v>
      </c>
      <c r="B1523">
        <v>0.87278153289631499</v>
      </c>
      <c r="C1523">
        <v>0.754258200419887</v>
      </c>
      <c r="D1523" t="s">
        <v>16815</v>
      </c>
      <c r="E1523" s="205" t="s">
        <v>4817</v>
      </c>
      <c r="F1523" s="205" t="s">
        <v>15568</v>
      </c>
      <c r="G1523">
        <v>0.17609288128811501</v>
      </c>
      <c r="H1523">
        <v>0.20462786291799101</v>
      </c>
      <c r="I1523">
        <v>0.68903523138800005</v>
      </c>
    </row>
    <row r="1524" spans="1:9" x14ac:dyDescent="0.15">
      <c r="A1524" t="s">
        <v>15731</v>
      </c>
      <c r="B1524">
        <v>0.73954928782719997</v>
      </c>
      <c r="C1524">
        <v>0.74718506623388903</v>
      </c>
      <c r="D1524" t="s">
        <v>16815</v>
      </c>
      <c r="E1524" s="205" t="s">
        <v>6361</v>
      </c>
      <c r="F1524" s="205" t="s">
        <v>15568</v>
      </c>
      <c r="G1524">
        <v>0.17898429843699601</v>
      </c>
      <c r="H1524">
        <v>0.20780774389957701</v>
      </c>
      <c r="I1524">
        <v>0.68233827261045299</v>
      </c>
    </row>
    <row r="1525" spans="1:9" x14ac:dyDescent="0.15">
      <c r="A1525" t="s">
        <v>15731</v>
      </c>
      <c r="B1525">
        <v>0.39496729705133499</v>
      </c>
      <c r="C1525">
        <v>0.74492255143133101</v>
      </c>
      <c r="D1525" t="s">
        <v>16815</v>
      </c>
      <c r="E1525" s="205" t="s">
        <v>5534</v>
      </c>
      <c r="F1525" s="205" t="s">
        <v>15568</v>
      </c>
      <c r="G1525">
        <v>0.17991917398381499</v>
      </c>
      <c r="H1525">
        <v>0.20871246739818</v>
      </c>
      <c r="I1525">
        <v>0.68045160766424195</v>
      </c>
    </row>
    <row r="1526" spans="1:9" x14ac:dyDescent="0.15">
      <c r="A1526" t="s">
        <v>15731</v>
      </c>
      <c r="B1526">
        <v>0.54936363142220102</v>
      </c>
      <c r="C1526">
        <v>0.743980411118778</v>
      </c>
      <c r="D1526" t="s">
        <v>16815</v>
      </c>
      <c r="E1526" s="205" t="s">
        <v>5008</v>
      </c>
      <c r="F1526" s="205" t="s">
        <v>15568</v>
      </c>
      <c r="G1526">
        <v>0.18030990679276801</v>
      </c>
      <c r="H1526">
        <v>0.20891035044980799</v>
      </c>
      <c r="I1526">
        <v>0.68004004239461002</v>
      </c>
    </row>
    <row r="1527" spans="1:9" x14ac:dyDescent="0.15">
      <c r="A1527" t="s">
        <v>15731</v>
      </c>
      <c r="B1527">
        <v>1.10489042949074</v>
      </c>
      <c r="C1527">
        <v>0.74376026085479197</v>
      </c>
      <c r="D1527" t="s">
        <v>16815</v>
      </c>
      <c r="E1527" s="205" t="s">
        <v>5663</v>
      </c>
      <c r="F1527" s="205" t="s">
        <v>15568</v>
      </c>
      <c r="G1527">
        <v>0.180401331708335</v>
      </c>
      <c r="H1527">
        <v>0.20891035044980799</v>
      </c>
      <c r="I1527">
        <v>0.68004004239461002</v>
      </c>
    </row>
    <row r="1528" spans="1:9" x14ac:dyDescent="0.15">
      <c r="A1528" t="s">
        <v>15731</v>
      </c>
      <c r="B1528">
        <v>1.07398379884289</v>
      </c>
      <c r="C1528">
        <v>0.73908820404561404</v>
      </c>
      <c r="D1528" t="s">
        <v>16815</v>
      </c>
      <c r="E1528" s="205" t="s">
        <v>6117</v>
      </c>
      <c r="F1528" s="205" t="s">
        <v>15568</v>
      </c>
      <c r="G1528">
        <v>0.182352531160344</v>
      </c>
      <c r="H1528">
        <v>0.21098769998793901</v>
      </c>
      <c r="I1528">
        <v>0.67574286215761104</v>
      </c>
    </row>
    <row r="1529" spans="1:9" x14ac:dyDescent="0.15">
      <c r="A1529" t="s">
        <v>15731</v>
      </c>
      <c r="B1529">
        <v>1.0757220491819099</v>
      </c>
      <c r="C1529">
        <v>0.73326090930731702</v>
      </c>
      <c r="D1529" t="s">
        <v>16815</v>
      </c>
      <c r="E1529" s="205" t="s">
        <v>6033</v>
      </c>
      <c r="F1529" s="205" t="s">
        <v>15568</v>
      </c>
      <c r="G1529">
        <v>0.18481579751376501</v>
      </c>
      <c r="H1529">
        <v>0.21365343488444699</v>
      </c>
      <c r="I1529">
        <v>0.67029012068263705</v>
      </c>
    </row>
    <row r="1530" spans="1:9" x14ac:dyDescent="0.15">
      <c r="A1530" t="s">
        <v>15731</v>
      </c>
      <c r="B1530">
        <v>1.6359359875053401</v>
      </c>
      <c r="C1530">
        <v>0.72946122200905905</v>
      </c>
      <c r="D1530" t="s">
        <v>16815</v>
      </c>
      <c r="E1530" s="205" t="s">
        <v>6255</v>
      </c>
      <c r="F1530" s="205" t="s">
        <v>15568</v>
      </c>
      <c r="G1530">
        <v>0.18643986422741499</v>
      </c>
      <c r="H1530">
        <v>0.215345269533991</v>
      </c>
      <c r="I1530">
        <v>0.66686466389603405</v>
      </c>
    </row>
    <row r="1531" spans="1:9" x14ac:dyDescent="0.15">
      <c r="A1531" t="s">
        <v>15731</v>
      </c>
      <c r="B1531">
        <v>0.71576500342575</v>
      </c>
      <c r="C1531">
        <v>0.72473352956913295</v>
      </c>
      <c r="D1531" t="s">
        <v>16815</v>
      </c>
      <c r="E1531" s="205" t="s">
        <v>4765</v>
      </c>
      <c r="F1531" s="205" t="s">
        <v>15568</v>
      </c>
      <c r="G1531">
        <v>0.18848051962878001</v>
      </c>
      <c r="H1531">
        <v>0.21751495423596701</v>
      </c>
      <c r="I1531">
        <v>0.66251087977184597</v>
      </c>
    </row>
    <row r="1532" spans="1:9" x14ac:dyDescent="0.15">
      <c r="A1532" t="s">
        <v>15731</v>
      </c>
      <c r="B1532">
        <v>1.0635782367650299</v>
      </c>
      <c r="C1532">
        <v>0.72362902945357799</v>
      </c>
      <c r="D1532" t="s">
        <v>16815</v>
      </c>
      <c r="E1532" s="205" t="s">
        <v>5880</v>
      </c>
      <c r="F1532" s="205" t="s">
        <v>15568</v>
      </c>
      <c r="G1532">
        <v>0.188960474376271</v>
      </c>
      <c r="H1532">
        <v>0.21788133803833201</v>
      </c>
      <c r="I1532">
        <v>0.66177996633042702</v>
      </c>
    </row>
    <row r="1533" spans="1:9" x14ac:dyDescent="0.15">
      <c r="A1533" t="s">
        <v>15731</v>
      </c>
      <c r="B1533">
        <v>0.27651524848658898</v>
      </c>
      <c r="C1533">
        <v>0.70665300138184595</v>
      </c>
      <c r="D1533" t="s">
        <v>16815</v>
      </c>
      <c r="E1533" s="205" t="s">
        <v>3364</v>
      </c>
      <c r="F1533" s="205" t="s">
        <v>15568</v>
      </c>
      <c r="G1533">
        <v>0.19649296164765001</v>
      </c>
      <c r="H1533">
        <v>0.226372046021907</v>
      </c>
      <c r="I1533">
        <v>0.64517720384411703</v>
      </c>
    </row>
    <row r="1534" spans="1:9" x14ac:dyDescent="0.15">
      <c r="A1534" t="s">
        <v>15731</v>
      </c>
      <c r="B1534">
        <v>0.23140920647419699</v>
      </c>
      <c r="C1534">
        <v>0.70392409311192095</v>
      </c>
      <c r="D1534" t="s">
        <v>16815</v>
      </c>
      <c r="E1534" s="205" t="s">
        <v>5850</v>
      </c>
      <c r="F1534" s="205" t="s">
        <v>15568</v>
      </c>
      <c r="G1534">
        <v>0.19773152091545501</v>
      </c>
      <c r="H1534">
        <v>0.22760340733701701</v>
      </c>
      <c r="I1534">
        <v>0.64282124062236001</v>
      </c>
    </row>
    <row r="1535" spans="1:9" x14ac:dyDescent="0.15">
      <c r="A1535" t="s">
        <v>15731</v>
      </c>
      <c r="B1535">
        <v>1.45577822485774</v>
      </c>
      <c r="C1535">
        <v>0.67355361753897802</v>
      </c>
      <c r="D1535" t="s">
        <v>16815</v>
      </c>
      <c r="E1535" s="205" t="s">
        <v>5883</v>
      </c>
      <c r="F1535" s="205" t="s">
        <v>15568</v>
      </c>
      <c r="G1535">
        <v>0.21205395773475599</v>
      </c>
      <c r="H1535">
        <v>0.243880237840744</v>
      </c>
      <c r="I1535">
        <v>0.61282339011037401</v>
      </c>
    </row>
    <row r="1536" spans="1:9" x14ac:dyDescent="0.15">
      <c r="A1536" t="s">
        <v>15731</v>
      </c>
      <c r="B1536">
        <v>0.97095569248765501</v>
      </c>
      <c r="C1536">
        <v>0.66804529801769896</v>
      </c>
      <c r="D1536" t="s">
        <v>16815</v>
      </c>
      <c r="E1536" s="205" t="s">
        <v>6243</v>
      </c>
      <c r="F1536" s="205" t="s">
        <v>15568</v>
      </c>
      <c r="G1536">
        <v>0.214760646163869</v>
      </c>
      <c r="H1536">
        <v>0.246781513715294</v>
      </c>
      <c r="I1536">
        <v>0.60768737621146995</v>
      </c>
    </row>
    <row r="1537" spans="1:9" x14ac:dyDescent="0.15">
      <c r="A1537" t="s">
        <v>15731</v>
      </c>
      <c r="B1537">
        <v>0.67339768609098904</v>
      </c>
      <c r="C1537">
        <v>0.66275989559400805</v>
      </c>
      <c r="D1537" t="s">
        <v>16815</v>
      </c>
      <c r="E1537" s="205" t="s">
        <v>4288</v>
      </c>
      <c r="F1537" s="205" t="s">
        <v>15568</v>
      </c>
      <c r="G1537">
        <v>0.21739027123419299</v>
      </c>
      <c r="H1537">
        <v>0.24958934394268201</v>
      </c>
      <c r="I1537">
        <v>0.60277396051878995</v>
      </c>
    </row>
    <row r="1538" spans="1:9" x14ac:dyDescent="0.15">
      <c r="A1538" t="s">
        <v>15731</v>
      </c>
      <c r="B1538">
        <v>0.49904376843681503</v>
      </c>
      <c r="C1538">
        <v>0.65338642500505095</v>
      </c>
      <c r="D1538" t="s">
        <v>16815</v>
      </c>
      <c r="E1538" s="205" t="s">
        <v>5693</v>
      </c>
      <c r="F1538" s="205" t="s">
        <v>15568</v>
      </c>
      <c r="G1538">
        <v>0.22213325216945101</v>
      </c>
      <c r="H1538">
        <v>0.25462706356439202</v>
      </c>
      <c r="I1538">
        <v>0.59409543834132394</v>
      </c>
    </row>
    <row r="1539" spans="1:9" x14ac:dyDescent="0.15">
      <c r="A1539" t="s">
        <v>15731</v>
      </c>
      <c r="B1539">
        <v>0.79846343484073201</v>
      </c>
      <c r="C1539">
        <v>0.65333835444676103</v>
      </c>
      <c r="D1539" t="s">
        <v>16815</v>
      </c>
      <c r="E1539" s="205" t="s">
        <v>4901</v>
      </c>
      <c r="F1539" s="205" t="s">
        <v>15568</v>
      </c>
      <c r="G1539">
        <v>0.22215784069376501</v>
      </c>
      <c r="H1539">
        <v>0.25462706356439202</v>
      </c>
      <c r="I1539">
        <v>0.59409543834132394</v>
      </c>
    </row>
    <row r="1540" spans="1:9" x14ac:dyDescent="0.15">
      <c r="A1540" t="s">
        <v>15731</v>
      </c>
      <c r="B1540">
        <v>0.25400381950873802</v>
      </c>
      <c r="C1540">
        <v>0.65168969689927403</v>
      </c>
      <c r="D1540" t="s">
        <v>16815</v>
      </c>
      <c r="E1540" s="205" t="s">
        <v>6108</v>
      </c>
      <c r="F1540" s="205" t="s">
        <v>15568</v>
      </c>
      <c r="G1540">
        <v>0.22300279335651299</v>
      </c>
      <c r="H1540">
        <v>0.255377238164888</v>
      </c>
      <c r="I1540">
        <v>0.59281781412003898</v>
      </c>
    </row>
    <row r="1541" spans="1:9" x14ac:dyDescent="0.15">
      <c r="A1541" t="s">
        <v>15731</v>
      </c>
      <c r="B1541">
        <v>0.96668937561715396</v>
      </c>
      <c r="C1541">
        <v>0.65066023986473498</v>
      </c>
      <c r="D1541" t="s">
        <v>16815</v>
      </c>
      <c r="E1541" s="205" t="s">
        <v>6102</v>
      </c>
      <c r="F1541" s="205" t="s">
        <v>15568</v>
      </c>
      <c r="G1541">
        <v>0.22353202895344701</v>
      </c>
      <c r="H1541">
        <v>0.25576488978376499</v>
      </c>
      <c r="I1541">
        <v>0.59215907369520704</v>
      </c>
    </row>
    <row r="1542" spans="1:9" x14ac:dyDescent="0.15">
      <c r="A1542" t="s">
        <v>15731</v>
      </c>
      <c r="B1542">
        <v>-0.721707570166219</v>
      </c>
      <c r="C1542">
        <v>0.64887586302855005</v>
      </c>
      <c r="D1542" t="s">
        <v>16815</v>
      </c>
      <c r="E1542" s="205" t="s">
        <v>5893</v>
      </c>
      <c r="F1542" s="205" t="s">
        <v>15568</v>
      </c>
      <c r="G1542">
        <v>0.224452339755534</v>
      </c>
      <c r="H1542">
        <v>0.25659896642128799</v>
      </c>
      <c r="I1542">
        <v>0.59074509729248104</v>
      </c>
    </row>
    <row r="1543" spans="1:9" x14ac:dyDescent="0.15">
      <c r="A1543" t="s">
        <v>15731</v>
      </c>
      <c r="B1543">
        <v>1.50457691793552</v>
      </c>
      <c r="C1543">
        <v>0.64385184032037501</v>
      </c>
      <c r="D1543" t="s">
        <v>16815</v>
      </c>
      <c r="E1543" s="205" t="s">
        <v>6466</v>
      </c>
      <c r="F1543" s="205" t="s">
        <v>15568</v>
      </c>
      <c r="G1543">
        <v>0.22706393489926199</v>
      </c>
      <c r="H1543">
        <v>0.25936348952292199</v>
      </c>
      <c r="I1543">
        <v>0.58609115938037204</v>
      </c>
    </row>
    <row r="1544" spans="1:9" x14ac:dyDescent="0.15">
      <c r="A1544" t="s">
        <v>15731</v>
      </c>
      <c r="B1544">
        <v>1.49100315058517</v>
      </c>
      <c r="C1544">
        <v>0.63600222662644901</v>
      </c>
      <c r="D1544" t="s">
        <v>16815</v>
      </c>
      <c r="E1544" s="205" t="s">
        <v>6487</v>
      </c>
      <c r="F1544" s="205" t="s">
        <v>15568</v>
      </c>
      <c r="G1544">
        <v>0.23120529362570399</v>
      </c>
      <c r="H1544">
        <v>0.26386919042729201</v>
      </c>
      <c r="I1544">
        <v>0.57861131538260502</v>
      </c>
    </row>
    <row r="1545" spans="1:9" x14ac:dyDescent="0.15">
      <c r="A1545" t="s">
        <v>15731</v>
      </c>
      <c r="B1545">
        <v>0.76427162232255197</v>
      </c>
      <c r="C1545">
        <v>0.63553491911925297</v>
      </c>
      <c r="D1545" t="s">
        <v>16815</v>
      </c>
      <c r="E1545" s="205" t="s">
        <v>5454</v>
      </c>
      <c r="F1545" s="205" t="s">
        <v>15568</v>
      </c>
      <c r="G1545">
        <v>0.23145420795286201</v>
      </c>
      <c r="H1545">
        <v>0.263928650395228</v>
      </c>
      <c r="I1545">
        <v>0.57851346300777395</v>
      </c>
    </row>
    <row r="1546" spans="1:9" x14ac:dyDescent="0.15">
      <c r="A1546" t="s">
        <v>15731</v>
      </c>
      <c r="B1546">
        <v>1.4775370954228999</v>
      </c>
      <c r="C1546">
        <v>0.62790330376195902</v>
      </c>
      <c r="D1546" t="s">
        <v>16815</v>
      </c>
      <c r="E1546" s="205" t="s">
        <v>6645</v>
      </c>
      <c r="F1546" s="205" t="s">
        <v>15568</v>
      </c>
      <c r="G1546">
        <v>0.23555736970974001</v>
      </c>
      <c r="H1546">
        <v>0.26837929717991599</v>
      </c>
      <c r="I1546">
        <v>0.57125098875379499</v>
      </c>
    </row>
    <row r="1547" spans="1:9" x14ac:dyDescent="0.15">
      <c r="A1547" t="s">
        <v>15731</v>
      </c>
      <c r="B1547">
        <v>0.44372850093379901</v>
      </c>
      <c r="C1547">
        <v>0.621723256313085</v>
      </c>
      <c r="D1547" t="s">
        <v>16815</v>
      </c>
      <c r="E1547" s="205" t="s">
        <v>5645</v>
      </c>
      <c r="F1547" s="205" t="s">
        <v>15568</v>
      </c>
      <c r="G1547">
        <v>0.23893333429750099</v>
      </c>
      <c r="H1547">
        <v>0.27199456816039802</v>
      </c>
      <c r="I1547">
        <v>0.56543976891256897</v>
      </c>
    </row>
    <row r="1548" spans="1:9" x14ac:dyDescent="0.15">
      <c r="A1548" t="s">
        <v>15731</v>
      </c>
      <c r="B1548">
        <v>0.93958462864345504</v>
      </c>
      <c r="C1548">
        <v>0.61098459059145704</v>
      </c>
      <c r="D1548" t="s">
        <v>16815</v>
      </c>
      <c r="E1548" s="205" t="s">
        <v>5684</v>
      </c>
      <c r="F1548" s="205" t="s">
        <v>15568</v>
      </c>
      <c r="G1548">
        <v>0.24491501397610899</v>
      </c>
      <c r="H1548">
        <v>0.27856745864458199</v>
      </c>
      <c r="I1548">
        <v>0.55506961783494702</v>
      </c>
    </row>
    <row r="1549" spans="1:9" x14ac:dyDescent="0.15">
      <c r="A1549" t="s">
        <v>15731</v>
      </c>
      <c r="B1549">
        <v>-0.59349930428975495</v>
      </c>
      <c r="C1549">
        <v>0.60382707514721901</v>
      </c>
      <c r="D1549" t="s">
        <v>16815</v>
      </c>
      <c r="E1549" s="205" t="s">
        <v>6684</v>
      </c>
      <c r="F1549" s="205" t="s">
        <v>15568</v>
      </c>
      <c r="G1549">
        <v>0.24898485143459401</v>
      </c>
      <c r="H1549">
        <v>0.28276334525478197</v>
      </c>
      <c r="I1549">
        <v>0.54857688902411095</v>
      </c>
    </row>
    <row r="1550" spans="1:9" x14ac:dyDescent="0.15">
      <c r="A1550" t="s">
        <v>15731</v>
      </c>
      <c r="B1550">
        <v>0.91893541729795403</v>
      </c>
      <c r="C1550">
        <v>0.60375576926219598</v>
      </c>
      <c r="D1550" t="s">
        <v>16815</v>
      </c>
      <c r="E1550" s="205" t="s">
        <v>5469</v>
      </c>
      <c r="F1550" s="205" t="s">
        <v>15568</v>
      </c>
      <c r="G1550">
        <v>0.24902573508269699</v>
      </c>
      <c r="H1550">
        <v>0.28276334525478197</v>
      </c>
      <c r="I1550">
        <v>0.54857688902411095</v>
      </c>
    </row>
    <row r="1551" spans="1:9" x14ac:dyDescent="0.15">
      <c r="A1551" t="s">
        <v>15731</v>
      </c>
      <c r="B1551">
        <v>0.909050783532379</v>
      </c>
      <c r="C1551">
        <v>0.603119189484839</v>
      </c>
      <c r="D1551" t="s">
        <v>16815</v>
      </c>
      <c r="E1551" s="205" t="s">
        <v>5490</v>
      </c>
      <c r="F1551" s="205" t="s">
        <v>15568</v>
      </c>
      <c r="G1551">
        <v>0.249391019449694</v>
      </c>
      <c r="H1551">
        <v>0.28293854237059202</v>
      </c>
      <c r="I1551">
        <v>0.54830788817847598</v>
      </c>
    </row>
    <row r="1552" spans="1:9" x14ac:dyDescent="0.15">
      <c r="A1552" t="s">
        <v>15731</v>
      </c>
      <c r="B1552">
        <v>1.66277164597359</v>
      </c>
      <c r="C1552">
        <v>0.60253609062028102</v>
      </c>
      <c r="D1552" t="s">
        <v>16815</v>
      </c>
      <c r="E1552" s="205" t="s">
        <v>6057</v>
      </c>
      <c r="F1552" s="205" t="s">
        <v>15568</v>
      </c>
      <c r="G1552">
        <v>0.249726085384811</v>
      </c>
      <c r="H1552">
        <v>0.28307918892733003</v>
      </c>
      <c r="I1552">
        <v>0.54809205739661304</v>
      </c>
    </row>
    <row r="1553" spans="1:9" x14ac:dyDescent="0.15">
      <c r="A1553" t="s">
        <v>15731</v>
      </c>
      <c r="B1553">
        <v>1.32803762475955</v>
      </c>
      <c r="C1553">
        <v>0.59479385374899496</v>
      </c>
      <c r="D1553" t="s">
        <v>16815</v>
      </c>
      <c r="E1553" s="205" t="s">
        <v>5973</v>
      </c>
      <c r="F1553" s="205" t="s">
        <v>15568</v>
      </c>
      <c r="G1553">
        <v>0.25421791135452398</v>
      </c>
      <c r="H1553">
        <v>0.28792754993785202</v>
      </c>
      <c r="I1553">
        <v>0.54071677828429698</v>
      </c>
    </row>
    <row r="1554" spans="1:9" x14ac:dyDescent="0.15">
      <c r="A1554" t="s">
        <v>15731</v>
      </c>
      <c r="B1554">
        <v>0.71766309808686601</v>
      </c>
      <c r="C1554">
        <v>0.59426948322954898</v>
      </c>
      <c r="D1554" t="s">
        <v>16815</v>
      </c>
      <c r="E1554" s="205" t="s">
        <v>5648</v>
      </c>
      <c r="F1554" s="205" t="s">
        <v>15568</v>
      </c>
      <c r="G1554">
        <v>0.25452504140695498</v>
      </c>
      <c r="H1554">
        <v>0.28803213546559198</v>
      </c>
      <c r="I1554">
        <v>0.54055905572407204</v>
      </c>
    </row>
    <row r="1555" spans="1:9" x14ac:dyDescent="0.15">
      <c r="A1555" t="s">
        <v>15731</v>
      </c>
      <c r="B1555">
        <v>0.87115503324218702</v>
      </c>
      <c r="C1555">
        <v>0.57063663918906904</v>
      </c>
      <c r="D1555" t="s">
        <v>16815</v>
      </c>
      <c r="E1555" s="205" t="s">
        <v>5609</v>
      </c>
      <c r="F1555" s="205" t="s">
        <v>15568</v>
      </c>
      <c r="G1555">
        <v>0.26875921307649803</v>
      </c>
      <c r="H1555">
        <v>0.30388373080572001</v>
      </c>
      <c r="I1555">
        <v>0.51729255036571398</v>
      </c>
    </row>
    <row r="1556" spans="1:9" x14ac:dyDescent="0.15">
      <c r="A1556" t="s">
        <v>15731</v>
      </c>
      <c r="B1556">
        <v>0.28154374748159999</v>
      </c>
      <c r="C1556">
        <v>0.56749067063946101</v>
      </c>
      <c r="D1556" t="s">
        <v>16815</v>
      </c>
      <c r="E1556" s="205" t="s">
        <v>3795</v>
      </c>
      <c r="F1556" s="205" t="s">
        <v>15568</v>
      </c>
      <c r="G1556">
        <v>0.27071313569355798</v>
      </c>
      <c r="H1556">
        <v>0.30581556359437601</v>
      </c>
      <c r="I1556">
        <v>0.514540416205717</v>
      </c>
    </row>
    <row r="1557" spans="1:9" x14ac:dyDescent="0.15">
      <c r="A1557" t="s">
        <v>15731</v>
      </c>
      <c r="B1557">
        <v>1.39293192280591</v>
      </c>
      <c r="C1557">
        <v>0.567152753412141</v>
      </c>
      <c r="D1557" t="s">
        <v>16815</v>
      </c>
      <c r="E1557" s="205" t="s">
        <v>6304</v>
      </c>
      <c r="F1557" s="205" t="s">
        <v>15568</v>
      </c>
      <c r="G1557">
        <v>0.27092385499636001</v>
      </c>
      <c r="H1557">
        <v>0.30581556359437601</v>
      </c>
      <c r="I1557">
        <v>0.514540416205717</v>
      </c>
    </row>
    <row r="1558" spans="1:9" x14ac:dyDescent="0.15">
      <c r="A1558" t="s">
        <v>15731</v>
      </c>
      <c r="B1558">
        <v>0.87314296450445505</v>
      </c>
      <c r="C1558">
        <v>0.56533407239201205</v>
      </c>
      <c r="D1558" t="s">
        <v>16815</v>
      </c>
      <c r="E1558" s="205" t="s">
        <v>5844</v>
      </c>
      <c r="F1558" s="205" t="s">
        <v>15568</v>
      </c>
      <c r="G1558">
        <v>0.272060772957671</v>
      </c>
      <c r="H1558">
        <v>0.306840619458567</v>
      </c>
      <c r="I1558">
        <v>0.51308714915910503</v>
      </c>
    </row>
    <row r="1559" spans="1:9" x14ac:dyDescent="0.15">
      <c r="A1559" t="s">
        <v>15731</v>
      </c>
      <c r="B1559">
        <v>-1.1144448669641001</v>
      </c>
      <c r="C1559">
        <v>0.56316230024381198</v>
      </c>
      <c r="D1559" t="s">
        <v>16815</v>
      </c>
      <c r="E1559" s="205" t="s">
        <v>5766</v>
      </c>
      <c r="F1559" s="205" t="s">
        <v>15568</v>
      </c>
      <c r="G1559">
        <v>0.27342467196763198</v>
      </c>
      <c r="H1559">
        <v>0.30811973538537402</v>
      </c>
      <c r="I1559">
        <v>0.511280483784744</v>
      </c>
    </row>
    <row r="1560" spans="1:9" x14ac:dyDescent="0.15">
      <c r="A1560" t="s">
        <v>15731</v>
      </c>
      <c r="B1560">
        <v>0.68850568725926198</v>
      </c>
      <c r="C1560">
        <v>0.555545109191663</v>
      </c>
      <c r="D1560" t="s">
        <v>16815</v>
      </c>
      <c r="E1560" s="205" t="s">
        <v>5184</v>
      </c>
      <c r="F1560" s="205" t="s">
        <v>15568</v>
      </c>
      <c r="G1560">
        <v>0.27826263336991602</v>
      </c>
      <c r="H1560">
        <v>0.31309095351953498</v>
      </c>
      <c r="I1560">
        <v>0.50432948074880202</v>
      </c>
    </row>
    <row r="1561" spans="1:9" x14ac:dyDescent="0.15">
      <c r="A1561" t="s">
        <v>15731</v>
      </c>
      <c r="B1561">
        <v>0.43310415437371103</v>
      </c>
      <c r="C1561">
        <v>0.55548200319618302</v>
      </c>
      <c r="D1561" t="s">
        <v>16815</v>
      </c>
      <c r="E1561" s="205" t="s">
        <v>6276</v>
      </c>
      <c r="F1561" s="205" t="s">
        <v>15568</v>
      </c>
      <c r="G1561">
        <v>0.27830306979514202</v>
      </c>
      <c r="H1561">
        <v>0.31309095351953498</v>
      </c>
      <c r="I1561">
        <v>0.50432948074880202</v>
      </c>
    </row>
    <row r="1562" spans="1:9" x14ac:dyDescent="0.15">
      <c r="A1562" t="s">
        <v>15731</v>
      </c>
      <c r="B1562">
        <v>0.86014080856785402</v>
      </c>
      <c r="C1562">
        <v>0.55089038711841098</v>
      </c>
      <c r="D1562" t="s">
        <v>16815</v>
      </c>
      <c r="E1562" s="205" t="s">
        <v>5817</v>
      </c>
      <c r="F1562" s="205" t="s">
        <v>15568</v>
      </c>
      <c r="G1562">
        <v>0.28126106240187698</v>
      </c>
      <c r="H1562">
        <v>0.31615346578450798</v>
      </c>
      <c r="I1562">
        <v>0.50010205293715404</v>
      </c>
    </row>
    <row r="1563" spans="1:9" x14ac:dyDescent="0.15">
      <c r="A1563" t="s">
        <v>15731</v>
      </c>
      <c r="B1563">
        <v>0.34110772935946099</v>
      </c>
      <c r="C1563">
        <v>0.54616608736360195</v>
      </c>
      <c r="D1563" t="s">
        <v>16815</v>
      </c>
      <c r="E1563" s="205" t="s">
        <v>6606</v>
      </c>
      <c r="F1563" s="205" t="s">
        <v>15568</v>
      </c>
      <c r="G1563">
        <v>0.28433735073474797</v>
      </c>
      <c r="H1563">
        <v>0.31934370798601103</v>
      </c>
      <c r="I1563">
        <v>0.49574163630535401</v>
      </c>
    </row>
    <row r="1564" spans="1:9" x14ac:dyDescent="0.15">
      <c r="A1564" t="s">
        <v>15731</v>
      </c>
      <c r="B1564">
        <v>-1.0818193908627201</v>
      </c>
      <c r="C1564">
        <v>0.53946287065361398</v>
      </c>
      <c r="D1564" t="s">
        <v>16815</v>
      </c>
      <c r="E1564" s="205" t="s">
        <v>6231</v>
      </c>
      <c r="F1564" s="205" t="s">
        <v>15568</v>
      </c>
      <c r="G1564">
        <v>0.28876006396623399</v>
      </c>
      <c r="H1564">
        <v>0.324039536216502</v>
      </c>
      <c r="I1564">
        <v>0.48940199808617102</v>
      </c>
    </row>
    <row r="1565" spans="1:9" x14ac:dyDescent="0.15">
      <c r="A1565" t="s">
        <v>15731</v>
      </c>
      <c r="B1565">
        <v>0.67948236866012701</v>
      </c>
      <c r="C1565">
        <v>0.53604751641561299</v>
      </c>
      <c r="D1565" t="s">
        <v>16815</v>
      </c>
      <c r="E1565" s="205" t="s">
        <v>6567</v>
      </c>
      <c r="F1565" s="205" t="s">
        <v>15568</v>
      </c>
      <c r="G1565">
        <v>0.29103986722096098</v>
      </c>
      <c r="H1565">
        <v>0.32632480095594402</v>
      </c>
      <c r="I1565">
        <v>0.486349918216406</v>
      </c>
    </row>
    <row r="1566" spans="1:9" x14ac:dyDescent="0.15">
      <c r="A1566" t="s">
        <v>15731</v>
      </c>
      <c r="B1566">
        <v>1.88871392232917</v>
      </c>
      <c r="C1566">
        <v>0.53444881814939105</v>
      </c>
      <c r="D1566" t="s">
        <v>16815</v>
      </c>
      <c r="E1566" s="205" t="s">
        <v>6511</v>
      </c>
      <c r="F1566" s="205" t="s">
        <v>15568</v>
      </c>
      <c r="G1566">
        <v>0.29211319969824101</v>
      </c>
      <c r="H1566">
        <v>0.32725463725592402</v>
      </c>
      <c r="I1566">
        <v>0.48511419070420297</v>
      </c>
    </row>
    <row r="1567" spans="1:9" x14ac:dyDescent="0.15">
      <c r="A1567" t="s">
        <v>15731</v>
      </c>
      <c r="B1567">
        <v>-1.0338064548016199</v>
      </c>
      <c r="C1567">
        <v>0.50586869500988396</v>
      </c>
      <c r="D1567" t="s">
        <v>16815</v>
      </c>
      <c r="E1567" s="205" t="s">
        <v>5540</v>
      </c>
      <c r="F1567" s="205" t="s">
        <v>15568</v>
      </c>
      <c r="G1567">
        <v>0.31198326945812099</v>
      </c>
      <c r="H1567">
        <v>0.349223342523656</v>
      </c>
      <c r="I1567">
        <v>0.45689673521157798</v>
      </c>
    </row>
    <row r="1568" spans="1:9" x14ac:dyDescent="0.15">
      <c r="A1568" t="s">
        <v>15731</v>
      </c>
      <c r="B1568">
        <v>0.78661844842824902</v>
      </c>
      <c r="C1568">
        <v>0.50482500563657295</v>
      </c>
      <c r="D1568" t="s">
        <v>16815</v>
      </c>
      <c r="E1568" s="205" t="s">
        <v>5083</v>
      </c>
      <c r="F1568" s="205" t="s">
        <v>15568</v>
      </c>
      <c r="G1568">
        <v>0.31273392415173101</v>
      </c>
      <c r="H1568">
        <v>0.349771636603395</v>
      </c>
      <c r="I1568">
        <v>0.456215410883823</v>
      </c>
    </row>
    <row r="1569" spans="1:9" x14ac:dyDescent="0.15">
      <c r="A1569" t="s">
        <v>15731</v>
      </c>
      <c r="B1569">
        <v>0.55417786743591602</v>
      </c>
      <c r="C1569">
        <v>0.50110345699797798</v>
      </c>
      <c r="D1569" t="s">
        <v>16815</v>
      </c>
      <c r="E1569" s="205" t="s">
        <v>4937</v>
      </c>
      <c r="F1569" s="205" t="s">
        <v>15568</v>
      </c>
      <c r="G1569">
        <v>0.31542531322885198</v>
      </c>
      <c r="H1569">
        <v>0.35239516329114201</v>
      </c>
      <c r="I1569">
        <v>0.45297006101589898</v>
      </c>
    </row>
    <row r="1570" spans="1:9" x14ac:dyDescent="0.15">
      <c r="A1570" t="s">
        <v>15731</v>
      </c>
      <c r="B1570">
        <v>-1.0234422265687699</v>
      </c>
      <c r="C1570">
        <v>0.50085583146459101</v>
      </c>
      <c r="D1570" t="s">
        <v>16815</v>
      </c>
      <c r="E1570" s="205" t="s">
        <v>6472</v>
      </c>
      <c r="F1570" s="205" t="s">
        <v>15568</v>
      </c>
      <c r="G1570">
        <v>0.31560521335768998</v>
      </c>
      <c r="H1570">
        <v>0.35239516329114201</v>
      </c>
      <c r="I1570">
        <v>0.45297006101589898</v>
      </c>
    </row>
    <row r="1571" spans="1:9" x14ac:dyDescent="0.15">
      <c r="A1571" t="s">
        <v>15731</v>
      </c>
      <c r="B1571">
        <v>0.63150935499143801</v>
      </c>
      <c r="C1571">
        <v>0.49837128907730399</v>
      </c>
      <c r="D1571" t="s">
        <v>16815</v>
      </c>
      <c r="E1571" s="205" t="s">
        <v>6138</v>
      </c>
      <c r="F1571" s="205" t="s">
        <v>15568</v>
      </c>
      <c r="G1571">
        <v>0.31741592432070298</v>
      </c>
      <c r="H1571">
        <v>0.35412209194181499</v>
      </c>
      <c r="I1571">
        <v>0.45084697889242498</v>
      </c>
    </row>
    <row r="1572" spans="1:9" x14ac:dyDescent="0.15">
      <c r="A1572" t="s">
        <v>15731</v>
      </c>
      <c r="B1572">
        <v>0.78591115614690099</v>
      </c>
      <c r="C1572">
        <v>0.49565205043897198</v>
      </c>
      <c r="D1572" t="s">
        <v>16815</v>
      </c>
      <c r="E1572" s="205" t="s">
        <v>5409</v>
      </c>
      <c r="F1572" s="205" t="s">
        <v>15568</v>
      </c>
      <c r="G1572">
        <v>0.31940958870712399</v>
      </c>
      <c r="H1572">
        <v>0.35605009015482397</v>
      </c>
      <c r="I1572">
        <v>0.44848889992721802</v>
      </c>
    </row>
    <row r="1573" spans="1:9" x14ac:dyDescent="0.15">
      <c r="A1573" t="s">
        <v>15731</v>
      </c>
      <c r="B1573">
        <v>1.1885743456925799</v>
      </c>
      <c r="C1573">
        <v>0.494258431824663</v>
      </c>
      <c r="D1573" t="s">
        <v>16815</v>
      </c>
      <c r="E1573" s="205" t="s">
        <v>5862</v>
      </c>
      <c r="F1573" s="205" t="s">
        <v>15568</v>
      </c>
      <c r="G1573">
        <v>0.320436196537285</v>
      </c>
      <c r="H1573">
        <v>0.35689779032931801</v>
      </c>
      <c r="I1573">
        <v>0.44745614089487001</v>
      </c>
    </row>
    <row r="1574" spans="1:9" x14ac:dyDescent="0.15">
      <c r="A1574" t="s">
        <v>15731</v>
      </c>
      <c r="B1574">
        <v>1.13525063597924</v>
      </c>
      <c r="C1574">
        <v>0.492064744820704</v>
      </c>
      <c r="D1574" t="s">
        <v>16815</v>
      </c>
      <c r="E1574" s="205" t="s">
        <v>5344</v>
      </c>
      <c r="F1574" s="205" t="s">
        <v>15568</v>
      </c>
      <c r="G1574">
        <v>0.32205886286618701</v>
      </c>
      <c r="H1574">
        <v>0.35840741502369799</v>
      </c>
      <c r="I1574">
        <v>0.44562301387999198</v>
      </c>
    </row>
    <row r="1575" spans="1:9" x14ac:dyDescent="0.15">
      <c r="A1575" t="s">
        <v>15731</v>
      </c>
      <c r="B1575">
        <v>1.15317331929671</v>
      </c>
      <c r="C1575">
        <v>0.48913955016194</v>
      </c>
      <c r="D1575" t="s">
        <v>16815</v>
      </c>
      <c r="E1575" s="205" t="s">
        <v>6529</v>
      </c>
      <c r="F1575" s="205" t="s">
        <v>15568</v>
      </c>
      <c r="G1575">
        <v>0.32423541530001498</v>
      </c>
      <c r="H1575">
        <v>0.36053042447538902</v>
      </c>
      <c r="I1575">
        <v>0.44305808011447301</v>
      </c>
    </row>
    <row r="1576" spans="1:9" x14ac:dyDescent="0.15">
      <c r="A1576" t="s">
        <v>15731</v>
      </c>
      <c r="B1576">
        <v>0.53585602604613203</v>
      </c>
      <c r="C1576">
        <v>0.48746078431138401</v>
      </c>
      <c r="D1576" t="s">
        <v>16815</v>
      </c>
      <c r="E1576" s="205" t="s">
        <v>5175</v>
      </c>
      <c r="F1576" s="205" t="s">
        <v>15568</v>
      </c>
      <c r="G1576">
        <v>0.32549117319731602</v>
      </c>
      <c r="H1576">
        <v>0.36162689582237001</v>
      </c>
      <c r="I1576">
        <v>0.44173927655713402</v>
      </c>
    </row>
    <row r="1577" spans="1:9" x14ac:dyDescent="0.15">
      <c r="A1577" t="s">
        <v>15731</v>
      </c>
      <c r="B1577">
        <v>0.61606705283789198</v>
      </c>
      <c r="C1577">
        <v>0.47764333957171001</v>
      </c>
      <c r="D1577" t="s">
        <v>16815</v>
      </c>
      <c r="E1577" s="205" t="s">
        <v>5196</v>
      </c>
      <c r="F1577" s="205" t="s">
        <v>15568</v>
      </c>
      <c r="G1577">
        <v>0.33293285916299797</v>
      </c>
      <c r="H1577">
        <v>0.36958854647150602</v>
      </c>
      <c r="I1577">
        <v>0.43228149600522398</v>
      </c>
    </row>
    <row r="1578" spans="1:9" x14ac:dyDescent="0.15">
      <c r="A1578" t="s">
        <v>15731</v>
      </c>
      <c r="B1578">
        <v>0.38994213700885</v>
      </c>
      <c r="C1578">
        <v>0.47460208005862597</v>
      </c>
      <c r="D1578" t="s">
        <v>16815</v>
      </c>
      <c r="E1578" s="205" t="s">
        <v>4714</v>
      </c>
      <c r="F1578" s="205" t="s">
        <v>15568</v>
      </c>
      <c r="G1578">
        <v>0.33527249005296</v>
      </c>
      <c r="H1578">
        <v>0.37187792321010699</v>
      </c>
      <c r="I1578">
        <v>0.42959960306779899</v>
      </c>
    </row>
    <row r="1579" spans="1:9" x14ac:dyDescent="0.15">
      <c r="A1579" t="s">
        <v>15731</v>
      </c>
      <c r="B1579">
        <v>1.06898373255867</v>
      </c>
      <c r="C1579">
        <v>0.46683836483478902</v>
      </c>
      <c r="D1579" t="s">
        <v>16815</v>
      </c>
      <c r="E1579" s="205" t="s">
        <v>5832</v>
      </c>
      <c r="F1579" s="205" t="s">
        <v>15568</v>
      </c>
      <c r="G1579">
        <v>0.34131991999714401</v>
      </c>
      <c r="H1579">
        <v>0.37827273778195902</v>
      </c>
      <c r="I1579">
        <v>0.42219495729964002</v>
      </c>
    </row>
    <row r="1580" spans="1:9" x14ac:dyDescent="0.15">
      <c r="A1580" t="s">
        <v>15731</v>
      </c>
      <c r="B1580">
        <v>-0.96078587242340696</v>
      </c>
      <c r="C1580">
        <v>0.46066281167895001</v>
      </c>
      <c r="D1580" t="s">
        <v>16815</v>
      </c>
      <c r="E1580" s="205" t="s">
        <v>6294</v>
      </c>
      <c r="F1580" s="205" t="s">
        <v>15568</v>
      </c>
      <c r="G1580">
        <v>0.34620807111400398</v>
      </c>
      <c r="H1580">
        <v>0.383373264544904</v>
      </c>
      <c r="I1580">
        <v>0.41637817697040302</v>
      </c>
    </row>
    <row r="1581" spans="1:9" x14ac:dyDescent="0.15">
      <c r="A1581" t="s">
        <v>15731</v>
      </c>
      <c r="B1581">
        <v>0.72874582264863597</v>
      </c>
      <c r="C1581">
        <v>0.45653027110454802</v>
      </c>
      <c r="D1581" t="s">
        <v>16815</v>
      </c>
      <c r="E1581" s="205" t="s">
        <v>6421</v>
      </c>
      <c r="F1581" s="205" t="s">
        <v>15568</v>
      </c>
      <c r="G1581">
        <v>0.34951814670765102</v>
      </c>
      <c r="H1581">
        <v>0.38671933558990101</v>
      </c>
      <c r="I1581">
        <v>0.41260411308321598</v>
      </c>
    </row>
    <row r="1582" spans="1:9" x14ac:dyDescent="0.15">
      <c r="A1582" t="s">
        <v>15731</v>
      </c>
      <c r="B1582">
        <v>0.70482178245261895</v>
      </c>
      <c r="C1582">
        <v>0.44187257553577902</v>
      </c>
      <c r="D1582" t="s">
        <v>16815</v>
      </c>
      <c r="E1582" s="205" t="s">
        <v>6654</v>
      </c>
      <c r="F1582" s="205" t="s">
        <v>15568</v>
      </c>
      <c r="G1582">
        <v>0.36151591790100102</v>
      </c>
      <c r="H1582">
        <v>0.399664341224438</v>
      </c>
      <c r="I1582">
        <v>0.39830459855075301</v>
      </c>
    </row>
    <row r="1583" spans="1:9" x14ac:dyDescent="0.15">
      <c r="A1583" t="s">
        <v>15731</v>
      </c>
      <c r="B1583">
        <v>0.34536747050529198</v>
      </c>
      <c r="C1583">
        <v>0.43880252496972599</v>
      </c>
      <c r="D1583" t="s">
        <v>16815</v>
      </c>
      <c r="E1583" s="205" t="s">
        <v>6481</v>
      </c>
      <c r="F1583" s="205" t="s">
        <v>15568</v>
      </c>
      <c r="G1583">
        <v>0.36408054703436499</v>
      </c>
      <c r="H1583">
        <v>0.40216805071917899</v>
      </c>
      <c r="I1583">
        <v>0.39559243385736598</v>
      </c>
    </row>
    <row r="1584" spans="1:9" x14ac:dyDescent="0.15">
      <c r="A1584" t="s">
        <v>15731</v>
      </c>
      <c r="B1584">
        <v>0.69563795328995603</v>
      </c>
      <c r="C1584">
        <v>0.43154104986508701</v>
      </c>
      <c r="D1584" t="s">
        <v>16815</v>
      </c>
      <c r="E1584" s="205" t="s">
        <v>5802</v>
      </c>
      <c r="F1584" s="205" t="s">
        <v>15568</v>
      </c>
      <c r="G1584">
        <v>0.37021921032759703</v>
      </c>
      <c r="H1584">
        <v>0.408612313620829</v>
      </c>
      <c r="I1584">
        <v>0.38868854994781898</v>
      </c>
    </row>
    <row r="1585" spans="1:9" x14ac:dyDescent="0.15">
      <c r="A1585" t="s">
        <v>15731</v>
      </c>
      <c r="B1585">
        <v>0.24049671238310799</v>
      </c>
      <c r="C1585">
        <v>0.42932772151226201</v>
      </c>
      <c r="D1585" t="s">
        <v>16815</v>
      </c>
      <c r="E1585" s="205" t="s">
        <v>5859</v>
      </c>
      <c r="F1585" s="205" t="s">
        <v>15568</v>
      </c>
      <c r="G1585">
        <v>0.37211080298869498</v>
      </c>
      <c r="H1585">
        <v>0.4103623246775</v>
      </c>
      <c r="I1585">
        <v>0.38683251859737899</v>
      </c>
    </row>
    <row r="1586" spans="1:9" x14ac:dyDescent="0.15">
      <c r="A1586" t="s">
        <v>15731</v>
      </c>
      <c r="B1586">
        <v>0.55503888053706096</v>
      </c>
      <c r="C1586">
        <v>0.423450087056434</v>
      </c>
      <c r="D1586" t="s">
        <v>16815</v>
      </c>
      <c r="E1586" s="205" t="s">
        <v>4619</v>
      </c>
      <c r="F1586" s="205" t="s">
        <v>15568</v>
      </c>
      <c r="G1586">
        <v>0.37718109149062201</v>
      </c>
      <c r="H1586">
        <v>0.415612032612099</v>
      </c>
      <c r="I1586">
        <v>0.38131188743490002</v>
      </c>
    </row>
    <row r="1587" spans="1:9" x14ac:dyDescent="0.15">
      <c r="A1587" t="s">
        <v>15731</v>
      </c>
      <c r="B1587">
        <v>0.11009454790935699</v>
      </c>
      <c r="C1587">
        <v>0.41610635842343002</v>
      </c>
      <c r="D1587" t="s">
        <v>16815</v>
      </c>
      <c r="E1587" s="205" t="s">
        <v>4012</v>
      </c>
      <c r="F1587" s="205" t="s">
        <v>15568</v>
      </c>
      <c r="G1587">
        <v>0.38361328735427302</v>
      </c>
      <c r="H1587">
        <v>0.42217320242713102</v>
      </c>
      <c r="I1587">
        <v>0.37450933712827</v>
      </c>
    </row>
    <row r="1588" spans="1:9" x14ac:dyDescent="0.15">
      <c r="A1588" t="s">
        <v>15731</v>
      </c>
      <c r="B1588">
        <v>-0.89252884567367896</v>
      </c>
      <c r="C1588">
        <v>0.41593440936148701</v>
      </c>
      <c r="D1588" t="s">
        <v>16815</v>
      </c>
      <c r="E1588" s="205" t="s">
        <v>5672</v>
      </c>
      <c r="F1588" s="205" t="s">
        <v>15568</v>
      </c>
      <c r="G1588">
        <v>0.383765200416609</v>
      </c>
      <c r="H1588">
        <v>0.42217320242713102</v>
      </c>
      <c r="I1588">
        <v>0.37450933712827</v>
      </c>
    </row>
    <row r="1589" spans="1:9" x14ac:dyDescent="0.15">
      <c r="A1589" t="s">
        <v>15731</v>
      </c>
      <c r="B1589">
        <v>0.41928995071710801</v>
      </c>
      <c r="C1589">
        <v>0.415084432329686</v>
      </c>
      <c r="D1589" t="s">
        <v>16815</v>
      </c>
      <c r="E1589" s="205" t="s">
        <v>6159</v>
      </c>
      <c r="F1589" s="205" t="s">
        <v>15568</v>
      </c>
      <c r="G1589">
        <v>0.38451701981554698</v>
      </c>
      <c r="H1589">
        <v>0.42265354391200699</v>
      </c>
      <c r="I1589">
        <v>0.374015485152836</v>
      </c>
    </row>
    <row r="1590" spans="1:9" x14ac:dyDescent="0.15">
      <c r="A1590" t="s">
        <v>15731</v>
      </c>
      <c r="B1590">
        <v>0.681493114532432</v>
      </c>
      <c r="C1590">
        <v>0.41096233148571298</v>
      </c>
      <c r="D1590" t="s">
        <v>16815</v>
      </c>
      <c r="E1590" s="205" t="s">
        <v>6400</v>
      </c>
      <c r="F1590" s="205" t="s">
        <v>15568</v>
      </c>
      <c r="G1590">
        <v>0.38818403365697102</v>
      </c>
      <c r="H1590">
        <v>0.42633479863554302</v>
      </c>
      <c r="I1590">
        <v>0.37024921757899698</v>
      </c>
    </row>
    <row r="1591" spans="1:9" x14ac:dyDescent="0.15">
      <c r="A1591" t="s">
        <v>15731</v>
      </c>
      <c r="B1591">
        <v>0.45515931215051397</v>
      </c>
      <c r="C1591">
        <v>0.39904548378950899</v>
      </c>
      <c r="D1591" t="s">
        <v>16815</v>
      </c>
      <c r="E1591" s="205" t="s">
        <v>6207</v>
      </c>
      <c r="F1591" s="205" t="s">
        <v>15568</v>
      </c>
      <c r="G1591">
        <v>0.39898311455438901</v>
      </c>
      <c r="H1591">
        <v>0.43783662570984899</v>
      </c>
      <c r="I1591">
        <v>0.35868791184444598</v>
      </c>
    </row>
    <row r="1592" spans="1:9" x14ac:dyDescent="0.15">
      <c r="A1592" t="s">
        <v>15731</v>
      </c>
      <c r="B1592">
        <v>0.29076686731317503</v>
      </c>
      <c r="C1592">
        <v>0.39566889160088697</v>
      </c>
      <c r="D1592" t="s">
        <v>16815</v>
      </c>
      <c r="E1592" s="205" t="s">
        <v>6105</v>
      </c>
      <c r="F1592" s="205" t="s">
        <v>15568</v>
      </c>
      <c r="G1592">
        <v>0.40209725508064598</v>
      </c>
      <c r="H1592">
        <v>0.44089322899684902</v>
      </c>
      <c r="I1592">
        <v>0.35566657078557401</v>
      </c>
    </row>
    <row r="1593" spans="1:9" x14ac:dyDescent="0.15">
      <c r="A1593" t="s">
        <v>15731</v>
      </c>
      <c r="B1593">
        <v>0.35616884236498297</v>
      </c>
      <c r="C1593">
        <v>0.38112976313970998</v>
      </c>
      <c r="D1593" t="s">
        <v>16815</v>
      </c>
      <c r="E1593" s="205" t="s">
        <v>6282</v>
      </c>
      <c r="F1593" s="205" t="s">
        <v>15568</v>
      </c>
      <c r="G1593">
        <v>0.415786358847128</v>
      </c>
      <c r="H1593">
        <v>0.45553064314869202</v>
      </c>
      <c r="I1593">
        <v>0.34148240309765299</v>
      </c>
    </row>
    <row r="1594" spans="1:9" x14ac:dyDescent="0.15">
      <c r="A1594" t="s">
        <v>15731</v>
      </c>
      <c r="B1594">
        <v>0.50579952989292398</v>
      </c>
      <c r="C1594">
        <v>0.38015048746740998</v>
      </c>
      <c r="D1594" t="s">
        <v>16815</v>
      </c>
      <c r="E1594" s="205" t="s">
        <v>5961</v>
      </c>
      <c r="F1594" s="205" t="s">
        <v>15568</v>
      </c>
      <c r="G1594">
        <v>0.416724959000974</v>
      </c>
      <c r="H1594">
        <v>0.45593250252971601</v>
      </c>
      <c r="I1594">
        <v>0.34109944669658399</v>
      </c>
    </row>
    <row r="1595" spans="1:9" x14ac:dyDescent="0.15">
      <c r="A1595" t="s">
        <v>15731</v>
      </c>
      <c r="B1595">
        <v>0.35595689242789802</v>
      </c>
      <c r="C1595">
        <v>0.37999205238998401</v>
      </c>
      <c r="D1595" t="s">
        <v>16815</v>
      </c>
      <c r="E1595" s="205" t="s">
        <v>6162</v>
      </c>
      <c r="F1595" s="205" t="s">
        <v>15568</v>
      </c>
      <c r="G1595">
        <v>0.41687701227001001</v>
      </c>
      <c r="H1595">
        <v>0.45593250252971601</v>
      </c>
      <c r="I1595">
        <v>0.34109944669658399</v>
      </c>
    </row>
    <row r="1596" spans="1:9" x14ac:dyDescent="0.15">
      <c r="A1596" t="s">
        <v>15731</v>
      </c>
      <c r="B1596">
        <v>0.246944059442499</v>
      </c>
      <c r="C1596">
        <v>0.37968366182117902</v>
      </c>
      <c r="D1596" t="s">
        <v>16815</v>
      </c>
      <c r="E1596" s="205" t="s">
        <v>6096</v>
      </c>
      <c r="F1596" s="205" t="s">
        <v>15568</v>
      </c>
      <c r="G1596">
        <v>0.41717313989855398</v>
      </c>
      <c r="H1596">
        <v>0.45593250252971601</v>
      </c>
      <c r="I1596">
        <v>0.34109944669658399</v>
      </c>
    </row>
    <row r="1597" spans="1:9" x14ac:dyDescent="0.15">
      <c r="A1597" t="s">
        <v>15731</v>
      </c>
      <c r="B1597">
        <v>0.62529598334506198</v>
      </c>
      <c r="C1597">
        <v>0.37363812621730502</v>
      </c>
      <c r="D1597" t="s">
        <v>16815</v>
      </c>
      <c r="E1597" s="205" t="s">
        <v>5778</v>
      </c>
      <c r="F1597" s="205" t="s">
        <v>15568</v>
      </c>
      <c r="G1597">
        <v>0.42302094761980202</v>
      </c>
      <c r="H1597">
        <v>0.46194714231119999</v>
      </c>
      <c r="I1597">
        <v>0.33540771517085499</v>
      </c>
    </row>
    <row r="1598" spans="1:9" x14ac:dyDescent="0.15">
      <c r="A1598" t="s">
        <v>15731</v>
      </c>
      <c r="B1598">
        <v>-0.58343678926933995</v>
      </c>
      <c r="C1598">
        <v>0.37114675195792401</v>
      </c>
      <c r="D1598" t="s">
        <v>16815</v>
      </c>
      <c r="E1598" s="205" t="s">
        <v>6213</v>
      </c>
      <c r="F1598" s="205" t="s">
        <v>15568</v>
      </c>
      <c r="G1598">
        <v>0.42545462394978401</v>
      </c>
      <c r="H1598">
        <v>0.46422672963113099</v>
      </c>
      <c r="I1598">
        <v>0.333269856992779</v>
      </c>
    </row>
    <row r="1599" spans="1:9" x14ac:dyDescent="0.15">
      <c r="A1599" t="s">
        <v>15731</v>
      </c>
      <c r="B1599">
        <v>0.61774005144963395</v>
      </c>
      <c r="C1599">
        <v>0.36841007475951498</v>
      </c>
      <c r="D1599" t="s">
        <v>16815</v>
      </c>
      <c r="E1599" s="205" t="s">
        <v>5160</v>
      </c>
      <c r="F1599" s="205" t="s">
        <v>15568</v>
      </c>
      <c r="G1599">
        <v>0.42814406214008199</v>
      </c>
      <c r="H1599">
        <v>0.46678145311369901</v>
      </c>
      <c r="I1599">
        <v>0.33088640834731398</v>
      </c>
    </row>
    <row r="1600" spans="1:9" x14ac:dyDescent="0.15">
      <c r="A1600" t="s">
        <v>15731</v>
      </c>
      <c r="B1600">
        <v>0.92469611993582201</v>
      </c>
      <c r="C1600">
        <v>0.36689570647944603</v>
      </c>
      <c r="D1600" t="s">
        <v>16815</v>
      </c>
      <c r="E1600" s="205" t="s">
        <v>5988</v>
      </c>
      <c r="F1600" s="205" t="s">
        <v>15568</v>
      </c>
      <c r="G1600">
        <v>0.42963959005025198</v>
      </c>
      <c r="H1600">
        <v>0.46803142994101399</v>
      </c>
      <c r="I1600">
        <v>0.32972498155916302</v>
      </c>
    </row>
    <row r="1601" spans="1:9" x14ac:dyDescent="0.15">
      <c r="A1601" t="s">
        <v>15731</v>
      </c>
      <c r="B1601">
        <v>0.87639649241112605</v>
      </c>
      <c r="C1601">
        <v>0.36130261122909302</v>
      </c>
      <c r="D1601" t="s">
        <v>16815</v>
      </c>
      <c r="E1601" s="205" t="s">
        <v>6612</v>
      </c>
      <c r="F1601" s="205" t="s">
        <v>15568</v>
      </c>
      <c r="G1601">
        <v>0.435208519891293</v>
      </c>
      <c r="H1601">
        <v>0.47371316978427302</v>
      </c>
      <c r="I1601">
        <v>0.32448454120590098</v>
      </c>
    </row>
    <row r="1602" spans="1:9" x14ac:dyDescent="0.15">
      <c r="A1602" t="s">
        <v>15731</v>
      </c>
      <c r="B1602">
        <v>0.86805063684296901</v>
      </c>
      <c r="C1602">
        <v>0.35753653575191902</v>
      </c>
      <c r="D1602" t="s">
        <v>16815</v>
      </c>
      <c r="E1602" s="205" t="s">
        <v>6493</v>
      </c>
      <c r="F1602" s="205" t="s">
        <v>15568</v>
      </c>
      <c r="G1602">
        <v>0.43899893256571398</v>
      </c>
      <c r="H1602">
        <v>0.47745139381234503</v>
      </c>
      <c r="I1602">
        <v>0.32107083449605101</v>
      </c>
    </row>
    <row r="1603" spans="1:9" x14ac:dyDescent="0.15">
      <c r="A1603" t="s">
        <v>15731</v>
      </c>
      <c r="B1603">
        <v>0.59418695181218495</v>
      </c>
      <c r="C1603">
        <v>0.35259664635457799</v>
      </c>
      <c r="D1603" t="s">
        <v>16815</v>
      </c>
      <c r="E1603" s="205" t="s">
        <v>6234</v>
      </c>
      <c r="F1603" s="205" t="s">
        <v>15568</v>
      </c>
      <c r="G1603">
        <v>0.44402083954653598</v>
      </c>
      <c r="H1603">
        <v>0.48252183616847999</v>
      </c>
      <c r="I1603">
        <v>0.31648302820020202</v>
      </c>
    </row>
    <row r="1604" spans="1:9" x14ac:dyDescent="0.15">
      <c r="A1604" t="s">
        <v>15731</v>
      </c>
      <c r="B1604">
        <v>-0.195042517322631</v>
      </c>
      <c r="C1604">
        <v>0.34673402435790102</v>
      </c>
      <c r="D1604" t="s">
        <v>16815</v>
      </c>
      <c r="E1604" s="205" t="s">
        <v>5466</v>
      </c>
      <c r="F1604" s="205" t="s">
        <v>15568</v>
      </c>
      <c r="G1604">
        <v>0.45005539863357402</v>
      </c>
      <c r="H1604">
        <v>0.48868363527742698</v>
      </c>
      <c r="I1604">
        <v>0.310972204101987</v>
      </c>
    </row>
    <row r="1605" spans="1:9" x14ac:dyDescent="0.15">
      <c r="A1605" t="s">
        <v>15731</v>
      </c>
      <c r="B1605">
        <v>0.225021459794357</v>
      </c>
      <c r="C1605">
        <v>0.34613452656870503</v>
      </c>
      <c r="D1605" t="s">
        <v>16815</v>
      </c>
      <c r="E1605" s="205" t="s">
        <v>5250</v>
      </c>
      <c r="F1605" s="205" t="s">
        <v>15568</v>
      </c>
      <c r="G1605">
        <v>0.45067708169353599</v>
      </c>
      <c r="H1605">
        <v>0.488962756109249</v>
      </c>
      <c r="I1605">
        <v>0.31072421946990297</v>
      </c>
    </row>
    <row r="1606" spans="1:9" x14ac:dyDescent="0.15">
      <c r="A1606" t="s">
        <v>15731</v>
      </c>
      <c r="B1606">
        <v>0.81628035629641504</v>
      </c>
      <c r="C1606">
        <v>0.33818036985182298</v>
      </c>
      <c r="D1606" t="s">
        <v>16815</v>
      </c>
      <c r="E1606" s="205" t="s">
        <v>6547</v>
      </c>
      <c r="F1606" s="205" t="s">
        <v>15568</v>
      </c>
      <c r="G1606">
        <v>0.459007339724607</v>
      </c>
      <c r="H1606">
        <v>0.49759809423661899</v>
      </c>
      <c r="I1606">
        <v>0.30312129162934498</v>
      </c>
    </row>
    <row r="1607" spans="1:9" x14ac:dyDescent="0.15">
      <c r="A1607" t="s">
        <v>15731</v>
      </c>
      <c r="B1607">
        <v>0.22380340028868201</v>
      </c>
      <c r="C1607">
        <v>0.336869785775119</v>
      </c>
      <c r="D1607" t="s">
        <v>16815</v>
      </c>
      <c r="E1607" s="205" t="s">
        <v>4726</v>
      </c>
      <c r="F1607" s="205" t="s">
        <v>15568</v>
      </c>
      <c r="G1607">
        <v>0.46039459269292499</v>
      </c>
      <c r="H1607">
        <v>0.498698827787733</v>
      </c>
      <c r="I1607">
        <v>0.30216165260761901</v>
      </c>
    </row>
    <row r="1608" spans="1:9" x14ac:dyDescent="0.15">
      <c r="A1608" t="s">
        <v>15731</v>
      </c>
      <c r="B1608">
        <v>0.38644047220118999</v>
      </c>
      <c r="C1608">
        <v>0.33371909685929402</v>
      </c>
      <c r="D1608" t="s">
        <v>16815</v>
      </c>
      <c r="E1608" s="205" t="s">
        <v>6379</v>
      </c>
      <c r="F1608" s="205" t="s">
        <v>15568</v>
      </c>
      <c r="G1608">
        <v>0.46374677573592998</v>
      </c>
      <c r="H1608">
        <v>0.50192447640184201</v>
      </c>
      <c r="I1608">
        <v>0.29936162538375799</v>
      </c>
    </row>
    <row r="1609" spans="1:9" x14ac:dyDescent="0.15">
      <c r="A1609" t="s">
        <v>15731</v>
      </c>
      <c r="B1609">
        <v>0.39390314326297599</v>
      </c>
      <c r="C1609">
        <v>0.33246522939585799</v>
      </c>
      <c r="D1609" t="s">
        <v>16815</v>
      </c>
      <c r="E1609" s="205" t="s">
        <v>6508</v>
      </c>
      <c r="F1609" s="205" t="s">
        <v>15568</v>
      </c>
      <c r="G1609">
        <v>0.46508761064812298</v>
      </c>
      <c r="H1609">
        <v>0.50296974667672001</v>
      </c>
      <c r="I1609">
        <v>0.29845813670649501</v>
      </c>
    </row>
    <row r="1610" spans="1:9" x14ac:dyDescent="0.15">
      <c r="A1610" t="s">
        <v>15731</v>
      </c>
      <c r="B1610">
        <v>-0.51807436341889201</v>
      </c>
      <c r="C1610">
        <v>0.31876534320150202</v>
      </c>
      <c r="D1610" t="s">
        <v>16815</v>
      </c>
      <c r="E1610" s="205" t="s">
        <v>5744</v>
      </c>
      <c r="F1610" s="205" t="s">
        <v>15568</v>
      </c>
      <c r="G1610">
        <v>0.47999272693252099</v>
      </c>
      <c r="H1610">
        <v>0.51867062596012103</v>
      </c>
      <c r="I1610">
        <v>0.28510834684863301</v>
      </c>
    </row>
    <row r="1611" spans="1:9" x14ac:dyDescent="0.15">
      <c r="A1611" t="s">
        <v>15731</v>
      </c>
      <c r="B1611">
        <v>-0.36584231335061601</v>
      </c>
      <c r="C1611">
        <v>0.317742142824117</v>
      </c>
      <c r="D1611" t="s">
        <v>16815</v>
      </c>
      <c r="E1611" s="205" t="s">
        <v>6627</v>
      </c>
      <c r="F1611" s="205" t="s">
        <v>15568</v>
      </c>
      <c r="G1611">
        <v>0.48112492585644301</v>
      </c>
      <c r="H1611">
        <v>0.51947546342471096</v>
      </c>
      <c r="I1611">
        <v>0.28443496081308001</v>
      </c>
    </row>
    <row r="1612" spans="1:9" x14ac:dyDescent="0.15">
      <c r="A1612" t="s">
        <v>15731</v>
      </c>
      <c r="B1612">
        <v>0.42862931164457602</v>
      </c>
      <c r="C1612">
        <v>0.31378000939762002</v>
      </c>
      <c r="D1612" t="s">
        <v>16815</v>
      </c>
      <c r="E1612" s="205" t="s">
        <v>6346</v>
      </c>
      <c r="F1612" s="205" t="s">
        <v>15568</v>
      </c>
      <c r="G1612">
        <v>0.485534383906219</v>
      </c>
      <c r="H1612">
        <v>0.52381464908949305</v>
      </c>
      <c r="I1612">
        <v>0.28082236018766599</v>
      </c>
    </row>
    <row r="1613" spans="1:9" x14ac:dyDescent="0.15">
      <c r="A1613" t="s">
        <v>15731</v>
      </c>
      <c r="B1613">
        <v>0.76070126800705895</v>
      </c>
      <c r="C1613">
        <v>0.30831720909574001</v>
      </c>
      <c r="D1613" t="s">
        <v>16815</v>
      </c>
      <c r="E1613" s="205" t="s">
        <v>5729</v>
      </c>
      <c r="F1613" s="205" t="s">
        <v>15568</v>
      </c>
      <c r="G1613">
        <v>0.491680280760463</v>
      </c>
      <c r="H1613">
        <v>0.53001869493551601</v>
      </c>
      <c r="I1613">
        <v>0.27570881159894101</v>
      </c>
    </row>
    <row r="1614" spans="1:9" x14ac:dyDescent="0.15">
      <c r="A1614" t="s">
        <v>15731</v>
      </c>
      <c r="B1614">
        <v>0.74631773991361605</v>
      </c>
      <c r="C1614">
        <v>0.30369971659315298</v>
      </c>
      <c r="D1614" t="s">
        <v>16815</v>
      </c>
      <c r="E1614" s="205" t="s">
        <v>5997</v>
      </c>
      <c r="F1614" s="205" t="s">
        <v>15568</v>
      </c>
      <c r="G1614">
        <v>0.49693579806478899</v>
      </c>
      <c r="H1614">
        <v>0.53525373912038698</v>
      </c>
      <c r="I1614">
        <v>0.27144029017331001</v>
      </c>
    </row>
    <row r="1615" spans="1:9" x14ac:dyDescent="0.15">
      <c r="A1615" t="s">
        <v>15731</v>
      </c>
      <c r="B1615">
        <v>-0.39873005036912901</v>
      </c>
      <c r="C1615">
        <v>0.29489470000908902</v>
      </c>
      <c r="D1615" t="s">
        <v>16815</v>
      </c>
      <c r="E1615" s="205" t="s">
        <v>6687</v>
      </c>
      <c r="F1615" s="205" t="s">
        <v>15568</v>
      </c>
      <c r="G1615">
        <v>0.50711364925548696</v>
      </c>
      <c r="H1615">
        <v>0.54577801256148295</v>
      </c>
      <c r="I1615">
        <v>0.26298396448064099</v>
      </c>
    </row>
    <row r="1616" spans="1:9" x14ac:dyDescent="0.15">
      <c r="A1616" t="s">
        <v>15731</v>
      </c>
      <c r="B1616">
        <v>0.72017908521335805</v>
      </c>
      <c r="C1616">
        <v>0.290837355002591</v>
      </c>
      <c r="D1616" t="s">
        <v>16815</v>
      </c>
      <c r="E1616" s="205" t="s">
        <v>6558</v>
      </c>
      <c r="F1616" s="205" t="s">
        <v>15568</v>
      </c>
      <c r="G1616">
        <v>0.51187349829404905</v>
      </c>
      <c r="H1616">
        <v>0.55045899054716896</v>
      </c>
      <c r="I1616">
        <v>0.259275030629535</v>
      </c>
    </row>
    <row r="1617" spans="1:9" x14ac:dyDescent="0.15">
      <c r="A1617" t="s">
        <v>15731</v>
      </c>
      <c r="B1617">
        <v>0.72508285818115303</v>
      </c>
      <c r="C1617">
        <v>0.28378151044727601</v>
      </c>
      <c r="D1617" t="s">
        <v>16815</v>
      </c>
      <c r="E1617" s="205" t="s">
        <v>6352</v>
      </c>
      <c r="F1617" s="205" t="s">
        <v>15568</v>
      </c>
      <c r="G1617">
        <v>0.520257667545307</v>
      </c>
      <c r="H1617">
        <v>0.55902686873257801</v>
      </c>
      <c r="I1617">
        <v>0.25256731794208198</v>
      </c>
    </row>
    <row r="1618" spans="1:9" x14ac:dyDescent="0.15">
      <c r="A1618" t="s">
        <v>15731</v>
      </c>
      <c r="B1618">
        <v>0.16508943893125799</v>
      </c>
      <c r="C1618">
        <v>0.26672893024977101</v>
      </c>
      <c r="D1618" t="s">
        <v>16815</v>
      </c>
      <c r="E1618" s="205" t="s">
        <v>6291</v>
      </c>
      <c r="F1618" s="205" t="s">
        <v>15568</v>
      </c>
      <c r="G1618">
        <v>0.54109194614901501</v>
      </c>
      <c r="H1618">
        <v>0.58094819838737299</v>
      </c>
      <c r="I1618">
        <v>0.23586259077230801</v>
      </c>
    </row>
    <row r="1619" spans="1:9" x14ac:dyDescent="0.15">
      <c r="A1619" t="s">
        <v>15731</v>
      </c>
      <c r="B1619">
        <v>0.152445283224206</v>
      </c>
      <c r="C1619">
        <v>0.26019459603539802</v>
      </c>
      <c r="D1619" t="s">
        <v>16815</v>
      </c>
      <c r="E1619" s="205" t="s">
        <v>3997</v>
      </c>
      <c r="F1619" s="205" t="s">
        <v>15568</v>
      </c>
      <c r="G1619">
        <v>0.54929469407592302</v>
      </c>
      <c r="H1619">
        <v>0.58928334780465097</v>
      </c>
      <c r="I1619">
        <v>0.229675831191856</v>
      </c>
    </row>
    <row r="1620" spans="1:9" x14ac:dyDescent="0.15">
      <c r="A1620" t="s">
        <v>15731</v>
      </c>
      <c r="B1620">
        <v>0.62963435100010101</v>
      </c>
      <c r="C1620">
        <v>0.25393466591494201</v>
      </c>
      <c r="D1620" t="s">
        <v>16815</v>
      </c>
      <c r="E1620" s="205" t="s">
        <v>5403</v>
      </c>
      <c r="F1620" s="205" t="s">
        <v>15568</v>
      </c>
      <c r="G1620">
        <v>0.55726957675146005</v>
      </c>
      <c r="H1620">
        <v>0.59736091320840001</v>
      </c>
      <c r="I1620">
        <v>0.22376319775676301</v>
      </c>
    </row>
    <row r="1621" spans="1:9" x14ac:dyDescent="0.15">
      <c r="A1621" t="s">
        <v>15731</v>
      </c>
      <c r="B1621">
        <v>0.44653542933903501</v>
      </c>
      <c r="C1621">
        <v>0.25091358256347901</v>
      </c>
      <c r="D1621" t="s">
        <v>16815</v>
      </c>
      <c r="E1621" s="205" t="s">
        <v>4948</v>
      </c>
      <c r="F1621" s="205" t="s">
        <v>15568</v>
      </c>
      <c r="G1621">
        <v>0.56115962643095496</v>
      </c>
      <c r="H1621">
        <v>0.60058179016702296</v>
      </c>
      <c r="I1621">
        <v>0.221427839885739</v>
      </c>
    </row>
    <row r="1622" spans="1:9" x14ac:dyDescent="0.15">
      <c r="A1622" t="s">
        <v>15731</v>
      </c>
      <c r="B1622">
        <v>0.64155426508535796</v>
      </c>
      <c r="C1622">
        <v>0.25090554674318699</v>
      </c>
      <c r="D1622" t="s">
        <v>16815</v>
      </c>
      <c r="E1622" s="205" t="s">
        <v>5391</v>
      </c>
      <c r="F1622" s="205" t="s">
        <v>15568</v>
      </c>
      <c r="G1622">
        <v>0.56117000975337805</v>
      </c>
      <c r="H1622">
        <v>0.60058179016702296</v>
      </c>
      <c r="I1622">
        <v>0.221427839885739</v>
      </c>
    </row>
    <row r="1623" spans="1:9" x14ac:dyDescent="0.15">
      <c r="A1623" t="s">
        <v>15731</v>
      </c>
      <c r="B1623">
        <v>0.44175336848697899</v>
      </c>
      <c r="C1623">
        <v>0.249680012018512</v>
      </c>
      <c r="D1623" t="s">
        <v>16815</v>
      </c>
      <c r="E1623" s="205" t="s">
        <v>6331</v>
      </c>
      <c r="F1623" s="205" t="s">
        <v>15568</v>
      </c>
      <c r="G1623">
        <v>0.56275581070675296</v>
      </c>
      <c r="H1623">
        <v>0.60179867795674302</v>
      </c>
      <c r="I1623">
        <v>0.22054877066161099</v>
      </c>
    </row>
    <row r="1624" spans="1:9" x14ac:dyDescent="0.15">
      <c r="A1624" t="s">
        <v>15731</v>
      </c>
      <c r="B1624">
        <v>0.22710009724469099</v>
      </c>
      <c r="C1624">
        <v>0.242228072959385</v>
      </c>
      <c r="D1624" t="s">
        <v>16815</v>
      </c>
      <c r="E1624" s="205" t="s">
        <v>4702</v>
      </c>
      <c r="F1624" s="205" t="s">
        <v>15568</v>
      </c>
      <c r="G1624">
        <v>0.57249530188549702</v>
      </c>
      <c r="H1624">
        <v>0.61172605564019999</v>
      </c>
      <c r="I1624">
        <v>0.21344302092484299</v>
      </c>
    </row>
    <row r="1625" spans="1:9" x14ac:dyDescent="0.15">
      <c r="A1625" t="s">
        <v>15731</v>
      </c>
      <c r="B1625">
        <v>-0.41046174872339097</v>
      </c>
      <c r="C1625">
        <v>0.240411811157654</v>
      </c>
      <c r="D1625" t="s">
        <v>16815</v>
      </c>
      <c r="E1625" s="205" t="s">
        <v>6267</v>
      </c>
      <c r="F1625" s="205" t="s">
        <v>15568</v>
      </c>
      <c r="G1625">
        <v>0.57489454641039395</v>
      </c>
      <c r="H1625">
        <v>0.61380062638243504</v>
      </c>
      <c r="I1625">
        <v>0.211972672707232</v>
      </c>
    </row>
    <row r="1626" spans="1:9" x14ac:dyDescent="0.15">
      <c r="A1626" t="s">
        <v>15731</v>
      </c>
      <c r="B1626">
        <v>0.59876352762343799</v>
      </c>
      <c r="C1626">
        <v>0.23421297935485799</v>
      </c>
      <c r="D1626" t="s">
        <v>16815</v>
      </c>
      <c r="E1626" s="205" t="s">
        <v>6069</v>
      </c>
      <c r="F1626" s="205" t="s">
        <v>15568</v>
      </c>
      <c r="G1626">
        <v>0.58315905113955901</v>
      </c>
      <c r="H1626">
        <v>0.62212910706296698</v>
      </c>
      <c r="I1626">
        <v>0.206119479189217</v>
      </c>
    </row>
    <row r="1627" spans="1:9" x14ac:dyDescent="0.15">
      <c r="A1627" t="s">
        <v>15731</v>
      </c>
      <c r="B1627">
        <v>-0.24282877368743599</v>
      </c>
      <c r="C1627">
        <v>0.22201251015210999</v>
      </c>
      <c r="D1627" t="s">
        <v>16815</v>
      </c>
      <c r="E1627" s="205" t="s">
        <v>6252</v>
      </c>
      <c r="F1627" s="205" t="s">
        <v>15568</v>
      </c>
      <c r="G1627">
        <v>0.599773799108686</v>
      </c>
      <c r="H1627">
        <v>0.63934552035353598</v>
      </c>
      <c r="I1627">
        <v>0.19426437340976099</v>
      </c>
    </row>
    <row r="1628" spans="1:9" x14ac:dyDescent="0.15">
      <c r="A1628" t="s">
        <v>15731</v>
      </c>
      <c r="B1628">
        <v>-0.52415556720395395</v>
      </c>
      <c r="C1628">
        <v>0.21323320243587701</v>
      </c>
      <c r="D1628" t="s">
        <v>16815</v>
      </c>
      <c r="E1628" s="205" t="s">
        <v>6153</v>
      </c>
      <c r="F1628" s="205" t="s">
        <v>15568</v>
      </c>
      <c r="G1628">
        <v>0.61202166714780204</v>
      </c>
      <c r="H1628">
        <v>0.65188328486513303</v>
      </c>
      <c r="I1628">
        <v>0.18583015469214101</v>
      </c>
    </row>
    <row r="1629" spans="1:9" x14ac:dyDescent="0.15">
      <c r="A1629" t="s">
        <v>15731</v>
      </c>
      <c r="B1629">
        <v>0.38365101612344699</v>
      </c>
      <c r="C1629">
        <v>0.20927873302970801</v>
      </c>
      <c r="D1629" t="s">
        <v>16815</v>
      </c>
      <c r="E1629" s="205" t="s">
        <v>5385</v>
      </c>
      <c r="F1629" s="205" t="s">
        <v>15568</v>
      </c>
      <c r="G1629">
        <v>0.61761988044195004</v>
      </c>
      <c r="H1629">
        <v>0.65732401561321896</v>
      </c>
      <c r="I1629">
        <v>0.18222050029567199</v>
      </c>
    </row>
    <row r="1630" spans="1:9" x14ac:dyDescent="0.15">
      <c r="A1630" t="s">
        <v>15731</v>
      </c>
      <c r="B1630">
        <v>0.25913170035175198</v>
      </c>
      <c r="C1630">
        <v>0.20441054326010299</v>
      </c>
      <c r="D1630" t="s">
        <v>16815</v>
      </c>
      <c r="E1630" s="205" t="s">
        <v>6084</v>
      </c>
      <c r="F1630" s="205" t="s">
        <v>15568</v>
      </c>
      <c r="G1630">
        <v>0.62458198952619204</v>
      </c>
      <c r="H1630">
        <v>0.66420654080461805</v>
      </c>
      <c r="I1630">
        <v>0.177696851981586</v>
      </c>
    </row>
    <row r="1631" spans="1:9" x14ac:dyDescent="0.15">
      <c r="A1631" t="s">
        <v>15731</v>
      </c>
      <c r="B1631">
        <v>0.51409903884896102</v>
      </c>
      <c r="C1631">
        <v>0.19759597232797599</v>
      </c>
      <c r="D1631" t="s">
        <v>16815</v>
      </c>
      <c r="E1631" s="205" t="s">
        <v>6045</v>
      </c>
      <c r="F1631" s="205" t="s">
        <v>15568</v>
      </c>
      <c r="G1631">
        <v>0.63445967976401996</v>
      </c>
      <c r="H1631">
        <v>0.67417625242753698</v>
      </c>
      <c r="I1631">
        <v>0.171226549384492</v>
      </c>
    </row>
    <row r="1632" spans="1:9" x14ac:dyDescent="0.15">
      <c r="A1632" t="s">
        <v>15731</v>
      </c>
      <c r="B1632">
        <v>0.28396172547405202</v>
      </c>
      <c r="C1632">
        <v>0.18934050312446701</v>
      </c>
      <c r="D1632" t="s">
        <v>16815</v>
      </c>
      <c r="E1632" s="205" t="s">
        <v>6285</v>
      </c>
      <c r="F1632" s="205" t="s">
        <v>15568</v>
      </c>
      <c r="G1632">
        <v>0.64663543057477801</v>
      </c>
      <c r="H1632">
        <v>0.68657016025397999</v>
      </c>
      <c r="I1632">
        <v>0.16331507582819901</v>
      </c>
    </row>
    <row r="1633" spans="1:9" x14ac:dyDescent="0.15">
      <c r="A1633" t="s">
        <v>15731</v>
      </c>
      <c r="B1633">
        <v>0.47236487014633999</v>
      </c>
      <c r="C1633">
        <v>0.18000342801990399</v>
      </c>
      <c r="D1633" t="s">
        <v>16815</v>
      </c>
      <c r="E1633" s="205" t="s">
        <v>6322</v>
      </c>
      <c r="F1633" s="205" t="s">
        <v>15568</v>
      </c>
      <c r="G1633">
        <v>0.66068823297160895</v>
      </c>
      <c r="H1633">
        <v>0.70093585475864495</v>
      </c>
      <c r="I1633">
        <v>0.15432172411467099</v>
      </c>
    </row>
    <row r="1634" spans="1:9" x14ac:dyDescent="0.15">
      <c r="A1634" t="s">
        <v>15731</v>
      </c>
      <c r="B1634">
        <v>-0.322344812216391</v>
      </c>
      <c r="C1634">
        <v>0.17957993685256601</v>
      </c>
      <c r="D1634" t="s">
        <v>16815</v>
      </c>
      <c r="E1634" s="205" t="s">
        <v>6579</v>
      </c>
      <c r="F1634" s="205" t="s">
        <v>15568</v>
      </c>
      <c r="G1634">
        <v>0.66133280043636999</v>
      </c>
      <c r="H1634">
        <v>0.70106504773531397</v>
      </c>
      <c r="I1634">
        <v>0.15424168451280401</v>
      </c>
    </row>
    <row r="1635" spans="1:9" x14ac:dyDescent="0.15">
      <c r="A1635" t="s">
        <v>15731</v>
      </c>
      <c r="B1635">
        <v>0.20615665846681799</v>
      </c>
      <c r="C1635">
        <v>0.17776139383761999</v>
      </c>
      <c r="D1635" t="s">
        <v>16815</v>
      </c>
      <c r="E1635" s="205" t="s">
        <v>5205</v>
      </c>
      <c r="F1635" s="205" t="s">
        <v>15568</v>
      </c>
      <c r="G1635">
        <v>0.66410783833562503</v>
      </c>
      <c r="H1635">
        <v>0.70345071975361195</v>
      </c>
      <c r="I1635">
        <v>0.15276632166735701</v>
      </c>
    </row>
    <row r="1636" spans="1:9" x14ac:dyDescent="0.15">
      <c r="A1636" t="s">
        <v>15731</v>
      </c>
      <c r="B1636">
        <v>0.47086257267287102</v>
      </c>
      <c r="C1636">
        <v>0.17692491358229401</v>
      </c>
      <c r="D1636" t="s">
        <v>16815</v>
      </c>
      <c r="E1636" s="205" t="s">
        <v>5902</v>
      </c>
      <c r="F1636" s="205" t="s">
        <v>15568</v>
      </c>
      <c r="G1636">
        <v>0.66538818712817904</v>
      </c>
      <c r="H1636">
        <v>0.704250638467946</v>
      </c>
      <c r="I1636">
        <v>0.152272750614137</v>
      </c>
    </row>
    <row r="1637" spans="1:9" x14ac:dyDescent="0.15">
      <c r="A1637" t="s">
        <v>15731</v>
      </c>
      <c r="B1637">
        <v>0.229983904418883</v>
      </c>
      <c r="C1637">
        <v>0.174520643120781</v>
      </c>
      <c r="D1637" t="s">
        <v>16815</v>
      </c>
      <c r="E1637" s="205" t="s">
        <v>6624</v>
      </c>
      <c r="F1637" s="205" t="s">
        <v>15568</v>
      </c>
      <c r="G1637">
        <v>0.66908201612084695</v>
      </c>
      <c r="H1637">
        <v>0.70760172209625904</v>
      </c>
      <c r="I1637">
        <v>0.15021111881489599</v>
      </c>
    </row>
    <row r="1638" spans="1:9" x14ac:dyDescent="0.15">
      <c r="A1638" t="s">
        <v>15731</v>
      </c>
      <c r="B1638">
        <v>-0.31026102967027802</v>
      </c>
      <c r="C1638">
        <v>0.17248113269215101</v>
      </c>
      <c r="D1638" t="s">
        <v>16815</v>
      </c>
      <c r="E1638" s="205" t="s">
        <v>5319</v>
      </c>
      <c r="F1638" s="205" t="s">
        <v>15568</v>
      </c>
      <c r="G1638">
        <v>0.67223151262191405</v>
      </c>
      <c r="H1638">
        <v>0.71037230766429205</v>
      </c>
      <c r="I1638">
        <v>0.148513976935257</v>
      </c>
    </row>
    <row r="1639" spans="1:9" x14ac:dyDescent="0.15">
      <c r="A1639" t="s">
        <v>15731</v>
      </c>
      <c r="B1639">
        <v>-0.41620882078617899</v>
      </c>
      <c r="C1639">
        <v>0.16297783457793</v>
      </c>
      <c r="D1639" t="s">
        <v>16815</v>
      </c>
      <c r="E1639" s="205" t="s">
        <v>6222</v>
      </c>
      <c r="F1639" s="205" t="s">
        <v>15568</v>
      </c>
      <c r="G1639">
        <v>0.68710350735041903</v>
      </c>
      <c r="H1639">
        <v>0.72551638059599399</v>
      </c>
      <c r="I1639">
        <v>0.13935277768228799</v>
      </c>
    </row>
    <row r="1640" spans="1:9" x14ac:dyDescent="0.15">
      <c r="A1640" t="s">
        <v>15731</v>
      </c>
      <c r="B1640">
        <v>0.28489254386277901</v>
      </c>
      <c r="C1640">
        <v>0.15191531571384601</v>
      </c>
      <c r="D1640" t="s">
        <v>16815</v>
      </c>
      <c r="E1640" s="205" t="s">
        <v>6024</v>
      </c>
      <c r="F1640" s="205" t="s">
        <v>15568</v>
      </c>
      <c r="G1640">
        <v>0.70483049242197704</v>
      </c>
      <c r="H1640">
        <v>0.74364885156402105</v>
      </c>
      <c r="I1640">
        <v>0.12863208841625601</v>
      </c>
    </row>
    <row r="1641" spans="1:9" x14ac:dyDescent="0.15">
      <c r="A1641" t="s">
        <v>15731</v>
      </c>
      <c r="B1641">
        <v>0.16137295311925201</v>
      </c>
      <c r="C1641">
        <v>0.14895822975744599</v>
      </c>
      <c r="D1641" t="s">
        <v>16815</v>
      </c>
      <c r="E1641" s="205" t="s">
        <v>6156</v>
      </c>
      <c r="F1641" s="205" t="s">
        <v>15568</v>
      </c>
      <c r="G1641">
        <v>0.70964601810725003</v>
      </c>
      <c r="H1641">
        <v>0.74814096720269097</v>
      </c>
      <c r="I1641">
        <v>0.12601656321824201</v>
      </c>
    </row>
    <row r="1642" spans="1:9" x14ac:dyDescent="0.15">
      <c r="A1642" t="s">
        <v>15731</v>
      </c>
      <c r="B1642">
        <v>0.167513732875995</v>
      </c>
      <c r="C1642">
        <v>0.14035116852864399</v>
      </c>
      <c r="D1642" t="s">
        <v>16815</v>
      </c>
      <c r="E1642" s="205" t="s">
        <v>5847</v>
      </c>
      <c r="F1642" s="205" t="s">
        <v>15568</v>
      </c>
      <c r="G1642">
        <v>0.72385042124009302</v>
      </c>
      <c r="H1642">
        <v>0.76251642960170096</v>
      </c>
      <c r="I1642">
        <v>0.1177507943307</v>
      </c>
    </row>
    <row r="1643" spans="1:9" x14ac:dyDescent="0.15">
      <c r="A1643" t="s">
        <v>15731</v>
      </c>
      <c r="B1643">
        <v>-0.36739892678710301</v>
      </c>
      <c r="C1643">
        <v>0.13997821118463799</v>
      </c>
      <c r="D1643" t="s">
        <v>16815</v>
      </c>
      <c r="E1643" s="205" t="s">
        <v>6544</v>
      </c>
      <c r="F1643" s="205" t="s">
        <v>15568</v>
      </c>
      <c r="G1643">
        <v>0.72447230637456494</v>
      </c>
      <c r="H1643">
        <v>0.762572498311061</v>
      </c>
      <c r="I1643">
        <v>0.117718861332371</v>
      </c>
    </row>
    <row r="1644" spans="1:9" x14ac:dyDescent="0.15">
      <c r="A1644" t="s">
        <v>15731</v>
      </c>
      <c r="B1644">
        <v>0.26066414748709199</v>
      </c>
      <c r="C1644">
        <v>0.136521233456878</v>
      </c>
      <c r="D1644" t="s">
        <v>16815</v>
      </c>
      <c r="E1644" s="205" t="s">
        <v>5642</v>
      </c>
      <c r="F1644" s="205" t="s">
        <v>15568</v>
      </c>
      <c r="G1644">
        <v>0.73026210814145198</v>
      </c>
      <c r="H1644">
        <v>0.76806391138642205</v>
      </c>
      <c r="I1644">
        <v>0.114602640375253</v>
      </c>
    </row>
    <row r="1645" spans="1:9" x14ac:dyDescent="0.15">
      <c r="A1645" t="s">
        <v>15731</v>
      </c>
      <c r="B1645">
        <v>0.36360642775409902</v>
      </c>
      <c r="C1645">
        <v>0.133257208337896</v>
      </c>
      <c r="D1645" t="s">
        <v>16815</v>
      </c>
      <c r="E1645" s="205" t="s">
        <v>6171</v>
      </c>
      <c r="F1645" s="205" t="s">
        <v>15568</v>
      </c>
      <c r="G1645">
        <v>0.735771212284137</v>
      </c>
      <c r="H1645">
        <v>0.77325172074688697</v>
      </c>
      <c r="I1645">
        <v>0.111679104871441</v>
      </c>
    </row>
    <row r="1646" spans="1:9" x14ac:dyDescent="0.15">
      <c r="A1646" t="s">
        <v>15731</v>
      </c>
      <c r="B1646">
        <v>-0.34682187065706599</v>
      </c>
      <c r="C1646">
        <v>0.13137541243019599</v>
      </c>
      <c r="D1646" t="s">
        <v>16815</v>
      </c>
      <c r="E1646" s="205" t="s">
        <v>6460</v>
      </c>
      <c r="F1646" s="205" t="s">
        <v>15568</v>
      </c>
      <c r="G1646">
        <v>0.73896622240197796</v>
      </c>
      <c r="H1646">
        <v>0.77600133456621201</v>
      </c>
      <c r="I1646">
        <v>0.110137531842013</v>
      </c>
    </row>
    <row r="1647" spans="1:9" x14ac:dyDescent="0.15">
      <c r="A1647" t="s">
        <v>15731</v>
      </c>
      <c r="B1647">
        <v>-0.19942472661211699</v>
      </c>
      <c r="C1647">
        <v>0.130739172101795</v>
      </c>
      <c r="D1647" t="s">
        <v>16815</v>
      </c>
      <c r="E1647" s="205" t="s">
        <v>6642</v>
      </c>
      <c r="F1647" s="205" t="s">
        <v>15568</v>
      </c>
      <c r="G1647">
        <v>0.74004959944579696</v>
      </c>
      <c r="H1647">
        <v>0.77653091772833704</v>
      </c>
      <c r="I1647">
        <v>0.109841248072577</v>
      </c>
    </row>
    <row r="1648" spans="1:9" x14ac:dyDescent="0.15">
      <c r="A1648" t="s">
        <v>15731</v>
      </c>
      <c r="B1648">
        <v>0.32027147289194702</v>
      </c>
      <c r="C1648">
        <v>0.116090665071858</v>
      </c>
      <c r="D1648" t="s">
        <v>16815</v>
      </c>
      <c r="E1648" s="205" t="s">
        <v>6591</v>
      </c>
      <c r="F1648" s="205" t="s">
        <v>15568</v>
      </c>
      <c r="G1648">
        <v>0.76543679455047098</v>
      </c>
      <c r="H1648">
        <v>0.80254162743720303</v>
      </c>
      <c r="I1648">
        <v>9.5532431698913595E-2</v>
      </c>
    </row>
    <row r="1649" spans="1:9" x14ac:dyDescent="0.15">
      <c r="A1649" t="s">
        <v>15731</v>
      </c>
      <c r="B1649">
        <v>0.17988885093314499</v>
      </c>
      <c r="C1649">
        <v>0.114224145502933</v>
      </c>
      <c r="D1649" t="s">
        <v>16815</v>
      </c>
      <c r="E1649" s="205" t="s">
        <v>5472</v>
      </c>
      <c r="F1649" s="205" t="s">
        <v>15568</v>
      </c>
      <c r="G1649">
        <v>0.76873358364693301</v>
      </c>
      <c r="H1649">
        <v>0.805368543492607</v>
      </c>
      <c r="I1649">
        <v>9.4005337299203004E-2</v>
      </c>
    </row>
    <row r="1650" spans="1:9" x14ac:dyDescent="0.15">
      <c r="A1650" t="s">
        <v>15731</v>
      </c>
      <c r="B1650">
        <v>0.116480180766268</v>
      </c>
      <c r="C1650">
        <v>0.11349968161844599</v>
      </c>
      <c r="D1650" t="s">
        <v>16815</v>
      </c>
      <c r="E1650" s="205" t="s">
        <v>5100</v>
      </c>
      <c r="F1650" s="205" t="s">
        <v>15568</v>
      </c>
      <c r="G1650">
        <v>0.77001700885660995</v>
      </c>
      <c r="H1650">
        <v>0.80608337929485896</v>
      </c>
      <c r="I1650">
        <v>9.3620033511534195E-2</v>
      </c>
    </row>
    <row r="1651" spans="1:9" x14ac:dyDescent="0.15">
      <c r="A1651" t="s">
        <v>15731</v>
      </c>
      <c r="B1651">
        <v>0.124619235761351</v>
      </c>
      <c r="C1651">
        <v>0.11269102202394</v>
      </c>
      <c r="D1651" t="s">
        <v>16815</v>
      </c>
      <c r="E1651" s="205" t="s">
        <v>4960</v>
      </c>
      <c r="F1651" s="205" t="s">
        <v>15568</v>
      </c>
      <c r="G1651">
        <v>0.7714521220046</v>
      </c>
      <c r="H1651">
        <v>0.80695576880512399</v>
      </c>
      <c r="I1651">
        <v>9.31502693551398E-2</v>
      </c>
    </row>
    <row r="1652" spans="1:9" x14ac:dyDescent="0.15">
      <c r="A1652" t="s">
        <v>15731</v>
      </c>
      <c r="B1652">
        <v>0.21902137033024699</v>
      </c>
      <c r="C1652">
        <v>0.11196847656004499</v>
      </c>
      <c r="D1652" t="s">
        <v>16815</v>
      </c>
      <c r="E1652" s="205" t="s">
        <v>4963</v>
      </c>
      <c r="F1652" s="205" t="s">
        <v>15568</v>
      </c>
      <c r="G1652">
        <v>0.77273667246283695</v>
      </c>
      <c r="H1652">
        <v>0.80766942928500696</v>
      </c>
      <c r="I1652">
        <v>9.2766355083374705E-2</v>
      </c>
    </row>
    <row r="1653" spans="1:9" x14ac:dyDescent="0.15">
      <c r="A1653" t="s">
        <v>15731</v>
      </c>
      <c r="B1653">
        <v>-0.14610385903572901</v>
      </c>
      <c r="C1653">
        <v>0.10866625035443001</v>
      </c>
      <c r="D1653" t="s">
        <v>16815</v>
      </c>
      <c r="E1653" s="205" t="s">
        <v>6678</v>
      </c>
      <c r="F1653" s="205" t="s">
        <v>15568</v>
      </c>
      <c r="G1653">
        <v>0.77863469178489797</v>
      </c>
      <c r="H1653">
        <v>0.813200250532358</v>
      </c>
      <c r="I1653">
        <v>8.9802496235666496E-2</v>
      </c>
    </row>
    <row r="1654" spans="1:9" x14ac:dyDescent="0.15">
      <c r="A1654" t="s">
        <v>15731</v>
      </c>
      <c r="B1654">
        <v>-0.26006062068095498</v>
      </c>
      <c r="C1654">
        <v>9.5837099373593901E-2</v>
      </c>
      <c r="D1654" t="s">
        <v>16815</v>
      </c>
      <c r="E1654" s="205" t="s">
        <v>4957</v>
      </c>
      <c r="F1654" s="205" t="s">
        <v>15568</v>
      </c>
      <c r="G1654">
        <v>0.80197882326283099</v>
      </c>
      <c r="H1654">
        <v>0.83692887314821496</v>
      </c>
      <c r="I1654">
        <v>7.7311449189308296E-2</v>
      </c>
    </row>
    <row r="1655" spans="1:9" x14ac:dyDescent="0.15">
      <c r="A1655" t="s">
        <v>15731</v>
      </c>
      <c r="B1655">
        <v>-0.24975099341614401</v>
      </c>
      <c r="C1655">
        <v>9.1547441371048505E-2</v>
      </c>
      <c r="D1655" t="s">
        <v>16815</v>
      </c>
      <c r="E1655" s="205" t="s">
        <v>6406</v>
      </c>
      <c r="F1655" s="205" t="s">
        <v>15568</v>
      </c>
      <c r="G1655">
        <v>0.80993946084792401</v>
      </c>
      <c r="H1655">
        <v>0.84457917340362898</v>
      </c>
      <c r="I1655">
        <v>7.3359632107652895E-2</v>
      </c>
    </row>
    <row r="1656" spans="1:9" x14ac:dyDescent="0.15">
      <c r="A1656" t="s">
        <v>15731</v>
      </c>
      <c r="B1656">
        <v>-0.24518122385055699</v>
      </c>
      <c r="C1656">
        <v>8.90707026909279E-2</v>
      </c>
      <c r="D1656" t="s">
        <v>16815</v>
      </c>
      <c r="E1656" s="205" t="s">
        <v>5005</v>
      </c>
      <c r="F1656" s="205" t="s">
        <v>15568</v>
      </c>
      <c r="G1656">
        <v>0.81457166180460105</v>
      </c>
      <c r="H1656">
        <v>0.84874949376843101</v>
      </c>
      <c r="I1656">
        <v>7.1220471743715694E-2</v>
      </c>
    </row>
    <row r="1657" spans="1:9" x14ac:dyDescent="0.15">
      <c r="A1657" t="s">
        <v>15731</v>
      </c>
      <c r="B1657">
        <v>4.0510260706290803E-2</v>
      </c>
      <c r="C1657">
        <v>8.62551564740862E-2</v>
      </c>
      <c r="D1657" t="s">
        <v>16815</v>
      </c>
      <c r="E1657" s="205" t="s">
        <v>4075</v>
      </c>
      <c r="F1657" s="205" t="s">
        <v>15568</v>
      </c>
      <c r="G1657">
        <v>0.81986971336231196</v>
      </c>
      <c r="H1657">
        <v>0.85360658821340096</v>
      </c>
      <c r="I1657">
        <v>6.8742241646280594E-2</v>
      </c>
    </row>
    <row r="1658" spans="1:9" x14ac:dyDescent="0.15">
      <c r="A1658" t="s">
        <v>15731</v>
      </c>
      <c r="B1658">
        <v>0.11940586384172901</v>
      </c>
      <c r="C1658">
        <v>8.5535472325194095E-2</v>
      </c>
      <c r="D1658" t="s">
        <v>16815</v>
      </c>
      <c r="E1658" s="205" t="s">
        <v>5199</v>
      </c>
      <c r="F1658" s="205" t="s">
        <v>15568</v>
      </c>
      <c r="G1658">
        <v>0.82122947367542598</v>
      </c>
      <c r="H1658">
        <v>0.85435897920771597</v>
      </c>
      <c r="I1658">
        <v>6.8359611826998207E-2</v>
      </c>
    </row>
    <row r="1659" spans="1:9" x14ac:dyDescent="0.15">
      <c r="A1659" t="s">
        <v>15731</v>
      </c>
      <c r="B1659">
        <v>-0.134579843863632</v>
      </c>
      <c r="C1659">
        <v>8.4062414813576902E-2</v>
      </c>
      <c r="D1659" t="s">
        <v>16815</v>
      </c>
      <c r="E1659" s="205" t="s">
        <v>6630</v>
      </c>
      <c r="F1659" s="205" t="s">
        <v>15568</v>
      </c>
      <c r="G1659">
        <v>0.824019682168738</v>
      </c>
      <c r="H1659">
        <v>0.85659720448703702</v>
      </c>
      <c r="I1659">
        <v>6.7223347261227001E-2</v>
      </c>
    </row>
    <row r="1660" spans="1:9" x14ac:dyDescent="0.15">
      <c r="A1660" t="s">
        <v>15731</v>
      </c>
      <c r="B1660">
        <v>0.15621864579178199</v>
      </c>
      <c r="C1660">
        <v>7.8667071790115298E-2</v>
      </c>
      <c r="D1660" t="s">
        <v>16815</v>
      </c>
      <c r="E1660" s="205" t="s">
        <v>4643</v>
      </c>
      <c r="F1660" s="205" t="s">
        <v>15568</v>
      </c>
      <c r="G1660">
        <v>0.83432052591858896</v>
      </c>
      <c r="H1660">
        <v>0.86663348199599399</v>
      </c>
      <c r="I1660">
        <v>6.2164536204936699E-2</v>
      </c>
    </row>
    <row r="1661" spans="1:9" x14ac:dyDescent="0.15">
      <c r="A1661" t="s">
        <v>15731</v>
      </c>
      <c r="B1661">
        <v>-0.142211477397863</v>
      </c>
      <c r="C1661">
        <v>7.2783185343212306E-2</v>
      </c>
      <c r="D1661" t="s">
        <v>16815</v>
      </c>
      <c r="E1661" s="205" t="s">
        <v>6561</v>
      </c>
      <c r="F1661" s="205" t="s">
        <v>15568</v>
      </c>
      <c r="G1661">
        <v>0.84570094261948503</v>
      </c>
      <c r="H1661">
        <v>0.87777473997889199</v>
      </c>
      <c r="I1661">
        <v>5.6616921150678602E-2</v>
      </c>
    </row>
    <row r="1662" spans="1:9" x14ac:dyDescent="0.15">
      <c r="A1662" t="s">
        <v>15731</v>
      </c>
      <c r="B1662">
        <v>-0.14081459614605699</v>
      </c>
      <c r="C1662">
        <v>7.0454313880402394E-2</v>
      </c>
      <c r="D1662" t="s">
        <v>16815</v>
      </c>
      <c r="E1662" s="205" t="s">
        <v>5757</v>
      </c>
      <c r="F1662" s="205" t="s">
        <v>15568</v>
      </c>
      <c r="G1662">
        <v>0.850248131336797</v>
      </c>
      <c r="H1662">
        <v>0.881811867070878</v>
      </c>
      <c r="I1662">
        <v>5.4624060909197497E-2</v>
      </c>
    </row>
    <row r="1663" spans="1:9" x14ac:dyDescent="0.15">
      <c r="A1663" t="s">
        <v>15731</v>
      </c>
      <c r="B1663">
        <v>-9.7001064209417495E-2</v>
      </c>
      <c r="C1663">
        <v>6.9375821854313305E-2</v>
      </c>
      <c r="D1663" t="s">
        <v>16815</v>
      </c>
      <c r="E1663" s="205" t="s">
        <v>6120</v>
      </c>
      <c r="F1663" s="205" t="s">
        <v>15568</v>
      </c>
      <c r="G1663">
        <v>0.85236219309822203</v>
      </c>
      <c r="H1663">
        <v>0.88332125266206796</v>
      </c>
      <c r="I1663">
        <v>5.3881320335395999E-2</v>
      </c>
    </row>
    <row r="1664" spans="1:9" x14ac:dyDescent="0.15">
      <c r="A1664" t="s">
        <v>15731</v>
      </c>
      <c r="B1664">
        <v>0.200161879534765</v>
      </c>
      <c r="C1664">
        <v>6.8242800579882995E-2</v>
      </c>
      <c r="D1664" t="s">
        <v>16815</v>
      </c>
      <c r="E1664" s="205" t="s">
        <v>6666</v>
      </c>
      <c r="F1664" s="205" t="s">
        <v>15568</v>
      </c>
      <c r="G1664">
        <v>0.85458880520029301</v>
      </c>
      <c r="H1664">
        <v>0.884944855423624</v>
      </c>
      <c r="I1664">
        <v>5.3083791145554698E-2</v>
      </c>
    </row>
    <row r="1665" spans="1:9" x14ac:dyDescent="0.15">
      <c r="A1665" t="s">
        <v>15731</v>
      </c>
      <c r="B1665">
        <v>-9.3523771758693794E-2</v>
      </c>
      <c r="C1665">
        <v>6.6096934960376497E-2</v>
      </c>
      <c r="D1665" t="s">
        <v>16815</v>
      </c>
      <c r="E1665" s="205" t="s">
        <v>6564</v>
      </c>
      <c r="F1665" s="205" t="s">
        <v>15568</v>
      </c>
      <c r="G1665">
        <v>0.85882181022875903</v>
      </c>
      <c r="H1665">
        <v>0.88864201197281301</v>
      </c>
      <c r="I1665">
        <v>5.12731586433521E-2</v>
      </c>
    </row>
    <row r="1666" spans="1:9" x14ac:dyDescent="0.15">
      <c r="A1666" t="s">
        <v>15731</v>
      </c>
      <c r="B1666">
        <v>0.11694825433997599</v>
      </c>
      <c r="C1666">
        <v>5.73939494302649E-2</v>
      </c>
      <c r="D1666" t="s">
        <v>16815</v>
      </c>
      <c r="E1666" s="205" t="s">
        <v>5406</v>
      </c>
      <c r="F1666" s="205" t="s">
        <v>15568</v>
      </c>
      <c r="G1666">
        <v>0.87620565257382899</v>
      </c>
      <c r="H1666">
        <v>0.90593043955397401</v>
      </c>
      <c r="I1666">
        <v>4.2905147662746099E-2</v>
      </c>
    </row>
    <row r="1667" spans="1:9" x14ac:dyDescent="0.15">
      <c r="A1667" t="s">
        <v>15731</v>
      </c>
      <c r="B1667">
        <v>0.16432241106613399</v>
      </c>
      <c r="C1667">
        <v>5.6080656784949598E-2</v>
      </c>
      <c r="D1667" t="s">
        <v>16815</v>
      </c>
      <c r="E1667" s="205" t="s">
        <v>5526</v>
      </c>
      <c r="F1667" s="205" t="s">
        <v>15568</v>
      </c>
      <c r="G1667">
        <v>0.87885928070929897</v>
      </c>
      <c r="H1667">
        <v>0.907974033460069</v>
      </c>
      <c r="I1667">
        <v>4.1926571397701201E-2</v>
      </c>
    </row>
    <row r="1668" spans="1:9" x14ac:dyDescent="0.15">
      <c r="A1668" t="s">
        <v>15731</v>
      </c>
      <c r="B1668">
        <v>7.6531849083886799E-2</v>
      </c>
      <c r="C1668">
        <v>5.36317448099001E-2</v>
      </c>
      <c r="D1668" t="s">
        <v>16815</v>
      </c>
      <c r="E1668" s="205" t="s">
        <v>6270</v>
      </c>
      <c r="F1668" s="205" t="s">
        <v>15568</v>
      </c>
      <c r="G1668">
        <v>0.88382901578492401</v>
      </c>
      <c r="H1668">
        <v>0.91240547357011803</v>
      </c>
      <c r="I1668">
        <v>3.98121180313291E-2</v>
      </c>
    </row>
    <row r="1669" spans="1:9" x14ac:dyDescent="0.15">
      <c r="A1669" t="s">
        <v>15731</v>
      </c>
      <c r="B1669">
        <v>-0.13462842041840101</v>
      </c>
      <c r="C1669">
        <v>4.70601600013415E-2</v>
      </c>
      <c r="D1669" t="s">
        <v>16815</v>
      </c>
      <c r="E1669" s="205" t="s">
        <v>5020</v>
      </c>
      <c r="F1669" s="205" t="s">
        <v>15568</v>
      </c>
      <c r="G1669">
        <v>0.897304488113013</v>
      </c>
      <c r="H1669">
        <v>0.92524585224794598</v>
      </c>
      <c r="I1669">
        <v>3.3742853111928497E-2</v>
      </c>
    </row>
    <row r="1670" spans="1:9" x14ac:dyDescent="0.15">
      <c r="A1670" t="s">
        <v>15731</v>
      </c>
      <c r="B1670">
        <v>0.137104520105857</v>
      </c>
      <c r="C1670">
        <v>4.6894334401941198E-2</v>
      </c>
      <c r="D1670" t="s">
        <v>16815</v>
      </c>
      <c r="E1670" s="205" t="s">
        <v>5579</v>
      </c>
      <c r="F1670" s="205" t="s">
        <v>15568</v>
      </c>
      <c r="G1670">
        <v>0.89764716910855902</v>
      </c>
      <c r="H1670">
        <v>0.92524585224794598</v>
      </c>
      <c r="I1670">
        <v>3.3742853111928497E-2</v>
      </c>
    </row>
    <row r="1671" spans="1:9" x14ac:dyDescent="0.15">
      <c r="A1671" t="s">
        <v>15731</v>
      </c>
      <c r="B1671">
        <v>0.12618297409115301</v>
      </c>
      <c r="C1671">
        <v>4.2909718426573297E-2</v>
      </c>
      <c r="D1671" t="s">
        <v>16815</v>
      </c>
      <c r="E1671" s="205" t="s">
        <v>6454</v>
      </c>
      <c r="F1671" s="205" t="s">
        <v>15568</v>
      </c>
      <c r="G1671">
        <v>0.90592090507341905</v>
      </c>
      <c r="H1671">
        <v>0.93305678471847497</v>
      </c>
      <c r="I1671">
        <v>3.0091924807147501E-2</v>
      </c>
    </row>
    <row r="1672" spans="1:9" x14ac:dyDescent="0.15">
      <c r="A1672" t="s">
        <v>15731</v>
      </c>
      <c r="B1672">
        <v>-8.3806281629454193E-2</v>
      </c>
      <c r="C1672">
        <v>4.08046538432957E-2</v>
      </c>
      <c r="D1672" t="s">
        <v>16815</v>
      </c>
      <c r="E1672" s="205" t="s">
        <v>6316</v>
      </c>
      <c r="F1672" s="205" t="s">
        <v>15568</v>
      </c>
      <c r="G1672">
        <v>0.91032264472834401</v>
      </c>
      <c r="H1672">
        <v>0.93687081088312296</v>
      </c>
      <c r="I1672">
        <v>2.8320291704281499E-2</v>
      </c>
    </row>
    <row r="1673" spans="1:9" x14ac:dyDescent="0.15">
      <c r="A1673" t="s">
        <v>15731</v>
      </c>
      <c r="B1673">
        <v>2.6049427498456099E-2</v>
      </c>
      <c r="C1673">
        <v>3.7428132257942802E-2</v>
      </c>
      <c r="D1673" t="s">
        <v>16815</v>
      </c>
      <c r="E1673" s="205" t="s">
        <v>6258</v>
      </c>
      <c r="F1673" s="205" t="s">
        <v>15568</v>
      </c>
      <c r="G1673">
        <v>0.91742774023154505</v>
      </c>
      <c r="H1673">
        <v>0.94345904881173404</v>
      </c>
      <c r="I1673">
        <v>2.52769458022453E-2</v>
      </c>
    </row>
    <row r="1674" spans="1:9" x14ac:dyDescent="0.15">
      <c r="A1674" t="s">
        <v>15731</v>
      </c>
      <c r="B1674">
        <v>-0.10048481165947699</v>
      </c>
      <c r="C1674">
        <v>3.4883117139641803E-2</v>
      </c>
      <c r="D1674" t="s">
        <v>16815</v>
      </c>
      <c r="E1674" s="205" t="s">
        <v>6475</v>
      </c>
      <c r="F1674" s="205" t="s">
        <v>15568</v>
      </c>
      <c r="G1674">
        <v>0.92281975473835498</v>
      </c>
      <c r="H1674">
        <v>0.94827685142079299</v>
      </c>
      <c r="I1674">
        <v>2.30648509623427E-2</v>
      </c>
    </row>
    <row r="1675" spans="1:9" x14ac:dyDescent="0.15">
      <c r="A1675" t="s">
        <v>15731</v>
      </c>
      <c r="B1675">
        <v>-5.4271470486097699E-2</v>
      </c>
      <c r="C1675">
        <v>3.2655119100548698E-2</v>
      </c>
      <c r="D1675" t="s">
        <v>16815</v>
      </c>
      <c r="E1675" s="205" t="s">
        <v>6246</v>
      </c>
      <c r="F1675" s="205" t="s">
        <v>15568</v>
      </c>
      <c r="G1675">
        <v>0.92756612758830004</v>
      </c>
      <c r="H1675">
        <v>0.95242433162014595</v>
      </c>
      <c r="I1675">
        <v>2.1169518188004902E-2</v>
      </c>
    </row>
    <row r="1676" spans="1:9" x14ac:dyDescent="0.15">
      <c r="A1676" t="s">
        <v>15731</v>
      </c>
      <c r="B1676">
        <v>5.6442140307636897E-2</v>
      </c>
      <c r="C1676">
        <v>2.7075616875064799E-2</v>
      </c>
      <c r="D1676" t="s">
        <v>16815</v>
      </c>
      <c r="E1676" s="205" t="s">
        <v>5856</v>
      </c>
      <c r="F1676" s="205" t="s">
        <v>15568</v>
      </c>
      <c r="G1676">
        <v>0.93955970555167501</v>
      </c>
      <c r="H1676">
        <v>0.96400119750940805</v>
      </c>
      <c r="I1676">
        <v>1.5922426604010199E-2</v>
      </c>
    </row>
    <row r="1677" spans="1:9" x14ac:dyDescent="0.15">
      <c r="A1677" t="s">
        <v>15731</v>
      </c>
      <c r="B1677">
        <v>5.5559907112357802E-2</v>
      </c>
      <c r="C1677">
        <v>2.6616777673415401E-2</v>
      </c>
      <c r="D1677" t="s">
        <v>16815</v>
      </c>
      <c r="E1677" s="205" t="s">
        <v>6191</v>
      </c>
      <c r="F1677" s="205" t="s">
        <v>15568</v>
      </c>
      <c r="G1677">
        <v>0.94055289026640099</v>
      </c>
      <c r="H1677">
        <v>0.96428243566302996</v>
      </c>
      <c r="I1677">
        <v>1.5795743810064999E-2</v>
      </c>
    </row>
    <row r="1678" spans="1:9" x14ac:dyDescent="0.15">
      <c r="A1678" t="s">
        <v>15731</v>
      </c>
      <c r="B1678">
        <v>-2.14508961691098E-2</v>
      </c>
      <c r="C1678">
        <v>2.5825073487352902E-2</v>
      </c>
      <c r="D1678" t="s">
        <v>16815</v>
      </c>
      <c r="E1678" s="205" t="s">
        <v>5814</v>
      </c>
      <c r="F1678" s="205" t="s">
        <v>15568</v>
      </c>
      <c r="G1678">
        <v>0.94226905022375895</v>
      </c>
      <c r="H1678">
        <v>0.96530389331555499</v>
      </c>
      <c r="I1678">
        <v>1.5335942186509801E-2</v>
      </c>
    </row>
    <row r="1679" spans="1:9" x14ac:dyDescent="0.15">
      <c r="A1679" t="s">
        <v>15731</v>
      </c>
      <c r="B1679">
        <v>-5.3052450772230399E-2</v>
      </c>
      <c r="C1679">
        <v>2.5411974653008401E-2</v>
      </c>
      <c r="D1679" t="s">
        <v>16815</v>
      </c>
      <c r="E1679" s="205" t="s">
        <v>6249</v>
      </c>
      <c r="F1679" s="205" t="s">
        <v>15568</v>
      </c>
      <c r="G1679">
        <v>0.94316575844297801</v>
      </c>
      <c r="H1679">
        <v>0.96548494814659003</v>
      </c>
      <c r="I1679">
        <v>1.52544924571737E-2</v>
      </c>
    </row>
    <row r="1680" spans="1:9" x14ac:dyDescent="0.15">
      <c r="A1680" t="s">
        <v>15731</v>
      </c>
      <c r="B1680">
        <v>1.81045729253894E-2</v>
      </c>
      <c r="C1680">
        <v>1.7222259547456299E-2</v>
      </c>
      <c r="D1680" t="s">
        <v>16815</v>
      </c>
      <c r="E1680" s="205" t="s">
        <v>6111</v>
      </c>
      <c r="F1680" s="205" t="s">
        <v>15568</v>
      </c>
      <c r="G1680">
        <v>0.96112027851208504</v>
      </c>
      <c r="H1680">
        <v>0.98311387756270496</v>
      </c>
      <c r="I1680">
        <v>7.3961733859417098E-3</v>
      </c>
    </row>
    <row r="1681" spans="1:9" x14ac:dyDescent="0.15">
      <c r="A1681" t="s">
        <v>15731</v>
      </c>
      <c r="B1681">
        <v>4.8382113639570699E-2</v>
      </c>
      <c r="C1681">
        <v>1.61291591424448E-2</v>
      </c>
      <c r="D1681" t="s">
        <v>16815</v>
      </c>
      <c r="E1681" s="205" t="s">
        <v>6313</v>
      </c>
      <c r="F1681" s="205" t="s">
        <v>15568</v>
      </c>
      <c r="G1681">
        <v>0.96354242357281705</v>
      </c>
      <c r="H1681">
        <v>0.98484023628898498</v>
      </c>
      <c r="I1681">
        <v>6.6342163304873901E-3</v>
      </c>
    </row>
    <row r="1682" spans="1:9" x14ac:dyDescent="0.15">
      <c r="A1682" t="s">
        <v>15731</v>
      </c>
      <c r="B1682">
        <v>-3.8417942459188198E-2</v>
      </c>
      <c r="C1682">
        <v>1.2932242876108301E-2</v>
      </c>
      <c r="D1682" t="s">
        <v>16815</v>
      </c>
      <c r="E1682" s="205" t="s">
        <v>6176</v>
      </c>
      <c r="F1682" s="205" t="s">
        <v>15568</v>
      </c>
      <c r="G1682">
        <v>0.97066139466821499</v>
      </c>
      <c r="H1682">
        <v>0.990827111350711</v>
      </c>
      <c r="I1682">
        <v>4.0021186092900401E-3</v>
      </c>
    </row>
    <row r="1683" spans="1:9" x14ac:dyDescent="0.15">
      <c r="A1683" t="s">
        <v>15731</v>
      </c>
      <c r="B1683">
        <v>2.22917578929916E-2</v>
      </c>
      <c r="C1683">
        <v>1.2835531237126999E-2</v>
      </c>
      <c r="D1683" t="s">
        <v>16815</v>
      </c>
      <c r="E1683" s="205" t="s">
        <v>6603</v>
      </c>
      <c r="F1683" s="205" t="s">
        <v>15568</v>
      </c>
      <c r="G1683">
        <v>0.97087757219599802</v>
      </c>
      <c r="H1683">
        <v>0.990827111350711</v>
      </c>
      <c r="I1683">
        <v>4.0021186092900401E-3</v>
      </c>
    </row>
    <row r="1684" spans="1:9" x14ac:dyDescent="0.15">
      <c r="A1684" t="s">
        <v>15731</v>
      </c>
      <c r="B1684">
        <v>2.4531772217862301E-2</v>
      </c>
      <c r="C1684">
        <v>8.1287819073216291E-3</v>
      </c>
      <c r="D1684" t="s">
        <v>16815</v>
      </c>
      <c r="E1684" s="205" t="s">
        <v>6182</v>
      </c>
      <c r="F1684" s="205" t="s">
        <v>15568</v>
      </c>
      <c r="G1684">
        <v>0.98145686718480296</v>
      </c>
      <c r="H1684">
        <v>0.99999990654422999</v>
      </c>
      <c r="I1684" s="205">
        <v>4.0587326921764801E-8</v>
      </c>
    </row>
    <row r="1685" spans="1:9" x14ac:dyDescent="0.15">
      <c r="A1685" t="s">
        <v>15731</v>
      </c>
      <c r="B1685">
        <v>-6.1393071274620402E-3</v>
      </c>
      <c r="C1685">
        <v>7.6369227895227102E-3</v>
      </c>
      <c r="D1685" t="s">
        <v>16815</v>
      </c>
      <c r="E1685" s="205" t="s">
        <v>5868</v>
      </c>
      <c r="F1685" s="205" t="s">
        <v>15568</v>
      </c>
      <c r="G1685">
        <v>0.98256904335637496</v>
      </c>
      <c r="H1685">
        <v>0.99999990654422999</v>
      </c>
      <c r="I1685" s="205">
        <v>4.0587326921764801E-8</v>
      </c>
    </row>
    <row r="1686" spans="1:9" x14ac:dyDescent="0.15">
      <c r="A1686" t="s">
        <v>15731</v>
      </c>
      <c r="B1686">
        <v>5.3324794523686202E-3</v>
      </c>
      <c r="C1686">
        <v>5.0277158977732397E-3</v>
      </c>
      <c r="D1686" t="s">
        <v>16815</v>
      </c>
      <c r="E1686" s="205" t="s">
        <v>6240</v>
      </c>
      <c r="F1686" s="205" t="s">
        <v>15568</v>
      </c>
      <c r="G1686">
        <v>0.98849000897796002</v>
      </c>
      <c r="H1686">
        <v>0.99999990654422999</v>
      </c>
      <c r="I1686" s="205">
        <v>4.0587326921764801E-8</v>
      </c>
    </row>
    <row r="1687" spans="1:9" x14ac:dyDescent="0.15">
      <c r="A1687" t="s">
        <v>15731</v>
      </c>
      <c r="B1687">
        <v>4.2569605482111099E-3</v>
      </c>
      <c r="C1687">
        <v>3.9828210201900199E-3</v>
      </c>
      <c r="D1687" t="s">
        <v>16815</v>
      </c>
      <c r="E1687" s="205" t="s">
        <v>4732</v>
      </c>
      <c r="F1687" s="205" t="s">
        <v>15568</v>
      </c>
      <c r="G1687">
        <v>0.99087113907860502</v>
      </c>
      <c r="H1687">
        <v>0.99999990654422999</v>
      </c>
      <c r="I1687" s="205">
        <v>4.0587326921764801E-8</v>
      </c>
    </row>
    <row r="1688" spans="1:9" x14ac:dyDescent="0.15">
      <c r="A1688" t="s">
        <v>15731</v>
      </c>
      <c r="B1688">
        <v>3.4022669683338398E-2</v>
      </c>
      <c r="C1688" s="205">
        <v>4.0587326921764801E-8</v>
      </c>
      <c r="D1688" t="s">
        <v>16815</v>
      </c>
      <c r="E1688" s="205" t="s">
        <v>6364</v>
      </c>
      <c r="F1688" s="205" t="s">
        <v>15568</v>
      </c>
      <c r="G1688">
        <v>0.99999990654422999</v>
      </c>
      <c r="H1688">
        <v>0.99999990654422999</v>
      </c>
      <c r="I1688" s="205">
        <v>4.0587326921764801E-8</v>
      </c>
    </row>
    <row r="1689" spans="1:9" x14ac:dyDescent="0.15">
      <c r="A1689" t="s">
        <v>15731</v>
      </c>
      <c r="B1689">
        <v>3.4022669683338398E-2</v>
      </c>
      <c r="C1689" s="205">
        <v>4.0587326921764801E-8</v>
      </c>
      <c r="D1689" t="s">
        <v>16815</v>
      </c>
      <c r="E1689" s="205" t="s">
        <v>6367</v>
      </c>
      <c r="F1689" s="205" t="s">
        <v>15568</v>
      </c>
      <c r="G1689">
        <v>0.99999990654422999</v>
      </c>
      <c r="H1689">
        <v>0.99999990654422999</v>
      </c>
      <c r="I1689" s="205">
        <v>4.0587326921764801E-8</v>
      </c>
    </row>
    <row r="1690" spans="1:9" x14ac:dyDescent="0.15">
      <c r="A1690" t="s">
        <v>15731</v>
      </c>
      <c r="B1690">
        <v>3.4022669683338398E-2</v>
      </c>
      <c r="C1690" s="205">
        <v>4.0587326921764801E-8</v>
      </c>
      <c r="D1690" t="s">
        <v>16815</v>
      </c>
      <c r="E1690" s="205" t="s">
        <v>6573</v>
      </c>
      <c r="F1690" s="205" t="s">
        <v>15568</v>
      </c>
      <c r="G1690">
        <v>0.99999990654422999</v>
      </c>
      <c r="H1690">
        <v>0.99999990654422999</v>
      </c>
      <c r="I1690" s="205">
        <v>4.0587326921764801E-8</v>
      </c>
    </row>
    <row r="1691" spans="1:9" x14ac:dyDescent="0.15">
      <c r="A1691" t="s">
        <v>15731</v>
      </c>
      <c r="B1691">
        <v>3.4022669683338398E-2</v>
      </c>
      <c r="C1691" s="205">
        <v>4.0587326921764801E-8</v>
      </c>
      <c r="D1691" t="s">
        <v>16815</v>
      </c>
      <c r="E1691" s="205" t="s">
        <v>6307</v>
      </c>
      <c r="F1691" s="205" t="s">
        <v>15568</v>
      </c>
      <c r="G1691">
        <v>0.99999990654422999</v>
      </c>
      <c r="H1691">
        <v>0.99999990654422999</v>
      </c>
      <c r="I1691" s="205">
        <v>4.0587326921764801E-8</v>
      </c>
    </row>
    <row r="1692" spans="1:9" x14ac:dyDescent="0.15">
      <c r="A1692" t="s">
        <v>15731</v>
      </c>
      <c r="B1692">
        <v>3.4022669683338398E-2</v>
      </c>
      <c r="C1692" s="205">
        <v>4.0587326921764801E-8</v>
      </c>
      <c r="D1692" t="s">
        <v>16815</v>
      </c>
      <c r="E1692" s="205" t="s">
        <v>6621</v>
      </c>
      <c r="F1692" s="205" t="s">
        <v>15568</v>
      </c>
      <c r="G1692">
        <v>0.99999990654422999</v>
      </c>
      <c r="H1692">
        <v>0.99999990654422999</v>
      </c>
      <c r="I1692" s="205">
        <v>4.0587326921764801E-8</v>
      </c>
    </row>
    <row r="1693" spans="1:9" x14ac:dyDescent="0.15">
      <c r="A1693" t="s">
        <v>15731</v>
      </c>
      <c r="B1693">
        <v>3.4022669683338398E-2</v>
      </c>
      <c r="C1693" s="205">
        <v>4.0587326921764801E-8</v>
      </c>
      <c r="D1693" t="s">
        <v>16815</v>
      </c>
      <c r="E1693" s="205" t="s">
        <v>6373</v>
      </c>
      <c r="F1693" s="205" t="s">
        <v>15568</v>
      </c>
      <c r="G1693">
        <v>0.99999990654422999</v>
      </c>
      <c r="H1693">
        <v>0.99999990654422999</v>
      </c>
      <c r="I1693" s="205">
        <v>4.0587326921764801E-8</v>
      </c>
    </row>
    <row r="1694" spans="1:9" x14ac:dyDescent="0.15">
      <c r="A1694" t="s">
        <v>15731</v>
      </c>
      <c r="B1694">
        <v>3.4022669683338398E-2</v>
      </c>
      <c r="C1694" s="205">
        <v>4.0587326921764801E-8</v>
      </c>
      <c r="D1694" t="s">
        <v>16815</v>
      </c>
      <c r="E1694" s="205" t="s">
        <v>6478</v>
      </c>
      <c r="F1694" s="205" t="s">
        <v>15568</v>
      </c>
      <c r="G1694">
        <v>0.99999990654422999</v>
      </c>
      <c r="H1694">
        <v>0.99999990654422999</v>
      </c>
      <c r="I1694" s="205">
        <v>4.0587326921764801E-8</v>
      </c>
    </row>
    <row r="1695" spans="1:9" x14ac:dyDescent="0.15">
      <c r="A1695" t="s">
        <v>15731</v>
      </c>
      <c r="B1695">
        <v>3.4022669683338398E-2</v>
      </c>
      <c r="C1695" s="205">
        <v>4.0587326921764801E-8</v>
      </c>
      <c r="D1695" t="s">
        <v>16815</v>
      </c>
      <c r="E1695" s="205" t="s">
        <v>6021</v>
      </c>
      <c r="F1695" s="205" t="s">
        <v>15568</v>
      </c>
      <c r="G1695">
        <v>0.99999990654422999</v>
      </c>
      <c r="H1695">
        <v>0.99999990654422999</v>
      </c>
      <c r="I1695" s="205">
        <v>4.0587326921764801E-8</v>
      </c>
    </row>
    <row r="1696" spans="1:9" x14ac:dyDescent="0.15">
      <c r="A1696" t="s">
        <v>15731</v>
      </c>
      <c r="B1696">
        <v>3.4022669683338398E-2</v>
      </c>
      <c r="C1696" s="205">
        <v>4.0587326921764801E-8</v>
      </c>
      <c r="D1696" t="s">
        <v>16815</v>
      </c>
      <c r="E1696" s="205" t="s">
        <v>6499</v>
      </c>
      <c r="F1696" s="205" t="s">
        <v>15568</v>
      </c>
      <c r="G1696">
        <v>0.99999990654422999</v>
      </c>
      <c r="H1696">
        <v>0.99999990654422999</v>
      </c>
      <c r="I1696" s="205">
        <v>4.0587326921764801E-8</v>
      </c>
    </row>
    <row r="1697" spans="1:9" x14ac:dyDescent="0.15">
      <c r="A1697" t="s">
        <v>15731</v>
      </c>
      <c r="B1697">
        <v>3.4022669683338398E-2</v>
      </c>
      <c r="C1697" s="205">
        <v>4.0587326921764801E-8</v>
      </c>
      <c r="D1697" t="s">
        <v>16815</v>
      </c>
      <c r="E1697" s="205" t="s">
        <v>6648</v>
      </c>
      <c r="F1697" s="205" t="s">
        <v>15568</v>
      </c>
      <c r="G1697">
        <v>0.99999990654422999</v>
      </c>
      <c r="H1697">
        <v>0.99999990654422999</v>
      </c>
      <c r="I1697" s="205">
        <v>4.0587326921764801E-8</v>
      </c>
    </row>
    <row r="1698" spans="1:9" x14ac:dyDescent="0.15">
      <c r="A1698" t="s">
        <v>15731</v>
      </c>
      <c r="B1698">
        <v>3.4022669683338398E-2</v>
      </c>
      <c r="C1698" s="205">
        <v>4.0587326921764801E-8</v>
      </c>
      <c r="D1698" t="s">
        <v>16815</v>
      </c>
      <c r="E1698" s="205" t="s">
        <v>6430</v>
      </c>
      <c r="F1698" s="205" t="s">
        <v>15568</v>
      </c>
      <c r="G1698">
        <v>0.99999990654422999</v>
      </c>
      <c r="H1698">
        <v>0.99999990654422999</v>
      </c>
      <c r="I1698" s="205">
        <v>4.0587326921764801E-8</v>
      </c>
    </row>
    <row r="1699" spans="1:9" x14ac:dyDescent="0.15">
      <c r="A1699" t="s">
        <v>15731</v>
      </c>
      <c r="B1699">
        <v>3.4022669683338398E-2</v>
      </c>
      <c r="C1699" s="205">
        <v>4.0587326921764801E-8</v>
      </c>
      <c r="D1699" t="s">
        <v>16815</v>
      </c>
      <c r="E1699" s="205" t="s">
        <v>6391</v>
      </c>
      <c r="F1699" s="205" t="s">
        <v>15568</v>
      </c>
      <c r="G1699">
        <v>0.99999990654422999</v>
      </c>
      <c r="H1699">
        <v>0.99999990654422999</v>
      </c>
      <c r="I1699" s="205">
        <v>4.0587326921764801E-8</v>
      </c>
    </row>
    <row r="1700" spans="1:9" x14ac:dyDescent="0.15">
      <c r="A1700" t="s">
        <v>15731</v>
      </c>
      <c r="B1700">
        <v>3.4022669683338398E-2</v>
      </c>
      <c r="C1700" s="205">
        <v>4.0587326921764801E-8</v>
      </c>
      <c r="D1700" t="s">
        <v>16815</v>
      </c>
      <c r="E1700" s="205" t="s">
        <v>6225</v>
      </c>
      <c r="F1700" s="205" t="s">
        <v>15568</v>
      </c>
      <c r="G1700">
        <v>0.99999990654422999</v>
      </c>
      <c r="H1700">
        <v>0.99999990654422999</v>
      </c>
      <c r="I1700" s="205">
        <v>4.0587326921764801E-8</v>
      </c>
    </row>
    <row r="1701" spans="1:9" x14ac:dyDescent="0.15">
      <c r="A1701" t="s">
        <v>15731</v>
      </c>
      <c r="B1701">
        <v>3.4022669683338398E-2</v>
      </c>
      <c r="C1701" s="205">
        <v>4.0587326921764801E-8</v>
      </c>
      <c r="D1701" t="s">
        <v>16815</v>
      </c>
      <c r="E1701" s="205" t="s">
        <v>6585</v>
      </c>
      <c r="F1701" s="205" t="s">
        <v>15568</v>
      </c>
      <c r="G1701">
        <v>0.99999990654422999</v>
      </c>
      <c r="H1701">
        <v>0.99999990654422999</v>
      </c>
      <c r="I1701" s="205">
        <v>4.0587326921764801E-8</v>
      </c>
    </row>
    <row r="1702" spans="1:9" x14ac:dyDescent="0.15">
      <c r="A1702" t="s">
        <v>15731</v>
      </c>
      <c r="B1702">
        <v>3.4022669683338398E-2</v>
      </c>
      <c r="C1702" s="205">
        <v>4.0587326921764801E-8</v>
      </c>
      <c r="D1702" t="s">
        <v>16815</v>
      </c>
      <c r="E1702" s="205" t="s">
        <v>6343</v>
      </c>
      <c r="F1702" s="205" t="s">
        <v>15568</v>
      </c>
      <c r="G1702">
        <v>0.99999990654422999</v>
      </c>
      <c r="H1702">
        <v>0.99999990654422999</v>
      </c>
      <c r="I1702" s="205">
        <v>4.0587326921764801E-8</v>
      </c>
    </row>
    <row r="1703" spans="1:9" x14ac:dyDescent="0.15">
      <c r="A1703" t="s">
        <v>15731</v>
      </c>
      <c r="B1703">
        <v>3.4022669683338398E-2</v>
      </c>
      <c r="C1703" s="205">
        <v>4.0587326921764801E-8</v>
      </c>
      <c r="D1703" t="s">
        <v>16815</v>
      </c>
      <c r="E1703" s="205" t="s">
        <v>6376</v>
      </c>
      <c r="F1703" s="205" t="s">
        <v>15568</v>
      </c>
      <c r="G1703">
        <v>0.99999990654422999</v>
      </c>
      <c r="H1703">
        <v>0.99999990654422999</v>
      </c>
      <c r="I1703" s="205">
        <v>4.0587326921764801E-8</v>
      </c>
    </row>
    <row r="1704" spans="1:9" x14ac:dyDescent="0.15">
      <c r="A1704" t="s">
        <v>15731</v>
      </c>
      <c r="B1704">
        <v>3.4022669683338398E-2</v>
      </c>
      <c r="C1704" s="205">
        <v>4.0587326921764801E-8</v>
      </c>
      <c r="D1704" t="s">
        <v>16815</v>
      </c>
      <c r="E1704" s="205" t="s">
        <v>6424</v>
      </c>
      <c r="F1704" s="205" t="s">
        <v>15568</v>
      </c>
      <c r="G1704">
        <v>0.99999990654422999</v>
      </c>
      <c r="H1704">
        <v>0.99999990654422999</v>
      </c>
      <c r="I1704" s="205">
        <v>4.0587326921764801E-8</v>
      </c>
    </row>
    <row r="1705" spans="1:9" x14ac:dyDescent="0.15">
      <c r="A1705" t="s">
        <v>15731</v>
      </c>
      <c r="B1705">
        <v>3.4022669683338398E-2</v>
      </c>
      <c r="C1705" s="205">
        <v>4.0587326921764801E-8</v>
      </c>
      <c r="D1705" t="s">
        <v>16815</v>
      </c>
      <c r="E1705" s="205" t="s">
        <v>5994</v>
      </c>
      <c r="F1705" s="205" t="s">
        <v>15568</v>
      </c>
      <c r="G1705">
        <v>0.99999990654422999</v>
      </c>
      <c r="H1705">
        <v>0.99999990654422999</v>
      </c>
      <c r="I1705" s="205">
        <v>4.0587326921764801E-8</v>
      </c>
    </row>
    <row r="1706" spans="1:9" x14ac:dyDescent="0.15">
      <c r="A1706" t="s">
        <v>15731</v>
      </c>
      <c r="B1706">
        <v>3.4022669683338398E-2</v>
      </c>
      <c r="C1706" s="205">
        <v>4.0587326921764801E-8</v>
      </c>
      <c r="D1706" t="s">
        <v>16815</v>
      </c>
      <c r="E1706" s="205" t="s">
        <v>5915</v>
      </c>
      <c r="F1706" s="205" t="s">
        <v>15568</v>
      </c>
      <c r="G1706">
        <v>0.99999990654422999</v>
      </c>
      <c r="H1706">
        <v>0.99999990654422999</v>
      </c>
      <c r="I1706" s="205">
        <v>4.0587326921764801E-8</v>
      </c>
    </row>
    <row r="1707" spans="1:9" x14ac:dyDescent="0.15">
      <c r="A1707" t="s">
        <v>15731</v>
      </c>
      <c r="B1707">
        <v>3.4022669683338398E-2</v>
      </c>
      <c r="C1707" s="205">
        <v>4.0587326921764801E-8</v>
      </c>
      <c r="D1707" t="s">
        <v>16815</v>
      </c>
      <c r="E1707" s="205" t="s">
        <v>6355</v>
      </c>
      <c r="F1707" s="205" t="s">
        <v>15568</v>
      </c>
      <c r="G1707">
        <v>0.99999990654422999</v>
      </c>
      <c r="H1707">
        <v>0.99999990654422999</v>
      </c>
      <c r="I1707" s="205">
        <v>4.0587326921764801E-8</v>
      </c>
    </row>
    <row r="1708" spans="1:9" x14ac:dyDescent="0.15">
      <c r="A1708" t="s">
        <v>15731</v>
      </c>
      <c r="B1708">
        <v>3.4022669683338398E-2</v>
      </c>
      <c r="C1708" s="205">
        <v>4.0587326921764801E-8</v>
      </c>
      <c r="D1708" t="s">
        <v>16815</v>
      </c>
      <c r="E1708" s="205" t="s">
        <v>6445</v>
      </c>
      <c r="F1708" s="205" t="s">
        <v>15568</v>
      </c>
      <c r="G1708">
        <v>0.99999990654422999</v>
      </c>
      <c r="H1708">
        <v>0.99999990654422999</v>
      </c>
      <c r="I1708" s="205">
        <v>4.0587326921764801E-8</v>
      </c>
    </row>
    <row r="1709" spans="1:9" x14ac:dyDescent="0.15">
      <c r="A1709" t="s">
        <v>15731</v>
      </c>
      <c r="B1709">
        <v>3.4022669683338398E-2</v>
      </c>
      <c r="C1709" s="205">
        <v>4.0587326921764801E-8</v>
      </c>
      <c r="D1709" t="s">
        <v>16815</v>
      </c>
      <c r="E1709" s="205" t="s">
        <v>5373</v>
      </c>
      <c r="F1709" s="205" t="s">
        <v>15568</v>
      </c>
      <c r="G1709">
        <v>0.99999990654422999</v>
      </c>
      <c r="H1709">
        <v>0.99999990654422999</v>
      </c>
      <c r="I1709" s="205">
        <v>4.0587326921764801E-8</v>
      </c>
    </row>
    <row r="1710" spans="1:9" x14ac:dyDescent="0.15">
      <c r="A1710" t="s">
        <v>15731</v>
      </c>
      <c r="B1710">
        <v>3.4022669683338398E-2</v>
      </c>
      <c r="C1710" s="205">
        <v>4.0587326921764801E-8</v>
      </c>
      <c r="D1710" t="s">
        <v>16815</v>
      </c>
      <c r="E1710" s="205" t="s">
        <v>6370</v>
      </c>
      <c r="F1710" s="205" t="s">
        <v>15568</v>
      </c>
      <c r="G1710">
        <v>0.99999990654422999</v>
      </c>
      <c r="H1710">
        <v>0.99999990654422999</v>
      </c>
      <c r="I1710" s="205">
        <v>4.0587326921764801E-8</v>
      </c>
    </row>
    <row r="1711" spans="1:9" x14ac:dyDescent="0.15">
      <c r="A1711" t="s">
        <v>15734</v>
      </c>
      <c r="B1711">
        <v>0.63461552917289898</v>
      </c>
      <c r="C1711">
        <v>3.4224560482649902</v>
      </c>
      <c r="D1711" t="s">
        <v>16816</v>
      </c>
      <c r="E1711" s="205" t="s">
        <v>16265</v>
      </c>
      <c r="F1711" s="205" t="s">
        <v>15578</v>
      </c>
      <c r="G1711" s="205">
        <v>3.7804539454647798E-4</v>
      </c>
      <c r="H1711">
        <v>1.0689559432003799E-3</v>
      </c>
      <c r="I1711">
        <v>2.97104019378023</v>
      </c>
    </row>
    <row r="1712" spans="1:9" x14ac:dyDescent="0.15">
      <c r="A1712" t="s">
        <v>15734</v>
      </c>
      <c r="B1712">
        <v>1.3193923717468701</v>
      </c>
      <c r="C1712">
        <v>4.5391957077144003</v>
      </c>
      <c r="D1712" t="s">
        <v>16816</v>
      </c>
      <c r="E1712" s="205" t="s">
        <v>16311</v>
      </c>
      <c r="F1712" s="205" t="s">
        <v>15578</v>
      </c>
      <c r="G1712" s="205">
        <v>2.88937753815565E-5</v>
      </c>
      <c r="H1712" s="205">
        <v>9.8720399220318103E-5</v>
      </c>
      <c r="I1712">
        <v>4.0055930970422899</v>
      </c>
    </row>
    <row r="1713" spans="1:9" x14ac:dyDescent="0.15">
      <c r="A1713" t="s">
        <v>15734</v>
      </c>
      <c r="B1713">
        <v>0.86083397179119903</v>
      </c>
      <c r="C1713">
        <v>7.7584699772626102</v>
      </c>
      <c r="D1713" t="s">
        <v>16816</v>
      </c>
      <c r="E1713" s="205" t="s">
        <v>16253</v>
      </c>
      <c r="F1713" s="205" t="s">
        <v>15578</v>
      </c>
      <c r="G1713" s="205">
        <v>1.7439339112889299E-8</v>
      </c>
      <c r="H1713" s="205">
        <v>1.43002580725692E-7</v>
      </c>
      <c r="I1713">
        <v>6.84465612487889</v>
      </c>
    </row>
    <row r="1714" spans="1:9" x14ac:dyDescent="0.15">
      <c r="A1714" t="s">
        <v>15731</v>
      </c>
      <c r="B1714">
        <v>2.32981906783631</v>
      </c>
      <c r="C1714">
        <v>4.7605146604431798</v>
      </c>
      <c r="D1714" t="s">
        <v>16816</v>
      </c>
      <c r="E1714" s="205" t="s">
        <v>15796</v>
      </c>
      <c r="F1714" t="s">
        <v>15568</v>
      </c>
      <c r="G1714" s="205">
        <v>1.7357426685596699E-5</v>
      </c>
      <c r="H1714" s="205">
        <v>3.3991627259293599E-5</v>
      </c>
      <c r="I1714">
        <v>4.4686280442190602</v>
      </c>
    </row>
    <row r="1715" spans="1:9" x14ac:dyDescent="0.15">
      <c r="A1715" t="s">
        <v>15731</v>
      </c>
      <c r="B1715">
        <v>2.6217291135941001</v>
      </c>
      <c r="C1715">
        <v>8.6294598154441893</v>
      </c>
      <c r="D1715" t="s">
        <v>16816</v>
      </c>
      <c r="E1715" s="205" t="s">
        <v>15797</v>
      </c>
      <c r="F1715" t="s">
        <v>15568</v>
      </c>
      <c r="G1715" s="205">
        <v>2.3471464302471402E-9</v>
      </c>
      <c r="H1715" s="205">
        <v>8.7552287477472702E-9</v>
      </c>
      <c r="I1715">
        <v>8.05773250262604</v>
      </c>
    </row>
    <row r="1716" spans="1:9" x14ac:dyDescent="0.15">
      <c r="A1716" t="s">
        <v>15731</v>
      </c>
      <c r="B1716">
        <v>2.6757406338482199</v>
      </c>
      <c r="C1716">
        <v>17.3259396980805</v>
      </c>
      <c r="D1716" t="s">
        <v>16816</v>
      </c>
      <c r="E1716" s="205" t="s">
        <v>15830</v>
      </c>
      <c r="F1716" t="s">
        <v>15568</v>
      </c>
      <c r="G1716" s="205">
        <v>4.7212859190960699E-18</v>
      </c>
      <c r="H1716" s="205">
        <v>1.10950219098757E-16</v>
      </c>
      <c r="I1716">
        <v>15.954871835808801</v>
      </c>
    </row>
    <row r="1717" spans="1:9" x14ac:dyDescent="0.15">
      <c r="A1717" t="s">
        <v>15731</v>
      </c>
      <c r="B1717">
        <v>2.1374865116978699</v>
      </c>
      <c r="C1717">
        <v>4.77752400949944</v>
      </c>
      <c r="D1717" t="s">
        <v>16816</v>
      </c>
      <c r="E1717" s="205" t="s">
        <v>15947</v>
      </c>
      <c r="F1717" t="s">
        <v>15568</v>
      </c>
      <c r="G1717" s="205">
        <v>1.66907553162974E-5</v>
      </c>
      <c r="H1717" s="205">
        <v>3.2960735288486398E-5</v>
      </c>
      <c r="I1717">
        <v>4.4820031086202299</v>
      </c>
    </row>
    <row r="1718" spans="1:9" x14ac:dyDescent="0.15">
      <c r="A1718" t="s">
        <v>15731</v>
      </c>
      <c r="B1718">
        <v>2.6982992572699098</v>
      </c>
      <c r="C1718">
        <v>19.3712431752957</v>
      </c>
      <c r="D1718" t="s">
        <v>16816</v>
      </c>
      <c r="E1718" s="205" t="s">
        <v>15799</v>
      </c>
      <c r="F1718" t="s">
        <v>15568</v>
      </c>
      <c r="G1718" s="205">
        <v>4.2536017374869999E-20</v>
      </c>
      <c r="H1718" s="205">
        <v>2.4989910207736101E-18</v>
      </c>
      <c r="I1718">
        <v>17.6022353043519</v>
      </c>
    </row>
    <row r="1719" spans="1:9" x14ac:dyDescent="0.15">
      <c r="A1719" t="s">
        <v>15731</v>
      </c>
      <c r="B1719">
        <v>0.99539065222530598</v>
      </c>
      <c r="C1719">
        <v>3.0236408131820101</v>
      </c>
      <c r="D1719" t="s">
        <v>16816</v>
      </c>
      <c r="E1719" s="205" t="s">
        <v>15931</v>
      </c>
      <c r="F1719" t="s">
        <v>15568</v>
      </c>
      <c r="G1719" s="205">
        <v>9.4702007829556201E-4</v>
      </c>
      <c r="H1719">
        <v>1.4836647893297101E-3</v>
      </c>
      <c r="I1719">
        <v>2.82866420996596</v>
      </c>
    </row>
    <row r="1720" spans="1:9" x14ac:dyDescent="0.15">
      <c r="A1720" t="s">
        <v>15734</v>
      </c>
      <c r="B1720">
        <v>0.234000168479153</v>
      </c>
      <c r="C1720">
        <v>1.1890236966757699</v>
      </c>
      <c r="D1720" t="s">
        <v>16816</v>
      </c>
      <c r="E1720" s="205" t="s">
        <v>16295</v>
      </c>
      <c r="F1720" t="s">
        <v>15578</v>
      </c>
      <c r="G1720">
        <v>6.4710730627305105E-2</v>
      </c>
      <c r="H1720">
        <v>9.82644428044262E-2</v>
      </c>
      <c r="I1720">
        <v>1.00760360411502</v>
      </c>
    </row>
    <row r="1721" spans="1:9" x14ac:dyDescent="0.15">
      <c r="A1721" t="s">
        <v>15734</v>
      </c>
      <c r="B1721">
        <v>0.48965069983924198</v>
      </c>
      <c r="C1721">
        <v>1.85845704812672</v>
      </c>
      <c r="D1721" t="s">
        <v>16816</v>
      </c>
      <c r="E1721" s="205" t="s">
        <v>16280</v>
      </c>
      <c r="F1721" t="s">
        <v>15578</v>
      </c>
      <c r="G1721">
        <v>1.3852971855166599E-2</v>
      </c>
      <c r="H1721">
        <v>2.3665493585909698E-2</v>
      </c>
      <c r="I1721">
        <v>1.62588443311859</v>
      </c>
    </row>
    <row r="1722" spans="1:9" x14ac:dyDescent="0.15">
      <c r="A1722" t="s">
        <v>15734</v>
      </c>
      <c r="B1722">
        <v>1.1245857566762301</v>
      </c>
      <c r="C1722">
        <v>7.3479066112002602</v>
      </c>
      <c r="D1722" t="s">
        <v>16816</v>
      </c>
      <c r="E1722" s="205" t="s">
        <v>16256</v>
      </c>
      <c r="F1722" t="s">
        <v>15578</v>
      </c>
      <c r="G1722" s="205">
        <v>4.4884189656919397E-8</v>
      </c>
      <c r="H1722" s="205">
        <v>3.0670862932228198E-7</v>
      </c>
      <c r="I1722">
        <v>6.5132740048641704</v>
      </c>
    </row>
    <row r="1723" spans="1:9" x14ac:dyDescent="0.15">
      <c r="A1723" t="s">
        <v>15732</v>
      </c>
      <c r="B1723">
        <v>2.4286921273035298</v>
      </c>
      <c r="C1723">
        <v>1.1058543855416501</v>
      </c>
      <c r="D1723" t="s">
        <v>16816</v>
      </c>
      <c r="E1723" s="205" t="s">
        <v>16033</v>
      </c>
      <c r="F1723" t="s">
        <v>15571</v>
      </c>
      <c r="G1723">
        <v>7.8369236268248404E-2</v>
      </c>
      <c r="H1723">
        <v>0.17036790493097401</v>
      </c>
      <c r="I1723">
        <v>0.76861221722322803</v>
      </c>
    </row>
    <row r="1724" spans="1:9" x14ac:dyDescent="0.15">
      <c r="A1724" t="s">
        <v>15731</v>
      </c>
      <c r="B1724">
        <v>2.8980884719296802</v>
      </c>
      <c r="C1724">
        <v>7.3979167993872599</v>
      </c>
      <c r="D1724" t="s">
        <v>16816</v>
      </c>
      <c r="E1724" s="205" t="s">
        <v>15943</v>
      </c>
      <c r="F1724" t="s">
        <v>15568</v>
      </c>
      <c r="G1724" s="205">
        <v>4.0002137711245701E-8</v>
      </c>
      <c r="H1724" s="205">
        <v>1.2691499360497599E-7</v>
      </c>
      <c r="I1724">
        <v>6.8964870677772296</v>
      </c>
    </row>
    <row r="1725" spans="1:9" x14ac:dyDescent="0.15">
      <c r="A1725" t="s">
        <v>15731</v>
      </c>
      <c r="B1725">
        <v>0.96369813667770299</v>
      </c>
      <c r="C1725">
        <v>0.408340205219964</v>
      </c>
      <c r="D1725" t="s">
        <v>16816</v>
      </c>
      <c r="E1725" s="205" t="s">
        <v>15936</v>
      </c>
      <c r="F1725" t="s">
        <v>15568</v>
      </c>
      <c r="G1725">
        <v>0.39053484988931297</v>
      </c>
      <c r="H1725">
        <v>0.42885836319620801</v>
      </c>
      <c r="I1725">
        <v>0.36768611629741899</v>
      </c>
    </row>
    <row r="1726" spans="1:9" x14ac:dyDescent="0.15">
      <c r="A1726" t="s">
        <v>15733</v>
      </c>
      <c r="B1726">
        <v>2.1617325154712002</v>
      </c>
      <c r="C1726">
        <v>5.1721238913008802</v>
      </c>
      <c r="D1726" t="s">
        <v>16816</v>
      </c>
      <c r="E1726" s="205" t="s">
        <v>16404</v>
      </c>
      <c r="F1726" t="s">
        <v>15568</v>
      </c>
      <c r="G1726" s="205">
        <v>6.7278470343740001E-6</v>
      </c>
      <c r="H1726" s="205">
        <v>3.8765213864726403E-5</v>
      </c>
      <c r="I1726">
        <v>4.4115578157183499</v>
      </c>
    </row>
    <row r="1727" spans="1:9" x14ac:dyDescent="0.15">
      <c r="A1727" t="s">
        <v>15723</v>
      </c>
      <c r="B1727">
        <v>0.10109159842750499</v>
      </c>
      <c r="C1727">
        <v>0.25133101567014499</v>
      </c>
      <c r="D1727" t="s">
        <v>16816</v>
      </c>
      <c r="E1727" s="205" t="s">
        <v>16474</v>
      </c>
      <c r="F1727" t="s">
        <v>15588</v>
      </c>
      <c r="G1727">
        <v>0.56062051282027803</v>
      </c>
      <c r="H1727">
        <v>0.76716491228037997</v>
      </c>
      <c r="I1727">
        <v>0.115111268652156</v>
      </c>
    </row>
    <row r="1728" spans="1:9" x14ac:dyDescent="0.15">
      <c r="A1728" t="s">
        <v>15731</v>
      </c>
      <c r="B1728">
        <v>1.2143294149235699</v>
      </c>
      <c r="C1728">
        <v>4.8324770197032398</v>
      </c>
      <c r="D1728" t="s">
        <v>16816</v>
      </c>
      <c r="E1728" s="205" t="s">
        <v>15951</v>
      </c>
      <c r="F1728" t="s">
        <v>15568</v>
      </c>
      <c r="G1728" s="205">
        <v>1.4706962338967099E-5</v>
      </c>
      <c r="H1728" s="205">
        <v>3.0053357823106799E-5</v>
      </c>
      <c r="I1728">
        <v>4.5221069977851203</v>
      </c>
    </row>
    <row r="1729" spans="1:9" x14ac:dyDescent="0.15">
      <c r="A1729" t="s">
        <v>15732</v>
      </c>
      <c r="B1729">
        <v>0.54860512991792798</v>
      </c>
      <c r="C1729">
        <v>1.2704948930081601</v>
      </c>
      <c r="D1729" t="s">
        <v>16816</v>
      </c>
      <c r="E1729" s="205" t="s">
        <v>16023</v>
      </c>
      <c r="F1729" t="s">
        <v>15571</v>
      </c>
      <c r="G1729">
        <v>5.3642017932005098E-2</v>
      </c>
      <c r="H1729">
        <v>0.12771909031429701</v>
      </c>
      <c r="I1729">
        <v>0.89374418340606299</v>
      </c>
    </row>
    <row r="1730" spans="1:9" x14ac:dyDescent="0.15">
      <c r="A1730" t="s">
        <v>15732</v>
      </c>
      <c r="B1730">
        <v>1.16834281297359</v>
      </c>
      <c r="C1730">
        <v>3.8710480219132002</v>
      </c>
      <c r="D1730" t="s">
        <v>16816</v>
      </c>
      <c r="E1730" s="205" t="s">
        <v>16049</v>
      </c>
      <c r="F1730" t="s">
        <v>15571</v>
      </c>
      <c r="G1730" s="205">
        <v>1.3457115443918201E-4</v>
      </c>
      <c r="H1730">
        <v>1.2738019884851301E-3</v>
      </c>
      <c r="I1730">
        <v>2.8948980774887798</v>
      </c>
    </row>
    <row r="1731" spans="1:9" x14ac:dyDescent="0.15">
      <c r="A1731" t="s">
        <v>15732</v>
      </c>
      <c r="B1731">
        <v>0.98908578015160697</v>
      </c>
      <c r="C1731">
        <v>6.41878817279395</v>
      </c>
      <c r="D1731" t="s">
        <v>16816</v>
      </c>
      <c r="E1731" s="205" t="s">
        <v>16046</v>
      </c>
      <c r="F1731" t="s">
        <v>15571</v>
      </c>
      <c r="G1731" s="205">
        <v>3.8125173364793901E-7</v>
      </c>
      <c r="H1731" s="205">
        <v>7.1484700058988499E-6</v>
      </c>
      <c r="I1731">
        <v>5.1457869007302097</v>
      </c>
    </row>
    <row r="1732" spans="1:9" x14ac:dyDescent="0.15">
      <c r="A1732" t="s">
        <v>15732</v>
      </c>
      <c r="B1732">
        <v>0.44111946215657999</v>
      </c>
      <c r="C1732">
        <v>0.92562704771350601</v>
      </c>
      <c r="D1732" t="s">
        <v>16816</v>
      </c>
      <c r="E1732" s="205" t="s">
        <v>16107</v>
      </c>
      <c r="F1732" t="s">
        <v>15571</v>
      </c>
      <c r="G1732">
        <v>0.118678746962086</v>
      </c>
      <c r="H1732">
        <v>0.23395381623282499</v>
      </c>
      <c r="I1732">
        <v>0.63086986624294705</v>
      </c>
    </row>
    <row r="1733" spans="1:9" x14ac:dyDescent="0.15">
      <c r="A1733" t="s">
        <v>15732</v>
      </c>
      <c r="B1733">
        <v>0.71345957755654799</v>
      </c>
      <c r="C1733">
        <v>1.8621152165972901</v>
      </c>
      <c r="D1733" t="s">
        <v>16816</v>
      </c>
      <c r="E1733" s="205" t="s">
        <v>16005</v>
      </c>
      <c r="F1733" t="s">
        <v>15571</v>
      </c>
      <c r="G1733">
        <v>1.37367749549569E-2</v>
      </c>
      <c r="H1733">
        <v>4.4793831374859497E-2</v>
      </c>
      <c r="I1733">
        <v>1.3487817892231799</v>
      </c>
    </row>
    <row r="1734" spans="1:9" x14ac:dyDescent="0.15">
      <c r="A1734" t="s">
        <v>15734</v>
      </c>
      <c r="B1734">
        <v>0.70929937444504398</v>
      </c>
      <c r="C1734">
        <v>1.88744191077082</v>
      </c>
      <c r="D1734" t="s">
        <v>16816</v>
      </c>
      <c r="E1734" s="205" t="s">
        <v>16276</v>
      </c>
      <c r="F1734" t="s">
        <v>15578</v>
      </c>
      <c r="G1734">
        <v>1.29586001419142E-2</v>
      </c>
      <c r="H1734">
        <v>2.3100113296455799E-2</v>
      </c>
      <c r="I1734">
        <v>1.6363858900686801</v>
      </c>
    </row>
    <row r="1735" spans="1:9" x14ac:dyDescent="0.15">
      <c r="A1735" t="s">
        <v>15731</v>
      </c>
      <c r="B1735">
        <v>2.2767171966625401</v>
      </c>
      <c r="C1735">
        <v>5.6692647233899702</v>
      </c>
      <c r="D1735" t="s">
        <v>16816</v>
      </c>
      <c r="E1735" s="205" t="s">
        <v>15960</v>
      </c>
      <c r="F1735" t="s">
        <v>15568</v>
      </c>
      <c r="G1735" s="205">
        <v>2.1415848041715499E-6</v>
      </c>
      <c r="H1735" s="205">
        <v>5.1883755564980901E-6</v>
      </c>
      <c r="I1735">
        <v>5.2849685953844796</v>
      </c>
    </row>
    <row r="1736" spans="1:9" x14ac:dyDescent="0.15">
      <c r="A1736" t="s">
        <v>15731</v>
      </c>
      <c r="B1736">
        <v>0.30585454590528399</v>
      </c>
      <c r="C1736">
        <v>0.95272637244139602</v>
      </c>
      <c r="D1736" t="s">
        <v>16816</v>
      </c>
      <c r="E1736" s="205" t="s">
        <v>15848</v>
      </c>
      <c r="F1736" t="s">
        <v>15568</v>
      </c>
      <c r="G1736">
        <v>0.11149968168982</v>
      </c>
      <c r="H1736">
        <v>0.13036032436372</v>
      </c>
      <c r="I1736">
        <v>0.88485456759014902</v>
      </c>
    </row>
    <row r="1737" spans="1:9" x14ac:dyDescent="0.15">
      <c r="A1737" t="s">
        <v>15724</v>
      </c>
      <c r="B1737">
        <v>1.55477577415095</v>
      </c>
      <c r="C1737">
        <v>3.4693152703910202</v>
      </c>
      <c r="D1737" t="s">
        <v>16816</v>
      </c>
      <c r="E1737" s="205" t="s">
        <v>16538</v>
      </c>
      <c r="F1737" t="s">
        <v>15593</v>
      </c>
      <c r="G1737" s="205">
        <v>3.3937881553892398E-4</v>
      </c>
      <c r="H1737">
        <v>1.01813644661677E-3</v>
      </c>
      <c r="I1737">
        <v>2.9921940156713598</v>
      </c>
    </row>
    <row r="1738" spans="1:9" x14ac:dyDescent="0.15">
      <c r="A1738" t="s">
        <v>15733</v>
      </c>
      <c r="B1738">
        <v>1.40065438795296</v>
      </c>
      <c r="C1738">
        <v>2.3926766729770899</v>
      </c>
      <c r="D1738" t="s">
        <v>16816</v>
      </c>
      <c r="E1738" s="205" t="s">
        <v>16425</v>
      </c>
      <c r="F1738" t="s">
        <v>15568</v>
      </c>
      <c r="G1738">
        <v>4.0487720573548396E-3</v>
      </c>
      <c r="H1738">
        <v>1.0886698198665201E-2</v>
      </c>
      <c r="I1738">
        <v>1.96310381643599</v>
      </c>
    </row>
    <row r="1739" spans="1:9" x14ac:dyDescent="0.15">
      <c r="A1739" t="s">
        <v>15733</v>
      </c>
      <c r="B1739">
        <v>2.1419950431940502</v>
      </c>
      <c r="C1739">
        <v>0.872343157089006</v>
      </c>
      <c r="D1739" t="s">
        <v>16816</v>
      </c>
      <c r="E1739" s="205" t="s">
        <v>16444</v>
      </c>
      <c r="F1739" t="s">
        <v>15568</v>
      </c>
      <c r="G1739">
        <v>0.134170439661219</v>
      </c>
      <c r="H1739" s="205">
        <v>0.197983209743994</v>
      </c>
      <c r="I1739">
        <v>0.70337163915627199</v>
      </c>
    </row>
    <row r="1740" spans="1:9" x14ac:dyDescent="0.15">
      <c r="A1740" t="s">
        <v>15731</v>
      </c>
      <c r="B1740">
        <v>0.351182932297251</v>
      </c>
      <c r="C1740">
        <v>0.97612036906351995</v>
      </c>
      <c r="D1740" t="s">
        <v>16816</v>
      </c>
      <c r="E1740" s="205" t="s">
        <v>15937</v>
      </c>
      <c r="F1740" t="s">
        <v>15568</v>
      </c>
      <c r="G1740">
        <v>0.105652464224822</v>
      </c>
      <c r="H1740">
        <v>0.12539560147895501</v>
      </c>
      <c r="I1740">
        <v>0.90171769705331495</v>
      </c>
    </row>
    <row r="1741" spans="1:9" x14ac:dyDescent="0.15">
      <c r="A1741" t="s">
        <v>15734</v>
      </c>
      <c r="B1741">
        <v>0.71949492490225497</v>
      </c>
      <c r="C1741">
        <v>2.9472964240512698</v>
      </c>
      <c r="D1741" t="s">
        <v>16816</v>
      </c>
      <c r="E1741" s="205" t="s">
        <v>16286</v>
      </c>
      <c r="F1741" t="s">
        <v>15578</v>
      </c>
      <c r="G1741">
        <v>1.12902504506484E-3</v>
      </c>
      <c r="H1741">
        <v>2.6451443912947799E-3</v>
      </c>
      <c r="I1741">
        <v>2.5775506160178301</v>
      </c>
    </row>
    <row r="1742" spans="1:9" x14ac:dyDescent="0.15">
      <c r="A1742" t="s">
        <v>15732</v>
      </c>
      <c r="B1742">
        <v>1.94052814349241</v>
      </c>
      <c r="C1742">
        <v>2.73965956468798</v>
      </c>
      <c r="D1742" t="s">
        <v>16816</v>
      </c>
      <c r="E1742" s="205" t="s">
        <v>16072</v>
      </c>
      <c r="F1742" t="s">
        <v>15571</v>
      </c>
      <c r="G1742">
        <v>1.8211278472601499E-3</v>
      </c>
      <c r="H1742">
        <v>1.09267670835609E-2</v>
      </c>
      <c r="I1742">
        <v>1.9615083143043399</v>
      </c>
    </row>
    <row r="1743" spans="1:9" x14ac:dyDescent="0.15">
      <c r="A1743" t="s">
        <v>15731</v>
      </c>
      <c r="B1743">
        <v>2.51058283142285</v>
      </c>
      <c r="C1743">
        <v>10.4588524795123</v>
      </c>
      <c r="D1743" t="s">
        <v>16816</v>
      </c>
      <c r="E1743" s="205" t="s">
        <v>15938</v>
      </c>
      <c r="F1743" t="s">
        <v>15568</v>
      </c>
      <c r="G1743" s="205">
        <v>3.4765423204870802E-11</v>
      </c>
      <c r="H1743" s="205">
        <v>1.6673213169682899E-10</v>
      </c>
      <c r="I1743">
        <v>9.7779806972691006</v>
      </c>
    </row>
    <row r="1744" spans="1:9" x14ac:dyDescent="0.15">
      <c r="A1744" t="s">
        <v>15732</v>
      </c>
      <c r="B1744">
        <v>-0.46420194544869298</v>
      </c>
      <c r="C1744">
        <v>0.352555313648799</v>
      </c>
      <c r="D1744" t="s">
        <v>16816</v>
      </c>
      <c r="E1744" s="205" t="s">
        <v>16095</v>
      </c>
      <c r="F1744" t="s">
        <v>15571</v>
      </c>
      <c r="G1744">
        <v>0.44406309994089899</v>
      </c>
      <c r="H1744">
        <v>0.62479411992412803</v>
      </c>
      <c r="I1744">
        <v>0.20426306635309999</v>
      </c>
    </row>
    <row r="1745" spans="1:9" x14ac:dyDescent="0.15">
      <c r="A1745" t="s">
        <v>15732</v>
      </c>
      <c r="B1745">
        <v>-0.28936610769945498</v>
      </c>
      <c r="C1745">
        <v>0.19697809968011201</v>
      </c>
      <c r="D1745" t="s">
        <v>16816</v>
      </c>
      <c r="E1745" s="205" t="s">
        <v>16093</v>
      </c>
      <c r="F1745" t="s">
        <v>15571</v>
      </c>
      <c r="G1745">
        <v>0.63536297071488701</v>
      </c>
      <c r="H1745">
        <v>0.73399965731331895</v>
      </c>
      <c r="I1745">
        <v>0.13430414284546799</v>
      </c>
    </row>
    <row r="1746" spans="1:9" x14ac:dyDescent="0.15">
      <c r="A1746" t="s">
        <v>15725</v>
      </c>
      <c r="B1746">
        <v>-3.8834477211595601E-2</v>
      </c>
      <c r="C1746">
        <v>0.15786257458330699</v>
      </c>
      <c r="D1746" t="s">
        <v>16816</v>
      </c>
      <c r="E1746" s="205" t="s">
        <v>16168</v>
      </c>
      <c r="F1746" t="s">
        <v>15575</v>
      </c>
      <c r="G1746">
        <v>0.69524428151640005</v>
      </c>
      <c r="H1746">
        <v>0.91261035504170396</v>
      </c>
      <c r="I1746">
        <v>3.9714607761518597E-2</v>
      </c>
    </row>
    <row r="1747" spans="1:9" x14ac:dyDescent="0.15">
      <c r="A1747" t="s">
        <v>15733</v>
      </c>
      <c r="B1747">
        <v>1.60484232718421</v>
      </c>
      <c r="C1747">
        <v>11.2831193663063</v>
      </c>
      <c r="D1747" t="s">
        <v>16816</v>
      </c>
      <c r="E1747" t="s">
        <v>16348</v>
      </c>
      <c r="F1747" t="s">
        <v>15568</v>
      </c>
      <c r="G1747" s="205">
        <v>5.2105147986163899E-12</v>
      </c>
      <c r="H1747" s="205">
        <v>2.1015743021086101E-10</v>
      </c>
      <c r="I1747">
        <v>9.6774552507095404</v>
      </c>
    </row>
    <row r="1748" spans="1:9" x14ac:dyDescent="0.15">
      <c r="A1748" t="s">
        <v>15732</v>
      </c>
      <c r="B1748">
        <v>0.53877520577230398</v>
      </c>
      <c r="C1748">
        <v>1.69393461324849</v>
      </c>
      <c r="D1748" t="s">
        <v>16816</v>
      </c>
      <c r="E1748" t="s">
        <v>16038</v>
      </c>
      <c r="F1748" t="s">
        <v>15571</v>
      </c>
      <c r="G1748">
        <v>2.02332378446115E-2</v>
      </c>
      <c r="H1748">
        <v>5.7170276798832499E-2</v>
      </c>
      <c r="I1748">
        <v>1.242829705076</v>
      </c>
    </row>
    <row r="1749" spans="1:9" x14ac:dyDescent="0.15">
      <c r="A1749" t="s">
        <v>15724</v>
      </c>
      <c r="B1749">
        <v>0.56129982529917299</v>
      </c>
      <c r="C1749">
        <v>0.44777975259987701</v>
      </c>
      <c r="D1749" t="s">
        <v>16816</v>
      </c>
      <c r="E1749" t="s">
        <v>16545</v>
      </c>
      <c r="F1749" t="s">
        <v>15593</v>
      </c>
      <c r="G1749">
        <v>0.35663194932216802</v>
      </c>
      <c r="H1749">
        <v>0.39417215451397503</v>
      </c>
      <c r="I1749">
        <v>0.40431405881878701</v>
      </c>
    </row>
    <row r="1750" spans="1:9" x14ac:dyDescent="0.15">
      <c r="A1750" t="s">
        <v>15722</v>
      </c>
      <c r="B1750">
        <v>-4.3835191688476001E-2</v>
      </c>
      <c r="C1750">
        <v>0.1203029447358</v>
      </c>
      <c r="D1750" t="s">
        <v>16816</v>
      </c>
      <c r="E1750" t="s">
        <v>16231</v>
      </c>
      <c r="F1750" t="s">
        <v>15568</v>
      </c>
      <c r="G1750">
        <v>0.75804860917859296</v>
      </c>
      <c r="H1750">
        <v>0.83701200596803005</v>
      </c>
      <c r="I1750">
        <v>7.7268312510598805E-2</v>
      </c>
    </row>
    <row r="1751" spans="1:9" x14ac:dyDescent="0.15">
      <c r="A1751" t="s">
        <v>15732</v>
      </c>
      <c r="B1751">
        <v>0.61892506716259899</v>
      </c>
      <c r="C1751">
        <v>1.69954466418862</v>
      </c>
      <c r="D1751" t="s">
        <v>16816</v>
      </c>
      <c r="E1751" t="s">
        <v>16022</v>
      </c>
      <c r="F1751" t="s">
        <v>15571</v>
      </c>
      <c r="G1751">
        <v>1.9973553436744299E-2</v>
      </c>
      <c r="H1751" s="205">
        <v>5.7170276798832499E-2</v>
      </c>
      <c r="I1751">
        <v>1.242829705076</v>
      </c>
    </row>
    <row r="1752" spans="1:9" x14ac:dyDescent="0.15">
      <c r="A1752" t="s">
        <v>15732</v>
      </c>
      <c r="B1752" s="205">
        <v>1.75478426169296E-4</v>
      </c>
      <c r="C1752" s="205">
        <v>8.3036473485784698E-4</v>
      </c>
      <c r="D1752" t="s">
        <v>16816</v>
      </c>
      <c r="E1752" t="s">
        <v>15974</v>
      </c>
      <c r="F1752" t="s">
        <v>15571</v>
      </c>
      <c r="G1752">
        <v>0.99808984121958699</v>
      </c>
      <c r="H1752">
        <v>0.99999997279350195</v>
      </c>
      <c r="I1752" s="205">
        <v>1.18156317519517E-8</v>
      </c>
    </row>
    <row r="1753" spans="1:9" x14ac:dyDescent="0.15">
      <c r="A1753" t="s">
        <v>15732</v>
      </c>
      <c r="B1753">
        <v>-2.1764456055281501E-3</v>
      </c>
      <c r="C1753">
        <v>1.0352366915895901E-2</v>
      </c>
      <c r="D1753" t="s">
        <v>16816</v>
      </c>
      <c r="E1753" t="s">
        <v>15971</v>
      </c>
      <c r="F1753" t="s">
        <v>15571</v>
      </c>
      <c r="G1753">
        <v>0.976444656407228</v>
      </c>
      <c r="H1753">
        <v>0.99999997279350195</v>
      </c>
      <c r="I1753" s="205">
        <v>1.18156317519517E-8</v>
      </c>
    </row>
    <row r="1754" spans="1:9" x14ac:dyDescent="0.15">
      <c r="A1754" t="s">
        <v>15732</v>
      </c>
      <c r="B1754">
        <v>0.52118242883308097</v>
      </c>
      <c r="C1754">
        <v>1.07044707887947</v>
      </c>
      <c r="D1754" t="s">
        <v>16816</v>
      </c>
      <c r="E1754" t="s">
        <v>16021</v>
      </c>
      <c r="F1754" t="s">
        <v>15571</v>
      </c>
      <c r="G1754">
        <v>8.5026229591294605E-2</v>
      </c>
      <c r="H1754">
        <v>0.17844959410970401</v>
      </c>
      <c r="I1754">
        <v>0.74848443552628796</v>
      </c>
    </row>
    <row r="1755" spans="1:9" x14ac:dyDescent="0.15">
      <c r="A1755" t="s">
        <v>15734</v>
      </c>
      <c r="B1755" s="205">
        <v>0.105440401632207</v>
      </c>
      <c r="C1755">
        <v>1.03167628388138</v>
      </c>
      <c r="D1755" t="s">
        <v>16816</v>
      </c>
      <c r="E1755" t="s">
        <v>16246</v>
      </c>
      <c r="F1755" t="s">
        <v>15578</v>
      </c>
      <c r="G1755">
        <v>9.2965908150639903E-2</v>
      </c>
      <c r="H1755" s="205">
        <v>0.13547706384109101</v>
      </c>
      <c r="I1755">
        <v>0.86813422427592901</v>
      </c>
    </row>
    <row r="1756" spans="1:9" x14ac:dyDescent="0.15">
      <c r="A1756" t="s">
        <v>15734</v>
      </c>
      <c r="B1756">
        <v>0.105206725843289</v>
      </c>
      <c r="C1756">
        <v>1.0260732209871499</v>
      </c>
      <c r="D1756" t="s">
        <v>16816</v>
      </c>
      <c r="E1756" t="s">
        <v>16239</v>
      </c>
      <c r="F1756" t="s">
        <v>15578</v>
      </c>
      <c r="G1756">
        <v>9.4173080962710196E-2</v>
      </c>
      <c r="H1756">
        <v>0.13547706384109101</v>
      </c>
      <c r="I1756">
        <v>0.86813422427592901</v>
      </c>
    </row>
    <row r="1757" spans="1:9" x14ac:dyDescent="0.15">
      <c r="A1757" t="s">
        <v>15723</v>
      </c>
      <c r="B1757">
        <v>0.15045984121678499</v>
      </c>
      <c r="C1757">
        <v>1.78142941696697</v>
      </c>
      <c r="D1757" t="s">
        <v>16816</v>
      </c>
      <c r="E1757" t="s">
        <v>16472</v>
      </c>
      <c r="F1757" t="s">
        <v>15588</v>
      </c>
      <c r="G1757">
        <v>1.6541335984085598E-2</v>
      </c>
      <c r="H1757">
        <v>7.2369965922816401E-2</v>
      </c>
      <c r="I1757">
        <v>1.14044163187216</v>
      </c>
    </row>
    <row r="1758" spans="1:9" x14ac:dyDescent="0.15">
      <c r="A1758" t="s">
        <v>15723</v>
      </c>
      <c r="B1758">
        <v>0.15034402865239699</v>
      </c>
      <c r="C1758">
        <v>1.7772637294593401</v>
      </c>
      <c r="D1758" t="s">
        <v>16816</v>
      </c>
      <c r="E1758" t="s">
        <v>16471</v>
      </c>
      <c r="F1758" t="s">
        <v>15588</v>
      </c>
      <c r="G1758">
        <v>1.67007613668037E-2</v>
      </c>
      <c r="H1758">
        <v>7.2369965922816401E-2</v>
      </c>
      <c r="I1758">
        <v>1.14044163187216</v>
      </c>
    </row>
    <row r="1759" spans="1:9" x14ac:dyDescent="0.15">
      <c r="A1759" t="s">
        <v>15731</v>
      </c>
      <c r="B1759" s="205">
        <v>0.89992150901284995</v>
      </c>
      <c r="C1759">
        <v>7.2990483319251602</v>
      </c>
      <c r="D1759" t="s">
        <v>16816</v>
      </c>
      <c r="E1759" t="s">
        <v>15737</v>
      </c>
      <c r="F1759" t="s">
        <v>15568</v>
      </c>
      <c r="G1759" s="205">
        <v>5.0228668774487797E-8</v>
      </c>
      <c r="H1759" s="205">
        <v>1.5329528781824201E-7</v>
      </c>
      <c r="I1759">
        <v>6.8144711948259102</v>
      </c>
    </row>
    <row r="1760" spans="1:9" x14ac:dyDescent="0.15">
      <c r="A1760" t="s">
        <v>15731</v>
      </c>
      <c r="B1760">
        <v>2.8970811930154898</v>
      </c>
      <c r="C1760">
        <v>2.6679247671170798</v>
      </c>
      <c r="D1760" t="s">
        <v>16816</v>
      </c>
      <c r="E1760" t="s">
        <v>15881</v>
      </c>
      <c r="F1760" t="s">
        <v>15568</v>
      </c>
      <c r="G1760">
        <v>2.1482025752785601E-3</v>
      </c>
      <c r="H1760">
        <v>3.2154624534424399E-3</v>
      </c>
      <c r="I1760">
        <v>2.4927565572545798</v>
      </c>
    </row>
    <row r="1761" spans="1:9" x14ac:dyDescent="0.15">
      <c r="A1761" t="s">
        <v>15722</v>
      </c>
      <c r="B1761">
        <v>0.49114018504029799</v>
      </c>
      <c r="C1761">
        <v>1.9570834545282201</v>
      </c>
      <c r="D1761" t="s">
        <v>16816</v>
      </c>
      <c r="E1761" t="s">
        <v>16216</v>
      </c>
      <c r="F1761" t="s">
        <v>15568</v>
      </c>
      <c r="G1761">
        <v>1.1038664792651099E-2</v>
      </c>
      <c r="H1761">
        <v>3.6565577125657001E-2</v>
      </c>
      <c r="I1761">
        <v>1.4369275675833599</v>
      </c>
    </row>
    <row r="1762" spans="1:9" x14ac:dyDescent="0.15">
      <c r="A1762" t="s">
        <v>15725</v>
      </c>
      <c r="B1762">
        <v>-0.15891924671715801</v>
      </c>
      <c r="C1762">
        <v>0.57020020167152996</v>
      </c>
      <c r="D1762" t="s">
        <v>16816</v>
      </c>
      <c r="E1762" t="s">
        <v>16178</v>
      </c>
      <c r="F1762" t="s">
        <v>15575</v>
      </c>
      <c r="G1762">
        <v>0.26902943424234799</v>
      </c>
      <c r="H1762">
        <v>0.73052553366883</v>
      </c>
      <c r="I1762">
        <v>0.13636459980130999</v>
      </c>
    </row>
    <row r="1763" spans="1:9" x14ac:dyDescent="0.15">
      <c r="A1763" t="s">
        <v>15733</v>
      </c>
      <c r="B1763">
        <v>0.61033165128716704</v>
      </c>
      <c r="C1763">
        <v>0.76117526857219397</v>
      </c>
      <c r="D1763" t="s">
        <v>16816</v>
      </c>
      <c r="E1763" t="s">
        <v>16406</v>
      </c>
      <c r="F1763" t="s">
        <v>15568</v>
      </c>
      <c r="G1763">
        <v>0.173310442625774</v>
      </c>
      <c r="H1763" s="205">
        <v>0.23986419374794801</v>
      </c>
      <c r="I1763">
        <v>0.62003457745230195</v>
      </c>
    </row>
    <row r="1764" spans="1:9" x14ac:dyDescent="0.15">
      <c r="A1764" t="s">
        <v>15732</v>
      </c>
      <c r="B1764">
        <v>2.0305616348314199</v>
      </c>
      <c r="C1764">
        <v>2.1310957127244099</v>
      </c>
      <c r="D1764" t="s">
        <v>16816</v>
      </c>
      <c r="E1764" t="s">
        <v>16117</v>
      </c>
      <c r="F1764" t="s">
        <v>15571</v>
      </c>
      <c r="G1764">
        <v>7.3944229385804897E-3</v>
      </c>
      <c r="H1764">
        <v>2.9188511599659801E-2</v>
      </c>
      <c r="I1764">
        <v>1.53478805028554</v>
      </c>
    </row>
    <row r="1765" spans="1:9" x14ac:dyDescent="0.15">
      <c r="A1765" t="s">
        <v>15732</v>
      </c>
      <c r="B1765">
        <v>2.0305616348314199</v>
      </c>
      <c r="C1765">
        <v>2.1310957127244099</v>
      </c>
      <c r="D1765" t="s">
        <v>16816</v>
      </c>
      <c r="E1765" t="s">
        <v>16087</v>
      </c>
      <c r="F1765" t="s">
        <v>15571</v>
      </c>
      <c r="G1765">
        <v>7.3944229385804897E-3</v>
      </c>
      <c r="H1765">
        <v>2.9188511599659801E-2</v>
      </c>
      <c r="I1765">
        <v>1.53478805028554</v>
      </c>
    </row>
    <row r="1766" spans="1:9" x14ac:dyDescent="0.15">
      <c r="A1766" t="s">
        <v>15734</v>
      </c>
      <c r="B1766">
        <v>-6.8826685478775795E-2</v>
      </c>
      <c r="C1766">
        <v>0.32687213185889502</v>
      </c>
      <c r="D1766" t="s">
        <v>16816</v>
      </c>
      <c r="E1766" t="s">
        <v>16279</v>
      </c>
      <c r="F1766" t="s">
        <v>15578</v>
      </c>
      <c r="G1766">
        <v>0.47111601538393</v>
      </c>
      <c r="H1766">
        <v>0.52169263303259805</v>
      </c>
      <c r="I1766">
        <v>0.28258529602801902</v>
      </c>
    </row>
    <row r="1767" spans="1:9" x14ac:dyDescent="0.15">
      <c r="A1767" t="s">
        <v>15734</v>
      </c>
      <c r="B1767" s="205">
        <v>-6.8112958291436099E-2</v>
      </c>
      <c r="C1767">
        <v>0.32133788502003602</v>
      </c>
      <c r="D1767" t="s">
        <v>16816</v>
      </c>
      <c r="E1767" t="s">
        <v>16262</v>
      </c>
      <c r="F1767" t="s">
        <v>15578</v>
      </c>
      <c r="G1767">
        <v>0.47715789606640102</v>
      </c>
      <c r="H1767" s="205">
        <v>0.52169263303259805</v>
      </c>
      <c r="I1767">
        <v>0.28258529602801902</v>
      </c>
    </row>
    <row r="1768" spans="1:9" x14ac:dyDescent="0.15">
      <c r="A1768" t="s">
        <v>15733</v>
      </c>
      <c r="B1768">
        <v>2.6851870432844201E-2</v>
      </c>
      <c r="C1768">
        <v>5.0645314898575898E-2</v>
      </c>
      <c r="D1768" t="s">
        <v>16816</v>
      </c>
      <c r="E1768" t="s">
        <v>16441</v>
      </c>
      <c r="F1768" t="s">
        <v>15568</v>
      </c>
      <c r="G1768">
        <v>0.88992761847851098</v>
      </c>
      <c r="H1768">
        <v>0.94457229680613897</v>
      </c>
      <c r="I1768">
        <v>2.4764795918598499E-2</v>
      </c>
    </row>
    <row r="1769" spans="1:9" x14ac:dyDescent="0.15">
      <c r="A1769" t="s">
        <v>15733</v>
      </c>
      <c r="B1769">
        <v>0.15488941631028399</v>
      </c>
      <c r="C1769">
        <v>0.25204707229496498</v>
      </c>
      <c r="D1769" t="s">
        <v>16816</v>
      </c>
      <c r="E1769" t="s">
        <v>16397</v>
      </c>
      <c r="F1769" t="s">
        <v>15568</v>
      </c>
      <c r="G1769">
        <v>0.55969693379585295</v>
      </c>
      <c r="H1769">
        <v>0.65118585566632903</v>
      </c>
      <c r="I1769">
        <v>0.18629504127729499</v>
      </c>
    </row>
    <row r="1770" spans="1:9" x14ac:dyDescent="0.15">
      <c r="A1770" t="s">
        <v>15731</v>
      </c>
      <c r="B1770">
        <v>0.46930668272731202</v>
      </c>
      <c r="C1770">
        <v>1.0796610621668701</v>
      </c>
      <c r="D1770" t="s">
        <v>16816</v>
      </c>
      <c r="E1770" t="s">
        <v>15864</v>
      </c>
      <c r="F1770" t="s">
        <v>15568</v>
      </c>
      <c r="G1770">
        <v>8.3241316053543193E-2</v>
      </c>
      <c r="H1770">
        <v>0.100316457808116</v>
      </c>
      <c r="I1770">
        <v>0.99862781125766098</v>
      </c>
    </row>
    <row r="1771" spans="1:9" x14ac:dyDescent="0.15">
      <c r="A1771" t="s">
        <v>15731</v>
      </c>
      <c r="B1771">
        <v>0.52767730698533</v>
      </c>
      <c r="C1771">
        <v>1.0469551175052201</v>
      </c>
      <c r="D1771" t="s">
        <v>16816</v>
      </c>
      <c r="E1771" t="s">
        <v>15802</v>
      </c>
      <c r="F1771" t="s">
        <v>15568</v>
      </c>
      <c r="G1771">
        <v>8.9752154475721602E-2</v>
      </c>
      <c r="H1771" s="205">
        <v>0.10761100153976801</v>
      </c>
      <c r="I1771">
        <v>0.96814332658996105</v>
      </c>
    </row>
    <row r="1772" spans="1:9" x14ac:dyDescent="0.15">
      <c r="A1772" t="s">
        <v>15725</v>
      </c>
      <c r="B1772">
        <v>-9.1956284981606295E-2</v>
      </c>
      <c r="C1772">
        <v>0.15377481089214301</v>
      </c>
      <c r="D1772" t="s">
        <v>16816</v>
      </c>
      <c r="E1772" t="s">
        <v>16177</v>
      </c>
      <c r="F1772" t="s">
        <v>15575</v>
      </c>
      <c r="G1772">
        <v>0.70181910928798497</v>
      </c>
      <c r="H1772">
        <v>0.91261035504170396</v>
      </c>
      <c r="I1772">
        <v>3.9714607761518597E-2</v>
      </c>
    </row>
    <row r="1773" spans="1:9" x14ac:dyDescent="0.15">
      <c r="A1773" t="s">
        <v>15734</v>
      </c>
      <c r="B1773">
        <v>0.23052643339512199</v>
      </c>
      <c r="C1773">
        <v>1.3312775738365199</v>
      </c>
      <c r="D1773" t="s">
        <v>16816</v>
      </c>
      <c r="E1773" t="s">
        <v>16294</v>
      </c>
      <c r="F1773" t="s">
        <v>15578</v>
      </c>
      <c r="G1773">
        <v>4.6636121615553097E-2</v>
      </c>
      <c r="H1773">
        <v>7.3541576393756899E-2</v>
      </c>
      <c r="I1773">
        <v>1.1334670650876</v>
      </c>
    </row>
    <row r="1774" spans="1:9" x14ac:dyDescent="0.15">
      <c r="A1774" t="s">
        <v>15722</v>
      </c>
      <c r="B1774">
        <v>0.40946643684512302</v>
      </c>
      <c r="C1774">
        <v>2.0519306951523801</v>
      </c>
      <c r="D1774" t="s">
        <v>16816</v>
      </c>
      <c r="E1774" t="s">
        <v>16184</v>
      </c>
      <c r="F1774" t="s">
        <v>15568</v>
      </c>
      <c r="G1774">
        <v>8.8729759596518892E-3</v>
      </c>
      <c r="H1774">
        <v>3.2618695404842198E-2</v>
      </c>
      <c r="I1774">
        <v>1.48653341269513</v>
      </c>
    </row>
    <row r="1775" spans="1:9" x14ac:dyDescent="0.15">
      <c r="A1775" t="s">
        <v>15731</v>
      </c>
      <c r="B1775" s="205">
        <v>1.6639126712264201</v>
      </c>
      <c r="C1775">
        <v>5.3391914952702804</v>
      </c>
      <c r="D1775" t="s">
        <v>16816</v>
      </c>
      <c r="E1775" t="s">
        <v>15874</v>
      </c>
      <c r="F1775" t="s">
        <v>15568</v>
      </c>
      <c r="G1775" s="205">
        <v>4.57939920839069E-6</v>
      </c>
      <c r="H1775" s="205">
        <v>1.02491315616363E-5</v>
      </c>
      <c r="I1775">
        <v>4.9893129320684801</v>
      </c>
    </row>
    <row r="1776" spans="1:9" x14ac:dyDescent="0.15">
      <c r="A1776" t="s">
        <v>15731</v>
      </c>
      <c r="B1776">
        <v>1.7251348819204499</v>
      </c>
      <c r="C1776">
        <v>8.8285691748869599</v>
      </c>
      <c r="D1776" t="s">
        <v>16816</v>
      </c>
      <c r="E1776" t="s">
        <v>15787</v>
      </c>
      <c r="F1776" t="s">
        <v>15568</v>
      </c>
      <c r="G1776" s="205">
        <v>1.48398948981461E-9</v>
      </c>
      <c r="H1776" s="205">
        <v>5.91080559502433E-9</v>
      </c>
      <c r="I1776">
        <v>8.2283533242573696</v>
      </c>
    </row>
    <row r="1777" spans="1:9" x14ac:dyDescent="0.15">
      <c r="A1777" t="s">
        <v>15734</v>
      </c>
      <c r="B1777">
        <v>1.8495583323695799</v>
      </c>
      <c r="C1777">
        <v>18.548657782519101</v>
      </c>
      <c r="D1777" t="s">
        <v>16816</v>
      </c>
      <c r="E1777" t="s">
        <v>16257</v>
      </c>
      <c r="F1777" t="s">
        <v>15578</v>
      </c>
      <c r="G1777" s="205">
        <v>2.8271068148385301E-19</v>
      </c>
      <c r="H1777" s="205">
        <v>2.3182275881676001E-17</v>
      </c>
      <c r="I1777">
        <v>16.6348439301353</v>
      </c>
    </row>
    <row r="1778" spans="1:9" x14ac:dyDescent="0.15">
      <c r="A1778" t="s">
        <v>15733</v>
      </c>
      <c r="B1778">
        <v>0.34979621286831802</v>
      </c>
      <c r="C1778">
        <v>1.20146379951046</v>
      </c>
      <c r="D1778" t="s">
        <v>16816</v>
      </c>
      <c r="E1778" t="s">
        <v>16442</v>
      </c>
      <c r="F1778" t="s">
        <v>15568</v>
      </c>
      <c r="G1778">
        <v>6.2883426823006794E-2</v>
      </c>
      <c r="H1778">
        <v>0.103728347338042</v>
      </c>
      <c r="I1778">
        <v>0.98410254148829401</v>
      </c>
    </row>
    <row r="1779" spans="1:9" x14ac:dyDescent="0.15">
      <c r="A1779" t="s">
        <v>15732</v>
      </c>
      <c r="B1779">
        <v>0.93584273554013497</v>
      </c>
      <c r="C1779">
        <v>2.6006744539299</v>
      </c>
      <c r="D1779" t="s">
        <v>16816</v>
      </c>
      <c r="E1779" t="s">
        <v>16080</v>
      </c>
      <c r="F1779" t="s">
        <v>15571</v>
      </c>
      <c r="G1779">
        <v>2.5079885305961899E-3</v>
      </c>
      <c r="H1779" s="205">
        <v>1.4469164599593401E-2</v>
      </c>
      <c r="I1779">
        <v>1.83955654284504</v>
      </c>
    </row>
    <row r="1780" spans="1:9" x14ac:dyDescent="0.15">
      <c r="A1780" t="s">
        <v>15734</v>
      </c>
      <c r="B1780">
        <v>1.13879978100739</v>
      </c>
      <c r="C1780">
        <v>5.0748531284815703</v>
      </c>
      <c r="D1780" t="s">
        <v>16816</v>
      </c>
      <c r="E1780" t="s">
        <v>16315</v>
      </c>
      <c r="F1780" t="s">
        <v>15578</v>
      </c>
      <c r="G1780" s="205">
        <v>8.4167973628188403E-6</v>
      </c>
      <c r="H1780" s="205">
        <v>3.6325125460586597E-5</v>
      </c>
      <c r="I1780">
        <v>4.4397928770506798</v>
      </c>
    </row>
    <row r="1781" spans="1:9" x14ac:dyDescent="0.15">
      <c r="A1781" t="s">
        <v>15734</v>
      </c>
      <c r="B1781">
        <v>1.3193923717468701</v>
      </c>
      <c r="C1781">
        <v>4.5391957077144003</v>
      </c>
      <c r="D1781" t="s">
        <v>16816</v>
      </c>
      <c r="E1781" t="s">
        <v>16314</v>
      </c>
      <c r="F1781" t="s">
        <v>15578</v>
      </c>
      <c r="G1781" s="205">
        <v>2.88937753815565E-5</v>
      </c>
      <c r="H1781" s="205">
        <v>9.8720399220318103E-5</v>
      </c>
      <c r="I1781">
        <v>4.0055930970422899</v>
      </c>
    </row>
    <row r="1782" spans="1:9" x14ac:dyDescent="0.15">
      <c r="A1782" t="s">
        <v>15727</v>
      </c>
      <c r="B1782">
        <v>0.570098863484928</v>
      </c>
      <c r="C1782">
        <v>1.5620903744645001</v>
      </c>
      <c r="D1782" t="s">
        <v>16816</v>
      </c>
      <c r="E1782" t="s">
        <v>16527</v>
      </c>
      <c r="F1782" t="s">
        <v>15568</v>
      </c>
      <c r="G1782">
        <v>2.7410037236948199E-2</v>
      </c>
      <c r="H1782">
        <v>7.67481042634552E-2</v>
      </c>
      <c r="I1782">
        <v>1.11493234312228</v>
      </c>
    </row>
    <row r="1783" spans="1:9" x14ac:dyDescent="0.15">
      <c r="A1783" t="s">
        <v>15727</v>
      </c>
      <c r="B1783" s="205">
        <v>-0.16861688217332399</v>
      </c>
      <c r="C1783">
        <v>0.50281839890172597</v>
      </c>
      <c r="D1783" t="s">
        <v>16816</v>
      </c>
      <c r="E1783" t="s">
        <v>16267</v>
      </c>
      <c r="F1783" t="s">
        <v>15568</v>
      </c>
      <c r="G1783">
        <v>0.31418221784092198</v>
      </c>
      <c r="H1783" s="205">
        <v>0.50398076386577695</v>
      </c>
      <c r="I1783">
        <v>0.297586039559189</v>
      </c>
    </row>
    <row r="1784" spans="1:9" x14ac:dyDescent="0.15">
      <c r="A1784" t="s">
        <v>15734</v>
      </c>
      <c r="B1784">
        <v>8.6560399745705299E-2</v>
      </c>
      <c r="C1784">
        <v>0.50295286679360696</v>
      </c>
      <c r="D1784" t="s">
        <v>16816</v>
      </c>
      <c r="E1784" t="s">
        <v>16267</v>
      </c>
      <c r="F1784" t="s">
        <v>15578</v>
      </c>
      <c r="G1784">
        <v>0.31408495461854202</v>
      </c>
      <c r="H1784">
        <v>0.374339069187198</v>
      </c>
      <c r="I1784">
        <v>0.42673484387958099</v>
      </c>
    </row>
    <row r="1785" spans="1:9" x14ac:dyDescent="0.15">
      <c r="A1785" t="s">
        <v>15734</v>
      </c>
      <c r="B1785">
        <v>8.3663647503771393E-2</v>
      </c>
      <c r="C1785">
        <v>0.47307739297814799</v>
      </c>
      <c r="D1785" t="s">
        <v>16816</v>
      </c>
      <c r="E1785" t="s">
        <v>16259</v>
      </c>
      <c r="F1785" t="s">
        <v>15578</v>
      </c>
      <c r="G1785">
        <v>0.33645160703836702</v>
      </c>
      <c r="H1785">
        <v>0.39412902538780198</v>
      </c>
      <c r="I1785">
        <v>0.40436158060868799</v>
      </c>
    </row>
    <row r="1786" spans="1:9" x14ac:dyDescent="0.15">
      <c r="A1786" t="s">
        <v>15732</v>
      </c>
      <c r="B1786">
        <v>0.27574608885538598</v>
      </c>
      <c r="C1786">
        <v>0.727206351859503</v>
      </c>
      <c r="D1786" t="s">
        <v>16816</v>
      </c>
      <c r="E1786" t="s">
        <v>15999</v>
      </c>
      <c r="F1786" t="s">
        <v>15571</v>
      </c>
      <c r="G1786">
        <v>0.187410382970153</v>
      </c>
      <c r="H1786">
        <v>0.32687857494794198</v>
      </c>
      <c r="I1786">
        <v>0.48561354404738999</v>
      </c>
    </row>
    <row r="1787" spans="1:9" x14ac:dyDescent="0.15">
      <c r="A1787" t="s">
        <v>15732</v>
      </c>
      <c r="B1787" s="205">
        <v>0.20012295771796901</v>
      </c>
      <c r="C1787">
        <v>0.29425466755595803</v>
      </c>
      <c r="D1787" t="s">
        <v>16816</v>
      </c>
      <c r="E1787" t="s">
        <v>16086</v>
      </c>
      <c r="F1787" t="s">
        <v>15571</v>
      </c>
      <c r="G1787">
        <v>0.50786154840585696</v>
      </c>
      <c r="H1787" s="205">
        <v>0.66823887948139105</v>
      </c>
      <c r="I1787">
        <v>0.17506825983674901</v>
      </c>
    </row>
    <row r="1788" spans="1:9" x14ac:dyDescent="0.15">
      <c r="A1788" t="s">
        <v>15732</v>
      </c>
      <c r="B1788">
        <v>1.4843840582322001</v>
      </c>
      <c r="C1788">
        <v>3.3617103117390399</v>
      </c>
      <c r="D1788" t="s">
        <v>16816</v>
      </c>
      <c r="E1788" t="s">
        <v>16097</v>
      </c>
      <c r="F1788" t="s">
        <v>15571</v>
      </c>
      <c r="G1788" s="205">
        <v>4.3480015302463501E-4</v>
      </c>
      <c r="H1788">
        <v>3.10571537874739E-3</v>
      </c>
      <c r="I1788">
        <v>2.5078383474172798</v>
      </c>
    </row>
    <row r="1789" spans="1:9" x14ac:dyDescent="0.15">
      <c r="A1789" t="s">
        <v>15732</v>
      </c>
      <c r="B1789">
        <v>7.7960655720883607E-2</v>
      </c>
      <c r="C1789">
        <v>0.12417939614758999</v>
      </c>
      <c r="D1789" t="s">
        <v>16816</v>
      </c>
      <c r="E1789" t="s">
        <v>16114</v>
      </c>
      <c r="F1789" t="s">
        <v>15571</v>
      </c>
      <c r="G1789">
        <v>0.75131248158624797</v>
      </c>
      <c r="H1789">
        <v>0.82865347233777298</v>
      </c>
      <c r="I1789">
        <v>8.1627045462126305E-2</v>
      </c>
    </row>
    <row r="1790" spans="1:9" x14ac:dyDescent="0.15">
      <c r="A1790" t="s">
        <v>15731</v>
      </c>
      <c r="B1790">
        <v>2.0309929212534401</v>
      </c>
      <c r="C1790">
        <v>12.378650002811799</v>
      </c>
      <c r="D1790" t="s">
        <v>16816</v>
      </c>
      <c r="E1790" t="s">
        <v>15900</v>
      </c>
      <c r="F1790" t="s">
        <v>15568</v>
      </c>
      <c r="G1790" s="205">
        <v>4.1816723115322799E-13</v>
      </c>
      <c r="H1790" s="205">
        <v>2.5197256236155999E-12</v>
      </c>
      <c r="I1790">
        <v>11.5986467475665</v>
      </c>
    </row>
    <row r="1791" spans="1:9" x14ac:dyDescent="0.15">
      <c r="A1791" t="s">
        <v>15733</v>
      </c>
      <c r="B1791" s="205">
        <v>0.35041214743674998</v>
      </c>
      <c r="C1791">
        <v>0.57418932526831901</v>
      </c>
      <c r="D1791" t="s">
        <v>16816</v>
      </c>
      <c r="E1791" t="s">
        <v>16454</v>
      </c>
      <c r="F1791" t="s">
        <v>15568</v>
      </c>
      <c r="G1791">
        <v>0.26656963340843898</v>
      </c>
      <c r="H1791" s="205">
        <v>0.34313750683426703</v>
      </c>
      <c r="I1791">
        <v>0.464531808551567</v>
      </c>
    </row>
    <row r="1792" spans="1:9" x14ac:dyDescent="0.15">
      <c r="A1792" t="s">
        <v>15731</v>
      </c>
      <c r="B1792">
        <v>0.59302288757541299</v>
      </c>
      <c r="C1792">
        <v>1.3107028450514999</v>
      </c>
      <c r="D1792" t="s">
        <v>16816</v>
      </c>
      <c r="E1792" t="s">
        <v>15845</v>
      </c>
      <c r="F1792" t="s">
        <v>15568</v>
      </c>
      <c r="G1792">
        <v>4.8898682169644103E-2</v>
      </c>
      <c r="H1792">
        <v>6.2114542215493798E-2</v>
      </c>
      <c r="I1792">
        <v>1.20680671118278</v>
      </c>
    </row>
    <row r="1793" spans="1:9" x14ac:dyDescent="0.15">
      <c r="A1793" t="s">
        <v>15731</v>
      </c>
      <c r="B1793">
        <v>2.0380710714345098</v>
      </c>
      <c r="C1793">
        <v>5.8806808689843502</v>
      </c>
      <c r="D1793" t="s">
        <v>16816</v>
      </c>
      <c r="E1793" t="s">
        <v>15792</v>
      </c>
      <c r="F1793" t="s">
        <v>15568</v>
      </c>
      <c r="G1793" s="205">
        <v>1.3161916491925499E-6</v>
      </c>
      <c r="H1793" s="205">
        <v>3.2904791229813901E-6</v>
      </c>
      <c r="I1793">
        <v>5.48274086031231</v>
      </c>
    </row>
    <row r="1794" spans="1:9" x14ac:dyDescent="0.15">
      <c r="A1794" t="s">
        <v>15734</v>
      </c>
      <c r="B1794">
        <v>2.5402196795420301E-2</v>
      </c>
      <c r="C1794">
        <v>0.13536052585325001</v>
      </c>
      <c r="D1794" t="s">
        <v>16816</v>
      </c>
      <c r="E1794" t="s">
        <v>16301</v>
      </c>
      <c r="F1794" t="s">
        <v>15578</v>
      </c>
      <c r="G1794">
        <v>0.73221643755205901</v>
      </c>
      <c r="H1794">
        <v>0.75052184849086001</v>
      </c>
      <c r="I1794">
        <v>0.12463666046147701</v>
      </c>
    </row>
    <row r="1795" spans="1:9" x14ac:dyDescent="0.15">
      <c r="A1795" t="s">
        <v>15734</v>
      </c>
      <c r="B1795" s="205">
        <v>0.28940463786248199</v>
      </c>
      <c r="C1795">
        <v>1.0533595612176201</v>
      </c>
      <c r="D1795" t="s">
        <v>16816</v>
      </c>
      <c r="E1795" t="s">
        <v>16297</v>
      </c>
      <c r="F1795" t="s">
        <v>15578</v>
      </c>
      <c r="G1795">
        <v>8.8438310791830094E-2</v>
      </c>
      <c r="H1795" s="205">
        <v>0.131853481544183</v>
      </c>
      <c r="I1795">
        <v>0.87990839832815004</v>
      </c>
    </row>
    <row r="1796" spans="1:9" x14ac:dyDescent="0.15">
      <c r="A1796" t="s">
        <v>15734</v>
      </c>
      <c r="B1796">
        <v>0.43090476900174102</v>
      </c>
      <c r="C1796">
        <v>2.42128969186221</v>
      </c>
      <c r="D1796" t="s">
        <v>16816</v>
      </c>
      <c r="E1796" t="s">
        <v>16258</v>
      </c>
      <c r="F1796" t="s">
        <v>15578</v>
      </c>
      <c r="G1796">
        <v>3.7906205101202101E-3</v>
      </c>
      <c r="H1796">
        <v>7.9700226110219902E-3</v>
      </c>
      <c r="I1796">
        <v>2.0985404465049902</v>
      </c>
    </row>
    <row r="1797" spans="1:9" x14ac:dyDescent="0.15">
      <c r="A1797" t="s">
        <v>15731</v>
      </c>
      <c r="B1797">
        <v>0.28934823713777902</v>
      </c>
      <c r="C1797">
        <v>0.38605364594083702</v>
      </c>
      <c r="D1797" t="s">
        <v>16816</v>
      </c>
      <c r="E1797" t="s">
        <v>16251</v>
      </c>
      <c r="F1797" t="s">
        <v>15568</v>
      </c>
      <c r="G1797">
        <v>0.41109893724165802</v>
      </c>
      <c r="H1797">
        <v>0.44934069884553302</v>
      </c>
      <c r="I1797">
        <v>0.34742424358470603</v>
      </c>
    </row>
    <row r="1798" spans="1:9" x14ac:dyDescent="0.15">
      <c r="A1798" t="s">
        <v>15734</v>
      </c>
      <c r="B1798">
        <v>0.49507712902684198</v>
      </c>
      <c r="C1798">
        <v>2.9757236459683001</v>
      </c>
      <c r="D1798" t="s">
        <v>16816</v>
      </c>
      <c r="E1798" t="s">
        <v>16251</v>
      </c>
      <c r="F1798" t="s">
        <v>15578</v>
      </c>
      <c r="G1798">
        <v>1.0574902065032901E-3</v>
      </c>
      <c r="H1798">
        <v>2.55041755686088E-3</v>
      </c>
      <c r="I1798">
        <v>2.5933887106268401</v>
      </c>
    </row>
    <row r="1799" spans="1:9" x14ac:dyDescent="0.15">
      <c r="A1799" t="s">
        <v>15721</v>
      </c>
      <c r="B1799" s="205">
        <v>0.35383323291491198</v>
      </c>
      <c r="C1799">
        <v>1.2304711679437901</v>
      </c>
      <c r="D1799" t="s">
        <v>16816</v>
      </c>
      <c r="E1799" t="s">
        <v>16125</v>
      </c>
      <c r="F1799" t="s">
        <v>15573</v>
      </c>
      <c r="G1799">
        <v>5.8820516276577202E-2</v>
      </c>
      <c r="H1799" s="205">
        <v>0.229934745444801</v>
      </c>
      <c r="I1799">
        <v>0.63839539752243601</v>
      </c>
    </row>
    <row r="1800" spans="1:9" x14ac:dyDescent="0.15">
      <c r="A1800" t="s">
        <v>15724</v>
      </c>
      <c r="B1800">
        <v>0.81121743204525698</v>
      </c>
      <c r="C1800">
        <v>2.65899741843615</v>
      </c>
      <c r="D1800" t="s">
        <v>16816</v>
      </c>
      <c r="E1800" t="s">
        <v>16547</v>
      </c>
      <c r="F1800" t="s">
        <v>15593</v>
      </c>
      <c r="G1800">
        <v>2.1928179700147401E-3</v>
      </c>
      <c r="H1800">
        <v>5.7561471712886999E-3</v>
      </c>
      <c r="I1800">
        <v>2.2398681106941698</v>
      </c>
    </row>
    <row r="1801" spans="1:9" x14ac:dyDescent="0.15">
      <c r="A1801" t="s">
        <v>15734</v>
      </c>
      <c r="B1801">
        <v>0.156796382552083</v>
      </c>
      <c r="C1801">
        <v>2.3708001978816</v>
      </c>
      <c r="D1801" t="s">
        <v>16816</v>
      </c>
      <c r="E1801" t="s">
        <v>16263</v>
      </c>
      <c r="F1801" t="s">
        <v>15578</v>
      </c>
      <c r="G1801">
        <v>4.2579425957398704E-3</v>
      </c>
      <c r="H1801">
        <v>8.5158851914797409E-3</v>
      </c>
      <c r="I1801">
        <v>2.0697702022176099</v>
      </c>
    </row>
    <row r="1802" spans="1:9" x14ac:dyDescent="0.15">
      <c r="A1802" t="s">
        <v>15734</v>
      </c>
      <c r="B1802">
        <v>0.21476743554402999</v>
      </c>
      <c r="C1802">
        <v>3.0747073304835202</v>
      </c>
      <c r="D1802" t="s">
        <v>16816</v>
      </c>
      <c r="E1802" t="s">
        <v>16250</v>
      </c>
      <c r="F1802" t="s">
        <v>15578</v>
      </c>
      <c r="G1802" s="205">
        <v>8.4196234595452699E-4</v>
      </c>
      <c r="H1802">
        <v>2.2271262054281002E-3</v>
      </c>
      <c r="I1802">
        <v>2.6522551719340699</v>
      </c>
    </row>
    <row r="1803" spans="1:9" x14ac:dyDescent="0.15">
      <c r="A1803" t="s">
        <v>15733</v>
      </c>
      <c r="B1803">
        <v>0.66164070767442695</v>
      </c>
      <c r="C1803">
        <v>0.96482051818181203</v>
      </c>
      <c r="D1803" t="s">
        <v>16816</v>
      </c>
      <c r="E1803" t="s">
        <v>16412</v>
      </c>
      <c r="F1803" s="205" t="s">
        <v>15568</v>
      </c>
      <c r="G1803">
        <v>0.108437496341397</v>
      </c>
      <c r="H1803">
        <v>0.16608781085201399</v>
      </c>
      <c r="I1803">
        <v>0.77966223915580302</v>
      </c>
    </row>
    <row r="1804" spans="1:9" x14ac:dyDescent="0.15">
      <c r="A1804" t="s">
        <v>15722</v>
      </c>
      <c r="B1804">
        <v>0.108710581758199</v>
      </c>
      <c r="C1804">
        <v>0.57547234330348096</v>
      </c>
      <c r="D1804" t="s">
        <v>16816</v>
      </c>
      <c r="E1804" t="s">
        <v>16191</v>
      </c>
      <c r="F1804" t="s">
        <v>15568</v>
      </c>
      <c r="G1804">
        <v>0.26578328000001</v>
      </c>
      <c r="H1804">
        <v>0.45440367225808198</v>
      </c>
      <c r="I1804">
        <v>0.342558167536965</v>
      </c>
    </row>
    <row r="1805" spans="1:9" x14ac:dyDescent="0.15">
      <c r="A1805" t="s">
        <v>15734</v>
      </c>
      <c r="B1805">
        <v>0.13889033661510999</v>
      </c>
      <c r="C1805">
        <v>0.50169960552604198</v>
      </c>
      <c r="D1805" t="s">
        <v>16816</v>
      </c>
      <c r="E1805" t="s">
        <v>16313</v>
      </c>
      <c r="F1805" t="s">
        <v>15578</v>
      </c>
      <c r="G1805">
        <v>0.31499263138922801</v>
      </c>
      <c r="H1805">
        <v>0.374339069187198</v>
      </c>
      <c r="I1805">
        <v>0.42673484387958099</v>
      </c>
    </row>
    <row r="1806" spans="1:9" x14ac:dyDescent="0.15">
      <c r="A1806" t="s">
        <v>15733</v>
      </c>
      <c r="B1806">
        <v>0.183120134860777</v>
      </c>
      <c r="C1806">
        <v>1.64325378866363</v>
      </c>
      <c r="D1806" t="s">
        <v>16816</v>
      </c>
      <c r="E1806" t="s">
        <v>16342</v>
      </c>
      <c r="F1806" t="s">
        <v>15568</v>
      </c>
      <c r="G1806">
        <v>2.2737683204848001E-2</v>
      </c>
      <c r="H1806">
        <v>5.0022903050665701E-2</v>
      </c>
      <c r="I1806">
        <v>1.3008311078414201</v>
      </c>
    </row>
    <row r="1807" spans="1:9" x14ac:dyDescent="0.15">
      <c r="A1807" t="s">
        <v>15733</v>
      </c>
      <c r="B1807">
        <v>0.18795037281580501</v>
      </c>
      <c r="C1807">
        <v>1.6751441216501799</v>
      </c>
      <c r="D1807" t="s">
        <v>16816</v>
      </c>
      <c r="E1807" t="s">
        <v>16340</v>
      </c>
      <c r="F1807" t="s">
        <v>15568</v>
      </c>
      <c r="G1807">
        <v>2.1127877898661201E-2</v>
      </c>
      <c r="H1807">
        <v>4.7342096772926202E-2</v>
      </c>
      <c r="I1807">
        <v>1.3247525111567</v>
      </c>
    </row>
    <row r="1808" spans="1:9" x14ac:dyDescent="0.15">
      <c r="A1808" t="s">
        <v>15733</v>
      </c>
      <c r="B1808">
        <v>0.21634879777220101</v>
      </c>
      <c r="C1808">
        <v>1.14457457846486</v>
      </c>
      <c r="D1808" t="s">
        <v>16816</v>
      </c>
      <c r="E1808" t="s">
        <v>16392</v>
      </c>
      <c r="F1808" t="s">
        <v>15568</v>
      </c>
      <c r="G1808">
        <v>7.1684526600329604E-2</v>
      </c>
      <c r="H1808">
        <v>0.114129312087366</v>
      </c>
      <c r="I1808">
        <v>0.94260280042920497</v>
      </c>
    </row>
    <row r="1809" spans="1:9" x14ac:dyDescent="0.15">
      <c r="A1809" t="s">
        <v>15733</v>
      </c>
      <c r="B1809">
        <v>0.235215610756531</v>
      </c>
      <c r="C1809">
        <v>1.2451195400800801</v>
      </c>
      <c r="D1809" t="s">
        <v>16816</v>
      </c>
      <c r="E1809" t="s">
        <v>16371</v>
      </c>
      <c r="F1809" t="s">
        <v>15568</v>
      </c>
      <c r="G1809">
        <v>5.6869637493544498E-2</v>
      </c>
      <c r="H1809">
        <v>9.8303230524555599E-2</v>
      </c>
      <c r="I1809">
        <v>1.0074322097778801</v>
      </c>
    </row>
    <row r="1810" spans="1:9" x14ac:dyDescent="0.15">
      <c r="A1810" t="s">
        <v>15721</v>
      </c>
      <c r="B1810">
        <v>-0.53372998612845302</v>
      </c>
      <c r="C1810">
        <v>0.44666655323334697</v>
      </c>
      <c r="D1810" t="s">
        <v>16816</v>
      </c>
      <c r="E1810" t="s">
        <v>16163</v>
      </c>
      <c r="F1810" t="s">
        <v>15573</v>
      </c>
      <c r="G1810">
        <v>0.35754725383833003</v>
      </c>
      <c r="H1810">
        <v>0.65377925363739797</v>
      </c>
      <c r="I1810">
        <v>0.18456886499418301</v>
      </c>
    </row>
    <row r="1811" spans="1:9" x14ac:dyDescent="0.15">
      <c r="A1811" t="s">
        <v>15721</v>
      </c>
      <c r="B1811">
        <v>1.0524163851038699</v>
      </c>
      <c r="C1811">
        <v>0.83985655157476902</v>
      </c>
      <c r="D1811" t="s">
        <v>16816</v>
      </c>
      <c r="E1811" t="s">
        <v>16145</v>
      </c>
      <c r="F1811" t="s">
        <v>15573</v>
      </c>
      <c r="G1811">
        <v>0.14459172815472801</v>
      </c>
      <c r="H1811">
        <v>0.44983780701606402</v>
      </c>
      <c r="I1811">
        <v>0.34694404670286699</v>
      </c>
    </row>
    <row r="1812" spans="1:9" x14ac:dyDescent="0.15">
      <c r="A1812" t="s">
        <v>15732</v>
      </c>
      <c r="B1812">
        <v>1.61529550141708</v>
      </c>
      <c r="C1812">
        <v>6.4587132760663701</v>
      </c>
      <c r="D1812" t="s">
        <v>16816</v>
      </c>
      <c r="E1812" t="s">
        <v>15991</v>
      </c>
      <c r="F1812" t="s">
        <v>15571</v>
      </c>
      <c r="G1812" s="205">
        <v>3.4776568274832301E-7</v>
      </c>
      <c r="H1812" s="205">
        <v>7.1484700058988499E-6</v>
      </c>
      <c r="I1812">
        <v>5.1457869007302097</v>
      </c>
    </row>
    <row r="1813" spans="1:9" x14ac:dyDescent="0.15">
      <c r="A1813" t="s">
        <v>15732</v>
      </c>
      <c r="B1813">
        <v>1.6460943259796801</v>
      </c>
      <c r="C1813">
        <v>6.6514214164643297</v>
      </c>
      <c r="D1813" t="s">
        <v>16816</v>
      </c>
      <c r="E1813" t="s">
        <v>15989</v>
      </c>
      <c r="F1813" t="s">
        <v>15571</v>
      </c>
      <c r="G1813" s="205">
        <v>2.2314059333211501E-7</v>
      </c>
      <c r="H1813" s="205">
        <v>6.8480999226296801E-6</v>
      </c>
      <c r="I1813">
        <v>5.1644299113668097</v>
      </c>
    </row>
    <row r="1814" spans="1:9" x14ac:dyDescent="0.15">
      <c r="A1814" t="s">
        <v>15723</v>
      </c>
      <c r="B1814">
        <v>0.20377566588184401</v>
      </c>
      <c r="C1814">
        <v>0.94897013442994704</v>
      </c>
      <c r="D1814" t="s">
        <v>16816</v>
      </c>
      <c r="E1814" t="s">
        <v>16485</v>
      </c>
      <c r="F1814" t="s">
        <v>15588</v>
      </c>
      <c r="G1814">
        <v>0.112468231347942</v>
      </c>
      <c r="H1814">
        <v>0.265834001367864</v>
      </c>
      <c r="I1814">
        <v>0.57538947161735399</v>
      </c>
    </row>
    <row r="1815" spans="1:9" x14ac:dyDescent="0.15">
      <c r="A1815" t="s">
        <v>15734</v>
      </c>
      <c r="B1815">
        <v>0.48965069983924198</v>
      </c>
      <c r="C1815">
        <v>1.85845704812672</v>
      </c>
      <c r="D1815" t="s">
        <v>16816</v>
      </c>
      <c r="E1815" t="s">
        <v>16305</v>
      </c>
      <c r="F1815" t="s">
        <v>15578</v>
      </c>
      <c r="G1815">
        <v>1.3852971855166599E-2</v>
      </c>
      <c r="H1815">
        <v>2.3665493585909698E-2</v>
      </c>
      <c r="I1815">
        <v>1.62588443311859</v>
      </c>
    </row>
    <row r="1816" spans="1:9" x14ac:dyDescent="0.15">
      <c r="A1816" t="s">
        <v>15721</v>
      </c>
      <c r="B1816">
        <v>-0.39449150665574401</v>
      </c>
      <c r="C1816">
        <v>0.420097311901732</v>
      </c>
      <c r="D1816" t="s">
        <v>16816</v>
      </c>
      <c r="E1816" t="s">
        <v>16161</v>
      </c>
      <c r="F1816" t="s">
        <v>15573</v>
      </c>
      <c r="G1816">
        <v>0.38010421723104498</v>
      </c>
      <c r="H1816">
        <v>0.65377925363739797</v>
      </c>
      <c r="I1816">
        <v>0.18456886499418301</v>
      </c>
    </row>
    <row r="1817" spans="1:9" x14ac:dyDescent="0.15">
      <c r="A1817" t="s">
        <v>15721</v>
      </c>
      <c r="B1817">
        <v>-0.10545306286545</v>
      </c>
      <c r="C1817">
        <v>6.7335323813085005E-2</v>
      </c>
      <c r="D1817" t="s">
        <v>16816</v>
      </c>
      <c r="E1817" t="s">
        <v>16139</v>
      </c>
      <c r="F1817" t="s">
        <v>15573</v>
      </c>
      <c r="G1817">
        <v>0.85637637175553605</v>
      </c>
      <c r="H1817">
        <v>0.92060459963720198</v>
      </c>
      <c r="I1817">
        <v>3.5926859561460897E-2</v>
      </c>
    </row>
    <row r="1818" spans="1:9" x14ac:dyDescent="0.15">
      <c r="A1818" t="s">
        <v>15724</v>
      </c>
      <c r="B1818">
        <v>1.8350944878137601</v>
      </c>
      <c r="C1818">
        <v>6.4519412971972896</v>
      </c>
      <c r="D1818" t="s">
        <v>16816</v>
      </c>
      <c r="E1818" t="s">
        <v>16544</v>
      </c>
      <c r="F1818" t="s">
        <v>15593</v>
      </c>
      <c r="G1818" s="205">
        <v>3.5323091215128201E-7</v>
      </c>
      <c r="H1818" s="205">
        <v>1.85446228879423E-6</v>
      </c>
      <c r="I1818">
        <v>5.7317819937913397</v>
      </c>
    </row>
    <row r="1819" spans="1:9" x14ac:dyDescent="0.15">
      <c r="A1819" t="s">
        <v>15721</v>
      </c>
      <c r="B1819">
        <v>-3.28331521251118E-2</v>
      </c>
      <c r="C1819">
        <v>1.64343514307836E-2</v>
      </c>
      <c r="D1819" t="s">
        <v>16816</v>
      </c>
      <c r="E1819" t="s">
        <v>16154</v>
      </c>
      <c r="F1819" t="s">
        <v>15573</v>
      </c>
      <c r="G1819">
        <v>0.96286555009403596</v>
      </c>
      <c r="H1819">
        <v>0.96286555009403596</v>
      </c>
      <c r="I1819">
        <v>1.64343514307836E-2</v>
      </c>
    </row>
    <row r="1820" spans="1:9" x14ac:dyDescent="0.15">
      <c r="A1820" t="s">
        <v>15721</v>
      </c>
      <c r="B1820">
        <v>0.23794600171264499</v>
      </c>
      <c r="C1820">
        <v>9.1476975839757196E-2</v>
      </c>
      <c r="D1820" t="s">
        <v>16816</v>
      </c>
      <c r="E1820" t="s">
        <v>16152</v>
      </c>
      <c r="F1820" t="s">
        <v>15573</v>
      </c>
      <c r="G1820">
        <v>0.81007088652143799</v>
      </c>
      <c r="H1820">
        <v>0.90556698466564201</v>
      </c>
      <c r="I1820">
        <v>4.3079419458478298E-2</v>
      </c>
    </row>
    <row r="1821" spans="1:9" x14ac:dyDescent="0.15">
      <c r="A1821" t="s">
        <v>15733</v>
      </c>
      <c r="B1821">
        <v>1.19100400115139</v>
      </c>
      <c r="C1821">
        <v>1.3906539889051499</v>
      </c>
      <c r="D1821" t="s">
        <v>16816</v>
      </c>
      <c r="E1821" t="s">
        <v>16455</v>
      </c>
      <c r="F1821" t="s">
        <v>15568</v>
      </c>
      <c r="G1821">
        <v>4.0676727972175697E-2</v>
      </c>
      <c r="H1821">
        <v>7.5721293609742502E-2</v>
      </c>
      <c r="I1821">
        <v>1.12078197523156</v>
      </c>
    </row>
    <row r="1822" spans="1:9" x14ac:dyDescent="0.15">
      <c r="A1822" t="s">
        <v>15732</v>
      </c>
      <c r="B1822">
        <v>1.16719705829464</v>
      </c>
      <c r="C1822">
        <v>1.0839677071965701</v>
      </c>
      <c r="D1822" t="s">
        <v>16816</v>
      </c>
      <c r="E1822" t="s">
        <v>16100</v>
      </c>
      <c r="F1822" t="s">
        <v>15571</v>
      </c>
      <c r="G1822">
        <v>8.2419939766967099E-2</v>
      </c>
      <c r="H1822">
        <v>0.176614156643501</v>
      </c>
      <c r="I1822">
        <v>0.752974488155147</v>
      </c>
    </row>
    <row r="1823" spans="1:9" x14ac:dyDescent="0.15">
      <c r="A1823" t="s">
        <v>15731</v>
      </c>
      <c r="B1823">
        <v>1.2780899349163499</v>
      </c>
      <c r="C1823">
        <v>2.3655526296075502</v>
      </c>
      <c r="D1823" t="s">
        <v>16816</v>
      </c>
      <c r="E1823" t="s">
        <v>15835</v>
      </c>
      <c r="F1823" t="s">
        <v>15568</v>
      </c>
      <c r="G1823">
        <v>4.3097032806753803E-3</v>
      </c>
      <c r="H1823">
        <v>6.2079011358984202E-3</v>
      </c>
      <c r="I1823">
        <v>2.2070552080636001</v>
      </c>
    </row>
    <row r="1824" spans="1:9" x14ac:dyDescent="0.15">
      <c r="A1824" t="s">
        <v>15731</v>
      </c>
      <c r="B1824">
        <v>1.85250568465903</v>
      </c>
      <c r="C1824">
        <v>4.8755758389987998</v>
      </c>
      <c r="D1824" t="s">
        <v>16816</v>
      </c>
      <c r="E1824" t="s">
        <v>15843</v>
      </c>
      <c r="F1824" t="s">
        <v>15568</v>
      </c>
      <c r="G1824" s="205">
        <v>1.33175446338715E-5</v>
      </c>
      <c r="H1824" s="205">
        <v>2.7695778663361201E-5</v>
      </c>
      <c r="I1824">
        <v>4.5575864202104803</v>
      </c>
    </row>
    <row r="1825" spans="1:9" x14ac:dyDescent="0.15">
      <c r="A1825" t="s">
        <v>15734</v>
      </c>
      <c r="B1825">
        <v>1.0255196135589399</v>
      </c>
      <c r="C1825">
        <v>6.7156810887428904</v>
      </c>
      <c r="D1825" t="s">
        <v>16816</v>
      </c>
      <c r="E1825" t="s">
        <v>16293</v>
      </c>
      <c r="F1825" t="s">
        <v>15578</v>
      </c>
      <c r="G1825" s="205">
        <v>1.92450441283589E-7</v>
      </c>
      <c r="H1825" s="205">
        <v>1.2139181680964899E-6</v>
      </c>
      <c r="I1825">
        <v>5.9158105886660097</v>
      </c>
    </row>
    <row r="1826" spans="1:9" x14ac:dyDescent="0.15">
      <c r="A1826" t="s">
        <v>15734</v>
      </c>
      <c r="B1826">
        <v>1.1245857566762301</v>
      </c>
      <c r="C1826">
        <v>7.3479066112002602</v>
      </c>
      <c r="D1826" t="s">
        <v>16816</v>
      </c>
      <c r="E1826" t="s">
        <v>16281</v>
      </c>
      <c r="F1826" t="s">
        <v>15578</v>
      </c>
      <c r="G1826" s="205">
        <v>4.4884189656919397E-8</v>
      </c>
      <c r="H1826" s="205">
        <v>3.0670862932228198E-7</v>
      </c>
      <c r="I1826">
        <v>6.5132740048641704</v>
      </c>
    </row>
    <row r="1827" spans="1:9" x14ac:dyDescent="0.15">
      <c r="A1827" t="s">
        <v>15732</v>
      </c>
      <c r="B1827">
        <v>0.12382177307987</v>
      </c>
      <c r="C1827">
        <v>0.269900945030071</v>
      </c>
      <c r="D1827" t="s">
        <v>16816</v>
      </c>
      <c r="E1827" t="s">
        <v>15985</v>
      </c>
      <c r="F1827" t="s">
        <v>15571</v>
      </c>
      <c r="G1827">
        <v>0.53715429789310998</v>
      </c>
      <c r="H1827">
        <v>0.69459607486177999</v>
      </c>
      <c r="I1827">
        <v>0.15826767520130799</v>
      </c>
    </row>
    <row r="1828" spans="1:9" x14ac:dyDescent="0.15">
      <c r="A1828" t="s">
        <v>15732</v>
      </c>
      <c r="B1828">
        <v>0.32707848966264802</v>
      </c>
      <c r="C1828">
        <v>0.55858018051755898</v>
      </c>
      <c r="D1828" t="s">
        <v>16816</v>
      </c>
      <c r="E1828" t="s">
        <v>15987</v>
      </c>
      <c r="F1828" t="s">
        <v>15571</v>
      </c>
      <c r="G1828">
        <v>0.27632477144711698</v>
      </c>
      <c r="H1828">
        <v>0.42766501878290702</v>
      </c>
      <c r="I1828">
        <v>0.36889627176999201</v>
      </c>
    </row>
    <row r="1829" spans="1:9" x14ac:dyDescent="0.15">
      <c r="A1829" t="s">
        <v>15734</v>
      </c>
      <c r="B1829">
        <v>7.6339612251302202E-2</v>
      </c>
      <c r="C1829">
        <v>0.59945498518006402</v>
      </c>
      <c r="D1829" t="s">
        <v>16816</v>
      </c>
      <c r="E1829" t="s">
        <v>16299</v>
      </c>
      <c r="F1829" t="s">
        <v>15578</v>
      </c>
      <c r="G1829">
        <v>0.251504068459315</v>
      </c>
      <c r="H1829">
        <v>0.32735450180418801</v>
      </c>
      <c r="I1829">
        <v>0.48498168224992899</v>
      </c>
    </row>
    <row r="1830" spans="1:9" x14ac:dyDescent="0.15">
      <c r="A1830" t="s">
        <v>15723</v>
      </c>
      <c r="B1830">
        <v>0.21217054661561699</v>
      </c>
      <c r="C1830">
        <v>0.80444037792263401</v>
      </c>
      <c r="D1830" t="s">
        <v>16816</v>
      </c>
      <c r="E1830" t="s">
        <v>16494</v>
      </c>
      <c r="F1830" t="s">
        <v>15588</v>
      </c>
      <c r="G1830">
        <v>0.15687712515122099</v>
      </c>
      <c r="H1830">
        <v>0.29134323242369597</v>
      </c>
      <c r="I1830">
        <v>0.53559506563005399</v>
      </c>
    </row>
    <row r="1831" spans="1:9" x14ac:dyDescent="0.15">
      <c r="A1831" t="s">
        <v>15723</v>
      </c>
      <c r="B1831">
        <v>0.22272559002088599</v>
      </c>
      <c r="C1831">
        <v>0.86016346194705195</v>
      </c>
      <c r="D1831" t="s">
        <v>16816</v>
      </c>
      <c r="E1831" t="s">
        <v>16492</v>
      </c>
      <c r="F1831" t="s">
        <v>15588</v>
      </c>
      <c r="G1831">
        <v>0.137986480637699</v>
      </c>
      <c r="H1831">
        <v>0.29134323242369597</v>
      </c>
      <c r="I1831">
        <v>0.53559506563005399</v>
      </c>
    </row>
    <row r="1832" spans="1:9" x14ac:dyDescent="0.15">
      <c r="A1832" t="s">
        <v>15726</v>
      </c>
      <c r="B1832">
        <v>0.18622195023537999</v>
      </c>
      <c r="C1832">
        <v>0.169388286044903</v>
      </c>
      <c r="D1832" t="s">
        <v>16816</v>
      </c>
      <c r="E1832" t="s">
        <v>16509</v>
      </c>
      <c r="F1832" t="s">
        <v>15590</v>
      </c>
      <c r="G1832">
        <v>0.67703592507470201</v>
      </c>
      <c r="H1832">
        <v>0.67703592507470201</v>
      </c>
      <c r="I1832">
        <v>0.169388286044903</v>
      </c>
    </row>
    <row r="1833" spans="1:9" x14ac:dyDescent="0.15">
      <c r="A1833" t="s">
        <v>15726</v>
      </c>
      <c r="B1833">
        <v>0.28922868195603701</v>
      </c>
      <c r="C1833">
        <v>0.28677615329704398</v>
      </c>
      <c r="D1833" t="s">
        <v>16816</v>
      </c>
      <c r="E1833" t="s">
        <v>16500</v>
      </c>
      <c r="F1833" t="s">
        <v>15590</v>
      </c>
      <c r="G1833">
        <v>0.51668261234604296</v>
      </c>
      <c r="H1833">
        <v>0.66885438905094496</v>
      </c>
      <c r="I1833">
        <v>0.17466841872650099</v>
      </c>
    </row>
    <row r="1834" spans="1:9" x14ac:dyDescent="0.15">
      <c r="A1834" t="s">
        <v>15721</v>
      </c>
      <c r="B1834">
        <v>-0.23581988346591301</v>
      </c>
      <c r="C1834">
        <v>0.129140777061617</v>
      </c>
      <c r="D1834" t="s">
        <v>16816</v>
      </c>
      <c r="E1834" t="s">
        <v>16153</v>
      </c>
      <c r="F1834" t="s">
        <v>15573</v>
      </c>
      <c r="G1834">
        <v>0.74277832641040697</v>
      </c>
      <c r="H1834">
        <v>0.90556698466564201</v>
      </c>
      <c r="I1834">
        <v>4.3079419458478298E-2</v>
      </c>
    </row>
    <row r="1835" spans="1:9" x14ac:dyDescent="0.15">
      <c r="A1835" t="s">
        <v>15726</v>
      </c>
      <c r="B1835">
        <v>6.3260394928361996E-2</v>
      </c>
      <c r="C1835">
        <v>0.195442430550965</v>
      </c>
      <c r="D1835" t="s">
        <v>16816</v>
      </c>
      <c r="E1835" t="s">
        <v>16505</v>
      </c>
      <c r="F1835" t="s">
        <v>15590</v>
      </c>
      <c r="G1835">
        <v>0.63761359657026495</v>
      </c>
      <c r="H1835">
        <v>0.67512027872145697</v>
      </c>
      <c r="I1835">
        <v>0.17061884682593301</v>
      </c>
    </row>
    <row r="1836" spans="1:9" x14ac:dyDescent="0.15">
      <c r="A1836" t="s">
        <v>15732</v>
      </c>
      <c r="B1836">
        <v>2.1539589185755199</v>
      </c>
      <c r="C1836">
        <v>2.3553695900699401</v>
      </c>
      <c r="D1836" t="s">
        <v>16816</v>
      </c>
      <c r="E1836" t="s">
        <v>16108</v>
      </c>
      <c r="F1836" t="s">
        <v>15571</v>
      </c>
      <c r="G1836">
        <v>4.4119482519745599E-3</v>
      </c>
      <c r="H1836">
        <v>2.0681007431130698E-2</v>
      </c>
      <c r="I1836">
        <v>1.6844283093341701</v>
      </c>
    </row>
    <row r="1837" spans="1:9" x14ac:dyDescent="0.15">
      <c r="A1837" t="s">
        <v>15732</v>
      </c>
      <c r="B1837">
        <v>-0.43896557741451397</v>
      </c>
      <c r="C1837">
        <v>0.25998879981269502</v>
      </c>
      <c r="D1837" t="s">
        <v>16816</v>
      </c>
      <c r="E1837" t="s">
        <v>16019</v>
      </c>
      <c r="F1837" t="s">
        <v>15571</v>
      </c>
      <c r="G1837">
        <v>0.54955504636117203</v>
      </c>
      <c r="H1837">
        <v>0.69763471096055696</v>
      </c>
      <c r="I1837">
        <v>0.15637191912537299</v>
      </c>
    </row>
    <row r="1838" spans="1:9" x14ac:dyDescent="0.15">
      <c r="A1838" t="s">
        <v>15727</v>
      </c>
      <c r="B1838">
        <v>0.59843383578354303</v>
      </c>
      <c r="C1838">
        <v>2.4204579354220499</v>
      </c>
      <c r="D1838" t="s">
        <v>16816</v>
      </c>
      <c r="E1838" t="s">
        <v>16525</v>
      </c>
      <c r="F1838" t="s">
        <v>15568</v>
      </c>
      <c r="G1838">
        <v>3.79788722488814E-3</v>
      </c>
      <c r="H1838">
        <v>5.31704211484339E-2</v>
      </c>
      <c r="I1838">
        <v>1.2743298997438099</v>
      </c>
    </row>
    <row r="1839" spans="1:9" x14ac:dyDescent="0.15">
      <c r="A1839" t="s">
        <v>15721</v>
      </c>
      <c r="B1839">
        <v>-0.18460177820246501</v>
      </c>
      <c r="C1839">
        <v>0.430251842827505</v>
      </c>
      <c r="D1839" t="s">
        <v>16816</v>
      </c>
      <c r="E1839" t="s">
        <v>16135</v>
      </c>
      <c r="F1839" t="s">
        <v>15573</v>
      </c>
      <c r="G1839">
        <v>0.37131984216028402</v>
      </c>
      <c r="H1839">
        <v>0.65377925363739797</v>
      </c>
      <c r="I1839">
        <v>0.18456886499418301</v>
      </c>
    </row>
    <row r="1840" spans="1:9" x14ac:dyDescent="0.15">
      <c r="A1840" t="s">
        <v>15721</v>
      </c>
      <c r="B1840">
        <v>0.74033171859271496</v>
      </c>
      <c r="C1840">
        <v>2.5374150807905398</v>
      </c>
      <c r="D1840" t="s">
        <v>16816</v>
      </c>
      <c r="E1840" t="s">
        <v>16123</v>
      </c>
      <c r="F1840" t="s">
        <v>15573</v>
      </c>
      <c r="G1840">
        <v>2.90124843509239E-3</v>
      </c>
      <c r="H1840">
        <v>1.7821954672710399E-2</v>
      </c>
      <c r="I1840">
        <v>1.7490446652252101</v>
      </c>
    </row>
    <row r="1841" spans="1:9" x14ac:dyDescent="0.15">
      <c r="A1841" t="s">
        <v>15721</v>
      </c>
      <c r="B1841">
        <v>0.44959497014001698</v>
      </c>
      <c r="C1841">
        <v>0.26980466097554701</v>
      </c>
      <c r="D1841" t="s">
        <v>16816</v>
      </c>
      <c r="E1841" t="s">
        <v>16144</v>
      </c>
      <c r="F1841" t="s">
        <v>15573</v>
      </c>
      <c r="G1841">
        <v>0.53727339940012298</v>
      </c>
      <c r="H1841">
        <v>0.79664676462776896</v>
      </c>
      <c r="I1841">
        <v>9.8734203294917E-2</v>
      </c>
    </row>
    <row r="1842" spans="1:9" x14ac:dyDescent="0.15">
      <c r="A1842" t="s">
        <v>15721</v>
      </c>
      <c r="B1842">
        <v>1.4356594827111</v>
      </c>
      <c r="C1842">
        <v>4.3950002771752699</v>
      </c>
      <c r="D1842" t="s">
        <v>16816</v>
      </c>
      <c r="E1842" t="s">
        <v>16130</v>
      </c>
      <c r="F1842" t="s">
        <v>15573</v>
      </c>
      <c r="G1842" s="205">
        <v>4.0271677730361497E-5</v>
      </c>
      <c r="H1842" s="205">
        <v>5.1554931778665498E-4</v>
      </c>
      <c r="I1842">
        <v>3.28772978349759</v>
      </c>
    </row>
    <row r="1843" spans="1:9" x14ac:dyDescent="0.15">
      <c r="A1843" t="s">
        <v>15732</v>
      </c>
      <c r="B1843">
        <v>-0.12873896809538399</v>
      </c>
      <c r="C1843">
        <v>0.22554827557670001</v>
      </c>
      <c r="D1843" t="s">
        <v>16816</v>
      </c>
      <c r="E1843" t="s">
        <v>16047</v>
      </c>
      <c r="F1843" t="s">
        <v>15571</v>
      </c>
      <c r="G1843">
        <v>0.59491062363752401</v>
      </c>
      <c r="H1843">
        <v>0.70822693290181404</v>
      </c>
      <c r="I1843">
        <v>0.14982756163858199</v>
      </c>
    </row>
    <row r="1844" spans="1:9" x14ac:dyDescent="0.15">
      <c r="A1844" t="s">
        <v>15732</v>
      </c>
      <c r="B1844">
        <v>-8.6090473733978504E-2</v>
      </c>
      <c r="C1844">
        <v>5.1640678208666899E-2</v>
      </c>
      <c r="D1844" t="s">
        <v>16816</v>
      </c>
      <c r="E1844" t="s">
        <v>16053</v>
      </c>
      <c r="F1844" t="s">
        <v>15571</v>
      </c>
      <c r="G1844">
        <v>0.88789032115116995</v>
      </c>
      <c r="H1844">
        <v>0.93791231107518003</v>
      </c>
      <c r="I1844">
        <v>2.7837763536042202E-2</v>
      </c>
    </row>
    <row r="1845" spans="1:9" x14ac:dyDescent="0.15">
      <c r="A1845" t="s">
        <v>15732</v>
      </c>
      <c r="B1845">
        <v>1.24432851971916</v>
      </c>
      <c r="C1845">
        <v>1.20021065609259</v>
      </c>
      <c r="D1845" t="s">
        <v>16816</v>
      </c>
      <c r="E1845" t="s">
        <v>16066</v>
      </c>
      <c r="F1845" t="s">
        <v>15571</v>
      </c>
      <c r="G1845">
        <v>6.3065137057520607E-2</v>
      </c>
      <c r="H1845">
        <v>0.14553493167120099</v>
      </c>
      <c r="I1845">
        <v>0.83703275367976704</v>
      </c>
    </row>
    <row r="1846" spans="1:9" x14ac:dyDescent="0.15">
      <c r="A1846" t="s">
        <v>15733</v>
      </c>
      <c r="B1846">
        <v>-4.5782156118485698E-2</v>
      </c>
      <c r="C1846">
        <v>3.8446685827532801E-2</v>
      </c>
      <c r="D1846" t="s">
        <v>16816</v>
      </c>
      <c r="E1846" t="s">
        <v>16388</v>
      </c>
      <c r="F1846" t="s">
        <v>15568</v>
      </c>
      <c r="G1846">
        <v>0.91527861237062202</v>
      </c>
      <c r="H1846">
        <v>0.96303227910300204</v>
      </c>
      <c r="I1846">
        <v>1.63591558646945E-2</v>
      </c>
    </row>
    <row r="1847" spans="1:9" x14ac:dyDescent="0.15">
      <c r="A1847" t="s">
        <v>15731</v>
      </c>
      <c r="B1847">
        <v>1.0155103964462999</v>
      </c>
      <c r="C1847">
        <v>5.3126701913861796</v>
      </c>
      <c r="D1847" t="s">
        <v>16816</v>
      </c>
      <c r="E1847" t="s">
        <v>15842</v>
      </c>
      <c r="F1847" t="s">
        <v>15568</v>
      </c>
      <c r="G1847" s="205">
        <v>4.8677672964657904E-6</v>
      </c>
      <c r="H1847" s="205">
        <v>1.0791748251598599E-5</v>
      </c>
      <c r="I1847">
        <v>4.9669081943792097</v>
      </c>
    </row>
    <row r="1848" spans="1:9" x14ac:dyDescent="0.15">
      <c r="A1848" t="s">
        <v>15731</v>
      </c>
      <c r="B1848">
        <v>0.74301192173430097</v>
      </c>
      <c r="C1848">
        <v>1.59483197287034</v>
      </c>
      <c r="D1848" t="s">
        <v>16816</v>
      </c>
      <c r="E1848" t="s">
        <v>15915</v>
      </c>
      <c r="F1848" t="s">
        <v>15568</v>
      </c>
      <c r="G1848">
        <v>2.5419559898688899E-2</v>
      </c>
      <c r="H1848">
        <v>3.3559531326920702E-2</v>
      </c>
      <c r="I1848">
        <v>1.4741841129075</v>
      </c>
    </row>
    <row r="1849" spans="1:9" x14ac:dyDescent="0.15">
      <c r="A1849" t="s">
        <v>15731</v>
      </c>
      <c r="B1849">
        <v>0.884785887997527</v>
      </c>
      <c r="C1849">
        <v>5.57398621070839</v>
      </c>
      <c r="D1849" t="s">
        <v>16816</v>
      </c>
      <c r="E1849" t="s">
        <v>15793</v>
      </c>
      <c r="F1849" t="s">
        <v>15568</v>
      </c>
      <c r="G1849" s="205">
        <v>2.66694334134136E-6</v>
      </c>
      <c r="H1849" s="205">
        <v>6.2915174139457802E-6</v>
      </c>
      <c r="I1849">
        <v>5.2012445969988699</v>
      </c>
    </row>
    <row r="1850" spans="1:9" x14ac:dyDescent="0.15">
      <c r="A1850" t="s">
        <v>15733</v>
      </c>
      <c r="B1850">
        <v>-0.266315356624446</v>
      </c>
      <c r="C1850">
        <v>0.30615682207045097</v>
      </c>
      <c r="D1850" t="s">
        <v>16816</v>
      </c>
      <c r="E1850" t="s">
        <v>16403</v>
      </c>
      <c r="F1850" t="s">
        <v>15568</v>
      </c>
      <c r="G1850">
        <v>0.49413222551790398</v>
      </c>
      <c r="H1850">
        <v>0.59198019096699395</v>
      </c>
      <c r="I1850">
        <v>0.22769282553664399</v>
      </c>
    </row>
    <row r="1851" spans="1:9" x14ac:dyDescent="0.15">
      <c r="A1851" t="s">
        <v>15733</v>
      </c>
      <c r="B1851">
        <v>2.5293757395357002</v>
      </c>
      <c r="C1851">
        <v>0.96970727547244495</v>
      </c>
      <c r="D1851" t="s">
        <v>16816</v>
      </c>
      <c r="E1851" t="s">
        <v>16390</v>
      </c>
      <c r="F1851" t="s">
        <v>15568</v>
      </c>
      <c r="G1851">
        <v>0.107224177749148</v>
      </c>
      <c r="H1851">
        <v>0.16608781085201399</v>
      </c>
      <c r="I1851">
        <v>0.77966223915580302</v>
      </c>
    </row>
    <row r="1852" spans="1:9" x14ac:dyDescent="0.15">
      <c r="A1852" t="s">
        <v>15733</v>
      </c>
      <c r="B1852">
        <v>2.26728453243099</v>
      </c>
      <c r="C1852">
        <v>9.6847798817388604</v>
      </c>
      <c r="D1852" t="s">
        <v>16816</v>
      </c>
      <c r="E1852" t="s">
        <v>16385</v>
      </c>
      <c r="F1852" t="s">
        <v>15568</v>
      </c>
      <c r="G1852" s="205">
        <v>2.0664272405397399E-10</v>
      </c>
      <c r="H1852" s="205">
        <v>4.1672949350884903E-9</v>
      </c>
      <c r="I1852">
        <v>8.38014576180605</v>
      </c>
    </row>
    <row r="1853" spans="1:9" x14ac:dyDescent="0.15">
      <c r="A1853" t="s">
        <v>15733</v>
      </c>
      <c r="B1853">
        <v>0.27031422734690702</v>
      </c>
      <c r="C1853">
        <v>1.7637743469200899</v>
      </c>
      <c r="D1853" t="s">
        <v>16816</v>
      </c>
      <c r="E1853" t="s">
        <v>16356</v>
      </c>
      <c r="F1853" t="s">
        <v>15568</v>
      </c>
      <c r="G1853">
        <v>1.7227634652550901E-2</v>
      </c>
      <c r="H1853">
        <v>4.0087380633820502E-2</v>
      </c>
      <c r="I1853">
        <v>1.39699232023843</v>
      </c>
    </row>
    <row r="1854" spans="1:9" x14ac:dyDescent="0.15">
      <c r="A1854" t="s">
        <v>15733</v>
      </c>
      <c r="B1854">
        <v>0.27560061564597899</v>
      </c>
      <c r="C1854">
        <v>1.8171011558974399</v>
      </c>
      <c r="D1854" t="s">
        <v>16816</v>
      </c>
      <c r="E1854" t="s">
        <v>16357</v>
      </c>
      <c r="F1854" t="s">
        <v>15568</v>
      </c>
      <c r="G1854">
        <v>1.5236978126741499E-2</v>
      </c>
      <c r="H1854">
        <v>3.6150477516386802E-2</v>
      </c>
      <c r="I1854">
        <v>1.4418859616789299</v>
      </c>
    </row>
    <row r="1855" spans="1:9" x14ac:dyDescent="0.15">
      <c r="A1855" t="s">
        <v>15731</v>
      </c>
      <c r="B1855">
        <v>0.62282120149919695</v>
      </c>
      <c r="C1855">
        <v>2.12050810362995</v>
      </c>
      <c r="D1855" t="s">
        <v>16816</v>
      </c>
      <c r="E1855" t="s">
        <v>15770</v>
      </c>
      <c r="F1855" t="s">
        <v>15568</v>
      </c>
      <c r="G1855">
        <v>7.5769059475971397E-3</v>
      </c>
      <c r="H1855">
        <v>1.0598648200507901E-2</v>
      </c>
      <c r="I1855">
        <v>1.9747495230840799</v>
      </c>
    </row>
    <row r="1856" spans="1:9" x14ac:dyDescent="0.15">
      <c r="A1856" t="s">
        <v>15731</v>
      </c>
      <c r="B1856">
        <v>1.29188236411455</v>
      </c>
      <c r="C1856">
        <v>4.8078294885782196</v>
      </c>
      <c r="D1856" t="s">
        <v>16816</v>
      </c>
      <c r="E1856" t="s">
        <v>15761</v>
      </c>
      <c r="F1856" t="s">
        <v>15568</v>
      </c>
      <c r="G1856" s="205">
        <v>1.55657665019395E-5</v>
      </c>
      <c r="H1856" s="205">
        <v>3.1403094566383001E-5</v>
      </c>
      <c r="I1856">
        <v>4.5030275529814601</v>
      </c>
    </row>
    <row r="1857" spans="1:9" x14ac:dyDescent="0.15">
      <c r="A1857" t="s">
        <v>15734</v>
      </c>
      <c r="B1857">
        <v>0.70159622875998096</v>
      </c>
      <c r="C1857">
        <v>4.8675786608676299</v>
      </c>
      <c r="D1857" t="s">
        <v>16816</v>
      </c>
      <c r="E1857" t="s">
        <v>16261</v>
      </c>
      <c r="F1857" t="s">
        <v>15578</v>
      </c>
      <c r="G1857" s="205">
        <v>1.35650481336383E-5</v>
      </c>
      <c r="H1857" s="205">
        <v>5.5616697347917303E-5</v>
      </c>
      <c r="I1857">
        <v>4.25479480414789</v>
      </c>
    </row>
    <row r="1858" spans="1:9" x14ac:dyDescent="0.15">
      <c r="A1858" t="s">
        <v>15722</v>
      </c>
      <c r="B1858">
        <v>1.3985998089902001</v>
      </c>
      <c r="C1858">
        <v>2.7676963252187599</v>
      </c>
      <c r="D1858" t="s">
        <v>16816</v>
      </c>
      <c r="E1858" t="s">
        <v>16232</v>
      </c>
      <c r="F1858" t="s">
        <v>15568</v>
      </c>
      <c r="G1858">
        <v>1.7072757621529001E-3</v>
      </c>
      <c r="H1858">
        <v>6.9604319533925997E-3</v>
      </c>
      <c r="I1858">
        <v>2.1573638079248099</v>
      </c>
    </row>
    <row r="1859" spans="1:9" x14ac:dyDescent="0.15">
      <c r="A1859" t="s">
        <v>15733</v>
      </c>
      <c r="B1859">
        <v>1.2666331748395101</v>
      </c>
      <c r="C1859">
        <v>8.17867970140259</v>
      </c>
      <c r="D1859" t="s">
        <v>16816</v>
      </c>
      <c r="E1859" t="s">
        <v>16382</v>
      </c>
      <c r="F1859" t="s">
        <v>15568</v>
      </c>
      <c r="G1859" s="205">
        <v>6.6270507830130198E-9</v>
      </c>
      <c r="H1859" s="205">
        <v>1.0023414309307201E-7</v>
      </c>
      <c r="I1859">
        <v>6.9989843180780804</v>
      </c>
    </row>
    <row r="1860" spans="1:9" x14ac:dyDescent="0.15">
      <c r="A1860" t="s">
        <v>15733</v>
      </c>
      <c r="B1860">
        <v>1.70374828417475</v>
      </c>
      <c r="C1860">
        <v>10.461247255925199</v>
      </c>
      <c r="D1860" t="s">
        <v>16816</v>
      </c>
      <c r="E1860" t="s">
        <v>16347</v>
      </c>
      <c r="F1860" t="s">
        <v>15568</v>
      </c>
      <c r="G1860" s="205">
        <v>3.4574248097331602E-11</v>
      </c>
      <c r="H1860" s="205">
        <v>1.0458710049442799E-9</v>
      </c>
      <c r="I1860">
        <v>8.9805218769367592</v>
      </c>
    </row>
    <row r="1861" spans="1:9" x14ac:dyDescent="0.15">
      <c r="A1861" t="s">
        <v>15723</v>
      </c>
      <c r="B1861">
        <v>-7.66458720511662E-2</v>
      </c>
      <c r="C1861">
        <v>0.42631310171713499</v>
      </c>
      <c r="D1861" t="s">
        <v>16816</v>
      </c>
      <c r="E1861" t="s">
        <v>16480</v>
      </c>
      <c r="F1861" t="s">
        <v>15588</v>
      </c>
      <c r="G1861">
        <v>0.37470276537885</v>
      </c>
      <c r="H1861">
        <v>0.54123732776944999</v>
      </c>
      <c r="I1861">
        <v>0.26661225884962297</v>
      </c>
    </row>
    <row r="1862" spans="1:9" x14ac:dyDescent="0.15">
      <c r="A1862" t="s">
        <v>15731</v>
      </c>
      <c r="B1862">
        <v>2.5035335659069</v>
      </c>
      <c r="C1862">
        <v>16.389574804449101</v>
      </c>
      <c r="D1862" t="s">
        <v>16816</v>
      </c>
      <c r="E1862" t="s">
        <v>15752</v>
      </c>
      <c r="F1862" t="s">
        <v>15568</v>
      </c>
      <c r="G1862" s="205">
        <v>4.0777931834031997E-17</v>
      </c>
      <c r="H1862" s="205">
        <v>5.6369494005867803E-16</v>
      </c>
      <c r="I1862">
        <v>15.248955863555601</v>
      </c>
    </row>
    <row r="1863" spans="1:9" x14ac:dyDescent="0.15">
      <c r="A1863" t="s">
        <v>15731</v>
      </c>
      <c r="B1863">
        <v>0.64520131221421195</v>
      </c>
      <c r="C1863">
        <v>1.00052867304038</v>
      </c>
      <c r="D1863" t="s">
        <v>16816</v>
      </c>
      <c r="E1863" t="s">
        <v>15935</v>
      </c>
      <c r="F1863" t="s">
        <v>15568</v>
      </c>
      <c r="G1863">
        <v>9.9878342596508199E-2</v>
      </c>
      <c r="H1863">
        <v>0.119144215787712</v>
      </c>
      <c r="I1863">
        <v>0.92392703693024003</v>
      </c>
    </row>
    <row r="1864" spans="1:9" x14ac:dyDescent="0.15">
      <c r="A1864" t="s">
        <v>15734</v>
      </c>
      <c r="B1864">
        <v>1.38224866668117</v>
      </c>
      <c r="C1864">
        <v>5.8587524476725701</v>
      </c>
      <c r="D1864" t="s">
        <v>16816</v>
      </c>
      <c r="E1864" t="s">
        <v>16284</v>
      </c>
      <c r="F1864" t="s">
        <v>15578</v>
      </c>
      <c r="G1864" s="205">
        <v>1.38435525086815E-6</v>
      </c>
      <c r="H1864" s="205">
        <v>7.0948206606993098E-6</v>
      </c>
      <c r="I1864">
        <v>5.1490585779447802</v>
      </c>
    </row>
    <row r="1865" spans="1:9" x14ac:dyDescent="0.15">
      <c r="A1865" t="s">
        <v>15722</v>
      </c>
      <c r="B1865">
        <v>-0.30924021271452601</v>
      </c>
      <c r="C1865">
        <v>1.16276185952994</v>
      </c>
      <c r="D1865" t="s">
        <v>16816</v>
      </c>
      <c r="E1865" t="s">
        <v>16218</v>
      </c>
      <c r="F1865" t="s">
        <v>15568</v>
      </c>
      <c r="G1865">
        <v>6.8744528953811002E-2</v>
      </c>
      <c r="H1865">
        <v>0.15344814179173899</v>
      </c>
      <c r="I1865">
        <v>0.81403836636855398</v>
      </c>
    </row>
    <row r="1866" spans="1:9" x14ac:dyDescent="0.15">
      <c r="A1866" t="s">
        <v>15722</v>
      </c>
      <c r="B1866">
        <v>0.78445894207730404</v>
      </c>
      <c r="C1866">
        <v>3.9360550582287201</v>
      </c>
      <c r="D1866" t="s">
        <v>16816</v>
      </c>
      <c r="E1866" t="s">
        <v>16192</v>
      </c>
      <c r="F1866" t="s">
        <v>15568</v>
      </c>
      <c r="G1866" s="205">
        <v>1.15863046001122E-4</v>
      </c>
      <c r="H1866" s="205">
        <v>6.2513882694101698E-4</v>
      </c>
      <c r="I1866">
        <v>3.20402352652901</v>
      </c>
    </row>
    <row r="1867" spans="1:9" x14ac:dyDescent="0.15">
      <c r="A1867" t="s">
        <v>15733</v>
      </c>
      <c r="B1867">
        <v>0.91669140912065195</v>
      </c>
      <c r="C1867">
        <v>1.20223837728835</v>
      </c>
      <c r="D1867" t="s">
        <v>16816</v>
      </c>
      <c r="E1867" t="s">
        <v>16391</v>
      </c>
      <c r="F1867" t="s">
        <v>15568</v>
      </c>
      <c r="G1867">
        <v>6.2771372222635693E-2</v>
      </c>
      <c r="H1867">
        <v>0.103728347338042</v>
      </c>
      <c r="I1867">
        <v>0.98410254148829401</v>
      </c>
    </row>
    <row r="1868" spans="1:9" x14ac:dyDescent="0.15">
      <c r="A1868" t="s">
        <v>15731</v>
      </c>
      <c r="B1868">
        <v>0.58968722878061597</v>
      </c>
      <c r="C1868">
        <v>1.15196556987997</v>
      </c>
      <c r="D1868" t="s">
        <v>16816</v>
      </c>
      <c r="E1868" t="s">
        <v>15788</v>
      </c>
      <c r="F1868" t="s">
        <v>15568</v>
      </c>
      <c r="G1868">
        <v>7.0474893803695093E-2</v>
      </c>
      <c r="H1868">
        <v>8.5811399191027801E-2</v>
      </c>
      <c r="I1868">
        <v>1.0664550166160001</v>
      </c>
    </row>
    <row r="1869" spans="1:9" x14ac:dyDescent="0.15">
      <c r="A1869" t="s">
        <v>15722</v>
      </c>
      <c r="B1869">
        <v>0.17376238010589401</v>
      </c>
      <c r="C1869">
        <v>0.48021121981325998</v>
      </c>
      <c r="D1869" t="s">
        <v>16816</v>
      </c>
      <c r="E1869" t="s">
        <v>16188</v>
      </c>
      <c r="F1869" t="s">
        <v>15568</v>
      </c>
      <c r="G1869">
        <v>0.33097011449022401</v>
      </c>
      <c r="H1869">
        <v>0.50907796237315694</v>
      </c>
      <c r="I1869">
        <v>0.29321570285833198</v>
      </c>
    </row>
    <row r="1870" spans="1:9" x14ac:dyDescent="0.15">
      <c r="A1870" t="s">
        <v>15721</v>
      </c>
      <c r="B1870">
        <v>0.24702038515859001</v>
      </c>
      <c r="C1870">
        <v>0.169860805915411</v>
      </c>
      <c r="D1870" t="s">
        <v>16816</v>
      </c>
      <c r="E1870" t="s">
        <v>16142</v>
      </c>
      <c r="F1870" t="s">
        <v>15573</v>
      </c>
      <c r="G1870">
        <v>0.67629969892244002</v>
      </c>
      <c r="H1870">
        <v>0.90556698466564201</v>
      </c>
      <c r="I1870">
        <v>4.3079419458478298E-2</v>
      </c>
    </row>
    <row r="1871" spans="1:9" x14ac:dyDescent="0.15">
      <c r="A1871" t="s">
        <v>15721</v>
      </c>
      <c r="B1871">
        <v>-0.208416316378774</v>
      </c>
      <c r="C1871">
        <v>0.37295518072398498</v>
      </c>
      <c r="D1871" t="s">
        <v>16816</v>
      </c>
      <c r="E1871" t="s">
        <v>16126</v>
      </c>
      <c r="F1871" t="s">
        <v>15573</v>
      </c>
      <c r="G1871">
        <v>0.423686688343058</v>
      </c>
      <c r="H1871">
        <v>0.70071259995198099</v>
      </c>
      <c r="I1871">
        <v>0.15446007311521701</v>
      </c>
    </row>
    <row r="1872" spans="1:9" x14ac:dyDescent="0.15">
      <c r="A1872" t="s">
        <v>15726</v>
      </c>
      <c r="B1872">
        <v>0.28759717219129699</v>
      </c>
      <c r="C1872">
        <v>0.40582683935001601</v>
      </c>
      <c r="D1872" t="s">
        <v>16816</v>
      </c>
      <c r="E1872" t="s">
        <v>16501</v>
      </c>
      <c r="F1872" t="s">
        <v>15590</v>
      </c>
      <c r="G1872">
        <v>0.39280152087646097</v>
      </c>
      <c r="H1872">
        <v>0.58920228131469099</v>
      </c>
      <c r="I1872">
        <v>0.229735580294335</v>
      </c>
    </row>
    <row r="1873" spans="1:9" x14ac:dyDescent="0.15">
      <c r="A1873" t="s">
        <v>15726</v>
      </c>
      <c r="B1873">
        <v>0.37682588197209099</v>
      </c>
      <c r="C1873">
        <v>0.221669578331083</v>
      </c>
      <c r="D1873" t="s">
        <v>16816</v>
      </c>
      <c r="E1873" t="s">
        <v>16502</v>
      </c>
      <c r="F1873" t="s">
        <v>15590</v>
      </c>
      <c r="G1873">
        <v>0.60024758534637501</v>
      </c>
      <c r="H1873">
        <v>0.67512027872145697</v>
      </c>
      <c r="I1873">
        <v>0.17061884682593301</v>
      </c>
    </row>
    <row r="1874" spans="1:9" x14ac:dyDescent="0.15">
      <c r="A1874" t="s">
        <v>15721</v>
      </c>
      <c r="B1874">
        <v>1.8206789885969601</v>
      </c>
      <c r="C1874">
        <v>2.6714796669163801</v>
      </c>
      <c r="D1874" t="s">
        <v>16816</v>
      </c>
      <c r="E1874" t="s">
        <v>16136</v>
      </c>
      <c r="F1874" t="s">
        <v>15573</v>
      </c>
      <c r="G1874">
        <v>2.1306903212630801E-3</v>
      </c>
      <c r="H1874">
        <v>1.52699473023854E-2</v>
      </c>
      <c r="I1874">
        <v>1.8161624617204399</v>
      </c>
    </row>
    <row r="1875" spans="1:9" x14ac:dyDescent="0.15">
      <c r="A1875" t="s">
        <v>15721</v>
      </c>
      <c r="B1875">
        <v>-0.16473674199751601</v>
      </c>
      <c r="C1875">
        <v>0.324944369713148</v>
      </c>
      <c r="D1875" t="s">
        <v>16816</v>
      </c>
      <c r="E1875" t="s">
        <v>16124</v>
      </c>
      <c r="F1875" t="s">
        <v>15573</v>
      </c>
      <c r="G1875">
        <v>0.47321187042959201</v>
      </c>
      <c r="H1875">
        <v>0.75363371957305403</v>
      </c>
      <c r="I1875">
        <v>0.12283967829254799</v>
      </c>
    </row>
    <row r="1876" spans="1:9" x14ac:dyDescent="0.15">
      <c r="A1876" t="s">
        <v>15721</v>
      </c>
      <c r="B1876">
        <v>-0.13679577109635099</v>
      </c>
      <c r="C1876">
        <v>0.18827498136797099</v>
      </c>
      <c r="D1876" t="s">
        <v>16816</v>
      </c>
      <c r="E1876" t="s">
        <v>16128</v>
      </c>
      <c r="F1876" t="s">
        <v>15573</v>
      </c>
      <c r="G1876">
        <v>0.64822386897392503</v>
      </c>
      <c r="H1876">
        <v>0.89914923760899201</v>
      </c>
      <c r="I1876">
        <v>4.6168219622657297E-2</v>
      </c>
    </row>
    <row r="1877" spans="1:9" x14ac:dyDescent="0.15">
      <c r="A1877" t="s">
        <v>15734</v>
      </c>
      <c r="B1877">
        <v>0.51500638579248803</v>
      </c>
      <c r="C1877">
        <v>4.0403566948831298</v>
      </c>
      <c r="D1877" t="s">
        <v>16816</v>
      </c>
      <c r="E1877" t="s">
        <v>16288</v>
      </c>
      <c r="F1877" t="s">
        <v>15578</v>
      </c>
      <c r="G1877" s="205">
        <v>9.1126209384294199E-5</v>
      </c>
      <c r="H1877" s="205">
        <v>2.7675367294489298E-4</v>
      </c>
      <c r="I1877">
        <v>3.5579066066584</v>
      </c>
    </row>
    <row r="1878" spans="1:9" x14ac:dyDescent="0.15">
      <c r="A1878" t="s">
        <v>15722</v>
      </c>
      <c r="B1878">
        <v>0.101685397570055</v>
      </c>
      <c r="C1878">
        <v>0.16895872668096401</v>
      </c>
      <c r="D1878" t="s">
        <v>16816</v>
      </c>
      <c r="E1878" t="s">
        <v>16234</v>
      </c>
      <c r="F1878" t="s">
        <v>15568</v>
      </c>
      <c r="G1878">
        <v>0.67770591055462404</v>
      </c>
      <c r="H1878">
        <v>0.80843528531431996</v>
      </c>
      <c r="I1878">
        <v>9.2354739339226E-2</v>
      </c>
    </row>
    <row r="1879" spans="1:9" x14ac:dyDescent="0.15">
      <c r="A1879" t="s">
        <v>15727</v>
      </c>
      <c r="B1879">
        <v>-0.35943909319721901</v>
      </c>
      <c r="C1879">
        <v>0.97480755194260504</v>
      </c>
      <c r="D1879" t="s">
        <v>16816</v>
      </c>
      <c r="E1879" t="s">
        <v>16528</v>
      </c>
      <c r="F1879" t="s">
        <v>15568</v>
      </c>
      <c r="G1879">
        <v>0.10597232142059999</v>
      </c>
      <c r="H1879">
        <v>0.247268749981402</v>
      </c>
      <c r="I1879">
        <v>0.60683076664801106</v>
      </c>
    </row>
    <row r="1880" spans="1:9" x14ac:dyDescent="0.15">
      <c r="A1880" t="s">
        <v>15725</v>
      </c>
      <c r="B1880">
        <v>0.24105951259368899</v>
      </c>
      <c r="C1880">
        <v>0.68867495251549105</v>
      </c>
      <c r="D1880" t="s">
        <v>16816</v>
      </c>
      <c r="E1880" t="s">
        <v>16175</v>
      </c>
      <c r="F1880" t="s">
        <v>15575</v>
      </c>
      <c r="G1880">
        <v>0.20479768705024101</v>
      </c>
      <c r="H1880">
        <v>0.73052553366883</v>
      </c>
      <c r="I1880">
        <v>0.13636459980130999</v>
      </c>
    </row>
    <row r="1881" spans="1:9" x14ac:dyDescent="0.15">
      <c r="A1881" t="s">
        <v>15732</v>
      </c>
      <c r="B1881">
        <v>0.50367059375252898</v>
      </c>
      <c r="C1881">
        <v>2.0458479602339401</v>
      </c>
      <c r="D1881" t="s">
        <v>16816</v>
      </c>
      <c r="E1881" t="s">
        <v>16082</v>
      </c>
      <c r="F1881" t="s">
        <v>15571</v>
      </c>
      <c r="G1881">
        <v>8.9981253681736192E-3</v>
      </c>
      <c r="H1881">
        <v>3.3742970130651001E-2</v>
      </c>
      <c r="I1881">
        <v>1.4718166925062199</v>
      </c>
    </row>
    <row r="1882" spans="1:9" x14ac:dyDescent="0.15">
      <c r="A1882" t="s">
        <v>15732</v>
      </c>
      <c r="B1882">
        <v>0.31121875330974103</v>
      </c>
      <c r="C1882">
        <v>1.36797671968659</v>
      </c>
      <c r="D1882" t="s">
        <v>16816</v>
      </c>
      <c r="E1882" t="s">
        <v>15994</v>
      </c>
      <c r="F1882" t="s">
        <v>15571</v>
      </c>
      <c r="G1882">
        <v>4.2857149331486398E-2</v>
      </c>
      <c r="H1882">
        <v>0.108958854232592</v>
      </c>
      <c r="I1882">
        <v>0.96273747227305495</v>
      </c>
    </row>
    <row r="1883" spans="1:9" x14ac:dyDescent="0.15">
      <c r="A1883" t="s">
        <v>15736</v>
      </c>
      <c r="B1883">
        <v>2.80303263455354E-2</v>
      </c>
      <c r="C1883">
        <v>0.17625971748995201</v>
      </c>
      <c r="D1883" t="s">
        <v>16816</v>
      </c>
      <c r="E1883" t="s">
        <v>16336</v>
      </c>
      <c r="F1883" t="s">
        <v>15582</v>
      </c>
      <c r="G1883">
        <v>0.666408123560007</v>
      </c>
      <c r="H1883">
        <v>0.666408123560007</v>
      </c>
      <c r="I1883">
        <v>0.17625971748995201</v>
      </c>
    </row>
    <row r="1884" spans="1:9" x14ac:dyDescent="0.15">
      <c r="A1884" t="s">
        <v>15735</v>
      </c>
      <c r="B1884">
        <v>0.82100485799711098</v>
      </c>
      <c r="C1884">
        <v>4.2973006882252198</v>
      </c>
      <c r="D1884" t="s">
        <v>16816</v>
      </c>
      <c r="E1884" t="s">
        <v>16329</v>
      </c>
      <c r="F1884" t="s">
        <v>15580</v>
      </c>
      <c r="G1884" s="205">
        <v>5.0431201108396001E-5</v>
      </c>
      <c r="H1884" s="205">
        <v>1.3448320295572199E-4</v>
      </c>
      <c r="I1884">
        <v>3.87133195595294</v>
      </c>
    </row>
    <row r="1885" spans="1:9" x14ac:dyDescent="0.15">
      <c r="A1885" t="s">
        <v>15735</v>
      </c>
      <c r="B1885">
        <v>0.95113758203994503</v>
      </c>
      <c r="C1885">
        <v>5.4198122681026097</v>
      </c>
      <c r="D1885" t="s">
        <v>16816</v>
      </c>
      <c r="E1885" t="s">
        <v>16325</v>
      </c>
      <c r="F1885" t="s">
        <v>15580</v>
      </c>
      <c r="G1885" s="205">
        <v>3.8035377581013501E-6</v>
      </c>
      <c r="H1885" s="205">
        <v>1.21713208259243E-5</v>
      </c>
      <c r="I1885">
        <v>4.9146622897827097</v>
      </c>
    </row>
    <row r="1886" spans="1:9" x14ac:dyDescent="0.15">
      <c r="A1886" t="s">
        <v>15735</v>
      </c>
      <c r="B1886">
        <v>3.3453886998563102E-2</v>
      </c>
      <c r="C1886">
        <v>8.6189513190961103E-2</v>
      </c>
      <c r="D1886" t="s">
        <v>16816</v>
      </c>
      <c r="E1886" t="s">
        <v>16332</v>
      </c>
      <c r="F1886" t="s">
        <v>15580</v>
      </c>
      <c r="G1886">
        <v>0.81999364541651398</v>
      </c>
      <c r="H1886">
        <v>0.874659888444282</v>
      </c>
      <c r="I1886">
        <v>5.81607895907175E-2</v>
      </c>
    </row>
    <row r="1887" spans="1:9" x14ac:dyDescent="0.15">
      <c r="A1887" t="s">
        <v>15727</v>
      </c>
      <c r="B1887">
        <v>-0.108158157228751</v>
      </c>
      <c r="C1887">
        <v>0.39873085586815499</v>
      </c>
      <c r="D1887" t="s">
        <v>16816</v>
      </c>
      <c r="E1887" t="s">
        <v>16531</v>
      </c>
      <c r="F1887" t="s">
        <v>15568</v>
      </c>
      <c r="G1887">
        <v>0.39927226561484902</v>
      </c>
      <c r="H1887">
        <v>0.558981171860788</v>
      </c>
      <c r="I1887">
        <v>0.25260282018991698</v>
      </c>
    </row>
    <row r="1888" spans="1:9" x14ac:dyDescent="0.15">
      <c r="A1888" t="s">
        <v>15727</v>
      </c>
      <c r="B1888">
        <v>-0.171556789654006</v>
      </c>
      <c r="C1888">
        <v>0.48947156579810203</v>
      </c>
      <c r="D1888" t="s">
        <v>16816</v>
      </c>
      <c r="E1888" t="s">
        <v>16529</v>
      </c>
      <c r="F1888" t="s">
        <v>15568</v>
      </c>
      <c r="G1888">
        <v>0.32398763391371399</v>
      </c>
      <c r="H1888">
        <v>0.50398076386577695</v>
      </c>
      <c r="I1888">
        <v>0.297586039559189</v>
      </c>
    </row>
    <row r="1889" spans="1:9" x14ac:dyDescent="0.15">
      <c r="A1889" t="s">
        <v>15731</v>
      </c>
      <c r="B1889">
        <v>0.51431295905809105</v>
      </c>
      <c r="C1889">
        <v>1.4140075686185101</v>
      </c>
      <c r="D1889" t="s">
        <v>16816</v>
      </c>
      <c r="E1889" t="s">
        <v>15806</v>
      </c>
      <c r="F1889" t="s">
        <v>15568</v>
      </c>
      <c r="G1889">
        <v>3.8547163984334103E-2</v>
      </c>
      <c r="H1889">
        <v>4.92314322626006E-2</v>
      </c>
      <c r="I1889">
        <v>1.30775752935631</v>
      </c>
    </row>
    <row r="1890" spans="1:9" x14ac:dyDescent="0.15">
      <c r="A1890" t="s">
        <v>15731</v>
      </c>
      <c r="B1890">
        <v>1.1003001809681801</v>
      </c>
      <c r="C1890">
        <v>2.3632792222876402</v>
      </c>
      <c r="D1890" t="s">
        <v>16816</v>
      </c>
      <c r="E1890" t="s">
        <v>15766</v>
      </c>
      <c r="F1890" t="s">
        <v>15568</v>
      </c>
      <c r="G1890">
        <v>4.3323224948397503E-3</v>
      </c>
      <c r="H1890">
        <v>6.2079011358984202E-3</v>
      </c>
      <c r="I1890">
        <v>2.2070552080636001</v>
      </c>
    </row>
    <row r="1891" spans="1:9" x14ac:dyDescent="0.15">
      <c r="A1891" t="s">
        <v>15732</v>
      </c>
      <c r="B1891">
        <v>0.79544109073918601</v>
      </c>
      <c r="C1891">
        <v>1.98497461596347</v>
      </c>
      <c r="D1891" t="s">
        <v>16816</v>
      </c>
      <c r="E1891" t="s">
        <v>16096</v>
      </c>
      <c r="F1891" t="s">
        <v>15571</v>
      </c>
      <c r="G1891">
        <v>1.03520267137277E-2</v>
      </c>
      <c r="H1891">
        <v>3.6971523977599098E-2</v>
      </c>
      <c r="I1891">
        <v>1.4321326473056899</v>
      </c>
    </row>
    <row r="1892" spans="1:9" x14ac:dyDescent="0.15">
      <c r="A1892" t="s">
        <v>15734</v>
      </c>
      <c r="B1892">
        <v>4.10268807203122E-2</v>
      </c>
      <c r="C1892">
        <v>0.23828206858009399</v>
      </c>
      <c r="D1892" t="s">
        <v>16816</v>
      </c>
      <c r="E1892" t="s">
        <v>16248</v>
      </c>
      <c r="F1892" t="s">
        <v>15578</v>
      </c>
      <c r="G1892">
        <v>0.577720703495191</v>
      </c>
      <c r="H1892">
        <v>0.62333023271849597</v>
      </c>
      <c r="I1892">
        <v>0.20528180847716901</v>
      </c>
    </row>
    <row r="1893" spans="1:9" x14ac:dyDescent="0.15">
      <c r="A1893" t="s">
        <v>15723</v>
      </c>
      <c r="B1893">
        <v>0.155533255237433</v>
      </c>
      <c r="C1893">
        <v>1.7779225056967101</v>
      </c>
      <c r="D1893" t="s">
        <v>16816</v>
      </c>
      <c r="E1893" t="s">
        <v>16490</v>
      </c>
      <c r="F1893" t="s">
        <v>15588</v>
      </c>
      <c r="G1893">
        <v>1.6675447380653199E-2</v>
      </c>
      <c r="H1893">
        <v>7.2369965922816401E-2</v>
      </c>
      <c r="I1893">
        <v>1.14044163187216</v>
      </c>
    </row>
    <row r="1894" spans="1:9" x14ac:dyDescent="0.15">
      <c r="A1894" t="s">
        <v>15731</v>
      </c>
      <c r="B1894">
        <v>0.84037733811905702</v>
      </c>
      <c r="C1894">
        <v>5.2518262300269303</v>
      </c>
      <c r="D1894" t="s">
        <v>16816</v>
      </c>
      <c r="E1894" t="s">
        <v>15749</v>
      </c>
      <c r="F1894" t="s">
        <v>15568</v>
      </c>
      <c r="G1894" s="205">
        <v>5.5998161660384897E-6</v>
      </c>
      <c r="H1894" s="205">
        <v>1.22986616730752E-5</v>
      </c>
      <c r="I1894">
        <v>4.9101421454403997</v>
      </c>
    </row>
    <row r="1895" spans="1:9" x14ac:dyDescent="0.15">
      <c r="A1895" t="s">
        <v>15732</v>
      </c>
      <c r="B1895">
        <v>3.0442326199879601</v>
      </c>
      <c r="C1895">
        <v>5.4106736130225901</v>
      </c>
      <c r="D1895" t="s">
        <v>16816</v>
      </c>
      <c r="E1895" t="s">
        <v>16116</v>
      </c>
      <c r="F1895" t="s">
        <v>15571</v>
      </c>
      <c r="G1895" s="205">
        <v>3.8844218374750999E-6</v>
      </c>
      <c r="H1895" s="205">
        <v>5.2969388692842399E-5</v>
      </c>
      <c r="I1895">
        <v>4.2759750391251297</v>
      </c>
    </row>
    <row r="1896" spans="1:9" x14ac:dyDescent="0.15">
      <c r="A1896" t="s">
        <v>15732</v>
      </c>
      <c r="B1896">
        <v>0.83504364751122395</v>
      </c>
      <c r="C1896">
        <v>0.67953893081904704</v>
      </c>
      <c r="D1896" t="s">
        <v>16816</v>
      </c>
      <c r="E1896" t="s">
        <v>16055</v>
      </c>
      <c r="F1896" t="s">
        <v>15571</v>
      </c>
      <c r="G1896">
        <v>0.20915154120711399</v>
      </c>
      <c r="H1896">
        <v>0.35650830887576201</v>
      </c>
      <c r="I1896">
        <v>0.44793034391353498</v>
      </c>
    </row>
    <row r="1897" spans="1:9" x14ac:dyDescent="0.15">
      <c r="A1897" t="s">
        <v>15733</v>
      </c>
      <c r="B1897">
        <v>0.33088205074160099</v>
      </c>
      <c r="C1897">
        <v>0.560086312445784</v>
      </c>
      <c r="D1897" t="s">
        <v>16816</v>
      </c>
      <c r="E1897" t="s">
        <v>16384</v>
      </c>
      <c r="F1897" t="s">
        <v>15568</v>
      </c>
      <c r="G1897">
        <v>0.27536813774930502</v>
      </c>
      <c r="H1897">
        <v>0.35073204913332501</v>
      </c>
      <c r="I1897">
        <v>0.45502454741818199</v>
      </c>
    </row>
    <row r="1898" spans="1:9" x14ac:dyDescent="0.15">
      <c r="A1898" t="s">
        <v>15731</v>
      </c>
      <c r="B1898">
        <v>-0.22488044683130601</v>
      </c>
      <c r="C1898">
        <v>0.119652677178176</v>
      </c>
      <c r="D1898" t="s">
        <v>16816</v>
      </c>
      <c r="E1898" t="s">
        <v>15877</v>
      </c>
      <c r="F1898" t="s">
        <v>15568</v>
      </c>
      <c r="G1898">
        <v>0.75918448277800898</v>
      </c>
      <c r="H1898">
        <v>0.78249277830189501</v>
      </c>
      <c r="I1898">
        <v>0.10651966190689301</v>
      </c>
    </row>
    <row r="1899" spans="1:9" x14ac:dyDescent="0.15">
      <c r="A1899" t="s">
        <v>15732</v>
      </c>
      <c r="B1899">
        <v>0.66979561416412603</v>
      </c>
      <c r="C1899">
        <v>0.78576956361234795</v>
      </c>
      <c r="D1899" t="s">
        <v>16816</v>
      </c>
      <c r="E1899" t="s">
        <v>16065</v>
      </c>
      <c r="F1899" s="205" t="s">
        <v>15571</v>
      </c>
      <c r="G1899">
        <v>0.16376852457293101</v>
      </c>
      <c r="H1899">
        <v>0.29957656934072802</v>
      </c>
      <c r="I1899">
        <v>0.52349215694038298</v>
      </c>
    </row>
    <row r="1900" spans="1:9" x14ac:dyDescent="0.15">
      <c r="A1900" t="s">
        <v>15732</v>
      </c>
      <c r="B1900">
        <v>0.39872362203871697</v>
      </c>
      <c r="C1900">
        <v>1.1806758250042</v>
      </c>
      <c r="D1900" t="s">
        <v>16816</v>
      </c>
      <c r="E1900" t="s">
        <v>16037</v>
      </c>
      <c r="F1900" t="s">
        <v>15571</v>
      </c>
      <c r="G1900">
        <v>6.5966611302753095E-2</v>
      </c>
      <c r="H1900">
        <v>0.14822943914141701</v>
      </c>
      <c r="I1900">
        <v>0.82906553463620403</v>
      </c>
    </row>
    <row r="1901" spans="1:9" x14ac:dyDescent="0.15">
      <c r="A1901" t="s">
        <v>15732</v>
      </c>
      <c r="B1901">
        <v>0.33240335937955401</v>
      </c>
      <c r="C1901">
        <v>1.00659986245737</v>
      </c>
      <c r="D1901" t="s">
        <v>16816</v>
      </c>
      <c r="E1901" t="s">
        <v>16011</v>
      </c>
      <c r="F1901" t="s">
        <v>15571</v>
      </c>
      <c r="G1901">
        <v>9.8491814290788501E-2</v>
      </c>
      <c r="H1901">
        <v>0.19964556950835499</v>
      </c>
      <c r="I1901">
        <v>0.69974032313266998</v>
      </c>
    </row>
    <row r="1902" spans="1:9" x14ac:dyDescent="0.15">
      <c r="A1902" t="s">
        <v>15732</v>
      </c>
      <c r="B1902">
        <v>0.16476563736973099</v>
      </c>
      <c r="C1902">
        <v>0.167821007898937</v>
      </c>
      <c r="D1902" t="s">
        <v>16816</v>
      </c>
      <c r="E1902" t="s">
        <v>16090</v>
      </c>
      <c r="F1902" t="s">
        <v>15571</v>
      </c>
      <c r="G1902">
        <v>0.67948362038215904</v>
      </c>
      <c r="H1902">
        <v>0.77214047770699901</v>
      </c>
      <c r="I1902">
        <v>0.112303680049106</v>
      </c>
    </row>
    <row r="1903" spans="1:9" x14ac:dyDescent="0.15">
      <c r="A1903" t="s">
        <v>15732</v>
      </c>
      <c r="B1903">
        <v>0.18745783878699401</v>
      </c>
      <c r="C1903">
        <v>0.34512590822726602</v>
      </c>
      <c r="D1903" t="s">
        <v>16816</v>
      </c>
      <c r="E1903" t="s">
        <v>16081</v>
      </c>
      <c r="F1903" s="205" t="s">
        <v>15571</v>
      </c>
      <c r="G1903">
        <v>0.45172496381416699</v>
      </c>
      <c r="H1903">
        <v>0.62739578307523203</v>
      </c>
      <c r="I1903">
        <v>0.20245840465853501</v>
      </c>
    </row>
    <row r="1904" spans="1:9" x14ac:dyDescent="0.15">
      <c r="A1904" t="s">
        <v>15731</v>
      </c>
      <c r="B1904">
        <v>1.3375665212890799</v>
      </c>
      <c r="C1904">
        <v>8.2149953358369796</v>
      </c>
      <c r="D1904" t="s">
        <v>16816</v>
      </c>
      <c r="E1904" t="s">
        <v>15739</v>
      </c>
      <c r="F1904" t="s">
        <v>15568</v>
      </c>
      <c r="G1904" s="205">
        <v>6.0954344347743202E-9</v>
      </c>
      <c r="H1904" s="205">
        <v>2.1065104296646499E-8</v>
      </c>
      <c r="I1904">
        <v>7.6764363862714804</v>
      </c>
    </row>
    <row r="1905" spans="1:9" x14ac:dyDescent="0.15">
      <c r="A1905" t="s">
        <v>15731</v>
      </c>
      <c r="B1905">
        <v>0.88483959161210501</v>
      </c>
      <c r="C1905">
        <v>2.9432258839796299</v>
      </c>
      <c r="D1905" t="s">
        <v>16816</v>
      </c>
      <c r="E1905" t="s">
        <v>15755</v>
      </c>
      <c r="F1905" t="s">
        <v>15568</v>
      </c>
      <c r="G1905">
        <v>1.1396568783708101E-3</v>
      </c>
      <c r="H1905">
        <v>1.75045337527543E-3</v>
      </c>
      <c r="I1905">
        <v>2.7568494525254899</v>
      </c>
    </row>
    <row r="1906" spans="1:9" x14ac:dyDescent="0.15">
      <c r="A1906" t="s">
        <v>15721</v>
      </c>
      <c r="B1906">
        <v>-0.10753941036452799</v>
      </c>
      <c r="C1906">
        <v>0.200861608319821</v>
      </c>
      <c r="D1906" t="s">
        <v>16816</v>
      </c>
      <c r="E1906" t="s">
        <v>16129</v>
      </c>
      <c r="F1906" t="s">
        <v>15573</v>
      </c>
      <c r="G1906">
        <v>0.62970681239303194</v>
      </c>
      <c r="H1906">
        <v>0.89914923760899201</v>
      </c>
      <c r="I1906">
        <v>4.6168219622657297E-2</v>
      </c>
    </row>
    <row r="1907" spans="1:9" x14ac:dyDescent="0.15">
      <c r="A1907" t="s">
        <v>15736</v>
      </c>
      <c r="B1907">
        <v>0.20948302335483701</v>
      </c>
      <c r="C1907">
        <v>1.7507312059064</v>
      </c>
      <c r="D1907" t="s">
        <v>16816</v>
      </c>
      <c r="E1907" t="s">
        <v>16339</v>
      </c>
      <c r="F1907" t="s">
        <v>15582</v>
      </c>
      <c r="G1907">
        <v>1.77528790438597E-2</v>
      </c>
      <c r="H1907">
        <v>6.2135076653509001E-2</v>
      </c>
      <c r="I1907">
        <v>1.2066631615561301</v>
      </c>
    </row>
    <row r="1908" spans="1:9" x14ac:dyDescent="0.15">
      <c r="A1908" t="s">
        <v>15733</v>
      </c>
      <c r="B1908">
        <v>9.2097048899008702E-2</v>
      </c>
      <c r="C1908" s="205">
        <v>9.0454676511561804E-8</v>
      </c>
      <c r="D1908" t="s">
        <v>16816</v>
      </c>
      <c r="E1908" t="s">
        <v>16419</v>
      </c>
      <c r="F1908" t="s">
        <v>15568</v>
      </c>
      <c r="G1908">
        <v>0.99999979172043196</v>
      </c>
      <c r="H1908">
        <v>0.99999979172043196</v>
      </c>
      <c r="I1908" s="205">
        <v>9.0454676511561804E-8</v>
      </c>
    </row>
    <row r="1909" spans="1:9" x14ac:dyDescent="0.15">
      <c r="A1909" t="s">
        <v>15732</v>
      </c>
      <c r="B1909">
        <v>0.96174183275940905</v>
      </c>
      <c r="C1909">
        <v>1.0672431981507</v>
      </c>
      <c r="D1909" t="s">
        <v>16816</v>
      </c>
      <c r="E1909" t="s">
        <v>16094</v>
      </c>
      <c r="F1909" t="s">
        <v>15571</v>
      </c>
      <c r="G1909">
        <v>8.5655805172657903E-2</v>
      </c>
      <c r="H1909">
        <v>0.17844959410970401</v>
      </c>
      <c r="I1909">
        <v>0.74848443552628796</v>
      </c>
    </row>
    <row r="1910" spans="1:9" x14ac:dyDescent="0.15">
      <c r="A1910" t="s">
        <v>15722</v>
      </c>
      <c r="B1910">
        <v>0.16067856392914501</v>
      </c>
      <c r="C1910">
        <v>0.48757193635961898</v>
      </c>
      <c r="D1910" t="s">
        <v>16816</v>
      </c>
      <c r="E1910" t="s">
        <v>16223</v>
      </c>
      <c r="F1910" t="s">
        <v>15568</v>
      </c>
      <c r="G1910">
        <v>0.32540787860640802</v>
      </c>
      <c r="H1910">
        <v>0.50907796237315694</v>
      </c>
      <c r="I1910">
        <v>0.29321570285833198</v>
      </c>
    </row>
    <row r="1911" spans="1:9" x14ac:dyDescent="0.15">
      <c r="A1911" t="s">
        <v>15731</v>
      </c>
      <c r="B1911">
        <v>1.71959249008764</v>
      </c>
      <c r="C1911">
        <v>8.6372496356723705</v>
      </c>
      <c r="D1911" t="s">
        <v>16816</v>
      </c>
      <c r="E1911" t="s">
        <v>15840</v>
      </c>
      <c r="F1911" t="s">
        <v>15568</v>
      </c>
      <c r="G1911" s="205">
        <v>2.3054216344227599E-9</v>
      </c>
      <c r="H1911" s="205">
        <v>8.7382916788604802E-9</v>
      </c>
      <c r="I1911">
        <v>8.0585734628988899</v>
      </c>
    </row>
    <row r="1912" spans="1:9" x14ac:dyDescent="0.15">
      <c r="A1912" t="s">
        <v>15733</v>
      </c>
      <c r="B1912">
        <v>0.294541342215008</v>
      </c>
      <c r="C1912">
        <v>0.84584053464086295</v>
      </c>
      <c r="D1912" t="s">
        <v>16816</v>
      </c>
      <c r="E1912" t="s">
        <v>16398</v>
      </c>
      <c r="F1912" t="s">
        <v>15568</v>
      </c>
      <c r="G1912">
        <v>0.142613114796037</v>
      </c>
      <c r="H1912">
        <v>0.20301396341553599</v>
      </c>
      <c r="I1912">
        <v>0.69247409003870597</v>
      </c>
    </row>
    <row r="1913" spans="1:9" x14ac:dyDescent="0.15">
      <c r="A1913" t="s">
        <v>15731</v>
      </c>
      <c r="B1913">
        <v>0.23477335142913799</v>
      </c>
      <c r="C1913">
        <v>0.48075465383405902</v>
      </c>
      <c r="D1913" t="s">
        <v>16816</v>
      </c>
      <c r="E1913" t="s">
        <v>15956</v>
      </c>
      <c r="F1913" t="s">
        <v>15568</v>
      </c>
      <c r="G1913">
        <v>0.33055622956986502</v>
      </c>
      <c r="H1913">
        <v>0.36990816166151602</v>
      </c>
      <c r="I1913">
        <v>0.431906086296242</v>
      </c>
    </row>
    <row r="1914" spans="1:9" x14ac:dyDescent="0.15">
      <c r="A1914" t="s">
        <v>15732</v>
      </c>
      <c r="B1914">
        <v>0.10099617221023301</v>
      </c>
      <c r="C1914">
        <v>0.215033870553865</v>
      </c>
      <c r="D1914" t="s">
        <v>16816</v>
      </c>
      <c r="E1914" t="s">
        <v>16061</v>
      </c>
      <c r="F1914" t="s">
        <v>15571</v>
      </c>
      <c r="G1914">
        <v>0.60948936141337795</v>
      </c>
      <c r="H1914">
        <v>0.71986932450398999</v>
      </c>
      <c r="I1914">
        <v>0.14274633245414001</v>
      </c>
    </row>
    <row r="1915" spans="1:9" x14ac:dyDescent="0.15">
      <c r="A1915" t="s">
        <v>15722</v>
      </c>
      <c r="B1915">
        <v>0.195202429836383</v>
      </c>
      <c r="C1915">
        <v>0.709387930645343</v>
      </c>
      <c r="D1915" t="s">
        <v>16816</v>
      </c>
      <c r="E1915" t="s">
        <v>16221</v>
      </c>
      <c r="F1915" t="s">
        <v>15568</v>
      </c>
      <c r="G1915">
        <v>0.19525945345450299</v>
      </c>
      <c r="H1915">
        <v>0.38328707529958</v>
      </c>
      <c r="I1915">
        <v>0.41647582520354098</v>
      </c>
    </row>
    <row r="1916" spans="1:9" x14ac:dyDescent="0.15">
      <c r="A1916" t="s">
        <v>15722</v>
      </c>
      <c r="B1916">
        <v>0.134637864538937</v>
      </c>
      <c r="C1916">
        <v>0.64744938471914304</v>
      </c>
      <c r="D1916" t="s">
        <v>16816</v>
      </c>
      <c r="E1916" t="s">
        <v>16199</v>
      </c>
      <c r="F1916" t="s">
        <v>15568</v>
      </c>
      <c r="G1916">
        <v>0.22519078522840999</v>
      </c>
      <c r="H1916">
        <v>0.39783705390352397</v>
      </c>
      <c r="I1916">
        <v>0.40029476983801698</v>
      </c>
    </row>
    <row r="1917" spans="1:9" x14ac:dyDescent="0.15">
      <c r="A1917" t="s">
        <v>15731</v>
      </c>
      <c r="B1917">
        <v>0.24627562206706599</v>
      </c>
      <c r="C1917">
        <v>0.43105473442092301</v>
      </c>
      <c r="D1917" t="s">
        <v>16816</v>
      </c>
      <c r="E1917" t="s">
        <v>15836</v>
      </c>
      <c r="F1917" t="s">
        <v>15568</v>
      </c>
      <c r="G1917">
        <v>0.37063400758970499</v>
      </c>
      <c r="H1917">
        <v>0.40891545438300703</v>
      </c>
      <c r="I1917">
        <v>0.38836647558792498</v>
      </c>
    </row>
    <row r="1918" spans="1:9" x14ac:dyDescent="0.15">
      <c r="A1918" t="s">
        <v>15731</v>
      </c>
      <c r="B1918">
        <v>0.192912117977279</v>
      </c>
      <c r="C1918">
        <v>0.29163296788490201</v>
      </c>
      <c r="D1918" t="s">
        <v>16816</v>
      </c>
      <c r="E1918" t="s">
        <v>15828</v>
      </c>
      <c r="F1918" t="s">
        <v>15568</v>
      </c>
      <c r="G1918">
        <v>0.51093662168850196</v>
      </c>
      <c r="H1918">
        <v>0.55078030319632099</v>
      </c>
      <c r="I1918">
        <v>0.25902159921777002</v>
      </c>
    </row>
    <row r="1919" spans="1:9" x14ac:dyDescent="0.15">
      <c r="A1919" t="s">
        <v>15731</v>
      </c>
      <c r="B1919">
        <v>0.13521976884005901</v>
      </c>
      <c r="C1919">
        <v>0.37302457235765102</v>
      </c>
      <c r="D1919" t="s">
        <v>16816</v>
      </c>
      <c r="E1919" t="s">
        <v>15785</v>
      </c>
      <c r="F1919" t="s">
        <v>15568</v>
      </c>
      <c r="G1919">
        <v>0.423618997032154</v>
      </c>
      <c r="H1919">
        <v>0.46088177917850098</v>
      </c>
      <c r="I1919">
        <v>0.33641046123684498</v>
      </c>
    </row>
    <row r="1920" spans="1:9" x14ac:dyDescent="0.15">
      <c r="A1920" t="s">
        <v>15736</v>
      </c>
      <c r="B1920">
        <v>6.6852651285613907E-2</v>
      </c>
      <c r="C1920">
        <v>0.49026560759457399</v>
      </c>
      <c r="D1920" t="s">
        <v>16816</v>
      </c>
      <c r="E1920" t="s">
        <v>16333</v>
      </c>
      <c r="F1920" t="s">
        <v>15582</v>
      </c>
      <c r="G1920">
        <v>0.323395812703476</v>
      </c>
      <c r="H1920">
        <v>0.45275413778486701</v>
      </c>
      <c r="I1920">
        <v>0.34413757191633598</v>
      </c>
    </row>
    <row r="1921" spans="1:9" x14ac:dyDescent="0.15">
      <c r="A1921" t="s">
        <v>15724</v>
      </c>
      <c r="B1921">
        <v>0.17960834637206</v>
      </c>
      <c r="C1921">
        <v>0.81412041626294696</v>
      </c>
      <c r="D1921" t="s">
        <v>16816</v>
      </c>
      <c r="E1921" t="s">
        <v>16549</v>
      </c>
      <c r="F1921" t="s">
        <v>15593</v>
      </c>
      <c r="G1921">
        <v>0.153419154053936</v>
      </c>
      <c r="H1921">
        <v>0.24783094116404999</v>
      </c>
      <c r="I1921">
        <v>0.60584447383586504</v>
      </c>
    </row>
    <row r="1922" spans="1:9" x14ac:dyDescent="0.15">
      <c r="A1922" t="s">
        <v>15731</v>
      </c>
      <c r="B1922">
        <v>2.10256671472141</v>
      </c>
      <c r="C1922">
        <v>13.481164473246499</v>
      </c>
      <c r="D1922" t="s">
        <v>16816</v>
      </c>
      <c r="E1922" t="s">
        <v>15744</v>
      </c>
      <c r="F1922" t="s">
        <v>15568</v>
      </c>
      <c r="G1922" s="205">
        <v>3.3024444927198402E-14</v>
      </c>
      <c r="H1922" s="205">
        <v>2.8743498362561598E-13</v>
      </c>
      <c r="I1922">
        <v>12.541460375133701</v>
      </c>
    </row>
    <row r="1923" spans="1:9" x14ac:dyDescent="0.15">
      <c r="A1923" t="s">
        <v>15731</v>
      </c>
      <c r="B1923">
        <v>0.88441798741188904</v>
      </c>
      <c r="C1923">
        <v>0.78425268534409898</v>
      </c>
      <c r="D1923" t="s">
        <v>16816</v>
      </c>
      <c r="E1923" t="s">
        <v>15837</v>
      </c>
      <c r="F1923" t="s">
        <v>15568</v>
      </c>
      <c r="G1923">
        <v>0.16434152575036101</v>
      </c>
      <c r="H1923">
        <v>0.191189398768984</v>
      </c>
      <c r="I1923">
        <v>0.71853619251898604</v>
      </c>
    </row>
    <row r="1924" spans="1:9" x14ac:dyDescent="0.15">
      <c r="A1924" t="s">
        <v>15723</v>
      </c>
      <c r="B1924">
        <v>1.3646307939543001E-2</v>
      </c>
      <c r="C1924">
        <v>1.99899969914006E-2</v>
      </c>
      <c r="D1924" t="s">
        <v>16816</v>
      </c>
      <c r="E1924" t="s">
        <v>16486</v>
      </c>
      <c r="F1924" t="s">
        <v>15588</v>
      </c>
      <c r="G1924">
        <v>0.95501458240744297</v>
      </c>
      <c r="H1924">
        <v>0.98542212895805803</v>
      </c>
      <c r="I1924">
        <v>6.3776892942471698E-3</v>
      </c>
    </row>
    <row r="1925" spans="1:9" x14ac:dyDescent="0.15">
      <c r="A1925" t="s">
        <v>15723</v>
      </c>
      <c r="B1925">
        <v>0.410998331775071</v>
      </c>
      <c r="C1925">
        <v>0.83105957281252696</v>
      </c>
      <c r="D1925" t="s">
        <v>16816</v>
      </c>
      <c r="E1925" t="s">
        <v>16482</v>
      </c>
      <c r="F1925" t="s">
        <v>15588</v>
      </c>
      <c r="G1925">
        <v>0.147550412232415</v>
      </c>
      <c r="H1925">
        <v>0.29134323242369597</v>
      </c>
      <c r="I1925">
        <v>0.53559506563005399</v>
      </c>
    </row>
    <row r="1926" spans="1:9" x14ac:dyDescent="0.15">
      <c r="A1926" t="s">
        <v>15731</v>
      </c>
      <c r="B1926">
        <v>0.45531572485552702</v>
      </c>
      <c r="C1926">
        <v>1.5591524701699</v>
      </c>
      <c r="D1926" t="s">
        <v>16816</v>
      </c>
      <c r="E1926" t="s">
        <v>15777</v>
      </c>
      <c r="F1926" t="s">
        <v>15568</v>
      </c>
      <c r="G1926">
        <v>2.7596088549640799E-2</v>
      </c>
      <c r="H1926">
        <v>3.6028226717586702E-2</v>
      </c>
      <c r="I1926">
        <v>1.44335711300147</v>
      </c>
    </row>
    <row r="1927" spans="1:9" x14ac:dyDescent="0.15">
      <c r="A1927" t="s">
        <v>15732</v>
      </c>
      <c r="B1927">
        <v>0.36102617800265902</v>
      </c>
      <c r="C1927">
        <v>1.6774245475393299</v>
      </c>
      <c r="D1927" t="s">
        <v>16816</v>
      </c>
      <c r="E1927" t="s">
        <v>16058</v>
      </c>
      <c r="F1927" t="s">
        <v>15571</v>
      </c>
      <c r="G1927">
        <v>2.1017228816487599E-2</v>
      </c>
      <c r="H1927">
        <v>5.7319714954057098E-2</v>
      </c>
      <c r="I1927">
        <v>1.2416959779779</v>
      </c>
    </row>
    <row r="1928" spans="1:9" x14ac:dyDescent="0.15">
      <c r="A1928" t="s">
        <v>15732</v>
      </c>
      <c r="B1928">
        <v>0.36473013103982699</v>
      </c>
      <c r="C1928">
        <v>1.72095689728611</v>
      </c>
      <c r="D1928" t="s">
        <v>16816</v>
      </c>
      <c r="E1928" t="s">
        <v>16057</v>
      </c>
      <c r="F1928" t="s">
        <v>15571</v>
      </c>
      <c r="G1928">
        <v>1.90126696686953E-2</v>
      </c>
      <c r="H1928">
        <v>5.5919616672633399E-2</v>
      </c>
      <c r="I1928">
        <v>1.25243581432837</v>
      </c>
    </row>
    <row r="1929" spans="1:9" x14ac:dyDescent="0.15">
      <c r="A1929" t="s">
        <v>15731</v>
      </c>
      <c r="B1929">
        <v>-0.36803116854415902</v>
      </c>
      <c r="C1929">
        <v>0.14089704365397901</v>
      </c>
      <c r="D1929" t="s">
        <v>16816</v>
      </c>
      <c r="E1929" t="s">
        <v>15873</v>
      </c>
      <c r="F1929" t="s">
        <v>15568</v>
      </c>
      <c r="G1929">
        <v>0.72294116787748397</v>
      </c>
      <c r="H1929">
        <v>0.74841927071017</v>
      </c>
      <c r="I1929">
        <v>0.12585503857536501</v>
      </c>
    </row>
    <row r="1930" spans="1:9" x14ac:dyDescent="0.15">
      <c r="A1930" t="s">
        <v>15733</v>
      </c>
      <c r="B1930">
        <v>-3.5649251314516898E-2</v>
      </c>
      <c r="C1930">
        <v>8.4336517883286499E-2</v>
      </c>
      <c r="D1930" t="s">
        <v>16816</v>
      </c>
      <c r="E1930" t="s">
        <v>16395</v>
      </c>
      <c r="F1930" t="s">
        <v>15568</v>
      </c>
      <c r="G1930">
        <v>0.82349976982466699</v>
      </c>
      <c r="H1930">
        <v>0.89768893827733998</v>
      </c>
      <c r="I1930">
        <v>4.6874126353493799E-2</v>
      </c>
    </row>
    <row r="1931" spans="1:9" x14ac:dyDescent="0.15">
      <c r="A1931" t="s">
        <v>15733</v>
      </c>
      <c r="B1931">
        <v>0.72066354811492594</v>
      </c>
      <c r="C1931">
        <v>1.3350802852261601</v>
      </c>
      <c r="D1931" t="s">
        <v>16816</v>
      </c>
      <c r="E1931" t="s">
        <v>16399</v>
      </c>
      <c r="F1931" t="s">
        <v>15568</v>
      </c>
      <c r="G1931">
        <v>4.6229555189561997E-2</v>
      </c>
      <c r="H1931">
        <v>8.2261414381426506E-2</v>
      </c>
      <c r="I1931">
        <v>1.08480382761594</v>
      </c>
    </row>
    <row r="1932" spans="1:9" x14ac:dyDescent="0.15">
      <c r="A1932" t="s">
        <v>15731</v>
      </c>
      <c r="B1932">
        <v>0.322147684011166</v>
      </c>
      <c r="C1932">
        <v>0.34002361073585002</v>
      </c>
      <c r="D1932" t="s">
        <v>16816</v>
      </c>
      <c r="E1932" t="s">
        <v>15869</v>
      </c>
      <c r="F1932" t="s">
        <v>15568</v>
      </c>
      <c r="G1932">
        <v>0.45706334035798102</v>
      </c>
      <c r="H1932">
        <v>0.494976428498274</v>
      </c>
      <c r="I1932">
        <v>0.30541548231264398</v>
      </c>
    </row>
    <row r="1933" spans="1:9" x14ac:dyDescent="0.15">
      <c r="A1933" t="s">
        <v>15733</v>
      </c>
      <c r="B1933">
        <v>-0.19630046615882299</v>
      </c>
      <c r="C1933">
        <v>0.51984338039542499</v>
      </c>
      <c r="D1933" t="s">
        <v>16816</v>
      </c>
      <c r="E1933" t="s">
        <v>16368</v>
      </c>
      <c r="F1933" t="s">
        <v>15568</v>
      </c>
      <c r="G1933">
        <v>0.30210410018925299</v>
      </c>
      <c r="H1933">
        <v>0.38077704294687198</v>
      </c>
      <c r="I1933">
        <v>0.41932924311854403</v>
      </c>
    </row>
    <row r="1934" spans="1:9" x14ac:dyDescent="0.15">
      <c r="A1934" t="s">
        <v>15733</v>
      </c>
      <c r="B1934">
        <v>-0.38511865430008202</v>
      </c>
      <c r="C1934">
        <v>0.85542352905535901</v>
      </c>
      <c r="D1934" t="s">
        <v>16816</v>
      </c>
      <c r="E1934" t="s">
        <v>16363</v>
      </c>
      <c r="F1934" t="s">
        <v>15568</v>
      </c>
      <c r="G1934">
        <v>0.13950072700914101</v>
      </c>
      <c r="H1934">
        <v>0.20301396341553599</v>
      </c>
      <c r="I1934">
        <v>0.69247409003870597</v>
      </c>
    </row>
    <row r="1935" spans="1:9" x14ac:dyDescent="0.15">
      <c r="A1935" t="s">
        <v>15733</v>
      </c>
      <c r="B1935">
        <v>0.52341754346487501</v>
      </c>
      <c r="C1935">
        <v>1.6006405306493301</v>
      </c>
      <c r="D1935" t="s">
        <v>16816</v>
      </c>
      <c r="E1935" t="s">
        <v>16393</v>
      </c>
      <c r="F1935" t="s">
        <v>15568</v>
      </c>
      <c r="G1935">
        <v>2.5081844403418499E-2</v>
      </c>
      <c r="H1935">
        <v>5.2325916772648903E-2</v>
      </c>
      <c r="I1935">
        <v>1.28128315389582</v>
      </c>
    </row>
    <row r="1936" spans="1:9" x14ac:dyDescent="0.15">
      <c r="A1936" t="s">
        <v>15732</v>
      </c>
      <c r="B1936">
        <v>0.23976250485423301</v>
      </c>
      <c r="C1936">
        <v>0.18393704025205901</v>
      </c>
      <c r="D1936" t="s">
        <v>16816</v>
      </c>
      <c r="E1936" t="s">
        <v>16028</v>
      </c>
      <c r="F1936" t="s">
        <v>15571</v>
      </c>
      <c r="G1936">
        <v>0.65473108366870802</v>
      </c>
      <c r="H1936">
        <v>0.74969208053668901</v>
      </c>
      <c r="I1936">
        <v>0.12511707685214199</v>
      </c>
    </row>
    <row r="1937" spans="1:9" x14ac:dyDescent="0.15">
      <c r="A1937" t="s">
        <v>15733</v>
      </c>
      <c r="B1937">
        <v>0.451521932137258</v>
      </c>
      <c r="C1937">
        <v>1.0182502652645</v>
      </c>
      <c r="D1937" t="s">
        <v>16816</v>
      </c>
      <c r="E1937" t="s">
        <v>16365</v>
      </c>
      <c r="F1937" t="s">
        <v>15568</v>
      </c>
      <c r="G1937">
        <v>9.5884792938615696E-2</v>
      </c>
      <c r="H1937">
        <v>0.15067610318925301</v>
      </c>
      <c r="I1937">
        <v>0.82195562012053602</v>
      </c>
    </row>
    <row r="1938" spans="1:9" x14ac:dyDescent="0.15">
      <c r="A1938" t="s">
        <v>15733</v>
      </c>
      <c r="B1938">
        <v>0.77156812649821505</v>
      </c>
      <c r="C1938">
        <v>1.4545858553748401</v>
      </c>
      <c r="D1938" t="s">
        <v>16816</v>
      </c>
      <c r="E1938" t="s">
        <v>16400</v>
      </c>
      <c r="F1938" t="s">
        <v>15568</v>
      </c>
      <c r="G1938">
        <v>3.5108651160649998E-2</v>
      </c>
      <c r="H1938">
        <v>6.8518496619978206E-2</v>
      </c>
      <c r="I1938">
        <v>1.1641921745566499</v>
      </c>
    </row>
    <row r="1939" spans="1:9" x14ac:dyDescent="0.15">
      <c r="A1939" t="s">
        <v>15735</v>
      </c>
      <c r="B1939">
        <v>0.28079355688101099</v>
      </c>
      <c r="C1939">
        <v>2.4070295803765598</v>
      </c>
      <c r="D1939" t="s">
        <v>16816</v>
      </c>
      <c r="E1939" t="s">
        <v>16318</v>
      </c>
      <c r="F1939" t="s">
        <v>15580</v>
      </c>
      <c r="G1939">
        <v>3.9171519595455704E-3</v>
      </c>
      <c r="H1939">
        <v>7.8343039190911495E-3</v>
      </c>
      <c r="I1939">
        <v>2.1059995847125799</v>
      </c>
    </row>
    <row r="1940" spans="1:9" x14ac:dyDescent="0.15">
      <c r="A1940" t="s">
        <v>15735</v>
      </c>
      <c r="B1940">
        <v>0.53061594884484098</v>
      </c>
      <c r="C1940">
        <v>3.8451841973037801</v>
      </c>
      <c r="D1940" t="s">
        <v>16816</v>
      </c>
      <c r="E1940" t="s">
        <v>16317</v>
      </c>
      <c r="F1940" t="s">
        <v>15580</v>
      </c>
      <c r="G1940" s="205">
        <v>1.4282880502662499E-4</v>
      </c>
      <c r="H1940" s="205">
        <v>3.2646584006085802E-4</v>
      </c>
      <c r="I1940">
        <v>3.4861622546621098</v>
      </c>
    </row>
    <row r="1941" spans="1:9" x14ac:dyDescent="0.15">
      <c r="A1941" t="s">
        <v>15722</v>
      </c>
      <c r="B1941">
        <v>1.8517137105777599</v>
      </c>
      <c r="C1941">
        <v>7.1300892852936997</v>
      </c>
      <c r="D1941" t="s">
        <v>16816</v>
      </c>
      <c r="E1941" t="s">
        <v>16197</v>
      </c>
      <c r="F1941" t="s">
        <v>15568</v>
      </c>
      <c r="G1941" s="205">
        <v>7.4115785322752403E-8</v>
      </c>
      <c r="H1941" s="205">
        <v>1.9640683110529399E-6</v>
      </c>
      <c r="I1941">
        <v>5.70684341135689</v>
      </c>
    </row>
    <row r="1942" spans="1:9" x14ac:dyDescent="0.15">
      <c r="A1942" t="s">
        <v>15725</v>
      </c>
      <c r="B1942">
        <v>2.3256440594447501E-2</v>
      </c>
      <c r="C1942">
        <v>4.1956756963433997E-2</v>
      </c>
      <c r="D1942" t="s">
        <v>16816</v>
      </c>
      <c r="E1942" t="s">
        <v>16172</v>
      </c>
      <c r="F1942" t="s">
        <v>15575</v>
      </c>
      <c r="G1942">
        <v>0.907910927069012</v>
      </c>
      <c r="H1942">
        <v>0.98384641112603199</v>
      </c>
      <c r="I1942">
        <v>7.0726942583768902E-3</v>
      </c>
    </row>
    <row r="1943" spans="1:9" x14ac:dyDescent="0.15">
      <c r="A1943" t="s">
        <v>15732</v>
      </c>
      <c r="B1943">
        <v>4.0254162150182099E-2</v>
      </c>
      <c r="C1943">
        <v>0.24328614310483901</v>
      </c>
      <c r="D1943" t="s">
        <v>16816</v>
      </c>
      <c r="E1943" t="s">
        <v>15972</v>
      </c>
      <c r="F1943" t="s">
        <v>15571</v>
      </c>
      <c r="G1943">
        <v>0.57110223121558801</v>
      </c>
      <c r="H1943">
        <v>0.69763471096055696</v>
      </c>
      <c r="I1943">
        <v>0.15637191912537299</v>
      </c>
    </row>
    <row r="1944" spans="1:9" x14ac:dyDescent="0.15">
      <c r="A1944" t="s">
        <v>15733</v>
      </c>
      <c r="B1944">
        <v>1.5350962073926699</v>
      </c>
      <c r="C1944">
        <v>4.4311353617917204</v>
      </c>
      <c r="D1944" t="s">
        <v>16816</v>
      </c>
      <c r="E1944" t="s">
        <v>16353</v>
      </c>
      <c r="F1944" t="s">
        <v>15568</v>
      </c>
      <c r="G1944" s="205">
        <v>3.7056520526076498E-5</v>
      </c>
      <c r="H1944" s="205">
        <v>1.6606811050574999E-4</v>
      </c>
      <c r="I1944">
        <v>3.7797137556342602</v>
      </c>
    </row>
    <row r="1945" spans="1:9" x14ac:dyDescent="0.15">
      <c r="A1945" t="s">
        <v>15733</v>
      </c>
      <c r="B1945">
        <v>2.0903513560674498</v>
      </c>
      <c r="C1945">
        <v>3.6438406433273598</v>
      </c>
      <c r="D1945" t="s">
        <v>16816</v>
      </c>
      <c r="E1945" t="s">
        <v>16361</v>
      </c>
      <c r="F1945" t="s">
        <v>15568</v>
      </c>
      <c r="G1945" s="205">
        <v>2.27069789143727E-4</v>
      </c>
      <c r="H1945" s="205">
        <v>8.3258922686033402E-4</v>
      </c>
      <c r="I1945">
        <v>3.0795692128888001</v>
      </c>
    </row>
    <row r="1946" spans="1:9" x14ac:dyDescent="0.15">
      <c r="A1946" t="s">
        <v>15725</v>
      </c>
      <c r="B1946">
        <v>7.7404523463524E-2</v>
      </c>
      <c r="C1946">
        <v>0.31211185576899703</v>
      </c>
      <c r="D1946" t="s">
        <v>16816</v>
      </c>
      <c r="E1946" t="s">
        <v>16181</v>
      </c>
      <c r="F1946" t="s">
        <v>15575</v>
      </c>
      <c r="G1946">
        <v>0.48740293968916099</v>
      </c>
      <c r="H1946">
        <v>0.81589749412980095</v>
      </c>
      <c r="I1946">
        <v>8.8364400719400493E-2</v>
      </c>
    </row>
    <row r="1947" spans="1:9" x14ac:dyDescent="0.15">
      <c r="A1947" t="s">
        <v>15725</v>
      </c>
      <c r="B1947">
        <v>3.8576160315197103E-2</v>
      </c>
      <c r="C1947">
        <v>4.69821158430982E-2</v>
      </c>
      <c r="D1947" t="s">
        <v>16816</v>
      </c>
      <c r="E1947" t="s">
        <v>16170</v>
      </c>
      <c r="F1947" t="s">
        <v>15575</v>
      </c>
      <c r="G1947">
        <v>0.89746575119374095</v>
      </c>
      <c r="H1947">
        <v>0.98384641112603199</v>
      </c>
      <c r="I1947">
        <v>7.0726942583768902E-3</v>
      </c>
    </row>
    <row r="1948" spans="1:9" x14ac:dyDescent="0.15">
      <c r="A1948" t="s">
        <v>15722</v>
      </c>
      <c r="B1948">
        <v>1.55072934291858</v>
      </c>
      <c r="C1948">
        <v>4.6885796191909499</v>
      </c>
      <c r="D1948" t="s">
        <v>16816</v>
      </c>
      <c r="E1948" t="s">
        <v>16193</v>
      </c>
      <c r="F1948" t="s">
        <v>15568</v>
      </c>
      <c r="G1948" s="205">
        <v>2.0484264775829899E-5</v>
      </c>
      <c r="H1948" s="205">
        <v>1.55095147588426E-4</v>
      </c>
      <c r="I1948">
        <v>3.8094017896044199</v>
      </c>
    </row>
    <row r="1949" spans="1:9" x14ac:dyDescent="0.15">
      <c r="A1949" t="s">
        <v>15727</v>
      </c>
      <c r="B1949">
        <v>-0.13612276488175901</v>
      </c>
      <c r="C1949">
        <v>0.62530041444268203</v>
      </c>
      <c r="D1949" t="s">
        <v>16816</v>
      </c>
      <c r="E1949" t="s">
        <v>16530</v>
      </c>
      <c r="F1949" t="s">
        <v>15568</v>
      </c>
      <c r="G1949">
        <v>0.236973392296983</v>
      </c>
      <c r="H1949">
        <v>0.473946784593966</v>
      </c>
      <c r="I1949">
        <v>0.324270418778701</v>
      </c>
    </row>
    <row r="1950" spans="1:9" x14ac:dyDescent="0.15">
      <c r="A1950" t="s">
        <v>15734</v>
      </c>
      <c r="B1950">
        <v>0.40675355827361998</v>
      </c>
      <c r="C1950">
        <v>2.4216721652135198</v>
      </c>
      <c r="D1950" t="s">
        <v>16816</v>
      </c>
      <c r="E1950" t="s">
        <v>16283</v>
      </c>
      <c r="F1950" t="s">
        <v>15578</v>
      </c>
      <c r="G1950">
        <v>3.78728366572145E-3</v>
      </c>
      <c r="H1950">
        <v>7.9700226110219902E-3</v>
      </c>
      <c r="I1950">
        <v>2.0985404465049902</v>
      </c>
    </row>
    <row r="1951" spans="1:9" x14ac:dyDescent="0.15">
      <c r="A1951" t="s">
        <v>15724</v>
      </c>
      <c r="B1951">
        <v>0.96567766187670601</v>
      </c>
      <c r="C1951">
        <v>3.8064666851909301</v>
      </c>
      <c r="D1951" t="s">
        <v>16816</v>
      </c>
      <c r="E1951" t="s">
        <v>16533</v>
      </c>
      <c r="F1951" t="s">
        <v>15593</v>
      </c>
      <c r="G1951" s="205">
        <v>1.5614688139336001E-4</v>
      </c>
      <c r="H1951" s="205">
        <v>5.4651408487676198E-4</v>
      </c>
      <c r="I1951">
        <v>3.2623986408406598</v>
      </c>
    </row>
    <row r="1952" spans="1:9" x14ac:dyDescent="0.15">
      <c r="A1952" t="s">
        <v>15731</v>
      </c>
      <c r="B1952">
        <v>1.34473901581318</v>
      </c>
      <c r="C1952">
        <v>2.8551108727163101</v>
      </c>
      <c r="D1952" t="s">
        <v>16816</v>
      </c>
      <c r="E1952" t="s">
        <v>15839</v>
      </c>
      <c r="F1952" t="s">
        <v>15568</v>
      </c>
      <c r="G1952">
        <v>1.3960119222819901E-3</v>
      </c>
      <c r="H1952">
        <v>2.1165342047501099E-3</v>
      </c>
      <c r="I1952">
        <v>2.6743747086148701</v>
      </c>
    </row>
    <row r="1953" spans="1:9" x14ac:dyDescent="0.15">
      <c r="A1953" t="s">
        <v>15724</v>
      </c>
      <c r="B1953">
        <v>2.75397040326152</v>
      </c>
      <c r="C1953">
        <v>9.6342974541344901</v>
      </c>
      <c r="D1953" t="s">
        <v>16816</v>
      </c>
      <c r="E1953" t="s">
        <v>16535</v>
      </c>
      <c r="F1953" t="s">
        <v>15593</v>
      </c>
      <c r="G1953" s="205">
        <v>2.32114646735173E-10</v>
      </c>
      <c r="H1953" s="205">
        <v>4.8744075814386399E-9</v>
      </c>
      <c r="I1953">
        <v>8.3120781594005706</v>
      </c>
    </row>
    <row r="1954" spans="1:9" x14ac:dyDescent="0.15">
      <c r="A1954" t="s">
        <v>15733</v>
      </c>
      <c r="B1954">
        <v>-6.5836604688823006E-2</v>
      </c>
      <c r="C1954">
        <v>5.1417527734367398E-2</v>
      </c>
      <c r="D1954" t="s">
        <v>16816</v>
      </c>
      <c r="E1954" t="s">
        <v>16459</v>
      </c>
      <c r="F1954" t="s">
        <v>15568</v>
      </c>
      <c r="G1954">
        <v>0.88834665680807601</v>
      </c>
      <c r="H1954">
        <v>0.94457229680613897</v>
      </c>
      <c r="I1954">
        <v>2.4764795918598499E-2</v>
      </c>
    </row>
    <row r="1955" spans="1:9" x14ac:dyDescent="0.15">
      <c r="A1955" t="s">
        <v>15733</v>
      </c>
      <c r="B1955">
        <v>1.5776255545443001</v>
      </c>
      <c r="C1955">
        <v>5.3788672560246402</v>
      </c>
      <c r="D1955" t="s">
        <v>16816</v>
      </c>
      <c r="E1955" t="s">
        <v>16450</v>
      </c>
      <c r="F1955" t="s">
        <v>15568</v>
      </c>
      <c r="G1955" s="205">
        <v>4.1795809781417103E-6</v>
      </c>
      <c r="H1955" s="205">
        <v>2.9072013134599201E-5</v>
      </c>
      <c r="I1955">
        <v>4.5365248938237803</v>
      </c>
    </row>
    <row r="1956" spans="1:9" x14ac:dyDescent="0.15">
      <c r="A1956" t="s">
        <v>15733</v>
      </c>
      <c r="B1956">
        <v>2.0387705154584799</v>
      </c>
      <c r="C1956">
        <v>2.54880962145642</v>
      </c>
      <c r="D1956" t="s">
        <v>16816</v>
      </c>
      <c r="E1956" t="s">
        <v>16387</v>
      </c>
      <c r="F1956" t="s">
        <v>15568</v>
      </c>
      <c r="G1956">
        <v>2.8261185686580198E-3</v>
      </c>
      <c r="H1956">
        <v>8.3404962636005192E-3</v>
      </c>
      <c r="I1956">
        <v>2.07880810785971</v>
      </c>
    </row>
    <row r="1957" spans="1:9" x14ac:dyDescent="0.15">
      <c r="A1957" t="s">
        <v>15721</v>
      </c>
      <c r="B1957">
        <v>7.5611508225065696E-2</v>
      </c>
      <c r="C1957">
        <v>3.9499752726470702E-2</v>
      </c>
      <c r="D1957" t="s">
        <v>16816</v>
      </c>
      <c r="E1957" t="s">
        <v>16162</v>
      </c>
      <c r="F1957" t="s">
        <v>15573</v>
      </c>
      <c r="G1957">
        <v>0.91306195516159905</v>
      </c>
      <c r="H1957">
        <v>0.94785397095586099</v>
      </c>
      <c r="I1957">
        <v>2.3258566135686401E-2</v>
      </c>
    </row>
    <row r="1958" spans="1:9" x14ac:dyDescent="0.15">
      <c r="A1958" t="s">
        <v>15724</v>
      </c>
      <c r="B1958">
        <v>0.60381965293076401</v>
      </c>
      <c r="C1958">
        <v>0.969988882548113</v>
      </c>
      <c r="D1958" t="s">
        <v>16816</v>
      </c>
      <c r="E1958" t="s">
        <v>16543</v>
      </c>
      <c r="F1958" t="s">
        <v>15593</v>
      </c>
      <c r="G1958">
        <v>0.107154673528172</v>
      </c>
      <c r="H1958">
        <v>0.187520678674301</v>
      </c>
      <c r="I1958">
        <v>0.72695083386181802</v>
      </c>
    </row>
    <row r="1959" spans="1:9" x14ac:dyDescent="0.15">
      <c r="A1959" s="205" t="s">
        <v>15724</v>
      </c>
      <c r="B1959">
        <v>0.61480297644103399</v>
      </c>
      <c r="C1959">
        <v>0.50266508043675995</v>
      </c>
      <c r="D1959" t="s">
        <v>16816</v>
      </c>
      <c r="E1959" t="s">
        <v>16540</v>
      </c>
      <c r="F1959" t="s">
        <v>15593</v>
      </c>
      <c r="G1959">
        <v>0.31429315279647602</v>
      </c>
      <c r="H1959">
        <v>0.36667534492922199</v>
      </c>
      <c r="I1959">
        <v>0.43571829080614699</v>
      </c>
    </row>
    <row r="1960" spans="1:9" x14ac:dyDescent="0.15">
      <c r="A1960" t="s">
        <v>15734</v>
      </c>
      <c r="B1960">
        <v>1.04190180959738E-2</v>
      </c>
      <c r="C1960">
        <v>0.104805249832281</v>
      </c>
      <c r="D1960" t="s">
        <v>16816</v>
      </c>
      <c r="E1960" t="s">
        <v>16237</v>
      </c>
      <c r="F1960" t="s">
        <v>15578</v>
      </c>
      <c r="G1960">
        <v>0.78558783587206404</v>
      </c>
      <c r="H1960">
        <v>0.79528645112974405</v>
      </c>
      <c r="I1960">
        <v>9.9476416327214698E-2</v>
      </c>
    </row>
    <row r="1961" spans="1:9" x14ac:dyDescent="0.15">
      <c r="A1961" t="s">
        <v>15734</v>
      </c>
      <c r="B1961">
        <v>0.206453303543217</v>
      </c>
      <c r="C1961">
        <v>3.3058159127456599</v>
      </c>
      <c r="D1961" t="s">
        <v>16816</v>
      </c>
      <c r="E1961" t="s">
        <v>16242</v>
      </c>
      <c r="F1961" t="s">
        <v>15578</v>
      </c>
      <c r="G1961" s="205">
        <v>4.9452025811719095E-4</v>
      </c>
      <c r="H1961">
        <v>1.3516887055203201E-3</v>
      </c>
      <c r="I1961">
        <v>2.8691233150816098</v>
      </c>
    </row>
    <row r="1962" spans="1:9" x14ac:dyDescent="0.15">
      <c r="A1962" t="s">
        <v>15726</v>
      </c>
      <c r="B1962">
        <v>1.21572593015895</v>
      </c>
      <c r="C1962">
        <v>6.3914807286248401</v>
      </c>
      <c r="D1962" t="s">
        <v>16816</v>
      </c>
      <c r="E1962" t="s">
        <v>16495</v>
      </c>
      <c r="F1962" t="s">
        <v>15590</v>
      </c>
      <c r="G1962" s="205">
        <v>4.0599367840770099E-7</v>
      </c>
      <c r="H1962" s="205">
        <v>1.0439837444769401E-6</v>
      </c>
      <c r="I1962">
        <v>5.9813062635357896</v>
      </c>
    </row>
    <row r="1963" spans="1:9" x14ac:dyDescent="0.15">
      <c r="A1963" t="s">
        <v>15726</v>
      </c>
      <c r="B1963">
        <v>2.0386507149163302</v>
      </c>
      <c r="C1963">
        <v>4.0652818530138797</v>
      </c>
      <c r="D1963" t="s">
        <v>16816</v>
      </c>
      <c r="E1963" t="s">
        <v>16503</v>
      </c>
      <c r="F1963" t="s">
        <v>15590</v>
      </c>
      <c r="G1963" s="205">
        <v>8.6043515665860994E-5</v>
      </c>
      <c r="H1963" s="205">
        <v>1.9359791024818699E-4</v>
      </c>
      <c r="I1963">
        <v>3.7130993349025099</v>
      </c>
    </row>
    <row r="1964" spans="1:9" x14ac:dyDescent="0.15">
      <c r="A1964" t="s">
        <v>15726</v>
      </c>
      <c r="B1964">
        <v>1.50728533855341</v>
      </c>
      <c r="C1964">
        <v>9.0994639703780802</v>
      </c>
      <c r="D1964" t="s">
        <v>16816</v>
      </c>
      <c r="E1964" t="s">
        <v>16508</v>
      </c>
      <c r="F1964" t="s">
        <v>15590</v>
      </c>
      <c r="G1964" s="205">
        <v>7.9530924266166005E-10</v>
      </c>
      <c r="H1964" s="205">
        <v>2.38592772798498E-9</v>
      </c>
      <c r="I1964">
        <v>8.6223427156584194</v>
      </c>
    </row>
    <row r="1965" spans="1:9" x14ac:dyDescent="0.15">
      <c r="A1965" t="s">
        <v>15732</v>
      </c>
      <c r="B1965">
        <v>0.71442442703440301</v>
      </c>
      <c r="C1965">
        <v>1.9157480010092001</v>
      </c>
      <c r="D1965" t="s">
        <v>16816</v>
      </c>
      <c r="E1965" t="s">
        <v>15978</v>
      </c>
      <c r="F1965" t="s">
        <v>15571</v>
      </c>
      <c r="G1965">
        <v>1.2140931225841299E-2</v>
      </c>
      <c r="H1965">
        <v>4.0585460812540199E-2</v>
      </c>
      <c r="I1965">
        <v>1.3916295186334899</v>
      </c>
    </row>
    <row r="1966" spans="1:9" x14ac:dyDescent="0.15">
      <c r="A1966" t="s">
        <v>15731</v>
      </c>
      <c r="B1966">
        <v>0.74483837755076299</v>
      </c>
      <c r="C1966">
        <v>1.82663954614945</v>
      </c>
      <c r="D1966" t="s">
        <v>16816</v>
      </c>
      <c r="E1966" t="s">
        <v>15876</v>
      </c>
      <c r="F1966" t="s">
        <v>15568</v>
      </c>
      <c r="G1966">
        <v>1.49059772428108E-2</v>
      </c>
      <c r="H1966">
        <v>2.0131635931382501E-2</v>
      </c>
      <c r="I1966">
        <v>1.6961209321603099</v>
      </c>
    </row>
    <row r="1967" spans="1:9" x14ac:dyDescent="0.15">
      <c r="A1967" t="s">
        <v>15722</v>
      </c>
      <c r="B1967">
        <v>0.19332504587775601</v>
      </c>
      <c r="C1967">
        <v>9.8351829606444299E-2</v>
      </c>
      <c r="D1967" t="s">
        <v>16816</v>
      </c>
      <c r="E1967" t="s">
        <v>16200</v>
      </c>
      <c r="F1967" t="s">
        <v>15568</v>
      </c>
      <c r="G1967">
        <v>0.79734847950895305</v>
      </c>
      <c r="H1967">
        <v>0.86243815130560297</v>
      </c>
      <c r="I1967">
        <v>6.4272040034168906E-2</v>
      </c>
    </row>
    <row r="1968" spans="1:9" x14ac:dyDescent="0.15">
      <c r="A1968" t="s">
        <v>15733</v>
      </c>
      <c r="B1968">
        <v>1.1723804677268399</v>
      </c>
      <c r="C1968">
        <v>5.3640377590369299</v>
      </c>
      <c r="D1968" t="s">
        <v>16816</v>
      </c>
      <c r="E1968" t="s">
        <v>16396</v>
      </c>
      <c r="F1968" t="s">
        <v>15568</v>
      </c>
      <c r="G1968" s="205">
        <v>4.3247622844858298E-6</v>
      </c>
      <c r="H1968" s="205">
        <v>2.9072013134599201E-5</v>
      </c>
      <c r="I1968">
        <v>4.5365248938237803</v>
      </c>
    </row>
    <row r="1969" spans="1:9" x14ac:dyDescent="0.15">
      <c r="A1969" t="s">
        <v>15731</v>
      </c>
      <c r="B1969">
        <v>1.7767434864013101</v>
      </c>
      <c r="C1969">
        <v>14.4183900429821</v>
      </c>
      <c r="D1969" t="s">
        <v>16816</v>
      </c>
      <c r="E1969" t="s">
        <v>15747</v>
      </c>
      <c r="F1969" t="s">
        <v>15568</v>
      </c>
      <c r="G1969" s="205">
        <v>3.8160139794839401E-15</v>
      </c>
      <c r="H1969" s="205">
        <v>4.0761967508123901E-14</v>
      </c>
      <c r="I1969">
        <v>13.3897448615326</v>
      </c>
    </row>
    <row r="1970" spans="1:9" x14ac:dyDescent="0.15">
      <c r="A1970" t="s">
        <v>15725</v>
      </c>
      <c r="B1970">
        <v>-0.35186628970915801</v>
      </c>
      <c r="C1970">
        <v>1.51826148465521</v>
      </c>
      <c r="D1970" t="s">
        <v>16816</v>
      </c>
      <c r="E1970" t="s">
        <v>16167</v>
      </c>
      <c r="F1970" t="s">
        <v>15575</v>
      </c>
      <c r="G1970">
        <v>3.0320650564234601E-2</v>
      </c>
      <c r="H1970">
        <v>0.30320650564234602</v>
      </c>
      <c r="I1970">
        <v>0.51826148465521604</v>
      </c>
    </row>
    <row r="1971" spans="1:9" x14ac:dyDescent="0.15">
      <c r="A1971" t="s">
        <v>15725</v>
      </c>
      <c r="B1971" s="205">
        <v>-6.59571521420247E-4</v>
      </c>
      <c r="C1971" s="205">
        <v>6.0404370422851596E-4</v>
      </c>
      <c r="D1971" t="s">
        <v>16816</v>
      </c>
      <c r="E1971" t="s">
        <v>16166</v>
      </c>
      <c r="F1971" t="s">
        <v>15575</v>
      </c>
      <c r="G1971">
        <v>0.99861010477143697</v>
      </c>
      <c r="H1971">
        <v>0.99861010477143697</v>
      </c>
      <c r="I1971" s="205">
        <v>6.0404370422851596E-4</v>
      </c>
    </row>
    <row r="1972" spans="1:9" x14ac:dyDescent="0.15">
      <c r="A1972" t="s">
        <v>15731</v>
      </c>
      <c r="B1972">
        <v>0.794189886944204</v>
      </c>
      <c r="C1972">
        <v>0.67660232064233194</v>
      </c>
      <c r="D1972" t="s">
        <v>16816</v>
      </c>
      <c r="E1972" t="s">
        <v>15782</v>
      </c>
      <c r="F1972" t="s">
        <v>15568</v>
      </c>
      <c r="G1972">
        <v>0.210570573209271</v>
      </c>
      <c r="H1972">
        <v>0.24256904266754301</v>
      </c>
      <c r="I1972">
        <v>0.615164625796495</v>
      </c>
    </row>
    <row r="1973" spans="1:9" x14ac:dyDescent="0.15">
      <c r="A1973" t="s">
        <v>15731</v>
      </c>
      <c r="B1973">
        <v>0.68242980277483101</v>
      </c>
      <c r="C1973">
        <v>3.4243122115138398</v>
      </c>
      <c r="D1973" t="s">
        <v>16816</v>
      </c>
      <c r="E1973" t="s">
        <v>15772</v>
      </c>
      <c r="F1973" t="s">
        <v>15568</v>
      </c>
      <c r="G1973" s="205">
        <v>3.76433086360587E-4</v>
      </c>
      <c r="H1973" s="205">
        <v>6.2297024855449299E-4</v>
      </c>
      <c r="I1973">
        <v>3.2055326936251598</v>
      </c>
    </row>
    <row r="1974" spans="1:9" x14ac:dyDescent="0.15">
      <c r="A1974" t="s">
        <v>15725</v>
      </c>
      <c r="B1974">
        <v>0.11588712080786701</v>
      </c>
      <c r="C1974">
        <v>0.53430460847334804</v>
      </c>
      <c r="D1974" t="s">
        <v>16816</v>
      </c>
      <c r="E1974" t="s">
        <v>16165</v>
      </c>
      <c r="F1974" t="s">
        <v>15575</v>
      </c>
      <c r="G1974">
        <v>0.29221021346753201</v>
      </c>
      <c r="H1974">
        <v>0.73052553366883</v>
      </c>
      <c r="I1974">
        <v>0.13636459980130999</v>
      </c>
    </row>
    <row r="1975" spans="1:9" x14ac:dyDescent="0.15">
      <c r="A1975" t="s">
        <v>15721</v>
      </c>
      <c r="B1975">
        <v>0.16384207853695301</v>
      </c>
      <c r="C1975">
        <v>8.5483268011565694E-2</v>
      </c>
      <c r="D1975" t="s">
        <v>16816</v>
      </c>
      <c r="E1975" t="s">
        <v>16158</v>
      </c>
      <c r="F1975" t="s">
        <v>15573</v>
      </c>
      <c r="G1975">
        <v>0.82132819539441904</v>
      </c>
      <c r="H1975">
        <v>0.90556698466564201</v>
      </c>
      <c r="I1975">
        <v>4.3079419458478298E-2</v>
      </c>
    </row>
    <row r="1976" spans="1:9" x14ac:dyDescent="0.15">
      <c r="A1976" t="s">
        <v>15725</v>
      </c>
      <c r="B1976">
        <v>-0.38336065525785901</v>
      </c>
      <c r="C1976">
        <v>1.0718074869691701</v>
      </c>
      <c r="D1976" t="s">
        <v>16816</v>
      </c>
      <c r="E1976" t="s">
        <v>16158</v>
      </c>
      <c r="F1976" t="s">
        <v>15575</v>
      </c>
      <c r="G1976">
        <v>8.4760305435533506E-2</v>
      </c>
      <c r="H1976">
        <v>0.56452243958971904</v>
      </c>
      <c r="I1976">
        <v>0.248318790326611</v>
      </c>
    </row>
    <row r="1977" spans="1:9" x14ac:dyDescent="0.15">
      <c r="A1977" t="s">
        <v>15731</v>
      </c>
      <c r="B1977">
        <v>0.61282221379810597</v>
      </c>
      <c r="C1977">
        <v>3.0172450544020499</v>
      </c>
      <c r="D1977" t="s">
        <v>16816</v>
      </c>
      <c r="E1977" t="s">
        <v>15746</v>
      </c>
      <c r="F1977" t="s">
        <v>15568</v>
      </c>
      <c r="G1977" s="205">
        <v>9.6106983342709204E-4</v>
      </c>
      <c r="H1977">
        <v>1.4957047076514299E-3</v>
      </c>
      <c r="I1977">
        <v>2.8251541394234798</v>
      </c>
    </row>
    <row r="1978" spans="1:9" x14ac:dyDescent="0.15">
      <c r="A1978" t="s">
        <v>15731</v>
      </c>
      <c r="B1978">
        <v>0.91180094678686996</v>
      </c>
      <c r="C1978">
        <v>7.9627751615029299</v>
      </c>
      <c r="D1978" t="s">
        <v>16816</v>
      </c>
      <c r="E1978" t="s">
        <v>15751</v>
      </c>
      <c r="F1978" t="s">
        <v>15568</v>
      </c>
      <c r="G1978" s="205">
        <v>1.0894939890379899E-8</v>
      </c>
      <c r="H1978" s="205">
        <v>3.6060716538581297E-8</v>
      </c>
      <c r="I1978">
        <v>7.4429656479502704</v>
      </c>
    </row>
    <row r="1979" spans="1:9" x14ac:dyDescent="0.15">
      <c r="A1979" t="s">
        <v>15731</v>
      </c>
      <c r="B1979">
        <v>2.1696128379904098</v>
      </c>
      <c r="C1979">
        <v>16.472902926763499</v>
      </c>
      <c r="D1979" t="s">
        <v>16816</v>
      </c>
      <c r="E1979" t="s">
        <v>15745</v>
      </c>
      <c r="F1979" t="s">
        <v>15568</v>
      </c>
      <c r="G1979" s="205">
        <v>3.3658679464207299E-17</v>
      </c>
      <c r="H1979" s="205">
        <v>5.2731931160591401E-16</v>
      </c>
      <c r="I1979">
        <v>15.277926323547501</v>
      </c>
    </row>
    <row r="1980" spans="1:9" x14ac:dyDescent="0.15">
      <c r="A1980" t="s">
        <v>15731</v>
      </c>
      <c r="B1980">
        <v>1.5525586275968899</v>
      </c>
      <c r="C1980">
        <v>6.4872348914045199</v>
      </c>
      <c r="D1980" t="s">
        <v>16816</v>
      </c>
      <c r="E1980" t="s">
        <v>15827</v>
      </c>
      <c r="F1980" t="s">
        <v>15568</v>
      </c>
      <c r="G1980" s="205">
        <v>3.2566051744530998E-7</v>
      </c>
      <c r="H1980" s="205">
        <v>9.00355548231152E-7</v>
      </c>
      <c r="I1980">
        <v>6.0455859548470698</v>
      </c>
    </row>
    <row r="1981" spans="1:9" x14ac:dyDescent="0.15">
      <c r="A1981" t="s">
        <v>15726</v>
      </c>
      <c r="B1981">
        <v>1.12932431053184</v>
      </c>
      <c r="C1981">
        <v>10.3422103271614</v>
      </c>
      <c r="D1981" t="s">
        <v>16816</v>
      </c>
      <c r="E1981" t="s">
        <v>16499</v>
      </c>
      <c r="F1981" t="s">
        <v>15590</v>
      </c>
      <c r="G1981" s="205">
        <v>4.5476776451606598E-11</v>
      </c>
      <c r="H1981" s="205">
        <v>2.0464549403222901E-10</v>
      </c>
      <c r="I1981">
        <v>9.6889978133860808</v>
      </c>
    </row>
    <row r="1982" spans="1:9" x14ac:dyDescent="0.15">
      <c r="A1982" t="s">
        <v>15726</v>
      </c>
      <c r="B1982">
        <v>2.48028698488771</v>
      </c>
      <c r="C1982">
        <v>14.0312528426564</v>
      </c>
      <c r="D1982" t="s">
        <v>16816</v>
      </c>
      <c r="E1982" t="s">
        <v>16498</v>
      </c>
      <c r="F1982" t="s">
        <v>15590</v>
      </c>
      <c r="G1982" s="205">
        <v>9.3056594992906807E-15</v>
      </c>
      <c r="H1982" s="205">
        <v>1.6750187098723201E-13</v>
      </c>
      <c r="I1982">
        <v>12.775980337553101</v>
      </c>
    </row>
    <row r="1983" spans="1:9" x14ac:dyDescent="0.15">
      <c r="A1983" t="s">
        <v>15732</v>
      </c>
      <c r="B1983">
        <v>0.69239842671894802</v>
      </c>
      <c r="C1983">
        <v>2.91099585278802</v>
      </c>
      <c r="D1983" t="s">
        <v>16816</v>
      </c>
      <c r="E1983" t="s">
        <v>15992</v>
      </c>
      <c r="F1983" t="s">
        <v>15571</v>
      </c>
      <c r="G1983">
        <v>1.2274509524102201E-3</v>
      </c>
      <c r="H1983">
        <v>8.0051149070232107E-3</v>
      </c>
      <c r="I1983">
        <v>2.0966324297499299</v>
      </c>
    </row>
    <row r="1984" spans="1:9" x14ac:dyDescent="0.15">
      <c r="A1984" t="s">
        <v>15731</v>
      </c>
      <c r="B1984">
        <v>0.77745433101775896</v>
      </c>
      <c r="C1984">
        <v>2.5863516654218901</v>
      </c>
      <c r="D1984" t="s">
        <v>16816</v>
      </c>
      <c r="E1984" t="s">
        <v>15866</v>
      </c>
      <c r="F1984" t="s">
        <v>15568</v>
      </c>
      <c r="G1984">
        <v>2.5920796027121599E-3</v>
      </c>
      <c r="H1984">
        <v>3.80711691648348E-3</v>
      </c>
      <c r="I1984">
        <v>2.4194037858060802</v>
      </c>
    </row>
    <row r="1985" spans="1:9" x14ac:dyDescent="0.15">
      <c r="A1985" t="s">
        <v>15732</v>
      </c>
      <c r="B1985">
        <v>1.0087640522436001</v>
      </c>
      <c r="C1985">
        <v>4.26395900740635</v>
      </c>
      <c r="D1985" t="s">
        <v>16816</v>
      </c>
      <c r="E1985" t="s">
        <v>15996</v>
      </c>
      <c r="F1985" t="s">
        <v>15571</v>
      </c>
      <c r="G1985" s="205">
        <v>5.4455405029359599E-5</v>
      </c>
      <c r="H1985" s="205">
        <v>6.2833159649261104E-4</v>
      </c>
      <c r="I1985">
        <v>3.2018111006574999</v>
      </c>
    </row>
    <row r="1986" spans="1:9" x14ac:dyDescent="0.15">
      <c r="A1986" t="s">
        <v>15722</v>
      </c>
      <c r="B1986">
        <v>0.11520717791495801</v>
      </c>
      <c r="C1986">
        <v>0.36002639789804097</v>
      </c>
      <c r="D1986" t="s">
        <v>16816</v>
      </c>
      <c r="E1986" t="s">
        <v>16189</v>
      </c>
      <c r="F1986" t="s">
        <v>15568</v>
      </c>
      <c r="G1986">
        <v>0.43648930012724801</v>
      </c>
      <c r="H1986">
        <v>0.64260924740956005</v>
      </c>
      <c r="I1986">
        <v>0.192053029064539</v>
      </c>
    </row>
    <row r="1987" spans="1:9" x14ac:dyDescent="0.15">
      <c r="A1987" t="s">
        <v>15722</v>
      </c>
      <c r="B1987">
        <v>0.36926532942777301</v>
      </c>
      <c r="C1987">
        <v>1.8039902020074901</v>
      </c>
      <c r="D1987" t="s">
        <v>16816</v>
      </c>
      <c r="E1987" t="s">
        <v>16186</v>
      </c>
      <c r="F1987" t="s">
        <v>15568</v>
      </c>
      <c r="G1987">
        <v>1.57039823323534E-2</v>
      </c>
      <c r="H1987">
        <v>4.8959474330278398E-2</v>
      </c>
      <c r="I1987">
        <v>1.3101632537849801</v>
      </c>
    </row>
    <row r="1988" spans="1:9" x14ac:dyDescent="0.15">
      <c r="A1988" t="s">
        <v>15733</v>
      </c>
      <c r="B1988">
        <v>0.52624089068330904</v>
      </c>
      <c r="C1988">
        <v>1.62457207107199</v>
      </c>
      <c r="D1988" t="s">
        <v>16816</v>
      </c>
      <c r="E1988" t="s">
        <v>16452</v>
      </c>
      <c r="F1988" t="s">
        <v>15568</v>
      </c>
      <c r="G1988">
        <v>2.3737114731606501E-2</v>
      </c>
      <c r="H1988">
        <v>5.0563444939313501E-2</v>
      </c>
      <c r="I1988">
        <v>1.2961633447896099</v>
      </c>
    </row>
    <row r="1989" spans="1:9" x14ac:dyDescent="0.15">
      <c r="A1989" t="s">
        <v>15733</v>
      </c>
      <c r="B1989">
        <v>0.99281507055516305</v>
      </c>
      <c r="C1989">
        <v>0.67400449216214797</v>
      </c>
      <c r="D1989" t="s">
        <v>16816</v>
      </c>
      <c r="E1989" t="s">
        <v>16369</v>
      </c>
      <c r="F1989" t="s">
        <v>15568</v>
      </c>
      <c r="G1989">
        <v>0.21183392239120899</v>
      </c>
      <c r="H1989">
        <v>0.28166928142127801</v>
      </c>
      <c r="I1989">
        <v>0.550260514166791</v>
      </c>
    </row>
    <row r="1990" spans="1:9" x14ac:dyDescent="0.15">
      <c r="A1990" t="s">
        <v>15733</v>
      </c>
      <c r="B1990">
        <v>1.0169628483642501</v>
      </c>
      <c r="C1990">
        <v>0.438436926728622</v>
      </c>
      <c r="D1990" t="s">
        <v>16816</v>
      </c>
      <c r="E1990" t="s">
        <v>16362</v>
      </c>
      <c r="F1990" t="s">
        <v>15568</v>
      </c>
      <c r="G1990">
        <v>0.36438716674774901</v>
      </c>
      <c r="H1990">
        <v>0.44990660384160902</v>
      </c>
      <c r="I1990">
        <v>0.34687763210466699</v>
      </c>
    </row>
    <row r="1991" spans="1:9" x14ac:dyDescent="0.15">
      <c r="A1991" t="s">
        <v>15734</v>
      </c>
      <c r="B1991">
        <v>6.3446007651922195E-2</v>
      </c>
      <c r="C1991">
        <v>0.46384278514799199</v>
      </c>
      <c r="D1991" t="s">
        <v>16816</v>
      </c>
      <c r="E1991" t="s">
        <v>16254</v>
      </c>
      <c r="F1991" t="s">
        <v>15578</v>
      </c>
      <c r="G1991">
        <v>0.34368233858782399</v>
      </c>
      <c r="H1991">
        <v>0.39692889808734599</v>
      </c>
      <c r="I1991">
        <v>0.40128728148335102</v>
      </c>
    </row>
    <row r="1992" spans="1:9" x14ac:dyDescent="0.15">
      <c r="A1992" t="s">
        <v>15731</v>
      </c>
      <c r="B1992">
        <v>0.47524377697730502</v>
      </c>
      <c r="C1992">
        <v>1.2448221088226099</v>
      </c>
      <c r="D1992" t="s">
        <v>16816</v>
      </c>
      <c r="E1992" t="s">
        <v>15784</v>
      </c>
      <c r="F1992" t="s">
        <v>15568</v>
      </c>
      <c r="G1992">
        <v>5.6908598617765697E-2</v>
      </c>
      <c r="H1992">
        <v>7.0386950921973404E-2</v>
      </c>
      <c r="I1992">
        <v>1.1525078475037001</v>
      </c>
    </row>
    <row r="1993" spans="1:9" x14ac:dyDescent="0.15">
      <c r="A1993" t="s">
        <v>15731</v>
      </c>
      <c r="B1993">
        <v>-0.144480035728695</v>
      </c>
      <c r="C1993">
        <v>0.14754121081157101</v>
      </c>
      <c r="D1993" t="s">
        <v>16816</v>
      </c>
      <c r="E1993" t="s">
        <v>15794</v>
      </c>
      <c r="F1993" t="s">
        <v>15568</v>
      </c>
      <c r="G1993">
        <v>0.71196523741528805</v>
      </c>
      <c r="H1993">
        <v>0.74031783536545503</v>
      </c>
      <c r="I1993">
        <v>0.130581787687235</v>
      </c>
    </row>
    <row r="1994" spans="1:9" x14ac:dyDescent="0.15">
      <c r="A1994" t="s">
        <v>15731</v>
      </c>
      <c r="B1994">
        <v>0.27893180516009303</v>
      </c>
      <c r="C1994">
        <v>0.489960925997182</v>
      </c>
      <c r="D1994" t="s">
        <v>16816</v>
      </c>
      <c r="E1994" t="s">
        <v>15857</v>
      </c>
      <c r="F1994" t="s">
        <v>15568</v>
      </c>
      <c r="G1994">
        <v>0.32362277235432002</v>
      </c>
      <c r="H1994">
        <v>0.365520557238393</v>
      </c>
      <c r="I1994">
        <v>0.43708819286717099</v>
      </c>
    </row>
    <row r="1995" spans="1:9" x14ac:dyDescent="0.15">
      <c r="A1995" t="s">
        <v>15724</v>
      </c>
      <c r="B1995">
        <v>-8.8922105270759402E-2</v>
      </c>
      <c r="C1995">
        <v>0.28607820071504397</v>
      </c>
      <c r="D1995" t="s">
        <v>16816</v>
      </c>
      <c r="E1995" t="s">
        <v>16550</v>
      </c>
      <c r="F1995" t="s">
        <v>15593</v>
      </c>
      <c r="G1995">
        <v>0.51751363808779804</v>
      </c>
      <c r="H1995">
        <v>0.54338931999218798</v>
      </c>
      <c r="I1995">
        <v>0.26488890164510598</v>
      </c>
    </row>
    <row r="1996" spans="1:9" x14ac:dyDescent="0.15">
      <c r="A1996" t="s">
        <v>15724</v>
      </c>
      <c r="B1996">
        <v>-0.12567952656116901</v>
      </c>
      <c r="C1996">
        <v>0.22568773101752601</v>
      </c>
      <c r="D1996" t="s">
        <v>16816</v>
      </c>
      <c r="E1996" t="s">
        <v>16537</v>
      </c>
      <c r="F1996" t="s">
        <v>15593</v>
      </c>
      <c r="G1996">
        <v>0.59471962373301901</v>
      </c>
      <c r="H1996">
        <v>0.59471962373301901</v>
      </c>
      <c r="I1996">
        <v>0.22568773101752601</v>
      </c>
    </row>
    <row r="1997" spans="1:9" x14ac:dyDescent="0.15">
      <c r="A1997" t="s">
        <v>15724</v>
      </c>
      <c r="B1997">
        <v>0.97934386241916205</v>
      </c>
      <c r="C1997">
        <v>1.15119863671224</v>
      </c>
      <c r="D1997" t="s">
        <v>16816</v>
      </c>
      <c r="E1997" t="s">
        <v>16536</v>
      </c>
      <c r="F1997" t="s">
        <v>15593</v>
      </c>
      <c r="G1997">
        <v>7.05994574067908E-2</v>
      </c>
      <c r="H1997">
        <v>0.14825886055425999</v>
      </c>
      <c r="I1997">
        <v>0.82897934197833001</v>
      </c>
    </row>
    <row r="1998" spans="1:9" x14ac:dyDescent="0.15">
      <c r="A1998" t="s">
        <v>15734</v>
      </c>
      <c r="B1998">
        <v>0.68649720584134399</v>
      </c>
      <c r="C1998">
        <v>1.9626462117867201</v>
      </c>
      <c r="D1998" t="s">
        <v>16816</v>
      </c>
      <c r="E1998" t="s">
        <v>16307</v>
      </c>
      <c r="F1998" t="s">
        <v>15578</v>
      </c>
      <c r="G1998">
        <v>1.08981752711086E-2</v>
      </c>
      <c r="H1998">
        <v>2.03102357325207E-2</v>
      </c>
      <c r="I1998">
        <v>1.6922850358891901</v>
      </c>
    </row>
    <row r="1999" spans="1:9" x14ac:dyDescent="0.15">
      <c r="A1999" t="s">
        <v>15734</v>
      </c>
      <c r="B1999">
        <v>0.70929937444504398</v>
      </c>
      <c r="C1999">
        <v>1.88744191077082</v>
      </c>
      <c r="D1999" t="s">
        <v>16816</v>
      </c>
      <c r="E1999" t="s">
        <v>16289</v>
      </c>
      <c r="F1999" t="s">
        <v>15578</v>
      </c>
      <c r="G1999">
        <v>1.29586001419142E-2</v>
      </c>
      <c r="H1999">
        <v>2.3100113296455799E-2</v>
      </c>
      <c r="I1999">
        <v>1.6363858900686801</v>
      </c>
    </row>
    <row r="2000" spans="1:9" x14ac:dyDescent="0.15">
      <c r="A2000" t="s">
        <v>15731</v>
      </c>
      <c r="B2000">
        <v>0.96054182958259504</v>
      </c>
      <c r="C2000">
        <v>2.9918768964835998</v>
      </c>
      <c r="D2000" t="s">
        <v>16816</v>
      </c>
      <c r="E2000" t="s">
        <v>15773</v>
      </c>
      <c r="F2000" t="s">
        <v>15568</v>
      </c>
      <c r="G2000">
        <v>1.0188801551468201E-3</v>
      </c>
      <c r="H2000">
        <v>1.57524234512831E-3</v>
      </c>
      <c r="I2000">
        <v>2.8026526221566401</v>
      </c>
    </row>
    <row r="2001" spans="1:9" x14ac:dyDescent="0.15">
      <c r="A2001" t="s">
        <v>15734</v>
      </c>
      <c r="B2001">
        <v>-0.104372409713321</v>
      </c>
      <c r="C2001">
        <v>0.195183818333862</v>
      </c>
      <c r="D2001" t="s">
        <v>16816</v>
      </c>
      <c r="E2001" t="s">
        <v>16300</v>
      </c>
      <c r="F2001" t="s">
        <v>15578</v>
      </c>
      <c r="G2001">
        <v>0.63799339363871599</v>
      </c>
      <c r="H2001">
        <v>0.67942153608278799</v>
      </c>
      <c r="I2001">
        <v>0.167860691122627</v>
      </c>
    </row>
    <row r="2002" spans="1:9" x14ac:dyDescent="0.15">
      <c r="A2002" t="s">
        <v>15733</v>
      </c>
      <c r="B2002">
        <v>0.245811913129032</v>
      </c>
      <c r="C2002">
        <v>1.5536457513436499</v>
      </c>
      <c r="D2002" t="s">
        <v>16816</v>
      </c>
      <c r="E2002" t="s">
        <v>16350</v>
      </c>
      <c r="F2002" t="s">
        <v>15568</v>
      </c>
      <c r="G2002">
        <v>2.79482261408853E-2</v>
      </c>
      <c r="H2002">
        <v>5.54691735613402E-2</v>
      </c>
      <c r="I2002">
        <v>1.2559483046533999</v>
      </c>
    </row>
    <row r="2003" spans="1:9" x14ac:dyDescent="0.15">
      <c r="A2003" t="s">
        <v>15733</v>
      </c>
      <c r="B2003">
        <v>0.246371174120358</v>
      </c>
      <c r="C2003">
        <v>1.5534038399590799</v>
      </c>
      <c r="D2003" t="s">
        <v>16816</v>
      </c>
      <c r="E2003" t="s">
        <v>16346</v>
      </c>
      <c r="F2003" s="205" t="s">
        <v>15568</v>
      </c>
      <c r="G2003">
        <v>2.7963798241667399E-2</v>
      </c>
      <c r="H2003">
        <v>5.54691735613402E-2</v>
      </c>
      <c r="I2003">
        <v>1.2559483046533999</v>
      </c>
    </row>
    <row r="2004" spans="1:9" x14ac:dyDescent="0.15">
      <c r="A2004" t="s">
        <v>15734</v>
      </c>
      <c r="B2004">
        <v>7.6800213766051104E-2</v>
      </c>
      <c r="C2004">
        <v>0.67955532905972604</v>
      </c>
      <c r="D2004" t="s">
        <v>16816</v>
      </c>
      <c r="E2004" t="s">
        <v>16243</v>
      </c>
      <c r="F2004" t="s">
        <v>15578</v>
      </c>
      <c r="G2004">
        <v>0.20914364414025099</v>
      </c>
      <c r="H2004">
        <v>0.27660933579839603</v>
      </c>
      <c r="I2004">
        <v>0.55813316617426401</v>
      </c>
    </row>
    <row r="2005" spans="1:9" x14ac:dyDescent="0.15">
      <c r="A2005" t="s">
        <v>15734</v>
      </c>
      <c r="B2005">
        <v>7.7995269762689695E-2</v>
      </c>
      <c r="C2005">
        <v>0.69362605956949697</v>
      </c>
      <c r="D2005" t="s">
        <v>16816</v>
      </c>
      <c r="E2005" t="s">
        <v>16244</v>
      </c>
      <c r="F2005" t="s">
        <v>15578</v>
      </c>
      <c r="G2005">
        <v>0.20247618083160099</v>
      </c>
      <c r="H2005">
        <v>0.27218109554411901</v>
      </c>
      <c r="I2005">
        <v>0.56514204219654796</v>
      </c>
    </row>
    <row r="2006" spans="1:9" x14ac:dyDescent="0.15">
      <c r="A2006" t="s">
        <v>15723</v>
      </c>
      <c r="B2006">
        <v>0.106867356528157</v>
      </c>
      <c r="C2006">
        <v>1.9455519039267299</v>
      </c>
      <c r="D2006" t="s">
        <v>16816</v>
      </c>
      <c r="E2006" t="s">
        <v>16470</v>
      </c>
      <c r="F2006" t="s">
        <v>15588</v>
      </c>
      <c r="G2006">
        <v>1.13356935349957E-2</v>
      </c>
      <c r="H2006">
        <v>7.2369965922816401E-2</v>
      </c>
      <c r="I2006">
        <v>1.14044163187216</v>
      </c>
    </row>
    <row r="2007" spans="1:9" x14ac:dyDescent="0.15">
      <c r="A2007" t="s">
        <v>15723</v>
      </c>
      <c r="B2007">
        <v>0.109887818283982</v>
      </c>
      <c r="C2007">
        <v>1.8498695634584801</v>
      </c>
      <c r="D2007" t="s">
        <v>16816</v>
      </c>
      <c r="E2007" t="s">
        <v>16469</v>
      </c>
      <c r="F2007" s="205" t="s">
        <v>15588</v>
      </c>
      <c r="G2007">
        <v>1.41296185161015E-2</v>
      </c>
      <c r="H2007">
        <v>7.2369965922816401E-2</v>
      </c>
      <c r="I2007">
        <v>1.14044163187216</v>
      </c>
    </row>
    <row r="2008" spans="1:9" x14ac:dyDescent="0.15">
      <c r="A2008" t="s">
        <v>15731</v>
      </c>
      <c r="B2008">
        <v>1.68068874635664</v>
      </c>
      <c r="C2008">
        <v>4.80221340794707</v>
      </c>
      <c r="D2008" t="s">
        <v>16816</v>
      </c>
      <c r="E2008" t="s">
        <v>15826</v>
      </c>
      <c r="F2008" t="s">
        <v>15568</v>
      </c>
      <c r="G2008" s="205">
        <v>1.57683623780135E-5</v>
      </c>
      <c r="H2008" s="205">
        <v>3.1403094566383001E-5</v>
      </c>
      <c r="I2008">
        <v>4.5030275529814601</v>
      </c>
    </row>
    <row r="2009" spans="1:9" x14ac:dyDescent="0.15">
      <c r="A2009" t="s">
        <v>15726</v>
      </c>
      <c r="B2009">
        <v>0.41537039185274799</v>
      </c>
      <c r="C2009">
        <v>0.74456200579038501</v>
      </c>
      <c r="D2009" t="s">
        <v>16816</v>
      </c>
      <c r="E2009" t="s">
        <v>16507</v>
      </c>
      <c r="F2009" t="s">
        <v>15590</v>
      </c>
      <c r="G2009">
        <v>0.18006860256463</v>
      </c>
      <c r="H2009">
        <v>0.36013720512926101</v>
      </c>
      <c r="I2009">
        <v>0.44353201012640397</v>
      </c>
    </row>
    <row r="2010" spans="1:9" x14ac:dyDescent="0.15">
      <c r="A2010" t="s">
        <v>15731</v>
      </c>
      <c r="B2010">
        <v>2.4241748427591898</v>
      </c>
      <c r="C2010">
        <v>2.49387568706338</v>
      </c>
      <c r="D2010" t="s">
        <v>16816</v>
      </c>
      <c r="E2010" t="s">
        <v>15868</v>
      </c>
      <c r="F2010" t="s">
        <v>15568</v>
      </c>
      <c r="G2010">
        <v>3.2071872219747001E-3</v>
      </c>
      <c r="H2010">
        <v>4.6524012170620598E-3</v>
      </c>
      <c r="I2010">
        <v>2.3323228393342799</v>
      </c>
    </row>
    <row r="2011" spans="1:9" x14ac:dyDescent="0.15">
      <c r="A2011" t="s">
        <v>15734</v>
      </c>
      <c r="B2011">
        <v>2.3254046787505702</v>
      </c>
      <c r="C2011">
        <v>14.185906477787899</v>
      </c>
      <c r="D2011" t="s">
        <v>16816</v>
      </c>
      <c r="E2011" t="s">
        <v>16291</v>
      </c>
      <c r="F2011" s="205" t="s">
        <v>15578</v>
      </c>
      <c r="G2011" s="205">
        <v>6.5176873268717099E-15</v>
      </c>
      <c r="H2011" s="205">
        <v>1.38036113008461E-13</v>
      </c>
      <c r="I2011">
        <v>12.8600072786093</v>
      </c>
    </row>
    <row r="2012" spans="1:9" x14ac:dyDescent="0.15">
      <c r="A2012" t="s">
        <v>15734</v>
      </c>
      <c r="B2012">
        <v>2.3104394199043501</v>
      </c>
      <c r="C2012">
        <v>12.1133194419644</v>
      </c>
      <c r="D2012" t="s">
        <v>16816</v>
      </c>
      <c r="E2012" t="s">
        <v>16287</v>
      </c>
      <c r="F2012" t="s">
        <v>15578</v>
      </c>
      <c r="G2012" s="205">
        <v>7.7033664543639398E-13</v>
      </c>
      <c r="H2012" s="205">
        <v>7.8959506157230394E-12</v>
      </c>
      <c r="I2012">
        <v>11.1025955765727</v>
      </c>
    </row>
    <row r="2013" spans="1:9" x14ac:dyDescent="0.15">
      <c r="A2013" t="s">
        <v>15731</v>
      </c>
      <c r="B2013">
        <v>1.7235831474466501</v>
      </c>
      <c r="C2013">
        <v>5.6605150790799197</v>
      </c>
      <c r="D2013" t="s">
        <v>16816</v>
      </c>
      <c r="E2013" t="s">
        <v>15783</v>
      </c>
      <c r="F2013" t="s">
        <v>15568</v>
      </c>
      <c r="G2013" s="205">
        <v>2.1851684473981799E-6</v>
      </c>
      <c r="H2013" s="205">
        <v>5.2399447463119698E-6</v>
      </c>
      <c r="I2013">
        <v>5.2806732925006798</v>
      </c>
    </row>
    <row r="2014" spans="1:9" x14ac:dyDescent="0.15">
      <c r="A2014" t="s">
        <v>15732</v>
      </c>
      <c r="B2014">
        <v>3.2808704828748598</v>
      </c>
      <c r="C2014">
        <v>7.8537192991182101</v>
      </c>
      <c r="D2014" t="s">
        <v>16816</v>
      </c>
      <c r="E2014" t="s">
        <v>16014</v>
      </c>
      <c r="F2014" t="s">
        <v>15571</v>
      </c>
      <c r="G2014" s="205">
        <v>1.4004922209794901E-8</v>
      </c>
      <c r="H2014" s="205">
        <v>7.0024611048974901E-7</v>
      </c>
      <c r="I2014">
        <v>6.1547492947821896</v>
      </c>
    </row>
    <row r="2015" spans="1:9" x14ac:dyDescent="0.15">
      <c r="A2015" t="s">
        <v>15732</v>
      </c>
      <c r="B2015">
        <v>0.40909064762091502</v>
      </c>
      <c r="C2015">
        <v>0.280326990977534</v>
      </c>
      <c r="D2015" t="s">
        <v>16816</v>
      </c>
      <c r="E2015" t="s">
        <v>16091</v>
      </c>
      <c r="F2015" s="205" t="s">
        <v>15571</v>
      </c>
      <c r="G2015">
        <v>0.52441246854684398</v>
      </c>
      <c r="H2015">
        <v>0.68401626332197096</v>
      </c>
      <c r="I2015">
        <v>0.16493357227546501</v>
      </c>
    </row>
    <row r="2016" spans="1:9" x14ac:dyDescent="0.15">
      <c r="A2016" t="s">
        <v>15732</v>
      </c>
      <c r="B2016">
        <v>0.52024267565756599</v>
      </c>
      <c r="C2016">
        <v>0.36249888587395801</v>
      </c>
      <c r="D2016" t="s">
        <v>16816</v>
      </c>
      <c r="E2016" t="s">
        <v>16060</v>
      </c>
      <c r="F2016" t="s">
        <v>15571</v>
      </c>
      <c r="G2016">
        <v>0.43401137704308801</v>
      </c>
      <c r="H2016">
        <v>0.62479411992412803</v>
      </c>
      <c r="I2016">
        <v>0.20426306635309999</v>
      </c>
    </row>
    <row r="2017" spans="1:9" x14ac:dyDescent="0.15">
      <c r="A2017" t="s">
        <v>15733</v>
      </c>
      <c r="B2017">
        <v>0.10492203405551399</v>
      </c>
      <c r="C2017">
        <v>0.148630825030446</v>
      </c>
      <c r="D2017" t="s">
        <v>16816</v>
      </c>
      <c r="E2017" t="s">
        <v>16394</v>
      </c>
      <c r="F2017" t="s">
        <v>15568</v>
      </c>
      <c r="G2017">
        <v>0.71018120579899402</v>
      </c>
      <c r="H2017">
        <v>0.810678546242248</v>
      </c>
      <c r="I2017">
        <v>9.1151319978766299E-2</v>
      </c>
    </row>
    <row r="2018" spans="1:9" x14ac:dyDescent="0.15">
      <c r="A2018" t="s">
        <v>15728</v>
      </c>
      <c r="B2018">
        <v>-2.23375587219624E-2</v>
      </c>
      <c r="C2018">
        <v>6.8158184423486604E-2</v>
      </c>
      <c r="D2018" t="s">
        <v>16816</v>
      </c>
      <c r="E2018" t="s">
        <v>16461</v>
      </c>
      <c r="F2018" t="s">
        <v>15568</v>
      </c>
      <c r="G2018">
        <v>0.85475532600116699</v>
      </c>
      <c r="H2018">
        <v>0.91054206191709397</v>
      </c>
      <c r="I2018">
        <v>4.0699987445597302E-2</v>
      </c>
    </row>
    <row r="2019" spans="1:9" x14ac:dyDescent="0.15">
      <c r="A2019" t="s">
        <v>15728</v>
      </c>
      <c r="B2019">
        <v>0.24852155963495701</v>
      </c>
      <c r="C2019">
        <v>0.53882261851862201</v>
      </c>
      <c r="D2019" t="s">
        <v>16816</v>
      </c>
      <c r="E2019" t="s">
        <v>16468</v>
      </c>
      <c r="F2019" t="s">
        <v>15568</v>
      </c>
      <c r="G2019">
        <v>0.28918607811075597</v>
      </c>
      <c r="H2019">
        <v>0.77116287496201696</v>
      </c>
      <c r="I2019">
        <v>0.112853886246341</v>
      </c>
    </row>
    <row r="2020" spans="1:9" x14ac:dyDescent="0.15">
      <c r="A2020" t="s">
        <v>15728</v>
      </c>
      <c r="B2020">
        <v>-3.7632411579700299E-2</v>
      </c>
      <c r="C2020">
        <v>0.140972285276103</v>
      </c>
      <c r="D2020" t="s">
        <v>16816</v>
      </c>
      <c r="E2020" t="s">
        <v>16464</v>
      </c>
      <c r="F2020" t="s">
        <v>15568</v>
      </c>
      <c r="G2020">
        <v>0.72281592899761404</v>
      </c>
      <c r="H2020">
        <v>0.91054206191709397</v>
      </c>
      <c r="I2020">
        <v>4.0699987445597302E-2</v>
      </c>
    </row>
    <row r="2021" spans="1:9" x14ac:dyDescent="0.15">
      <c r="A2021" t="s">
        <v>15728</v>
      </c>
      <c r="B2021">
        <v>2.08090549457331E-2</v>
      </c>
      <c r="C2021">
        <v>4.0699987445597302E-2</v>
      </c>
      <c r="D2021" t="s">
        <v>16816</v>
      </c>
      <c r="E2021" t="s">
        <v>16465</v>
      </c>
      <c r="F2021" t="s">
        <v>15568</v>
      </c>
      <c r="G2021">
        <v>0.91054206191709397</v>
      </c>
      <c r="H2021">
        <v>0.91054206191709397</v>
      </c>
      <c r="I2021">
        <v>4.0699987445597302E-2</v>
      </c>
    </row>
    <row r="2022" spans="1:9" x14ac:dyDescent="0.15">
      <c r="A2022" t="s">
        <v>15728</v>
      </c>
      <c r="B2022">
        <v>0.37171166636613701</v>
      </c>
      <c r="C2022">
        <v>1.56340980572619</v>
      </c>
      <c r="D2022" t="s">
        <v>16816</v>
      </c>
      <c r="E2022" t="s">
        <v>16467</v>
      </c>
      <c r="F2022" t="s">
        <v>15568</v>
      </c>
      <c r="G2022">
        <v>2.7326889097571399E-2</v>
      </c>
      <c r="H2022">
        <v>0.202587827030458</v>
      </c>
      <c r="I2022">
        <v>0.69338665380459996</v>
      </c>
    </row>
    <row r="2023" spans="1:9" x14ac:dyDescent="0.15">
      <c r="A2023" t="s">
        <v>15732</v>
      </c>
      <c r="B2023">
        <v>0.39781152255901497</v>
      </c>
      <c r="C2023">
        <v>1.1790819909910499</v>
      </c>
      <c r="D2023" t="s">
        <v>16816</v>
      </c>
      <c r="E2023" t="s">
        <v>15973</v>
      </c>
      <c r="F2023" t="s">
        <v>15571</v>
      </c>
      <c r="G2023">
        <v>6.6209149483166294E-2</v>
      </c>
      <c r="H2023">
        <v>0.14822943914141701</v>
      </c>
      <c r="I2023">
        <v>0.82906553463620403</v>
      </c>
    </row>
    <row r="2024" spans="1:9" x14ac:dyDescent="0.15">
      <c r="A2024" t="s">
        <v>15731</v>
      </c>
      <c r="B2024">
        <v>1.39139175817164</v>
      </c>
      <c r="C2024">
        <v>4.0563460124592199</v>
      </c>
      <c r="D2024" t="s">
        <v>16816</v>
      </c>
      <c r="E2024" t="s">
        <v>15911</v>
      </c>
      <c r="F2024" t="s">
        <v>15568</v>
      </c>
      <c r="G2024" s="205">
        <v>8.7832245817289194E-5</v>
      </c>
      <c r="H2024" s="205">
        <v>1.54034162440768E-4</v>
      </c>
      <c r="I2024">
        <v>3.81238294855229</v>
      </c>
    </row>
    <row r="2025" spans="1:9" x14ac:dyDescent="0.15">
      <c r="A2025" t="s">
        <v>15732</v>
      </c>
      <c r="B2025">
        <v>0.51180075846307505</v>
      </c>
      <c r="C2025">
        <v>2.5509172158768201</v>
      </c>
      <c r="D2025" t="s">
        <v>16816</v>
      </c>
      <c r="E2025" t="s">
        <v>16029</v>
      </c>
      <c r="F2025" t="s">
        <v>15571</v>
      </c>
      <c r="G2025">
        <v>2.8124368789601002E-3</v>
      </c>
      <c r="H2025">
        <v>1.5624649327556099E-2</v>
      </c>
      <c r="I2025">
        <v>1.8061897209801301</v>
      </c>
    </row>
    <row r="2026" spans="1:9" x14ac:dyDescent="0.15">
      <c r="A2026" t="s">
        <v>15732</v>
      </c>
      <c r="B2026">
        <v>1.14739559319495</v>
      </c>
      <c r="C2026">
        <v>1.28918439740158</v>
      </c>
      <c r="D2026" t="s">
        <v>16816</v>
      </c>
      <c r="E2026" t="s">
        <v>16024</v>
      </c>
      <c r="F2026" t="s">
        <v>15571</v>
      </c>
      <c r="G2026">
        <v>5.1382543975305499E-2</v>
      </c>
      <c r="H2026">
        <v>0.124312606391868</v>
      </c>
      <c r="I2026">
        <v>0.90548482784415596</v>
      </c>
    </row>
    <row r="2027" spans="1:9" x14ac:dyDescent="0.15">
      <c r="A2027" t="s">
        <v>15731</v>
      </c>
      <c r="B2027">
        <v>1.1668097240572299</v>
      </c>
      <c r="C2027">
        <v>4.42159525484354</v>
      </c>
      <c r="D2027" t="s">
        <v>16816</v>
      </c>
      <c r="E2027" t="s">
        <v>15875</v>
      </c>
      <c r="F2027" t="s">
        <v>15568</v>
      </c>
      <c r="G2027" s="205">
        <v>3.78795442529475E-5</v>
      </c>
      <c r="H2027" s="205">
        <v>6.9544475776895797E-5</v>
      </c>
      <c r="I2027">
        <v>4.1577373622196703</v>
      </c>
    </row>
    <row r="2028" spans="1:9" x14ac:dyDescent="0.15">
      <c r="A2028" t="s">
        <v>15732</v>
      </c>
      <c r="B2028">
        <v>-0.107621982010185</v>
      </c>
      <c r="C2028">
        <v>0.20277447032549101</v>
      </c>
      <c r="D2028" t="s">
        <v>16816</v>
      </c>
      <c r="E2028" t="s">
        <v>16088</v>
      </c>
      <c r="F2028" t="s">
        <v>15571</v>
      </c>
      <c r="G2028">
        <v>0.62693935055119798</v>
      </c>
      <c r="H2028">
        <v>0.73399965731331895</v>
      </c>
      <c r="I2028">
        <v>0.13430414284546799</v>
      </c>
    </row>
    <row r="2029" spans="1:9" x14ac:dyDescent="0.15">
      <c r="A2029" t="s">
        <v>15732</v>
      </c>
      <c r="B2029">
        <v>0.23399767434691099</v>
      </c>
      <c r="C2029">
        <v>0.55821579655942899</v>
      </c>
      <c r="D2029" t="s">
        <v>16816</v>
      </c>
      <c r="E2029" t="s">
        <v>16078</v>
      </c>
      <c r="F2029" t="s">
        <v>15571</v>
      </c>
      <c r="G2029">
        <v>0.27655671214628003</v>
      </c>
      <c r="H2029">
        <v>0.42766501878290702</v>
      </c>
      <c r="I2029">
        <v>0.36889627176999201</v>
      </c>
    </row>
    <row r="2030" spans="1:9" x14ac:dyDescent="0.15">
      <c r="A2030" t="s">
        <v>15732</v>
      </c>
      <c r="B2030">
        <v>0.40187215690890099</v>
      </c>
      <c r="C2030">
        <v>0.14068513661884699</v>
      </c>
      <c r="D2030" t="s">
        <v>16816</v>
      </c>
      <c r="E2030" t="s">
        <v>16084</v>
      </c>
      <c r="F2030" t="s">
        <v>15571</v>
      </c>
      <c r="G2030">
        <v>0.72329400151173195</v>
      </c>
      <c r="H2030">
        <v>0.80965746437880504</v>
      </c>
      <c r="I2030">
        <v>9.1698675927974205E-2</v>
      </c>
    </row>
    <row r="2031" spans="1:9" x14ac:dyDescent="0.15">
      <c r="A2031" t="s">
        <v>15732</v>
      </c>
      <c r="B2031">
        <v>0.66369971885137102</v>
      </c>
      <c r="C2031">
        <v>5.2836532524440001</v>
      </c>
      <c r="D2031" t="s">
        <v>16816</v>
      </c>
      <c r="E2031" t="s">
        <v>15983</v>
      </c>
      <c r="F2031" t="s">
        <v>15571</v>
      </c>
      <c r="G2031" s="205">
        <v>5.2041133531333199E-6</v>
      </c>
      <c r="H2031" s="205">
        <v>6.5051416914166504E-5</v>
      </c>
      <c r="I2031">
        <v>4.1867432394359501</v>
      </c>
    </row>
    <row r="2032" spans="1:9" x14ac:dyDescent="0.15">
      <c r="A2032" t="s">
        <v>15732</v>
      </c>
      <c r="B2032">
        <v>1.0993274295306099</v>
      </c>
      <c r="C2032">
        <v>8.6331686215741499</v>
      </c>
      <c r="D2032" t="s">
        <v>16816</v>
      </c>
      <c r="E2032" t="s">
        <v>15977</v>
      </c>
      <c r="F2032" t="s">
        <v>15571</v>
      </c>
      <c r="G2032" s="205">
        <v>2.3271875155525201E-9</v>
      </c>
      <c r="H2032" s="205">
        <v>1.74539063666439E-7</v>
      </c>
      <c r="I2032">
        <v>6.7581073581824498</v>
      </c>
    </row>
    <row r="2033" spans="1:9" x14ac:dyDescent="0.15">
      <c r="A2033" t="s">
        <v>15732</v>
      </c>
      <c r="B2033">
        <v>-9.8223849487776696E-2</v>
      </c>
      <c r="C2033">
        <v>0.25418999119605901</v>
      </c>
      <c r="D2033" t="s">
        <v>16816</v>
      </c>
      <c r="E2033" t="s">
        <v>16004</v>
      </c>
      <c r="F2033" t="s">
        <v>15571</v>
      </c>
      <c r="G2033">
        <v>0.55694204969273997</v>
      </c>
      <c r="H2033">
        <v>0.69763471096055696</v>
      </c>
      <c r="I2033">
        <v>0.15637191912537299</v>
      </c>
    </row>
    <row r="2034" spans="1:9" x14ac:dyDescent="0.15">
      <c r="A2034" t="s">
        <v>15732</v>
      </c>
      <c r="B2034">
        <v>1.06439300500069</v>
      </c>
      <c r="C2034">
        <v>1.4781754741481199</v>
      </c>
      <c r="D2034" t="s">
        <v>16816</v>
      </c>
      <c r="E2034" t="s">
        <v>16000</v>
      </c>
      <c r="F2034" t="s">
        <v>15571</v>
      </c>
      <c r="G2034">
        <v>3.3252517129495902E-2</v>
      </c>
      <c r="H2034">
        <v>8.5997889128006696E-2</v>
      </c>
      <c r="I2034">
        <v>1.0655122086553801</v>
      </c>
    </row>
    <row r="2035" spans="1:9" x14ac:dyDescent="0.15">
      <c r="A2035" t="s">
        <v>15722</v>
      </c>
      <c r="B2035">
        <v>-0.17207622748974699</v>
      </c>
      <c r="C2035">
        <v>0.31292518819304399</v>
      </c>
      <c r="D2035" t="s">
        <v>16816</v>
      </c>
      <c r="E2035" t="s">
        <v>16228</v>
      </c>
      <c r="F2035" t="s">
        <v>15568</v>
      </c>
      <c r="G2035">
        <v>0.48649100168212001</v>
      </c>
      <c r="H2035">
        <v>0.66076981457055595</v>
      </c>
      <c r="I2035">
        <v>0.179949804768892</v>
      </c>
    </row>
    <row r="2036" spans="1:9" x14ac:dyDescent="0.15">
      <c r="A2036" t="s">
        <v>15734</v>
      </c>
      <c r="B2036">
        <v>2.66082655038581E-2</v>
      </c>
      <c r="C2036">
        <v>0.156491806796516</v>
      </c>
      <c r="D2036" t="s">
        <v>16816</v>
      </c>
      <c r="E2036" t="s">
        <v>16282</v>
      </c>
      <c r="F2036" t="s">
        <v>15578</v>
      </c>
      <c r="G2036">
        <v>0.69744215438620505</v>
      </c>
      <c r="H2036">
        <v>0.73320841871370201</v>
      </c>
      <c r="I2036">
        <v>0.13477255710328001</v>
      </c>
    </row>
    <row r="2037" spans="1:9" x14ac:dyDescent="0.15">
      <c r="A2037" t="s">
        <v>15732</v>
      </c>
      <c r="B2037">
        <v>0.15531102425230101</v>
      </c>
      <c r="C2037">
        <v>0.350970547723571</v>
      </c>
      <c r="D2037" t="s">
        <v>16816</v>
      </c>
      <c r="E2037" t="s">
        <v>16012</v>
      </c>
      <c r="F2037" t="s">
        <v>15571</v>
      </c>
      <c r="G2037">
        <v>0.44568647221254498</v>
      </c>
      <c r="H2037">
        <v>0.62479411992412803</v>
      </c>
      <c r="I2037">
        <v>0.20426306635309999</v>
      </c>
    </row>
    <row r="2038" spans="1:9" x14ac:dyDescent="0.15">
      <c r="A2038" t="s">
        <v>15723</v>
      </c>
      <c r="B2038">
        <v>0.22490687528258099</v>
      </c>
      <c r="C2038">
        <v>1.0176444650231999</v>
      </c>
      <c r="D2038" t="s">
        <v>16816</v>
      </c>
      <c r="E2038" t="s">
        <v>16478</v>
      </c>
      <c r="F2038" t="s">
        <v>15588</v>
      </c>
      <c r="G2038">
        <v>9.60186365975986E-2</v>
      </c>
      <c r="H2038">
        <v>0.249648455153756</v>
      </c>
      <c r="I2038">
        <v>0.60267111705239096</v>
      </c>
    </row>
    <row r="2039" spans="1:9" x14ac:dyDescent="0.15">
      <c r="A2039" t="s">
        <v>15723</v>
      </c>
      <c r="B2039">
        <v>-1.0457860726856301</v>
      </c>
      <c r="C2039">
        <v>0.51516587797811997</v>
      </c>
      <c r="D2039" t="s">
        <v>16816</v>
      </c>
      <c r="E2039" t="s">
        <v>16484</v>
      </c>
      <c r="F2039" t="s">
        <v>15588</v>
      </c>
      <c r="G2039">
        <v>0.30537545145226602</v>
      </c>
      <c r="H2039">
        <v>0.46704480810346499</v>
      </c>
      <c r="I2039">
        <v>0.33064145138557599</v>
      </c>
    </row>
    <row r="2040" spans="1:9" x14ac:dyDescent="0.15">
      <c r="A2040" t="s">
        <v>15732</v>
      </c>
      <c r="B2040">
        <v>0.676781297176967</v>
      </c>
      <c r="C2040">
        <v>1.2987155225776399</v>
      </c>
      <c r="D2040" t="s">
        <v>16816</v>
      </c>
      <c r="E2040" t="s">
        <v>16110</v>
      </c>
      <c r="F2040" t="s">
        <v>15571</v>
      </c>
      <c r="G2040">
        <v>5.0267174852625697E-2</v>
      </c>
      <c r="H2040">
        <v>0.123607807014653</v>
      </c>
      <c r="I2040">
        <v>0.90795409853272602</v>
      </c>
    </row>
    <row r="2041" spans="1:9" x14ac:dyDescent="0.15">
      <c r="A2041" t="s">
        <v>15731</v>
      </c>
      <c r="B2041">
        <v>1.49858085382646</v>
      </c>
      <c r="C2041">
        <v>4.5076935449965596</v>
      </c>
      <c r="D2041" t="s">
        <v>16816</v>
      </c>
      <c r="E2041" t="s">
        <v>15914</v>
      </c>
      <c r="F2041" t="s">
        <v>15568</v>
      </c>
      <c r="G2041" s="205">
        <v>3.1067510586926301E-5</v>
      </c>
      <c r="H2041" s="205">
        <v>5.8877943451029803E-5</v>
      </c>
      <c r="I2041">
        <v>4.2300473678870603</v>
      </c>
    </row>
    <row r="2042" spans="1:9" x14ac:dyDescent="0.15">
      <c r="A2042" t="s">
        <v>15731</v>
      </c>
      <c r="B2042">
        <v>1.35663402208466</v>
      </c>
      <c r="C2042">
        <v>4.4728718402996996</v>
      </c>
      <c r="D2042" t="s">
        <v>16816</v>
      </c>
      <c r="E2042" t="s">
        <v>15781</v>
      </c>
      <c r="F2042" t="s">
        <v>15568</v>
      </c>
      <c r="G2042" s="205">
        <v>3.3661088812737602E-5</v>
      </c>
      <c r="H2042" s="205">
        <v>6.2286266700735098E-5</v>
      </c>
      <c r="I2042">
        <v>4.2056076989839202</v>
      </c>
    </row>
    <row r="2043" spans="1:9" x14ac:dyDescent="0.15">
      <c r="A2043" t="s">
        <v>15731</v>
      </c>
      <c r="B2043">
        <v>1.8173526402681299</v>
      </c>
      <c r="C2043">
        <v>5.52086669751204</v>
      </c>
      <c r="D2043" t="s">
        <v>16816</v>
      </c>
      <c r="E2043" t="s">
        <v>15860</v>
      </c>
      <c r="F2043" t="s">
        <v>15568</v>
      </c>
      <c r="G2043" s="205">
        <v>3.0139309791699702E-6</v>
      </c>
      <c r="H2043" s="205">
        <v>6.9438605892641597E-6</v>
      </c>
      <c r="I2043">
        <v>5.1583990070022203</v>
      </c>
    </row>
    <row r="2044" spans="1:9" x14ac:dyDescent="0.15">
      <c r="A2044" t="s">
        <v>15731</v>
      </c>
      <c r="B2044">
        <v>0.94589979863445195</v>
      </c>
      <c r="C2044">
        <v>1.77493413933274</v>
      </c>
      <c r="D2044" t="s">
        <v>16816</v>
      </c>
      <c r="E2044" t="s">
        <v>15859</v>
      </c>
      <c r="F2044" t="s">
        <v>15568</v>
      </c>
      <c r="G2044">
        <v>1.67905862770567E-2</v>
      </c>
      <c r="H2044">
        <v>2.2547358714904701E-2</v>
      </c>
      <c r="I2044">
        <v>1.6469043257472999</v>
      </c>
    </row>
    <row r="2045" spans="1:9" x14ac:dyDescent="0.15">
      <c r="A2045" t="s">
        <v>15735</v>
      </c>
      <c r="B2045">
        <v>-0.109872228603177</v>
      </c>
      <c r="C2045">
        <v>0.16848757783822901</v>
      </c>
      <c r="D2045" t="s">
        <v>16816</v>
      </c>
      <c r="E2045" t="s">
        <v>16327</v>
      </c>
      <c r="F2045" t="s">
        <v>15580</v>
      </c>
      <c r="G2045">
        <v>0.678441525741034</v>
      </c>
      <c r="H2045">
        <v>0.83500495475819503</v>
      </c>
      <c r="I2045">
        <v>7.8310947489141206E-2</v>
      </c>
    </row>
    <row r="2046" spans="1:9" x14ac:dyDescent="0.15">
      <c r="A2046" t="s">
        <v>15723</v>
      </c>
      <c r="B2046">
        <v>-0.60963096390077298</v>
      </c>
      <c r="C2046">
        <v>1.4137468727615199</v>
      </c>
      <c r="D2046" t="s">
        <v>16816</v>
      </c>
      <c r="E2046" t="s">
        <v>16491</v>
      </c>
      <c r="F2046" t="s">
        <v>15588</v>
      </c>
      <c r="G2046">
        <v>3.8570309806066599E-2</v>
      </c>
      <c r="H2046">
        <v>0.111425339439748</v>
      </c>
      <c r="I2046">
        <v>0.95301603423002901</v>
      </c>
    </row>
    <row r="2047" spans="1:9" x14ac:dyDescent="0.15">
      <c r="A2047" t="s">
        <v>15732</v>
      </c>
      <c r="B2047">
        <v>-0.46584772093423898</v>
      </c>
      <c r="C2047">
        <v>0.75835681308528702</v>
      </c>
      <c r="D2047" t="s">
        <v>16816</v>
      </c>
      <c r="E2047" t="s">
        <v>16048</v>
      </c>
      <c r="F2047" t="s">
        <v>15571</v>
      </c>
      <c r="G2047">
        <v>0.17443883876148</v>
      </c>
      <c r="H2047">
        <v>0.308243605169158</v>
      </c>
      <c r="I2047">
        <v>0.51110592452478598</v>
      </c>
    </row>
    <row r="2048" spans="1:9" x14ac:dyDescent="0.15">
      <c r="A2048" t="s">
        <v>15731</v>
      </c>
      <c r="B2048">
        <v>2.1249652791987401</v>
      </c>
      <c r="C2048">
        <v>4.9063665023209699</v>
      </c>
      <c r="D2048" t="s">
        <v>16816</v>
      </c>
      <c r="E2048" t="s">
        <v>15953</v>
      </c>
      <c r="F2048" t="s">
        <v>15568</v>
      </c>
      <c r="G2048" s="205">
        <v>1.24060491576782E-5</v>
      </c>
      <c r="H2048" s="205">
        <v>2.60305495719141E-5</v>
      </c>
      <c r="I2048">
        <v>4.5845166627194098</v>
      </c>
    </row>
    <row r="2049" spans="1:9" x14ac:dyDescent="0.15">
      <c r="A2049" t="s">
        <v>15732</v>
      </c>
      <c r="B2049">
        <v>0.16022908341033901</v>
      </c>
      <c r="C2049">
        <v>0.239690982264048</v>
      </c>
      <c r="D2049" t="s">
        <v>16816</v>
      </c>
      <c r="E2049" t="s">
        <v>16105</v>
      </c>
      <c r="F2049" t="s">
        <v>15571</v>
      </c>
      <c r="G2049">
        <v>0.57584953136247496</v>
      </c>
      <c r="H2049">
        <v>0.69763471096055696</v>
      </c>
      <c r="I2049">
        <v>0.15637191912537299</v>
      </c>
    </row>
    <row r="2050" spans="1:9" x14ac:dyDescent="0.15">
      <c r="A2050" t="s">
        <v>15731</v>
      </c>
      <c r="B2050">
        <v>2.6611042424239701</v>
      </c>
      <c r="C2050">
        <v>13.2678877389123</v>
      </c>
      <c r="D2050" t="s">
        <v>16816</v>
      </c>
      <c r="E2050" t="s">
        <v>15954</v>
      </c>
      <c r="F2050" t="s">
        <v>15568</v>
      </c>
      <c r="G2050" s="205">
        <v>5.39650099023274E-14</v>
      </c>
      <c r="H2050" s="205">
        <v>4.3730266644989399E-13</v>
      </c>
      <c r="I2050">
        <v>12.3592178745395</v>
      </c>
    </row>
    <row r="2051" spans="1:9" x14ac:dyDescent="0.15">
      <c r="A2051" t="s">
        <v>15731</v>
      </c>
      <c r="B2051">
        <v>1.9053531065120799</v>
      </c>
      <c r="C2051">
        <v>7.30609905118689</v>
      </c>
      <c r="D2051" t="s">
        <v>16816</v>
      </c>
      <c r="E2051" t="s">
        <v>15763</v>
      </c>
      <c r="F2051" t="s">
        <v>15568</v>
      </c>
      <c r="G2051" s="205">
        <v>4.9419796053227097E-8</v>
      </c>
      <c r="H2051" s="205">
        <v>1.5281121148037301E-7</v>
      </c>
      <c r="I2051">
        <v>6.8158447811959402</v>
      </c>
    </row>
    <row r="2052" spans="1:9" x14ac:dyDescent="0.15">
      <c r="A2052" t="s">
        <v>15731</v>
      </c>
      <c r="B2052">
        <v>-2.12099913766804E-2</v>
      </c>
      <c r="C2052">
        <v>1.41822755732131E-2</v>
      </c>
      <c r="D2052" t="s">
        <v>16816</v>
      </c>
      <c r="E2052" t="s">
        <v>15800</v>
      </c>
      <c r="F2052" t="s">
        <v>15568</v>
      </c>
      <c r="G2052">
        <v>0.96787155045670703</v>
      </c>
      <c r="H2052">
        <v>0.972007753663787</v>
      </c>
      <c r="I2052">
        <v>1.2330270711619601E-2</v>
      </c>
    </row>
    <row r="2053" spans="1:9" x14ac:dyDescent="0.15">
      <c r="A2053" t="s">
        <v>15731</v>
      </c>
      <c r="B2053">
        <v>1.7342688486643101</v>
      </c>
      <c r="C2053">
        <v>6.2025569850367299</v>
      </c>
      <c r="D2053" t="s">
        <v>16816</v>
      </c>
      <c r="E2053" t="s">
        <v>15846</v>
      </c>
      <c r="F2053" t="s">
        <v>15568</v>
      </c>
      <c r="G2053" s="205">
        <v>6.27253386850668E-7</v>
      </c>
      <c r="H2053" s="205">
        <v>1.63782828788785E-6</v>
      </c>
      <c r="I2053">
        <v>5.7857316322043104</v>
      </c>
    </row>
    <row r="2054" spans="1:9" x14ac:dyDescent="0.15">
      <c r="A2054" t="s">
        <v>15731</v>
      </c>
      <c r="B2054">
        <v>1.1591426698593601</v>
      </c>
      <c r="C2054">
        <v>6.0711955896115501</v>
      </c>
      <c r="D2054" t="s">
        <v>16816</v>
      </c>
      <c r="E2054" t="s">
        <v>15760</v>
      </c>
      <c r="F2054" t="s">
        <v>15568</v>
      </c>
      <c r="G2054" s="205">
        <v>8.48798122758545E-7</v>
      </c>
      <c r="H2054" s="205">
        <v>2.1681256396549801E-6</v>
      </c>
      <c r="I2054">
        <v>5.6639155546853699</v>
      </c>
    </row>
    <row r="2055" spans="1:9" x14ac:dyDescent="0.15">
      <c r="A2055" t="s">
        <v>15722</v>
      </c>
      <c r="B2055">
        <v>0.17306755032433099</v>
      </c>
      <c r="C2055">
        <v>0.67026313383926295</v>
      </c>
      <c r="D2055" t="s">
        <v>16816</v>
      </c>
      <c r="E2055" t="s">
        <v>16202</v>
      </c>
      <c r="F2055" t="s">
        <v>15568</v>
      </c>
      <c r="G2055">
        <v>0.21366671161526099</v>
      </c>
      <c r="H2055">
        <v>0.39783705390352397</v>
      </c>
      <c r="I2055">
        <v>0.40029476983801698</v>
      </c>
    </row>
    <row r="2056" spans="1:9" x14ac:dyDescent="0.15">
      <c r="A2056" t="s">
        <v>15722</v>
      </c>
      <c r="B2056">
        <v>5.73734435351404E-2</v>
      </c>
      <c r="C2056">
        <v>0.13447225900279999</v>
      </c>
      <c r="D2056" t="s">
        <v>16816</v>
      </c>
      <c r="E2056" t="s">
        <v>16194</v>
      </c>
      <c r="F2056" t="s">
        <v>15568</v>
      </c>
      <c r="G2056">
        <v>0.73371557974278401</v>
      </c>
      <c r="H2056">
        <v>0.83156567656476499</v>
      </c>
      <c r="I2056">
        <v>8.0103444768845802E-2</v>
      </c>
    </row>
    <row r="2057" spans="1:9" x14ac:dyDescent="0.15">
      <c r="A2057" t="s">
        <v>15732</v>
      </c>
      <c r="B2057">
        <v>-0.63503713729090305</v>
      </c>
      <c r="C2057">
        <v>0.535611243573205</v>
      </c>
      <c r="D2057" t="s">
        <v>16816</v>
      </c>
      <c r="E2057" t="s">
        <v>16085</v>
      </c>
      <c r="F2057" t="s">
        <v>15571</v>
      </c>
      <c r="G2057">
        <v>0.29133237977264798</v>
      </c>
      <c r="H2057">
        <v>0.44591690781527699</v>
      </c>
      <c r="I2057">
        <v>0.35074606021001797</v>
      </c>
    </row>
    <row r="2058" spans="1:9" x14ac:dyDescent="0.15">
      <c r="A2058" t="s">
        <v>15734</v>
      </c>
      <c r="B2058">
        <v>0.46905743542332901</v>
      </c>
      <c r="C2058">
        <v>2.1878545481478202</v>
      </c>
      <c r="D2058" t="s">
        <v>16816</v>
      </c>
      <c r="E2058" t="s">
        <v>16270</v>
      </c>
      <c r="F2058" t="s">
        <v>15578</v>
      </c>
      <c r="G2058">
        <v>6.4885170750460901E-3</v>
      </c>
      <c r="H2058">
        <v>1.23734511663669E-2</v>
      </c>
      <c r="I2058">
        <v>1.9075091513436899</v>
      </c>
    </row>
    <row r="2059" spans="1:9" x14ac:dyDescent="0.15">
      <c r="A2059" t="s">
        <v>15734</v>
      </c>
      <c r="B2059">
        <v>1.4619034805270399</v>
      </c>
      <c r="C2059">
        <v>13.1632599709041</v>
      </c>
      <c r="D2059" t="s">
        <v>16816</v>
      </c>
      <c r="E2059" t="s">
        <v>16235</v>
      </c>
      <c r="F2059" t="s">
        <v>15578</v>
      </c>
      <c r="G2059" s="205">
        <v>6.8665728039576898E-14</v>
      </c>
      <c r="H2059" s="205">
        <v>8.0436995703504298E-13</v>
      </c>
      <c r="I2059">
        <v>12.094544158534701</v>
      </c>
    </row>
    <row r="2060" spans="1:9" x14ac:dyDescent="0.15">
      <c r="A2060" t="s">
        <v>15734</v>
      </c>
      <c r="B2060">
        <v>1.3387528680254801</v>
      </c>
      <c r="C2060">
        <v>1.5650401384755599</v>
      </c>
      <c r="D2060" t="s">
        <v>16816</v>
      </c>
      <c r="E2060" t="s">
        <v>16275</v>
      </c>
      <c r="F2060" t="s">
        <v>15578</v>
      </c>
      <c r="G2060">
        <v>2.72244968151013E-2</v>
      </c>
      <c r="H2060">
        <v>4.55593620171083E-2</v>
      </c>
      <c r="I2060">
        <v>1.3414223661203499</v>
      </c>
    </row>
    <row r="2061" spans="1:9" x14ac:dyDescent="0.15">
      <c r="A2061" t="s">
        <v>15734</v>
      </c>
      <c r="B2061">
        <v>1.2481714000664701</v>
      </c>
      <c r="C2061">
        <v>6.3587814611076396</v>
      </c>
      <c r="D2061" t="s">
        <v>16816</v>
      </c>
      <c r="E2061" t="s">
        <v>16274</v>
      </c>
      <c r="F2061" t="s">
        <v>15578</v>
      </c>
      <c r="G2061" s="205">
        <v>4.3774232360761999E-7</v>
      </c>
      <c r="H2061" s="205">
        <v>2.5639193239874901E-6</v>
      </c>
      <c r="I2061">
        <v>5.5910956444021602</v>
      </c>
    </row>
    <row r="2062" spans="1:9" x14ac:dyDescent="0.15">
      <c r="A2062" t="s">
        <v>15734</v>
      </c>
      <c r="B2062">
        <v>0.716330121531633</v>
      </c>
      <c r="C2062">
        <v>2.4541294294351701</v>
      </c>
      <c r="D2062" t="s">
        <v>16816</v>
      </c>
      <c r="E2062" t="s">
        <v>16260</v>
      </c>
      <c r="F2062" t="s">
        <v>15578</v>
      </c>
      <c r="G2062">
        <v>3.5145568329220502E-3</v>
      </c>
      <c r="H2062">
        <v>7.78901784593537E-3</v>
      </c>
      <c r="I2062">
        <v>2.1085173011184399</v>
      </c>
    </row>
    <row r="2063" spans="1:9" x14ac:dyDescent="0.15">
      <c r="A2063" t="s">
        <v>15732</v>
      </c>
      <c r="B2063">
        <v>1.0060000716255699</v>
      </c>
      <c r="C2063">
        <v>1.78462271514531</v>
      </c>
      <c r="D2063" t="s">
        <v>16816</v>
      </c>
      <c r="E2063" t="s">
        <v>16112</v>
      </c>
      <c r="F2063" t="s">
        <v>15571</v>
      </c>
      <c r="G2063">
        <v>1.6420156227941601E-2</v>
      </c>
      <c r="H2063">
        <v>4.9260468683824797E-2</v>
      </c>
      <c r="I2063">
        <v>1.3075014604256401</v>
      </c>
    </row>
    <row r="2064" spans="1:9" x14ac:dyDescent="0.15">
      <c r="A2064" t="s">
        <v>15723</v>
      </c>
      <c r="B2064">
        <v>2.38205623940661E-3</v>
      </c>
      <c r="C2064">
        <v>6.3776892942471698E-3</v>
      </c>
      <c r="D2064" t="s">
        <v>16816</v>
      </c>
      <c r="E2064" t="s">
        <v>16493</v>
      </c>
      <c r="F2064" t="s">
        <v>15588</v>
      </c>
      <c r="G2064">
        <v>0.98542212895805803</v>
      </c>
      <c r="H2064">
        <v>0.98542212895805803</v>
      </c>
      <c r="I2064">
        <v>6.3776892942471698E-3</v>
      </c>
    </row>
    <row r="2065" spans="1:9" x14ac:dyDescent="0.15">
      <c r="A2065" t="s">
        <v>15722</v>
      </c>
      <c r="B2065">
        <v>-0.18711886839967901</v>
      </c>
      <c r="C2065">
        <v>0.16341809516467101</v>
      </c>
      <c r="D2065" t="s">
        <v>16816</v>
      </c>
      <c r="E2065" t="s">
        <v>16233</v>
      </c>
      <c r="F2065" t="s">
        <v>15568</v>
      </c>
      <c r="G2065">
        <v>0.68640731771970598</v>
      </c>
      <c r="H2065">
        <v>0.80843528531431996</v>
      </c>
      <c r="I2065">
        <v>9.2354739339226E-2</v>
      </c>
    </row>
    <row r="2066" spans="1:9" x14ac:dyDescent="0.15">
      <c r="A2066" t="s">
        <v>15734</v>
      </c>
      <c r="B2066">
        <v>1.25271624154886</v>
      </c>
      <c r="C2066">
        <v>13.6150133970997</v>
      </c>
      <c r="D2066" t="s">
        <v>16816</v>
      </c>
      <c r="E2066" t="s">
        <v>16238</v>
      </c>
      <c r="F2066" t="s">
        <v>15578</v>
      </c>
      <c r="G2066" s="205">
        <v>2.4265352402604501E-14</v>
      </c>
      <c r="H2066" s="205">
        <v>3.3162648283559498E-13</v>
      </c>
      <c r="I2066">
        <v>12.479350795099601</v>
      </c>
    </row>
    <row r="2067" spans="1:9" x14ac:dyDescent="0.15">
      <c r="A2067" t="s">
        <v>15721</v>
      </c>
      <c r="B2067">
        <v>1.56162089402954</v>
      </c>
      <c r="C2067">
        <v>0.83428446660421596</v>
      </c>
      <c r="D2067" t="s">
        <v>16816</v>
      </c>
      <c r="E2067" t="s">
        <v>16155</v>
      </c>
      <c r="F2067" t="s">
        <v>15573</v>
      </c>
      <c r="G2067">
        <v>0.14645882088895101</v>
      </c>
      <c r="H2067">
        <v>0.44983780701606402</v>
      </c>
      <c r="I2067">
        <v>0.34694404670286699</v>
      </c>
    </row>
    <row r="2068" spans="1:9" x14ac:dyDescent="0.15">
      <c r="A2068" t="s">
        <v>15727</v>
      </c>
      <c r="B2068">
        <v>-4.46210415186057E-2</v>
      </c>
      <c r="C2068">
        <v>0.15098769748774399</v>
      </c>
      <c r="D2068" t="s">
        <v>16816</v>
      </c>
      <c r="E2068" t="s">
        <v>16526</v>
      </c>
      <c r="F2068" t="s">
        <v>15568</v>
      </c>
      <c r="G2068">
        <v>0.70633756281431703</v>
      </c>
      <c r="H2068">
        <v>0.75186383933842504</v>
      </c>
      <c r="I2068">
        <v>0.123860801932486</v>
      </c>
    </row>
    <row r="2069" spans="1:9" x14ac:dyDescent="0.15">
      <c r="A2069" t="s">
        <v>15734</v>
      </c>
      <c r="B2069">
        <v>1.8297091758544199</v>
      </c>
      <c r="C2069">
        <v>4.7077766156830698</v>
      </c>
      <c r="D2069" t="s">
        <v>16816</v>
      </c>
      <c r="E2069" t="s">
        <v>16269</v>
      </c>
      <c r="F2069" t="s">
        <v>15578</v>
      </c>
      <c r="G2069" s="205">
        <v>1.95985248675895E-5</v>
      </c>
      <c r="H2069" s="205">
        <v>7.3049047233742604E-5</v>
      </c>
      <c r="I2069">
        <v>4.1363854441215597</v>
      </c>
    </row>
    <row r="2070" spans="1:9" x14ac:dyDescent="0.15">
      <c r="A2070" t="s">
        <v>15727</v>
      </c>
      <c r="B2070">
        <v>-0.24837793358433499</v>
      </c>
      <c r="C2070">
        <v>0.168146143953609</v>
      </c>
      <c r="D2070" t="s">
        <v>16816</v>
      </c>
      <c r="E2070" t="s">
        <v>16302</v>
      </c>
      <c r="F2070" t="s">
        <v>15568</v>
      </c>
      <c r="G2070">
        <v>0.67897511300895497</v>
      </c>
      <c r="H2070">
        <v>0.75186383933842504</v>
      </c>
      <c r="I2070">
        <v>0.123860801932486</v>
      </c>
    </row>
    <row r="2071" spans="1:9" x14ac:dyDescent="0.15">
      <c r="A2071" t="s">
        <v>15734</v>
      </c>
      <c r="B2071">
        <v>2.2371159103387401</v>
      </c>
      <c r="C2071">
        <v>4.3652834560692897</v>
      </c>
      <c r="D2071" t="s">
        <v>16816</v>
      </c>
      <c r="E2071" t="s">
        <v>16302</v>
      </c>
      <c r="F2071" t="s">
        <v>15578</v>
      </c>
      <c r="G2071" s="205">
        <v>4.3123752410677701E-5</v>
      </c>
      <c r="H2071" s="205">
        <v>1.3600568067982901E-4</v>
      </c>
      <c r="I2071">
        <v>3.8664429516563898</v>
      </c>
    </row>
    <row r="2072" spans="1:9" x14ac:dyDescent="0.15">
      <c r="A2072" t="s">
        <v>15734</v>
      </c>
      <c r="B2072">
        <v>1.12437550891427</v>
      </c>
      <c r="C2072">
        <v>5.7010928546101196</v>
      </c>
      <c r="D2072" t="s">
        <v>16816</v>
      </c>
      <c r="E2072" t="s">
        <v>16249</v>
      </c>
      <c r="F2072" t="s">
        <v>15578</v>
      </c>
      <c r="G2072" s="205">
        <v>1.9902477672941701E-6</v>
      </c>
      <c r="H2072" s="205">
        <v>9.6000186422424802E-6</v>
      </c>
      <c r="I2072">
        <v>5.0177279236046797</v>
      </c>
    </row>
    <row r="2073" spans="1:9" x14ac:dyDescent="0.15">
      <c r="A2073" t="s">
        <v>15733</v>
      </c>
      <c r="B2073">
        <v>0.25258149397403001</v>
      </c>
      <c r="C2073">
        <v>0.72616971435704303</v>
      </c>
      <c r="D2073" t="s">
        <v>16816</v>
      </c>
      <c r="E2073" t="s">
        <v>16366</v>
      </c>
      <c r="F2073" t="s">
        <v>15568</v>
      </c>
      <c r="G2073">
        <v>0.18785825575683299</v>
      </c>
      <c r="H2073">
        <v>0.25540279715254799</v>
      </c>
      <c r="I2073">
        <v>0.59277435068550599</v>
      </c>
    </row>
    <row r="2074" spans="1:9" x14ac:dyDescent="0.15">
      <c r="A2074" t="s">
        <v>15733</v>
      </c>
      <c r="B2074">
        <v>2.1299208719862799</v>
      </c>
      <c r="C2074">
        <v>12.449894719975299</v>
      </c>
      <c r="D2074" t="s">
        <v>16816</v>
      </c>
      <c r="E2074" t="s">
        <v>16379</v>
      </c>
      <c r="F2074" t="s">
        <v>15568</v>
      </c>
      <c r="G2074" s="205">
        <v>3.5489941217882602E-13</v>
      </c>
      <c r="H2074" s="205">
        <v>2.35230016092036E-11</v>
      </c>
      <c r="I2074">
        <v>10.6285072617141</v>
      </c>
    </row>
    <row r="2075" spans="1:9" x14ac:dyDescent="0.15">
      <c r="A2075" t="s">
        <v>15722</v>
      </c>
      <c r="B2075">
        <v>0.99784279633338502</v>
      </c>
      <c r="C2075">
        <v>4.3899066845571699</v>
      </c>
      <c r="D2075" t="s">
        <v>16816</v>
      </c>
      <c r="E2075" t="s">
        <v>16204</v>
      </c>
      <c r="F2075" t="s">
        <v>15568</v>
      </c>
      <c r="G2075" s="205">
        <v>4.0746781968402098E-5</v>
      </c>
      <c r="H2075" s="205">
        <v>2.6994743054066397E-4</v>
      </c>
      <c r="I2075">
        <v>3.5687208019483299</v>
      </c>
    </row>
    <row r="2076" spans="1:9" x14ac:dyDescent="0.15">
      <c r="A2076" t="s">
        <v>15733</v>
      </c>
      <c r="B2076">
        <v>5.5530224844877497E-3</v>
      </c>
      <c r="C2076">
        <v>1.3014489360086E-2</v>
      </c>
      <c r="D2076" t="s">
        <v>16816</v>
      </c>
      <c r="E2076" t="s">
        <v>16457</v>
      </c>
      <c r="F2076" t="s">
        <v>15568</v>
      </c>
      <c r="G2076">
        <v>0.97047758867658096</v>
      </c>
      <c r="H2076">
        <v>0.99999979172043196</v>
      </c>
      <c r="I2076" s="205">
        <v>9.0454676511561804E-8</v>
      </c>
    </row>
    <row r="2077" spans="1:9" x14ac:dyDescent="0.15">
      <c r="A2077" t="s">
        <v>15721</v>
      </c>
      <c r="B2077">
        <v>-0.70326846585152702</v>
      </c>
      <c r="C2077">
        <v>0.64922542533759897</v>
      </c>
      <c r="D2077" t="s">
        <v>16816</v>
      </c>
      <c r="E2077" t="s">
        <v>16137</v>
      </c>
      <c r="F2077" t="s">
        <v>15573</v>
      </c>
      <c r="G2077">
        <v>0.224271751436421</v>
      </c>
      <c r="H2077">
        <v>0.60273033198538195</v>
      </c>
      <c r="I2077">
        <v>0.21987695241393701</v>
      </c>
    </row>
    <row r="2078" spans="1:9" x14ac:dyDescent="0.15">
      <c r="A2078" t="s">
        <v>15729</v>
      </c>
      <c r="B2078">
        <v>0.22836102747367701</v>
      </c>
      <c r="C2078">
        <v>0.78799419191493403</v>
      </c>
      <c r="D2078" t="s">
        <v>16816</v>
      </c>
      <c r="E2078" t="s">
        <v>16519</v>
      </c>
      <c r="F2078" t="s">
        <v>15590</v>
      </c>
      <c r="G2078">
        <v>0.16293178223552801</v>
      </c>
      <c r="H2078">
        <v>0.57026123782435001</v>
      </c>
      <c r="I2078">
        <v>0.243926147564659</v>
      </c>
    </row>
    <row r="2079" spans="1:9" x14ac:dyDescent="0.15">
      <c r="A2079" t="s">
        <v>15734</v>
      </c>
      <c r="B2079">
        <v>0.97448063037038402</v>
      </c>
      <c r="C2079">
        <v>2.7881829711355799</v>
      </c>
      <c r="D2079" t="s">
        <v>16816</v>
      </c>
      <c r="E2079" t="s">
        <v>16266</v>
      </c>
      <c r="F2079" t="s">
        <v>15578</v>
      </c>
      <c r="G2079">
        <v>1.62860974403187E-3</v>
      </c>
      <c r="H2079">
        <v>3.7096110836281602E-3</v>
      </c>
      <c r="I2079">
        <v>2.43067161951915</v>
      </c>
    </row>
    <row r="2080" spans="1:9" x14ac:dyDescent="0.15">
      <c r="A2080" t="s">
        <v>15736</v>
      </c>
      <c r="B2080">
        <v>9.1536741892913998E-2</v>
      </c>
      <c r="C2080">
        <v>0.87330370812434199</v>
      </c>
      <c r="D2080" t="s">
        <v>16816</v>
      </c>
      <c r="E2080" t="s">
        <v>16334</v>
      </c>
      <c r="F2080" t="s">
        <v>15582</v>
      </c>
      <c r="G2080">
        <v>0.133874016053249</v>
      </c>
      <c r="H2080">
        <v>0.234279528093186</v>
      </c>
      <c r="I2080">
        <v>0.63026565943804802</v>
      </c>
    </row>
    <row r="2081" spans="1:9" x14ac:dyDescent="0.15">
      <c r="A2081" t="s">
        <v>15736</v>
      </c>
      <c r="B2081">
        <v>0.144060753576367</v>
      </c>
      <c r="C2081">
        <v>1.1521421245139301</v>
      </c>
      <c r="D2081" t="s">
        <v>16816</v>
      </c>
      <c r="E2081" t="s">
        <v>16335</v>
      </c>
      <c r="F2081" t="s">
        <v>15582</v>
      </c>
      <c r="G2081">
        <v>7.0446249322201102E-2</v>
      </c>
      <c r="H2081">
        <v>0.164374581751802</v>
      </c>
      <c r="I2081">
        <v>0.78416533921933895</v>
      </c>
    </row>
    <row r="2082" spans="1:9" x14ac:dyDescent="0.15">
      <c r="A2082" t="s">
        <v>15734</v>
      </c>
      <c r="B2082">
        <v>5.1984765937881899E-2</v>
      </c>
      <c r="C2082">
        <v>0.79981583493809305</v>
      </c>
      <c r="D2082" t="s">
        <v>16816</v>
      </c>
      <c r="E2082" t="s">
        <v>16247</v>
      </c>
      <c r="F2082" t="s">
        <v>15578</v>
      </c>
      <c r="G2082">
        <v>0.15855654180152601</v>
      </c>
      <c r="H2082">
        <v>0.21669394046208501</v>
      </c>
      <c r="I2082">
        <v>0.66415323293801998</v>
      </c>
    </row>
    <row r="2083" spans="1:9" x14ac:dyDescent="0.15">
      <c r="A2083" t="s">
        <v>15734</v>
      </c>
      <c r="B2083">
        <v>0.14521140302567001</v>
      </c>
      <c r="C2083">
        <v>2.31319777716423</v>
      </c>
      <c r="D2083" t="s">
        <v>16816</v>
      </c>
      <c r="E2083" t="s">
        <v>16241</v>
      </c>
      <c r="F2083" t="s">
        <v>15578</v>
      </c>
      <c r="G2083">
        <v>4.8618574688781202E-3</v>
      </c>
      <c r="H2083">
        <v>9.4921979154287198E-3</v>
      </c>
      <c r="I2083">
        <v>2.0226332151784101</v>
      </c>
    </row>
    <row r="2084" spans="1:9" x14ac:dyDescent="0.15">
      <c r="A2084" t="s">
        <v>15734</v>
      </c>
      <c r="B2084">
        <v>0.17767771768128399</v>
      </c>
      <c r="C2084">
        <v>3.0285225466318</v>
      </c>
      <c r="D2084" t="s">
        <v>16816</v>
      </c>
      <c r="E2084" t="s">
        <v>16240</v>
      </c>
      <c r="F2084" t="s">
        <v>15578</v>
      </c>
      <c r="G2084" s="205">
        <v>9.3643460312584797E-4</v>
      </c>
      <c r="H2084">
        <v>2.3996136705099801E-3</v>
      </c>
      <c r="I2084">
        <v>2.61985867256799</v>
      </c>
    </row>
    <row r="2085" spans="1:9" x14ac:dyDescent="0.15">
      <c r="A2085" t="s">
        <v>15734</v>
      </c>
      <c r="B2085">
        <v>0.33705822492614002</v>
      </c>
      <c r="C2085">
        <v>0.40564620424215497</v>
      </c>
      <c r="D2085" t="s">
        <v>16816</v>
      </c>
      <c r="E2085" t="s">
        <v>16277</v>
      </c>
      <c r="F2085" t="s">
        <v>15578</v>
      </c>
      <c r="G2085">
        <v>0.39296493189342901</v>
      </c>
      <c r="H2085">
        <v>0.44754339465640602</v>
      </c>
      <c r="I2085">
        <v>0.34916484828970701</v>
      </c>
    </row>
    <row r="2086" spans="1:9" x14ac:dyDescent="0.15">
      <c r="A2086" t="s">
        <v>15733</v>
      </c>
      <c r="B2086">
        <v>0.34097613572127999</v>
      </c>
      <c r="C2086">
        <v>0.60144938737433795</v>
      </c>
      <c r="D2086" t="s">
        <v>16816</v>
      </c>
      <c r="E2086" t="s">
        <v>16448</v>
      </c>
      <c r="F2086" t="s">
        <v>15568</v>
      </c>
      <c r="G2086">
        <v>0.250351739099274</v>
      </c>
      <c r="H2086">
        <v>0.32572645624744301</v>
      </c>
      <c r="I2086">
        <v>0.48714696561182302</v>
      </c>
    </row>
    <row r="2087" spans="1:9" x14ac:dyDescent="0.15">
      <c r="A2087" t="s">
        <v>15732</v>
      </c>
      <c r="B2087">
        <v>-6.6440031708277697E-2</v>
      </c>
      <c r="C2087">
        <v>8.5170598044472703E-2</v>
      </c>
      <c r="D2087" t="s">
        <v>16816</v>
      </c>
      <c r="E2087" t="s">
        <v>16062</v>
      </c>
      <c r="F2087" t="s">
        <v>15571</v>
      </c>
      <c r="G2087">
        <v>0.82191972288527004</v>
      </c>
      <c r="H2087">
        <v>0.89339100313616404</v>
      </c>
      <c r="I2087">
        <v>4.8958425390028003E-2</v>
      </c>
    </row>
    <row r="2088" spans="1:9" x14ac:dyDescent="0.15">
      <c r="A2088" t="s">
        <v>15732</v>
      </c>
      <c r="B2088">
        <v>0.47390682249204702</v>
      </c>
      <c r="C2088">
        <v>0.13259369851459399</v>
      </c>
      <c r="D2088" t="s">
        <v>16816</v>
      </c>
      <c r="E2088" t="s">
        <v>16118</v>
      </c>
      <c r="F2088" t="s">
        <v>15571</v>
      </c>
      <c r="G2088">
        <v>0.73689617371897498</v>
      </c>
      <c r="H2088">
        <v>0.81877352635441603</v>
      </c>
      <c r="I2088">
        <v>8.6836207953919206E-2</v>
      </c>
    </row>
    <row r="2089" spans="1:9" x14ac:dyDescent="0.15">
      <c r="A2089" t="s">
        <v>15731</v>
      </c>
      <c r="B2089">
        <v>1.10582113523426</v>
      </c>
      <c r="C2089">
        <v>5.1840521066283101</v>
      </c>
      <c r="D2089" t="s">
        <v>16816</v>
      </c>
      <c r="E2089" t="s">
        <v>15847</v>
      </c>
      <c r="F2089" t="s">
        <v>15568</v>
      </c>
      <c r="G2089" s="205">
        <v>6.5455763556633602E-6</v>
      </c>
      <c r="H2089" s="205">
        <v>1.41120224181733E-5</v>
      </c>
      <c r="I2089">
        <v>4.8504107422971998</v>
      </c>
    </row>
    <row r="2090" spans="1:9" x14ac:dyDescent="0.15">
      <c r="A2090" t="s">
        <v>15731</v>
      </c>
      <c r="B2090">
        <v>1.74545416274495</v>
      </c>
      <c r="C2090">
        <v>1.2962606325542101</v>
      </c>
      <c r="D2090" t="s">
        <v>16816</v>
      </c>
      <c r="E2090" t="s">
        <v>15899</v>
      </c>
      <c r="F2090" t="s">
        <v>15568</v>
      </c>
      <c r="G2090">
        <v>5.0552119320888399E-2</v>
      </c>
      <c r="H2090">
        <v>6.31901491511105E-2</v>
      </c>
      <c r="I2090">
        <v>1.1993506195461501</v>
      </c>
    </row>
    <row r="2091" spans="1:9" x14ac:dyDescent="0.15">
      <c r="A2091" t="s">
        <v>15734</v>
      </c>
      <c r="B2091">
        <v>-8.2711950368056703E-2</v>
      </c>
      <c r="C2091">
        <v>0.332198578585438</v>
      </c>
      <c r="D2091" t="s">
        <v>16816</v>
      </c>
      <c r="E2091" t="s">
        <v>16312</v>
      </c>
      <c r="F2091" t="s">
        <v>15578</v>
      </c>
      <c r="G2091">
        <v>0.46537325569614901</v>
      </c>
      <c r="H2091">
        <v>0.52169263303259805</v>
      </c>
      <c r="I2091">
        <v>0.28258529602801902</v>
      </c>
    </row>
    <row r="2092" spans="1:9" x14ac:dyDescent="0.15">
      <c r="A2092" t="s">
        <v>15731</v>
      </c>
      <c r="B2092">
        <v>1.6932062302655499</v>
      </c>
      <c r="C2092">
        <v>7.8597903405451204</v>
      </c>
      <c r="D2092" t="s">
        <v>16816</v>
      </c>
      <c r="E2092" t="s">
        <v>15801</v>
      </c>
      <c r="F2092" t="s">
        <v>15568</v>
      </c>
      <c r="G2092" s="205">
        <v>1.3810508180441199E-8</v>
      </c>
      <c r="H2092" s="205">
        <v>4.4458485238406799E-8</v>
      </c>
      <c r="I2092">
        <v>7.3520453383938396</v>
      </c>
    </row>
    <row r="2093" spans="1:9" x14ac:dyDescent="0.15">
      <c r="A2093" t="s">
        <v>15730</v>
      </c>
      <c r="B2093">
        <v>-1.3220485866928099E-2</v>
      </c>
      <c r="C2093">
        <v>4.9919509847101098E-2</v>
      </c>
      <c r="D2093" t="s">
        <v>16816</v>
      </c>
      <c r="E2093" t="s">
        <v>16553</v>
      </c>
      <c r="F2093" t="s">
        <v>15580</v>
      </c>
      <c r="G2093">
        <v>0.89141613381404605</v>
      </c>
      <c r="H2093">
        <v>0.96478768875760001</v>
      </c>
      <c r="I2093">
        <v>1.55682470144055E-2</v>
      </c>
    </row>
    <row r="2094" spans="1:9" x14ac:dyDescent="0.15">
      <c r="A2094" t="s">
        <v>15731</v>
      </c>
      <c r="B2094">
        <v>1.93648685483606E-2</v>
      </c>
      <c r="C2094">
        <v>1.9955041749133502E-2</v>
      </c>
      <c r="D2094" t="s">
        <v>16816</v>
      </c>
      <c r="E2094" t="s">
        <v>15921</v>
      </c>
      <c r="F2094" t="s">
        <v>15568</v>
      </c>
      <c r="G2094">
        <v>0.95509145216050295</v>
      </c>
      <c r="H2094">
        <v>0.96328966205029198</v>
      </c>
      <c r="I2094">
        <v>1.6243100503416201E-2</v>
      </c>
    </row>
    <row r="2095" spans="1:9" x14ac:dyDescent="0.15">
      <c r="A2095" t="s">
        <v>15732</v>
      </c>
      <c r="B2095">
        <v>3.2504588156605601</v>
      </c>
      <c r="C2095">
        <v>3.6471783363253798</v>
      </c>
      <c r="D2095" t="s">
        <v>16816</v>
      </c>
      <c r="E2095" t="s">
        <v>16025</v>
      </c>
      <c r="F2095" t="s">
        <v>15571</v>
      </c>
      <c r="G2095" s="205">
        <v>2.25331373364531E-4</v>
      </c>
      <c r="H2095">
        <v>1.8777614447044301E-3</v>
      </c>
      <c r="I2095">
        <v>2.726359582373</v>
      </c>
    </row>
    <row r="2096" spans="1:9" x14ac:dyDescent="0.15">
      <c r="A2096" t="s">
        <v>15721</v>
      </c>
      <c r="B2096">
        <v>0.31121369517011499</v>
      </c>
      <c r="C2096">
        <v>0.118056847878635</v>
      </c>
      <c r="D2096" t="s">
        <v>16816</v>
      </c>
      <c r="E2096" t="s">
        <v>16150</v>
      </c>
      <c r="F2096" t="s">
        <v>15573</v>
      </c>
      <c r="G2096">
        <v>0.76197926263832305</v>
      </c>
      <c r="H2096">
        <v>0.90556698466564201</v>
      </c>
      <c r="I2096">
        <v>4.3079419458478298E-2</v>
      </c>
    </row>
    <row r="2097" spans="1:9" x14ac:dyDescent="0.15">
      <c r="A2097" t="s">
        <v>15722</v>
      </c>
      <c r="B2097">
        <v>0.15389244310960501</v>
      </c>
      <c r="C2097">
        <v>0.336613178150513</v>
      </c>
      <c r="D2097" t="s">
        <v>16816</v>
      </c>
      <c r="E2097" t="s">
        <v>16196</v>
      </c>
      <c r="F2097" t="s">
        <v>15568</v>
      </c>
      <c r="G2097">
        <v>0.46066670223377798</v>
      </c>
      <c r="H2097">
        <v>0.65987392482135698</v>
      </c>
      <c r="I2097">
        <v>0.180539032616719</v>
      </c>
    </row>
    <row r="2098" spans="1:9" x14ac:dyDescent="0.15">
      <c r="A2098" t="s">
        <v>15735</v>
      </c>
      <c r="B2098">
        <v>-0.103129219372241</v>
      </c>
      <c r="C2098">
        <v>0.34804168708574301</v>
      </c>
      <c r="D2098" t="s">
        <v>16816</v>
      </c>
      <c r="E2098" t="s">
        <v>16331</v>
      </c>
      <c r="F2098" t="s">
        <v>15580</v>
      </c>
      <c r="G2098">
        <v>0.448702317799968</v>
      </c>
      <c r="H2098">
        <v>0.652657916799953</v>
      </c>
      <c r="I2098">
        <v>0.185314389588043</v>
      </c>
    </row>
    <row r="2099" spans="1:9" x14ac:dyDescent="0.15">
      <c r="A2099" t="s">
        <v>15731</v>
      </c>
      <c r="B2099">
        <v>-0.68725492215991102</v>
      </c>
      <c r="C2099">
        <v>0.61041933574846396</v>
      </c>
      <c r="D2099" t="s">
        <v>16816</v>
      </c>
      <c r="E2099" t="s">
        <v>15750</v>
      </c>
      <c r="F2099" t="s">
        <v>15568</v>
      </c>
      <c r="G2099">
        <v>0.245233990005879</v>
      </c>
      <c r="H2099">
        <v>0.27975722160864802</v>
      </c>
      <c r="I2099">
        <v>0.55321869384588096</v>
      </c>
    </row>
    <row r="2100" spans="1:9" x14ac:dyDescent="0.15">
      <c r="A2100" t="s">
        <v>15724</v>
      </c>
      <c r="B2100">
        <v>0.60369068582260099</v>
      </c>
      <c r="C2100">
        <v>2.58940081192224</v>
      </c>
      <c r="D2100" t="s">
        <v>16816</v>
      </c>
      <c r="E2100" t="s">
        <v>16546</v>
      </c>
      <c r="F2100" t="s">
        <v>15593</v>
      </c>
      <c r="G2100">
        <v>2.5739445578967001E-3</v>
      </c>
      <c r="H2100">
        <v>6.0058706350923103E-3</v>
      </c>
      <c r="I2100">
        <v>2.2214240266276502</v>
      </c>
    </row>
    <row r="2101" spans="1:9" x14ac:dyDescent="0.15">
      <c r="A2101" t="s">
        <v>15732</v>
      </c>
      <c r="B2101">
        <v>0.23335373172960799</v>
      </c>
      <c r="C2101">
        <v>0.153681033065943</v>
      </c>
      <c r="D2101" t="s">
        <v>16816</v>
      </c>
      <c r="E2101" t="s">
        <v>16106</v>
      </c>
      <c r="F2101" t="s">
        <v>15571</v>
      </c>
      <c r="G2101">
        <v>0.70197067045092798</v>
      </c>
      <c r="H2101">
        <v>0.79169624486946699</v>
      </c>
      <c r="I2101">
        <v>0.101441414977348</v>
      </c>
    </row>
    <row r="2102" spans="1:9" x14ac:dyDescent="0.15">
      <c r="A2102" t="s">
        <v>15734</v>
      </c>
      <c r="B2102">
        <v>4.48619745246326E-2</v>
      </c>
      <c r="C2102">
        <v>0.58384871530772298</v>
      </c>
      <c r="D2102" t="s">
        <v>16816</v>
      </c>
      <c r="E2102" t="s">
        <v>16264</v>
      </c>
      <c r="F2102" t="s">
        <v>15578</v>
      </c>
      <c r="G2102">
        <v>0.26070615509834899</v>
      </c>
      <c r="H2102">
        <v>0.32889084181637901</v>
      </c>
      <c r="I2102">
        <v>0.48294821956686101</v>
      </c>
    </row>
    <row r="2103" spans="1:9" x14ac:dyDescent="0.15">
      <c r="A2103" t="s">
        <v>15734</v>
      </c>
      <c r="B2103">
        <v>4.4384201923812101E-2</v>
      </c>
      <c r="C2103">
        <v>0.57181555395212502</v>
      </c>
      <c r="D2103" t="s">
        <v>16816</v>
      </c>
      <c r="E2103" t="s">
        <v>16245</v>
      </c>
      <c r="F2103" t="s">
        <v>15578</v>
      </c>
      <c r="G2103">
        <v>0.268030641655294</v>
      </c>
      <c r="H2103">
        <v>0.33300776690506201</v>
      </c>
      <c r="I2103">
        <v>0.47754563711027698</v>
      </c>
    </row>
    <row r="2104" spans="1:9" x14ac:dyDescent="0.15">
      <c r="A2104" t="s">
        <v>15732</v>
      </c>
      <c r="B2104">
        <v>1.7914525407886099</v>
      </c>
      <c r="C2104">
        <v>2.44094427166945</v>
      </c>
      <c r="D2104" t="s">
        <v>16816</v>
      </c>
      <c r="E2104" t="s">
        <v>16104</v>
      </c>
      <c r="F2104" t="s">
        <v>15571</v>
      </c>
      <c r="G2104">
        <v>3.6228948413930002E-3</v>
      </c>
      <c r="H2104">
        <v>1.8114474206964999E-2</v>
      </c>
      <c r="I2104">
        <v>1.74197426733343</v>
      </c>
    </row>
    <row r="2105" spans="1:9" x14ac:dyDescent="0.15">
      <c r="A2105" t="s">
        <v>15729</v>
      </c>
      <c r="B2105">
        <v>0.13078712101609599</v>
      </c>
      <c r="C2105">
        <v>0.58831931926624803</v>
      </c>
      <c r="D2105" t="s">
        <v>16816</v>
      </c>
      <c r="E2105" t="s">
        <v>16515</v>
      </c>
      <c r="F2105" t="s">
        <v>15590</v>
      </c>
      <c r="G2105">
        <v>0.25803622563916701</v>
      </c>
      <c r="H2105">
        <v>0.60208452649138999</v>
      </c>
      <c r="I2105">
        <v>0.22034253397165299</v>
      </c>
    </row>
    <row r="2106" spans="1:9" x14ac:dyDescent="0.15">
      <c r="A2106" t="s">
        <v>15733</v>
      </c>
      <c r="B2106">
        <v>0.52108945373237303</v>
      </c>
      <c r="C2106">
        <v>0.88950548261814699</v>
      </c>
      <c r="D2106" t="s">
        <v>16816</v>
      </c>
      <c r="E2106" t="s">
        <v>16446</v>
      </c>
      <c r="F2106" t="s">
        <v>15568</v>
      </c>
      <c r="G2106">
        <v>0.128971727615382</v>
      </c>
      <c r="H2106">
        <v>0.19266146964767</v>
      </c>
      <c r="I2106">
        <v>0.71520513118034601</v>
      </c>
    </row>
    <row r="2107" spans="1:9" x14ac:dyDescent="0.15">
      <c r="A2107" t="s">
        <v>15729</v>
      </c>
      <c r="B2107">
        <v>9.3582710516504797E-2</v>
      </c>
      <c r="C2107">
        <v>0.22750460277710499</v>
      </c>
      <c r="D2107" t="s">
        <v>16816</v>
      </c>
      <c r="E2107" t="s">
        <v>16513</v>
      </c>
      <c r="F2107" t="s">
        <v>15590</v>
      </c>
      <c r="G2107">
        <v>0.59223681014780505</v>
      </c>
      <c r="H2107">
        <v>0.866730475269475</v>
      </c>
      <c r="I2107">
        <v>6.2115932859606801E-2</v>
      </c>
    </row>
    <row r="2108" spans="1:9" x14ac:dyDescent="0.15">
      <c r="A2108" t="s">
        <v>15729</v>
      </c>
      <c r="B2108">
        <v>1.2472119640406301</v>
      </c>
      <c r="C2108">
        <v>2.2596330222390399</v>
      </c>
      <c r="D2108" t="s">
        <v>16816</v>
      </c>
      <c r="E2108" t="s">
        <v>16517</v>
      </c>
      <c r="F2108" t="s">
        <v>15590</v>
      </c>
      <c r="G2108">
        <v>5.5000543078126901E-3</v>
      </c>
      <c r="H2108">
        <v>3.8500380154688797E-2</v>
      </c>
      <c r="I2108">
        <v>1.4145349822247799</v>
      </c>
    </row>
    <row r="2109" spans="1:9" x14ac:dyDescent="0.15">
      <c r="A2109" t="s">
        <v>15729</v>
      </c>
      <c r="B2109">
        <v>-0.121411057249071</v>
      </c>
      <c r="C2109">
        <v>6.2115932859606801E-2</v>
      </c>
      <c r="D2109" t="s">
        <v>16816</v>
      </c>
      <c r="E2109" t="s">
        <v>16514</v>
      </c>
      <c r="F2109" t="s">
        <v>15590</v>
      </c>
      <c r="G2109">
        <v>0.866730475269475</v>
      </c>
      <c r="H2109">
        <v>0.866730475269475</v>
      </c>
      <c r="I2109">
        <v>6.2115932859606801E-2</v>
      </c>
    </row>
    <row r="2110" spans="1:9" x14ac:dyDescent="0.15">
      <c r="A2110" t="s">
        <v>15731</v>
      </c>
      <c r="B2110">
        <v>1.88632261354998</v>
      </c>
      <c r="C2110">
        <v>3.3946912794097801</v>
      </c>
      <c r="D2110" t="s">
        <v>16816</v>
      </c>
      <c r="E2110" t="s">
        <v>15967</v>
      </c>
      <c r="F2110" t="s">
        <v>15568</v>
      </c>
      <c r="G2110" s="205">
        <v>4.0300340968931001E-4</v>
      </c>
      <c r="H2110" s="205">
        <v>6.6227833060830698E-4</v>
      </c>
      <c r="I2110">
        <v>3.1789594546031101</v>
      </c>
    </row>
    <row r="2111" spans="1:9" x14ac:dyDescent="0.15">
      <c r="A2111" t="s">
        <v>15731</v>
      </c>
      <c r="B2111">
        <v>0.98619797429160405</v>
      </c>
      <c r="C2111">
        <v>1.5204151917705699</v>
      </c>
      <c r="D2111" t="s">
        <v>16816</v>
      </c>
      <c r="E2111" t="s">
        <v>15932</v>
      </c>
      <c r="F2111" t="s">
        <v>15568</v>
      </c>
      <c r="G2111">
        <v>3.01706598274851E-2</v>
      </c>
      <c r="H2111">
        <v>3.9171851157232103E-2</v>
      </c>
      <c r="I2111">
        <v>1.40702590436802</v>
      </c>
    </row>
    <row r="2112" spans="1:9" x14ac:dyDescent="0.15">
      <c r="A2112" t="s">
        <v>15731</v>
      </c>
      <c r="B2112">
        <v>2.1908587742897301</v>
      </c>
      <c r="C2112">
        <v>5.0222850454211097</v>
      </c>
      <c r="D2112" t="s">
        <v>16816</v>
      </c>
      <c r="E2112" t="s">
        <v>15849</v>
      </c>
      <c r="F2112" t="s">
        <v>15568</v>
      </c>
      <c r="G2112" s="205">
        <v>9.4998107714243901E-6</v>
      </c>
      <c r="H2112" s="205">
        <v>2.0112211993556098E-5</v>
      </c>
      <c r="I2112">
        <v>4.6965401619360403</v>
      </c>
    </row>
    <row r="2113" spans="1:9" x14ac:dyDescent="0.15">
      <c r="A2113" t="s">
        <v>15731</v>
      </c>
      <c r="B2113">
        <v>1.3553090850862799</v>
      </c>
      <c r="C2113">
        <v>0.965721666947288</v>
      </c>
      <c r="D2113" t="s">
        <v>16816</v>
      </c>
      <c r="E2113" t="s">
        <v>15779</v>
      </c>
      <c r="F2113" t="s">
        <v>15568</v>
      </c>
      <c r="G2113">
        <v>0.108212724881613</v>
      </c>
      <c r="H2113">
        <v>0.127788896216981</v>
      </c>
      <c r="I2113">
        <v>0.893506881085259</v>
      </c>
    </row>
    <row r="2114" spans="1:9" x14ac:dyDescent="0.15">
      <c r="A2114" t="s">
        <v>15731</v>
      </c>
      <c r="B2114">
        <v>2.5129235114269801</v>
      </c>
      <c r="C2114">
        <v>8.6030828636673693</v>
      </c>
      <c r="D2114" t="s">
        <v>16816</v>
      </c>
      <c r="E2114" t="s">
        <v>15861</v>
      </c>
      <c r="F2114" t="s">
        <v>15568</v>
      </c>
      <c r="G2114" s="205">
        <v>2.49411880206425E-9</v>
      </c>
      <c r="H2114" s="205">
        <v>9.0171987459246005E-9</v>
      </c>
      <c r="I2114">
        <v>8.04492835803849</v>
      </c>
    </row>
    <row r="2115" spans="1:9" x14ac:dyDescent="0.15">
      <c r="A2115" t="s">
        <v>15733</v>
      </c>
      <c r="B2115">
        <v>0.87816106334340305</v>
      </c>
      <c r="C2115">
        <v>6.0116980327476996</v>
      </c>
      <c r="D2115" t="s">
        <v>16816</v>
      </c>
      <c r="E2115" t="s">
        <v>16349</v>
      </c>
      <c r="F2115" t="s">
        <v>15568</v>
      </c>
      <c r="G2115" s="205">
        <v>9.7342381526265196E-7</v>
      </c>
      <c r="H2115" s="205">
        <v>7.8522854431187303E-6</v>
      </c>
      <c r="I2115">
        <v>5.1050039214869303</v>
      </c>
    </row>
    <row r="2116" spans="1:9" x14ac:dyDescent="0.15">
      <c r="A2116" t="s">
        <v>15729</v>
      </c>
      <c r="B2116">
        <v>3.2342912689697703E-2</v>
      </c>
      <c r="C2116">
        <v>0.12857965977843</v>
      </c>
      <c r="D2116" t="s">
        <v>16816</v>
      </c>
      <c r="E2116" t="s">
        <v>16516</v>
      </c>
      <c r="F2116" t="s">
        <v>15590</v>
      </c>
      <c r="G2116">
        <v>0.74373863131347895</v>
      </c>
      <c r="H2116">
        <v>0.866730475269475</v>
      </c>
      <c r="I2116">
        <v>6.2115932859606801E-2</v>
      </c>
    </row>
    <row r="2117" spans="1:9" x14ac:dyDescent="0.15">
      <c r="A2117" t="s">
        <v>15732</v>
      </c>
      <c r="B2117">
        <v>1.09987944607895E-2</v>
      </c>
      <c r="C2117">
        <v>8.1922582971688408E-3</v>
      </c>
      <c r="D2117" t="s">
        <v>16816</v>
      </c>
      <c r="E2117" t="s">
        <v>16079</v>
      </c>
      <c r="F2117" t="s">
        <v>15571</v>
      </c>
      <c r="G2117">
        <v>0.98131342813892997</v>
      </c>
      <c r="H2117">
        <v>0.99999997279350195</v>
      </c>
      <c r="I2117" s="205">
        <v>1.18156317519517E-8</v>
      </c>
    </row>
    <row r="2118" spans="1:9" x14ac:dyDescent="0.15">
      <c r="A2118" t="s">
        <v>15735</v>
      </c>
      <c r="B2118">
        <v>0.22043495620518599</v>
      </c>
      <c r="C2118">
        <v>0.29081691412150701</v>
      </c>
      <c r="D2118" t="s">
        <v>16816</v>
      </c>
      <c r="E2118" t="s">
        <v>16321</v>
      </c>
      <c r="F2118" t="s">
        <v>15580</v>
      </c>
      <c r="G2118">
        <v>0.51189759114344702</v>
      </c>
      <c r="H2118">
        <v>0.68253012152459602</v>
      </c>
      <c r="I2118">
        <v>0.16587817751320699</v>
      </c>
    </row>
    <row r="2119" spans="1:9" x14ac:dyDescent="0.15">
      <c r="A2119" t="s">
        <v>15732</v>
      </c>
      <c r="B2119">
        <v>0.90908776010620296</v>
      </c>
      <c r="C2119">
        <v>6.1033081441016801</v>
      </c>
      <c r="D2119" t="s">
        <v>16816</v>
      </c>
      <c r="E2119" t="s">
        <v>16044</v>
      </c>
      <c r="F2119" t="s">
        <v>15571</v>
      </c>
      <c r="G2119" s="205">
        <v>7.8830059778613803E-7</v>
      </c>
      <c r="H2119" s="205">
        <v>1.3138343296435601E-5</v>
      </c>
      <c r="I2119">
        <v>4.8814593944853204</v>
      </c>
    </row>
    <row r="2120" spans="1:9" x14ac:dyDescent="0.15">
      <c r="A2120" t="s">
        <v>15732</v>
      </c>
      <c r="B2120">
        <v>1.2103880932517601</v>
      </c>
      <c r="C2120">
        <v>0.84966854374703005</v>
      </c>
      <c r="D2120" t="s">
        <v>16816</v>
      </c>
      <c r="E2120" t="s">
        <v>16035</v>
      </c>
      <c r="F2120" t="s">
        <v>15571</v>
      </c>
      <c r="G2120">
        <v>0.14136160135675299</v>
      </c>
      <c r="H2120">
        <v>0.26840810384193697</v>
      </c>
      <c r="I2120">
        <v>0.57120437598178997</v>
      </c>
    </row>
    <row r="2121" spans="1:9" x14ac:dyDescent="0.15">
      <c r="A2121" t="s">
        <v>15722</v>
      </c>
      <c r="B2121">
        <v>2.7294087199338501</v>
      </c>
      <c r="C2121">
        <v>6.1462364972074397</v>
      </c>
      <c r="D2121" t="s">
        <v>16816</v>
      </c>
      <c r="E2121" t="s">
        <v>16206</v>
      </c>
      <c r="F2121" t="s">
        <v>15568</v>
      </c>
      <c r="G2121" s="205">
        <v>7.1410734948757096E-7</v>
      </c>
      <c r="H2121" s="205">
        <v>9.4619223807103103E-6</v>
      </c>
      <c r="I2121">
        <v>5.0240206189346104</v>
      </c>
    </row>
    <row r="2122" spans="1:9" x14ac:dyDescent="0.15">
      <c r="A2122" t="s">
        <v>15732</v>
      </c>
      <c r="B2122">
        <v>0.64892247437310902</v>
      </c>
      <c r="C2122">
        <v>1.81881142882375</v>
      </c>
      <c r="D2122" t="s">
        <v>16816</v>
      </c>
      <c r="E2122" t="s">
        <v>16008</v>
      </c>
      <c r="F2122" t="s">
        <v>15571</v>
      </c>
      <c r="G2122">
        <v>1.51770921554402E-2</v>
      </c>
      <c r="H2122">
        <v>4.7428412985750699E-2</v>
      </c>
      <c r="I2122">
        <v>1.3239614071436601</v>
      </c>
    </row>
    <row r="2123" spans="1:9" x14ac:dyDescent="0.15">
      <c r="A2123" t="s">
        <v>15723</v>
      </c>
      <c r="B2123">
        <v>-5.3494636515742197E-2</v>
      </c>
      <c r="C2123">
        <v>0.172231606057483</v>
      </c>
      <c r="D2123" t="s">
        <v>16816</v>
      </c>
      <c r="E2123" t="s">
        <v>16473</v>
      </c>
      <c r="F2123" t="s">
        <v>15588</v>
      </c>
      <c r="G2123">
        <v>0.67261785845688604</v>
      </c>
      <c r="H2123">
        <v>0.832764967613287</v>
      </c>
      <c r="I2123">
        <v>7.9477552820584899E-2</v>
      </c>
    </row>
    <row r="2124" spans="1:9" x14ac:dyDescent="0.15">
      <c r="A2124" t="s">
        <v>15734</v>
      </c>
      <c r="B2124">
        <v>1.8525654484635099</v>
      </c>
      <c r="C2124">
        <v>18.089093232428201</v>
      </c>
      <c r="D2124" t="s">
        <v>16816</v>
      </c>
      <c r="E2124" t="s">
        <v>16255</v>
      </c>
      <c r="F2124" t="s">
        <v>15578</v>
      </c>
      <c r="G2124" s="205">
        <v>8.1452940566207399E-19</v>
      </c>
      <c r="H2124" s="205">
        <v>3.3395705632144997E-17</v>
      </c>
      <c r="I2124">
        <v>16.4763093757084</v>
      </c>
    </row>
    <row r="2125" spans="1:9" x14ac:dyDescent="0.15">
      <c r="A2125" t="s">
        <v>15731</v>
      </c>
      <c r="B2125">
        <v>2.5996843722757799</v>
      </c>
      <c r="C2125">
        <v>15.2789661714798</v>
      </c>
      <c r="D2125" t="s">
        <v>16816</v>
      </c>
      <c r="E2125" t="s">
        <v>15856</v>
      </c>
      <c r="F2125" t="s">
        <v>15568</v>
      </c>
      <c r="G2125" s="205">
        <v>5.2605824107372798E-16</v>
      </c>
      <c r="H2125" s="205">
        <v>6.1811843326162998E-15</v>
      </c>
      <c r="I2125">
        <v>14.208928304872099</v>
      </c>
    </row>
    <row r="2126" spans="1:9" x14ac:dyDescent="0.15">
      <c r="A2126" t="s">
        <v>15721</v>
      </c>
      <c r="B2126">
        <v>-4.1386927295194199E-2</v>
      </c>
      <c r="C2126">
        <v>3.3477731317372403E-2</v>
      </c>
      <c r="D2126" t="s">
        <v>16816</v>
      </c>
      <c r="E2126" t="s">
        <v>16159</v>
      </c>
      <c r="F2126" t="s">
        <v>15573</v>
      </c>
      <c r="G2126">
        <v>0.92581085535223695</v>
      </c>
      <c r="H2126">
        <v>0.94785397095586099</v>
      </c>
      <c r="I2126">
        <v>2.3258566135686401E-2</v>
      </c>
    </row>
    <row r="2127" spans="1:9" x14ac:dyDescent="0.15">
      <c r="A2127" t="s">
        <v>15731</v>
      </c>
      <c r="B2127">
        <v>-1.87913066130906E-2</v>
      </c>
      <c r="C2127">
        <v>2.6086968557350002E-2</v>
      </c>
      <c r="D2127" t="s">
        <v>16816</v>
      </c>
      <c r="E2127" t="s">
        <v>15923</v>
      </c>
      <c r="F2127" t="s">
        <v>15568</v>
      </c>
      <c r="G2127">
        <v>0.94170099965704301</v>
      </c>
      <c r="H2127">
        <v>0.95800751047361499</v>
      </c>
      <c r="I2127">
        <v>1.8631086177758001E-2</v>
      </c>
    </row>
    <row r="2128" spans="1:9" x14ac:dyDescent="0.15">
      <c r="A2128" t="s">
        <v>15731</v>
      </c>
      <c r="B2128">
        <v>0.72195437043593302</v>
      </c>
      <c r="C2128">
        <v>3.1388841215241801</v>
      </c>
      <c r="D2128" t="s">
        <v>16816</v>
      </c>
      <c r="E2128" t="s">
        <v>15922</v>
      </c>
      <c r="F2128" t="s">
        <v>15568</v>
      </c>
      <c r="G2128" s="205">
        <v>7.2629972291286295E-4</v>
      </c>
      <c r="H2128">
        <v>1.1455062743927699E-3</v>
      </c>
      <c r="I2128">
        <v>2.94100252766472</v>
      </c>
    </row>
    <row r="2129" spans="1:9" x14ac:dyDescent="0.15">
      <c r="A2129" t="s">
        <v>15731</v>
      </c>
      <c r="B2129">
        <v>0.87183431474101802</v>
      </c>
      <c r="C2129">
        <v>10.187743137432699</v>
      </c>
      <c r="D2129" t="s">
        <v>16816</v>
      </c>
      <c r="E2129" t="s">
        <v>15803</v>
      </c>
      <c r="F2129" t="s">
        <v>15568</v>
      </c>
      <c r="G2129" s="205">
        <v>6.4901818050567806E-11</v>
      </c>
      <c r="H2129" s="205">
        <v>2.93306293113143E-10</v>
      </c>
      <c r="I2129">
        <v>9.5326786187958099</v>
      </c>
    </row>
    <row r="2130" spans="1:9" x14ac:dyDescent="0.15">
      <c r="A2130" t="s">
        <v>15724</v>
      </c>
      <c r="B2130">
        <v>2.9592488270877202</v>
      </c>
      <c r="C2130">
        <v>8.1120382458603704</v>
      </c>
      <c r="D2130" t="s">
        <v>16816</v>
      </c>
      <c r="E2130" t="s">
        <v>16539</v>
      </c>
      <c r="F2130" t="s">
        <v>15593</v>
      </c>
      <c r="G2130" s="205">
        <v>7.7261254247990496E-9</v>
      </c>
      <c r="H2130" s="205">
        <v>8.1124316960390004E-8</v>
      </c>
      <c r="I2130">
        <v>7.0908489467904303</v>
      </c>
    </row>
    <row r="2131" spans="1:9" x14ac:dyDescent="0.15">
      <c r="A2131" t="s">
        <v>15723</v>
      </c>
      <c r="B2131">
        <v>0.32839579867642099</v>
      </c>
      <c r="C2131">
        <v>0.67336160370392595</v>
      </c>
      <c r="D2131" t="s">
        <v>16816</v>
      </c>
      <c r="E2131" t="s">
        <v>16487</v>
      </c>
      <c r="F2131" t="s">
        <v>15588</v>
      </c>
      <c r="G2131">
        <v>0.21214773349709701</v>
      </c>
      <c r="H2131">
        <v>0.35674452757679098</v>
      </c>
      <c r="I2131">
        <v>0.44764268019349901</v>
      </c>
    </row>
    <row r="2132" spans="1:9" x14ac:dyDescent="0.15">
      <c r="A2132" t="s">
        <v>15731</v>
      </c>
      <c r="B2132">
        <v>2.9293926718999299</v>
      </c>
      <c r="C2132">
        <v>16.921657824777899</v>
      </c>
      <c r="D2132" t="s">
        <v>16816</v>
      </c>
      <c r="E2132" t="s">
        <v>15768</v>
      </c>
      <c r="F2132" t="s">
        <v>15568</v>
      </c>
      <c r="G2132" s="205">
        <v>1.1976837998369301E-17</v>
      </c>
      <c r="H2132" s="205">
        <v>2.0103978068691399E-16</v>
      </c>
      <c r="I2132">
        <v>15.6967179981844</v>
      </c>
    </row>
    <row r="2133" spans="1:9" x14ac:dyDescent="0.15">
      <c r="A2133" t="s">
        <v>15721</v>
      </c>
      <c r="B2133">
        <v>-0.378904626308115</v>
      </c>
      <c r="C2133">
        <v>0.15042517180367801</v>
      </c>
      <c r="D2133" t="s">
        <v>16816</v>
      </c>
      <c r="E2133" t="s">
        <v>16156</v>
      </c>
      <c r="F2133" t="s">
        <v>15573</v>
      </c>
      <c r="G2133">
        <v>0.70725304867434802</v>
      </c>
      <c r="H2133">
        <v>0.90556698466564201</v>
      </c>
      <c r="I2133">
        <v>4.3079419458478298E-2</v>
      </c>
    </row>
    <row r="2134" spans="1:9" x14ac:dyDescent="0.15">
      <c r="A2134" t="s">
        <v>15721</v>
      </c>
      <c r="B2134">
        <v>-0.28191359491065099</v>
      </c>
      <c r="C2134">
        <v>0.10720772942971001</v>
      </c>
      <c r="D2134" t="s">
        <v>16816</v>
      </c>
      <c r="E2134" t="s">
        <v>16149</v>
      </c>
      <c r="F2134" t="s">
        <v>15573</v>
      </c>
      <c r="G2134">
        <v>0.78125402992674897</v>
      </c>
      <c r="H2134">
        <v>0.90556698466564201</v>
      </c>
      <c r="I2134">
        <v>4.3079419458478298E-2</v>
      </c>
    </row>
    <row r="2135" spans="1:9" x14ac:dyDescent="0.15">
      <c r="A2135" t="s">
        <v>15722</v>
      </c>
      <c r="B2135">
        <v>1.54431074796247</v>
      </c>
      <c r="C2135">
        <v>8.7955615540141494</v>
      </c>
      <c r="D2135" t="s">
        <v>16816</v>
      </c>
      <c r="E2135" t="s">
        <v>16203</v>
      </c>
      <c r="F2135" t="s">
        <v>15568</v>
      </c>
      <c r="G2135" s="205">
        <v>1.60117369254109E-9</v>
      </c>
      <c r="H2135" s="205">
        <v>8.4862205704677796E-8</v>
      </c>
      <c r="I2135">
        <v>7.0712856844133603</v>
      </c>
    </row>
    <row r="2136" spans="1:9" x14ac:dyDescent="0.15">
      <c r="A2136" t="s">
        <v>15723</v>
      </c>
      <c r="B2136">
        <v>0.24595591988690299</v>
      </c>
      <c r="C2136">
        <v>1.91395286253351</v>
      </c>
      <c r="D2136" t="s">
        <v>16816</v>
      </c>
      <c r="E2136" t="s">
        <v>16483</v>
      </c>
      <c r="F2136" t="s">
        <v>15588</v>
      </c>
      <c r="G2136">
        <v>1.21912191283208E-2</v>
      </c>
      <c r="H2136">
        <v>7.2369965922816401E-2</v>
      </c>
      <c r="I2136">
        <v>1.14044163187216</v>
      </c>
    </row>
    <row r="2137" spans="1:9" x14ac:dyDescent="0.15">
      <c r="A2137" t="s">
        <v>15733</v>
      </c>
      <c r="B2137">
        <v>2.3480185659913699</v>
      </c>
      <c r="C2137">
        <v>12.4102626363665</v>
      </c>
      <c r="D2137" t="s">
        <v>16816</v>
      </c>
      <c r="E2137" t="s">
        <v>16378</v>
      </c>
      <c r="F2137" t="s">
        <v>15568</v>
      </c>
      <c r="G2137" s="205">
        <v>3.8880994395378002E-13</v>
      </c>
      <c r="H2137" s="205">
        <v>2.35230016092036E-11</v>
      </c>
      <c r="I2137">
        <v>10.6285072617141</v>
      </c>
    </row>
    <row r="2138" spans="1:9" x14ac:dyDescent="0.15">
      <c r="A2138" t="s">
        <v>15731</v>
      </c>
      <c r="B2138">
        <v>0.70618932892290398</v>
      </c>
      <c r="C2138">
        <v>9.3113494272094695</v>
      </c>
      <c r="D2138" t="s">
        <v>16816</v>
      </c>
      <c r="E2138" t="s">
        <v>15771</v>
      </c>
      <c r="F2138" t="s">
        <v>15568</v>
      </c>
      <c r="G2138" s="205">
        <v>4.8825935467671605E-10</v>
      </c>
      <c r="H2138" s="205">
        <v>2.0489455062326399E-9</v>
      </c>
      <c r="I2138">
        <v>8.6884695919439299</v>
      </c>
    </row>
    <row r="2139" spans="1:9" x14ac:dyDescent="0.15">
      <c r="A2139" t="s">
        <v>15733</v>
      </c>
      <c r="B2139">
        <v>1.50718193531472</v>
      </c>
      <c r="C2139">
        <v>0.64748491459801205</v>
      </c>
      <c r="D2139" t="s">
        <v>16816</v>
      </c>
      <c r="E2139" t="s">
        <v>16376</v>
      </c>
      <c r="F2139" t="s">
        <v>15568</v>
      </c>
      <c r="G2139">
        <v>0.22517236299561399</v>
      </c>
      <c r="H2139">
        <v>0.29615060785292802</v>
      </c>
      <c r="I2139">
        <v>0.52848737162711701</v>
      </c>
    </row>
    <row r="2140" spans="1:9" x14ac:dyDescent="0.15">
      <c r="A2140" t="s">
        <v>15733</v>
      </c>
      <c r="B2140">
        <v>9.2097048899008702E-2</v>
      </c>
      <c r="C2140" s="205">
        <v>9.0454676511561804E-8</v>
      </c>
      <c r="D2140" t="s">
        <v>16816</v>
      </c>
      <c r="E2140" t="s">
        <v>16439</v>
      </c>
      <c r="F2140" t="s">
        <v>15568</v>
      </c>
      <c r="G2140">
        <v>0.99999979172043196</v>
      </c>
      <c r="H2140">
        <v>0.99999979172043196</v>
      </c>
      <c r="I2140" s="205">
        <v>9.0454676511561804E-8</v>
      </c>
    </row>
    <row r="2141" spans="1:9" x14ac:dyDescent="0.15">
      <c r="A2141" t="s">
        <v>15733</v>
      </c>
      <c r="B2141">
        <v>2.4235107681427999</v>
      </c>
      <c r="C2141">
        <v>4.0695646178677896</v>
      </c>
      <c r="D2141" t="s">
        <v>16816</v>
      </c>
      <c r="E2141" t="s">
        <v>16410</v>
      </c>
      <c r="F2141" t="s">
        <v>15568</v>
      </c>
      <c r="G2141" s="205">
        <v>8.5199173568319597E-5</v>
      </c>
      <c r="H2141" s="205">
        <v>3.4363666672555598E-4</v>
      </c>
      <c r="I2141">
        <v>3.4639005022710001</v>
      </c>
    </row>
    <row r="2142" spans="1:9" x14ac:dyDescent="0.15">
      <c r="A2142" t="s">
        <v>15734</v>
      </c>
      <c r="B2142">
        <v>0.95796459460268102</v>
      </c>
      <c r="C2142">
        <v>4.7498898956322897</v>
      </c>
      <c r="D2142" t="s">
        <v>16816</v>
      </c>
      <c r="E2142" t="s">
        <v>16304</v>
      </c>
      <c r="F2142" t="s">
        <v>15578</v>
      </c>
      <c r="G2142" s="205">
        <v>1.7787303049038301E-5</v>
      </c>
      <c r="H2142" s="205">
        <v>6.9455183334340295E-5</v>
      </c>
      <c r="I2142">
        <v>4.1582953379824898</v>
      </c>
    </row>
    <row r="2143" spans="1:9" x14ac:dyDescent="0.15">
      <c r="A2143" t="s">
        <v>15733</v>
      </c>
      <c r="B2143">
        <v>1.24993811361485</v>
      </c>
      <c r="C2143">
        <v>3.4785884175668098</v>
      </c>
      <c r="D2143" t="s">
        <v>16816</v>
      </c>
      <c r="E2143" t="s">
        <v>16405</v>
      </c>
      <c r="F2143" t="s">
        <v>15568</v>
      </c>
      <c r="G2143" s="205">
        <v>3.3220914420789999E-4</v>
      </c>
      <c r="H2143">
        <v>1.1484944699758799E-3</v>
      </c>
      <c r="I2143">
        <v>2.9398710916006299</v>
      </c>
    </row>
    <row r="2144" spans="1:9" x14ac:dyDescent="0.15">
      <c r="A2144" t="s">
        <v>15734</v>
      </c>
      <c r="B2144">
        <v>0.13622448398658299</v>
      </c>
      <c r="C2144">
        <v>0.92839305841664599</v>
      </c>
      <c r="D2144" t="s">
        <v>16816</v>
      </c>
      <c r="E2144" t="s">
        <v>16272</v>
      </c>
      <c r="F2144" t="s">
        <v>15578</v>
      </c>
      <c r="G2144">
        <v>0.11792528691924301</v>
      </c>
      <c r="H2144">
        <v>0.16389616148098199</v>
      </c>
      <c r="I2144">
        <v>0.78543121767507296</v>
      </c>
    </row>
    <row r="2145" spans="1:9" x14ac:dyDescent="0.15">
      <c r="A2145" t="s">
        <v>15732</v>
      </c>
      <c r="B2145">
        <v>3.5008721869756001</v>
      </c>
      <c r="C2145">
        <v>2.2532321528733799</v>
      </c>
      <c r="D2145" t="s">
        <v>16816</v>
      </c>
      <c r="E2145" t="s">
        <v>16070</v>
      </c>
      <c r="F2145" t="s">
        <v>15571</v>
      </c>
      <c r="G2145">
        <v>5.5817174329536798E-3</v>
      </c>
      <c r="H2145">
        <v>2.5371442877062202E-2</v>
      </c>
      <c r="I2145">
        <v>1.59565483369559</v>
      </c>
    </row>
    <row r="2146" spans="1:9" x14ac:dyDescent="0.15">
      <c r="A2146" t="s">
        <v>15732</v>
      </c>
      <c r="B2146">
        <v>2.4271465171848101</v>
      </c>
      <c r="C2146">
        <v>2.39179642584052</v>
      </c>
      <c r="D2146" t="s">
        <v>16816</v>
      </c>
      <c r="E2146" t="s">
        <v>16003</v>
      </c>
      <c r="F2146" t="s">
        <v>15571</v>
      </c>
      <c r="G2146">
        <v>4.0569866084371404E-3</v>
      </c>
      <c r="H2146">
        <v>1.9630580363405498E-2</v>
      </c>
      <c r="I2146">
        <v>1.7070668606191099</v>
      </c>
    </row>
    <row r="2147" spans="1:9" x14ac:dyDescent="0.15">
      <c r="A2147" t="s">
        <v>15734</v>
      </c>
      <c r="B2147">
        <v>0.20805816867063601</v>
      </c>
      <c r="C2147">
        <v>1.5148087896182201</v>
      </c>
      <c r="D2147" t="s">
        <v>16816</v>
      </c>
      <c r="E2147" t="s">
        <v>16268</v>
      </c>
      <c r="F2147" t="s">
        <v>15578</v>
      </c>
      <c r="G2147">
        <v>3.0562664244409499E-2</v>
      </c>
      <c r="H2147">
        <v>5.0122769360831501E-2</v>
      </c>
      <c r="I2147">
        <v>1.2999649415705199</v>
      </c>
    </row>
    <row r="2148" spans="1:9" x14ac:dyDescent="0.15">
      <c r="A2148" t="s">
        <v>15731</v>
      </c>
      <c r="B2148">
        <v>2.7451909498067799</v>
      </c>
      <c r="C2148">
        <v>8.6088563958425102</v>
      </c>
      <c r="D2148" t="s">
        <v>16816</v>
      </c>
      <c r="E2148" t="s">
        <v>15903</v>
      </c>
      <c r="F2148" t="s">
        <v>15568</v>
      </c>
      <c r="G2148" s="205">
        <v>2.4611812857678902E-9</v>
      </c>
      <c r="H2148" s="205">
        <v>9.0171987459246005E-9</v>
      </c>
      <c r="I2148">
        <v>8.04492835803849</v>
      </c>
    </row>
    <row r="2149" spans="1:9" x14ac:dyDescent="0.15">
      <c r="A2149" t="s">
        <v>15731</v>
      </c>
      <c r="B2149">
        <v>1.0195364322207301</v>
      </c>
      <c r="C2149">
        <v>6.5360248512238597</v>
      </c>
      <c r="D2149" t="s">
        <v>16816</v>
      </c>
      <c r="E2149" t="s">
        <v>15786</v>
      </c>
      <c r="F2149" t="s">
        <v>15568</v>
      </c>
      <c r="G2149" s="205">
        <v>2.91055056560927E-7</v>
      </c>
      <c r="H2149" s="205">
        <v>8.1426117014069E-7</v>
      </c>
      <c r="I2149">
        <v>6.0892362750139997</v>
      </c>
    </row>
    <row r="2150" spans="1:9" x14ac:dyDescent="0.15">
      <c r="A2150" t="s">
        <v>15731</v>
      </c>
      <c r="B2150">
        <v>1.4926305496765699</v>
      </c>
      <c r="C2150">
        <v>6.0217060804770002</v>
      </c>
      <c r="D2150" t="s">
        <v>16816</v>
      </c>
      <c r="E2150" t="s">
        <v>15748</v>
      </c>
      <c r="F2150" t="s">
        <v>15568</v>
      </c>
      <c r="G2150" s="205">
        <v>9.5124835669094401E-7</v>
      </c>
      <c r="H2150" s="205">
        <v>2.40369208411152E-6</v>
      </c>
      <c r="I2150">
        <v>5.6191211667592</v>
      </c>
    </row>
    <row r="2151" spans="1:9" x14ac:dyDescent="0.15">
      <c r="A2151" t="s">
        <v>15731</v>
      </c>
      <c r="B2151">
        <v>2.1093808878803899</v>
      </c>
      <c r="C2151">
        <v>9.4564185605957505</v>
      </c>
      <c r="D2151" t="s">
        <v>16816</v>
      </c>
      <c r="E2151" t="s">
        <v>15818</v>
      </c>
      <c r="F2151" t="s">
        <v>15568</v>
      </c>
      <c r="G2151" s="205">
        <v>3.4960806236091299E-10</v>
      </c>
      <c r="H2151" s="205">
        <v>1.52144249360768E-9</v>
      </c>
      <c r="I2151">
        <v>8.8177444581469793</v>
      </c>
    </row>
    <row r="2152" spans="1:9" x14ac:dyDescent="0.15">
      <c r="A2152" t="s">
        <v>15731</v>
      </c>
      <c r="B2152">
        <v>1.9471200512393001</v>
      </c>
      <c r="C2152">
        <v>6.7943262738325503</v>
      </c>
      <c r="D2152" t="s">
        <v>16816</v>
      </c>
      <c r="E2152" t="s">
        <v>15883</v>
      </c>
      <c r="F2152" t="s">
        <v>15568</v>
      </c>
      <c r="G2152" s="205">
        <v>1.6057344543886899E-7</v>
      </c>
      <c r="H2152" s="205">
        <v>4.7168449597667902E-7</v>
      </c>
      <c r="I2152">
        <v>6.32634839855276</v>
      </c>
    </row>
    <row r="2153" spans="1:9" x14ac:dyDescent="0.15">
      <c r="A2153" t="s">
        <v>15721</v>
      </c>
      <c r="B2153">
        <v>1.9803660611363301</v>
      </c>
      <c r="C2153">
        <v>2.3858987780281899</v>
      </c>
      <c r="D2153" t="s">
        <v>16816</v>
      </c>
      <c r="E2153" t="s">
        <v>16147</v>
      </c>
      <c r="F2153" t="s">
        <v>15573</v>
      </c>
      <c r="G2153">
        <v>4.1124555984416904E-3</v>
      </c>
      <c r="H2153">
        <v>2.2104448841624099E-2</v>
      </c>
      <c r="I2153">
        <v>1.65552030944055</v>
      </c>
    </row>
    <row r="2154" spans="1:9" x14ac:dyDescent="0.15">
      <c r="A2154" t="s">
        <v>15731</v>
      </c>
      <c r="B2154">
        <v>1.7448101643415399</v>
      </c>
      <c r="C2154">
        <v>13.127979547354499</v>
      </c>
      <c r="D2154" t="s">
        <v>16816</v>
      </c>
      <c r="E2154" t="s">
        <v>15924</v>
      </c>
      <c r="F2154" t="s">
        <v>15568</v>
      </c>
      <c r="G2154" s="205">
        <v>7.4476704710701705E-14</v>
      </c>
      <c r="H2154" s="205">
        <v>5.6458147119402896E-13</v>
      </c>
      <c r="I2154">
        <v>12.2482733789171</v>
      </c>
    </row>
    <row r="2155" spans="1:9" x14ac:dyDescent="0.15">
      <c r="A2155" t="s">
        <v>15731</v>
      </c>
      <c r="B2155">
        <v>0.78201710098239097</v>
      </c>
      <c r="C2155">
        <v>2.6648586630279398</v>
      </c>
      <c r="D2155" t="s">
        <v>16816</v>
      </c>
      <c r="E2155" t="s">
        <v>15933</v>
      </c>
      <c r="F2155" t="s">
        <v>15568</v>
      </c>
      <c r="G2155">
        <v>2.1634224742599299E-3</v>
      </c>
      <c r="H2155">
        <v>3.2177486167790101E-3</v>
      </c>
      <c r="I2155">
        <v>2.49244788771062</v>
      </c>
    </row>
    <row r="2156" spans="1:9" x14ac:dyDescent="0.15">
      <c r="A2156" t="s">
        <v>15731</v>
      </c>
      <c r="B2156">
        <v>1.6107488859997601</v>
      </c>
      <c r="C2156">
        <v>7.97267590747302</v>
      </c>
      <c r="D2156" t="s">
        <v>16816</v>
      </c>
      <c r="E2156" t="s">
        <v>15789</v>
      </c>
      <c r="F2156" t="s">
        <v>15568</v>
      </c>
      <c r="G2156" s="205">
        <v>1.06493743199189E-8</v>
      </c>
      <c r="H2156" s="205">
        <v>3.57514709311564E-8</v>
      </c>
      <c r="I2156">
        <v>7.4467060852155402</v>
      </c>
    </row>
    <row r="2157" spans="1:9" x14ac:dyDescent="0.15">
      <c r="A2157" t="s">
        <v>15731</v>
      </c>
      <c r="B2157">
        <v>1.4242520074562499</v>
      </c>
      <c r="C2157">
        <v>12.0323815832931</v>
      </c>
      <c r="D2157" t="s">
        <v>16816</v>
      </c>
      <c r="E2157" t="s">
        <v>15753</v>
      </c>
      <c r="F2157" t="s">
        <v>15568</v>
      </c>
      <c r="G2157" s="205">
        <v>9.2815052936907302E-13</v>
      </c>
      <c r="H2157" s="205">
        <v>5.4528843600432996E-12</v>
      </c>
      <c r="I2157">
        <v>11.2633737123494</v>
      </c>
    </row>
    <row r="2158" spans="1:9" x14ac:dyDescent="0.15">
      <c r="A2158" t="s">
        <v>15731</v>
      </c>
      <c r="B2158">
        <v>2.03631336763311</v>
      </c>
      <c r="C2158">
        <v>11.2257806324209</v>
      </c>
      <c r="D2158" t="s">
        <v>16816</v>
      </c>
      <c r="E2158" t="s">
        <v>15853</v>
      </c>
      <c r="F2158" t="s">
        <v>15568</v>
      </c>
      <c r="G2158" s="205">
        <v>5.9459241885014598E-12</v>
      </c>
      <c r="H2158" s="205">
        <v>3.1050937428840903E-11</v>
      </c>
      <c r="I2158">
        <v>10.5079252839245</v>
      </c>
    </row>
    <row r="2159" spans="1:9" x14ac:dyDescent="0.15">
      <c r="A2159" t="s">
        <v>15731</v>
      </c>
      <c r="B2159">
        <v>1.49564442992172</v>
      </c>
      <c r="C2159">
        <v>10.210638552291501</v>
      </c>
      <c r="D2159" t="s">
        <v>16816</v>
      </c>
      <c r="E2159" t="s">
        <v>15927</v>
      </c>
      <c r="F2159" s="205" t="s">
        <v>15568</v>
      </c>
      <c r="G2159" s="205">
        <v>6.1568907545385597E-11</v>
      </c>
      <c r="H2159" s="205">
        <v>2.8369986810128601E-10</v>
      </c>
      <c r="I2159">
        <v>9.5471408661177701</v>
      </c>
    </row>
    <row r="2160" spans="1:9" x14ac:dyDescent="0.15">
      <c r="A2160" t="s">
        <v>15731</v>
      </c>
      <c r="B2160">
        <v>1.60132725840283</v>
      </c>
      <c r="C2160">
        <v>8.1071379305973608</v>
      </c>
      <c r="D2160" t="s">
        <v>16816</v>
      </c>
      <c r="E2160" t="s">
        <v>15905</v>
      </c>
      <c r="F2160" t="s">
        <v>15568</v>
      </c>
      <c r="G2160" s="205">
        <v>7.8137960140780507E-9</v>
      </c>
      <c r="H2160" s="205">
        <v>2.66122038160629E-8</v>
      </c>
      <c r="I2160">
        <v>7.5749191590628797</v>
      </c>
    </row>
    <row r="2161" spans="1:9" x14ac:dyDescent="0.15">
      <c r="A2161" t="s">
        <v>15731</v>
      </c>
      <c r="B2161">
        <v>2.0969323494647298</v>
      </c>
      <c r="C2161">
        <v>18.823974050121102</v>
      </c>
      <c r="D2161" t="s">
        <v>16816</v>
      </c>
      <c r="E2161" t="s">
        <v>15758</v>
      </c>
      <c r="F2161" t="s">
        <v>15568</v>
      </c>
      <c r="G2161" s="205">
        <v>1.4997744470541601E-19</v>
      </c>
      <c r="H2161" s="205">
        <v>6.1431137514825299E-18</v>
      </c>
      <c r="I2161">
        <v>17.211611442814199</v>
      </c>
    </row>
    <row r="2162" spans="1:9" x14ac:dyDescent="0.15">
      <c r="A2162" t="s">
        <v>15733</v>
      </c>
      <c r="B2162">
        <v>0.203316622310169</v>
      </c>
      <c r="C2162">
        <v>7.1288853753515402E-2</v>
      </c>
      <c r="D2162" t="s">
        <v>16816</v>
      </c>
      <c r="E2162" t="s">
        <v>16422</v>
      </c>
      <c r="F2162" t="s">
        <v>15568</v>
      </c>
      <c r="G2162">
        <v>0.84861586410108303</v>
      </c>
      <c r="H2162">
        <v>0.91680821032349102</v>
      </c>
      <c r="I2162">
        <v>3.7721506107246998E-2</v>
      </c>
    </row>
    <row r="2163" spans="1:9" x14ac:dyDescent="0.15">
      <c r="A2163" t="s">
        <v>15733</v>
      </c>
      <c r="B2163">
        <v>2.6825508492495098</v>
      </c>
      <c r="C2163">
        <v>5.2195523768882603</v>
      </c>
      <c r="D2163" t="s">
        <v>16816</v>
      </c>
      <c r="E2163" t="s">
        <v>16423</v>
      </c>
      <c r="F2163" s="205" t="s">
        <v>15568</v>
      </c>
      <c r="G2163" s="205">
        <v>6.0318095856381003E-6</v>
      </c>
      <c r="H2163" s="205">
        <v>3.8413103150642602E-5</v>
      </c>
      <c r="I2163">
        <v>4.4155206075246403</v>
      </c>
    </row>
    <row r="2164" spans="1:9" x14ac:dyDescent="0.15">
      <c r="A2164" t="s">
        <v>15731</v>
      </c>
      <c r="B2164">
        <v>1.75827601951812</v>
      </c>
      <c r="C2164">
        <v>4.28303232526385</v>
      </c>
      <c r="D2164" t="s">
        <v>16816</v>
      </c>
      <c r="E2164" t="s">
        <v>15852</v>
      </c>
      <c r="F2164" t="s">
        <v>15568</v>
      </c>
      <c r="G2164" s="205">
        <v>5.2115591915567198E-5</v>
      </c>
      <c r="H2164" s="205">
        <v>9.2781546213320401E-5</v>
      </c>
      <c r="I2164">
        <v>4.03253839419797</v>
      </c>
    </row>
    <row r="2165" spans="1:9" x14ac:dyDescent="0.15">
      <c r="A2165" t="s">
        <v>15731</v>
      </c>
      <c r="B2165">
        <v>1.3215845791074099</v>
      </c>
      <c r="C2165">
        <v>4.0150248736055403</v>
      </c>
      <c r="D2165" t="s">
        <v>16816</v>
      </c>
      <c r="E2165" t="s">
        <v>15969</v>
      </c>
      <c r="F2165" t="s">
        <v>15568</v>
      </c>
      <c r="G2165" s="205">
        <v>9.6599555136905806E-5</v>
      </c>
      <c r="H2165" s="205">
        <v>1.6815478116424299E-4</v>
      </c>
      <c r="I2165">
        <v>3.7742907798288101</v>
      </c>
    </row>
    <row r="2166" spans="1:9" x14ac:dyDescent="0.15">
      <c r="A2166" t="s">
        <v>15733</v>
      </c>
      <c r="B2166">
        <v>0.249167802207759</v>
      </c>
      <c r="C2166">
        <v>8.7477708927416506E-2</v>
      </c>
      <c r="D2166" t="s">
        <v>16816</v>
      </c>
      <c r="E2166" t="s">
        <v>16424</v>
      </c>
      <c r="F2166" t="s">
        <v>15568</v>
      </c>
      <c r="G2166">
        <v>0.81756500010025901</v>
      </c>
      <c r="H2166">
        <v>0.89768893827733998</v>
      </c>
      <c r="I2166">
        <v>4.6874126353493799E-2</v>
      </c>
    </row>
    <row r="2167" spans="1:9" x14ac:dyDescent="0.15">
      <c r="A2167" t="s">
        <v>15733</v>
      </c>
      <c r="B2167">
        <v>0.99142919292593901</v>
      </c>
      <c r="C2167">
        <v>6.5083630205234098</v>
      </c>
      <c r="D2167" t="s">
        <v>16816</v>
      </c>
      <c r="E2167" t="s">
        <v>16345</v>
      </c>
      <c r="F2167" t="s">
        <v>15568</v>
      </c>
      <c r="G2167" s="205">
        <v>3.1019656156157398E-7</v>
      </c>
      <c r="H2167" s="205">
        <v>3.1278153290792098E-6</v>
      </c>
      <c r="I2167">
        <v>5.5047588962545904</v>
      </c>
    </row>
    <row r="2168" spans="1:9" x14ac:dyDescent="0.15">
      <c r="A2168" t="s">
        <v>15733</v>
      </c>
      <c r="B2168">
        <v>1.4024147379118801</v>
      </c>
      <c r="C2168">
        <v>3.79493197627166</v>
      </c>
      <c r="D2168" t="s">
        <v>16816</v>
      </c>
      <c r="E2168" t="s">
        <v>16427</v>
      </c>
      <c r="F2168" t="s">
        <v>15568</v>
      </c>
      <c r="G2168" s="205">
        <v>1.6034965273608101E-4</v>
      </c>
      <c r="H2168" s="205">
        <v>6.2588090261502698E-4</v>
      </c>
      <c r="I2168">
        <v>3.2035082997894802</v>
      </c>
    </row>
    <row r="2169" spans="1:9" x14ac:dyDescent="0.15">
      <c r="A2169" t="s">
        <v>15731</v>
      </c>
      <c r="B2169">
        <v>2.5802114192168601</v>
      </c>
      <c r="C2169">
        <v>17.8142942365808</v>
      </c>
      <c r="D2169" t="s">
        <v>16816</v>
      </c>
      <c r="E2169" t="s">
        <v>15833</v>
      </c>
      <c r="F2169" t="s">
        <v>15568</v>
      </c>
      <c r="G2169" s="205">
        <v>1.5335776246061601E-18</v>
      </c>
      <c r="H2169" s="205">
        <v>4.00434157536054E-17</v>
      </c>
      <c r="I2169">
        <v>16.397468883748299</v>
      </c>
    </row>
    <row r="2170" spans="1:9" x14ac:dyDescent="0.15">
      <c r="A2170" t="s">
        <v>15731</v>
      </c>
      <c r="B2170">
        <v>0.76374603589054701</v>
      </c>
      <c r="C2170">
        <v>1.4241253352835299</v>
      </c>
      <c r="D2170" t="s">
        <v>16816</v>
      </c>
      <c r="E2170" t="s">
        <v>15955</v>
      </c>
      <c r="F2170" t="s">
        <v>15568</v>
      </c>
      <c r="G2170">
        <v>3.7659509977824898E-2</v>
      </c>
      <c r="H2170">
        <v>4.8360572922343401E-2</v>
      </c>
      <c r="I2170">
        <v>1.31550856274223</v>
      </c>
    </row>
    <row r="2171" spans="1:9" x14ac:dyDescent="0.15">
      <c r="A2171" t="s">
        <v>15731</v>
      </c>
      <c r="B2171">
        <v>2.3343495246448702</v>
      </c>
      <c r="C2171">
        <v>12.4554431855393</v>
      </c>
      <c r="D2171" t="s">
        <v>16816</v>
      </c>
      <c r="E2171" t="s">
        <v>15945</v>
      </c>
      <c r="F2171" t="s">
        <v>15568</v>
      </c>
      <c r="G2171" s="205">
        <v>3.5039412390831101E-13</v>
      </c>
      <c r="H2171" s="205">
        <v>2.1669110294329698E-12</v>
      </c>
      <c r="I2171">
        <v>11.6641589198844</v>
      </c>
    </row>
    <row r="2172" spans="1:9" x14ac:dyDescent="0.15">
      <c r="A2172" t="s">
        <v>15731</v>
      </c>
      <c r="B2172">
        <v>2.57427705345633</v>
      </c>
      <c r="C2172">
        <v>5.5399339961143204</v>
      </c>
      <c r="D2172" t="s">
        <v>16816</v>
      </c>
      <c r="E2172" t="s">
        <v>15909</v>
      </c>
      <c r="F2172" t="s">
        <v>15568</v>
      </c>
      <c r="G2172" s="205">
        <v>2.8844698502838702E-6</v>
      </c>
      <c r="H2172" s="205">
        <v>6.7113902457099897E-6</v>
      </c>
      <c r="I2172">
        <v>5.1731875076252303</v>
      </c>
    </row>
    <row r="2173" spans="1:9" x14ac:dyDescent="0.15">
      <c r="A2173" t="s">
        <v>15733</v>
      </c>
      <c r="B2173">
        <v>2.02372549437117</v>
      </c>
      <c r="C2173">
        <v>2.54930366880662</v>
      </c>
      <c r="D2173" t="s">
        <v>16816</v>
      </c>
      <c r="E2173" t="s">
        <v>16433</v>
      </c>
      <c r="F2173" t="s">
        <v>15568</v>
      </c>
      <c r="G2173">
        <v>2.8229054435093799E-3</v>
      </c>
      <c r="H2173">
        <v>8.3404962636005192E-3</v>
      </c>
      <c r="I2173">
        <v>2.07880810785971</v>
      </c>
    </row>
    <row r="2174" spans="1:9" x14ac:dyDescent="0.15">
      <c r="A2174" t="s">
        <v>15731</v>
      </c>
      <c r="B2174">
        <v>2.4439614065949198</v>
      </c>
      <c r="C2174">
        <v>15.506802356839399</v>
      </c>
      <c r="D2174" t="s">
        <v>16816</v>
      </c>
      <c r="E2174" t="s">
        <v>15774</v>
      </c>
      <c r="F2174" t="s">
        <v>15568</v>
      </c>
      <c r="G2174" s="205">
        <v>3.1131327709794799E-16</v>
      </c>
      <c r="H2174" s="205">
        <v>3.8504536904219903E-15</v>
      </c>
      <c r="I2174">
        <v>14.4144880955205</v>
      </c>
    </row>
    <row r="2175" spans="1:9" x14ac:dyDescent="0.15">
      <c r="A2175" t="s">
        <v>15732</v>
      </c>
      <c r="B2175">
        <v>0.88286527429910799</v>
      </c>
      <c r="C2175">
        <v>1.9741163708229199</v>
      </c>
      <c r="D2175" t="s">
        <v>16816</v>
      </c>
      <c r="E2175" t="s">
        <v>16041</v>
      </c>
      <c r="F2175" t="s">
        <v>15571</v>
      </c>
      <c r="G2175">
        <v>1.06141111003344E-2</v>
      </c>
      <c r="H2175">
        <v>3.7025968954655097E-2</v>
      </c>
      <c r="I2175">
        <v>1.4314935673468301</v>
      </c>
    </row>
    <row r="2176" spans="1:9" x14ac:dyDescent="0.15">
      <c r="A2176" t="s">
        <v>15731</v>
      </c>
      <c r="B2176">
        <v>0.68280366760477196</v>
      </c>
      <c r="C2176">
        <v>2.10393891302986</v>
      </c>
      <c r="D2176" t="s">
        <v>16816</v>
      </c>
      <c r="E2176" t="s">
        <v>15882</v>
      </c>
      <c r="F2176" t="s">
        <v>15568</v>
      </c>
      <c r="G2176">
        <v>7.87156501725997E-3</v>
      </c>
      <c r="H2176">
        <v>1.0881281053271101E-2</v>
      </c>
      <c r="I2176">
        <v>1.9633199721364001</v>
      </c>
    </row>
    <row r="2177" spans="1:9" x14ac:dyDescent="0.15">
      <c r="A2177" t="s">
        <v>15731</v>
      </c>
      <c r="B2177">
        <v>1.8828960676450699</v>
      </c>
      <c r="C2177">
        <v>11.5313979969357</v>
      </c>
      <c r="D2177" t="s">
        <v>16816</v>
      </c>
      <c r="E2177" t="s">
        <v>15811</v>
      </c>
      <c r="F2177" t="s">
        <v>15568</v>
      </c>
      <c r="G2177" s="205">
        <v>2.94172453761916E-12</v>
      </c>
      <c r="H2177" s="205">
        <v>1.6076866659081399E-11</v>
      </c>
      <c r="I2177">
        <v>10.7937985902436</v>
      </c>
    </row>
    <row r="2178" spans="1:9" x14ac:dyDescent="0.15">
      <c r="A2178" t="s">
        <v>15731</v>
      </c>
      <c r="B2178">
        <v>0.71024654931078102</v>
      </c>
      <c r="C2178">
        <v>3.24045179153384</v>
      </c>
      <c r="D2178" t="s">
        <v>16816</v>
      </c>
      <c r="E2178" t="s">
        <v>15958</v>
      </c>
      <c r="F2178" t="s">
        <v>15568</v>
      </c>
      <c r="G2178" s="205">
        <v>5.7484162507874504E-4</v>
      </c>
      <c r="H2178" s="205">
        <v>9.1896450267690496E-4</v>
      </c>
      <c r="I2178">
        <v>3.0367012640102802</v>
      </c>
    </row>
    <row r="2179" spans="1:9" x14ac:dyDescent="0.15">
      <c r="A2179" t="s">
        <v>15733</v>
      </c>
      <c r="B2179">
        <v>0.50677835276856698</v>
      </c>
      <c r="C2179">
        <v>0.37511972329210802</v>
      </c>
      <c r="D2179" t="s">
        <v>16816</v>
      </c>
      <c r="E2179" t="s">
        <v>16438</v>
      </c>
      <c r="F2179" t="s">
        <v>15568</v>
      </c>
      <c r="G2179">
        <v>0.42158026908192098</v>
      </c>
      <c r="H2179">
        <v>0.510112125589125</v>
      </c>
      <c r="I2179">
        <v>0.29233435297565802</v>
      </c>
    </row>
    <row r="2180" spans="1:9" x14ac:dyDescent="0.15">
      <c r="A2180" t="s">
        <v>15722</v>
      </c>
      <c r="B2180">
        <v>2.3150885946297799</v>
      </c>
      <c r="C2180">
        <v>6.6785098603853399</v>
      </c>
      <c r="D2180" t="s">
        <v>16816</v>
      </c>
      <c r="E2180" t="s">
        <v>16213</v>
      </c>
      <c r="F2180" t="s">
        <v>15568</v>
      </c>
      <c r="G2180" s="205">
        <v>2.09647718054479E-7</v>
      </c>
      <c r="H2180" s="205">
        <v>3.70377635229579E-6</v>
      </c>
      <c r="I2180">
        <v>5.4313552455042098</v>
      </c>
    </row>
    <row r="2181" spans="1:9" x14ac:dyDescent="0.15">
      <c r="A2181" t="s">
        <v>15723</v>
      </c>
      <c r="B2181">
        <v>3.2260244842575898E-2</v>
      </c>
      <c r="C2181">
        <v>5.5931238096512799E-2</v>
      </c>
      <c r="D2181" t="s">
        <v>16816</v>
      </c>
      <c r="E2181" t="s">
        <v>16477</v>
      </c>
      <c r="F2181" t="s">
        <v>15588</v>
      </c>
      <c r="G2181">
        <v>0.87916170360214496</v>
      </c>
      <c r="H2181">
        <v>0.95242517890232403</v>
      </c>
      <c r="I2181">
        <v>2.11691318373009E-2</v>
      </c>
    </row>
    <row r="2182" spans="1:9" x14ac:dyDescent="0.15">
      <c r="A2182" t="s">
        <v>15731</v>
      </c>
      <c r="B2182">
        <v>1.0581333704706199</v>
      </c>
      <c r="C2182">
        <v>6.3526100202284699</v>
      </c>
      <c r="D2182" t="s">
        <v>16816</v>
      </c>
      <c r="E2182" t="s">
        <v>15810</v>
      </c>
      <c r="F2182" t="s">
        <v>15568</v>
      </c>
      <c r="G2182" s="205">
        <v>4.4400716636501599E-7</v>
      </c>
      <c r="H2182" s="205">
        <v>1.2132753964625399E-6</v>
      </c>
      <c r="I2182">
        <v>5.9160406092002997</v>
      </c>
    </row>
    <row r="2183" spans="1:9" x14ac:dyDescent="0.15">
      <c r="A2183" t="s">
        <v>15731</v>
      </c>
      <c r="B2183">
        <v>1.51996013770782</v>
      </c>
      <c r="C2183">
        <v>2.6270567789944699</v>
      </c>
      <c r="D2183" t="s">
        <v>16816</v>
      </c>
      <c r="E2183" t="s">
        <v>15850</v>
      </c>
      <c r="F2183" t="s">
        <v>15568</v>
      </c>
      <c r="G2183">
        <v>2.3601696480490902E-3</v>
      </c>
      <c r="H2183">
        <v>3.4883010521480299E-3</v>
      </c>
      <c r="I2183">
        <v>2.4573860410431898</v>
      </c>
    </row>
    <row r="2184" spans="1:9" x14ac:dyDescent="0.15">
      <c r="A2184" t="s">
        <v>15731</v>
      </c>
      <c r="B2184">
        <v>0.6814082043345</v>
      </c>
      <c r="C2184">
        <v>3.2792139808555598</v>
      </c>
      <c r="D2184" t="s">
        <v>16816</v>
      </c>
      <c r="E2184" t="s">
        <v>15741</v>
      </c>
      <c r="F2184" t="s">
        <v>15568</v>
      </c>
      <c r="G2184" s="205">
        <v>5.2575815672004501E-4</v>
      </c>
      <c r="H2184" s="205">
        <v>8.5209080571869403E-4</v>
      </c>
      <c r="I2184">
        <v>3.0695141208188002</v>
      </c>
    </row>
    <row r="2185" spans="1:9" x14ac:dyDescent="0.15">
      <c r="A2185" t="s">
        <v>15731</v>
      </c>
      <c r="B2185">
        <v>1.8084830102620799</v>
      </c>
      <c r="C2185">
        <v>11.122296522694599</v>
      </c>
      <c r="D2185" t="s">
        <v>16816</v>
      </c>
      <c r="E2185" t="s">
        <v>15907</v>
      </c>
      <c r="F2185" t="s">
        <v>15568</v>
      </c>
      <c r="G2185" s="205">
        <v>7.5457685026105295E-12</v>
      </c>
      <c r="H2185" s="205">
        <v>3.8549034741597201E-11</v>
      </c>
      <c r="I2185">
        <v>10.413986492104399</v>
      </c>
    </row>
    <row r="2186" spans="1:9" x14ac:dyDescent="0.15">
      <c r="A2186" t="s">
        <v>15731</v>
      </c>
      <c r="B2186">
        <v>1.59681367530577</v>
      </c>
      <c r="C2186">
        <v>6.0728496445880902</v>
      </c>
      <c r="D2186" t="s">
        <v>16816</v>
      </c>
      <c r="E2186" t="s">
        <v>15865</v>
      </c>
      <c r="F2186" t="s">
        <v>15568</v>
      </c>
      <c r="G2186" s="205">
        <v>8.4557153654097504E-7</v>
      </c>
      <c r="H2186" s="205">
        <v>2.1681256396549801E-6</v>
      </c>
      <c r="I2186">
        <v>5.6639155546853699</v>
      </c>
    </row>
    <row r="2187" spans="1:9" x14ac:dyDescent="0.15">
      <c r="A2187" t="s">
        <v>15731</v>
      </c>
      <c r="B2187">
        <v>0.81803601275756799</v>
      </c>
      <c r="C2187">
        <v>4.36132698678247</v>
      </c>
      <c r="D2187" t="s">
        <v>16816</v>
      </c>
      <c r="E2187" t="s">
        <v>15814</v>
      </c>
      <c r="F2187" t="s">
        <v>15568</v>
      </c>
      <c r="G2187" s="205">
        <v>4.3518409372138001E-5</v>
      </c>
      <c r="H2187" s="205">
        <v>7.8667893865018798E-5</v>
      </c>
      <c r="I2187">
        <v>4.1042024768175702</v>
      </c>
    </row>
    <row r="2188" spans="1:9" x14ac:dyDescent="0.15">
      <c r="A2188" t="s">
        <v>15731</v>
      </c>
      <c r="B2188">
        <v>1.0096660493087799</v>
      </c>
      <c r="C2188">
        <v>5.7822148428761597</v>
      </c>
      <c r="D2188" t="s">
        <v>16816</v>
      </c>
      <c r="E2188" t="s">
        <v>15791</v>
      </c>
      <c r="F2188" t="s">
        <v>15568</v>
      </c>
      <c r="G2188" s="205">
        <v>1.65114478473511E-6</v>
      </c>
      <c r="H2188" s="205">
        <v>4.0418648376328298E-6</v>
      </c>
      <c r="I2188">
        <v>5.3934182136439901</v>
      </c>
    </row>
    <row r="2189" spans="1:9" x14ac:dyDescent="0.15">
      <c r="A2189" t="s">
        <v>15731</v>
      </c>
      <c r="B2189">
        <v>1.09069676962236</v>
      </c>
      <c r="C2189">
        <v>9.1844802120168101</v>
      </c>
      <c r="D2189" t="s">
        <v>16816</v>
      </c>
      <c r="E2189" t="s">
        <v>15762</v>
      </c>
      <c r="F2189" t="s">
        <v>15568</v>
      </c>
      <c r="G2189" s="205">
        <v>6.53912723888255E-10</v>
      </c>
      <c r="H2189" s="205">
        <v>2.6494739674782701E-9</v>
      </c>
      <c r="I2189">
        <v>8.5768403433080103</v>
      </c>
    </row>
    <row r="2190" spans="1:9" x14ac:dyDescent="0.15">
      <c r="A2190" t="s">
        <v>15732</v>
      </c>
      <c r="B2190">
        <v>3.9881932040803099E-2</v>
      </c>
      <c r="C2190">
        <v>5.7629787504355101E-2</v>
      </c>
      <c r="D2190" t="s">
        <v>16816</v>
      </c>
      <c r="E2190" t="s">
        <v>16054</v>
      </c>
      <c r="F2190" t="s">
        <v>15571</v>
      </c>
      <c r="G2190">
        <v>0.87572996944856396</v>
      </c>
      <c r="H2190">
        <v>0.93791231107518003</v>
      </c>
      <c r="I2190">
        <v>2.7837763536042202E-2</v>
      </c>
    </row>
    <row r="2191" spans="1:9" x14ac:dyDescent="0.15">
      <c r="A2191" t="s">
        <v>15731</v>
      </c>
      <c r="B2191">
        <v>2.4546396891373998</v>
      </c>
      <c r="C2191">
        <v>17.252596984320601</v>
      </c>
      <c r="D2191" t="s">
        <v>16816</v>
      </c>
      <c r="E2191" t="s">
        <v>15841</v>
      </c>
      <c r="F2191" t="s">
        <v>15568</v>
      </c>
      <c r="G2191" s="205">
        <v>5.5898868326856504E-18</v>
      </c>
      <c r="H2191" s="205">
        <v>1.1474654542623399E-16</v>
      </c>
      <c r="I2191">
        <v>15.9402603805175</v>
      </c>
    </row>
    <row r="2192" spans="1:9" x14ac:dyDescent="0.15">
      <c r="A2192" t="s">
        <v>15734</v>
      </c>
      <c r="B2192">
        <v>1.0067405191418699</v>
      </c>
      <c r="C2192">
        <v>3.9080926036359598</v>
      </c>
      <c r="D2192" t="s">
        <v>16816</v>
      </c>
      <c r="E2192" t="s">
        <v>16308</v>
      </c>
      <c r="F2192" t="s">
        <v>15578</v>
      </c>
      <c r="G2192" s="205">
        <v>1.2356839232468701E-4</v>
      </c>
      <c r="H2192" s="205">
        <v>3.6187886323658301E-4</v>
      </c>
      <c r="I2192">
        <v>3.4414367825944598</v>
      </c>
    </row>
    <row r="2193" spans="1:9" x14ac:dyDescent="0.15">
      <c r="A2193" t="s">
        <v>15734</v>
      </c>
      <c r="B2193">
        <v>0.29161723823504998</v>
      </c>
      <c r="C2193">
        <v>2.3850244945493499</v>
      </c>
      <c r="D2193" t="s">
        <v>16816</v>
      </c>
      <c r="E2193" t="s">
        <v>16252</v>
      </c>
      <c r="F2193" t="s">
        <v>15578</v>
      </c>
      <c r="G2193">
        <v>4.12074277129525E-3</v>
      </c>
      <c r="H2193">
        <v>8.4475226811552596E-3</v>
      </c>
      <c r="I2193">
        <v>2.07327063349359</v>
      </c>
    </row>
    <row r="2194" spans="1:9" x14ac:dyDescent="0.15">
      <c r="A2194" t="s">
        <v>15734</v>
      </c>
      <c r="B2194">
        <v>-0.14709004855926799</v>
      </c>
      <c r="C2194">
        <v>0.58798732227678097</v>
      </c>
      <c r="D2194" t="s">
        <v>16816</v>
      </c>
      <c r="E2194" t="s">
        <v>16310</v>
      </c>
      <c r="F2194" t="s">
        <v>15578</v>
      </c>
      <c r="G2194">
        <v>0.25823355718774299</v>
      </c>
      <c r="H2194">
        <v>0.32889084181637901</v>
      </c>
      <c r="I2194">
        <v>0.48294821956686101</v>
      </c>
    </row>
    <row r="2195" spans="1:9" x14ac:dyDescent="0.15">
      <c r="A2195" t="s">
        <v>15732</v>
      </c>
      <c r="B2195">
        <v>0.148325764849049</v>
      </c>
      <c r="C2195">
        <v>0.86460347281904104</v>
      </c>
      <c r="D2195" t="s">
        <v>16816</v>
      </c>
      <c r="E2195" t="s">
        <v>15981</v>
      </c>
      <c r="F2195" t="s">
        <v>15571</v>
      </c>
      <c r="G2195">
        <v>0.13658296212250501</v>
      </c>
      <c r="H2195">
        <v>0.262659542543279</v>
      </c>
      <c r="I2195">
        <v>0.58060681645384005</v>
      </c>
    </row>
    <row r="2196" spans="1:9" x14ac:dyDescent="0.15">
      <c r="A2196" t="s">
        <v>15734</v>
      </c>
      <c r="B2196">
        <v>0.95247979817308004</v>
      </c>
      <c r="C2196">
        <v>6.1402326377505601</v>
      </c>
      <c r="D2196" t="s">
        <v>16816</v>
      </c>
      <c r="E2196" t="s">
        <v>16303</v>
      </c>
      <c r="F2196" t="s">
        <v>15578</v>
      </c>
      <c r="G2196" s="205">
        <v>7.2404800667270101E-7</v>
      </c>
      <c r="H2196" s="205">
        <v>3.9581291031441003E-6</v>
      </c>
      <c r="I2196">
        <v>5.40251004442253</v>
      </c>
    </row>
    <row r="2197" spans="1:9" x14ac:dyDescent="0.15">
      <c r="A2197" t="s">
        <v>15734</v>
      </c>
      <c r="B2197">
        <v>1.4824755622768699</v>
      </c>
      <c r="C2197">
        <v>5.14571992950924</v>
      </c>
      <c r="D2197" t="s">
        <v>16816</v>
      </c>
      <c r="E2197" t="s">
        <v>16306</v>
      </c>
      <c r="F2197" t="s">
        <v>15578</v>
      </c>
      <c r="G2197" s="205">
        <v>7.1495724345477803E-6</v>
      </c>
      <c r="H2197" s="205">
        <v>3.2570274424051003E-5</v>
      </c>
      <c r="I2197">
        <v>4.4871785822288297</v>
      </c>
    </row>
    <row r="2198" spans="1:9" x14ac:dyDescent="0.15">
      <c r="A2198" t="s">
        <v>15732</v>
      </c>
      <c r="B2198">
        <v>0.33254215238927698</v>
      </c>
      <c r="C2198">
        <v>1.91450826391383</v>
      </c>
      <c r="D2198" t="s">
        <v>16816</v>
      </c>
      <c r="E2198" t="s">
        <v>15988</v>
      </c>
      <c r="F2198" t="s">
        <v>15571</v>
      </c>
      <c r="G2198">
        <v>1.2175638243761999E-2</v>
      </c>
      <c r="H2198">
        <v>4.0585460812540199E-2</v>
      </c>
      <c r="I2198">
        <v>1.3916295186334899</v>
      </c>
    </row>
    <row r="2199" spans="1:9" x14ac:dyDescent="0.15">
      <c r="A2199" t="s">
        <v>15732</v>
      </c>
      <c r="B2199">
        <v>0.75505578201326096</v>
      </c>
      <c r="C2199">
        <v>0.78577666935068602</v>
      </c>
      <c r="D2199" t="s">
        <v>16816</v>
      </c>
      <c r="E2199" t="s">
        <v>16069</v>
      </c>
      <c r="F2199" t="s">
        <v>15571</v>
      </c>
      <c r="G2199">
        <v>0.163765845085136</v>
      </c>
      <c r="H2199">
        <v>0.29957656934072802</v>
      </c>
      <c r="I2199">
        <v>0.52349215694038298</v>
      </c>
    </row>
    <row r="2200" spans="1:9" x14ac:dyDescent="0.15">
      <c r="A2200" t="s">
        <v>15732</v>
      </c>
      <c r="B2200">
        <v>2.77671360863292</v>
      </c>
      <c r="C2200">
        <v>1.2466418293069901</v>
      </c>
      <c r="D2200" t="s">
        <v>16816</v>
      </c>
      <c r="E2200" t="s">
        <v>16034</v>
      </c>
      <c r="F2200" t="s">
        <v>15571</v>
      </c>
      <c r="G2200">
        <v>5.6670646967424999E-2</v>
      </c>
      <c r="H2200">
        <v>0.13282182882990201</v>
      </c>
      <c r="I2200">
        <v>0.87673054423520402</v>
      </c>
    </row>
    <row r="2201" spans="1:9" x14ac:dyDescent="0.15">
      <c r="A2201" t="s">
        <v>15732</v>
      </c>
      <c r="B2201">
        <v>0.16682506988431001</v>
      </c>
      <c r="C2201">
        <v>0.59595960792082003</v>
      </c>
      <c r="D2201" t="s">
        <v>16816</v>
      </c>
      <c r="E2201" t="s">
        <v>15995</v>
      </c>
      <c r="F2201" t="s">
        <v>15571</v>
      </c>
      <c r="G2201">
        <v>0.253536442414177</v>
      </c>
      <c r="H2201">
        <v>0.40892974582931702</v>
      </c>
      <c r="I2201">
        <v>0.38835129741907398</v>
      </c>
    </row>
    <row r="2202" spans="1:9" x14ac:dyDescent="0.15">
      <c r="A2202" t="s">
        <v>15732</v>
      </c>
      <c r="B2202">
        <v>1.16688290016286</v>
      </c>
      <c r="C2202">
        <v>2.51756165180517</v>
      </c>
      <c r="D2202" t="s">
        <v>16816</v>
      </c>
      <c r="E2202" t="s">
        <v>16016</v>
      </c>
      <c r="F2202" t="s">
        <v>15571</v>
      </c>
      <c r="G2202">
        <v>3.0369549396924698E-3</v>
      </c>
      <c r="H2202">
        <v>1.6269401462638201E-2</v>
      </c>
      <c r="I2202">
        <v>1.7886284240917101</v>
      </c>
    </row>
    <row r="2203" spans="1:9" x14ac:dyDescent="0.15">
      <c r="A2203" t="s">
        <v>15732</v>
      </c>
      <c r="B2203">
        <v>0.13215505963815999</v>
      </c>
      <c r="C2203">
        <v>0.24431295413177101</v>
      </c>
      <c r="D2203" t="s">
        <v>16816</v>
      </c>
      <c r="E2203" t="s">
        <v>16098</v>
      </c>
      <c r="F2203" t="s">
        <v>15571</v>
      </c>
      <c r="G2203">
        <v>0.56975355789884397</v>
      </c>
      <c r="H2203">
        <v>0.69763471096055696</v>
      </c>
      <c r="I2203">
        <v>0.15637191912537299</v>
      </c>
    </row>
    <row r="2204" spans="1:9" x14ac:dyDescent="0.15">
      <c r="A2204" t="s">
        <v>15731</v>
      </c>
      <c r="B2204">
        <v>3.5148688149125298</v>
      </c>
      <c r="C2204">
        <v>5.8341969018984701</v>
      </c>
      <c r="D2204" t="s">
        <v>16816</v>
      </c>
      <c r="E2204" t="s">
        <v>15820</v>
      </c>
      <c r="F2204" t="s">
        <v>15568</v>
      </c>
      <c r="G2204" s="205">
        <v>1.46488353653146E-6</v>
      </c>
      <c r="H2204" s="205">
        <v>3.6236592745778399E-6</v>
      </c>
      <c r="I2204">
        <v>5.4408526449155801</v>
      </c>
    </row>
    <row r="2205" spans="1:9" x14ac:dyDescent="0.15">
      <c r="A2205" t="s">
        <v>15732</v>
      </c>
      <c r="B2205">
        <v>0.41430168465330902</v>
      </c>
      <c r="C2205">
        <v>0.920470400126146</v>
      </c>
      <c r="D2205" t="s">
        <v>16816</v>
      </c>
      <c r="E2205" t="s">
        <v>16115</v>
      </c>
      <c r="F2205" t="s">
        <v>15571</v>
      </c>
      <c r="G2205">
        <v>0.12009629233285</v>
      </c>
      <c r="H2205">
        <v>0.23395381623282499</v>
      </c>
      <c r="I2205">
        <v>0.63086986624294705</v>
      </c>
    </row>
    <row r="2206" spans="1:9" x14ac:dyDescent="0.15">
      <c r="A2206" t="s">
        <v>15731</v>
      </c>
      <c r="B2206">
        <v>2.0070977853200098</v>
      </c>
      <c r="C2206">
        <v>8.2301300545474394</v>
      </c>
      <c r="D2206" t="s">
        <v>16816</v>
      </c>
      <c r="E2206" t="s">
        <v>15897</v>
      </c>
      <c r="F2206" t="s">
        <v>15568</v>
      </c>
      <c r="G2206" s="205">
        <v>5.88667345656088E-9</v>
      </c>
      <c r="H2206" s="205">
        <v>2.06472874968926E-8</v>
      </c>
      <c r="I2206">
        <v>7.6851369949765296</v>
      </c>
    </row>
    <row r="2207" spans="1:9" x14ac:dyDescent="0.15">
      <c r="A2207" t="s">
        <v>15731</v>
      </c>
      <c r="B2207">
        <v>2.70332399567102</v>
      </c>
      <c r="C2207">
        <v>17.232146996741601</v>
      </c>
      <c r="D2207" t="s">
        <v>16816</v>
      </c>
      <c r="E2207" t="s">
        <v>15829</v>
      </c>
      <c r="F2207" t="s">
        <v>15568</v>
      </c>
      <c r="G2207" s="205">
        <v>5.8593980643183703E-18</v>
      </c>
      <c r="H2207" s="205">
        <v>1.1474654542623399E-16</v>
      </c>
      <c r="I2207">
        <v>15.9402603805175</v>
      </c>
    </row>
    <row r="2208" spans="1:9" x14ac:dyDescent="0.15">
      <c r="A2208" t="s">
        <v>15731</v>
      </c>
      <c r="B2208">
        <v>1.7942545906070599</v>
      </c>
      <c r="C2208">
        <v>2.8951355364448199</v>
      </c>
      <c r="D2208" t="s">
        <v>16816</v>
      </c>
      <c r="E2208" t="s">
        <v>15885</v>
      </c>
      <c r="F2208" t="s">
        <v>15568</v>
      </c>
      <c r="G2208">
        <v>1.27310570284068E-3</v>
      </c>
      <c r="H2208">
        <v>1.94272623485428E-3</v>
      </c>
      <c r="I2208">
        <v>2.7115883950095401</v>
      </c>
    </row>
    <row r="2209" spans="1:9" x14ac:dyDescent="0.15">
      <c r="A2209" t="s">
        <v>15731</v>
      </c>
      <c r="B2209">
        <v>1.3595733748624499</v>
      </c>
      <c r="C2209">
        <v>7.0710777729231298</v>
      </c>
      <c r="D2209" t="s">
        <v>16816</v>
      </c>
      <c r="E2209" t="s">
        <v>15878</v>
      </c>
      <c r="F2209" t="s">
        <v>15568</v>
      </c>
      <c r="G2209" s="205">
        <v>8.4902841845386204E-8</v>
      </c>
      <c r="H2209" s="205">
        <v>2.52559086502098E-7</v>
      </c>
      <c r="I2209">
        <v>6.5976370019418402</v>
      </c>
    </row>
    <row r="2210" spans="1:9" x14ac:dyDescent="0.15">
      <c r="A2210" t="s">
        <v>15731</v>
      </c>
      <c r="B2210">
        <v>2.1435651355781</v>
      </c>
      <c r="C2210">
        <v>18.804528054702299</v>
      </c>
      <c r="D2210" t="s">
        <v>16816</v>
      </c>
      <c r="E2210" t="s">
        <v>15805</v>
      </c>
      <c r="F2210" t="s">
        <v>15568</v>
      </c>
      <c r="G2210" s="205">
        <v>1.5684545748466E-19</v>
      </c>
      <c r="H2210" s="205">
        <v>6.1431137514825299E-18</v>
      </c>
      <c r="I2210">
        <v>17.211611442814199</v>
      </c>
    </row>
    <row r="2211" spans="1:9" x14ac:dyDescent="0.15">
      <c r="A2211" t="s">
        <v>15731</v>
      </c>
      <c r="B2211">
        <v>2.7052082590856399</v>
      </c>
      <c r="C2211">
        <v>20.405156058263401</v>
      </c>
      <c r="D2211" t="s">
        <v>16816</v>
      </c>
      <c r="E2211" t="s">
        <v>15780</v>
      </c>
      <c r="F2211" t="s">
        <v>15568</v>
      </c>
      <c r="G2211" s="205">
        <v>3.9340868358788003E-21</v>
      </c>
      <c r="H2211" s="205">
        <v>4.6225520321576E-19</v>
      </c>
      <c r="I2211">
        <v>18.335118191655699</v>
      </c>
    </row>
    <row r="2212" spans="1:9" x14ac:dyDescent="0.15">
      <c r="A2212" t="s">
        <v>15731</v>
      </c>
      <c r="B2212">
        <v>2.63262122162915</v>
      </c>
      <c r="C2212">
        <v>6.5491874325156196</v>
      </c>
      <c r="D2212" t="s">
        <v>16816</v>
      </c>
      <c r="E2212" t="s">
        <v>15916</v>
      </c>
      <c r="F2212" t="s">
        <v>15568</v>
      </c>
      <c r="G2212" s="205">
        <v>2.82366107819137E-7</v>
      </c>
      <c r="H2212" s="205">
        <v>7.9947030527105297E-7</v>
      </c>
      <c r="I2212">
        <v>6.0971976626199602</v>
      </c>
    </row>
    <row r="2213" spans="1:9" x14ac:dyDescent="0.15">
      <c r="A2213" t="s">
        <v>15731</v>
      </c>
      <c r="B2213">
        <v>2.23165840088111</v>
      </c>
      <c r="C2213">
        <v>12.747539553972301</v>
      </c>
      <c r="D2213" t="s">
        <v>16816</v>
      </c>
      <c r="E2213" t="s">
        <v>15854</v>
      </c>
      <c r="F2213" t="s">
        <v>15568</v>
      </c>
      <c r="G2213" s="205">
        <v>1.78838264226042E-13</v>
      </c>
      <c r="H2213" s="205">
        <v>1.2360880027388199E-12</v>
      </c>
      <c r="I2213">
        <v>11.9079506087428</v>
      </c>
    </row>
    <row r="2214" spans="1:9" x14ac:dyDescent="0.15">
      <c r="A2214" t="s">
        <v>15731</v>
      </c>
      <c r="B2214">
        <v>2.6726297961229202</v>
      </c>
      <c r="C2214">
        <v>16.409370253977102</v>
      </c>
      <c r="D2214" t="s">
        <v>16816</v>
      </c>
      <c r="E2214" t="s">
        <v>15892</v>
      </c>
      <c r="F2214" t="s">
        <v>15568</v>
      </c>
      <c r="G2214" s="205">
        <v>3.8960968670270402E-17</v>
      </c>
      <c r="H2214" s="205">
        <v>5.6369494005867803E-16</v>
      </c>
      <c r="I2214">
        <v>15.248955863555601</v>
      </c>
    </row>
    <row r="2215" spans="1:9" x14ac:dyDescent="0.15">
      <c r="A2215" t="s">
        <v>15731</v>
      </c>
      <c r="B2215">
        <v>2.5808542754993198</v>
      </c>
      <c r="C2215">
        <v>15.188844254785501</v>
      </c>
      <c r="D2215" t="s">
        <v>16816</v>
      </c>
      <c r="E2215" t="s">
        <v>15941</v>
      </c>
      <c r="F2215" t="s">
        <v>15568</v>
      </c>
      <c r="G2215" s="205">
        <v>6.4737473345712103E-16</v>
      </c>
      <c r="H2215" s="205">
        <v>7.2444315410677798E-15</v>
      </c>
      <c r="I2215">
        <v>14.1399956872477</v>
      </c>
    </row>
    <row r="2216" spans="1:9" x14ac:dyDescent="0.15">
      <c r="A2216" t="s">
        <v>15731</v>
      </c>
      <c r="B2216">
        <v>3.0047892577069701</v>
      </c>
      <c r="C2216">
        <v>17.105129590359301</v>
      </c>
      <c r="D2216" t="s">
        <v>16816</v>
      </c>
      <c r="E2216" t="s">
        <v>15891</v>
      </c>
      <c r="F2216" t="s">
        <v>15568</v>
      </c>
      <c r="G2216" s="205">
        <v>7.8500136088164896E-18</v>
      </c>
      <c r="H2216" s="205">
        <v>1.4190409215937499E-16</v>
      </c>
      <c r="I2216">
        <v>15.848005080394399</v>
      </c>
    </row>
    <row r="2217" spans="1:9" x14ac:dyDescent="0.15">
      <c r="A2217" t="s">
        <v>15733</v>
      </c>
      <c r="B2217">
        <v>1.1092962405611599</v>
      </c>
      <c r="C2217">
        <v>4.1010375897078699</v>
      </c>
      <c r="D2217" t="s">
        <v>16816</v>
      </c>
      <c r="E2217" t="s">
        <v>16370</v>
      </c>
      <c r="F2217" t="s">
        <v>15568</v>
      </c>
      <c r="G2217" s="205">
        <v>7.9243273968420799E-5</v>
      </c>
      <c r="H2217" s="205">
        <v>3.30635729316514E-4</v>
      </c>
      <c r="I2217">
        <v>3.4806502172903699</v>
      </c>
    </row>
    <row r="2218" spans="1:9" x14ac:dyDescent="0.15">
      <c r="A2218" t="s">
        <v>15732</v>
      </c>
      <c r="B2218">
        <v>2.6917266380234799</v>
      </c>
      <c r="C2218">
        <v>3.9028329669055499</v>
      </c>
      <c r="D2218" t="s">
        <v>16816</v>
      </c>
      <c r="E2218" t="s">
        <v>16013</v>
      </c>
      <c r="F2218" t="s">
        <v>15571</v>
      </c>
      <c r="G2218" s="205">
        <v>1.25073998221746E-4</v>
      </c>
      <c r="H2218">
        <v>1.2738019884851301E-3</v>
      </c>
      <c r="I2218">
        <v>2.8948980774887798</v>
      </c>
    </row>
    <row r="2219" spans="1:9" x14ac:dyDescent="0.15">
      <c r="A2219" t="s">
        <v>15732</v>
      </c>
      <c r="B2219">
        <v>1.5760460817183199</v>
      </c>
      <c r="C2219">
        <v>2.7844526548271502</v>
      </c>
      <c r="D2219" t="s">
        <v>16816</v>
      </c>
      <c r="E2219" t="s">
        <v>16068</v>
      </c>
      <c r="F2219" t="s">
        <v>15571</v>
      </c>
      <c r="G2219">
        <v>1.64265872647267E-3</v>
      </c>
      <c r="H2219">
        <v>1.0266617040454199E-2</v>
      </c>
      <c r="I2219">
        <v>1.9885726374830801</v>
      </c>
    </row>
    <row r="2220" spans="1:9" x14ac:dyDescent="0.15">
      <c r="A2220" t="s">
        <v>15726</v>
      </c>
      <c r="B2220">
        <v>-6.0135908312017303E-2</v>
      </c>
      <c r="C2220">
        <v>0.25384966477412602</v>
      </c>
      <c r="D2220" t="s">
        <v>16816</v>
      </c>
      <c r="E2220" t="s">
        <v>16511</v>
      </c>
      <c r="F2220" t="s">
        <v>15590</v>
      </c>
      <c r="G2220">
        <v>0.55737865754245397</v>
      </c>
      <c r="H2220">
        <v>0.66885438905094496</v>
      </c>
      <c r="I2220">
        <v>0.17466841872650099</v>
      </c>
    </row>
    <row r="2221" spans="1:9" x14ac:dyDescent="0.15">
      <c r="A2221" t="s">
        <v>15732</v>
      </c>
      <c r="B2221">
        <v>-3.81371241028724E-2</v>
      </c>
      <c r="C2221">
        <v>4.3397264578676799E-2</v>
      </c>
      <c r="D2221" t="s">
        <v>16816</v>
      </c>
      <c r="E2221" t="s">
        <v>16113</v>
      </c>
      <c r="F2221" t="s">
        <v>15571</v>
      </c>
      <c r="G2221">
        <v>0.90490447395381601</v>
      </c>
      <c r="H2221">
        <v>0.94920049715435295</v>
      </c>
      <c r="I2221">
        <v>2.2642042988057401E-2</v>
      </c>
    </row>
    <row r="2222" spans="1:9" x14ac:dyDescent="0.15">
      <c r="A2222" t="s">
        <v>15736</v>
      </c>
      <c r="B2222">
        <v>6.4628117388555006E-2</v>
      </c>
      <c r="C2222">
        <v>0.40600968422556</v>
      </c>
      <c r="D2222" t="s">
        <v>16816</v>
      </c>
      <c r="E2222" t="s">
        <v>16338</v>
      </c>
      <c r="F2222" t="s">
        <v>15582</v>
      </c>
      <c r="G2222">
        <v>0.39263618000462402</v>
      </c>
      <c r="H2222">
        <v>0.45807554333872802</v>
      </c>
      <c r="I2222">
        <v>0.33906289459494698</v>
      </c>
    </row>
    <row r="2223" spans="1:9" x14ac:dyDescent="0.15">
      <c r="A2223" t="s">
        <v>15736</v>
      </c>
      <c r="B2223">
        <v>0.54393053864290797</v>
      </c>
      <c r="C2223">
        <v>4.5460450822757803</v>
      </c>
      <c r="D2223" t="s">
        <v>16816</v>
      </c>
      <c r="E2223" t="s">
        <v>16337</v>
      </c>
      <c r="F2223" t="s">
        <v>15582</v>
      </c>
      <c r="G2223" s="205">
        <v>2.8441658512797701E-5</v>
      </c>
      <c r="H2223" s="205">
        <v>1.9909160958958401E-4</v>
      </c>
      <c r="I2223">
        <v>3.7009470422615198</v>
      </c>
    </row>
    <row r="2224" spans="1:9" x14ac:dyDescent="0.15">
      <c r="A2224" t="s">
        <v>15725</v>
      </c>
      <c r="B2224">
        <v>-0.327928261033405</v>
      </c>
      <c r="C2224">
        <v>0.38555824991273502</v>
      </c>
      <c r="D2224" t="s">
        <v>16816</v>
      </c>
      <c r="E2224" t="s">
        <v>16169</v>
      </c>
      <c r="F2224" t="s">
        <v>15575</v>
      </c>
      <c r="G2224">
        <v>0.411568141866897</v>
      </c>
      <c r="H2224">
        <v>0.81589749412980095</v>
      </c>
      <c r="I2224">
        <v>8.8364400719400493E-2</v>
      </c>
    </row>
    <row r="2225" spans="1:9" x14ac:dyDescent="0.15">
      <c r="A2225" t="s">
        <v>15734</v>
      </c>
      <c r="B2225">
        <v>0.67328135864139804</v>
      </c>
      <c r="C2225">
        <v>4.4585082795286501</v>
      </c>
      <c r="D2225" t="s">
        <v>16816</v>
      </c>
      <c r="E2225" t="s">
        <v>16298</v>
      </c>
      <c r="F2225" t="s">
        <v>15578</v>
      </c>
      <c r="G2225" s="205">
        <v>3.4792987453965602E-5</v>
      </c>
      <c r="H2225" s="205">
        <v>1.14120998849007E-4</v>
      </c>
      <c r="I2225">
        <v>3.94263443581697</v>
      </c>
    </row>
    <row r="2226" spans="1:9" x14ac:dyDescent="0.15">
      <c r="A2226" t="s">
        <v>15732</v>
      </c>
      <c r="B2226">
        <v>0.21728302814634001</v>
      </c>
      <c r="C2226">
        <v>0.44658825322190698</v>
      </c>
      <c r="D2226" t="s">
        <v>16816</v>
      </c>
      <c r="E2226" t="s">
        <v>15982</v>
      </c>
      <c r="F2226" t="s">
        <v>15571</v>
      </c>
      <c r="G2226">
        <v>0.357611722716277</v>
      </c>
      <c r="H2226">
        <v>0.52589959222981897</v>
      </c>
      <c r="I2226">
        <v>0.27909716592814299</v>
      </c>
    </row>
    <row r="2227" spans="1:9" x14ac:dyDescent="0.15">
      <c r="A2227" t="s">
        <v>15721</v>
      </c>
      <c r="B2227">
        <v>0.47268905895504199</v>
      </c>
      <c r="C2227">
        <v>0.52110180843769105</v>
      </c>
      <c r="D2227" t="s">
        <v>16816</v>
      </c>
      <c r="E2227" t="s">
        <v>16151</v>
      </c>
      <c r="F2227" t="s">
        <v>15573</v>
      </c>
      <c r="G2227">
        <v>0.30122997902891402</v>
      </c>
      <c r="H2227">
        <v>0.64764445491216605</v>
      </c>
      <c r="I2227">
        <v>0.18866334852208599</v>
      </c>
    </row>
    <row r="2228" spans="1:9" x14ac:dyDescent="0.15">
      <c r="A2228" t="s">
        <v>15733</v>
      </c>
      <c r="B2228">
        <v>0.35030523330973301</v>
      </c>
      <c r="C2228">
        <v>0.12666287266468601</v>
      </c>
      <c r="D2228" t="s">
        <v>16816</v>
      </c>
      <c r="E2228" t="s">
        <v>16420</v>
      </c>
      <c r="F2228" t="s">
        <v>15568</v>
      </c>
      <c r="G2228">
        <v>0.74702842494841004</v>
      </c>
      <c r="H2228">
        <v>0.84477046185754801</v>
      </c>
      <c r="I2228">
        <v>7.3261280033446299E-2</v>
      </c>
    </row>
    <row r="2229" spans="1:9" x14ac:dyDescent="0.15">
      <c r="A2229" t="s">
        <v>15733</v>
      </c>
      <c r="B2229">
        <v>1.58926549900542</v>
      </c>
      <c r="C2229">
        <v>5.1811950825066697</v>
      </c>
      <c r="D2229" t="s">
        <v>16816</v>
      </c>
      <c r="E2229" t="s">
        <v>16413</v>
      </c>
      <c r="F2229" t="s">
        <v>15568</v>
      </c>
      <c r="G2229" s="205">
        <v>6.5887786473086297E-6</v>
      </c>
      <c r="H2229" s="205">
        <v>3.8765213864726403E-5</v>
      </c>
      <c r="I2229">
        <v>4.4115578157183499</v>
      </c>
    </row>
    <row r="2230" spans="1:9" x14ac:dyDescent="0.15">
      <c r="A2230" t="s">
        <v>15733</v>
      </c>
      <c r="B2230">
        <v>2.03260399766063</v>
      </c>
      <c r="C2230">
        <v>4.3352965127601202</v>
      </c>
      <c r="D2230" t="s">
        <v>16816</v>
      </c>
      <c r="E2230" t="s">
        <v>16440</v>
      </c>
      <c r="F2230" t="s">
        <v>15568</v>
      </c>
      <c r="G2230" s="205">
        <v>4.62065440413603E-5</v>
      </c>
      <c r="H2230" s="205">
        <v>1.9967827960730699E-4</v>
      </c>
      <c r="I2230">
        <v>3.6996691737858902</v>
      </c>
    </row>
    <row r="2231" spans="1:9" x14ac:dyDescent="0.15">
      <c r="A2231" t="s">
        <v>15725</v>
      </c>
      <c r="B2231">
        <v>0.19409931685474799</v>
      </c>
      <c r="C2231">
        <v>0.23862921863869099</v>
      </c>
      <c r="D2231" t="s">
        <v>16816</v>
      </c>
      <c r="E2231" t="s">
        <v>16176</v>
      </c>
      <c r="F2231" t="s">
        <v>15575</v>
      </c>
      <c r="G2231">
        <v>0.57725909127261998</v>
      </c>
      <c r="H2231">
        <v>0.888090909650185</v>
      </c>
      <c r="I2231">
        <v>5.1542575281546897E-2</v>
      </c>
    </row>
    <row r="2232" spans="1:9" x14ac:dyDescent="0.15">
      <c r="A2232" t="s">
        <v>15721</v>
      </c>
      <c r="B2232">
        <v>0.26472085726608502</v>
      </c>
      <c r="C2232">
        <v>0.87407083266399599</v>
      </c>
      <c r="D2232" t="s">
        <v>16816</v>
      </c>
      <c r="E2232" t="s">
        <v>16122</v>
      </c>
      <c r="F2232" t="s">
        <v>15573</v>
      </c>
      <c r="G2232">
        <v>0.13363775379515999</v>
      </c>
      <c r="H2232">
        <v>0.44983780701606402</v>
      </c>
      <c r="I2232">
        <v>0.34694404670286699</v>
      </c>
    </row>
    <row r="2233" spans="1:9" x14ac:dyDescent="0.15">
      <c r="A2233" t="s">
        <v>15721</v>
      </c>
      <c r="B2233">
        <v>0.38796734756741003</v>
      </c>
      <c r="C2233">
        <v>0.52232973314812803</v>
      </c>
      <c r="D2233" t="s">
        <v>16816</v>
      </c>
      <c r="E2233" t="s">
        <v>16143</v>
      </c>
      <c r="F2233" t="s">
        <v>15573</v>
      </c>
      <c r="G2233">
        <v>0.300379483956694</v>
      </c>
      <c r="H2233">
        <v>0.64764445491216605</v>
      </c>
      <c r="I2233">
        <v>0.18866334852208599</v>
      </c>
    </row>
    <row r="2234" spans="1:9" x14ac:dyDescent="0.15">
      <c r="A2234" t="s">
        <v>15731</v>
      </c>
      <c r="B2234">
        <v>-0.33053691530482998</v>
      </c>
      <c r="C2234">
        <v>0.47048874380842898</v>
      </c>
      <c r="D2234" t="s">
        <v>16816</v>
      </c>
      <c r="E2234" t="s">
        <v>15817</v>
      </c>
      <c r="F2234" t="s">
        <v>15568</v>
      </c>
      <c r="G2234">
        <v>0.33846304415251499</v>
      </c>
      <c r="H2234">
        <v>0.37696121031204299</v>
      </c>
      <c r="I2234">
        <v>0.42370333683438599</v>
      </c>
    </row>
    <row r="2235" spans="1:9" x14ac:dyDescent="0.15">
      <c r="A2235" t="s">
        <v>15721</v>
      </c>
      <c r="B2235">
        <v>0.80734253710279102</v>
      </c>
      <c r="C2235">
        <v>3.0078234160988702</v>
      </c>
      <c r="D2235" t="s">
        <v>16816</v>
      </c>
      <c r="E2235" t="s">
        <v>16121</v>
      </c>
      <c r="F2235" t="s">
        <v>15573</v>
      </c>
      <c r="G2235" s="205">
        <v>9.8214720236571495E-4</v>
      </c>
      <c r="H2235">
        <v>8.4464659403451492E-3</v>
      </c>
      <c r="I2235">
        <v>2.0733249648553</v>
      </c>
    </row>
    <row r="2236" spans="1:9" x14ac:dyDescent="0.15">
      <c r="A2236" t="s">
        <v>15721</v>
      </c>
      <c r="B2236">
        <v>2.2754516981833501</v>
      </c>
      <c r="C2236">
        <v>5.1036209229977896</v>
      </c>
      <c r="D2236" t="s">
        <v>16816</v>
      </c>
      <c r="E2236" t="s">
        <v>16131</v>
      </c>
      <c r="F2236" t="s">
        <v>15573</v>
      </c>
      <c r="G2236" s="205">
        <v>7.8773306806899594E-6</v>
      </c>
      <c r="H2236" s="205">
        <v>1.6936260963483401E-4</v>
      </c>
      <c r="I2236">
        <v>3.77118246308219</v>
      </c>
    </row>
    <row r="2237" spans="1:9" x14ac:dyDescent="0.15">
      <c r="A2237" t="s">
        <v>15721</v>
      </c>
      <c r="B2237">
        <v>0.86938392130075404</v>
      </c>
      <c r="C2237">
        <v>1.81931984124637</v>
      </c>
      <c r="D2237" t="s">
        <v>16816</v>
      </c>
      <c r="E2237" t="s">
        <v>16133</v>
      </c>
      <c r="F2237" t="s">
        <v>15573</v>
      </c>
      <c r="G2237">
        <v>1.5159335292926601E-2</v>
      </c>
      <c r="H2237">
        <v>7.2427935288427295E-2</v>
      </c>
      <c r="I2237">
        <v>1.1400938951061099</v>
      </c>
    </row>
    <row r="2238" spans="1:9" x14ac:dyDescent="0.15">
      <c r="A2238" t="s">
        <v>15725</v>
      </c>
      <c r="B2238">
        <v>-6.5480286708937796E-2</v>
      </c>
      <c r="C2238">
        <v>0.31021315033575603</v>
      </c>
      <c r="D2238" t="s">
        <v>16816</v>
      </c>
      <c r="E2238" t="s">
        <v>16173</v>
      </c>
      <c r="F2238" t="s">
        <v>15575</v>
      </c>
      <c r="G2238">
        <v>0.48953849647788</v>
      </c>
      <c r="H2238">
        <v>0.81589749412980095</v>
      </c>
      <c r="I2238">
        <v>8.8364400719400493E-2</v>
      </c>
    </row>
    <row r="2239" spans="1:9" x14ac:dyDescent="0.15">
      <c r="A2239" t="s">
        <v>15725</v>
      </c>
      <c r="B2239">
        <v>0.65918502691621195</v>
      </c>
      <c r="C2239">
        <v>0.37652747587458002</v>
      </c>
      <c r="D2239" t="s">
        <v>16816</v>
      </c>
      <c r="E2239" t="s">
        <v>16174</v>
      </c>
      <c r="F2239" t="s">
        <v>15575</v>
      </c>
      <c r="G2239">
        <v>0.42021594164819198</v>
      </c>
      <c r="H2239">
        <v>0.81589749412980095</v>
      </c>
      <c r="I2239">
        <v>8.8364400719400493E-2</v>
      </c>
    </row>
    <row r="2240" spans="1:9" x14ac:dyDescent="0.15">
      <c r="A2240" t="s">
        <v>15732</v>
      </c>
      <c r="B2240">
        <v>1.0913958920869899</v>
      </c>
      <c r="C2240">
        <v>0.46175561158539402</v>
      </c>
      <c r="D2240" t="s">
        <v>16816</v>
      </c>
      <c r="E2240" t="s">
        <v>16099</v>
      </c>
      <c r="F2240" t="s">
        <v>15571</v>
      </c>
      <c r="G2240">
        <v>0.34533801504490302</v>
      </c>
      <c r="H2240">
        <v>0.51287824016569705</v>
      </c>
      <c r="I2240">
        <v>0.28998572631235597</v>
      </c>
    </row>
    <row r="2241" spans="1:9" x14ac:dyDescent="0.15">
      <c r="A2241" t="s">
        <v>15733</v>
      </c>
      <c r="B2241">
        <v>0.99148407480342904</v>
      </c>
      <c r="C2241">
        <v>0.42231327486222803</v>
      </c>
      <c r="D2241" t="s">
        <v>16816</v>
      </c>
      <c r="E2241" t="s">
        <v>16418</v>
      </c>
      <c r="F2241" t="s">
        <v>15568</v>
      </c>
      <c r="G2241">
        <v>0.37816969661029898</v>
      </c>
      <c r="H2241">
        <v>0.462207406968143</v>
      </c>
      <c r="I2241">
        <v>0.33516309914332798</v>
      </c>
    </row>
    <row r="2242" spans="1:9" x14ac:dyDescent="0.15">
      <c r="A2242" t="s">
        <v>15733</v>
      </c>
      <c r="B2242">
        <v>2.7887855582485601</v>
      </c>
      <c r="C2242">
        <v>2.5257452816845798</v>
      </c>
      <c r="D2242" t="s">
        <v>16816</v>
      </c>
      <c r="E2242" t="s">
        <v>16417</v>
      </c>
      <c r="F2242" t="s">
        <v>15568</v>
      </c>
      <c r="G2242">
        <v>2.98026387327242E-3</v>
      </c>
      <c r="H2242">
        <v>8.5859983015705507E-3</v>
      </c>
      <c r="I2242">
        <v>2.0662092017660298</v>
      </c>
    </row>
    <row r="2243" spans="1:9" x14ac:dyDescent="0.15">
      <c r="A2243" t="s">
        <v>15732</v>
      </c>
      <c r="B2243">
        <v>-1.44815639655305E-2</v>
      </c>
      <c r="C2243">
        <v>1.9990328319979399E-2</v>
      </c>
      <c r="D2243" t="s">
        <v>16816</v>
      </c>
      <c r="E2243" t="s">
        <v>16017</v>
      </c>
      <c r="F2243" t="s">
        <v>15571</v>
      </c>
      <c r="G2243">
        <v>0.95501385381540105</v>
      </c>
      <c r="H2243">
        <v>0.994806097724376</v>
      </c>
      <c r="I2243">
        <v>2.26156135954781E-3</v>
      </c>
    </row>
    <row r="2244" spans="1:9" x14ac:dyDescent="0.15">
      <c r="A2244" t="s">
        <v>15731</v>
      </c>
      <c r="B2244">
        <v>2.4578785786419401</v>
      </c>
      <c r="C2244">
        <v>11.902077229435999</v>
      </c>
      <c r="D2244" t="s">
        <v>16816</v>
      </c>
      <c r="E2244" t="s">
        <v>15831</v>
      </c>
      <c r="F2244" t="s">
        <v>15568</v>
      </c>
      <c r="G2244" s="205">
        <v>1.25291835198198E-12</v>
      </c>
      <c r="H2244" s="205">
        <v>7.0103764932325101E-12</v>
      </c>
      <c r="I2244">
        <v>11.154258657562201</v>
      </c>
    </row>
    <row r="2245" spans="1:9" x14ac:dyDescent="0.15">
      <c r="A2245" t="s">
        <v>15731</v>
      </c>
      <c r="B2245">
        <v>2.1496000367889998</v>
      </c>
      <c r="C2245">
        <v>4.5221780680494499</v>
      </c>
      <c r="D2245" t="s">
        <v>16816</v>
      </c>
      <c r="E2245" t="s">
        <v>15775</v>
      </c>
      <c r="F2245" t="s">
        <v>15568</v>
      </c>
      <c r="G2245" s="205">
        <v>3.00484401338013E-5</v>
      </c>
      <c r="H2245" s="205">
        <v>5.7880192061010699E-5</v>
      </c>
      <c r="I2245">
        <v>4.2374700364524598</v>
      </c>
    </row>
    <row r="2246" spans="1:9" x14ac:dyDescent="0.15">
      <c r="A2246" t="s">
        <v>15733</v>
      </c>
      <c r="B2246">
        <v>1.64085106534851</v>
      </c>
      <c r="C2246">
        <v>5.0250312447022703</v>
      </c>
      <c r="D2246" t="s">
        <v>16816</v>
      </c>
      <c r="E2246" t="s">
        <v>16416</v>
      </c>
      <c r="F2246" t="s">
        <v>15568</v>
      </c>
      <c r="G2246" s="205">
        <v>9.4399295960449099E-6</v>
      </c>
      <c r="H2246" s="205">
        <v>5.1919612778246997E-5</v>
      </c>
      <c r="I2246">
        <v>4.2846685552080199</v>
      </c>
    </row>
    <row r="2247" spans="1:9" x14ac:dyDescent="0.15">
      <c r="A2247" t="s">
        <v>15733</v>
      </c>
      <c r="B2247">
        <v>0.84622078050057703</v>
      </c>
      <c r="C2247">
        <v>1.1899620042432799</v>
      </c>
      <c r="D2247" t="s">
        <v>16816</v>
      </c>
      <c r="E2247" t="s">
        <v>16415</v>
      </c>
      <c r="F2247" t="s">
        <v>15568</v>
      </c>
      <c r="G2247">
        <v>6.4571071880185404E-2</v>
      </c>
      <c r="H2247">
        <v>0.104174662633365</v>
      </c>
      <c r="I2247">
        <v>0.98223789731853495</v>
      </c>
    </row>
    <row r="2248" spans="1:9" x14ac:dyDescent="0.15">
      <c r="A2248" t="s">
        <v>15731</v>
      </c>
      <c r="B2248">
        <v>1.7111104824166501</v>
      </c>
      <c r="C2248">
        <v>9.2150771192324594</v>
      </c>
      <c r="D2248" t="s">
        <v>16816</v>
      </c>
      <c r="E2248" t="s">
        <v>15812</v>
      </c>
      <c r="F2248" t="s">
        <v>15568</v>
      </c>
      <c r="G2248" s="205">
        <v>6.0942866919150695E-10</v>
      </c>
      <c r="H2248" s="205">
        <v>2.5125567940351601E-9</v>
      </c>
      <c r="I2248">
        <v>8.5998841126332195</v>
      </c>
    </row>
    <row r="2249" spans="1:9" x14ac:dyDescent="0.15">
      <c r="A2249" t="s">
        <v>15731</v>
      </c>
      <c r="B2249">
        <v>1.53920313494853</v>
      </c>
      <c r="C2249">
        <v>3.3766233736936102</v>
      </c>
      <c r="D2249" t="s">
        <v>16816</v>
      </c>
      <c r="E2249" t="s">
        <v>15886</v>
      </c>
      <c r="F2249" t="s">
        <v>15568</v>
      </c>
      <c r="G2249" s="205">
        <v>4.2012316279606E-4</v>
      </c>
      <c r="H2249" s="205">
        <v>6.8561766150745896E-4</v>
      </c>
      <c r="I2249">
        <v>3.1639180035171202</v>
      </c>
    </row>
    <row r="2250" spans="1:9" x14ac:dyDescent="0.15">
      <c r="A2250" t="s">
        <v>15733</v>
      </c>
      <c r="B2250">
        <v>-0.92802571146596002</v>
      </c>
      <c r="C2250">
        <v>0.70410918640679299</v>
      </c>
      <c r="D2250" t="s">
        <v>16816</v>
      </c>
      <c r="E2250" t="s">
        <v>16381</v>
      </c>
      <c r="F2250" t="s">
        <v>15568</v>
      </c>
      <c r="G2250">
        <v>0.19764726706866201</v>
      </c>
      <c r="H2250">
        <v>0.26572577017009003</v>
      </c>
      <c r="I2250">
        <v>0.57556632552966802</v>
      </c>
    </row>
    <row r="2251" spans="1:9" x14ac:dyDescent="0.15">
      <c r="A2251" t="s">
        <v>15733</v>
      </c>
      <c r="B2251">
        <v>2.4763746543470599</v>
      </c>
      <c r="C2251">
        <v>9.7522833874022901</v>
      </c>
      <c r="D2251" t="s">
        <v>16816</v>
      </c>
      <c r="E2251" t="s">
        <v>16377</v>
      </c>
      <c r="F2251" t="s">
        <v>15568</v>
      </c>
      <c r="G2251" s="205">
        <v>1.7689542971960799E-10</v>
      </c>
      <c r="H2251" s="205">
        <v>4.1672949350884903E-9</v>
      </c>
      <c r="I2251">
        <v>8.38014576180605</v>
      </c>
    </row>
    <row r="2252" spans="1:9" x14ac:dyDescent="0.15">
      <c r="A2252" t="s">
        <v>15731</v>
      </c>
      <c r="B2252">
        <v>0.162857490976938</v>
      </c>
      <c r="C2252">
        <v>0.25169804323276301</v>
      </c>
      <c r="D2252" t="s">
        <v>16816</v>
      </c>
      <c r="E2252" t="s">
        <v>15867</v>
      </c>
      <c r="F2252" t="s">
        <v>15568</v>
      </c>
      <c r="G2252">
        <v>0.56014692573375802</v>
      </c>
      <c r="H2252">
        <v>0.59833876157924104</v>
      </c>
      <c r="I2252">
        <v>0.223052861783233</v>
      </c>
    </row>
    <row r="2253" spans="1:9" x14ac:dyDescent="0.15">
      <c r="A2253" t="s">
        <v>15731</v>
      </c>
      <c r="B2253">
        <v>1.10203536729671</v>
      </c>
      <c r="C2253">
        <v>4.51658146460277</v>
      </c>
      <c r="D2253" t="s">
        <v>16816</v>
      </c>
      <c r="E2253" t="s">
        <v>15764</v>
      </c>
      <c r="F2253" t="s">
        <v>15568</v>
      </c>
      <c r="G2253" s="205">
        <v>3.0438169797764E-5</v>
      </c>
      <c r="H2253" s="205">
        <v>5.8154226849386497E-5</v>
      </c>
      <c r="I2253">
        <v>4.2354187137704304</v>
      </c>
    </row>
    <row r="2254" spans="1:9" x14ac:dyDescent="0.15">
      <c r="A2254" t="s">
        <v>15731</v>
      </c>
      <c r="B2254">
        <v>0.77387986233036898</v>
      </c>
      <c r="C2254">
        <v>0.48800976902785298</v>
      </c>
      <c r="D2254" t="s">
        <v>16816</v>
      </c>
      <c r="E2254" t="s">
        <v>15940</v>
      </c>
      <c r="F2254" t="s">
        <v>15568</v>
      </c>
      <c r="G2254">
        <v>0.32507998494818802</v>
      </c>
      <c r="H2254">
        <v>0.365520557238393</v>
      </c>
      <c r="I2254">
        <v>0.43708819286717099</v>
      </c>
    </row>
    <row r="2255" spans="1:9" x14ac:dyDescent="0.15">
      <c r="A2255" t="s">
        <v>15733</v>
      </c>
      <c r="B2255">
        <v>-0.13235703995317299</v>
      </c>
      <c r="C2255">
        <v>0.12156727275694</v>
      </c>
      <c r="D2255" t="s">
        <v>16816</v>
      </c>
      <c r="E2255" s="205" t="s">
        <v>16409</v>
      </c>
      <c r="F2255" s="205" t="s">
        <v>15568</v>
      </c>
      <c r="G2255">
        <v>0.75584496994182504</v>
      </c>
      <c r="H2255">
        <v>0.84682630891630395</v>
      </c>
      <c r="I2255">
        <v>7.2205657927439701E-2</v>
      </c>
    </row>
    <row r="2256" spans="1:9" x14ac:dyDescent="0.15">
      <c r="A2256" t="s">
        <v>15723</v>
      </c>
      <c r="B2256">
        <v>0.26564230899278202</v>
      </c>
      <c r="C2256">
        <v>1.4301724268640099</v>
      </c>
      <c r="D2256" t="s">
        <v>16816</v>
      </c>
      <c r="E2256" s="205" t="s">
        <v>16476</v>
      </c>
      <c r="F2256" s="205" t="s">
        <v>15588</v>
      </c>
      <c r="G2256">
        <v>3.7138774866291399E-2</v>
      </c>
      <c r="H2256">
        <v>0.111425339439748</v>
      </c>
      <c r="I2256">
        <v>0.95301603423002901</v>
      </c>
    </row>
    <row r="2257" spans="1:9" x14ac:dyDescent="0.15">
      <c r="A2257" t="s">
        <v>15731</v>
      </c>
      <c r="B2257">
        <v>1.1957846098843501</v>
      </c>
      <c r="C2257">
        <v>5.2150941348730901</v>
      </c>
      <c r="D2257" t="s">
        <v>16816</v>
      </c>
      <c r="E2257" s="205" t="s">
        <v>15822</v>
      </c>
      <c r="F2257" s="205" t="s">
        <v>15568</v>
      </c>
      <c r="G2257" s="205">
        <v>6.0940479226809599E-6</v>
      </c>
      <c r="H2257" s="205">
        <v>1.32601968687965E-5</v>
      </c>
      <c r="I2257">
        <v>4.87745002808831</v>
      </c>
    </row>
    <row r="2258" spans="1:9" x14ac:dyDescent="0.15">
      <c r="A2258" t="s">
        <v>15731</v>
      </c>
      <c r="B2258">
        <v>0.88663507420720999</v>
      </c>
      <c r="C2258">
        <v>1.1191800819353499</v>
      </c>
      <c r="D2258" t="s">
        <v>16816</v>
      </c>
      <c r="E2258" s="205" t="s">
        <v>15870</v>
      </c>
      <c r="F2258" s="205" t="s">
        <v>15568</v>
      </c>
      <c r="G2258">
        <v>7.6001106997888201E-2</v>
      </c>
      <c r="H2258">
        <v>9.2063196621153295E-2</v>
      </c>
      <c r="I2258">
        <v>1.0359139495938401</v>
      </c>
    </row>
    <row r="2259" spans="1:9" x14ac:dyDescent="0.15">
      <c r="A2259" t="s">
        <v>15731</v>
      </c>
      <c r="B2259">
        <v>1.9300032720126901</v>
      </c>
      <c r="C2259">
        <v>5.5723124592706101</v>
      </c>
      <c r="D2259" t="s">
        <v>16816</v>
      </c>
      <c r="E2259" s="205" t="s">
        <v>15844</v>
      </c>
      <c r="F2259" s="205" t="s">
        <v>15568</v>
      </c>
      <c r="G2259" s="205">
        <v>2.6772414527428801E-6</v>
      </c>
      <c r="H2259" s="205">
        <v>6.2915174139457802E-6</v>
      </c>
      <c r="I2259">
        <v>5.2012445969988699</v>
      </c>
    </row>
    <row r="2260" spans="1:9" x14ac:dyDescent="0.15">
      <c r="A2260" t="s">
        <v>15722</v>
      </c>
      <c r="B2260">
        <v>0.159058295618629</v>
      </c>
      <c r="C2260">
        <v>0.74611917210534795</v>
      </c>
      <c r="D2260" t="s">
        <v>16816</v>
      </c>
      <c r="E2260" s="205" t="s">
        <v>16201</v>
      </c>
      <c r="F2260" s="205" t="s">
        <v>15568</v>
      </c>
      <c r="G2260">
        <v>0.17942412124653401</v>
      </c>
      <c r="H2260">
        <v>0.36574917023331899</v>
      </c>
      <c r="I2260">
        <v>0.43681665047537599</v>
      </c>
    </row>
    <row r="2261" spans="1:9" x14ac:dyDescent="0.15">
      <c r="A2261" t="s">
        <v>15731</v>
      </c>
      <c r="B2261">
        <v>0.70285344146779605</v>
      </c>
      <c r="C2261">
        <v>2.2706141613605402</v>
      </c>
      <c r="D2261" t="s">
        <v>16816</v>
      </c>
      <c r="E2261" s="205" t="s">
        <v>15756</v>
      </c>
      <c r="F2261" s="205" t="s">
        <v>15568</v>
      </c>
      <c r="G2261">
        <v>5.3627288487019904E-3</v>
      </c>
      <c r="H2261">
        <v>7.6378259360301102E-3</v>
      </c>
      <c r="I2261">
        <v>2.1170302433027102</v>
      </c>
    </row>
    <row r="2262" spans="1:9" x14ac:dyDescent="0.15">
      <c r="A2262" t="s">
        <v>15733</v>
      </c>
      <c r="B2262">
        <v>1.3174533160639901</v>
      </c>
      <c r="C2262">
        <v>1.2073770922663101</v>
      </c>
      <c r="D2262" t="s">
        <v>16816</v>
      </c>
      <c r="E2262" s="205" t="s">
        <v>16408</v>
      </c>
      <c r="F2262" s="205" t="s">
        <v>15568</v>
      </c>
      <c r="G2262">
        <v>6.2033017567542502E-2</v>
      </c>
      <c r="H2262">
        <v>0.103728347338042</v>
      </c>
      <c r="I2262">
        <v>0.98410254148829401</v>
      </c>
    </row>
    <row r="2263" spans="1:9" x14ac:dyDescent="0.15">
      <c r="A2263" t="s">
        <v>15731</v>
      </c>
      <c r="B2263">
        <v>1.5867114292895701</v>
      </c>
      <c r="C2263">
        <v>9.4456704000718208</v>
      </c>
      <c r="D2263" t="s">
        <v>16816</v>
      </c>
      <c r="E2263" s="205" t="s">
        <v>15920</v>
      </c>
      <c r="F2263" s="205" t="s">
        <v>15568</v>
      </c>
      <c r="G2263" s="205">
        <v>3.5836831105918E-10</v>
      </c>
      <c r="H2263" s="205">
        <v>1.5312100563437701E-9</v>
      </c>
      <c r="I2263">
        <v>8.81496522729433</v>
      </c>
    </row>
    <row r="2264" spans="1:9" x14ac:dyDescent="0.15">
      <c r="A2264" t="s">
        <v>15722</v>
      </c>
      <c r="B2264">
        <v>1.9199385469909001</v>
      </c>
      <c r="C2264">
        <v>3.9282993961298001</v>
      </c>
      <c r="D2264" t="s">
        <v>16816</v>
      </c>
      <c r="E2264" s="205" t="s">
        <v>16207</v>
      </c>
      <c r="F2264" s="205" t="s">
        <v>15568</v>
      </c>
      <c r="G2264" s="205">
        <v>1.17950722064342E-4</v>
      </c>
      <c r="H2264" s="205">
        <v>6.2513882694101698E-4</v>
      </c>
      <c r="I2264">
        <v>3.20402352652901</v>
      </c>
    </row>
    <row r="2265" spans="1:9" x14ac:dyDescent="0.15">
      <c r="A2265" t="s">
        <v>15733</v>
      </c>
      <c r="B2265">
        <v>1.89159121726279</v>
      </c>
      <c r="C2265">
        <v>4.4954571980282703</v>
      </c>
      <c r="D2265" t="s">
        <v>16816</v>
      </c>
      <c r="E2265" s="205" t="s">
        <v>16407</v>
      </c>
      <c r="F2265" s="205" t="s">
        <v>15568</v>
      </c>
      <c r="G2265" s="205">
        <v>3.1955292852598903E-5</v>
      </c>
      <c r="H2265" s="205">
        <v>1.48715016737094E-4</v>
      </c>
      <c r="I2265">
        <v>3.82764517568264</v>
      </c>
    </row>
    <row r="2266" spans="1:9" x14ac:dyDescent="0.15">
      <c r="A2266" t="s">
        <v>15733</v>
      </c>
      <c r="B2266">
        <v>-3.5321122241563198E-3</v>
      </c>
      <c r="C2266">
        <v>8.8926871538267498E-3</v>
      </c>
      <c r="D2266" t="s">
        <v>16816</v>
      </c>
      <c r="E2266" s="205" t="s">
        <v>16449</v>
      </c>
      <c r="F2266" s="205" t="s">
        <v>15568</v>
      </c>
      <c r="G2266">
        <v>0.97973204431110905</v>
      </c>
      <c r="H2266">
        <v>0.99999979172043196</v>
      </c>
      <c r="I2266" s="205">
        <v>9.0454676511561804E-8</v>
      </c>
    </row>
    <row r="2267" spans="1:9" x14ac:dyDescent="0.15">
      <c r="A2267" t="s">
        <v>15733</v>
      </c>
      <c r="B2267">
        <v>0.57880306295654904</v>
      </c>
      <c r="C2267">
        <v>1.7089200084598599</v>
      </c>
      <c r="D2267" t="s">
        <v>16816</v>
      </c>
      <c r="E2267" s="205" t="s">
        <v>16355</v>
      </c>
      <c r="F2267" s="205" t="s">
        <v>15568</v>
      </c>
      <c r="G2267">
        <v>1.9546994534900199E-2</v>
      </c>
      <c r="H2267">
        <v>4.46261573343949E-2</v>
      </c>
      <c r="I2267">
        <v>1.3504105077441999</v>
      </c>
    </row>
    <row r="2268" spans="1:9" x14ac:dyDescent="0.15">
      <c r="A2268" t="s">
        <v>15731</v>
      </c>
      <c r="B2268">
        <v>-0.45534465740574898</v>
      </c>
      <c r="C2268">
        <v>0.18101620773015301</v>
      </c>
      <c r="D2268" t="s">
        <v>16816</v>
      </c>
      <c r="E2268" s="205" t="s">
        <v>15912</v>
      </c>
      <c r="F2268" s="205" t="s">
        <v>15568</v>
      </c>
      <c r="G2268">
        <v>0.65914929554593704</v>
      </c>
      <c r="H2268">
        <v>0.69461921279504502</v>
      </c>
      <c r="I2268">
        <v>0.15825320850657801</v>
      </c>
    </row>
    <row r="2269" spans="1:9" x14ac:dyDescent="0.15">
      <c r="A2269" t="s">
        <v>15735</v>
      </c>
      <c r="B2269">
        <v>1.7865387181785499</v>
      </c>
      <c r="C2269">
        <v>6.5108138675928604</v>
      </c>
      <c r="D2269" t="s">
        <v>16816</v>
      </c>
      <c r="E2269" s="205" t="s">
        <v>16322</v>
      </c>
      <c r="F2269" s="205" t="s">
        <v>15580</v>
      </c>
      <c r="G2269" s="205">
        <v>3.0845096437429802E-7</v>
      </c>
      <c r="H2269" s="205">
        <v>2.46760771499438E-6</v>
      </c>
      <c r="I2269">
        <v>5.6077238806009104</v>
      </c>
    </row>
    <row r="2270" spans="1:9" x14ac:dyDescent="0.15">
      <c r="A2270" t="s">
        <v>15733</v>
      </c>
      <c r="B2270">
        <v>9.5031028539638698E-2</v>
      </c>
      <c r="C2270">
        <v>0.43856902442905199</v>
      </c>
      <c r="D2270" t="s">
        <v>16816</v>
      </c>
      <c r="E2270" s="205" t="s">
        <v>16401</v>
      </c>
      <c r="F2270" s="205" t="s">
        <v>15568</v>
      </c>
      <c r="G2270">
        <v>0.36427634934373898</v>
      </c>
      <c r="H2270">
        <v>0.44990660384160902</v>
      </c>
      <c r="I2270">
        <v>0.34687763210466699</v>
      </c>
    </row>
    <row r="2271" spans="1:9" x14ac:dyDescent="0.15">
      <c r="A2271" t="s">
        <v>15733</v>
      </c>
      <c r="B2271">
        <v>0.55706032788775695</v>
      </c>
      <c r="C2271">
        <v>1.37750210866709</v>
      </c>
      <c r="D2271" t="s">
        <v>16816</v>
      </c>
      <c r="E2271" s="205" t="s">
        <v>16358</v>
      </c>
      <c r="F2271" s="205" t="s">
        <v>15568</v>
      </c>
      <c r="G2271">
        <v>4.1927396094298602E-2</v>
      </c>
      <c r="H2271">
        <v>7.6866892839547493E-2</v>
      </c>
      <c r="I2271">
        <v>1.11426067389251</v>
      </c>
    </row>
    <row r="2272" spans="1:9" x14ac:dyDescent="0.15">
      <c r="A2272" t="s">
        <v>15735</v>
      </c>
      <c r="B2272">
        <v>0.20589196443883201</v>
      </c>
      <c r="C2272">
        <v>1.13790620483404</v>
      </c>
      <c r="D2272" t="s">
        <v>16816</v>
      </c>
      <c r="E2272" s="205" t="s">
        <v>16328</v>
      </c>
      <c r="F2272" s="205" t="s">
        <v>15580</v>
      </c>
      <c r="G2272">
        <v>7.2793700109874501E-2</v>
      </c>
      <c r="H2272">
        <v>0.12941102241755401</v>
      </c>
      <c r="I2272">
        <v>0.888028731617448</v>
      </c>
    </row>
    <row r="2273" spans="1:9" x14ac:dyDescent="0.15">
      <c r="A2273" t="s">
        <v>15735</v>
      </c>
      <c r="B2273">
        <v>1.40568069965103</v>
      </c>
      <c r="C2273">
        <v>6.2982819788623203</v>
      </c>
      <c r="D2273" t="s">
        <v>16816</v>
      </c>
      <c r="E2273" s="205" t="s">
        <v>16324</v>
      </c>
      <c r="F2273" s="205" t="s">
        <v>15580</v>
      </c>
      <c r="G2273" s="205">
        <v>5.0317380185516896E-7</v>
      </c>
      <c r="H2273" s="205">
        <v>2.6835936098942301E-6</v>
      </c>
      <c r="I2273">
        <v>5.5712832509260499</v>
      </c>
    </row>
    <row r="2274" spans="1:9" x14ac:dyDescent="0.15">
      <c r="A2274" t="s">
        <v>15731</v>
      </c>
      <c r="B2274">
        <v>2.6377172395325998</v>
      </c>
      <c r="C2274">
        <v>19.537478679324298</v>
      </c>
      <c r="D2274" t="s">
        <v>16816</v>
      </c>
      <c r="E2274" s="205" t="s">
        <v>15906</v>
      </c>
      <c r="F2274" s="205" t="s">
        <v>15568</v>
      </c>
      <c r="G2274" s="205">
        <v>2.90082360437347E-20</v>
      </c>
      <c r="H2274" s="205">
        <v>2.2723118234258899E-18</v>
      </c>
      <c r="I2274">
        <v>17.643532071772199</v>
      </c>
    </row>
    <row r="2275" spans="1:9" x14ac:dyDescent="0.15">
      <c r="A2275" t="s">
        <v>15732</v>
      </c>
      <c r="B2275">
        <v>0.24703009217002</v>
      </c>
      <c r="C2275">
        <v>0.48496280217230398</v>
      </c>
      <c r="D2275" t="s">
        <v>16816</v>
      </c>
      <c r="E2275" s="205" t="s">
        <v>16103</v>
      </c>
      <c r="F2275" s="205" t="s">
        <v>15571</v>
      </c>
      <c r="G2275">
        <v>0.32736873319096899</v>
      </c>
      <c r="H2275">
        <v>0.49105309978645401</v>
      </c>
      <c r="I2275">
        <v>0.30887154311662302</v>
      </c>
    </row>
    <row r="2276" spans="1:9" x14ac:dyDescent="0.15">
      <c r="A2276" t="s">
        <v>15732</v>
      </c>
      <c r="B2276">
        <v>0.549288693044506</v>
      </c>
      <c r="C2276">
        <v>3.8668693538885401</v>
      </c>
      <c r="D2276" t="s">
        <v>16816</v>
      </c>
      <c r="E2276" s="205" t="s">
        <v>16043</v>
      </c>
      <c r="F2276" s="205" t="s">
        <v>15571</v>
      </c>
      <c r="G2276" s="205">
        <v>1.3587221210507999E-4</v>
      </c>
      <c r="H2276">
        <v>1.2738019884851301E-3</v>
      </c>
      <c r="I2276">
        <v>2.8948980774887798</v>
      </c>
    </row>
    <row r="2277" spans="1:9" x14ac:dyDescent="0.15">
      <c r="A2277" t="s">
        <v>15732</v>
      </c>
      <c r="B2277">
        <v>1.7951521295431601</v>
      </c>
      <c r="C2277">
        <v>2.0185209986272401</v>
      </c>
      <c r="D2277" t="s">
        <v>16816</v>
      </c>
      <c r="E2277" s="205" t="s">
        <v>16076</v>
      </c>
      <c r="F2277" s="205" t="s">
        <v>15571</v>
      </c>
      <c r="G2277">
        <v>9.5825038270118904E-3</v>
      </c>
      <c r="H2277">
        <v>3.5057940830531299E-2</v>
      </c>
      <c r="I2277">
        <v>1.45521359629129</v>
      </c>
    </row>
    <row r="2278" spans="1:9" x14ac:dyDescent="0.15">
      <c r="A2278" t="s">
        <v>15732</v>
      </c>
      <c r="B2278">
        <v>0.249349978127998</v>
      </c>
      <c r="C2278">
        <v>0.29469786629471001</v>
      </c>
      <c r="D2278" t="s">
        <v>16816</v>
      </c>
      <c r="E2278" s="205" t="s">
        <v>16092</v>
      </c>
      <c r="F2278" s="205" t="s">
        <v>15571</v>
      </c>
      <c r="G2278">
        <v>0.50734353862925496</v>
      </c>
      <c r="H2278">
        <v>0.66823887948139105</v>
      </c>
      <c r="I2278">
        <v>0.17506825983674901</v>
      </c>
    </row>
    <row r="2279" spans="1:9" x14ac:dyDescent="0.15">
      <c r="A2279" t="s">
        <v>15733</v>
      </c>
      <c r="B2279">
        <v>0.31489922563919298</v>
      </c>
      <c r="C2279">
        <v>1.42924563344177</v>
      </c>
      <c r="D2279" t="s">
        <v>16816</v>
      </c>
      <c r="E2279" s="205" t="s">
        <v>16460</v>
      </c>
      <c r="F2279" s="205" t="s">
        <v>15568</v>
      </c>
      <c r="G2279">
        <v>3.7218114407311799E-2</v>
      </c>
      <c r="H2279">
        <v>7.1240236743638802E-2</v>
      </c>
      <c r="I2279">
        <v>1.14727464597065</v>
      </c>
    </row>
    <row r="2280" spans="1:9" x14ac:dyDescent="0.15">
      <c r="A2280" t="s">
        <v>15731</v>
      </c>
      <c r="B2280">
        <v>0.58885619916784304</v>
      </c>
      <c r="C2280">
        <v>1.47149496325402</v>
      </c>
      <c r="D2280" t="s">
        <v>16816</v>
      </c>
      <c r="E2280" s="205" t="s">
        <v>15825</v>
      </c>
      <c r="F2280" s="205" t="s">
        <v>15568</v>
      </c>
      <c r="G2280">
        <v>3.3767976487261701E-2</v>
      </c>
      <c r="H2280">
        <v>4.3601508101683999E-2</v>
      </c>
      <c r="I2280">
        <v>1.3604984889673599</v>
      </c>
    </row>
    <row r="2281" spans="1:9" x14ac:dyDescent="0.15">
      <c r="A2281" t="s">
        <v>15722</v>
      </c>
      <c r="B2281">
        <v>2.1205016525925</v>
      </c>
      <c r="C2281">
        <v>5.51352285999653</v>
      </c>
      <c r="D2281" t="s">
        <v>16816</v>
      </c>
      <c r="E2281" s="205" t="s">
        <v>16209</v>
      </c>
      <c r="F2281" s="205" t="s">
        <v>15568</v>
      </c>
      <c r="G2281" s="205">
        <v>3.0653293251720799E-6</v>
      </c>
      <c r="H2281" s="205">
        <v>3.2492490846824002E-5</v>
      </c>
      <c r="I2281">
        <v>4.4882169947317596</v>
      </c>
    </row>
    <row r="2282" spans="1:9" x14ac:dyDescent="0.15">
      <c r="A2282" t="s">
        <v>15732</v>
      </c>
      <c r="B2282">
        <v>0.23391892645545001</v>
      </c>
      <c r="C2282">
        <v>0.667427052557514</v>
      </c>
      <c r="D2282" t="s">
        <v>16816</v>
      </c>
      <c r="E2282" s="205" t="s">
        <v>16026</v>
      </c>
      <c r="F2282" s="205" t="s">
        <v>15571</v>
      </c>
      <c r="G2282">
        <v>0.21506658913929899</v>
      </c>
      <c r="H2282">
        <v>0.36247177944825698</v>
      </c>
      <c r="I2282">
        <v>0.44072580014674501</v>
      </c>
    </row>
    <row r="2283" spans="1:9" x14ac:dyDescent="0.15">
      <c r="A2283" t="s">
        <v>15731</v>
      </c>
      <c r="B2283">
        <v>2.5199670441669699</v>
      </c>
      <c r="C2283">
        <v>13.3307661659206</v>
      </c>
      <c r="D2283" t="s">
        <v>16816</v>
      </c>
      <c r="E2283" s="205" t="s">
        <v>15858</v>
      </c>
      <c r="F2283" s="205" t="s">
        <v>15568</v>
      </c>
      <c r="G2283" s="205">
        <v>4.6691070804924799E-14</v>
      </c>
      <c r="H2283" s="205">
        <v>3.9187148711276101E-13</v>
      </c>
      <c r="I2283">
        <v>12.406856334991</v>
      </c>
    </row>
    <row r="2284" spans="1:9" x14ac:dyDescent="0.15">
      <c r="A2284" t="s">
        <v>15731</v>
      </c>
      <c r="B2284">
        <v>0.82082363864885999</v>
      </c>
      <c r="C2284">
        <v>4.4743029774284997</v>
      </c>
      <c r="D2284" t="s">
        <v>16816</v>
      </c>
      <c r="E2284" s="205" t="s">
        <v>15819</v>
      </c>
      <c r="F2284" s="205" t="s">
        <v>15568</v>
      </c>
      <c r="G2284" s="205">
        <v>3.3550347485216798E-5</v>
      </c>
      <c r="H2284" s="205">
        <v>6.2286266700735098E-5</v>
      </c>
      <c r="I2284">
        <v>4.2056076989839202</v>
      </c>
    </row>
    <row r="2285" spans="1:9" x14ac:dyDescent="0.15">
      <c r="A2285" t="s">
        <v>15726</v>
      </c>
      <c r="B2285">
        <v>1.91734410615977</v>
      </c>
      <c r="C2285">
        <v>11.848691711120001</v>
      </c>
      <c r="D2285" t="s">
        <v>16816</v>
      </c>
      <c r="E2285" s="205" t="s">
        <v>16506</v>
      </c>
      <c r="F2285" s="205" t="s">
        <v>15590</v>
      </c>
      <c r="G2285" s="205">
        <v>1.41679915407842E-12</v>
      </c>
      <c r="H2285" s="205">
        <v>1.27511923867058E-11</v>
      </c>
      <c r="I2285">
        <v>10.8944492016807</v>
      </c>
    </row>
    <row r="2286" spans="1:9" x14ac:dyDescent="0.15">
      <c r="A2286" t="s">
        <v>15733</v>
      </c>
      <c r="B2286">
        <v>0.128921379799495</v>
      </c>
      <c r="C2286">
        <v>0.26870332367723498</v>
      </c>
      <c r="D2286" t="s">
        <v>16816</v>
      </c>
      <c r="E2286" s="205" t="s">
        <v>16411</v>
      </c>
      <c r="F2286" s="205" t="s">
        <v>15568</v>
      </c>
      <c r="G2286">
        <v>0.53863761232618501</v>
      </c>
      <c r="H2286">
        <v>0.63897206952420005</v>
      </c>
      <c r="I2286">
        <v>0.194518125122702</v>
      </c>
    </row>
    <row r="2287" spans="1:9" x14ac:dyDescent="0.15">
      <c r="A2287" t="s">
        <v>15733</v>
      </c>
      <c r="B2287">
        <v>2.0707273637001502</v>
      </c>
      <c r="C2287">
        <v>6.0752490426063002</v>
      </c>
      <c r="D2287" t="s">
        <v>16816</v>
      </c>
      <c r="E2287" s="205" t="s">
        <v>16375</v>
      </c>
      <c r="F2287" s="205" t="s">
        <v>15568</v>
      </c>
      <c r="G2287" s="205">
        <v>8.4091278882057098E-7</v>
      </c>
      <c r="H2287" s="205">
        <v>7.2678891033777897E-6</v>
      </c>
      <c r="I2287">
        <v>5.1385917079680903</v>
      </c>
    </row>
    <row r="2288" spans="1:9" x14ac:dyDescent="0.15">
      <c r="A2288" t="s">
        <v>15731</v>
      </c>
      <c r="B2288">
        <v>1.3595530841814301</v>
      </c>
      <c r="C2288">
        <v>2.2360145787804502</v>
      </c>
      <c r="D2288" t="s">
        <v>16816</v>
      </c>
      <c r="E2288" s="205" t="s">
        <v>15798</v>
      </c>
      <c r="F2288" s="205" t="s">
        <v>15568</v>
      </c>
      <c r="G2288">
        <v>5.8074492223600498E-3</v>
      </c>
      <c r="H2288">
        <v>8.2213889593651408E-3</v>
      </c>
      <c r="I2288">
        <v>2.0850548045487698</v>
      </c>
    </row>
    <row r="2289" spans="1:9" x14ac:dyDescent="0.15">
      <c r="A2289" t="s">
        <v>15733</v>
      </c>
      <c r="B2289">
        <v>0.73268687315883796</v>
      </c>
      <c r="C2289">
        <v>0.84988121014728202</v>
      </c>
      <c r="D2289" t="s">
        <v>16816</v>
      </c>
      <c r="E2289" s="205" t="s">
        <v>16360</v>
      </c>
      <c r="F2289" s="205" t="s">
        <v>15568</v>
      </c>
      <c r="G2289">
        <v>0.14129239600250701</v>
      </c>
      <c r="H2289">
        <v>0.20301396341553599</v>
      </c>
      <c r="I2289">
        <v>0.69247409003870597</v>
      </c>
    </row>
    <row r="2290" spans="1:9" x14ac:dyDescent="0.15">
      <c r="A2290" t="s">
        <v>15731</v>
      </c>
      <c r="B2290">
        <v>2.0134640915911901</v>
      </c>
      <c r="C2290">
        <v>13.919891762824999</v>
      </c>
      <c r="D2290" t="s">
        <v>16816</v>
      </c>
      <c r="E2290" s="205" t="s">
        <v>15928</v>
      </c>
      <c r="F2290" t="s">
        <v>15568</v>
      </c>
      <c r="G2290" s="205">
        <v>1.2025641066798699E-14</v>
      </c>
      <c r="H2290" s="205">
        <v>1.1775106877907001E-13</v>
      </c>
      <c r="I2290">
        <v>12.929035142264899</v>
      </c>
    </row>
    <row r="2291" spans="1:9" x14ac:dyDescent="0.15">
      <c r="A2291" t="s">
        <v>15733</v>
      </c>
      <c r="B2291">
        <v>2.7921609798907001</v>
      </c>
      <c r="C2291">
        <v>3.69664286173054</v>
      </c>
      <c r="D2291" t="s">
        <v>16816</v>
      </c>
      <c r="E2291" s="205" t="s">
        <v>16443</v>
      </c>
      <c r="F2291" t="s">
        <v>15568</v>
      </c>
      <c r="G2291" s="205">
        <v>2.0107456520202901E-4</v>
      </c>
      <c r="H2291" s="205">
        <v>7.6031319967017198E-4</v>
      </c>
      <c r="I2291">
        <v>3.119007469734</v>
      </c>
    </row>
    <row r="2292" spans="1:9" x14ac:dyDescent="0.15">
      <c r="A2292" t="s">
        <v>15733</v>
      </c>
      <c r="B2292">
        <v>1.0216098159118501</v>
      </c>
      <c r="C2292">
        <v>4.6903376741582301</v>
      </c>
      <c r="D2292" t="s">
        <v>16816</v>
      </c>
      <c r="E2292" s="205" t="s">
        <v>16352</v>
      </c>
      <c r="F2292" t="s">
        <v>15568</v>
      </c>
      <c r="G2292" s="205">
        <v>2.0401510624703599E-5</v>
      </c>
      <c r="H2292" s="205">
        <v>9.8743311423565795E-5</v>
      </c>
      <c r="I2292">
        <v>4.0054923125138204</v>
      </c>
    </row>
    <row r="2293" spans="1:9" x14ac:dyDescent="0.15">
      <c r="A2293" t="s">
        <v>15733</v>
      </c>
      <c r="B2293">
        <v>1.19063243820274</v>
      </c>
      <c r="C2293">
        <v>2.2043068525585401</v>
      </c>
      <c r="D2293" t="s">
        <v>16816</v>
      </c>
      <c r="E2293" s="205" t="s">
        <v>16430</v>
      </c>
      <c r="F2293" t="s">
        <v>15568</v>
      </c>
      <c r="G2293">
        <v>6.2473113044169302E-3</v>
      </c>
      <c r="H2293">
        <v>1.6433144952922699E-2</v>
      </c>
      <c r="I2293">
        <v>1.7842793139236699</v>
      </c>
    </row>
    <row r="2294" spans="1:9" x14ac:dyDescent="0.15">
      <c r="A2294" t="s">
        <v>15732</v>
      </c>
      <c r="B2294">
        <v>-1.49914471933928E-2</v>
      </c>
      <c r="C2294" s="205">
        <v>1.18156317519517E-8</v>
      </c>
      <c r="D2294" t="s">
        <v>16816</v>
      </c>
      <c r="E2294" s="205" t="s">
        <v>16073</v>
      </c>
      <c r="F2294" t="s">
        <v>15571</v>
      </c>
      <c r="G2294">
        <v>0.99999997279350195</v>
      </c>
      <c r="H2294">
        <v>0.99999997279350195</v>
      </c>
      <c r="I2294" s="205">
        <v>1.18156317519517E-8</v>
      </c>
    </row>
    <row r="2295" spans="1:9" x14ac:dyDescent="0.15">
      <c r="A2295" t="s">
        <v>15732</v>
      </c>
      <c r="B2295">
        <v>1.36547756491801</v>
      </c>
      <c r="C2295">
        <v>1.6865272043087201</v>
      </c>
      <c r="D2295" t="s">
        <v>16816</v>
      </c>
      <c r="E2295" s="205" t="s">
        <v>16071</v>
      </c>
      <c r="F2295" t="s">
        <v>15571</v>
      </c>
      <c r="G2295">
        <v>2.0581299647579699E-2</v>
      </c>
      <c r="H2295">
        <v>5.7170276798832499E-2</v>
      </c>
      <c r="I2295">
        <v>1.242829705076</v>
      </c>
    </row>
    <row r="2296" spans="1:9" x14ac:dyDescent="0.15">
      <c r="A2296" t="s">
        <v>15731</v>
      </c>
      <c r="B2296">
        <v>0.27393055698812502</v>
      </c>
      <c r="C2296">
        <v>1.20041901902516</v>
      </c>
      <c r="D2296" t="s">
        <v>16816</v>
      </c>
      <c r="E2296" s="205" t="s">
        <v>15934</v>
      </c>
      <c r="F2296" t="s">
        <v>15568</v>
      </c>
      <c r="G2296">
        <v>6.3034887340483001E-2</v>
      </c>
      <c r="H2296">
        <v>7.7556013219965997E-2</v>
      </c>
      <c r="I2296">
        <v>1.1103845240011501</v>
      </c>
    </row>
    <row r="2297" spans="1:9" x14ac:dyDescent="0.15">
      <c r="A2297" t="s">
        <v>15732</v>
      </c>
      <c r="B2297">
        <v>0.83717080734045701</v>
      </c>
      <c r="C2297">
        <v>2.1152315444028602</v>
      </c>
      <c r="D2297" t="s">
        <v>16816</v>
      </c>
      <c r="E2297" s="205" t="s">
        <v>15986</v>
      </c>
      <c r="F2297" t="s">
        <v>15571</v>
      </c>
      <c r="G2297">
        <v>7.6695247909572004E-3</v>
      </c>
      <c r="H2297">
        <v>2.94981722729123E-2</v>
      </c>
      <c r="I2297">
        <v>1.53020489237368</v>
      </c>
    </row>
    <row r="2298" spans="1:9" x14ac:dyDescent="0.15">
      <c r="A2298" t="s">
        <v>15732</v>
      </c>
      <c r="B2298">
        <v>1.6636004334022601E-2</v>
      </c>
      <c r="C2298">
        <v>5.2266472640375997E-2</v>
      </c>
      <c r="D2298" t="s">
        <v>16816</v>
      </c>
      <c r="E2298" s="205" t="s">
        <v>15975</v>
      </c>
      <c r="F2298" t="s">
        <v>15571</v>
      </c>
      <c r="G2298">
        <v>0.88661184142539995</v>
      </c>
      <c r="H2298">
        <v>0.93791231107518003</v>
      </c>
      <c r="I2298">
        <v>2.7837763536042202E-2</v>
      </c>
    </row>
    <row r="2299" spans="1:9" x14ac:dyDescent="0.15">
      <c r="A2299" t="s">
        <v>15724</v>
      </c>
      <c r="B2299">
        <v>-9.67505524753485E-2</v>
      </c>
      <c r="C2299">
        <v>0.53307998075066898</v>
      </c>
      <c r="D2299" t="s">
        <v>16816</v>
      </c>
      <c r="E2299" s="205" t="s">
        <v>15975</v>
      </c>
      <c r="F2299" t="s">
        <v>15593</v>
      </c>
      <c r="G2299">
        <v>0.29303535343680698</v>
      </c>
      <c r="H2299">
        <v>0.36667534492922199</v>
      </c>
      <c r="I2299">
        <v>0.43571829080614699</v>
      </c>
    </row>
    <row r="2300" spans="1:9" x14ac:dyDescent="0.15">
      <c r="A2300" t="s">
        <v>15732</v>
      </c>
      <c r="B2300">
        <v>0.17617546824222999</v>
      </c>
      <c r="C2300">
        <v>0.70903462724004795</v>
      </c>
      <c r="D2300" t="s">
        <v>16816</v>
      </c>
      <c r="E2300" s="205" t="s">
        <v>15984</v>
      </c>
      <c r="F2300" t="s">
        <v>15571</v>
      </c>
      <c r="G2300">
        <v>0.19541836382679401</v>
      </c>
      <c r="H2300">
        <v>0.336928213494472</v>
      </c>
      <c r="I2300">
        <v>0.47246262080298501</v>
      </c>
    </row>
    <row r="2301" spans="1:9" x14ac:dyDescent="0.15">
      <c r="A2301" t="s">
        <v>15732</v>
      </c>
      <c r="B2301">
        <v>0.29447871248921798</v>
      </c>
      <c r="C2301">
        <v>1.3096211950024199</v>
      </c>
      <c r="D2301" t="s">
        <v>16816</v>
      </c>
      <c r="E2301" s="205" t="s">
        <v>15976</v>
      </c>
      <c r="F2301" t="s">
        <v>15571</v>
      </c>
      <c r="G2301">
        <v>4.9020620587351002E-2</v>
      </c>
      <c r="H2301">
        <v>0.122551551468377</v>
      </c>
      <c r="I2301">
        <v>0.91168118633038298</v>
      </c>
    </row>
    <row r="2302" spans="1:9" x14ac:dyDescent="0.15">
      <c r="A2302" t="s">
        <v>15732</v>
      </c>
      <c r="B2302">
        <v>0.196773972579249</v>
      </c>
      <c r="C2302">
        <v>0.57543914169989996</v>
      </c>
      <c r="D2302" t="s">
        <v>16816</v>
      </c>
      <c r="E2302" t="s">
        <v>16001</v>
      </c>
      <c r="F2302" t="s">
        <v>15571</v>
      </c>
      <c r="G2302">
        <v>0.265803599780226</v>
      </c>
      <c r="H2302">
        <v>0.41968989438983101</v>
      </c>
      <c r="I2302">
        <v>0.377071487933067</v>
      </c>
    </row>
    <row r="2303" spans="1:9" x14ac:dyDescent="0.15">
      <c r="A2303" t="s">
        <v>15732</v>
      </c>
      <c r="B2303">
        <v>0.130316142560849</v>
      </c>
      <c r="C2303">
        <v>0.29961866792345199</v>
      </c>
      <c r="D2303" t="s">
        <v>16816</v>
      </c>
      <c r="E2303" t="s">
        <v>16111</v>
      </c>
      <c r="F2303" t="s">
        <v>15571</v>
      </c>
      <c r="G2303">
        <v>0.50162749411167495</v>
      </c>
      <c r="H2303">
        <v>0.66823887948139105</v>
      </c>
      <c r="I2303">
        <v>0.17506825983674901</v>
      </c>
    </row>
    <row r="2304" spans="1:9" x14ac:dyDescent="0.15">
      <c r="A2304" t="s">
        <v>15732</v>
      </c>
      <c r="B2304">
        <v>0.33024539555295002</v>
      </c>
      <c r="C2304">
        <v>1.58324951897255</v>
      </c>
      <c r="D2304" t="s">
        <v>16816</v>
      </c>
      <c r="E2304" t="s">
        <v>16027</v>
      </c>
      <c r="F2304" t="s">
        <v>15571</v>
      </c>
      <c r="G2304">
        <v>2.6106609977453399E-2</v>
      </c>
      <c r="H2304">
        <v>6.8701605203824706E-2</v>
      </c>
      <c r="I2304">
        <v>1.1630331155893601</v>
      </c>
    </row>
    <row r="2305" spans="1:9" x14ac:dyDescent="0.15">
      <c r="A2305" t="s">
        <v>15732</v>
      </c>
      <c r="B2305">
        <v>0.46684760422059701</v>
      </c>
      <c r="C2305">
        <v>0.64753751177440499</v>
      </c>
      <c r="D2305" t="s">
        <v>16816</v>
      </c>
      <c r="E2305" t="s">
        <v>16067</v>
      </c>
      <c r="F2305" t="s">
        <v>15571</v>
      </c>
      <c r="G2305">
        <v>0.22514509414039799</v>
      </c>
      <c r="H2305">
        <v>0.37524182356732999</v>
      </c>
      <c r="I2305">
        <v>0.42568876215804802</v>
      </c>
    </row>
    <row r="2306" spans="1:9" x14ac:dyDescent="0.15">
      <c r="A2306" t="s">
        <v>15732</v>
      </c>
      <c r="B2306">
        <v>0.38701379775212702</v>
      </c>
      <c r="C2306">
        <v>2.2308045009807298</v>
      </c>
      <c r="D2306" t="s">
        <v>16816</v>
      </c>
      <c r="E2306" t="s">
        <v>16015</v>
      </c>
      <c r="F2306" t="s">
        <v>15571</v>
      </c>
      <c r="G2306">
        <v>5.8775387223188296E-3</v>
      </c>
      <c r="H2306">
        <v>2.5930317892582998E-2</v>
      </c>
      <c r="I2306">
        <v>1.5861921589673</v>
      </c>
    </row>
    <row r="2307" spans="1:9" x14ac:dyDescent="0.15">
      <c r="A2307" t="s">
        <v>15732</v>
      </c>
      <c r="B2307">
        <v>0.727940687782204</v>
      </c>
      <c r="C2307">
        <v>5.4844365441007499</v>
      </c>
      <c r="D2307" t="s">
        <v>16816</v>
      </c>
      <c r="E2307" t="s">
        <v>15980</v>
      </c>
      <c r="F2307" t="s">
        <v>15571</v>
      </c>
      <c r="G2307" s="205">
        <v>3.2776566400249602E-6</v>
      </c>
      <c r="H2307" s="205">
        <v>4.91648496003744E-5</v>
      </c>
      <c r="I2307">
        <v>4.3083452850450703</v>
      </c>
    </row>
    <row r="2308" spans="1:9" x14ac:dyDescent="0.15">
      <c r="A2308" t="s">
        <v>15732</v>
      </c>
      <c r="B2308">
        <v>1.03827918103809</v>
      </c>
      <c r="C2308">
        <v>6.4705429010499396</v>
      </c>
      <c r="D2308" t="s">
        <v>16816</v>
      </c>
      <c r="E2308" t="s">
        <v>16036</v>
      </c>
      <c r="F2308" t="s">
        <v>15571</v>
      </c>
      <c r="G2308" s="205">
        <v>3.38420839881609E-7</v>
      </c>
      <c r="H2308" s="205">
        <v>7.1484700058988499E-6</v>
      </c>
      <c r="I2308">
        <v>5.1457869007302097</v>
      </c>
    </row>
    <row r="2309" spans="1:9" x14ac:dyDescent="0.15">
      <c r="A2309" t="s">
        <v>15732</v>
      </c>
      <c r="B2309">
        <v>2.7720290484608299</v>
      </c>
      <c r="C2309">
        <v>8.9105687908101707</v>
      </c>
      <c r="D2309" t="s">
        <v>16816</v>
      </c>
      <c r="E2309" t="s">
        <v>16032</v>
      </c>
      <c r="F2309" t="s">
        <v>15571</v>
      </c>
      <c r="G2309" s="205">
        <v>1.2286585557111299E-9</v>
      </c>
      <c r="H2309" s="205">
        <v>1.74539063666439E-7</v>
      </c>
      <c r="I2309">
        <v>6.7581073581824498</v>
      </c>
    </row>
    <row r="2310" spans="1:9" x14ac:dyDescent="0.15">
      <c r="A2310" t="s">
        <v>15732</v>
      </c>
      <c r="B2310">
        <v>0.13462067761312199</v>
      </c>
      <c r="C2310">
        <v>0.31942452248889203</v>
      </c>
      <c r="D2310" t="s">
        <v>16816</v>
      </c>
      <c r="E2310" t="s">
        <v>16051</v>
      </c>
      <c r="F2310" t="s">
        <v>15571</v>
      </c>
      <c r="G2310">
        <v>0.47926473871532699</v>
      </c>
      <c r="H2310">
        <v>0.64765505231801002</v>
      </c>
      <c r="I2310">
        <v>0.18865624221986799</v>
      </c>
    </row>
    <row r="2311" spans="1:9" x14ac:dyDescent="0.15">
      <c r="A2311" t="s">
        <v>15732</v>
      </c>
      <c r="B2311">
        <v>1.6330384306624699</v>
      </c>
      <c r="C2311">
        <v>3.4898110035060599</v>
      </c>
      <c r="D2311" t="s">
        <v>16816</v>
      </c>
      <c r="E2311" t="s">
        <v>15998</v>
      </c>
      <c r="F2311" t="s">
        <v>15571</v>
      </c>
      <c r="G2311" s="205">
        <v>3.2373450922800297E-4</v>
      </c>
      <c r="H2311">
        <v>2.4280088192100199E-3</v>
      </c>
      <c r="I2311">
        <v>2.6147497401143598</v>
      </c>
    </row>
    <row r="2312" spans="1:9" x14ac:dyDescent="0.15">
      <c r="A2312" t="s">
        <v>15732</v>
      </c>
      <c r="B2312">
        <v>0.56787091826802305</v>
      </c>
      <c r="C2312">
        <v>1.83563883541157</v>
      </c>
      <c r="D2312" t="s">
        <v>16816</v>
      </c>
      <c r="E2312" t="s">
        <v>16040</v>
      </c>
      <c r="F2312" t="s">
        <v>15571</v>
      </c>
      <c r="G2312">
        <v>1.4600279325903499E-2</v>
      </c>
      <c r="H2312">
        <v>4.6596636146500801E-2</v>
      </c>
      <c r="I2312">
        <v>1.33164543429161</v>
      </c>
    </row>
    <row r="2313" spans="1:9" x14ac:dyDescent="0.15">
      <c r="A2313" t="s">
        <v>15732</v>
      </c>
      <c r="B2313">
        <v>0.87011187263526302</v>
      </c>
      <c r="C2313">
        <v>0.58491848141476499</v>
      </c>
      <c r="D2313" t="s">
        <v>16816</v>
      </c>
      <c r="E2313" t="s">
        <v>16031</v>
      </c>
      <c r="F2313" t="s">
        <v>15571</v>
      </c>
      <c r="G2313">
        <v>0.26006476679696999</v>
      </c>
      <c r="H2313">
        <v>0.414996968293038</v>
      </c>
      <c r="I2313">
        <v>0.38195507595878198</v>
      </c>
    </row>
    <row r="2314" spans="1:9" x14ac:dyDescent="0.15">
      <c r="A2314" t="s">
        <v>15732</v>
      </c>
      <c r="B2314">
        <v>1.5143918512029699</v>
      </c>
      <c r="C2314">
        <v>3.5680937258771799</v>
      </c>
      <c r="D2314" t="s">
        <v>16816</v>
      </c>
      <c r="E2314" t="s">
        <v>16009</v>
      </c>
      <c r="F2314" t="s">
        <v>15571</v>
      </c>
      <c r="G2314" s="205">
        <v>2.7033748809300698E-4</v>
      </c>
      <c r="H2314">
        <v>2.1342433270500499E-3</v>
      </c>
      <c r="I2314">
        <v>2.6707560677743301</v>
      </c>
    </row>
    <row r="2315" spans="1:9" x14ac:dyDescent="0.15">
      <c r="A2315" t="s">
        <v>15732</v>
      </c>
      <c r="B2315">
        <v>0.87277869431572097</v>
      </c>
      <c r="C2315">
        <v>1.1061261351015199</v>
      </c>
      <c r="D2315" t="s">
        <v>16816</v>
      </c>
      <c r="E2315" t="s">
        <v>16042</v>
      </c>
      <c r="F2315" t="s">
        <v>15571</v>
      </c>
      <c r="G2315">
        <v>7.8320213900356497E-2</v>
      </c>
      <c r="H2315">
        <v>0.17036790493097401</v>
      </c>
      <c r="I2315">
        <v>0.76861221722322803</v>
      </c>
    </row>
    <row r="2316" spans="1:9" x14ac:dyDescent="0.15">
      <c r="A2316" t="s">
        <v>15732</v>
      </c>
      <c r="B2316">
        <v>0.64802907944504595</v>
      </c>
      <c r="C2316">
        <v>1.80478135080872</v>
      </c>
      <c r="D2316" t="s">
        <v>16816</v>
      </c>
      <c r="E2316" t="s">
        <v>16007</v>
      </c>
      <c r="F2316" t="s">
        <v>15571</v>
      </c>
      <c r="G2316">
        <v>1.5675400626413899E-2</v>
      </c>
      <c r="H2316">
        <v>4.7985920284940697E-2</v>
      </c>
      <c r="I2316">
        <v>1.3188861717815601</v>
      </c>
    </row>
    <row r="2317" spans="1:9" x14ac:dyDescent="0.15">
      <c r="A2317" t="s">
        <v>15731</v>
      </c>
      <c r="B2317">
        <v>1.1761558877657201</v>
      </c>
      <c r="C2317">
        <v>1.90377159599353</v>
      </c>
      <c r="D2317" t="s">
        <v>16816</v>
      </c>
      <c r="E2317" t="s">
        <v>15919</v>
      </c>
      <c r="F2317" t="s">
        <v>15568</v>
      </c>
      <c r="G2317">
        <v>1.24803971029531E-2</v>
      </c>
      <c r="H2317">
        <v>1.6953140573375599E-2</v>
      </c>
      <c r="I2317">
        <v>1.7707498368505801</v>
      </c>
    </row>
    <row r="2318" spans="1:9" x14ac:dyDescent="0.15">
      <c r="A2318" t="s">
        <v>15731</v>
      </c>
      <c r="B2318">
        <v>1.55689630993518</v>
      </c>
      <c r="C2318">
        <v>3.8983098646421501</v>
      </c>
      <c r="D2318" t="s">
        <v>16816</v>
      </c>
      <c r="E2318" t="s">
        <v>15962</v>
      </c>
      <c r="F2318" t="s">
        <v>15568</v>
      </c>
      <c r="G2318" s="205">
        <v>1.2638342929481699E-4</v>
      </c>
      <c r="H2318" s="205">
        <v>2.1838313150207401E-4</v>
      </c>
      <c r="I2318">
        <v>3.6607809107406299</v>
      </c>
    </row>
    <row r="2319" spans="1:9" x14ac:dyDescent="0.15">
      <c r="A2319" t="s">
        <v>15724</v>
      </c>
      <c r="B2319">
        <v>1.1151167355452101</v>
      </c>
      <c r="C2319">
        <v>4.7805284586526504</v>
      </c>
      <c r="D2319" t="s">
        <v>16816</v>
      </c>
      <c r="E2319" t="s">
        <v>16532</v>
      </c>
      <c r="F2319" t="s">
        <v>15593</v>
      </c>
      <c r="G2319" s="205">
        <v>1.6575687153492201E-5</v>
      </c>
      <c r="H2319" s="205">
        <v>6.9617886044667196E-5</v>
      </c>
      <c r="I2319">
        <v>4.1572791682547496</v>
      </c>
    </row>
    <row r="2320" spans="1:9" x14ac:dyDescent="0.15">
      <c r="A2320" t="s">
        <v>15724</v>
      </c>
      <c r="B2320">
        <v>1.38492157851025</v>
      </c>
      <c r="C2320">
        <v>1.08825026654924</v>
      </c>
      <c r="D2320" t="s">
        <v>16816</v>
      </c>
      <c r="E2320" t="s">
        <v>16534</v>
      </c>
      <c r="F2320" t="s">
        <v>15593</v>
      </c>
      <c r="G2320">
        <v>8.1611194313790797E-2</v>
      </c>
      <c r="H2320">
        <v>0.155803189144509</v>
      </c>
      <c r="I2320">
        <v>0.80742365697354801</v>
      </c>
    </row>
    <row r="2321" spans="1:9" x14ac:dyDescent="0.15">
      <c r="A2321" t="s">
        <v>15724</v>
      </c>
      <c r="B2321">
        <v>1.93492112806675</v>
      </c>
      <c r="C2321">
        <v>6.8840688869625399</v>
      </c>
      <c r="D2321" t="s">
        <v>16816</v>
      </c>
      <c r="E2321" t="s">
        <v>16541</v>
      </c>
      <c r="F2321" t="s">
        <v>15593</v>
      </c>
      <c r="G2321" s="205">
        <v>1.30596372222693E-7</v>
      </c>
      <c r="H2321" s="205">
        <v>9.14174605558856E-7</v>
      </c>
      <c r="I2321">
        <v>6.0389708469482803</v>
      </c>
    </row>
    <row r="2322" spans="1:9" x14ac:dyDescent="0.15">
      <c r="A2322" t="s">
        <v>15721</v>
      </c>
      <c r="B2322">
        <v>-0.25056280150861698</v>
      </c>
      <c r="C2322">
        <v>0.29295685136785099</v>
      </c>
      <c r="D2322" t="s">
        <v>16816</v>
      </c>
      <c r="E2322" t="s">
        <v>16148</v>
      </c>
      <c r="F2322" t="s">
        <v>15573</v>
      </c>
      <c r="G2322">
        <v>0.50938147732342798</v>
      </c>
      <c r="H2322">
        <v>0.78226441160383597</v>
      </c>
      <c r="I2322">
        <v>0.106646427130484</v>
      </c>
    </row>
    <row r="2323" spans="1:9" x14ac:dyDescent="0.15">
      <c r="A2323" t="s">
        <v>15733</v>
      </c>
      <c r="B2323">
        <v>2.1661762848598798</v>
      </c>
      <c r="C2323">
        <v>6.1475584353533996</v>
      </c>
      <c r="D2323" t="s">
        <v>16816</v>
      </c>
      <c r="E2323" t="s">
        <v>16421</v>
      </c>
      <c r="F2323" t="s">
        <v>15568</v>
      </c>
      <c r="G2323" s="205">
        <v>7.1193700074100505E-7</v>
      </c>
      <c r="H2323" s="205">
        <v>6.6264905453585896E-6</v>
      </c>
      <c r="I2323">
        <v>5.1787164173437796</v>
      </c>
    </row>
    <row r="2324" spans="1:9" x14ac:dyDescent="0.15">
      <c r="A2324" t="s">
        <v>15722</v>
      </c>
      <c r="B2324">
        <v>1.00582454520877</v>
      </c>
      <c r="C2324">
        <v>4.9062974881650101</v>
      </c>
      <c r="D2324" t="s">
        <v>16816</v>
      </c>
      <c r="E2324" t="s">
        <v>16222</v>
      </c>
      <c r="F2324" t="s">
        <v>15568</v>
      </c>
      <c r="G2324" s="205">
        <v>1.2408020771594401E-5</v>
      </c>
      <c r="H2324" s="205">
        <v>1.0960418348241699E-4</v>
      </c>
      <c r="I2324">
        <v>3.9601728689478599</v>
      </c>
    </row>
    <row r="2325" spans="1:9" x14ac:dyDescent="0.15">
      <c r="A2325" t="s">
        <v>15731</v>
      </c>
      <c r="B2325">
        <v>2.7996718816788402</v>
      </c>
      <c r="C2325">
        <v>13.924392850981899</v>
      </c>
      <c r="D2325" t="s">
        <v>16816</v>
      </c>
      <c r="E2325" t="s">
        <v>15946</v>
      </c>
      <c r="F2325" t="s">
        <v>15568</v>
      </c>
      <c r="G2325" s="205">
        <v>1.19016493011209E-14</v>
      </c>
      <c r="H2325" s="205">
        <v>1.1775106877907001E-13</v>
      </c>
      <c r="I2325">
        <v>12.929035142264899</v>
      </c>
    </row>
    <row r="2326" spans="1:9" x14ac:dyDescent="0.15">
      <c r="A2326" t="s">
        <v>15731</v>
      </c>
      <c r="B2326">
        <v>1.2622803777893301</v>
      </c>
      <c r="C2326">
        <v>8.8154881053748202</v>
      </c>
      <c r="D2326" t="s">
        <v>16816</v>
      </c>
      <c r="E2326" t="s">
        <v>15930</v>
      </c>
      <c r="F2326" t="s">
        <v>15568</v>
      </c>
      <c r="G2326" s="205">
        <v>1.5293676327571599E-9</v>
      </c>
      <c r="H2326" s="205">
        <v>5.9900232282988804E-9</v>
      </c>
      <c r="I2326">
        <v>8.2225714934867309</v>
      </c>
    </row>
    <row r="2327" spans="1:9" x14ac:dyDescent="0.15">
      <c r="A2327" t="s">
        <v>15721</v>
      </c>
      <c r="B2327">
        <v>0.495890653224135</v>
      </c>
      <c r="C2327">
        <v>1.60598008514262</v>
      </c>
      <c r="D2327" t="s">
        <v>16816</v>
      </c>
      <c r="E2327" t="s">
        <v>16160</v>
      </c>
      <c r="F2327" t="s">
        <v>15573</v>
      </c>
      <c r="G2327">
        <v>2.4775356640460201E-2</v>
      </c>
      <c r="H2327">
        <v>0.106534033553979</v>
      </c>
      <c r="I2327">
        <v>0.97251162956303505</v>
      </c>
    </row>
    <row r="2328" spans="1:9" x14ac:dyDescent="0.15">
      <c r="A2328" t="s">
        <v>15722</v>
      </c>
      <c r="B2328">
        <v>0.47261586767614899</v>
      </c>
      <c r="C2328">
        <v>3.2616684728505199</v>
      </c>
      <c r="D2328" t="s">
        <v>16816</v>
      </c>
      <c r="E2328" t="s">
        <v>16225</v>
      </c>
      <c r="F2328" t="s">
        <v>15568</v>
      </c>
      <c r="G2328" s="205">
        <v>5.4743369760358097E-4</v>
      </c>
      <c r="H2328">
        <v>2.4178321644158099E-3</v>
      </c>
      <c r="I2328">
        <v>2.6165738492973598</v>
      </c>
    </row>
    <row r="2329" spans="1:9" x14ac:dyDescent="0.15">
      <c r="A2329" t="s">
        <v>15722</v>
      </c>
      <c r="B2329">
        <v>2.4597846029702</v>
      </c>
      <c r="C2329">
        <v>3.7892288566754702</v>
      </c>
      <c r="D2329" t="s">
        <v>16816</v>
      </c>
      <c r="E2329" t="s">
        <v>16208</v>
      </c>
      <c r="F2329" t="s">
        <v>15568</v>
      </c>
      <c r="G2329" s="205">
        <v>1.62469237903563E-4</v>
      </c>
      <c r="H2329" s="205">
        <v>7.8280632808080399E-4</v>
      </c>
      <c r="I2329">
        <v>3.1063456722329001</v>
      </c>
    </row>
    <row r="2330" spans="1:9" x14ac:dyDescent="0.15">
      <c r="A2330" t="s">
        <v>15733</v>
      </c>
      <c r="B2330">
        <v>2.3125696681483201</v>
      </c>
      <c r="C2330">
        <v>6.6573321960856902</v>
      </c>
      <c r="D2330" t="s">
        <v>16816</v>
      </c>
      <c r="E2330" t="s">
        <v>16437</v>
      </c>
      <c r="F2330" t="s">
        <v>15568</v>
      </c>
      <c r="G2330" s="205">
        <v>2.2012420674000401E-7</v>
      </c>
      <c r="H2330" s="205">
        <v>2.4213662741400502E-6</v>
      </c>
      <c r="I2330">
        <v>5.6159395109274701</v>
      </c>
    </row>
    <row r="2331" spans="1:9" x14ac:dyDescent="0.15">
      <c r="A2331" t="s">
        <v>15731</v>
      </c>
      <c r="B2331">
        <v>-0.19104183239502201</v>
      </c>
      <c r="C2331">
        <v>0.202910784549376</v>
      </c>
      <c r="D2331" t="s">
        <v>16816</v>
      </c>
      <c r="E2331" t="s">
        <v>15896</v>
      </c>
      <c r="F2331" t="s">
        <v>15568</v>
      </c>
      <c r="G2331">
        <v>0.62674260077896704</v>
      </c>
      <c r="H2331">
        <v>0.66644575195953504</v>
      </c>
      <c r="I2331">
        <v>0.17623519596275</v>
      </c>
    </row>
    <row r="2332" spans="1:9" x14ac:dyDescent="0.15">
      <c r="A2332" t="s">
        <v>15733</v>
      </c>
      <c r="B2332">
        <v>2.2497662249642998</v>
      </c>
      <c r="C2332">
        <v>2.93511002655737</v>
      </c>
      <c r="D2332" t="s">
        <v>16816</v>
      </c>
      <c r="E2332" t="s">
        <v>16436</v>
      </c>
      <c r="F2332" t="s">
        <v>15568</v>
      </c>
      <c r="G2332">
        <v>1.1611544033179699E-3</v>
      </c>
      <c r="H2332">
        <v>3.7972887243641899E-3</v>
      </c>
      <c r="I2332">
        <v>2.42052638030792</v>
      </c>
    </row>
    <row r="2333" spans="1:9" x14ac:dyDescent="0.15">
      <c r="A2333" t="s">
        <v>15733</v>
      </c>
      <c r="B2333">
        <v>1.9001200766947499</v>
      </c>
      <c r="C2333">
        <v>5.70643650107501</v>
      </c>
      <c r="D2333" t="s">
        <v>16816</v>
      </c>
      <c r="E2333" t="s">
        <v>16383</v>
      </c>
      <c r="F2333" t="s">
        <v>15568</v>
      </c>
      <c r="G2333" s="205">
        <v>1.9659093984800302E-6</v>
      </c>
      <c r="H2333" s="205">
        <v>1.4867189826005201E-5</v>
      </c>
      <c r="I2333">
        <v>4.8277711134144896</v>
      </c>
    </row>
    <row r="2334" spans="1:9" x14ac:dyDescent="0.15">
      <c r="A2334" t="s">
        <v>15733</v>
      </c>
      <c r="B2334">
        <v>2.0561746362435498</v>
      </c>
      <c r="C2334">
        <v>2.69595309879641</v>
      </c>
      <c r="D2334" t="s">
        <v>16816</v>
      </c>
      <c r="E2334" t="s">
        <v>16435</v>
      </c>
      <c r="F2334" t="s">
        <v>15568</v>
      </c>
      <c r="G2334">
        <v>2.01394173176677E-3</v>
      </c>
      <c r="H2334">
        <v>6.2483833216353604E-3</v>
      </c>
      <c r="I2334">
        <v>2.2042323355064601</v>
      </c>
    </row>
    <row r="2335" spans="1:9" x14ac:dyDescent="0.15">
      <c r="A2335" t="s">
        <v>15733</v>
      </c>
      <c r="B2335">
        <v>2.6455911004304902</v>
      </c>
      <c r="C2335">
        <v>3.1634264955355298</v>
      </c>
      <c r="D2335" t="s">
        <v>16816</v>
      </c>
      <c r="E2335" t="s">
        <v>16374</v>
      </c>
      <c r="F2335" t="s">
        <v>15568</v>
      </c>
      <c r="G2335" s="205">
        <v>6.8639404096739799E-4</v>
      </c>
      <c r="H2335">
        <v>2.3070466376959699E-3</v>
      </c>
      <c r="I2335">
        <v>2.6369436259863601</v>
      </c>
    </row>
    <row r="2336" spans="1:9" x14ac:dyDescent="0.15">
      <c r="A2336" t="s">
        <v>15724</v>
      </c>
      <c r="B2336">
        <v>0.56833390067363798</v>
      </c>
      <c r="C2336">
        <v>0.72556569437009</v>
      </c>
      <c r="D2336" t="s">
        <v>16816</v>
      </c>
      <c r="E2336" t="s">
        <v>16542</v>
      </c>
      <c r="F2336" t="s">
        <v>15593</v>
      </c>
      <c r="G2336">
        <v>0.188119712188066</v>
      </c>
      <c r="H2336">
        <v>0.27460939878891</v>
      </c>
      <c r="I2336">
        <v>0.561284602669886</v>
      </c>
    </row>
    <row r="2337" spans="1:9" x14ac:dyDescent="0.15">
      <c r="A2337" t="s">
        <v>15734</v>
      </c>
      <c r="B2337">
        <v>0.71541204569746197</v>
      </c>
      <c r="C2337">
        <v>2.97855141066939</v>
      </c>
      <c r="D2337" t="s">
        <v>16816</v>
      </c>
      <c r="E2337" t="s">
        <v>16316</v>
      </c>
      <c r="F2337" t="s">
        <v>15578</v>
      </c>
      <c r="G2337">
        <v>1.05062707695914E-3</v>
      </c>
      <c r="H2337">
        <v>2.55041755686088E-3</v>
      </c>
      <c r="I2337">
        <v>2.5933887106268401</v>
      </c>
    </row>
    <row r="2338" spans="1:9" x14ac:dyDescent="0.15">
      <c r="A2338" t="s">
        <v>15726</v>
      </c>
      <c r="B2338">
        <v>1.8568023260295199</v>
      </c>
      <c r="C2338">
        <v>9.8783976997747693</v>
      </c>
      <c r="D2338" t="s">
        <v>16816</v>
      </c>
      <c r="E2338" t="s">
        <v>16496</v>
      </c>
      <c r="F2338" t="s">
        <v>15590</v>
      </c>
      <c r="G2338" s="205">
        <v>1.3231293410021501E-10</v>
      </c>
      <c r="H2338" s="205">
        <v>4.7632656276077602E-10</v>
      </c>
      <c r="I2338">
        <v>9.3220951990074798</v>
      </c>
    </row>
    <row r="2339" spans="1:9" x14ac:dyDescent="0.15">
      <c r="A2339" t="s">
        <v>15733</v>
      </c>
      <c r="B2339">
        <v>0.96485500097279997</v>
      </c>
      <c r="C2339">
        <v>4.8724093147921099</v>
      </c>
      <c r="D2339" t="s">
        <v>16816</v>
      </c>
      <c r="E2339" t="s">
        <v>16434</v>
      </c>
      <c r="F2339" t="s">
        <v>15568</v>
      </c>
      <c r="G2339" s="205">
        <v>1.3415000253289E-5</v>
      </c>
      <c r="H2339" s="205">
        <v>6.7633959610332E-5</v>
      </c>
      <c r="I2339">
        <v>4.16983518618727</v>
      </c>
    </row>
    <row r="2340" spans="1:9" x14ac:dyDescent="0.15">
      <c r="A2340" t="s">
        <v>15731</v>
      </c>
      <c r="B2340">
        <v>-0.107166765247849</v>
      </c>
      <c r="C2340">
        <v>0.14755456063964401</v>
      </c>
      <c r="D2340" t="s">
        <v>16816</v>
      </c>
      <c r="E2340" t="s">
        <v>15966</v>
      </c>
      <c r="F2340" t="s">
        <v>15568</v>
      </c>
      <c r="G2340">
        <v>0.71194335257025898</v>
      </c>
      <c r="H2340">
        <v>0.74031783536545503</v>
      </c>
      <c r="I2340">
        <v>0.130581787687235</v>
      </c>
    </row>
    <row r="2341" spans="1:9" x14ac:dyDescent="0.15">
      <c r="A2341" t="s">
        <v>15733</v>
      </c>
      <c r="B2341">
        <v>0.95668900150803804</v>
      </c>
      <c r="C2341">
        <v>2.1076412263328699</v>
      </c>
      <c r="D2341" t="s">
        <v>16816</v>
      </c>
      <c r="E2341" t="s">
        <v>16373</v>
      </c>
      <c r="F2341" t="s">
        <v>15568</v>
      </c>
      <c r="G2341">
        <v>7.8047459972841798E-3</v>
      </c>
      <c r="H2341">
        <v>1.9674463868153799E-2</v>
      </c>
      <c r="I2341">
        <v>1.7060970933920101</v>
      </c>
    </row>
    <row r="2342" spans="1:9" x14ac:dyDescent="0.15">
      <c r="A2342" t="s">
        <v>15731</v>
      </c>
      <c r="B2342">
        <v>1.0660236953978299</v>
      </c>
      <c r="C2342">
        <v>2.8010564146468</v>
      </c>
      <c r="D2342" t="s">
        <v>16816</v>
      </c>
      <c r="E2342" t="s">
        <v>15898</v>
      </c>
      <c r="F2342" t="s">
        <v>15568</v>
      </c>
      <c r="G2342">
        <v>1.58104264924188E-3</v>
      </c>
      <c r="H2342">
        <v>2.38169886264001E-3</v>
      </c>
      <c r="I2342">
        <v>2.62311315072952</v>
      </c>
    </row>
    <row r="2343" spans="1:9" x14ac:dyDescent="0.15">
      <c r="A2343" t="s">
        <v>15733</v>
      </c>
      <c r="B2343">
        <v>0.84050336599194897</v>
      </c>
      <c r="C2343">
        <v>1.1976561920737601</v>
      </c>
      <c r="D2343" t="s">
        <v>16816</v>
      </c>
      <c r="E2343" t="s">
        <v>16432</v>
      </c>
      <c r="F2343" t="s">
        <v>15568</v>
      </c>
      <c r="G2343">
        <v>6.3437171099298403E-2</v>
      </c>
      <c r="H2343">
        <v>0.103728347338042</v>
      </c>
      <c r="I2343">
        <v>0.98410254148829401</v>
      </c>
    </row>
    <row r="2344" spans="1:9" x14ac:dyDescent="0.15">
      <c r="A2344" t="s">
        <v>15731</v>
      </c>
      <c r="B2344">
        <v>2.4786930488726102</v>
      </c>
      <c r="C2344">
        <v>13.494504700802</v>
      </c>
      <c r="D2344" t="s">
        <v>16816</v>
      </c>
      <c r="E2344" t="s">
        <v>15738</v>
      </c>
      <c r="F2344" t="s">
        <v>15568</v>
      </c>
      <c r="G2344" s="205">
        <v>3.2025454301001801E-14</v>
      </c>
      <c r="H2344" s="205">
        <v>2.8743498362561598E-13</v>
      </c>
      <c r="I2344">
        <v>12.541460375133701</v>
      </c>
    </row>
    <row r="2345" spans="1:9" x14ac:dyDescent="0.15">
      <c r="A2345" t="s">
        <v>15733</v>
      </c>
      <c r="B2345">
        <v>0.47896822615191997</v>
      </c>
      <c r="C2345">
        <v>3.5394503201862801</v>
      </c>
      <c r="D2345" t="s">
        <v>16816</v>
      </c>
      <c r="E2345" t="s">
        <v>16402</v>
      </c>
      <c r="F2345" t="s">
        <v>15568</v>
      </c>
      <c r="G2345" s="205">
        <v>2.8876840882500403E-4</v>
      </c>
      <c r="H2345">
        <v>1.02767580787722E-3</v>
      </c>
      <c r="I2345">
        <v>2.9881438669120799</v>
      </c>
    </row>
    <row r="2346" spans="1:9" x14ac:dyDescent="0.15">
      <c r="A2346" t="s">
        <v>15733</v>
      </c>
      <c r="B2346">
        <v>0.86929135989992201</v>
      </c>
      <c r="C2346">
        <v>4.8851763453247203</v>
      </c>
      <c r="D2346" t="s">
        <v>16816</v>
      </c>
      <c r="E2346" t="s">
        <v>16451</v>
      </c>
      <c r="F2346" t="s">
        <v>15568</v>
      </c>
      <c r="G2346" s="205">
        <v>1.3026377348472001E-5</v>
      </c>
      <c r="H2346" s="205">
        <v>6.7633959610332E-5</v>
      </c>
      <c r="I2346">
        <v>4.16983518618727</v>
      </c>
    </row>
    <row r="2347" spans="1:9" x14ac:dyDescent="0.15">
      <c r="A2347" t="s">
        <v>15733</v>
      </c>
      <c r="B2347">
        <v>1.44042822251414</v>
      </c>
      <c r="C2347">
        <v>6.9029755849169696</v>
      </c>
      <c r="D2347" t="s">
        <v>16816</v>
      </c>
      <c r="E2347" t="s">
        <v>16351</v>
      </c>
      <c r="F2347" t="s">
        <v>15568</v>
      </c>
      <c r="G2347" s="205">
        <v>1.2503293190133199E-7</v>
      </c>
      <c r="H2347" s="205">
        <v>1.51289847600611E-6</v>
      </c>
      <c r="I2347">
        <v>5.8201902146005198</v>
      </c>
    </row>
    <row r="2348" spans="1:9" x14ac:dyDescent="0.15">
      <c r="A2348" t="s">
        <v>15731</v>
      </c>
      <c r="B2348">
        <v>2.3589945331139202</v>
      </c>
      <c r="C2348">
        <v>12.490028278256201</v>
      </c>
      <c r="D2348" t="s">
        <v>16816</v>
      </c>
      <c r="E2348" t="s">
        <v>15948</v>
      </c>
      <c r="F2348" t="s">
        <v>15568</v>
      </c>
      <c r="G2348" s="205">
        <v>3.23572587432252E-13</v>
      </c>
      <c r="H2348" s="205">
        <v>2.0551231904480798E-12</v>
      </c>
      <c r="I2348">
        <v>11.6871621400515</v>
      </c>
    </row>
    <row r="2349" spans="1:9" x14ac:dyDescent="0.15">
      <c r="A2349" t="s">
        <v>15731</v>
      </c>
      <c r="B2349">
        <v>2.0743383914749698</v>
      </c>
      <c r="C2349">
        <v>21.197817081746301</v>
      </c>
      <c r="D2349" t="s">
        <v>16816</v>
      </c>
      <c r="E2349" t="s">
        <v>15926</v>
      </c>
      <c r="F2349" t="s">
        <v>15568</v>
      </c>
      <c r="G2349" s="205">
        <v>6.3413674380350397E-22</v>
      </c>
      <c r="H2349" s="205">
        <v>1.4902213479382299E-19</v>
      </c>
      <c r="I2349">
        <v>18.8267492194746</v>
      </c>
    </row>
    <row r="2350" spans="1:9" x14ac:dyDescent="0.15">
      <c r="A2350" t="s">
        <v>15731</v>
      </c>
      <c r="B2350">
        <v>0.43390475591482103</v>
      </c>
      <c r="C2350">
        <v>2.1720394876500699</v>
      </c>
      <c r="D2350" t="s">
        <v>16816</v>
      </c>
      <c r="E2350" t="s">
        <v>15929</v>
      </c>
      <c r="F2350" t="s">
        <v>15568</v>
      </c>
      <c r="G2350">
        <v>6.72915469555625E-3</v>
      </c>
      <c r="H2350">
        <v>9.4691697811719808E-3</v>
      </c>
      <c r="I2350">
        <v>2.0236880965259201</v>
      </c>
    </row>
    <row r="2351" spans="1:9" x14ac:dyDescent="0.15">
      <c r="A2351" t="s">
        <v>15731</v>
      </c>
      <c r="B2351">
        <v>1.3121800325697199</v>
      </c>
      <c r="C2351">
        <v>5.4601455132128098</v>
      </c>
      <c r="D2351" t="s">
        <v>16816</v>
      </c>
      <c r="E2351" t="s">
        <v>15895</v>
      </c>
      <c r="F2351" t="s">
        <v>15568</v>
      </c>
      <c r="G2351" s="205">
        <v>3.4662069345871301E-6</v>
      </c>
      <c r="H2351" s="205">
        <v>7.9083362099803505E-6</v>
      </c>
      <c r="I2351">
        <v>5.1019148756462496</v>
      </c>
    </row>
    <row r="2352" spans="1:9" x14ac:dyDescent="0.15">
      <c r="A2352" t="s">
        <v>15725</v>
      </c>
      <c r="B2352">
        <v>1.12256573576802E-2</v>
      </c>
      <c r="C2352">
        <v>2.9349088969529001E-2</v>
      </c>
      <c r="D2352" t="s">
        <v>16816</v>
      </c>
      <c r="E2352" t="s">
        <v>16180</v>
      </c>
      <c r="F2352" t="s">
        <v>15575</v>
      </c>
      <c r="G2352">
        <v>0.93465409056973003</v>
      </c>
      <c r="H2352">
        <v>0.98384641112603199</v>
      </c>
      <c r="I2352">
        <v>7.0726942583768902E-3</v>
      </c>
    </row>
    <row r="2353" spans="1:9" x14ac:dyDescent="0.15">
      <c r="A2353" t="s">
        <v>15731</v>
      </c>
      <c r="B2353">
        <v>2.5523326654786702</v>
      </c>
      <c r="C2353">
        <v>18.630798329579001</v>
      </c>
      <c r="D2353" t="s">
        <v>16816</v>
      </c>
      <c r="E2353" t="s">
        <v>15754</v>
      </c>
      <c r="F2353" t="s">
        <v>15568</v>
      </c>
      <c r="G2353" s="205">
        <v>2.3399235610536502E-19</v>
      </c>
      <c r="H2353" s="205">
        <v>7.8554576692515596E-18</v>
      </c>
      <c r="I2353">
        <v>17.104828507321599</v>
      </c>
    </row>
    <row r="2354" spans="1:9" x14ac:dyDescent="0.15">
      <c r="A2354" t="s">
        <v>15731</v>
      </c>
      <c r="B2354">
        <v>0.18655712123457199</v>
      </c>
      <c r="C2354">
        <v>0.69857482810392002</v>
      </c>
      <c r="D2354" t="s">
        <v>16816</v>
      </c>
      <c r="E2354" t="s">
        <v>15743</v>
      </c>
      <c r="F2354" t="s">
        <v>15568</v>
      </c>
      <c r="G2354">
        <v>0.20018206820204201</v>
      </c>
      <c r="H2354">
        <v>0.23173786220433401</v>
      </c>
      <c r="I2354">
        <v>0.63500300374539698</v>
      </c>
    </row>
    <row r="2355" spans="1:9" x14ac:dyDescent="0.15">
      <c r="A2355" t="s">
        <v>15725</v>
      </c>
      <c r="B2355">
        <v>-0.51637470343549896</v>
      </c>
      <c r="C2355">
        <v>1.9776642843649701</v>
      </c>
      <c r="D2355" t="s">
        <v>16816</v>
      </c>
      <c r="E2355" t="s">
        <v>15743</v>
      </c>
      <c r="F2355" t="s">
        <v>15575</v>
      </c>
      <c r="G2355">
        <v>1.05277536926742E-2</v>
      </c>
      <c r="H2355">
        <v>0.21055507385348399</v>
      </c>
      <c r="I2355">
        <v>0.67663428870099396</v>
      </c>
    </row>
    <row r="2356" spans="1:9" x14ac:dyDescent="0.15">
      <c r="A2356" t="s">
        <v>15725</v>
      </c>
      <c r="B2356">
        <v>0.14875207598981699</v>
      </c>
      <c r="C2356">
        <v>0.629034539898081</v>
      </c>
      <c r="D2356" t="s">
        <v>16816</v>
      </c>
      <c r="E2356" t="s">
        <v>16164</v>
      </c>
      <c r="F2356" t="s">
        <v>15575</v>
      </c>
      <c r="G2356">
        <v>0.23494459595032599</v>
      </c>
      <c r="H2356">
        <v>0.73052553366883</v>
      </c>
      <c r="I2356">
        <v>0.13636459980130999</v>
      </c>
    </row>
    <row r="2357" spans="1:9" x14ac:dyDescent="0.15">
      <c r="A2357" t="s">
        <v>15731</v>
      </c>
      <c r="B2357">
        <v>2.7162743464083499</v>
      </c>
      <c r="C2357">
        <v>4.1822963521461096</v>
      </c>
      <c r="D2357" t="s">
        <v>16816</v>
      </c>
      <c r="E2357" t="s">
        <v>15949</v>
      </c>
      <c r="F2357" t="s">
        <v>15568</v>
      </c>
      <c r="G2357" s="205">
        <v>6.5720922048880106E-5</v>
      </c>
      <c r="H2357" s="205">
        <v>1.1612343369538899E-4</v>
      </c>
      <c r="I2357">
        <v>3.93508013084146</v>
      </c>
    </row>
    <row r="2358" spans="1:9" x14ac:dyDescent="0.15">
      <c r="A2358" t="s">
        <v>15731</v>
      </c>
      <c r="B2358">
        <v>0.97990036182922302</v>
      </c>
      <c r="C2358">
        <v>8.6809277925079105</v>
      </c>
      <c r="D2358" t="s">
        <v>16816</v>
      </c>
      <c r="E2358" t="s">
        <v>15740</v>
      </c>
      <c r="F2358" t="s">
        <v>15568</v>
      </c>
      <c r="G2358" s="205">
        <v>2.08483748748345E-9</v>
      </c>
      <c r="H2358" s="205">
        <v>8.0317509763706598E-9</v>
      </c>
      <c r="I2358">
        <v>8.0951897652469391</v>
      </c>
    </row>
    <row r="2359" spans="1:9" x14ac:dyDescent="0.15">
      <c r="A2359" t="s">
        <v>15731</v>
      </c>
      <c r="B2359">
        <v>2.6218501045854099</v>
      </c>
      <c r="C2359">
        <v>10.5582711241395</v>
      </c>
      <c r="D2359" t="s">
        <v>16816</v>
      </c>
      <c r="E2359" t="s">
        <v>15884</v>
      </c>
      <c r="F2359" t="s">
        <v>15568</v>
      </c>
      <c r="G2359" s="205">
        <v>2.76521482043971E-11</v>
      </c>
      <c r="H2359" s="205">
        <v>1.3538030891736E-10</v>
      </c>
      <c r="I2359">
        <v>9.86844449924339</v>
      </c>
    </row>
    <row r="2360" spans="1:9" x14ac:dyDescent="0.15">
      <c r="A2360" t="s">
        <v>15726</v>
      </c>
      <c r="B2360">
        <v>1.16633467053361</v>
      </c>
      <c r="C2360">
        <v>10.5505334484627</v>
      </c>
      <c r="D2360" t="s">
        <v>16816</v>
      </c>
      <c r="E2360" t="s">
        <v>16497</v>
      </c>
      <c r="F2360" t="s">
        <v>15590</v>
      </c>
      <c r="G2360" s="205">
        <v>2.8149232072211802E-11</v>
      </c>
      <c r="H2360" s="205">
        <v>1.6889539243327E-10</v>
      </c>
      <c r="I2360">
        <v>9.7723821980790806</v>
      </c>
    </row>
    <row r="2361" spans="1:9" x14ac:dyDescent="0.15">
      <c r="A2361" t="s">
        <v>15725</v>
      </c>
      <c r="B2361">
        <v>-0.142443480433327</v>
      </c>
      <c r="C2361">
        <v>0.94728879466263005</v>
      </c>
      <c r="D2361" t="s">
        <v>16816</v>
      </c>
      <c r="E2361" t="s">
        <v>16171</v>
      </c>
      <c r="F2361" t="s">
        <v>15575</v>
      </c>
      <c r="G2361">
        <v>0.112904487917943</v>
      </c>
      <c r="H2361">
        <v>0.56452243958971904</v>
      </c>
      <c r="I2361">
        <v>0.248318790326611</v>
      </c>
    </row>
    <row r="2362" spans="1:9" x14ac:dyDescent="0.15">
      <c r="A2362" t="s">
        <v>15731</v>
      </c>
      <c r="B2362">
        <v>1.89583449281656</v>
      </c>
      <c r="C2362">
        <v>15.740656873384101</v>
      </c>
      <c r="D2362" t="s">
        <v>16816</v>
      </c>
      <c r="E2362" t="s">
        <v>15851</v>
      </c>
      <c r="F2362" t="s">
        <v>15568</v>
      </c>
      <c r="G2362" s="205">
        <v>1.81695062896904E-16</v>
      </c>
      <c r="H2362" s="205">
        <v>2.3721299878206899E-15</v>
      </c>
      <c r="I2362">
        <v>14.624861516215599</v>
      </c>
    </row>
    <row r="2363" spans="1:9" x14ac:dyDescent="0.15">
      <c r="A2363" t="s">
        <v>15731</v>
      </c>
      <c r="B2363">
        <v>1.7087236991889501</v>
      </c>
      <c r="C2363">
        <v>7.3924936666572698</v>
      </c>
      <c r="D2363" t="s">
        <v>16816</v>
      </c>
      <c r="E2363" t="s">
        <v>15759</v>
      </c>
      <c r="F2363" t="s">
        <v>15568</v>
      </c>
      <c r="G2363" s="205">
        <v>4.0504785193077599E-8</v>
      </c>
      <c r="H2363" s="205">
        <v>1.2691499360497599E-7</v>
      </c>
      <c r="I2363">
        <v>6.8964870677772296</v>
      </c>
    </row>
    <row r="2364" spans="1:9" x14ac:dyDescent="0.15">
      <c r="A2364" t="s">
        <v>15725</v>
      </c>
      <c r="B2364">
        <v>4.0128518184220197E-2</v>
      </c>
      <c r="C2364">
        <v>0.13662462076957499</v>
      </c>
      <c r="D2364" t="s">
        <v>16816</v>
      </c>
      <c r="E2364" t="s">
        <v>16179</v>
      </c>
      <c r="F2364" t="s">
        <v>15575</v>
      </c>
      <c r="G2364">
        <v>0.73008828403336301</v>
      </c>
      <c r="H2364">
        <v>0.91261035504170396</v>
      </c>
      <c r="I2364">
        <v>3.9714607761518597E-2</v>
      </c>
    </row>
    <row r="2365" spans="1:9" x14ac:dyDescent="0.15">
      <c r="A2365" t="s">
        <v>15732</v>
      </c>
      <c r="B2365">
        <v>1.25367564698184</v>
      </c>
      <c r="C2365">
        <v>2.44252349347631</v>
      </c>
      <c r="D2365" t="s">
        <v>16816</v>
      </c>
      <c r="E2365" t="s">
        <v>16074</v>
      </c>
      <c r="F2365" t="s">
        <v>15571</v>
      </c>
      <c r="G2365">
        <v>3.6097448588050902E-3</v>
      </c>
      <c r="H2365">
        <v>1.8114474206964999E-2</v>
      </c>
      <c r="I2365">
        <v>1.74197426733343</v>
      </c>
    </row>
    <row r="2366" spans="1:9" x14ac:dyDescent="0.15">
      <c r="A2366" t="s">
        <v>15732</v>
      </c>
      <c r="B2366">
        <v>1.7412324918511799</v>
      </c>
      <c r="C2366">
        <v>3.67922994099311</v>
      </c>
      <c r="D2366" t="s">
        <v>16816</v>
      </c>
      <c r="E2366" t="s">
        <v>16075</v>
      </c>
      <c r="F2366" t="s">
        <v>15571</v>
      </c>
      <c r="G2366" s="205">
        <v>2.09300400325187E-4</v>
      </c>
      <c r="H2366">
        <v>1.8467682381634199E-3</v>
      </c>
      <c r="I2366">
        <v>2.7335876033157001</v>
      </c>
    </row>
    <row r="2367" spans="1:9" x14ac:dyDescent="0.15">
      <c r="A2367" t="s">
        <v>15731</v>
      </c>
      <c r="B2367">
        <v>0.53103717351163204</v>
      </c>
      <c r="C2367">
        <v>1.71545710134659</v>
      </c>
      <c r="D2367" t="s">
        <v>16816</v>
      </c>
      <c r="E2367" t="s">
        <v>15952</v>
      </c>
      <c r="F2367" t="s">
        <v>15568</v>
      </c>
      <c r="G2367">
        <v>1.92549723206457E-2</v>
      </c>
      <c r="H2367">
        <v>2.5709764178134899E-2</v>
      </c>
      <c r="I2367">
        <v>1.5899019068890099</v>
      </c>
    </row>
    <row r="2368" spans="1:9" x14ac:dyDescent="0.15">
      <c r="A2368" t="s">
        <v>15731</v>
      </c>
      <c r="B2368">
        <v>0.94255779594802702</v>
      </c>
      <c r="C2368">
        <v>4.3553817409098601</v>
      </c>
      <c r="D2368" t="s">
        <v>16816</v>
      </c>
      <c r="E2368" t="s">
        <v>15913</v>
      </c>
      <c r="F2368" t="s">
        <v>15568</v>
      </c>
      <c r="G2368" s="205">
        <v>4.4118248147004803E-5</v>
      </c>
      <c r="H2368" s="205">
        <v>7.9143422248443795E-5</v>
      </c>
      <c r="I2368">
        <v>4.1015851742938896</v>
      </c>
    </row>
    <row r="2369" spans="1:9" x14ac:dyDescent="0.15">
      <c r="A2369" t="s">
        <v>15731</v>
      </c>
      <c r="B2369">
        <v>2.22884403503789</v>
      </c>
      <c r="C2369">
        <v>7.90418954567465</v>
      </c>
      <c r="D2369" t="s">
        <v>16816</v>
      </c>
      <c r="E2369" t="s">
        <v>15970</v>
      </c>
      <c r="F2369" t="s">
        <v>15568</v>
      </c>
      <c r="G2369" s="205">
        <v>1.24683921867524E-8</v>
      </c>
      <c r="H2369" s="205">
        <v>4.0695446720650303E-8</v>
      </c>
      <c r="I2369">
        <v>7.3904541798341796</v>
      </c>
    </row>
    <row r="2370" spans="1:9" x14ac:dyDescent="0.15">
      <c r="A2370" t="s">
        <v>15731</v>
      </c>
      <c r="B2370">
        <v>0.47260928617151499</v>
      </c>
      <c r="C2370">
        <v>2.0823971126778802</v>
      </c>
      <c r="D2370" t="s">
        <v>16816</v>
      </c>
      <c r="E2370" t="s">
        <v>15894</v>
      </c>
      <c r="F2370" t="s">
        <v>15568</v>
      </c>
      <c r="G2370">
        <v>8.2718545122691597E-3</v>
      </c>
      <c r="H2370">
        <v>1.1367753277094999E-2</v>
      </c>
      <c r="I2370">
        <v>1.94432536079829</v>
      </c>
    </row>
    <row r="2371" spans="1:9" x14ac:dyDescent="0.15">
      <c r="A2371" t="s">
        <v>15722</v>
      </c>
      <c r="B2371">
        <v>0.32821734569453898</v>
      </c>
      <c r="C2371">
        <v>1.4850464751151</v>
      </c>
      <c r="D2371" t="s">
        <v>16816</v>
      </c>
      <c r="E2371" t="s">
        <v>16187</v>
      </c>
      <c r="F2371" t="s">
        <v>15568</v>
      </c>
      <c r="G2371">
        <v>3.2730566707367202E-2</v>
      </c>
      <c r="H2371">
        <v>9.1301054499498102E-2</v>
      </c>
      <c r="I2371">
        <v>1.0395242064671399</v>
      </c>
    </row>
    <row r="2372" spans="1:9" x14ac:dyDescent="0.15">
      <c r="A2372" t="s">
        <v>15732</v>
      </c>
      <c r="B2372">
        <v>0.184621805560406</v>
      </c>
      <c r="C2372">
        <v>0.43554373558173298</v>
      </c>
      <c r="D2372" t="s">
        <v>16816</v>
      </c>
      <c r="E2372" t="s">
        <v>16083</v>
      </c>
      <c r="F2372" t="s">
        <v>15571</v>
      </c>
      <c r="G2372">
        <v>0.36682275173322398</v>
      </c>
      <c r="H2372">
        <v>0.53420789087362797</v>
      </c>
      <c r="I2372">
        <v>0.27228970123122398</v>
      </c>
    </row>
    <row r="2373" spans="1:9" x14ac:dyDescent="0.15">
      <c r="A2373" t="s">
        <v>15733</v>
      </c>
      <c r="B2373">
        <v>0.36899904508749998</v>
      </c>
      <c r="C2373">
        <v>0.76454002569254897</v>
      </c>
      <c r="D2373" t="s">
        <v>16816</v>
      </c>
      <c r="E2373" t="s">
        <v>16386</v>
      </c>
      <c r="F2373" t="s">
        <v>15568</v>
      </c>
      <c r="G2373">
        <v>0.171972883931688</v>
      </c>
      <c r="H2373">
        <v>0.23986419374794801</v>
      </c>
      <c r="I2373">
        <v>0.62003457745230195</v>
      </c>
    </row>
    <row r="2374" spans="1:9" x14ac:dyDescent="0.15">
      <c r="A2374" t="s">
        <v>15733</v>
      </c>
      <c r="B2374">
        <v>1.0953329684821</v>
      </c>
      <c r="C2374">
        <v>0.75833727561858399</v>
      </c>
      <c r="D2374" t="s">
        <v>16816</v>
      </c>
      <c r="E2374" t="s">
        <v>16364</v>
      </c>
      <c r="F2374" t="s">
        <v>15568</v>
      </c>
      <c r="G2374">
        <v>0.174446686362144</v>
      </c>
      <c r="H2374">
        <v>0.23986419374794801</v>
      </c>
      <c r="I2374">
        <v>0.62003457745230195</v>
      </c>
    </row>
    <row r="2375" spans="1:9" x14ac:dyDescent="0.15">
      <c r="A2375" t="s">
        <v>15735</v>
      </c>
      <c r="B2375">
        <v>0.130923681291402</v>
      </c>
      <c r="C2375">
        <v>0.45908812429071499</v>
      </c>
      <c r="D2375" t="s">
        <v>16816</v>
      </c>
      <c r="E2375" t="s">
        <v>16330</v>
      </c>
      <c r="F2375" t="s">
        <v>15580</v>
      </c>
      <c r="G2375">
        <v>0.34746564875663899</v>
      </c>
      <c r="H2375">
        <v>0.55594503801062201</v>
      </c>
      <c r="I2375">
        <v>0.25496814163479098</v>
      </c>
    </row>
    <row r="2376" spans="1:9" x14ac:dyDescent="0.15">
      <c r="A2376" t="s">
        <v>15735</v>
      </c>
      <c r="B2376">
        <v>2.1704739590791799</v>
      </c>
      <c r="C2376">
        <v>5.8670357781408402</v>
      </c>
      <c r="D2376" t="s">
        <v>16816</v>
      </c>
      <c r="E2376" t="s">
        <v>16323</v>
      </c>
      <c r="F2376" t="s">
        <v>15580</v>
      </c>
      <c r="G2376" s="205">
        <v>1.3582015503276199E-6</v>
      </c>
      <c r="H2376" s="205">
        <v>5.4328062013104899E-6</v>
      </c>
      <c r="I2376">
        <v>5.2649757868128804</v>
      </c>
    </row>
    <row r="2377" spans="1:9" x14ac:dyDescent="0.15">
      <c r="A2377" t="s">
        <v>15733</v>
      </c>
      <c r="B2377">
        <v>-4.2905842394163098E-2</v>
      </c>
      <c r="C2377">
        <v>1.43718301500912E-2</v>
      </c>
      <c r="D2377" t="s">
        <v>16816</v>
      </c>
      <c r="E2377" t="s">
        <v>16431</v>
      </c>
      <c r="F2377" t="s">
        <v>15568</v>
      </c>
      <c r="G2377">
        <v>0.96744920005225998</v>
      </c>
      <c r="H2377">
        <v>0.99999979172043196</v>
      </c>
      <c r="I2377" s="205">
        <v>9.0454676511561804E-8</v>
      </c>
    </row>
    <row r="2378" spans="1:9" x14ac:dyDescent="0.15">
      <c r="A2378" t="s">
        <v>15733</v>
      </c>
      <c r="B2378">
        <v>0.26988381146733498</v>
      </c>
      <c r="C2378">
        <v>0.90855776999379401</v>
      </c>
      <c r="D2378" t="s">
        <v>16816</v>
      </c>
      <c r="E2378" t="s">
        <v>16367</v>
      </c>
      <c r="F2378" t="s">
        <v>15568</v>
      </c>
      <c r="G2378">
        <v>0.12343611091317599</v>
      </c>
      <c r="H2378">
        <v>0.186697117756179</v>
      </c>
      <c r="I2378">
        <v>0.72886238666928704</v>
      </c>
    </row>
    <row r="2379" spans="1:9" x14ac:dyDescent="0.15">
      <c r="A2379" t="s">
        <v>15733</v>
      </c>
      <c r="B2379">
        <v>0.69535278730471795</v>
      </c>
      <c r="C2379">
        <v>1.83554602518388</v>
      </c>
      <c r="D2379" t="s">
        <v>16816</v>
      </c>
      <c r="E2379" t="s">
        <v>16344</v>
      </c>
      <c r="F2379" t="s">
        <v>15568</v>
      </c>
      <c r="G2379">
        <v>1.4603399789334301E-2</v>
      </c>
      <c r="H2379">
        <v>3.5340227490189197E-2</v>
      </c>
      <c r="I2379">
        <v>1.45173065920345</v>
      </c>
    </row>
    <row r="2380" spans="1:9" x14ac:dyDescent="0.15">
      <c r="A2380" t="s">
        <v>15734</v>
      </c>
      <c r="B2380">
        <v>2.1249367079932802E-2</v>
      </c>
      <c r="C2380">
        <v>0.15003954194817901</v>
      </c>
      <c r="D2380" t="s">
        <v>16816</v>
      </c>
      <c r="E2380" t="s">
        <v>16285</v>
      </c>
      <c r="F2380" t="s">
        <v>15578</v>
      </c>
      <c r="G2380">
        <v>0.70788132977479601</v>
      </c>
      <c r="H2380">
        <v>0.734762899259915</v>
      </c>
      <c r="I2380">
        <v>0.13385278085490401</v>
      </c>
    </row>
    <row r="2381" spans="1:9" x14ac:dyDescent="0.15">
      <c r="A2381" t="s">
        <v>15723</v>
      </c>
      <c r="B2381">
        <v>3.2425760934171897E-2</v>
      </c>
      <c r="C2381">
        <v>0.136555122564742</v>
      </c>
      <c r="D2381" t="s">
        <v>16816</v>
      </c>
      <c r="E2381" t="s">
        <v>16481</v>
      </c>
      <c r="F2381" t="s">
        <v>15588</v>
      </c>
      <c r="G2381">
        <v>0.73020512614689403</v>
      </c>
      <c r="H2381">
        <v>0.86296969453723804</v>
      </c>
      <c r="I2381">
        <v>6.4004455416130299E-2</v>
      </c>
    </row>
    <row r="2382" spans="1:9" x14ac:dyDescent="0.15">
      <c r="A2382" t="s">
        <v>15723</v>
      </c>
      <c r="B2382">
        <v>4.3081112574475999E-2</v>
      </c>
      <c r="C2382">
        <v>0.18812408940143499</v>
      </c>
      <c r="D2382" t="s">
        <v>16816</v>
      </c>
      <c r="E2382" t="s">
        <v>16489</v>
      </c>
      <c r="F2382" t="s">
        <v>15588</v>
      </c>
      <c r="G2382">
        <v>0.64844912803736798</v>
      </c>
      <c r="H2382">
        <v>0.832764967613287</v>
      </c>
      <c r="I2382">
        <v>7.9477552820584899E-2</v>
      </c>
    </row>
    <row r="2383" spans="1:9" x14ac:dyDescent="0.15">
      <c r="A2383" t="s">
        <v>15731</v>
      </c>
      <c r="B2383">
        <v>2.88352105745322</v>
      </c>
      <c r="C2383">
        <v>11.3802628683016</v>
      </c>
      <c r="D2383" t="s">
        <v>16816</v>
      </c>
      <c r="E2383" t="s">
        <v>15904</v>
      </c>
      <c r="F2383" t="s">
        <v>15568</v>
      </c>
      <c r="G2383" s="205">
        <v>4.1661713852023401E-12</v>
      </c>
      <c r="H2383" s="205">
        <v>2.22511426255124E-11</v>
      </c>
      <c r="I2383">
        <v>10.652647682516101</v>
      </c>
    </row>
    <row r="2384" spans="1:9" x14ac:dyDescent="0.15">
      <c r="A2384" t="s">
        <v>15731</v>
      </c>
      <c r="B2384">
        <v>1.5896237914288001</v>
      </c>
      <c r="C2384">
        <v>8.4609425545660901</v>
      </c>
      <c r="D2384" t="s">
        <v>16816</v>
      </c>
      <c r="E2384" t="s">
        <v>15968</v>
      </c>
      <c r="F2384" t="s">
        <v>15568</v>
      </c>
      <c r="G2384" s="205">
        <v>3.45985139291799E-9</v>
      </c>
      <c r="H2384" s="205">
        <v>1.2319167838420101E-8</v>
      </c>
      <c r="I2384">
        <v>7.9094186278362297</v>
      </c>
    </row>
    <row r="2385" spans="1:9" x14ac:dyDescent="0.15">
      <c r="A2385" t="s">
        <v>15731</v>
      </c>
      <c r="B2385">
        <v>2.51444493387151</v>
      </c>
      <c r="C2385">
        <v>6.6031811153784004</v>
      </c>
      <c r="D2385" t="s">
        <v>16816</v>
      </c>
      <c r="E2385" t="s">
        <v>15893</v>
      </c>
      <c r="F2385" t="s">
        <v>15568</v>
      </c>
      <c r="G2385" s="205">
        <v>2.4935546140932899E-7</v>
      </c>
      <c r="H2385" s="205">
        <v>7.14616261356005E-7</v>
      </c>
      <c r="I2385">
        <v>6.1459271054903803</v>
      </c>
    </row>
    <row r="2386" spans="1:9" x14ac:dyDescent="0.15">
      <c r="A2386" t="s">
        <v>15734</v>
      </c>
      <c r="B2386">
        <v>1.1031251484553699</v>
      </c>
      <c r="C2386">
        <v>9.8651611198015292</v>
      </c>
      <c r="D2386" t="s">
        <v>16816</v>
      </c>
      <c r="E2386" t="s">
        <v>16271</v>
      </c>
      <c r="F2386" t="s">
        <v>15578</v>
      </c>
      <c r="G2386" s="205">
        <v>1.36407698098498E-10</v>
      </c>
      <c r="H2386" s="205">
        <v>1.24282569378631E-9</v>
      </c>
      <c r="I2386">
        <v>8.9055897768571395</v>
      </c>
    </row>
    <row r="2387" spans="1:9" x14ac:dyDescent="0.15">
      <c r="A2387" t="s">
        <v>15723</v>
      </c>
      <c r="B2387">
        <v>0.25052475072693497</v>
      </c>
      <c r="C2387">
        <v>1.5049502665291199</v>
      </c>
      <c r="D2387" t="s">
        <v>16816</v>
      </c>
      <c r="E2387" t="s">
        <v>16479</v>
      </c>
      <c r="F2387" t="s">
        <v>15588</v>
      </c>
      <c r="G2387">
        <v>3.1264373723160099E-2</v>
      </c>
      <c r="H2387">
        <v>0.111425339439748</v>
      </c>
      <c r="I2387">
        <v>0.95301603423002901</v>
      </c>
    </row>
    <row r="2388" spans="1:9" x14ac:dyDescent="0.15">
      <c r="A2388" t="s">
        <v>15734</v>
      </c>
      <c r="B2388">
        <v>2.3240671766036298</v>
      </c>
      <c r="C2388">
        <v>14.171761139665101</v>
      </c>
      <c r="D2388" t="s">
        <v>16816</v>
      </c>
      <c r="E2388" s="205" t="s">
        <v>16278</v>
      </c>
      <c r="F2388" s="205" t="s">
        <v>15578</v>
      </c>
      <c r="G2388" s="205">
        <v>6.7334689272419998E-15</v>
      </c>
      <c r="H2388" s="205">
        <v>1.38036113008461E-13</v>
      </c>
      <c r="I2388">
        <v>12.8600072786093</v>
      </c>
    </row>
    <row r="2389" spans="1:9" x14ac:dyDescent="0.15">
      <c r="A2389" t="s">
        <v>15734</v>
      </c>
      <c r="B2389">
        <v>2.45367530869123</v>
      </c>
      <c r="C2389">
        <v>13.831813896024601</v>
      </c>
      <c r="D2389" t="s">
        <v>16816</v>
      </c>
      <c r="E2389" t="s">
        <v>16273</v>
      </c>
      <c r="F2389" t="s">
        <v>15578</v>
      </c>
      <c r="G2389" s="205">
        <v>1.4729435533380499E-14</v>
      </c>
      <c r="H2389" s="205">
        <v>2.4156274274744099E-13</v>
      </c>
      <c r="I2389">
        <v>12.616970047976899</v>
      </c>
    </row>
    <row r="2390" spans="1:9" x14ac:dyDescent="0.15">
      <c r="A2390" t="s">
        <v>15728</v>
      </c>
      <c r="B2390">
        <v>-5.2853597454715899E-2</v>
      </c>
      <c r="C2390">
        <v>0.165503945531214</v>
      </c>
      <c r="D2390" t="s">
        <v>16816</v>
      </c>
      <c r="E2390" t="s">
        <v>16462</v>
      </c>
      <c r="F2390" t="s">
        <v>15568</v>
      </c>
      <c r="G2390">
        <v>0.68311851187314399</v>
      </c>
      <c r="H2390">
        <v>0.91054206191709397</v>
      </c>
      <c r="I2390">
        <v>4.0699987445597302E-2</v>
      </c>
    </row>
    <row r="2391" spans="1:9" x14ac:dyDescent="0.15">
      <c r="A2391" t="s">
        <v>15728</v>
      </c>
      <c r="B2391">
        <v>-5.8312380982699502E-2</v>
      </c>
      <c r="C2391">
        <v>0.16806002991208099</v>
      </c>
      <c r="D2391" t="s">
        <v>16816</v>
      </c>
      <c r="E2391" s="205" t="s">
        <v>16463</v>
      </c>
      <c r="F2391" s="205" t="s">
        <v>15568</v>
      </c>
      <c r="G2391">
        <v>0.67910975687547204</v>
      </c>
      <c r="H2391">
        <v>0.91054206191709397</v>
      </c>
      <c r="I2391">
        <v>4.0699987445597302E-2</v>
      </c>
    </row>
    <row r="2392" spans="1:9" x14ac:dyDescent="0.15">
      <c r="A2392" t="s">
        <v>15728</v>
      </c>
      <c r="B2392">
        <v>0.33976117821434298</v>
      </c>
      <c r="C2392">
        <v>1.2954466451325599</v>
      </c>
      <c r="D2392" t="s">
        <v>16816</v>
      </c>
      <c r="E2392" s="205" t="s">
        <v>16466</v>
      </c>
      <c r="F2392" s="205" t="s">
        <v>15568</v>
      </c>
      <c r="G2392">
        <v>5.0646956757614603E-2</v>
      </c>
      <c r="H2392">
        <v>0.202587827030458</v>
      </c>
      <c r="I2392">
        <v>0.69338665380459996</v>
      </c>
    </row>
    <row r="2393" spans="1:9" x14ac:dyDescent="0.15">
      <c r="A2393" t="s">
        <v>15732</v>
      </c>
      <c r="B2393">
        <v>0.16416423559193399</v>
      </c>
      <c r="C2393">
        <v>0.19645204959431201</v>
      </c>
      <c r="D2393" t="s">
        <v>16816</v>
      </c>
      <c r="E2393" s="205" t="s">
        <v>16030</v>
      </c>
      <c r="F2393" s="205" t="s">
        <v>15571</v>
      </c>
      <c r="G2393">
        <v>0.63613303633820895</v>
      </c>
      <c r="H2393">
        <v>0.73399965731331895</v>
      </c>
      <c r="I2393">
        <v>0.13430414284546799</v>
      </c>
    </row>
    <row r="2394" spans="1:9" x14ac:dyDescent="0.15">
      <c r="A2394" t="s">
        <v>15732</v>
      </c>
      <c r="B2394">
        <v>0.95239248713639701</v>
      </c>
      <c r="C2394">
        <v>6.6415511660864697</v>
      </c>
      <c r="D2394" t="s">
        <v>16816</v>
      </c>
      <c r="E2394" s="205" t="s">
        <v>15979</v>
      </c>
      <c r="F2394" s="205" t="s">
        <v>15571</v>
      </c>
      <c r="G2394" s="205">
        <v>2.2826999742098899E-7</v>
      </c>
      <c r="H2394" s="205">
        <v>6.8480999226296801E-6</v>
      </c>
      <c r="I2394">
        <v>5.1644299113668097</v>
      </c>
    </row>
    <row r="2395" spans="1:9" x14ac:dyDescent="0.15">
      <c r="A2395" t="s">
        <v>15732</v>
      </c>
      <c r="B2395">
        <v>0.54124747090248404</v>
      </c>
      <c r="C2395">
        <v>2.1909758629537102</v>
      </c>
      <c r="D2395" t="s">
        <v>16816</v>
      </c>
      <c r="E2395" t="s">
        <v>15997</v>
      </c>
      <c r="F2395" t="s">
        <v>15571</v>
      </c>
      <c r="G2395">
        <v>6.4420506789375099E-3</v>
      </c>
      <c r="H2395">
        <v>2.6841877828906301E-2</v>
      </c>
      <c r="I2395">
        <v>1.5711871046653201</v>
      </c>
    </row>
    <row r="2396" spans="1:9" x14ac:dyDescent="0.15">
      <c r="A2396" t="s">
        <v>15721</v>
      </c>
      <c r="B2396">
        <v>0.113643497201764</v>
      </c>
      <c r="C2396">
        <v>0.10594733699110501</v>
      </c>
      <c r="D2396" t="s">
        <v>16816</v>
      </c>
      <c r="E2396" t="s">
        <v>16157</v>
      </c>
      <c r="F2396" t="s">
        <v>15573</v>
      </c>
      <c r="G2396">
        <v>0.78352464803463095</v>
      </c>
      <c r="H2396">
        <v>0.90556698466564201</v>
      </c>
      <c r="I2396">
        <v>4.3079419458478298E-2</v>
      </c>
    </row>
    <row r="2397" spans="1:9" x14ac:dyDescent="0.15">
      <c r="A2397" t="s">
        <v>15723</v>
      </c>
      <c r="B2397">
        <v>3.77564084359115E-2</v>
      </c>
      <c r="C2397">
        <v>8.2446360165203597E-2</v>
      </c>
      <c r="D2397" t="s">
        <v>16816</v>
      </c>
      <c r="E2397" t="s">
        <v>16475</v>
      </c>
      <c r="F2397" t="s">
        <v>15588</v>
      </c>
      <c r="G2397">
        <v>0.82709165658502903</v>
      </c>
      <c r="H2397">
        <v>0.93497317700916305</v>
      </c>
      <c r="I2397">
        <v>2.9200848211978499E-2</v>
      </c>
    </row>
    <row r="2398" spans="1:9" x14ac:dyDescent="0.15">
      <c r="A2398" t="s">
        <v>15731</v>
      </c>
      <c r="B2398">
        <v>1.75368700391435</v>
      </c>
      <c r="C2398">
        <v>12.9196180340514</v>
      </c>
      <c r="D2398" t="s">
        <v>16816</v>
      </c>
      <c r="E2398" t="s">
        <v>15765</v>
      </c>
      <c r="F2398" t="s">
        <v>15568</v>
      </c>
      <c r="G2398" s="205">
        <v>1.2033223022611999E-13</v>
      </c>
      <c r="H2398" s="205">
        <v>8.5691133645873995E-13</v>
      </c>
      <c r="I2398">
        <v>12.067064111657499</v>
      </c>
    </row>
    <row r="2399" spans="1:9" x14ac:dyDescent="0.15">
      <c r="A2399" t="s">
        <v>15731</v>
      </c>
      <c r="B2399">
        <v>1.4545872108055999</v>
      </c>
      <c r="C2399">
        <v>3.6090065197172301</v>
      </c>
      <c r="D2399" t="s">
        <v>16816</v>
      </c>
      <c r="E2399" s="205" t="s">
        <v>15917</v>
      </c>
      <c r="F2399" s="205" t="s">
        <v>15568</v>
      </c>
      <c r="G2399" s="205">
        <v>2.4603306688851902E-4</v>
      </c>
      <c r="H2399" s="205">
        <v>4.1298407656287098E-4</v>
      </c>
      <c r="I2399">
        <v>3.3840666931237302</v>
      </c>
    </row>
    <row r="2400" spans="1:9" x14ac:dyDescent="0.15">
      <c r="A2400" t="s">
        <v>15731</v>
      </c>
      <c r="B2400">
        <v>0.546807871300096</v>
      </c>
      <c r="C2400">
        <v>0.95744567481369303</v>
      </c>
      <c r="D2400" t="s">
        <v>16816</v>
      </c>
      <c r="E2400" s="205" t="s">
        <v>15957</v>
      </c>
      <c r="F2400" s="205" t="s">
        <v>15568</v>
      </c>
      <c r="G2400">
        <v>0.110294619095574</v>
      </c>
      <c r="H2400">
        <v>0.12959617743729901</v>
      </c>
      <c r="I2400">
        <v>0.88740780820593801</v>
      </c>
    </row>
    <row r="2401" spans="1:9" x14ac:dyDescent="0.15">
      <c r="A2401" t="s">
        <v>15731</v>
      </c>
      <c r="B2401">
        <v>2.1478886804953201</v>
      </c>
      <c r="C2401">
        <v>10.1227633973399</v>
      </c>
      <c r="D2401" t="s">
        <v>16816</v>
      </c>
      <c r="E2401" s="205" t="s">
        <v>15961</v>
      </c>
      <c r="F2401" s="205" t="s">
        <v>15568</v>
      </c>
      <c r="G2401" s="205">
        <v>7.53766101975786E-11</v>
      </c>
      <c r="H2401" s="205">
        <v>3.34217045215679E-10</v>
      </c>
      <c r="I2401">
        <v>9.4759714046690195</v>
      </c>
    </row>
    <row r="2402" spans="1:9" x14ac:dyDescent="0.15">
      <c r="A2402" t="s">
        <v>15731</v>
      </c>
      <c r="B2402">
        <v>2.2998165110898898</v>
      </c>
      <c r="C2402">
        <v>6.3237043843330696</v>
      </c>
      <c r="D2402" t="s">
        <v>16816</v>
      </c>
      <c r="E2402" s="205" t="s">
        <v>15890</v>
      </c>
      <c r="F2402" s="205" t="s">
        <v>15568</v>
      </c>
      <c r="G2402" s="205">
        <v>4.7456490229200601E-7</v>
      </c>
      <c r="H2402" s="205">
        <v>1.2818707130876001E-6</v>
      </c>
      <c r="I2402">
        <v>5.89215577467996</v>
      </c>
    </row>
    <row r="2403" spans="1:9" x14ac:dyDescent="0.15">
      <c r="A2403" t="s">
        <v>15731</v>
      </c>
      <c r="B2403">
        <v>1.03788731801786</v>
      </c>
      <c r="C2403">
        <v>2.57098770125697</v>
      </c>
      <c r="D2403" t="s">
        <v>16816</v>
      </c>
      <c r="E2403" t="s">
        <v>15855</v>
      </c>
      <c r="F2403" t="s">
        <v>15568</v>
      </c>
      <c r="G2403">
        <v>2.6854204927424202E-3</v>
      </c>
      <c r="H2403">
        <v>3.9197131415805503E-3</v>
      </c>
      <c r="I2403">
        <v>2.4067457150170801</v>
      </c>
    </row>
    <row r="2404" spans="1:9" x14ac:dyDescent="0.15">
      <c r="A2404" t="s">
        <v>15731</v>
      </c>
      <c r="B2404">
        <v>2.0229254155591399</v>
      </c>
      <c r="C2404">
        <v>18.0731064308101</v>
      </c>
      <c r="D2404" t="s">
        <v>16816</v>
      </c>
      <c r="E2404" t="s">
        <v>15872</v>
      </c>
      <c r="F2404" t="s">
        <v>15568</v>
      </c>
      <c r="G2404" s="205">
        <v>8.4507172143797297E-19</v>
      </c>
      <c r="H2404" s="205">
        <v>2.48239818172404E-17</v>
      </c>
      <c r="I2404">
        <v>16.6051285555303</v>
      </c>
    </row>
    <row r="2405" spans="1:9" x14ac:dyDescent="0.15">
      <c r="A2405" t="s">
        <v>15731</v>
      </c>
      <c r="B2405">
        <v>1.71119973970033</v>
      </c>
      <c r="C2405">
        <v>12.920282667017901</v>
      </c>
      <c r="D2405" t="s">
        <v>16816</v>
      </c>
      <c r="E2405" t="s">
        <v>15964</v>
      </c>
      <c r="F2405" t="s">
        <v>15568</v>
      </c>
      <c r="G2405" s="205">
        <v>1.20148217754173E-13</v>
      </c>
      <c r="H2405" s="205">
        <v>8.5691133645873995E-13</v>
      </c>
      <c r="I2405">
        <v>12.067064111657499</v>
      </c>
    </row>
    <row r="2406" spans="1:9" x14ac:dyDescent="0.15">
      <c r="A2406" t="s">
        <v>15735</v>
      </c>
      <c r="B2406">
        <v>-1.49310584997186E-2</v>
      </c>
      <c r="C2406">
        <v>1.9144683749277101E-2</v>
      </c>
      <c r="D2406" t="s">
        <v>16816</v>
      </c>
      <c r="E2406" t="s">
        <v>16326</v>
      </c>
      <c r="F2406" t="s">
        <v>15580</v>
      </c>
      <c r="G2406">
        <v>0.95687523841406497</v>
      </c>
      <c r="H2406">
        <v>0.95687523841406497</v>
      </c>
      <c r="I2406">
        <v>1.9144683749277101E-2</v>
      </c>
    </row>
    <row r="2407" spans="1:9" x14ac:dyDescent="0.15">
      <c r="A2407" t="s">
        <v>15731</v>
      </c>
      <c r="B2407">
        <v>1.9567834054989499</v>
      </c>
      <c r="C2407">
        <v>5.1645975063958902</v>
      </c>
      <c r="D2407" t="s">
        <v>16816</v>
      </c>
      <c r="E2407" t="s">
        <v>15889</v>
      </c>
      <c r="F2407" t="s">
        <v>15568</v>
      </c>
      <c r="G2407" s="205">
        <v>6.8454577382805701E-6</v>
      </c>
      <c r="H2407" s="205">
        <v>1.4624386986326601E-5</v>
      </c>
      <c r="I2407">
        <v>4.8349223292823797</v>
      </c>
    </row>
    <row r="2408" spans="1:9" x14ac:dyDescent="0.15">
      <c r="A2408" t="s">
        <v>15731</v>
      </c>
      <c r="B2408">
        <v>0.434143835777211</v>
      </c>
      <c r="C2408">
        <v>1.2874260050552</v>
      </c>
      <c r="D2408" t="s">
        <v>16816</v>
      </c>
      <c r="E2408" t="s">
        <v>15795</v>
      </c>
      <c r="F2408" t="s">
        <v>15568</v>
      </c>
      <c r="G2408">
        <v>5.1591005816316801E-2</v>
      </c>
      <c r="H2408">
        <v>6.4147546914468001E-2</v>
      </c>
      <c r="I2408">
        <v>1.19281994695671</v>
      </c>
    </row>
    <row r="2409" spans="1:9" x14ac:dyDescent="0.15">
      <c r="A2409" t="s">
        <v>15731</v>
      </c>
      <c r="B2409">
        <v>0.86546871563190397</v>
      </c>
      <c r="C2409">
        <v>3.6251739856891798</v>
      </c>
      <c r="D2409" t="s">
        <v>16816</v>
      </c>
      <c r="E2409" t="s">
        <v>15950</v>
      </c>
      <c r="F2409" t="s">
        <v>15568</v>
      </c>
      <c r="G2409" s="205">
        <v>2.37042388365736E-4</v>
      </c>
      <c r="H2409" s="205">
        <v>4.00755117021209E-4</v>
      </c>
      <c r="I2409">
        <v>3.3971209236715398</v>
      </c>
    </row>
    <row r="2410" spans="1:9" x14ac:dyDescent="0.15">
      <c r="A2410" t="s">
        <v>15731</v>
      </c>
      <c r="B2410">
        <v>2.7592705867784999</v>
      </c>
      <c r="C2410">
        <v>12.583453258503299</v>
      </c>
      <c r="D2410" t="s">
        <v>16816</v>
      </c>
      <c r="E2410" t="s">
        <v>15944</v>
      </c>
      <c r="F2410" t="s">
        <v>15568</v>
      </c>
      <c r="G2410" s="205">
        <v>2.60943655183362E-13</v>
      </c>
      <c r="H2410" s="205">
        <v>1.75205025623114E-12</v>
      </c>
      <c r="I2410">
        <v>11.756453440581801</v>
      </c>
    </row>
    <row r="2411" spans="1:9" x14ac:dyDescent="0.15">
      <c r="A2411" t="s">
        <v>15722</v>
      </c>
      <c r="B2411">
        <v>0.15113318342916501</v>
      </c>
      <c r="C2411">
        <v>0.51002704206803395</v>
      </c>
      <c r="D2411" t="s">
        <v>16816</v>
      </c>
      <c r="E2411" t="s">
        <v>16195</v>
      </c>
      <c r="F2411" t="s">
        <v>15568</v>
      </c>
      <c r="G2411">
        <v>0.30901030161207499</v>
      </c>
      <c r="H2411">
        <v>0.50907796237315694</v>
      </c>
      <c r="I2411">
        <v>0.29321570285833198</v>
      </c>
    </row>
    <row r="2412" spans="1:9" x14ac:dyDescent="0.15">
      <c r="A2412" t="s">
        <v>15732</v>
      </c>
      <c r="B2412">
        <v>-0.406594572179513</v>
      </c>
      <c r="C2412">
        <v>0.23555316517299699</v>
      </c>
      <c r="D2412" t="s">
        <v>16816</v>
      </c>
      <c r="E2412" t="s">
        <v>16077</v>
      </c>
      <c r="F2412" t="s">
        <v>15571</v>
      </c>
      <c r="G2412">
        <v>0.58136225913379702</v>
      </c>
      <c r="H2412">
        <v>0.69763471096055696</v>
      </c>
      <c r="I2412">
        <v>0.15637191912537299</v>
      </c>
    </row>
    <row r="2413" spans="1:9" x14ac:dyDescent="0.15">
      <c r="A2413" t="s">
        <v>15731</v>
      </c>
      <c r="B2413">
        <v>0.77187486776332803</v>
      </c>
      <c r="C2413">
        <v>4.86505646954648</v>
      </c>
      <c r="D2413" t="s">
        <v>16816</v>
      </c>
      <c r="E2413" t="s">
        <v>15880</v>
      </c>
      <c r="F2413" t="s">
        <v>15568</v>
      </c>
      <c r="G2413" s="205">
        <v>1.36440571692424E-5</v>
      </c>
      <c r="H2413" s="205">
        <v>2.8125907322561199E-5</v>
      </c>
      <c r="I2413">
        <v>4.5508934586112204</v>
      </c>
    </row>
    <row r="2414" spans="1:9" x14ac:dyDescent="0.15">
      <c r="A2414" t="s">
        <v>15727</v>
      </c>
      <c r="B2414">
        <v>-3.7448484636123901E-2</v>
      </c>
      <c r="C2414">
        <v>0.123860801932486</v>
      </c>
      <c r="D2414" t="s">
        <v>16816</v>
      </c>
      <c r="E2414" t="s">
        <v>16524</v>
      </c>
      <c r="F2414" t="s">
        <v>15568</v>
      </c>
      <c r="G2414">
        <v>0.75186383933842504</v>
      </c>
      <c r="H2414">
        <v>0.75186383933842504</v>
      </c>
      <c r="I2414">
        <v>0.123860801932486</v>
      </c>
    </row>
    <row r="2415" spans="1:9" x14ac:dyDescent="0.15">
      <c r="A2415" t="s">
        <v>15731</v>
      </c>
      <c r="B2415">
        <v>2.1803505407207702</v>
      </c>
      <c r="C2415">
        <v>13.650971668373399</v>
      </c>
      <c r="D2415" t="s">
        <v>16816</v>
      </c>
      <c r="E2415" t="s">
        <v>15888</v>
      </c>
      <c r="F2415" t="s">
        <v>15568</v>
      </c>
      <c r="G2415" s="205">
        <v>2.2337179368583001E-14</v>
      </c>
      <c r="H2415" s="205">
        <v>2.0996948606468E-13</v>
      </c>
      <c r="I2415">
        <v>12.6778438147737</v>
      </c>
    </row>
    <row r="2416" spans="1:9" x14ac:dyDescent="0.15">
      <c r="A2416" t="s">
        <v>15731</v>
      </c>
      <c r="B2416">
        <v>2.2658566706471102</v>
      </c>
      <c r="C2416">
        <v>12.4985038180497</v>
      </c>
      <c r="D2416" t="s">
        <v>16816</v>
      </c>
      <c r="E2416" t="s">
        <v>15887</v>
      </c>
      <c r="F2416" t="s">
        <v>15568</v>
      </c>
      <c r="G2416" s="205">
        <v>3.1731907669734001E-13</v>
      </c>
      <c r="H2416" s="205">
        <v>2.0551231904480798E-12</v>
      </c>
      <c r="I2416">
        <v>11.6871621400515</v>
      </c>
    </row>
    <row r="2417" spans="1:9" x14ac:dyDescent="0.15">
      <c r="A2417" t="s">
        <v>15733</v>
      </c>
      <c r="B2417">
        <v>2.2923739266677599</v>
      </c>
      <c r="C2417">
        <v>8.2097481783680397</v>
      </c>
      <c r="D2417" t="s">
        <v>16816</v>
      </c>
      <c r="E2417" t="s">
        <v>16429</v>
      </c>
      <c r="F2417" t="s">
        <v>15568</v>
      </c>
      <c r="G2417" s="205">
        <v>6.1695263243544599E-9</v>
      </c>
      <c r="H2417" s="205">
        <v>1.0023414309307201E-7</v>
      </c>
      <c r="I2417">
        <v>6.9989843180780804</v>
      </c>
    </row>
    <row r="2418" spans="1:9" x14ac:dyDescent="0.15">
      <c r="A2418" t="s">
        <v>15733</v>
      </c>
      <c r="B2418">
        <v>1.8182207773171899</v>
      </c>
      <c r="C2418">
        <v>7.9690719797560501</v>
      </c>
      <c r="D2418" t="s">
        <v>16816</v>
      </c>
      <c r="E2418" t="s">
        <v>16372</v>
      </c>
      <c r="F2418" t="s">
        <v>15568</v>
      </c>
      <c r="G2418" s="205">
        <v>1.07381142460897E-8</v>
      </c>
      <c r="H2418" s="205">
        <v>1.4436798041965E-7</v>
      </c>
      <c r="I2418">
        <v>6.8405291188789299</v>
      </c>
    </row>
    <row r="2419" spans="1:9" x14ac:dyDescent="0.15">
      <c r="A2419" t="s">
        <v>15722</v>
      </c>
      <c r="B2419">
        <v>0.69252627452792204</v>
      </c>
      <c r="C2419">
        <v>0.27368179714686602</v>
      </c>
      <c r="D2419" t="s">
        <v>16816</v>
      </c>
      <c r="E2419" t="s">
        <v>16210</v>
      </c>
      <c r="F2419" t="s">
        <v>15568</v>
      </c>
      <c r="G2419">
        <v>0.53249827207457601</v>
      </c>
      <c r="H2419">
        <v>0.67663276769837</v>
      </c>
      <c r="I2419">
        <v>0.16964697420100999</v>
      </c>
    </row>
    <row r="2420" spans="1:9" x14ac:dyDescent="0.15">
      <c r="A2420" t="s">
        <v>15722</v>
      </c>
      <c r="B2420">
        <v>0.90769366660293405</v>
      </c>
      <c r="C2420">
        <v>1.1581029942577299</v>
      </c>
      <c r="D2420" t="s">
        <v>16816</v>
      </c>
      <c r="E2420" t="s">
        <v>16214</v>
      </c>
      <c r="F2420" t="s">
        <v>15568</v>
      </c>
      <c r="G2420">
        <v>6.9485951000033103E-2</v>
      </c>
      <c r="H2420">
        <v>0.15344814179173899</v>
      </c>
      <c r="I2420">
        <v>0.81403836636855398</v>
      </c>
    </row>
    <row r="2421" spans="1:9" x14ac:dyDescent="0.15">
      <c r="A2421" t="s">
        <v>15723</v>
      </c>
      <c r="B2421">
        <v>0.151129651144156</v>
      </c>
      <c r="C2421">
        <v>0.65849604550839302</v>
      </c>
      <c r="D2421" t="s">
        <v>16816</v>
      </c>
      <c r="E2421" t="s">
        <v>16488</v>
      </c>
      <c r="F2421" t="s">
        <v>15588</v>
      </c>
      <c r="G2421">
        <v>0.21953509389341</v>
      </c>
      <c r="H2421">
        <v>0.35674452757679098</v>
      </c>
      <c r="I2421">
        <v>0.44764268019349901</v>
      </c>
    </row>
    <row r="2422" spans="1:9" x14ac:dyDescent="0.15">
      <c r="A2422" t="s">
        <v>15733</v>
      </c>
      <c r="B2422">
        <v>1.0506470582841001</v>
      </c>
      <c r="C2422">
        <v>2.41342385512365</v>
      </c>
      <c r="D2422" t="s">
        <v>16816</v>
      </c>
      <c r="E2422" t="s">
        <v>16359</v>
      </c>
      <c r="F2422" t="s">
        <v>15568</v>
      </c>
      <c r="G2422">
        <v>3.8599008132531301E-3</v>
      </c>
      <c r="H2422">
        <v>1.0695345134223801E-2</v>
      </c>
      <c r="I2422">
        <v>1.9708051963687001</v>
      </c>
    </row>
    <row r="2423" spans="1:9" x14ac:dyDescent="0.15">
      <c r="A2423" t="s">
        <v>15730</v>
      </c>
      <c r="B2423">
        <v>-2.7308594902743198E-3</v>
      </c>
      <c r="C2423">
        <v>1.55682470144055E-2</v>
      </c>
      <c r="D2423" t="s">
        <v>16816</v>
      </c>
      <c r="E2423" t="s">
        <v>16554</v>
      </c>
      <c r="F2423" t="s">
        <v>15580</v>
      </c>
      <c r="G2423">
        <v>0.96478768875760001</v>
      </c>
      <c r="H2423">
        <v>0.96478768875760001</v>
      </c>
      <c r="I2423">
        <v>1.55682470144055E-2</v>
      </c>
    </row>
    <row r="2424" spans="1:9" x14ac:dyDescent="0.15">
      <c r="A2424" t="s">
        <v>15730</v>
      </c>
      <c r="B2424">
        <v>-2.35054115593573E-2</v>
      </c>
      <c r="C2424">
        <v>8.9328687639331106E-2</v>
      </c>
      <c r="D2424" t="s">
        <v>16816</v>
      </c>
      <c r="E2424" t="s">
        <v>16552</v>
      </c>
      <c r="F2424" t="s">
        <v>15580</v>
      </c>
      <c r="G2424">
        <v>0.81408792362202598</v>
      </c>
      <c r="H2424">
        <v>0.96478768875760001</v>
      </c>
      <c r="I2424">
        <v>1.55682470144055E-2</v>
      </c>
    </row>
    <row r="2425" spans="1:9" x14ac:dyDescent="0.15">
      <c r="A2425" t="s">
        <v>15730</v>
      </c>
      <c r="B2425">
        <v>2.2885925185540602E-2</v>
      </c>
      <c r="C2425">
        <v>5.9712925569021802E-2</v>
      </c>
      <c r="D2425" t="s">
        <v>16816</v>
      </c>
      <c r="E2425" t="s">
        <v>16555</v>
      </c>
      <c r="F2425" t="s">
        <v>15580</v>
      </c>
      <c r="G2425">
        <v>0.87153949879825099</v>
      </c>
      <c r="H2425">
        <v>0.96478768875760001</v>
      </c>
      <c r="I2425">
        <v>1.55682470144055E-2</v>
      </c>
    </row>
    <row r="2426" spans="1:9" x14ac:dyDescent="0.15">
      <c r="A2426" t="s">
        <v>15721</v>
      </c>
      <c r="B2426">
        <v>-1.07819564242153</v>
      </c>
      <c r="C2426">
        <v>0.54517582023158295</v>
      </c>
      <c r="D2426" t="s">
        <v>16816</v>
      </c>
      <c r="E2426" t="s">
        <v>16146</v>
      </c>
      <c r="F2426" t="s">
        <v>15573</v>
      </c>
      <c r="G2426">
        <v>0.28498642918952999</v>
      </c>
      <c r="H2426">
        <v>0.64764445491216605</v>
      </c>
      <c r="I2426">
        <v>0.18866334852208599</v>
      </c>
    </row>
    <row r="2427" spans="1:9" x14ac:dyDescent="0.15">
      <c r="A2427" t="s">
        <v>15722</v>
      </c>
      <c r="B2427">
        <v>0.228395165042523</v>
      </c>
      <c r="C2427">
        <v>0.47342352810884603</v>
      </c>
      <c r="D2427" t="s">
        <v>16816</v>
      </c>
      <c r="E2427" t="s">
        <v>16219</v>
      </c>
      <c r="F2427" t="s">
        <v>15568</v>
      </c>
      <c r="G2427">
        <v>0.33618356005774502</v>
      </c>
      <c r="H2427">
        <v>0.50907796237315694</v>
      </c>
      <c r="I2427">
        <v>0.29321570285833198</v>
      </c>
    </row>
    <row r="2428" spans="1:9" x14ac:dyDescent="0.15">
      <c r="A2428" t="s">
        <v>15733</v>
      </c>
      <c r="B2428">
        <v>0.45001908785709799</v>
      </c>
      <c r="C2428">
        <v>0.25847740351966902</v>
      </c>
      <c r="D2428" t="s">
        <v>16816</v>
      </c>
      <c r="E2428" t="s">
        <v>16428</v>
      </c>
      <c r="F2428" t="s">
        <v>15568</v>
      </c>
      <c r="G2428">
        <v>0.55147089484174505</v>
      </c>
      <c r="H2428">
        <v>0.64784444928010798</v>
      </c>
      <c r="I2428">
        <v>0.18852925790839101</v>
      </c>
    </row>
    <row r="2429" spans="1:9" x14ac:dyDescent="0.15">
      <c r="A2429" t="s">
        <v>15733</v>
      </c>
      <c r="B2429">
        <v>1.1772867652432699</v>
      </c>
      <c r="C2429">
        <v>1.6230738594335701</v>
      </c>
      <c r="D2429" t="s">
        <v>16816</v>
      </c>
      <c r="E2429" t="s">
        <v>16426</v>
      </c>
      <c r="F2429" t="s">
        <v>15568</v>
      </c>
      <c r="G2429">
        <v>2.38191434838088E-2</v>
      </c>
      <c r="H2429">
        <v>5.0563444939313501E-2</v>
      </c>
      <c r="I2429">
        <v>1.2961633447896099</v>
      </c>
    </row>
    <row r="2430" spans="1:9" x14ac:dyDescent="0.15">
      <c r="A2430" t="s">
        <v>15722</v>
      </c>
      <c r="B2430">
        <v>0.128700425786827</v>
      </c>
      <c r="C2430">
        <v>0.88119427339877399</v>
      </c>
      <c r="D2430" t="s">
        <v>16816</v>
      </c>
      <c r="E2430" t="s">
        <v>16211</v>
      </c>
      <c r="F2430" t="s">
        <v>15568</v>
      </c>
      <c r="G2430">
        <v>0.13146366228827</v>
      </c>
      <c r="H2430">
        <v>0.27870296405113398</v>
      </c>
      <c r="I2430">
        <v>0.55485841247002299</v>
      </c>
    </row>
    <row r="2431" spans="1:9" x14ac:dyDescent="0.15">
      <c r="A2431" t="s">
        <v>15731</v>
      </c>
      <c r="B2431">
        <v>0.21159123106905001</v>
      </c>
      <c r="C2431">
        <v>0.66003356181768702</v>
      </c>
      <c r="D2431" t="s">
        <v>16816</v>
      </c>
      <c r="E2431" t="s">
        <v>15757</v>
      </c>
      <c r="F2431" t="s">
        <v>15568</v>
      </c>
      <c r="G2431">
        <v>0.21875925625803899</v>
      </c>
      <c r="H2431">
        <v>0.25077280595433799</v>
      </c>
      <c r="I2431">
        <v>0.60071956060170495</v>
      </c>
    </row>
    <row r="2432" spans="1:9" x14ac:dyDescent="0.15">
      <c r="A2432" t="s">
        <v>15731</v>
      </c>
      <c r="B2432">
        <v>0.31905506811539902</v>
      </c>
      <c r="C2432">
        <v>1.5616162062668599</v>
      </c>
      <c r="D2432" t="s">
        <v>16816</v>
      </c>
      <c r="E2432" s="205" t="s">
        <v>15815</v>
      </c>
      <c r="F2432" s="205" t="s">
        <v>15568</v>
      </c>
      <c r="G2432">
        <v>2.7439980204693699E-2</v>
      </c>
      <c r="H2432">
        <v>3.60245550173353E-2</v>
      </c>
      <c r="I2432">
        <v>1.4434013749750201</v>
      </c>
    </row>
    <row r="2433" spans="1:9" x14ac:dyDescent="0.15">
      <c r="A2433" t="s">
        <v>15732</v>
      </c>
      <c r="B2433">
        <v>0.16393862180607199</v>
      </c>
      <c r="C2433">
        <v>0.24131569509408099</v>
      </c>
      <c r="D2433" t="s">
        <v>16816</v>
      </c>
      <c r="E2433" s="205" t="s">
        <v>16102</v>
      </c>
      <c r="F2433" s="205" t="s">
        <v>15571</v>
      </c>
      <c r="G2433">
        <v>0.57369928009024196</v>
      </c>
      <c r="H2433">
        <v>0.69763471096055696</v>
      </c>
      <c r="I2433">
        <v>0.15637191912537299</v>
      </c>
    </row>
    <row r="2434" spans="1:9" x14ac:dyDescent="0.15">
      <c r="A2434" t="s">
        <v>15732</v>
      </c>
      <c r="B2434">
        <v>0.351343902820903</v>
      </c>
      <c r="C2434">
        <v>0.93702694707879497</v>
      </c>
      <c r="D2434" t="s">
        <v>16816</v>
      </c>
      <c r="E2434" s="205" t="s">
        <v>16120</v>
      </c>
      <c r="F2434" s="205" t="s">
        <v>15571</v>
      </c>
      <c r="G2434">
        <v>0.115604051003226</v>
      </c>
      <c r="H2434">
        <v>0.231208102006453</v>
      </c>
      <c r="I2434">
        <v>0.63599695141481405</v>
      </c>
    </row>
    <row r="2435" spans="1:9" x14ac:dyDescent="0.15">
      <c r="A2435" t="s">
        <v>15732</v>
      </c>
      <c r="B2435">
        <v>7.7272101546560501E-2</v>
      </c>
      <c r="C2435">
        <v>0.32412481977560897</v>
      </c>
      <c r="D2435" t="s">
        <v>16816</v>
      </c>
      <c r="E2435" s="205" t="s">
        <v>15990</v>
      </c>
      <c r="F2435" s="205" t="s">
        <v>15571</v>
      </c>
      <c r="G2435">
        <v>0.47410570383154799</v>
      </c>
      <c r="H2435">
        <v>0.64650777795211001</v>
      </c>
      <c r="I2435">
        <v>0.18942624587815299</v>
      </c>
    </row>
    <row r="2436" spans="1:9" x14ac:dyDescent="0.15">
      <c r="A2436" t="s">
        <v>15732</v>
      </c>
      <c r="B2436">
        <v>0.79780574842166496</v>
      </c>
      <c r="C2436">
        <v>0.833602560969957</v>
      </c>
      <c r="D2436" t="s">
        <v>16816</v>
      </c>
      <c r="E2436" s="205" t="s">
        <v>16045</v>
      </c>
      <c r="F2436" s="205" t="s">
        <v>15571</v>
      </c>
      <c r="G2436">
        <v>0.14668896321508201</v>
      </c>
      <c r="H2436">
        <v>0.27504180602827999</v>
      </c>
      <c r="I2436">
        <v>0.56060128890621896</v>
      </c>
    </row>
    <row r="2437" spans="1:9" x14ac:dyDescent="0.15">
      <c r="A2437" t="s">
        <v>15732</v>
      </c>
      <c r="B2437">
        <v>0.254388073905363</v>
      </c>
      <c r="C2437">
        <v>0.60791062325359202</v>
      </c>
      <c r="D2437" t="s">
        <v>16816</v>
      </c>
      <c r="E2437" s="205" t="s">
        <v>16056</v>
      </c>
      <c r="F2437" s="205" t="s">
        <v>15571</v>
      </c>
      <c r="G2437">
        <v>0.24665468943477301</v>
      </c>
      <c r="H2437">
        <v>0.40215438494799999</v>
      </c>
      <c r="I2437">
        <v>0.39560719154346602</v>
      </c>
    </row>
    <row r="2438" spans="1:9" x14ac:dyDescent="0.15">
      <c r="A2438" t="s">
        <v>15731</v>
      </c>
      <c r="B2438">
        <v>1.06999884788783</v>
      </c>
      <c r="C2438">
        <v>3.5929126817113399</v>
      </c>
      <c r="D2438" t="s">
        <v>16816</v>
      </c>
      <c r="E2438" s="205" t="s">
        <v>15918</v>
      </c>
      <c r="F2438" s="205" t="s">
        <v>15568</v>
      </c>
      <c r="G2438" s="205">
        <v>2.5532145947421299E-4</v>
      </c>
      <c r="H2438" s="205">
        <v>4.2553576579035598E-4</v>
      </c>
      <c r="I2438">
        <v>3.3710639320949798</v>
      </c>
    </row>
    <row r="2439" spans="1:9" x14ac:dyDescent="0.15">
      <c r="A2439" t="s">
        <v>15731</v>
      </c>
      <c r="B2439">
        <v>1.8478596019611899</v>
      </c>
      <c r="C2439">
        <v>6.2207778249474499</v>
      </c>
      <c r="D2439" t="s">
        <v>16816</v>
      </c>
      <c r="E2439" s="205" t="s">
        <v>15834</v>
      </c>
      <c r="F2439" s="205" t="s">
        <v>15568</v>
      </c>
      <c r="G2439" s="205">
        <v>6.0148136279904898E-7</v>
      </c>
      <c r="H2439" s="205">
        <v>1.5881811264918699E-6</v>
      </c>
      <c r="I2439">
        <v>5.79909996932063</v>
      </c>
    </row>
    <row r="2440" spans="1:9" x14ac:dyDescent="0.15">
      <c r="A2440" t="s">
        <v>15731</v>
      </c>
      <c r="B2440">
        <v>2.4206659658370002</v>
      </c>
      <c r="C2440">
        <v>11.993754458592299</v>
      </c>
      <c r="D2440" t="s">
        <v>16816</v>
      </c>
      <c r="E2440" s="205" t="s">
        <v>15902</v>
      </c>
      <c r="F2440" s="205" t="s">
        <v>15568</v>
      </c>
      <c r="G2440" s="205">
        <v>1.01448479302203E-12</v>
      </c>
      <c r="H2440" s="205">
        <v>5.8147299112238301E-12</v>
      </c>
      <c r="I2440">
        <v>11.2354704530403</v>
      </c>
    </row>
    <row r="2441" spans="1:9" x14ac:dyDescent="0.15">
      <c r="A2441" t="s">
        <v>15731</v>
      </c>
      <c r="B2441">
        <v>1.61422343764109</v>
      </c>
      <c r="C2441">
        <v>3.7219489230039899</v>
      </c>
      <c r="D2441" t="s">
        <v>16816</v>
      </c>
      <c r="E2441" s="205" t="s">
        <v>15925</v>
      </c>
      <c r="F2441" s="205" t="s">
        <v>15568</v>
      </c>
      <c r="G2441" s="205">
        <v>1.8969290042616599E-4</v>
      </c>
      <c r="H2441" s="205">
        <v>3.2302776521847201E-4</v>
      </c>
      <c r="I2441">
        <v>3.4907601471334901</v>
      </c>
    </row>
    <row r="2442" spans="1:9" x14ac:dyDescent="0.15">
      <c r="A2442" t="s">
        <v>15731</v>
      </c>
      <c r="B2442">
        <v>1.5583800104964201</v>
      </c>
      <c r="C2442">
        <v>6.7503658496389898</v>
      </c>
      <c r="D2442" t="s">
        <v>16816</v>
      </c>
      <c r="E2442" s="205" t="s">
        <v>15963</v>
      </c>
      <c r="F2442" t="s">
        <v>15568</v>
      </c>
      <c r="G2442" s="205">
        <v>1.7767820183870799E-7</v>
      </c>
      <c r="H2442" s="205">
        <v>5.1548614113699498E-7</v>
      </c>
      <c r="I2442">
        <v>6.2877830062458999</v>
      </c>
    </row>
    <row r="2443" spans="1:9" x14ac:dyDescent="0.15">
      <c r="A2443" t="s">
        <v>15731</v>
      </c>
      <c r="B2443">
        <v>2.41678366718424</v>
      </c>
      <c r="C2443">
        <v>10.853107925140201</v>
      </c>
      <c r="D2443" t="s">
        <v>16816</v>
      </c>
      <c r="E2443" s="205" t="s">
        <v>15959</v>
      </c>
      <c r="F2443" t="s">
        <v>15568</v>
      </c>
      <c r="G2443" s="205">
        <v>1.40246513910275E-11</v>
      </c>
      <c r="H2443" s="205">
        <v>7.0123256955137496E-11</v>
      </c>
      <c r="I2443">
        <v>10.1541379208042</v>
      </c>
    </row>
    <row r="2444" spans="1:9" x14ac:dyDescent="0.15">
      <c r="A2444" t="s">
        <v>15731</v>
      </c>
      <c r="B2444">
        <v>1.7140973535403199</v>
      </c>
      <c r="C2444">
        <v>3.16065894683048</v>
      </c>
      <c r="D2444" t="s">
        <v>16816</v>
      </c>
      <c r="E2444" s="205" t="s">
        <v>15939</v>
      </c>
      <c r="F2444" t="s">
        <v>15568</v>
      </c>
      <c r="G2444" s="205">
        <v>6.90782064772491E-4</v>
      </c>
      <c r="H2444">
        <v>1.09684990014551E-3</v>
      </c>
      <c r="I2444">
        <v>2.9598527999536999</v>
      </c>
    </row>
    <row r="2445" spans="1:9" x14ac:dyDescent="0.15">
      <c r="A2445" t="s">
        <v>15731</v>
      </c>
      <c r="B2445">
        <v>0.56141214954518803</v>
      </c>
      <c r="C2445">
        <v>4.4052746347381797</v>
      </c>
      <c r="D2445" t="s">
        <v>16816</v>
      </c>
      <c r="E2445" t="s">
        <v>15742</v>
      </c>
      <c r="F2445" t="s">
        <v>15568</v>
      </c>
      <c r="G2445" s="205">
        <v>3.9330128492405997E-5</v>
      </c>
      <c r="H2445" s="205">
        <v>7.1647908493917899E-5</v>
      </c>
      <c r="I2445">
        <v>4.1447964827656998</v>
      </c>
    </row>
    <row r="2446" spans="1:9" x14ac:dyDescent="0.15">
      <c r="A2446" t="s">
        <v>15731</v>
      </c>
      <c r="B2446">
        <v>2.9082405017869699</v>
      </c>
      <c r="C2446">
        <v>13.2428101372148</v>
      </c>
      <c r="D2446" t="s">
        <v>16816</v>
      </c>
      <c r="E2446" t="s">
        <v>15832</v>
      </c>
      <c r="F2446" t="s">
        <v>15568</v>
      </c>
      <c r="G2446" s="205">
        <v>5.7172852758895098E-14</v>
      </c>
      <c r="H2446" s="205">
        <v>4.4785401327801198E-13</v>
      </c>
      <c r="I2446">
        <v>12.348863529662699</v>
      </c>
    </row>
    <row r="2447" spans="1:9" x14ac:dyDescent="0.15">
      <c r="A2447" t="s">
        <v>15722</v>
      </c>
      <c r="B2447">
        <v>0.22375986832148401</v>
      </c>
      <c r="C2447">
        <v>1.43415191135593</v>
      </c>
      <c r="D2447" t="s">
        <v>16816</v>
      </c>
      <c r="E2447" t="s">
        <v>16205</v>
      </c>
      <c r="F2447" s="205" t="s">
        <v>15568</v>
      </c>
      <c r="G2447">
        <v>3.6800022875996999E-2</v>
      </c>
      <c r="H2447">
        <v>9.7520060621391999E-2</v>
      </c>
      <c r="I2447">
        <v>1.0109060374191201</v>
      </c>
    </row>
    <row r="2448" spans="1:9" x14ac:dyDescent="0.15">
      <c r="A2448" t="s">
        <v>15722</v>
      </c>
      <c r="B2448">
        <v>2.1844943917966101E-2</v>
      </c>
      <c r="C2448">
        <v>7.0082857079966906E-2</v>
      </c>
      <c r="D2448" t="s">
        <v>16816</v>
      </c>
      <c r="E2448" t="s">
        <v>16215</v>
      </c>
      <c r="F2448" t="s">
        <v>15568</v>
      </c>
      <c r="G2448">
        <v>0.85097566891495402</v>
      </c>
      <c r="H2448">
        <v>0.86734058562485705</v>
      </c>
      <c r="I2448">
        <v>6.1810331113976998E-2</v>
      </c>
    </row>
    <row r="2449" spans="1:9" x14ac:dyDescent="0.15">
      <c r="A2449" t="s">
        <v>15733</v>
      </c>
      <c r="B2449">
        <v>-0.15731180934880501</v>
      </c>
      <c r="C2449">
        <v>0.20944536350791099</v>
      </c>
      <c r="D2449" t="s">
        <v>16816</v>
      </c>
      <c r="E2449" t="s">
        <v>16456</v>
      </c>
      <c r="F2449" t="s">
        <v>15568</v>
      </c>
      <c r="G2449">
        <v>0.61738295697247203</v>
      </c>
      <c r="H2449">
        <v>0.71146035993970602</v>
      </c>
      <c r="I2449">
        <v>0.14784929226139901</v>
      </c>
    </row>
    <row r="2450" spans="1:9" x14ac:dyDescent="0.15">
      <c r="A2450" t="s">
        <v>15726</v>
      </c>
      <c r="B2450">
        <v>-0.11224752829821</v>
      </c>
      <c r="C2450">
        <v>0.26980984235056699</v>
      </c>
      <c r="D2450" t="s">
        <v>16816</v>
      </c>
      <c r="E2450" t="s">
        <v>16512</v>
      </c>
      <c r="F2450" t="s">
        <v>15590</v>
      </c>
      <c r="G2450">
        <v>0.53726698946750795</v>
      </c>
      <c r="H2450">
        <v>0.66885438905094496</v>
      </c>
      <c r="I2450">
        <v>0.17466841872650099</v>
      </c>
    </row>
    <row r="2451" spans="1:9" x14ac:dyDescent="0.15">
      <c r="A2451" t="s">
        <v>15726</v>
      </c>
      <c r="B2451">
        <v>0.35447303992796297</v>
      </c>
      <c r="C2451">
        <v>0.44444213246967901</v>
      </c>
      <c r="D2451" t="s">
        <v>16816</v>
      </c>
      <c r="E2451" t="s">
        <v>16504</v>
      </c>
      <c r="F2451" s="205" t="s">
        <v>15590</v>
      </c>
      <c r="G2451">
        <v>0.35938327955895399</v>
      </c>
      <c r="H2451">
        <v>0.58920228131469099</v>
      </c>
      <c r="I2451">
        <v>0.229735580294335</v>
      </c>
    </row>
    <row r="2452" spans="1:9" x14ac:dyDescent="0.15">
      <c r="A2452" t="s">
        <v>15729</v>
      </c>
      <c r="B2452">
        <v>0.162015107790242</v>
      </c>
      <c r="C2452">
        <v>0.18462933999528</v>
      </c>
      <c r="D2452" t="s">
        <v>16816</v>
      </c>
      <c r="E2452" t="s">
        <v>16518</v>
      </c>
      <c r="F2452" t="s">
        <v>15590</v>
      </c>
      <c r="G2452">
        <v>0.65368822197548504</v>
      </c>
      <c r="H2452">
        <v>0.866730475269475</v>
      </c>
      <c r="I2452">
        <v>6.2115932859606801E-2</v>
      </c>
    </row>
    <row r="2453" spans="1:9" x14ac:dyDescent="0.15">
      <c r="A2453" t="s">
        <v>15727</v>
      </c>
      <c r="B2453">
        <v>-6.3514312184996605E-2</v>
      </c>
      <c r="C2453">
        <v>0.31109692172163</v>
      </c>
      <c r="D2453" t="s">
        <v>16816</v>
      </c>
      <c r="E2453" t="s">
        <v>16523</v>
      </c>
      <c r="F2453" t="s">
        <v>15568</v>
      </c>
      <c r="G2453">
        <v>0.48854331871367401</v>
      </c>
      <c r="H2453">
        <v>0.62178240563558496</v>
      </c>
      <c r="I2453">
        <v>0.20636157120161699</v>
      </c>
    </row>
    <row r="2454" spans="1:9" x14ac:dyDescent="0.15">
      <c r="A2454" t="s">
        <v>15731</v>
      </c>
      <c r="B2454">
        <v>9.2097048899008702E-2</v>
      </c>
      <c r="C2454" s="205">
        <v>9.0454676511561804E-8</v>
      </c>
      <c r="D2454" t="s">
        <v>16816</v>
      </c>
      <c r="E2454" t="s">
        <v>15838</v>
      </c>
      <c r="F2454" t="s">
        <v>15568</v>
      </c>
      <c r="G2454">
        <v>0.99999979172043196</v>
      </c>
      <c r="H2454">
        <v>0.99999979172043196</v>
      </c>
      <c r="I2454" s="205">
        <v>9.0454676511561804E-8</v>
      </c>
    </row>
    <row r="2455" spans="1:9" x14ac:dyDescent="0.15">
      <c r="A2455" t="s">
        <v>15727</v>
      </c>
      <c r="B2455">
        <v>0.72476322001021298</v>
      </c>
      <c r="C2455">
        <v>1.6470799821942499</v>
      </c>
      <c r="D2455" t="s">
        <v>16816</v>
      </c>
      <c r="E2455" t="s">
        <v>16520</v>
      </c>
      <c r="F2455" s="205" t="s">
        <v>15568</v>
      </c>
      <c r="G2455">
        <v>2.2538240965922801E-2</v>
      </c>
      <c r="H2455">
        <v>7.67481042634552E-2</v>
      </c>
      <c r="I2455">
        <v>1.11493234312228</v>
      </c>
    </row>
    <row r="2456" spans="1:9" x14ac:dyDescent="0.15">
      <c r="A2456" t="s">
        <v>15727</v>
      </c>
      <c r="B2456">
        <v>2.4165888813946301</v>
      </c>
      <c r="C2456">
        <v>1.76805207013697</v>
      </c>
      <c r="D2456" t="s">
        <v>16816</v>
      </c>
      <c r="E2456" t="s">
        <v>16522</v>
      </c>
      <c r="F2456" t="s">
        <v>15568</v>
      </c>
      <c r="G2456">
        <v>1.70587784894548E-2</v>
      </c>
      <c r="H2456">
        <v>7.67481042634552E-2</v>
      </c>
      <c r="I2456">
        <v>1.11493234312228</v>
      </c>
    </row>
    <row r="2457" spans="1:9" x14ac:dyDescent="0.15">
      <c r="A2457" t="s">
        <v>15731</v>
      </c>
      <c r="B2457">
        <v>4.9842926413926701E-2</v>
      </c>
      <c r="C2457">
        <v>4.2388779119781901E-2</v>
      </c>
      <c r="D2457" t="s">
        <v>16816</v>
      </c>
      <c r="E2457" t="s">
        <v>15769</v>
      </c>
      <c r="F2457" t="s">
        <v>15568</v>
      </c>
      <c r="G2457">
        <v>0.907008215602913</v>
      </c>
      <c r="H2457">
        <v>0.92672578550732398</v>
      </c>
      <c r="I2457">
        <v>3.3048752865638499E-2</v>
      </c>
    </row>
    <row r="2458" spans="1:9" x14ac:dyDescent="0.15">
      <c r="A2458" t="s">
        <v>15732</v>
      </c>
      <c r="B2458">
        <v>0.384867314310889</v>
      </c>
      <c r="C2458">
        <v>0.32483354577929102</v>
      </c>
      <c r="D2458" t="s">
        <v>16816</v>
      </c>
      <c r="E2458" t="s">
        <v>16089</v>
      </c>
      <c r="F2458" t="s">
        <v>15571</v>
      </c>
      <c r="G2458">
        <v>0.47333264077103399</v>
      </c>
      <c r="H2458">
        <v>0.64650777795211001</v>
      </c>
      <c r="I2458">
        <v>0.18942624587815299</v>
      </c>
    </row>
    <row r="2459" spans="1:9" x14ac:dyDescent="0.15">
      <c r="A2459" t="s">
        <v>15731</v>
      </c>
      <c r="B2459">
        <v>0.97303905314803896</v>
      </c>
      <c r="C2459">
        <v>1.6486539330244601</v>
      </c>
      <c r="D2459" t="s">
        <v>16816</v>
      </c>
      <c r="E2459" t="s">
        <v>15901</v>
      </c>
      <c r="F2459" s="205" t="s">
        <v>15568</v>
      </c>
      <c r="G2459">
        <v>2.24567067067039E-2</v>
      </c>
      <c r="H2459">
        <v>2.98154015597481E-2</v>
      </c>
      <c r="I2459">
        <v>1.5255593371145399</v>
      </c>
    </row>
    <row r="2460" spans="1:9" x14ac:dyDescent="0.15">
      <c r="A2460" t="s">
        <v>15731</v>
      </c>
      <c r="B2460">
        <v>1.37656296189052</v>
      </c>
      <c r="C2460">
        <v>6.2302054415830899</v>
      </c>
      <c r="D2460" t="s">
        <v>16816</v>
      </c>
      <c r="E2460" t="s">
        <v>15804</v>
      </c>
      <c r="F2460" t="s">
        <v>15568</v>
      </c>
      <c r="G2460" s="205">
        <v>5.8856517066520603E-7</v>
      </c>
      <c r="H2460" s="205">
        <v>1.5717365352991301E-6</v>
      </c>
      <c r="I2460">
        <v>5.8036202514615196</v>
      </c>
    </row>
    <row r="2461" spans="1:9" x14ac:dyDescent="0.15">
      <c r="A2461" t="s">
        <v>15731</v>
      </c>
      <c r="B2461">
        <v>0.86510559557793998</v>
      </c>
      <c r="C2461">
        <v>5.3460634156572002</v>
      </c>
      <c r="D2461" t="s">
        <v>16816</v>
      </c>
      <c r="E2461" t="s">
        <v>15808</v>
      </c>
      <c r="F2461" t="s">
        <v>15568</v>
      </c>
      <c r="G2461" s="205">
        <v>4.5075088111606503E-6</v>
      </c>
      <c r="H2461" s="205">
        <v>1.0185236255988001E-5</v>
      </c>
      <c r="I2461">
        <v>4.9920288926842398</v>
      </c>
    </row>
    <row r="2462" spans="1:9" x14ac:dyDescent="0.15">
      <c r="A2462" t="s">
        <v>15731</v>
      </c>
      <c r="B2462">
        <v>1.50747798295193</v>
      </c>
      <c r="C2462">
        <v>3.7388582589351702</v>
      </c>
      <c r="D2462" t="s">
        <v>16816</v>
      </c>
      <c r="E2462" t="s">
        <v>15821</v>
      </c>
      <c r="F2462" t="s">
        <v>15568</v>
      </c>
      <c r="G2462" s="205">
        <v>1.82449106588326E-4</v>
      </c>
      <c r="H2462" s="205">
        <v>3.1296014633764099E-4</v>
      </c>
      <c r="I2462">
        <v>3.5045109638198402</v>
      </c>
    </row>
    <row r="2463" spans="1:9" x14ac:dyDescent="0.15">
      <c r="A2463" t="s">
        <v>15731</v>
      </c>
      <c r="B2463">
        <v>0.78578807516018701</v>
      </c>
      <c r="C2463">
        <v>2.1126576801855999</v>
      </c>
      <c r="D2463" t="s">
        <v>16816</v>
      </c>
      <c r="E2463" t="s">
        <v>15965</v>
      </c>
      <c r="F2463" s="205" t="s">
        <v>15568</v>
      </c>
      <c r="G2463">
        <v>7.7151135052438901E-3</v>
      </c>
      <c r="H2463">
        <v>1.07281164126172E-2</v>
      </c>
      <c r="I2463">
        <v>1.9694765225275399</v>
      </c>
    </row>
    <row r="2464" spans="1:9" x14ac:dyDescent="0.15">
      <c r="A2464" t="s">
        <v>15731</v>
      </c>
      <c r="B2464">
        <v>0.91011635720491002</v>
      </c>
      <c r="C2464">
        <v>1.99945417062271</v>
      </c>
      <c r="D2464" t="s">
        <v>16816</v>
      </c>
      <c r="E2464" t="s">
        <v>15871</v>
      </c>
      <c r="F2464" t="s">
        <v>15568</v>
      </c>
      <c r="G2464">
        <v>1.0012576087149099E-2</v>
      </c>
      <c r="H2464">
        <v>1.3679973142325901E-2</v>
      </c>
      <c r="I2464">
        <v>1.86391475525852</v>
      </c>
    </row>
    <row r="2465" spans="1:9" x14ac:dyDescent="0.15">
      <c r="A2465" t="s">
        <v>15733</v>
      </c>
      <c r="B2465">
        <v>1.3220042061461399</v>
      </c>
      <c r="C2465">
        <v>1.5749474343029199</v>
      </c>
      <c r="D2465" t="s">
        <v>16816</v>
      </c>
      <c r="E2465" t="s">
        <v>16447</v>
      </c>
      <c r="F2465" t="s">
        <v>15568</v>
      </c>
      <c r="G2465">
        <v>2.6610471254431101E-2</v>
      </c>
      <c r="H2465">
        <v>5.45740173184096E-2</v>
      </c>
      <c r="I2465">
        <v>1.2630140756286099</v>
      </c>
    </row>
    <row r="2466" spans="1:9" x14ac:dyDescent="0.15">
      <c r="A2466" t="s">
        <v>15731</v>
      </c>
      <c r="B2466">
        <v>0.89432898479612599</v>
      </c>
      <c r="C2466">
        <v>4.5660062072160299</v>
      </c>
      <c r="D2466" t="s">
        <v>16816</v>
      </c>
      <c r="E2466" t="s">
        <v>15776</v>
      </c>
      <c r="F2466" t="s">
        <v>15568</v>
      </c>
      <c r="G2466" s="205">
        <v>2.7164004440195302E-5</v>
      </c>
      <c r="H2466" s="205">
        <v>5.2756537549139703E-5</v>
      </c>
      <c r="I2466">
        <v>4.2777237152607404</v>
      </c>
    </row>
    <row r="2467" spans="1:9" x14ac:dyDescent="0.15">
      <c r="A2467" t="s">
        <v>15732</v>
      </c>
      <c r="B2467">
        <v>4.2773007259167498E-3</v>
      </c>
      <c r="C2467">
        <v>6.5428081165158202E-3</v>
      </c>
      <c r="D2467" t="s">
        <v>16816</v>
      </c>
      <c r="E2467" t="s">
        <v>16063</v>
      </c>
      <c r="F2467" s="205" t="s">
        <v>15571</v>
      </c>
      <c r="G2467">
        <v>0.98504754254133797</v>
      </c>
      <c r="H2467">
        <v>0.99999997279350195</v>
      </c>
      <c r="I2467" s="205">
        <v>1.18156317519517E-8</v>
      </c>
    </row>
    <row r="2468" spans="1:9" x14ac:dyDescent="0.15">
      <c r="A2468" t="s">
        <v>15721</v>
      </c>
      <c r="B2468">
        <v>2.7862974452074001</v>
      </c>
      <c r="C2468">
        <v>5.5040203714737297</v>
      </c>
      <c r="D2468" t="s">
        <v>16816</v>
      </c>
      <c r="E2468" s="205" t="s">
        <v>16140</v>
      </c>
      <c r="F2468" s="205" t="s">
        <v>15573</v>
      </c>
      <c r="G2468" s="205">
        <v>3.1331387545669601E-6</v>
      </c>
      <c r="H2468" s="205">
        <v>1.34724966446379E-4</v>
      </c>
      <c r="I2468">
        <v>3.8705519158941399</v>
      </c>
    </row>
    <row r="2469" spans="1:9" x14ac:dyDescent="0.15">
      <c r="A2469" t="s">
        <v>15721</v>
      </c>
      <c r="B2469">
        <v>2.3534323120221501</v>
      </c>
      <c r="C2469">
        <v>4.3191382477492102</v>
      </c>
      <c r="D2469" t="s">
        <v>16816</v>
      </c>
      <c r="E2469" s="205" t="s">
        <v>16134</v>
      </c>
      <c r="F2469" s="205" t="s">
        <v>15573</v>
      </c>
      <c r="G2469" s="205">
        <v>4.7958076073177201E-5</v>
      </c>
      <c r="H2469" s="205">
        <v>5.1554931778665498E-4</v>
      </c>
      <c r="I2469">
        <v>3.28772978349759</v>
      </c>
    </row>
    <row r="2470" spans="1:9" x14ac:dyDescent="0.15">
      <c r="A2470" t="s">
        <v>15733</v>
      </c>
      <c r="B2470">
        <v>9.2097048899008702E-2</v>
      </c>
      <c r="C2470" s="205">
        <v>9.0454676511561804E-8</v>
      </c>
      <c r="D2470" t="s">
        <v>16816</v>
      </c>
      <c r="E2470" s="205" t="s">
        <v>16414</v>
      </c>
      <c r="F2470" s="205" t="s">
        <v>15568</v>
      </c>
      <c r="G2470">
        <v>0.99999979172043196</v>
      </c>
      <c r="H2470">
        <v>0.99999979172043196</v>
      </c>
      <c r="I2470" s="205">
        <v>9.0454676511561804E-8</v>
      </c>
    </row>
    <row r="2471" spans="1:9" x14ac:dyDescent="0.15">
      <c r="A2471" t="s">
        <v>15731</v>
      </c>
      <c r="B2471">
        <v>6.9240782718574007E-2</v>
      </c>
      <c r="C2471">
        <v>0.156946243841106</v>
      </c>
      <c r="D2471" t="s">
        <v>16816</v>
      </c>
      <c r="E2471" s="205" t="s">
        <v>15816</v>
      </c>
      <c r="F2471" s="205" t="s">
        <v>15568</v>
      </c>
      <c r="G2471">
        <v>0.69671274657481697</v>
      </c>
      <c r="H2471">
        <v>0.73092631895125904</v>
      </c>
      <c r="I2471">
        <v>0.13612639990353201</v>
      </c>
    </row>
    <row r="2472" spans="1:9" x14ac:dyDescent="0.15">
      <c r="A2472" t="s">
        <v>15722</v>
      </c>
      <c r="B2472">
        <v>-0.10460229591989099</v>
      </c>
      <c r="C2472">
        <v>0.30216568304171898</v>
      </c>
      <c r="D2472" t="s">
        <v>16816</v>
      </c>
      <c r="E2472" s="205" t="s">
        <v>16226</v>
      </c>
      <c r="F2472" s="205" t="s">
        <v>15568</v>
      </c>
      <c r="G2472">
        <v>0.49869419967589101</v>
      </c>
      <c r="H2472">
        <v>0.66076981457055595</v>
      </c>
      <c r="I2472">
        <v>0.179949804768892</v>
      </c>
    </row>
    <row r="2473" spans="1:9" x14ac:dyDescent="0.15">
      <c r="A2473" t="s">
        <v>15722</v>
      </c>
      <c r="B2473">
        <v>-9.9550775371928593E-2</v>
      </c>
      <c r="C2473">
        <v>8.7723125435999805E-2</v>
      </c>
      <c r="D2473" t="s">
        <v>16816</v>
      </c>
      <c r="E2473" s="205" t="s">
        <v>16224</v>
      </c>
      <c r="F2473" s="205" t="s">
        <v>15568</v>
      </c>
      <c r="G2473">
        <v>0.81710313084859798</v>
      </c>
      <c r="H2473">
        <v>0.86612931869951404</v>
      </c>
      <c r="I2473">
        <v>6.2417260171229602E-2</v>
      </c>
    </row>
    <row r="2474" spans="1:9" x14ac:dyDescent="0.15">
      <c r="A2474" t="s">
        <v>15731</v>
      </c>
      <c r="B2474">
        <v>2.1935565322535302</v>
      </c>
      <c r="C2474">
        <v>4.8052176982505497</v>
      </c>
      <c r="D2474" t="s">
        <v>16816</v>
      </c>
      <c r="E2474" s="205" t="s">
        <v>15908</v>
      </c>
      <c r="F2474" s="205" t="s">
        <v>15568</v>
      </c>
      <c r="G2474" s="205">
        <v>1.5659659035693399E-5</v>
      </c>
      <c r="H2474" s="205">
        <v>3.1403094566383001E-5</v>
      </c>
      <c r="I2474">
        <v>4.5030275529814601</v>
      </c>
    </row>
    <row r="2475" spans="1:9" x14ac:dyDescent="0.15">
      <c r="A2475" t="s">
        <v>15732</v>
      </c>
      <c r="B2475">
        <v>-0.190414951335002</v>
      </c>
      <c r="C2475">
        <v>6.5117441318383498E-2</v>
      </c>
      <c r="D2475" t="s">
        <v>16816</v>
      </c>
      <c r="E2475" s="205" t="s">
        <v>16109</v>
      </c>
      <c r="F2475" s="205" t="s">
        <v>15571</v>
      </c>
      <c r="G2475">
        <v>0.86076095491232496</v>
      </c>
      <c r="H2475">
        <v>0.92887872832265295</v>
      </c>
      <c r="I2475">
        <v>3.2040982516797399E-2</v>
      </c>
    </row>
    <row r="2476" spans="1:9" x14ac:dyDescent="0.15">
      <c r="A2476" t="s">
        <v>15733</v>
      </c>
      <c r="B2476">
        <v>0.80251869152643696</v>
      </c>
      <c r="C2476">
        <v>1.4238800423032101</v>
      </c>
      <c r="D2476" t="s">
        <v>16816</v>
      </c>
      <c r="E2476" s="205" t="s">
        <v>16380</v>
      </c>
      <c r="F2476" s="205" t="s">
        <v>15568</v>
      </c>
      <c r="G2476">
        <v>3.7680786376800703E-2</v>
      </c>
      <c r="H2476">
        <v>7.1240236743638802E-2</v>
      </c>
      <c r="I2476">
        <v>1.14727464597065</v>
      </c>
    </row>
    <row r="2477" spans="1:9" x14ac:dyDescent="0.15">
      <c r="A2477" t="s">
        <v>15733</v>
      </c>
      <c r="B2477">
        <v>0.24178045802846701</v>
      </c>
      <c r="C2477">
        <v>1.2894185571073</v>
      </c>
      <c r="D2477" t="s">
        <v>16816</v>
      </c>
      <c r="E2477" s="205" t="s">
        <v>16343</v>
      </c>
      <c r="F2477" s="205" t="s">
        <v>15568</v>
      </c>
      <c r="G2477">
        <v>5.1354847380315698E-2</v>
      </c>
      <c r="H2477">
        <v>9.0057051203162403E-2</v>
      </c>
      <c r="I2477">
        <v>1.0454822775281001</v>
      </c>
    </row>
    <row r="2478" spans="1:9" x14ac:dyDescent="0.15">
      <c r="A2478" t="s">
        <v>15731</v>
      </c>
      <c r="B2478">
        <v>1.6828477597564</v>
      </c>
      <c r="C2478">
        <v>7.23462531778274</v>
      </c>
      <c r="D2478" t="s">
        <v>16816</v>
      </c>
      <c r="E2478" s="205" t="s">
        <v>15910</v>
      </c>
      <c r="F2478" s="205" t="s">
        <v>15568</v>
      </c>
      <c r="G2478" s="205">
        <v>5.8260563685195998E-8</v>
      </c>
      <c r="H2478" s="205">
        <v>1.75528621359244E-7</v>
      </c>
      <c r="I2478">
        <v>6.7556520582014796</v>
      </c>
    </row>
    <row r="2479" spans="1:9" x14ac:dyDescent="0.15">
      <c r="A2479" t="s">
        <v>15733</v>
      </c>
      <c r="B2479">
        <v>0.42205209281270401</v>
      </c>
      <c r="C2479">
        <v>2.8202859883559799</v>
      </c>
      <c r="D2479" t="s">
        <v>16816</v>
      </c>
      <c r="E2479" s="205" t="s">
        <v>16341</v>
      </c>
      <c r="F2479" s="205" t="s">
        <v>15568</v>
      </c>
      <c r="G2479">
        <v>1.5125648774937299E-3</v>
      </c>
      <c r="H2479">
        <v>4.81632500465111E-3</v>
      </c>
      <c r="I2479">
        <v>2.3172842146563402</v>
      </c>
    </row>
    <row r="2480" spans="1:9" x14ac:dyDescent="0.15">
      <c r="A2480" t="s">
        <v>15731</v>
      </c>
      <c r="B2480">
        <v>0.33700145230588602</v>
      </c>
      <c r="C2480">
        <v>0.27741132542822</v>
      </c>
      <c r="D2480" t="s">
        <v>16816</v>
      </c>
      <c r="E2480" s="205" t="s">
        <v>15942</v>
      </c>
      <c r="F2480" s="205" t="s">
        <v>15568</v>
      </c>
      <c r="G2480">
        <v>0.52794499198026401</v>
      </c>
      <c r="H2480">
        <v>0.56651631559526106</v>
      </c>
      <c r="I2480">
        <v>0.246787577996603</v>
      </c>
    </row>
    <row r="2481" spans="1:9" x14ac:dyDescent="0.15">
      <c r="A2481" t="s">
        <v>15733</v>
      </c>
      <c r="B2481">
        <v>0.46555683343230397</v>
      </c>
      <c r="C2481">
        <v>1.3529714920281199</v>
      </c>
      <c r="D2481" t="s">
        <v>16816</v>
      </c>
      <c r="E2481" s="205" t="s">
        <v>16354</v>
      </c>
      <c r="F2481" s="205" t="s">
        <v>15568</v>
      </c>
      <c r="G2481">
        <v>4.4363776425956902E-2</v>
      </c>
      <c r="H2481">
        <v>8.0119655933444597E-2</v>
      </c>
      <c r="I2481">
        <v>1.0962609244124999</v>
      </c>
    </row>
    <row r="2482" spans="1:9" x14ac:dyDescent="0.15">
      <c r="A2482" t="s">
        <v>15734</v>
      </c>
      <c r="B2482">
        <v>1.31593578122121E-2</v>
      </c>
      <c r="C2482">
        <v>9.7248768441894506E-2</v>
      </c>
      <c r="D2482" t="s">
        <v>16816</v>
      </c>
      <c r="E2482" s="205" t="s">
        <v>16236</v>
      </c>
      <c r="F2482" s="205" t="s">
        <v>15578</v>
      </c>
      <c r="G2482">
        <v>0.79937623273527803</v>
      </c>
      <c r="H2482">
        <v>0.79937623273527803</v>
      </c>
      <c r="I2482">
        <v>9.7248768441894506E-2</v>
      </c>
    </row>
    <row r="2483" spans="1:9" x14ac:dyDescent="0.15">
      <c r="A2483" t="s">
        <v>15721</v>
      </c>
      <c r="B2483">
        <v>0.453684124106908</v>
      </c>
      <c r="C2483">
        <v>0.66709563902733704</v>
      </c>
      <c r="D2483" t="s">
        <v>16816</v>
      </c>
      <c r="E2483" s="205" t="s">
        <v>16132</v>
      </c>
      <c r="F2483" s="205" t="s">
        <v>15573</v>
      </c>
      <c r="G2483">
        <v>0.21523077077882999</v>
      </c>
      <c r="H2483">
        <v>0.60273033198538195</v>
      </c>
      <c r="I2483">
        <v>0.21987695241393701</v>
      </c>
    </row>
    <row r="2484" spans="1:9" x14ac:dyDescent="0.15">
      <c r="A2484" t="s">
        <v>15721</v>
      </c>
      <c r="B2484">
        <v>-0.54951143733100705</v>
      </c>
      <c r="C2484">
        <v>0.459872455798566</v>
      </c>
      <c r="D2484" t="s">
        <v>16816</v>
      </c>
      <c r="E2484" s="205" t="s">
        <v>16127</v>
      </c>
      <c r="F2484" s="205" t="s">
        <v>15573</v>
      </c>
      <c r="G2484">
        <v>0.34683869556247399</v>
      </c>
      <c r="H2484">
        <v>0.65377925363739797</v>
      </c>
      <c r="I2484">
        <v>0.18456886499418301</v>
      </c>
    </row>
    <row r="2485" spans="1:9" x14ac:dyDescent="0.15">
      <c r="A2485" t="s">
        <v>15721</v>
      </c>
      <c r="B2485">
        <v>-1.06806066748107</v>
      </c>
      <c r="C2485">
        <v>0.53882681907194196</v>
      </c>
      <c r="D2485" t="s">
        <v>16816</v>
      </c>
      <c r="E2485" s="205" t="s">
        <v>16138</v>
      </c>
      <c r="F2485" s="205" t="s">
        <v>15573</v>
      </c>
      <c r="G2485">
        <v>0.28918328107851998</v>
      </c>
      <c r="H2485">
        <v>0.64764445491216605</v>
      </c>
      <c r="I2485">
        <v>0.18866334852208599</v>
      </c>
    </row>
    <row r="2486" spans="1:9" x14ac:dyDescent="0.15">
      <c r="A2486" t="s">
        <v>15721</v>
      </c>
      <c r="B2486">
        <v>-0.359084603581317</v>
      </c>
      <c r="C2486">
        <v>0.42169779230120402</v>
      </c>
      <c r="D2486" t="s">
        <v>16816</v>
      </c>
      <c r="E2486" s="205" t="s">
        <v>16141</v>
      </c>
      <c r="F2486" s="205" t="s">
        <v>15573</v>
      </c>
      <c r="G2486">
        <v>0.37870601901971801</v>
      </c>
      <c r="H2486">
        <v>0.65377925363739797</v>
      </c>
      <c r="I2486">
        <v>0.18456886499418301</v>
      </c>
    </row>
    <row r="2487" spans="1:9" x14ac:dyDescent="0.15">
      <c r="A2487" t="s">
        <v>15722</v>
      </c>
      <c r="B2487">
        <v>0.25627599669169099</v>
      </c>
      <c r="C2487">
        <v>1.2576961501451001</v>
      </c>
      <c r="D2487" t="s">
        <v>16816</v>
      </c>
      <c r="E2487" s="205" t="s">
        <v>16185</v>
      </c>
      <c r="F2487" s="205" t="s">
        <v>15568</v>
      </c>
      <c r="G2487">
        <v>5.5246382997264899E-2</v>
      </c>
      <c r="H2487">
        <v>0.13309355903886499</v>
      </c>
      <c r="I2487">
        <v>0.87584296136652395</v>
      </c>
    </row>
    <row r="2488" spans="1:9" x14ac:dyDescent="0.15">
      <c r="A2488" t="s">
        <v>15731</v>
      </c>
      <c r="B2488">
        <v>1.7139169545177699</v>
      </c>
      <c r="C2488">
        <v>10.271536472703101</v>
      </c>
      <c r="D2488" t="s">
        <v>16816</v>
      </c>
      <c r="E2488" s="205" t="s">
        <v>15767</v>
      </c>
      <c r="F2488" s="205" t="s">
        <v>15568</v>
      </c>
      <c r="G2488" s="205">
        <v>5.3513521042511101E-11</v>
      </c>
      <c r="H2488" s="205">
        <v>2.51513548899802E-10</v>
      </c>
      <c r="I2488">
        <v>9.5994386147673794</v>
      </c>
    </row>
    <row r="2489" spans="1:9" x14ac:dyDescent="0.15">
      <c r="A2489" t="s">
        <v>15732</v>
      </c>
      <c r="B2489">
        <v>0.28790622299962698</v>
      </c>
      <c r="C2489">
        <v>0.75777825786617403</v>
      </c>
      <c r="D2489" t="s">
        <v>16816</v>
      </c>
      <c r="E2489" s="205" t="s">
        <v>16020</v>
      </c>
      <c r="F2489" s="205" t="s">
        <v>15571</v>
      </c>
      <c r="G2489">
        <v>0.17467137626252299</v>
      </c>
      <c r="H2489">
        <v>0.308243605169158</v>
      </c>
      <c r="I2489">
        <v>0.51110592452478598</v>
      </c>
    </row>
    <row r="2490" spans="1:9" x14ac:dyDescent="0.15">
      <c r="A2490" t="s">
        <v>15732</v>
      </c>
      <c r="B2490">
        <v>0.291345118724672</v>
      </c>
      <c r="C2490">
        <v>0.769806676308742</v>
      </c>
      <c r="D2490" t="s">
        <v>16816</v>
      </c>
      <c r="E2490" s="205" t="s">
        <v>16010</v>
      </c>
      <c r="F2490" s="205" t="s">
        <v>15571</v>
      </c>
      <c r="G2490">
        <v>0.169899978413942</v>
      </c>
      <c r="H2490">
        <v>0.307048153760137</v>
      </c>
      <c r="I2490">
        <v>0.51279350962913495</v>
      </c>
    </row>
    <row r="2491" spans="1:9" x14ac:dyDescent="0.15">
      <c r="A2491" t="s">
        <v>15733</v>
      </c>
      <c r="B2491">
        <v>7.0532182670630897E-2</v>
      </c>
      <c r="C2491">
        <v>0.106354530582169</v>
      </c>
      <c r="D2491" t="s">
        <v>16816</v>
      </c>
      <c r="E2491" s="205" t="s">
        <v>16445</v>
      </c>
      <c r="F2491" s="205" t="s">
        <v>15568</v>
      </c>
      <c r="G2491">
        <v>0.782790361262375</v>
      </c>
      <c r="H2491">
        <v>0.86896911663070997</v>
      </c>
      <c r="I2491">
        <v>6.0995658206343201E-2</v>
      </c>
    </row>
    <row r="2492" spans="1:9" x14ac:dyDescent="0.15">
      <c r="A2492" t="s">
        <v>15732</v>
      </c>
      <c r="B2492">
        <v>1.3874146722704299</v>
      </c>
      <c r="C2492">
        <v>2.1913796824182299</v>
      </c>
      <c r="D2492" t="s">
        <v>16816</v>
      </c>
      <c r="E2492" s="205" t="s">
        <v>16050</v>
      </c>
      <c r="F2492" s="205" t="s">
        <v>15571</v>
      </c>
      <c r="G2492">
        <v>6.4360634594385902E-3</v>
      </c>
      <c r="H2492">
        <v>2.6841877828906301E-2</v>
      </c>
      <c r="I2492">
        <v>1.5711871046653201</v>
      </c>
    </row>
    <row r="2493" spans="1:9" x14ac:dyDescent="0.15">
      <c r="A2493" t="s">
        <v>15732</v>
      </c>
      <c r="B2493">
        <v>0.132652032074252</v>
      </c>
      <c r="C2493">
        <v>0.358441746905581</v>
      </c>
      <c r="D2493" t="s">
        <v>16816</v>
      </c>
      <c r="E2493" s="205" t="s">
        <v>16052</v>
      </c>
      <c r="F2493" s="205" t="s">
        <v>15571</v>
      </c>
      <c r="G2493">
        <v>0.43808486873888097</v>
      </c>
      <c r="H2493">
        <v>0.62479411992412803</v>
      </c>
      <c r="I2493">
        <v>0.20426306635309999</v>
      </c>
    </row>
    <row r="2494" spans="1:9" x14ac:dyDescent="0.15">
      <c r="A2494" t="s">
        <v>15733</v>
      </c>
      <c r="B2494">
        <v>0.54955950170007295</v>
      </c>
      <c r="C2494">
        <v>2.4101378901989601</v>
      </c>
      <c r="D2494" t="s">
        <v>16816</v>
      </c>
      <c r="E2494" s="205" t="s">
        <v>16453</v>
      </c>
      <c r="F2494" s="205" t="s">
        <v>15568</v>
      </c>
      <c r="G2494">
        <v>3.88921641244504E-3</v>
      </c>
      <c r="H2494">
        <v>1.0695345134223801E-2</v>
      </c>
      <c r="I2494">
        <v>1.9708051963687001</v>
      </c>
    </row>
    <row r="2495" spans="1:9" x14ac:dyDescent="0.15">
      <c r="A2495" t="s">
        <v>15733</v>
      </c>
      <c r="B2495">
        <v>0.57374363925562899</v>
      </c>
      <c r="C2495">
        <v>2.1523290639335402</v>
      </c>
      <c r="D2495" t="s">
        <v>16816</v>
      </c>
      <c r="E2495" s="205" t="s">
        <v>16389</v>
      </c>
      <c r="F2495" s="205" t="s">
        <v>15568</v>
      </c>
      <c r="G2495">
        <v>7.0415932687704803E-3</v>
      </c>
      <c r="H2495">
        <v>1.8128357138749499E-2</v>
      </c>
      <c r="I2495">
        <v>1.7416415515528101</v>
      </c>
    </row>
    <row r="2496" spans="1:9" x14ac:dyDescent="0.15">
      <c r="A2496" t="s">
        <v>15734</v>
      </c>
      <c r="B2496">
        <v>9.24237272135668E-2</v>
      </c>
      <c r="C2496">
        <v>0.96244392576568605</v>
      </c>
      <c r="D2496" t="s">
        <v>16816</v>
      </c>
      <c r="E2496" s="205" t="s">
        <v>16292</v>
      </c>
      <c r="F2496" s="205" t="s">
        <v>15578</v>
      </c>
      <c r="G2496">
        <v>0.10903252614022101</v>
      </c>
      <c r="H2496">
        <v>0.15414943350858801</v>
      </c>
      <c r="I2496">
        <v>0.81205806694490701</v>
      </c>
    </row>
    <row r="2497" spans="1:9" x14ac:dyDescent="0.15">
      <c r="A2497" t="s">
        <v>15732</v>
      </c>
      <c r="B2497">
        <v>1.19401175058621</v>
      </c>
      <c r="C2497">
        <v>1.05558487825523</v>
      </c>
      <c r="D2497" t="s">
        <v>16816</v>
      </c>
      <c r="E2497" s="205" t="s">
        <v>16039</v>
      </c>
      <c r="F2497" s="205" t="s">
        <v>15571</v>
      </c>
      <c r="G2497">
        <v>8.7986313495457699E-2</v>
      </c>
      <c r="H2497">
        <v>0.18079379485368</v>
      </c>
      <c r="I2497">
        <v>0.74281647932001105</v>
      </c>
    </row>
    <row r="2498" spans="1:9" x14ac:dyDescent="0.15">
      <c r="A2498" t="s">
        <v>15732</v>
      </c>
      <c r="B2498">
        <v>1.43155037060817</v>
      </c>
      <c r="C2498">
        <v>3.27132379992665</v>
      </c>
      <c r="D2498" t="s">
        <v>16816</v>
      </c>
      <c r="E2498" s="205" t="s">
        <v>16101</v>
      </c>
      <c r="F2498" s="205" t="s">
        <v>15571</v>
      </c>
      <c r="G2498" s="205">
        <v>5.3539732879447999E-4</v>
      </c>
      <c r="H2498">
        <v>3.6504363326896301E-3</v>
      </c>
      <c r="I2498">
        <v>2.4376552216931802</v>
      </c>
    </row>
    <row r="2499" spans="1:9" x14ac:dyDescent="0.15">
      <c r="A2499" t="s">
        <v>15731</v>
      </c>
      <c r="B2499">
        <v>0.69181624202916303</v>
      </c>
      <c r="C2499">
        <v>1.1740948207967501</v>
      </c>
      <c r="D2499" t="s">
        <v>16816</v>
      </c>
      <c r="E2499" s="205" t="s">
        <v>15863</v>
      </c>
      <c r="F2499" s="205" t="s">
        <v>15568</v>
      </c>
      <c r="G2499">
        <v>6.6973836749679605E-2</v>
      </c>
      <c r="H2499">
        <v>8.1973185605076507E-2</v>
      </c>
      <c r="I2499">
        <v>1.0863281872285699</v>
      </c>
    </row>
    <row r="2500" spans="1:9" x14ac:dyDescent="0.15">
      <c r="A2500" t="s">
        <v>15722</v>
      </c>
      <c r="B2500">
        <v>-0.41980024941431698</v>
      </c>
      <c r="C2500">
        <v>0.65129546848031294</v>
      </c>
      <c r="D2500" t="s">
        <v>16816</v>
      </c>
      <c r="E2500" s="205" t="s">
        <v>16227</v>
      </c>
      <c r="F2500" s="205" t="s">
        <v>15568</v>
      </c>
      <c r="G2500">
        <v>0.22320531481633299</v>
      </c>
      <c r="H2500">
        <v>0.39783705390352397</v>
      </c>
      <c r="I2500">
        <v>0.40029476983801698</v>
      </c>
    </row>
    <row r="2501" spans="1:9" x14ac:dyDescent="0.15">
      <c r="A2501" t="s">
        <v>15722</v>
      </c>
      <c r="B2501">
        <v>9.1570387591195193E-2</v>
      </c>
      <c r="C2501">
        <v>0.20744023742609999</v>
      </c>
      <c r="D2501" t="s">
        <v>16816</v>
      </c>
      <c r="E2501" s="205" t="s">
        <v>16230</v>
      </c>
      <c r="F2501" s="205" t="s">
        <v>15568</v>
      </c>
      <c r="G2501">
        <v>0.620239988021273</v>
      </c>
      <c r="H2501">
        <v>0.76448184570063904</v>
      </c>
      <c r="I2501">
        <v>0.116632823404898</v>
      </c>
    </row>
    <row r="2502" spans="1:9" x14ac:dyDescent="0.15">
      <c r="A2502" t="s">
        <v>15726</v>
      </c>
      <c r="B2502">
        <v>0.291994340886292</v>
      </c>
      <c r="C2502">
        <v>0.40944566164288698</v>
      </c>
      <c r="D2502" t="s">
        <v>16816</v>
      </c>
      <c r="E2502" s="205" t="s">
        <v>16510</v>
      </c>
      <c r="F2502" s="205" t="s">
        <v>15590</v>
      </c>
      <c r="G2502">
        <v>0.38954204364531803</v>
      </c>
      <c r="H2502">
        <v>0.58920228131469099</v>
      </c>
      <c r="I2502">
        <v>0.229735580294335</v>
      </c>
    </row>
    <row r="2503" spans="1:9" x14ac:dyDescent="0.15">
      <c r="A2503" t="s">
        <v>15732</v>
      </c>
      <c r="B2503">
        <v>7.3276944019063095E-2</v>
      </c>
      <c r="C2503">
        <v>0.24243114289709999</v>
      </c>
      <c r="D2503" t="s">
        <v>16816</v>
      </c>
      <c r="E2503" s="205" t="s">
        <v>16002</v>
      </c>
      <c r="F2503" s="205" t="s">
        <v>15571</v>
      </c>
      <c r="G2503">
        <v>0.57222767377966199</v>
      </c>
      <c r="H2503">
        <v>0.69763471096055696</v>
      </c>
      <c r="I2503">
        <v>0.15637191912537299</v>
      </c>
    </row>
    <row r="2504" spans="1:9" x14ac:dyDescent="0.15">
      <c r="A2504" t="s">
        <v>15732</v>
      </c>
      <c r="B2504">
        <v>7.2752770238658296E-2</v>
      </c>
      <c r="C2504">
        <v>0.23858301715921401</v>
      </c>
      <c r="D2504" t="s">
        <v>16816</v>
      </c>
      <c r="E2504" s="205" t="s">
        <v>16006</v>
      </c>
      <c r="F2504" s="205" t="s">
        <v>15571</v>
      </c>
      <c r="G2504">
        <v>0.57732050499958998</v>
      </c>
      <c r="H2504">
        <v>0.69763471096055696</v>
      </c>
      <c r="I2504">
        <v>0.15637191912537299</v>
      </c>
    </row>
    <row r="2505" spans="1:9" x14ac:dyDescent="0.15">
      <c r="A2505" t="s">
        <v>15733</v>
      </c>
      <c r="B2505">
        <v>1.12267438587105</v>
      </c>
      <c r="C2505">
        <v>1.84969356715569</v>
      </c>
      <c r="D2505" t="s">
        <v>16816</v>
      </c>
      <c r="E2505" s="205" t="s">
        <v>16458</v>
      </c>
      <c r="F2505" s="205" t="s">
        <v>15568</v>
      </c>
      <c r="G2505">
        <v>1.41353456544048E-2</v>
      </c>
      <c r="H2505">
        <v>3.4905649473122101E-2</v>
      </c>
      <c r="I2505">
        <v>1.45710427686776</v>
      </c>
    </row>
    <row r="2506" spans="1:9" x14ac:dyDescent="0.15">
      <c r="A2506" t="s">
        <v>15727</v>
      </c>
      <c r="B2506">
        <v>0.80972329335314397</v>
      </c>
      <c r="C2506">
        <v>2.07270032030396</v>
      </c>
      <c r="D2506" t="s">
        <v>16816</v>
      </c>
      <c r="E2506" s="205" t="s">
        <v>16521</v>
      </c>
      <c r="F2506" t="s">
        <v>15568</v>
      </c>
      <c r="G2506">
        <v>8.4586232097178197E-3</v>
      </c>
      <c r="H2506">
        <v>5.9210362468024802E-2</v>
      </c>
      <c r="I2506">
        <v>1.2276022802897</v>
      </c>
    </row>
    <row r="2507" spans="1:9" x14ac:dyDescent="0.15">
      <c r="A2507" t="s">
        <v>15731</v>
      </c>
      <c r="B2507">
        <v>3.2270911200866301</v>
      </c>
      <c r="C2507">
        <v>1.3026009829260901</v>
      </c>
      <c r="D2507" t="s">
        <v>16816</v>
      </c>
      <c r="E2507" t="s">
        <v>15790</v>
      </c>
      <c r="F2507" t="s">
        <v>15568</v>
      </c>
      <c r="G2507">
        <v>4.9819460140606002E-2</v>
      </c>
      <c r="H2507">
        <v>6.2943941575496806E-2</v>
      </c>
      <c r="I2507">
        <v>1.2010460648722701</v>
      </c>
    </row>
    <row r="2508" spans="1:9" x14ac:dyDescent="0.15">
      <c r="A2508" t="s">
        <v>15732</v>
      </c>
      <c r="B2508">
        <v>-1.49914471933928E-2</v>
      </c>
      <c r="C2508" s="205">
        <v>1.18156317519517E-8</v>
      </c>
      <c r="D2508" t="s">
        <v>16816</v>
      </c>
      <c r="E2508" t="s">
        <v>16059</v>
      </c>
      <c r="F2508" t="s">
        <v>15571</v>
      </c>
      <c r="G2508">
        <v>0.99999997279350195</v>
      </c>
      <c r="H2508">
        <v>0.99999997279350195</v>
      </c>
      <c r="I2508" s="205">
        <v>1.18156317519517E-8</v>
      </c>
    </row>
    <row r="2509" spans="1:9" x14ac:dyDescent="0.15">
      <c r="A2509" t="s">
        <v>15722</v>
      </c>
      <c r="B2509">
        <v>9.4842466040022305E-2</v>
      </c>
      <c r="C2509">
        <v>0.31989279723382102</v>
      </c>
      <c r="D2509" t="s">
        <v>16816</v>
      </c>
      <c r="E2509" t="s">
        <v>16212</v>
      </c>
      <c r="F2509" t="s">
        <v>15568</v>
      </c>
      <c r="G2509">
        <v>0.478748253628757</v>
      </c>
      <c r="H2509">
        <v>0.66076981457055595</v>
      </c>
      <c r="I2509">
        <v>0.179949804768892</v>
      </c>
    </row>
    <row r="2510" spans="1:9" x14ac:dyDescent="0.15">
      <c r="A2510" t="s">
        <v>15722</v>
      </c>
      <c r="B2510">
        <v>2.7046636943247701E-2</v>
      </c>
      <c r="C2510">
        <v>7.4683935677054405E-2</v>
      </c>
      <c r="D2510" t="s">
        <v>16816</v>
      </c>
      <c r="E2510" t="s">
        <v>16198</v>
      </c>
      <c r="F2510" t="s">
        <v>15568</v>
      </c>
      <c r="G2510">
        <v>0.84200770245226397</v>
      </c>
      <c r="H2510">
        <v>0.86734058562485705</v>
      </c>
      <c r="I2510">
        <v>6.1810331113976998E-2</v>
      </c>
    </row>
    <row r="2511" spans="1:9" x14ac:dyDescent="0.15">
      <c r="A2511" t="s">
        <v>15735</v>
      </c>
      <c r="B2511">
        <v>9.5120571365743395E-2</v>
      </c>
      <c r="C2511">
        <v>0.134667292708569</v>
      </c>
      <c r="D2511" t="s">
        <v>16816</v>
      </c>
      <c r="E2511" t="s">
        <v>16320</v>
      </c>
      <c r="F2511" t="s">
        <v>15580</v>
      </c>
      <c r="G2511">
        <v>0.73338615547506503</v>
      </c>
      <c r="H2511">
        <v>0.83815560625721697</v>
      </c>
      <c r="I2511">
        <v>7.6675345730882902E-2</v>
      </c>
    </row>
    <row r="2512" spans="1:9" x14ac:dyDescent="0.15">
      <c r="A2512" t="s">
        <v>15735</v>
      </c>
      <c r="B2512">
        <v>1.89076807252384</v>
      </c>
      <c r="C2512">
        <v>10.5986360139549</v>
      </c>
      <c r="D2512" t="s">
        <v>16816</v>
      </c>
      <c r="E2512" t="s">
        <v>16319</v>
      </c>
      <c r="F2512" t="s">
        <v>15580</v>
      </c>
      <c r="G2512" s="205">
        <v>2.5197878995401501E-11</v>
      </c>
      <c r="H2512" s="205">
        <v>4.0316606392642401E-10</v>
      </c>
      <c r="I2512">
        <v>9.3945160312990392</v>
      </c>
    </row>
    <row r="2513" spans="1:9" x14ac:dyDescent="0.15">
      <c r="A2513" t="s">
        <v>15724</v>
      </c>
      <c r="B2513">
        <v>-0.18558064447483399</v>
      </c>
      <c r="C2513">
        <v>0.70741263834812396</v>
      </c>
      <c r="D2513" t="s">
        <v>16816</v>
      </c>
      <c r="E2513" t="s">
        <v>16548</v>
      </c>
      <c r="F2513" t="s">
        <v>15593</v>
      </c>
      <c r="G2513">
        <v>0.19614957056350699</v>
      </c>
      <c r="H2513">
        <v>0.27460939878891</v>
      </c>
      <c r="I2513">
        <v>0.561284602669886</v>
      </c>
    </row>
    <row r="2514" spans="1:9" x14ac:dyDescent="0.15">
      <c r="A2514" t="s">
        <v>15734</v>
      </c>
      <c r="B2514">
        <v>7.3116193820606398E-2</v>
      </c>
      <c r="C2514">
        <v>0.52068481922604404</v>
      </c>
      <c r="D2514" t="s">
        <v>16816</v>
      </c>
      <c r="E2514" t="s">
        <v>16296</v>
      </c>
      <c r="F2514" t="s">
        <v>15578</v>
      </c>
      <c r="G2514">
        <v>0.301519344835462</v>
      </c>
      <c r="H2514">
        <v>0.36902367576877398</v>
      </c>
      <c r="I2514">
        <v>0.432945769543154</v>
      </c>
    </row>
    <row r="2515" spans="1:9" x14ac:dyDescent="0.15">
      <c r="A2515" t="s">
        <v>15732</v>
      </c>
      <c r="B2515">
        <v>0.41898712878097299</v>
      </c>
      <c r="C2515">
        <v>0.61184739902434904</v>
      </c>
      <c r="D2515" t="s">
        <v>16816</v>
      </c>
      <c r="E2515" t="s">
        <v>16119</v>
      </c>
      <c r="F2515" t="s">
        <v>15571</v>
      </c>
      <c r="G2515">
        <v>0.24442892681932199</v>
      </c>
      <c r="H2515">
        <v>0.40215438494799999</v>
      </c>
      <c r="I2515">
        <v>0.39560719154346602</v>
      </c>
    </row>
    <row r="2516" spans="1:9" x14ac:dyDescent="0.15">
      <c r="A2516" t="s">
        <v>15731</v>
      </c>
      <c r="B2516">
        <v>0.25728421111338801</v>
      </c>
      <c r="C2516">
        <v>0.57080384471921897</v>
      </c>
      <c r="D2516" t="s">
        <v>16816</v>
      </c>
      <c r="E2516" t="s">
        <v>15879</v>
      </c>
      <c r="F2516" t="s">
        <v>15568</v>
      </c>
      <c r="G2516">
        <v>0.26865575936247299</v>
      </c>
      <c r="H2516">
        <v>0.30499566884145501</v>
      </c>
      <c r="I2516">
        <v>0.51570632790440096</v>
      </c>
    </row>
    <row r="2517" spans="1:9" x14ac:dyDescent="0.15">
      <c r="A2517" t="s">
        <v>15734</v>
      </c>
      <c r="B2517">
        <v>0.21280958491028401</v>
      </c>
      <c r="C2517">
        <v>1.30260448988328</v>
      </c>
      <c r="D2517" t="s">
        <v>16816</v>
      </c>
      <c r="E2517" t="s">
        <v>16309</v>
      </c>
      <c r="F2517" t="s">
        <v>15578</v>
      </c>
      <c r="G2517">
        <v>4.9819057846733503E-2</v>
      </c>
      <c r="H2517">
        <v>7.7078542328908498E-2</v>
      </c>
      <c r="I2517">
        <v>1.11306650710036</v>
      </c>
    </row>
    <row r="2518" spans="1:9" x14ac:dyDescent="0.15">
      <c r="A2518" t="s">
        <v>15734</v>
      </c>
      <c r="B2518">
        <v>0.21952453730580501</v>
      </c>
      <c r="C2518">
        <v>1.3561092355895701</v>
      </c>
      <c r="D2518" t="s">
        <v>16816</v>
      </c>
      <c r="E2518" t="s">
        <v>16290</v>
      </c>
      <c r="F2518" t="s">
        <v>15578</v>
      </c>
      <c r="G2518">
        <v>4.4044406721381102E-2</v>
      </c>
      <c r="H2518">
        <v>7.0816497081436197E-2</v>
      </c>
      <c r="I2518">
        <v>1.1498655593037901</v>
      </c>
    </row>
    <row r="2519" spans="1:9" x14ac:dyDescent="0.15">
      <c r="A2519" t="s">
        <v>15731</v>
      </c>
      <c r="B2519">
        <v>-7.3621564406250502E-3</v>
      </c>
      <c r="C2519">
        <v>2.0436771541306801E-2</v>
      </c>
      <c r="D2519" t="s">
        <v>16816</v>
      </c>
      <c r="E2519" t="s">
        <v>15778</v>
      </c>
      <c r="F2519" t="s">
        <v>15568</v>
      </c>
      <c r="G2519">
        <v>0.95403262929834298</v>
      </c>
      <c r="H2519">
        <v>0.96328966205029198</v>
      </c>
      <c r="I2519">
        <v>1.6243100503416201E-2</v>
      </c>
    </row>
    <row r="2520" spans="1:9" x14ac:dyDescent="0.15">
      <c r="A2520" t="s">
        <v>15731</v>
      </c>
      <c r="B2520">
        <v>0.49011357632969499</v>
      </c>
      <c r="C2520">
        <v>1.29988184964828</v>
      </c>
      <c r="D2520" t="s">
        <v>16816</v>
      </c>
      <c r="E2520" t="s">
        <v>15824</v>
      </c>
      <c r="F2520" t="s">
        <v>15568</v>
      </c>
      <c r="G2520">
        <v>5.0132360078353297E-2</v>
      </c>
      <c r="H2520">
        <v>6.3000559456754104E-2</v>
      </c>
      <c r="I2520">
        <v>1.2006555939130401</v>
      </c>
    </row>
    <row r="2521" spans="1:9" x14ac:dyDescent="0.15">
      <c r="A2521" t="s">
        <v>15722</v>
      </c>
      <c r="B2521">
        <v>-2.0434768185241701E-3</v>
      </c>
      <c r="C2521">
        <v>7.5807834641928896E-3</v>
      </c>
      <c r="D2521" t="s">
        <v>16816</v>
      </c>
      <c r="E2521" t="s">
        <v>16183</v>
      </c>
      <c r="F2521" t="s">
        <v>15568</v>
      </c>
      <c r="G2521">
        <v>0.982696063916917</v>
      </c>
      <c r="H2521">
        <v>0.982696063916917</v>
      </c>
      <c r="I2521">
        <v>7.5807834641928896E-3</v>
      </c>
    </row>
    <row r="2522" spans="1:9" x14ac:dyDescent="0.15">
      <c r="A2522" t="s">
        <v>15722</v>
      </c>
      <c r="B2522">
        <v>0.706328362478442</v>
      </c>
      <c r="C2522">
        <v>1.3053122415874301</v>
      </c>
      <c r="D2522" t="s">
        <v>16816</v>
      </c>
      <c r="E2522" t="s">
        <v>16217</v>
      </c>
      <c r="F2522" t="s">
        <v>15568</v>
      </c>
      <c r="G2522">
        <v>4.9509410855642401E-2</v>
      </c>
      <c r="H2522">
        <v>0.12495232263566899</v>
      </c>
      <c r="I2522">
        <v>0.90325566672056801</v>
      </c>
    </row>
    <row r="2523" spans="1:9" x14ac:dyDescent="0.15">
      <c r="A2523" t="s">
        <v>15722</v>
      </c>
      <c r="B2523">
        <v>0.65698746522903295</v>
      </c>
      <c r="C2523">
        <v>1.6653940338370801</v>
      </c>
      <c r="D2523" t="s">
        <v>16816</v>
      </c>
      <c r="E2523" t="s">
        <v>16190</v>
      </c>
      <c r="F2523" t="s">
        <v>15568</v>
      </c>
      <c r="G2523">
        <v>2.1607571868025699E-2</v>
      </c>
      <c r="H2523">
        <v>6.3622294944742502E-2</v>
      </c>
      <c r="I2523">
        <v>1.19639066933959</v>
      </c>
    </row>
    <row r="2524" spans="1:9" x14ac:dyDescent="0.15">
      <c r="A2524" t="s">
        <v>15722</v>
      </c>
      <c r="B2524">
        <v>0.49227247273094998</v>
      </c>
      <c r="C2524">
        <v>2.0347180232402402</v>
      </c>
      <c r="D2524" t="s">
        <v>16816</v>
      </c>
      <c r="E2524" t="s">
        <v>16182</v>
      </c>
      <c r="F2524" t="s">
        <v>15568</v>
      </c>
      <c r="G2524">
        <v>9.2317062466534608E-3</v>
      </c>
      <c r="H2524">
        <v>3.2618695404842198E-2</v>
      </c>
      <c r="I2524">
        <v>1.48653341269513</v>
      </c>
    </row>
    <row r="2525" spans="1:9" x14ac:dyDescent="0.15">
      <c r="A2525" t="s">
        <v>15731</v>
      </c>
      <c r="B2525">
        <v>1.3777759721314</v>
      </c>
      <c r="C2525">
        <v>3.2679951511552101</v>
      </c>
      <c r="D2525" t="s">
        <v>16816</v>
      </c>
      <c r="E2525" t="s">
        <v>15813</v>
      </c>
      <c r="F2525" t="s">
        <v>15568</v>
      </c>
      <c r="G2525" s="205">
        <v>5.3951664611888201E-4</v>
      </c>
      <c r="H2525" s="205">
        <v>8.6840008108176301E-4</v>
      </c>
      <c r="I2525">
        <v>3.0612801446679101</v>
      </c>
    </row>
    <row r="2526" spans="1:9" x14ac:dyDescent="0.15">
      <c r="A2526" t="s">
        <v>15731</v>
      </c>
      <c r="B2526">
        <v>1.0253468987094601</v>
      </c>
      <c r="C2526">
        <v>4.4733794368361801</v>
      </c>
      <c r="D2526" t="s">
        <v>16816</v>
      </c>
      <c r="E2526" t="s">
        <v>15862</v>
      </c>
      <c r="F2526" t="s">
        <v>15568</v>
      </c>
      <c r="G2526" s="205">
        <v>3.3621769245888297E-5</v>
      </c>
      <c r="H2526" s="205">
        <v>6.2286266700735098E-5</v>
      </c>
      <c r="I2526">
        <v>4.2056076989839202</v>
      </c>
    </row>
    <row r="2527" spans="1:9" x14ac:dyDescent="0.15">
      <c r="A2527" t="s">
        <v>15731</v>
      </c>
      <c r="B2527">
        <v>0.11215381933240801</v>
      </c>
      <c r="C2527">
        <v>0.19601004411158199</v>
      </c>
      <c r="D2527" t="s">
        <v>16816</v>
      </c>
      <c r="E2527" t="s">
        <v>15823</v>
      </c>
      <c r="F2527" t="s">
        <v>15568</v>
      </c>
      <c r="G2527">
        <v>0.63678079363973095</v>
      </c>
      <c r="H2527">
        <v>0.674069759033049</v>
      </c>
      <c r="I2527">
        <v>0.171295156290485</v>
      </c>
    </row>
    <row r="2528" spans="1:9" x14ac:dyDescent="0.15">
      <c r="A2528" t="s">
        <v>15731</v>
      </c>
      <c r="B2528">
        <v>0.24906523345202</v>
      </c>
      <c r="C2528">
        <v>0.44602886826523003</v>
      </c>
      <c r="D2528" t="s">
        <v>16816</v>
      </c>
      <c r="E2528" t="s">
        <v>15807</v>
      </c>
      <c r="F2528" t="s">
        <v>15568</v>
      </c>
      <c r="G2528">
        <v>0.35807263463729599</v>
      </c>
      <c r="H2528">
        <v>0.396920137451719</v>
      </c>
      <c r="I2528">
        <v>0.40129686692224598</v>
      </c>
    </row>
    <row r="2529" spans="1:9" x14ac:dyDescent="0.15">
      <c r="A2529" t="s">
        <v>15732</v>
      </c>
      <c r="B2529">
        <v>0.30976941922060203</v>
      </c>
      <c r="C2529">
        <v>0.507645263943726</v>
      </c>
      <c r="D2529" t="s">
        <v>16816</v>
      </c>
      <c r="E2529" t="s">
        <v>16064</v>
      </c>
      <c r="F2529" t="s">
        <v>15571</v>
      </c>
      <c r="G2529">
        <v>0.31070964592359501</v>
      </c>
      <c r="H2529">
        <v>0.470772190793326</v>
      </c>
      <c r="I2529">
        <v>0.32718919948559499</v>
      </c>
    </row>
    <row r="2530" spans="1:9" x14ac:dyDescent="0.15">
      <c r="A2530" t="s">
        <v>15732</v>
      </c>
      <c r="B2530">
        <v>0.43490999408765302</v>
      </c>
      <c r="C2530">
        <v>1.65053476970325</v>
      </c>
      <c r="D2530" t="s">
        <v>16816</v>
      </c>
      <c r="E2530" t="s">
        <v>15993</v>
      </c>
      <c r="F2530" t="s">
        <v>15571</v>
      </c>
      <c r="G2530">
        <v>2.23596617965603E-2</v>
      </c>
      <c r="H2530">
        <v>5.9891951240786702E-2</v>
      </c>
      <c r="I2530">
        <v>1.22263153765377</v>
      </c>
    </row>
    <row r="2531" spans="1:9" x14ac:dyDescent="0.15">
      <c r="A2531" t="s">
        <v>15732</v>
      </c>
      <c r="B2531">
        <v>-4.4197310390073102E-2</v>
      </c>
      <c r="C2531">
        <v>8.7920146490847603E-2</v>
      </c>
      <c r="D2531" t="s">
        <v>16816</v>
      </c>
      <c r="E2531" t="s">
        <v>16018</v>
      </c>
      <c r="F2531" t="s">
        <v>15571</v>
      </c>
      <c r="G2531">
        <v>0.81673252975510902</v>
      </c>
      <c r="H2531">
        <v>0.89339100313616404</v>
      </c>
      <c r="I2531">
        <v>4.8958425390028003E-2</v>
      </c>
    </row>
    <row r="2532" spans="1:9" x14ac:dyDescent="0.15">
      <c r="A2532" t="s">
        <v>15724</v>
      </c>
      <c r="B2532">
        <v>8.8965028682785899E-2</v>
      </c>
      <c r="C2532">
        <v>0.50371065499893997</v>
      </c>
      <c r="D2532" t="s">
        <v>16816</v>
      </c>
      <c r="E2532" t="s">
        <v>16551</v>
      </c>
      <c r="F2532" t="s">
        <v>15593</v>
      </c>
      <c r="G2532">
        <v>0.31353739448054702</v>
      </c>
      <c r="H2532">
        <v>0.36667534492922199</v>
      </c>
      <c r="I2532">
        <v>0.43571829080614699</v>
      </c>
    </row>
    <row r="2533" spans="1:9" x14ac:dyDescent="0.15">
      <c r="A2533" t="s">
        <v>15731</v>
      </c>
      <c r="B2533">
        <v>5.9300964076832503E-2</v>
      </c>
      <c r="C2533">
        <v>9.3175091975214494E-2</v>
      </c>
      <c r="D2533" t="s">
        <v>16816</v>
      </c>
      <c r="E2533" t="s">
        <v>15809</v>
      </c>
      <c r="F2533" t="s">
        <v>15568</v>
      </c>
      <c r="G2533">
        <v>0.80690964760195205</v>
      </c>
      <c r="H2533">
        <v>0.82805138509370702</v>
      </c>
      <c r="I2533">
        <v>8.19427120433662E-2</v>
      </c>
    </row>
    <row r="2534" spans="1:9" x14ac:dyDescent="0.15">
      <c r="A2534" t="s">
        <v>15722</v>
      </c>
      <c r="B2534">
        <v>0.11929384533026199</v>
      </c>
      <c r="C2534">
        <v>0.13228145643391701</v>
      </c>
      <c r="D2534" t="s">
        <v>16816</v>
      </c>
      <c r="E2534" t="s">
        <v>16229</v>
      </c>
      <c r="F2534" t="s">
        <v>15568</v>
      </c>
      <c r="G2534">
        <v>0.73742616601026301</v>
      </c>
      <c r="H2534">
        <v>0.83156567656476499</v>
      </c>
      <c r="I2534">
        <v>8.0103444768845802E-2</v>
      </c>
    </row>
    <row r="2535" spans="1:9" x14ac:dyDescent="0.15">
      <c r="A2535" t="s">
        <v>15722</v>
      </c>
      <c r="B2535">
        <v>0.25237434938099901</v>
      </c>
      <c r="C2535">
        <v>0.27067355340389898</v>
      </c>
      <c r="D2535" t="s">
        <v>16816</v>
      </c>
      <c r="E2535" t="s">
        <v>16220</v>
      </c>
      <c r="F2535" t="s">
        <v>15568</v>
      </c>
      <c r="G2535">
        <v>0.536199551760972</v>
      </c>
      <c r="H2535">
        <v>0.67663276769837</v>
      </c>
      <c r="I2535">
        <v>0.16964697420100999</v>
      </c>
    </row>
    <row r="2537" spans="1:9" x14ac:dyDescent="0.15">
      <c r="G2537" s="205"/>
      <c r="H2537" s="205"/>
    </row>
    <row r="2539" spans="1:9" x14ac:dyDescent="0.15">
      <c r="G2539" s="205"/>
      <c r="H2539" s="205"/>
    </row>
    <row r="2540" spans="1:9" x14ac:dyDescent="0.15">
      <c r="G2540" s="205"/>
      <c r="H2540" s="205"/>
    </row>
    <row r="2541" spans="1:9" x14ac:dyDescent="0.15">
      <c r="G2541" s="205"/>
      <c r="H2541" s="205"/>
    </row>
    <row r="2542" spans="1:9" x14ac:dyDescent="0.15">
      <c r="G2542" s="205"/>
      <c r="H2542" s="205"/>
    </row>
    <row r="2543" spans="1:9" x14ac:dyDescent="0.15">
      <c r="G2543" s="205"/>
      <c r="H2543" s="205"/>
    </row>
    <row r="2545" spans="5:9" x14ac:dyDescent="0.15">
      <c r="G2545" s="205"/>
    </row>
    <row r="2549" spans="5:9" x14ac:dyDescent="0.15">
      <c r="G2549" s="205"/>
      <c r="H2549" s="205"/>
    </row>
    <row r="2551" spans="5:9" x14ac:dyDescent="0.15">
      <c r="G2551" s="205"/>
      <c r="H2551" s="205"/>
    </row>
    <row r="2554" spans="5:9" x14ac:dyDescent="0.15">
      <c r="E2554" s="205"/>
      <c r="F2554" s="205"/>
    </row>
    <row r="2555" spans="5:9" x14ac:dyDescent="0.15">
      <c r="E2555" s="205"/>
      <c r="F2555" s="205"/>
    </row>
    <row r="2556" spans="5:9" x14ac:dyDescent="0.15">
      <c r="E2556" s="205"/>
      <c r="F2556" s="205"/>
    </row>
    <row r="2557" spans="5:9" x14ac:dyDescent="0.15">
      <c r="E2557" s="205"/>
      <c r="F2557" s="205"/>
      <c r="I2557" s="205"/>
    </row>
    <row r="2558" spans="5:9" x14ac:dyDescent="0.15">
      <c r="E2558" s="205"/>
      <c r="F2558" s="205"/>
    </row>
    <row r="2559" spans="5:9" x14ac:dyDescent="0.15">
      <c r="E2559" s="205"/>
      <c r="F2559" s="205"/>
    </row>
    <row r="2560" spans="5:9" x14ac:dyDescent="0.15">
      <c r="E2560" s="205"/>
      <c r="F2560" s="205"/>
    </row>
    <row r="2561" spans="5:9" x14ac:dyDescent="0.15">
      <c r="E2561" s="205"/>
      <c r="F2561" s="205"/>
      <c r="G2561" s="205"/>
      <c r="H2561" s="205"/>
    </row>
    <row r="2566" spans="5:9" x14ac:dyDescent="0.15">
      <c r="E2566" s="205"/>
    </row>
    <row r="2567" spans="5:9" x14ac:dyDescent="0.15">
      <c r="E2567" s="205"/>
    </row>
    <row r="2570" spans="5:9" x14ac:dyDescent="0.15">
      <c r="E2570" s="205"/>
      <c r="F2570" s="205"/>
      <c r="I2570" s="205"/>
    </row>
    <row r="2571" spans="5:9" x14ac:dyDescent="0.15">
      <c r="E2571" s="205"/>
      <c r="F2571" s="205"/>
      <c r="G2571" s="205"/>
      <c r="H2571" s="205"/>
    </row>
    <row r="2572" spans="5:9" x14ac:dyDescent="0.15">
      <c r="E2572" s="205"/>
      <c r="F2572" s="205"/>
    </row>
    <row r="2573" spans="5:9" x14ac:dyDescent="0.15">
      <c r="E2573" s="205"/>
      <c r="F2573" s="205"/>
    </row>
    <row r="2574" spans="5:9" x14ac:dyDescent="0.15">
      <c r="E2574" s="205"/>
      <c r="F2574" s="205"/>
    </row>
    <row r="2575" spans="5:9" x14ac:dyDescent="0.15">
      <c r="E2575" s="205"/>
      <c r="F2575" s="205"/>
    </row>
    <row r="2576" spans="5:9" x14ac:dyDescent="0.15">
      <c r="E2576" s="205"/>
      <c r="F2576" s="205"/>
      <c r="G2576" s="205"/>
      <c r="H2576" s="205"/>
    </row>
    <row r="2577" spans="5:9" x14ac:dyDescent="0.15">
      <c r="E2577" s="205"/>
      <c r="F2577" s="205"/>
    </row>
    <row r="2578" spans="5:9" x14ac:dyDescent="0.15">
      <c r="E2578" s="205"/>
      <c r="F2578" s="205"/>
    </row>
    <row r="2579" spans="5:9" x14ac:dyDescent="0.15">
      <c r="E2579" s="205"/>
      <c r="F2579" s="205"/>
    </row>
    <row r="2580" spans="5:9" x14ac:dyDescent="0.15">
      <c r="E2580" s="205"/>
      <c r="F2580" s="205"/>
    </row>
    <row r="2581" spans="5:9" x14ac:dyDescent="0.15">
      <c r="E2581" s="205"/>
      <c r="F2581" s="205"/>
    </row>
    <row r="2582" spans="5:9" x14ac:dyDescent="0.15">
      <c r="E2582" s="205"/>
      <c r="F2582" s="205"/>
      <c r="I2582" s="205"/>
    </row>
    <row r="2583" spans="5:9" x14ac:dyDescent="0.15">
      <c r="E2583" s="205"/>
      <c r="F2583" s="205"/>
      <c r="I2583" s="205"/>
    </row>
    <row r="2584" spans="5:9" x14ac:dyDescent="0.15">
      <c r="E2584" s="205"/>
      <c r="F2584" s="205"/>
    </row>
    <row r="2585" spans="5:9" x14ac:dyDescent="0.15">
      <c r="E2585" s="205"/>
      <c r="F2585" s="205"/>
    </row>
    <row r="2586" spans="5:9" x14ac:dyDescent="0.15">
      <c r="E2586" s="205"/>
      <c r="F2586" s="205"/>
    </row>
    <row r="2587" spans="5:9" x14ac:dyDescent="0.15">
      <c r="E2587" s="205"/>
      <c r="F2587" s="205"/>
    </row>
    <row r="2588" spans="5:9" x14ac:dyDescent="0.15">
      <c r="E2588" s="205"/>
      <c r="F2588" s="205"/>
    </row>
    <row r="2589" spans="5:9" x14ac:dyDescent="0.15">
      <c r="E2589" s="205"/>
      <c r="F2589" s="205"/>
      <c r="G2589" s="205"/>
      <c r="H2589" s="205"/>
    </row>
    <row r="2590" spans="5:9" x14ac:dyDescent="0.15">
      <c r="E2590" s="205"/>
      <c r="F2590" s="205"/>
    </row>
    <row r="2591" spans="5:9" x14ac:dyDescent="0.15">
      <c r="E2591" s="205"/>
      <c r="F2591" s="205"/>
    </row>
    <row r="2592" spans="5:9" x14ac:dyDescent="0.15">
      <c r="E2592" s="205"/>
      <c r="F2592" s="205"/>
    </row>
    <row r="2593" spans="5:8" x14ac:dyDescent="0.15">
      <c r="E2593" s="205"/>
      <c r="F2593" s="205"/>
    </row>
    <row r="2594" spans="5:8" x14ac:dyDescent="0.15">
      <c r="E2594" s="205"/>
      <c r="F2594" s="205"/>
    </row>
    <row r="2595" spans="5:8" x14ac:dyDescent="0.15">
      <c r="E2595" s="205"/>
      <c r="F2595" s="205"/>
    </row>
    <row r="2596" spans="5:8" x14ac:dyDescent="0.15">
      <c r="E2596" s="205"/>
    </row>
    <row r="2603" spans="5:8" x14ac:dyDescent="0.15">
      <c r="G2603" s="205"/>
      <c r="H2603" s="205"/>
    </row>
    <row r="2607" spans="5:8" x14ac:dyDescent="0.15">
      <c r="G2607" s="205"/>
      <c r="H2607" s="205"/>
    </row>
    <row r="2608" spans="5:8" x14ac:dyDescent="0.15">
      <c r="G2608" s="205"/>
      <c r="H2608" s="205"/>
    </row>
    <row r="2609" spans="7:8" x14ac:dyDescent="0.15">
      <c r="G2609" s="205"/>
      <c r="H2609" s="205"/>
    </row>
    <row r="2613" spans="7:8" x14ac:dyDescent="0.15">
      <c r="G2613" s="205"/>
      <c r="H2613" s="205"/>
    </row>
    <row r="2622" spans="7:8" x14ac:dyDescent="0.15">
      <c r="G2622" s="205"/>
      <c r="H2622" s="205"/>
    </row>
    <row r="2637" spans="7:7" x14ac:dyDescent="0.15">
      <c r="G2637" s="205"/>
    </row>
    <row r="2653" spans="7:8" x14ac:dyDescent="0.15">
      <c r="G2653" s="205"/>
      <c r="H2653" s="205"/>
    </row>
    <row r="2656" spans="7:8" x14ac:dyDescent="0.15">
      <c r="G2656" s="205"/>
    </row>
    <row r="2659" spans="2:6" x14ac:dyDescent="0.15">
      <c r="F2659" s="205"/>
    </row>
    <row r="2663" spans="2:6" x14ac:dyDescent="0.15">
      <c r="F2663" s="205"/>
    </row>
    <row r="2667" spans="2:6" x14ac:dyDescent="0.15">
      <c r="F2667" s="205"/>
    </row>
    <row r="2670" spans="2:6" x14ac:dyDescent="0.15">
      <c r="B2670" s="205"/>
    </row>
    <row r="2671" spans="2:6" x14ac:dyDescent="0.15">
      <c r="F2671" s="205"/>
    </row>
    <row r="2673" spans="6:9" x14ac:dyDescent="0.15">
      <c r="I2673" s="205"/>
    </row>
    <row r="2675" spans="6:9" x14ac:dyDescent="0.15">
      <c r="F2675" s="205"/>
    </row>
    <row r="2679" spans="6:9" x14ac:dyDescent="0.15">
      <c r="F2679" s="205"/>
    </row>
    <row r="2683" spans="6:9" x14ac:dyDescent="0.15">
      <c r="F2683" s="205"/>
    </row>
    <row r="2684" spans="6:9" x14ac:dyDescent="0.15">
      <c r="G2684" s="205"/>
      <c r="H2684" s="205"/>
    </row>
    <row r="2687" spans="6:9" x14ac:dyDescent="0.15">
      <c r="F2687" s="205"/>
    </row>
    <row r="2690" spans="6:8" x14ac:dyDescent="0.15">
      <c r="G2690" s="205"/>
      <c r="H2690" s="205"/>
    </row>
    <row r="2691" spans="6:8" x14ac:dyDescent="0.15">
      <c r="F2691" s="205"/>
    </row>
    <row r="2695" spans="6:8" x14ac:dyDescent="0.15">
      <c r="F2695" s="205"/>
    </row>
    <row r="2697" spans="6:8" x14ac:dyDescent="0.15">
      <c r="G2697" s="205"/>
    </row>
    <row r="2698" spans="6:8" x14ac:dyDescent="0.15">
      <c r="G2698" s="205"/>
      <c r="H2698" s="205"/>
    </row>
    <row r="2699" spans="6:8" x14ac:dyDescent="0.15">
      <c r="F2699" s="205"/>
    </row>
    <row r="2700" spans="6:8" x14ac:dyDescent="0.15">
      <c r="G2700" s="205"/>
      <c r="H2700" s="205"/>
    </row>
    <row r="2703" spans="6:8" x14ac:dyDescent="0.15">
      <c r="F2703" s="205"/>
    </row>
    <row r="2707" spans="6:6" x14ac:dyDescent="0.15">
      <c r="F2707" s="205"/>
    </row>
    <row r="2711" spans="6:6" x14ac:dyDescent="0.15">
      <c r="F2711" s="205"/>
    </row>
    <row r="2715" spans="6:6" x14ac:dyDescent="0.15">
      <c r="F2715" s="205"/>
    </row>
    <row r="2736" spans="7:8" x14ac:dyDescent="0.15">
      <c r="G2736" s="205"/>
      <c r="H2736" s="205"/>
    </row>
    <row r="2746" spans="7:8" x14ac:dyDescent="0.15">
      <c r="G2746" s="205"/>
      <c r="H2746" s="205"/>
    </row>
    <row r="2752" spans="7:8" x14ac:dyDescent="0.15">
      <c r="G2752" s="205"/>
      <c r="H2752" s="205"/>
    </row>
    <row r="2764" spans="7:8" x14ac:dyDescent="0.15">
      <c r="G2764" s="205"/>
      <c r="H2764" s="205"/>
    </row>
    <row r="2788" spans="7:8" x14ac:dyDescent="0.15">
      <c r="G2788" s="205"/>
    </row>
    <row r="2792" spans="7:8" x14ac:dyDescent="0.15">
      <c r="G2792" s="205"/>
      <c r="H2792" s="205"/>
    </row>
    <row r="2796" spans="7:8" x14ac:dyDescent="0.15">
      <c r="G2796" s="205"/>
      <c r="H2796" s="205"/>
    </row>
    <row r="2797" spans="7:8" x14ac:dyDescent="0.15">
      <c r="G2797" s="205"/>
      <c r="H2797" s="205"/>
    </row>
    <row r="2811" spans="7:8" x14ac:dyDescent="0.15">
      <c r="G2811" s="205"/>
      <c r="H2811" s="205"/>
    </row>
    <row r="2813" spans="7:8" x14ac:dyDescent="0.15">
      <c r="G2813" s="205"/>
      <c r="H2813" s="205"/>
    </row>
    <row r="2814" spans="7:8" x14ac:dyDescent="0.15">
      <c r="G2814" s="205"/>
      <c r="H2814" s="205"/>
    </row>
    <row r="2823" spans="7:8" x14ac:dyDescent="0.15">
      <c r="G2823" s="205"/>
      <c r="H2823" s="205"/>
    </row>
    <row r="2824" spans="7:8" x14ac:dyDescent="0.15">
      <c r="G2824" s="205"/>
      <c r="H2824" s="205"/>
    </row>
    <row r="2825" spans="7:8" x14ac:dyDescent="0.15">
      <c r="G2825" s="205"/>
      <c r="H2825" s="205"/>
    </row>
    <row r="2827" spans="7:8" x14ac:dyDescent="0.15">
      <c r="G2827" s="205"/>
      <c r="H2827" s="205"/>
    </row>
    <row r="2853" spans="7:8" x14ac:dyDescent="0.15">
      <c r="G2853" s="205"/>
      <c r="H2853" s="205"/>
    </row>
    <row r="2854" spans="7:8" x14ac:dyDescent="0.15">
      <c r="G2854" s="205"/>
      <c r="H2854" s="205"/>
    </row>
    <row r="2855" spans="7:8" x14ac:dyDescent="0.15">
      <c r="G2855" s="205"/>
    </row>
    <row r="2856" spans="7:8" x14ac:dyDescent="0.15">
      <c r="G2856" s="205"/>
      <c r="H2856" s="205"/>
    </row>
    <row r="2865" spans="7:7" x14ac:dyDescent="0.15">
      <c r="G2865" s="205"/>
    </row>
    <row r="2885" spans="7:8" x14ac:dyDescent="0.15">
      <c r="G2885" s="205"/>
      <c r="H2885" s="205"/>
    </row>
    <row r="2886" spans="7:8" x14ac:dyDescent="0.15">
      <c r="G2886" s="205"/>
      <c r="H2886" s="205"/>
    </row>
    <row r="2887" spans="7:8" x14ac:dyDescent="0.15">
      <c r="G2887" s="205"/>
      <c r="H2887" s="205"/>
    </row>
    <row r="2891" spans="7:8" x14ac:dyDescent="0.15">
      <c r="G2891" s="205"/>
      <c r="H2891" s="205"/>
    </row>
    <row r="2893" spans="7:8" x14ac:dyDescent="0.15">
      <c r="G2893" s="205"/>
      <c r="H2893" s="205"/>
    </row>
    <row r="2910" spans="7:8" x14ac:dyDescent="0.15">
      <c r="G2910" s="205"/>
      <c r="H2910" s="205"/>
    </row>
    <row r="2920" spans="7:8" x14ac:dyDescent="0.15">
      <c r="G2920" s="205"/>
      <c r="H2920" s="205"/>
    </row>
    <row r="2940" spans="7:8" x14ac:dyDescent="0.15">
      <c r="G2940" s="205"/>
      <c r="H2940" s="205"/>
    </row>
    <row r="2948" spans="7:8" x14ac:dyDescent="0.15">
      <c r="G2948" s="205"/>
      <c r="H2948" s="205"/>
    </row>
    <row r="2964" spans="6:8" x14ac:dyDescent="0.15">
      <c r="G2964" s="205"/>
      <c r="H2964" s="205"/>
    </row>
    <row r="2965" spans="6:8" x14ac:dyDescent="0.15">
      <c r="G2965" s="205"/>
      <c r="H2965" s="205"/>
    </row>
    <row r="2969" spans="6:8" x14ac:dyDescent="0.15">
      <c r="G2969" s="205"/>
      <c r="H2969" s="205"/>
    </row>
    <row r="2970" spans="6:8" x14ac:dyDescent="0.15">
      <c r="G2970" s="205"/>
    </row>
    <row r="2972" spans="6:8" x14ac:dyDescent="0.15">
      <c r="G2972" s="205"/>
    </row>
    <row r="2974" spans="6:8" x14ac:dyDescent="0.15">
      <c r="G2974" s="205"/>
      <c r="H2974" s="205"/>
    </row>
    <row r="2975" spans="6:8" x14ac:dyDescent="0.15">
      <c r="F2975" s="205"/>
    </row>
    <row r="2977" spans="6:8" x14ac:dyDescent="0.15">
      <c r="G2977" s="205"/>
      <c r="H2977" s="205"/>
    </row>
    <row r="2978" spans="6:8" x14ac:dyDescent="0.15">
      <c r="G2978" s="205"/>
      <c r="H2978" s="205"/>
    </row>
    <row r="2979" spans="6:8" x14ac:dyDescent="0.15">
      <c r="F2979" s="205"/>
    </row>
    <row r="2983" spans="6:8" x14ac:dyDescent="0.15">
      <c r="F2983" s="205"/>
      <c r="G2983" s="205"/>
      <c r="H2983" s="205"/>
    </row>
    <row r="2985" spans="6:8" x14ac:dyDescent="0.15">
      <c r="G2985" s="205"/>
      <c r="H2985" s="205"/>
    </row>
    <row r="2987" spans="6:8" x14ac:dyDescent="0.15">
      <c r="F2987" s="205"/>
    </row>
    <row r="2988" spans="6:8" x14ac:dyDescent="0.15">
      <c r="G2988" s="205"/>
      <c r="H2988" s="205"/>
    </row>
    <row r="2991" spans="6:8" x14ac:dyDescent="0.15">
      <c r="G2991" s="205"/>
      <c r="H2991" s="205"/>
    </row>
    <row r="2992" spans="6:8" x14ac:dyDescent="0.15">
      <c r="G2992" s="205"/>
      <c r="H2992" s="205"/>
    </row>
    <row r="2995" spans="3:9" x14ac:dyDescent="0.15">
      <c r="G2995" s="205"/>
      <c r="H2995" s="205"/>
    </row>
    <row r="3000" spans="3:9" x14ac:dyDescent="0.15">
      <c r="C3000" s="205"/>
      <c r="I3000" s="205"/>
    </row>
    <row r="3003" spans="3:9" x14ac:dyDescent="0.15">
      <c r="C3003" s="205"/>
      <c r="I3003" s="205"/>
    </row>
    <row r="3007" spans="3:9" x14ac:dyDescent="0.15">
      <c r="G3007" s="205"/>
      <c r="H3007" s="205"/>
    </row>
    <row r="3008" spans="3:9" x14ac:dyDescent="0.15">
      <c r="G3008" s="205"/>
      <c r="H3008" s="205"/>
    </row>
    <row r="3009" spans="7:8" x14ac:dyDescent="0.15">
      <c r="G3009" s="205"/>
      <c r="H3009" s="205"/>
    </row>
    <row r="3010" spans="7:8" x14ac:dyDescent="0.15">
      <c r="G3010" s="205"/>
      <c r="H3010" s="205"/>
    </row>
    <row r="3011" spans="7:8" x14ac:dyDescent="0.15">
      <c r="G3011" s="205"/>
      <c r="H3011" s="205"/>
    </row>
    <row r="3013" spans="7:8" x14ac:dyDescent="0.15">
      <c r="G3013" s="205"/>
      <c r="H3013" s="205"/>
    </row>
    <row r="3015" spans="7:8" x14ac:dyDescent="0.15">
      <c r="G3015" s="205"/>
      <c r="H3015" s="205"/>
    </row>
    <row r="3016" spans="7:8" x14ac:dyDescent="0.15">
      <c r="G3016" s="205"/>
      <c r="H3016" s="205"/>
    </row>
    <row r="3017" spans="7:8" x14ac:dyDescent="0.15">
      <c r="G3017" s="205"/>
      <c r="H3017" s="205"/>
    </row>
    <row r="3018" spans="7:8" x14ac:dyDescent="0.15">
      <c r="G3018" s="205"/>
      <c r="H3018" s="205"/>
    </row>
    <row r="3019" spans="7:8" x14ac:dyDescent="0.15">
      <c r="G3019" s="205"/>
      <c r="H3019" s="205"/>
    </row>
    <row r="3020" spans="7:8" x14ac:dyDescent="0.15">
      <c r="G3020" s="205"/>
      <c r="H3020" s="205"/>
    </row>
    <row r="3022" spans="7:8" x14ac:dyDescent="0.15">
      <c r="G3022" s="205"/>
      <c r="H3022" s="205"/>
    </row>
    <row r="3023" spans="7:8" x14ac:dyDescent="0.15">
      <c r="G3023" s="205"/>
      <c r="H3023" s="205"/>
    </row>
    <row r="3026" spans="7:8" x14ac:dyDescent="0.15">
      <c r="G3026" s="205"/>
      <c r="H3026" s="205"/>
    </row>
    <row r="3027" spans="7:8" x14ac:dyDescent="0.15">
      <c r="G3027" s="205"/>
      <c r="H3027" s="205"/>
    </row>
    <row r="3028" spans="7:8" x14ac:dyDescent="0.15">
      <c r="G3028" s="205"/>
      <c r="H3028" s="205"/>
    </row>
    <row r="3030" spans="7:8" x14ac:dyDescent="0.15">
      <c r="G3030" s="205"/>
      <c r="H3030" s="205"/>
    </row>
    <row r="3031" spans="7:8" x14ac:dyDescent="0.15">
      <c r="G3031" s="205"/>
      <c r="H3031" s="205"/>
    </row>
    <row r="3033" spans="7:8" x14ac:dyDescent="0.15">
      <c r="G3033" s="205"/>
      <c r="H3033" s="205"/>
    </row>
    <row r="3036" spans="7:8" x14ac:dyDescent="0.15">
      <c r="G3036" s="205"/>
      <c r="H3036" s="205"/>
    </row>
    <row r="3039" spans="7:8" x14ac:dyDescent="0.15">
      <c r="G3039" s="205"/>
      <c r="H3039" s="205"/>
    </row>
    <row r="3041" spans="6:8" x14ac:dyDescent="0.15">
      <c r="G3041" s="205"/>
      <c r="H3041" s="205"/>
    </row>
    <row r="3043" spans="6:8" x14ac:dyDescent="0.15">
      <c r="F3043" s="205"/>
      <c r="G3043" s="205"/>
      <c r="H3043" s="205"/>
    </row>
    <row r="3044" spans="6:8" x14ac:dyDescent="0.15">
      <c r="G3044" s="205"/>
      <c r="H3044" s="205"/>
    </row>
    <row r="3045" spans="6:8" x14ac:dyDescent="0.15">
      <c r="G3045" s="205"/>
      <c r="H3045" s="205"/>
    </row>
    <row r="3046" spans="6:8" x14ac:dyDescent="0.15">
      <c r="G3046" s="205"/>
      <c r="H3046" s="205"/>
    </row>
    <row r="3047" spans="6:8" x14ac:dyDescent="0.15">
      <c r="G3047" s="205"/>
    </row>
    <row r="3048" spans="6:8" x14ac:dyDescent="0.15">
      <c r="G3048" s="205"/>
      <c r="H3048" s="205"/>
    </row>
    <row r="3050" spans="6:8" x14ac:dyDescent="0.15">
      <c r="G3050" s="205"/>
      <c r="H3050" s="205"/>
    </row>
    <row r="3057" spans="6:9" x14ac:dyDescent="0.15">
      <c r="G3057" s="205"/>
      <c r="H3057" s="205"/>
    </row>
    <row r="3059" spans="6:9" x14ac:dyDescent="0.15">
      <c r="G3059" s="205"/>
      <c r="H3059" s="205"/>
    </row>
    <row r="3068" spans="6:9" x14ac:dyDescent="0.15">
      <c r="G3068" s="205"/>
      <c r="H3068" s="205"/>
    </row>
    <row r="3070" spans="6:9" x14ac:dyDescent="0.15">
      <c r="I3070" s="205"/>
    </row>
    <row r="3071" spans="6:9" x14ac:dyDescent="0.15">
      <c r="F3071" s="205"/>
      <c r="G3071" s="205"/>
      <c r="H3071" s="205"/>
    </row>
    <row r="3072" spans="6:9" x14ac:dyDescent="0.15">
      <c r="G3072" s="205"/>
      <c r="H3072" s="205"/>
    </row>
    <row r="3073" spans="3:9" x14ac:dyDescent="0.15">
      <c r="G3073" s="205"/>
    </row>
    <row r="3074" spans="3:9" x14ac:dyDescent="0.15">
      <c r="G3074" s="205"/>
      <c r="H3074" s="205"/>
    </row>
    <row r="3075" spans="3:9" x14ac:dyDescent="0.15">
      <c r="F3075" s="205"/>
      <c r="G3075" s="205"/>
      <c r="H3075" s="205"/>
    </row>
    <row r="3076" spans="3:9" x14ac:dyDescent="0.15">
      <c r="G3076" s="205"/>
      <c r="H3076" s="205"/>
    </row>
    <row r="3077" spans="3:9" x14ac:dyDescent="0.15">
      <c r="G3077" s="205"/>
      <c r="H3077" s="205"/>
    </row>
    <row r="3078" spans="3:9" x14ac:dyDescent="0.15">
      <c r="G3078" s="205"/>
      <c r="H3078" s="205"/>
    </row>
    <row r="3079" spans="3:9" x14ac:dyDescent="0.15">
      <c r="F3079" s="205"/>
      <c r="G3079" s="205"/>
      <c r="H3079" s="205"/>
    </row>
    <row r="3080" spans="3:9" x14ac:dyDescent="0.15">
      <c r="G3080" s="205"/>
      <c r="H3080" s="205"/>
    </row>
    <row r="3081" spans="3:9" x14ac:dyDescent="0.15">
      <c r="G3081" s="205"/>
      <c r="H3081" s="205"/>
    </row>
    <row r="3083" spans="3:9" x14ac:dyDescent="0.15">
      <c r="F3083" s="205"/>
      <c r="G3083" s="205"/>
    </row>
    <row r="3084" spans="3:9" x14ac:dyDescent="0.15">
      <c r="C3084" s="205"/>
      <c r="I3084" s="205"/>
    </row>
    <row r="3087" spans="3:9" x14ac:dyDescent="0.15">
      <c r="F3087" s="205"/>
    </row>
    <row r="3089" spans="6:10" x14ac:dyDescent="0.15">
      <c r="G3089" s="205"/>
      <c r="H3089" s="205"/>
    </row>
    <row r="3091" spans="6:10" x14ac:dyDescent="0.15">
      <c r="F3091" s="205"/>
      <c r="G3091" s="205"/>
      <c r="H3091" s="205"/>
    </row>
    <row r="3095" spans="6:10" x14ac:dyDescent="0.15">
      <c r="F3095" s="205"/>
    </row>
    <row r="3096" spans="6:10" x14ac:dyDescent="0.15">
      <c r="G3096" s="205"/>
      <c r="H3096" s="205"/>
      <c r="J3096" s="2"/>
    </row>
    <row r="3097" spans="6:10" x14ac:dyDescent="0.15">
      <c r="G3097" s="205"/>
      <c r="H3097" s="205"/>
    </row>
    <row r="3099" spans="6:10" x14ac:dyDescent="0.15">
      <c r="F3099" s="205"/>
    </row>
    <row r="3103" spans="6:10" x14ac:dyDescent="0.15">
      <c r="F3103" s="205"/>
      <c r="G3103" s="205"/>
    </row>
    <row r="3107" spans="5:10" x14ac:dyDescent="0.15">
      <c r="F3107" s="205"/>
    </row>
    <row r="3111" spans="5:10" x14ac:dyDescent="0.15">
      <c r="F3111" s="205"/>
      <c r="G3111" s="205"/>
      <c r="H3111" s="205"/>
    </row>
    <row r="3112" spans="5:10" x14ac:dyDescent="0.15">
      <c r="G3112" s="205"/>
      <c r="H3112" s="205"/>
    </row>
    <row r="3113" spans="5:10" x14ac:dyDescent="0.15">
      <c r="G3113" s="205"/>
      <c r="H3113" s="205"/>
    </row>
    <row r="3115" spans="5:10" x14ac:dyDescent="0.15">
      <c r="F3115" s="205"/>
      <c r="G3115" s="205"/>
      <c r="H3115" s="205"/>
    </row>
    <row r="3116" spans="5:10" x14ac:dyDescent="0.15">
      <c r="G3116" s="205"/>
      <c r="H3116" s="205"/>
    </row>
    <row r="3119" spans="5:10" ht="14" customHeight="1" x14ac:dyDescent="0.15">
      <c r="E3119" s="2"/>
      <c r="F3119" s="205"/>
      <c r="G3119" s="205"/>
      <c r="H3119" s="205"/>
      <c r="J3119" s="2"/>
    </row>
    <row r="3123" spans="6:8" x14ac:dyDescent="0.15">
      <c r="F3123" s="205"/>
    </row>
    <row r="3127" spans="6:8" x14ac:dyDescent="0.15">
      <c r="F3127" s="205"/>
    </row>
    <row r="3131" spans="6:8" x14ac:dyDescent="0.15">
      <c r="F3131" s="205"/>
      <c r="G3131" s="205"/>
      <c r="H3131" s="205"/>
    </row>
    <row r="3132" spans="6:8" x14ac:dyDescent="0.15">
      <c r="G3132" s="205"/>
      <c r="H3132" s="205"/>
    </row>
    <row r="3133" spans="6:8" x14ac:dyDescent="0.15">
      <c r="G3133" s="205"/>
      <c r="H3133" s="205"/>
    </row>
    <row r="3135" spans="6:8" x14ac:dyDescent="0.15">
      <c r="F3135" s="205"/>
    </row>
    <row r="3137" spans="6:9" x14ac:dyDescent="0.15">
      <c r="G3137" s="205"/>
      <c r="H3137" s="205"/>
    </row>
    <row r="3139" spans="6:9" x14ac:dyDescent="0.15">
      <c r="F3139" s="205"/>
    </row>
    <row r="3140" spans="6:9" x14ac:dyDescent="0.15">
      <c r="G3140" s="205"/>
    </row>
    <row r="3143" spans="6:9" x14ac:dyDescent="0.15">
      <c r="F3143" s="205"/>
      <c r="G3143" s="205"/>
      <c r="H3143" s="205"/>
    </row>
    <row r="3145" spans="6:9" x14ac:dyDescent="0.15">
      <c r="I3145" s="205"/>
    </row>
    <row r="3147" spans="6:9" x14ac:dyDescent="0.15">
      <c r="F3147" s="205"/>
      <c r="G3147" s="205"/>
    </row>
    <row r="3151" spans="6:9" x14ac:dyDescent="0.15">
      <c r="F3151" s="205"/>
    </row>
    <row r="3153" spans="3:9" x14ac:dyDescent="0.15">
      <c r="G3153" s="205"/>
      <c r="H3153" s="205"/>
    </row>
    <row r="3155" spans="3:9" x14ac:dyDescent="0.15">
      <c r="F3155" s="205"/>
    </row>
    <row r="3156" spans="3:9" x14ac:dyDescent="0.15">
      <c r="G3156" s="205"/>
      <c r="H3156" s="205"/>
    </row>
    <row r="3157" spans="3:9" x14ac:dyDescent="0.15">
      <c r="G3157" s="205"/>
      <c r="H3157" s="205"/>
    </row>
    <row r="3158" spans="3:9" x14ac:dyDescent="0.15">
      <c r="G3158" s="205"/>
      <c r="H3158" s="205"/>
    </row>
    <row r="3159" spans="3:9" x14ac:dyDescent="0.15">
      <c r="F3159" s="205"/>
    </row>
    <row r="3160" spans="3:9" x14ac:dyDescent="0.15">
      <c r="G3160" s="205"/>
      <c r="H3160" s="205"/>
    </row>
    <row r="3163" spans="3:9" x14ac:dyDescent="0.15">
      <c r="F3163" s="205"/>
      <c r="G3163" s="205"/>
      <c r="H3163" s="205"/>
    </row>
    <row r="3164" spans="3:9" x14ac:dyDescent="0.15">
      <c r="G3164" s="205"/>
      <c r="H3164" s="205"/>
    </row>
    <row r="3165" spans="3:9" x14ac:dyDescent="0.15">
      <c r="G3165" s="205"/>
      <c r="H3165" s="205"/>
    </row>
    <row r="3167" spans="3:9" x14ac:dyDescent="0.15">
      <c r="C3167" s="205"/>
      <c r="F3167" s="205"/>
      <c r="I3167" s="205"/>
    </row>
    <row r="3171" spans="6:9" x14ac:dyDescent="0.15">
      <c r="F3171" s="205"/>
    </row>
    <row r="3175" spans="6:9" x14ac:dyDescent="0.15">
      <c r="F3175" s="205"/>
    </row>
    <row r="3179" spans="6:9" x14ac:dyDescent="0.15">
      <c r="F3179" s="205"/>
    </row>
    <row r="3181" spans="6:9" x14ac:dyDescent="0.15">
      <c r="G3181" s="205"/>
    </row>
    <row r="3183" spans="6:9" x14ac:dyDescent="0.15">
      <c r="F3183" s="205"/>
      <c r="G3183" s="205"/>
    </row>
    <row r="3184" spans="6:9" x14ac:dyDescent="0.15">
      <c r="I3184" s="205"/>
    </row>
    <row r="3186" spans="3:9" x14ac:dyDescent="0.15">
      <c r="G3186" s="205"/>
      <c r="H3186" s="205"/>
    </row>
    <row r="3187" spans="3:9" x14ac:dyDescent="0.15">
      <c r="F3187" s="205"/>
    </row>
    <row r="3191" spans="3:9" x14ac:dyDescent="0.15">
      <c r="F3191" s="205"/>
    </row>
    <row r="3192" spans="3:9" x14ac:dyDescent="0.15">
      <c r="G3192" s="205"/>
    </row>
    <row r="3194" spans="3:9" x14ac:dyDescent="0.15">
      <c r="G3194" s="205"/>
    </row>
    <row r="3195" spans="3:9" x14ac:dyDescent="0.15">
      <c r="F3195" s="205"/>
    </row>
    <row r="3199" spans="3:9" x14ac:dyDescent="0.15">
      <c r="F3199" s="205"/>
    </row>
    <row r="3200" spans="3:9" x14ac:dyDescent="0.15">
      <c r="C3200" s="205"/>
      <c r="I3200" s="205"/>
    </row>
    <row r="3201" spans="3:9" x14ac:dyDescent="0.15">
      <c r="C3201" s="205"/>
      <c r="I3201" s="205"/>
    </row>
    <row r="3203" spans="3:9" x14ac:dyDescent="0.15">
      <c r="F3203" s="205"/>
      <c r="G3203" s="205"/>
      <c r="H3203" s="205"/>
    </row>
    <row r="3206" spans="3:9" x14ac:dyDescent="0.15">
      <c r="G3206" s="205"/>
      <c r="H3206" s="205"/>
    </row>
    <row r="3208" spans="3:9" x14ac:dyDescent="0.15">
      <c r="G3208" s="205"/>
      <c r="H3208" s="205"/>
    </row>
    <row r="3209" spans="3:9" x14ac:dyDescent="0.15">
      <c r="G3209" s="205"/>
      <c r="H3209" s="205"/>
    </row>
    <row r="3210" spans="3:9" x14ac:dyDescent="0.15">
      <c r="G3210" s="205"/>
      <c r="H3210" s="205"/>
    </row>
    <row r="3211" spans="3:9" x14ac:dyDescent="0.15">
      <c r="G3211" s="205"/>
      <c r="H3211" s="205"/>
    </row>
    <row r="3214" spans="3:9" x14ac:dyDescent="0.15">
      <c r="G3214" s="205"/>
      <c r="H3214" s="205"/>
    </row>
    <row r="3215" spans="3:9" x14ac:dyDescent="0.15">
      <c r="G3215" s="205"/>
      <c r="H3215" s="205"/>
    </row>
    <row r="3219" spans="7:8" x14ac:dyDescent="0.15">
      <c r="G3219" s="205"/>
    </row>
    <row r="3220" spans="7:8" x14ac:dyDescent="0.15">
      <c r="G3220" s="205"/>
    </row>
    <row r="3225" spans="7:8" x14ac:dyDescent="0.15">
      <c r="G3225" s="205"/>
      <c r="H3225" s="205"/>
    </row>
    <row r="3232" spans="7:8" x14ac:dyDescent="0.15">
      <c r="G3232" s="205"/>
      <c r="H3232" s="205"/>
    </row>
    <row r="3234" spans="7:8" x14ac:dyDescent="0.15">
      <c r="G3234" s="205"/>
      <c r="H3234" s="205"/>
    </row>
    <row r="3235" spans="7:8" x14ac:dyDescent="0.15">
      <c r="G3235" s="205"/>
      <c r="H3235" s="205"/>
    </row>
    <row r="3236" spans="7:8" x14ac:dyDescent="0.15">
      <c r="G3236" s="205"/>
      <c r="H3236" s="205"/>
    </row>
    <row r="3237" spans="7:8" x14ac:dyDescent="0.15">
      <c r="G3237" s="205"/>
      <c r="H3237" s="205"/>
    </row>
    <row r="3239" spans="7:8" x14ac:dyDescent="0.15">
      <c r="G3239" s="205"/>
      <c r="H3239" s="205"/>
    </row>
    <row r="3241" spans="7:8" x14ac:dyDescent="0.15">
      <c r="G3241" s="205"/>
      <c r="H3241" s="205"/>
    </row>
    <row r="3245" spans="7:8" x14ac:dyDescent="0.15">
      <c r="G3245" s="205"/>
      <c r="H3245" s="205"/>
    </row>
    <row r="3246" spans="7:8" x14ac:dyDescent="0.15">
      <c r="G3246" s="205"/>
      <c r="H3246" s="205"/>
    </row>
    <row r="3247" spans="7:8" x14ac:dyDescent="0.15">
      <c r="G3247" s="205"/>
      <c r="H3247" s="205"/>
    </row>
    <row r="3250" spans="7:8" x14ac:dyDescent="0.15">
      <c r="G3250" s="205"/>
      <c r="H3250" s="205"/>
    </row>
    <row r="3251" spans="7:8" x14ac:dyDescent="0.15">
      <c r="G3251" s="205"/>
      <c r="H3251" s="205"/>
    </row>
    <row r="3254" spans="7:8" x14ac:dyDescent="0.15">
      <c r="G3254" s="205"/>
    </row>
    <row r="3256" spans="7:8" x14ac:dyDescent="0.15">
      <c r="G3256" s="205"/>
      <c r="H3256" s="205"/>
    </row>
    <row r="3258" spans="7:8" x14ac:dyDescent="0.15">
      <c r="G3258" s="205"/>
      <c r="H3258" s="205"/>
    </row>
    <row r="3266" spans="3:9" x14ac:dyDescent="0.15">
      <c r="G3266" s="205"/>
      <c r="H3266" s="205"/>
    </row>
    <row r="3268" spans="3:9" x14ac:dyDescent="0.15">
      <c r="C3268" s="205"/>
      <c r="I3268" s="205"/>
    </row>
    <row r="3274" spans="3:9" x14ac:dyDescent="0.15">
      <c r="G3274" s="205"/>
      <c r="H3274" s="205"/>
    </row>
    <row r="3275" spans="3:9" x14ac:dyDescent="0.15">
      <c r="G3275" s="205"/>
      <c r="H3275" s="205"/>
    </row>
    <row r="3276" spans="3:9" x14ac:dyDescent="0.15">
      <c r="G3276" s="205"/>
      <c r="H3276" s="205"/>
    </row>
    <row r="3277" spans="3:9" x14ac:dyDescent="0.15">
      <c r="G3277" s="205"/>
      <c r="H3277" s="205"/>
    </row>
    <row r="3278" spans="3:9" x14ac:dyDescent="0.15">
      <c r="G3278" s="205"/>
      <c r="H3278" s="205"/>
    </row>
    <row r="3280" spans="3:9" x14ac:dyDescent="0.15">
      <c r="G3280" s="205"/>
      <c r="H3280" s="205"/>
    </row>
    <row r="3281" spans="3:9" x14ac:dyDescent="0.15">
      <c r="G3281" s="205"/>
      <c r="H3281" s="205"/>
    </row>
    <row r="3285" spans="3:9" x14ac:dyDescent="0.15">
      <c r="G3285" s="205"/>
      <c r="H3285" s="205"/>
    </row>
    <row r="3289" spans="3:9" x14ac:dyDescent="0.15">
      <c r="C3289" s="205"/>
      <c r="I3289" s="205"/>
    </row>
    <row r="3292" spans="3:9" x14ac:dyDescent="0.15">
      <c r="G3292" s="205"/>
      <c r="H3292" s="205"/>
    </row>
    <row r="3293" spans="3:9" x14ac:dyDescent="0.15">
      <c r="G3293" s="205"/>
      <c r="H3293" s="205"/>
    </row>
    <row r="3296" spans="3:9" x14ac:dyDescent="0.15">
      <c r="G3296" s="205"/>
      <c r="H3296" s="205"/>
    </row>
    <row r="3297" spans="3:9" x14ac:dyDescent="0.15">
      <c r="G3297" s="205"/>
      <c r="H3297" s="205"/>
    </row>
    <row r="3299" spans="3:9" x14ac:dyDescent="0.15">
      <c r="G3299" s="205"/>
      <c r="H3299" s="205"/>
    </row>
    <row r="3300" spans="3:9" x14ac:dyDescent="0.15">
      <c r="G3300" s="205"/>
      <c r="H3300" s="205"/>
    </row>
    <row r="3301" spans="3:9" x14ac:dyDescent="0.15">
      <c r="C3301" s="205"/>
      <c r="I3301" s="205"/>
    </row>
    <row r="3303" spans="3:9" x14ac:dyDescent="0.15">
      <c r="G3303" s="205"/>
      <c r="H3303" s="205"/>
    </row>
    <row r="3305" spans="3:9" x14ac:dyDescent="0.15">
      <c r="G3305" s="205"/>
    </row>
    <row r="3306" spans="3:9" x14ac:dyDescent="0.15">
      <c r="G3306" s="205"/>
      <c r="H3306" s="205"/>
    </row>
    <row r="3310" spans="3:9" x14ac:dyDescent="0.15">
      <c r="G3310" s="205"/>
      <c r="H3310" s="205"/>
    </row>
    <row r="3312" spans="3:9" x14ac:dyDescent="0.15">
      <c r="G3312" s="205"/>
      <c r="H3312" s="205"/>
    </row>
    <row r="3313" spans="7:8" x14ac:dyDescent="0.15">
      <c r="G3313" s="205"/>
      <c r="H3313" s="205"/>
    </row>
    <row r="3316" spans="7:8" x14ac:dyDescent="0.15">
      <c r="G3316" s="205"/>
      <c r="H3316" s="205"/>
    </row>
    <row r="3317" spans="7:8" x14ac:dyDescent="0.15">
      <c r="G3317" s="205"/>
      <c r="H3317" s="205"/>
    </row>
    <row r="3345" spans="7:8" x14ac:dyDescent="0.15">
      <c r="G3345" s="205"/>
      <c r="H3345" s="205"/>
    </row>
    <row r="3346" spans="7:8" x14ac:dyDescent="0.15">
      <c r="G3346" s="205"/>
      <c r="H3346" s="205"/>
    </row>
    <row r="3347" spans="7:8" x14ac:dyDescent="0.15">
      <c r="G3347" s="205"/>
      <c r="H3347" s="205"/>
    </row>
    <row r="3348" spans="7:8" x14ac:dyDescent="0.15">
      <c r="G3348" s="205"/>
      <c r="H3348" s="205"/>
    </row>
    <row r="3351" spans="7:8" x14ac:dyDescent="0.15">
      <c r="G3351" s="205"/>
      <c r="H3351" s="205"/>
    </row>
    <row r="3364" spans="3:9" x14ac:dyDescent="0.15">
      <c r="G3364" s="205"/>
      <c r="H3364" s="205"/>
    </row>
    <row r="3365" spans="3:9" x14ac:dyDescent="0.15">
      <c r="G3365" s="205"/>
      <c r="H3365" s="205"/>
    </row>
    <row r="3367" spans="3:9" x14ac:dyDescent="0.15">
      <c r="G3367" s="205"/>
      <c r="H3367" s="205"/>
    </row>
    <row r="3371" spans="3:9" x14ac:dyDescent="0.15">
      <c r="G3371" s="205"/>
      <c r="H3371" s="205"/>
    </row>
    <row r="3373" spans="3:9" x14ac:dyDescent="0.15">
      <c r="G3373" s="205"/>
    </row>
    <row r="3376" spans="3:9" x14ac:dyDescent="0.15">
      <c r="C3376" s="205"/>
      <c r="I3376" s="205"/>
    </row>
    <row r="3381" spans="7:8" x14ac:dyDescent="0.15">
      <c r="G3381" s="205"/>
    </row>
    <row r="3382" spans="7:8" x14ac:dyDescent="0.15">
      <c r="G3382" s="205"/>
      <c r="H3382" s="205"/>
    </row>
    <row r="3383" spans="7:8" x14ac:dyDescent="0.15">
      <c r="G3383" s="205"/>
      <c r="H3383" s="205"/>
    </row>
    <row r="3385" spans="7:8" x14ac:dyDescent="0.15">
      <c r="G3385" s="205"/>
      <c r="H3385" s="205"/>
    </row>
    <row r="3396" spans="7:8" x14ac:dyDescent="0.15">
      <c r="G3396" s="205"/>
      <c r="H3396" s="205"/>
    </row>
    <row r="3421" spans="7:8" x14ac:dyDescent="0.15">
      <c r="G3421" s="205"/>
      <c r="H3421" s="205"/>
    </row>
    <row r="3433" spans="7:8" x14ac:dyDescent="0.15">
      <c r="G3433" s="205"/>
      <c r="H3433" s="205"/>
    </row>
    <row r="3435" spans="7:8" x14ac:dyDescent="0.15">
      <c r="G3435" s="205"/>
      <c r="H3435" s="205"/>
    </row>
    <row r="3436" spans="7:8" x14ac:dyDescent="0.15">
      <c r="G3436" s="205"/>
      <c r="H3436" s="205"/>
    </row>
    <row r="3611" spans="2:8" x14ac:dyDescent="0.15">
      <c r="B3611" s="205"/>
      <c r="H3611" s="205"/>
    </row>
  </sheetData>
  <sheetProtection algorithmName="SHA-512" hashValue="+CYttuopYWYGM/MGrsJhfZbSs6/0RtHPT6uuY/hlHAhjZRw8fSK3stNMAJSbLH/5Lz6j1EO3CmwTIFXrKFk7Aw==" saltValue="PQJqkhajFj/sy3EBY13z9A==" spinCount="100000" sheet="1" objects="1" scenarios="1" formatCells="0" formatColumns="0" formatRows="0" autoFilter="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2F660-8399-7B44-98D5-6C3231B8D115}">
  <dimension ref="A1:S256"/>
  <sheetViews>
    <sheetView workbookViewId="0"/>
  </sheetViews>
  <sheetFormatPr baseColWidth="10" defaultRowHeight="13" x14ac:dyDescent="0.15"/>
  <cols>
    <col min="2" max="2" width="39.5" customWidth="1"/>
    <col min="3" max="3" width="16.83203125" customWidth="1"/>
    <col min="7" max="7" width="13.83203125" customWidth="1"/>
    <col min="9" max="10" width="17.83203125" customWidth="1"/>
    <col min="12" max="12" width="47.33203125" bestFit="1" customWidth="1"/>
    <col min="15" max="15" width="15.33203125" bestFit="1" customWidth="1"/>
    <col min="16" max="16" width="15" customWidth="1"/>
  </cols>
  <sheetData>
    <row r="1" spans="1:19" x14ac:dyDescent="0.15">
      <c r="A1" s="1" t="s">
        <v>15716</v>
      </c>
      <c r="L1" s="1" t="s">
        <v>15717</v>
      </c>
    </row>
    <row r="2" spans="1:19" x14ac:dyDescent="0.15">
      <c r="A2" s="1" t="s">
        <v>15560</v>
      </c>
      <c r="B2" s="1" t="s">
        <v>15558</v>
      </c>
      <c r="C2" s="2" t="s">
        <v>16836</v>
      </c>
      <c r="D2" s="2" t="s">
        <v>16837</v>
      </c>
      <c r="E2" s="2" t="s">
        <v>16838</v>
      </c>
      <c r="F2" s="2" t="s">
        <v>16839</v>
      </c>
      <c r="G2" s="2" t="s">
        <v>15557</v>
      </c>
      <c r="H2" s="2" t="s">
        <v>1</v>
      </c>
      <c r="I2" s="2" t="s">
        <v>2</v>
      </c>
      <c r="L2" s="1"/>
    </row>
    <row r="3" spans="1:19" x14ac:dyDescent="0.15">
      <c r="A3">
        <v>114</v>
      </c>
      <c r="B3" t="s">
        <v>580</v>
      </c>
      <c r="C3" t="s">
        <v>16677</v>
      </c>
      <c r="D3" t="s">
        <v>15713</v>
      </c>
      <c r="E3">
        <v>24</v>
      </c>
      <c r="F3">
        <v>33</v>
      </c>
      <c r="G3" t="s">
        <v>577</v>
      </c>
      <c r="H3" t="s">
        <v>578</v>
      </c>
      <c r="I3" t="s">
        <v>579</v>
      </c>
      <c r="K3" s="1" t="s">
        <v>15560</v>
      </c>
      <c r="L3" s="1" t="s">
        <v>15558</v>
      </c>
      <c r="M3" s="1" t="s">
        <v>15557</v>
      </c>
      <c r="N3" s="1" t="s">
        <v>1</v>
      </c>
      <c r="O3" s="1" t="s">
        <v>2</v>
      </c>
      <c r="P3" s="2" t="s">
        <v>16836</v>
      </c>
      <c r="Q3" s="1" t="s">
        <v>16837</v>
      </c>
      <c r="R3" s="2" t="s">
        <v>16838</v>
      </c>
      <c r="S3" s="2" t="s">
        <v>16839</v>
      </c>
    </row>
    <row r="4" spans="1:19" x14ac:dyDescent="0.15">
      <c r="A4">
        <v>143</v>
      </c>
      <c r="B4" t="s">
        <v>725</v>
      </c>
      <c r="C4" t="s">
        <v>16706</v>
      </c>
      <c r="D4" t="s">
        <v>15713</v>
      </c>
      <c r="E4">
        <v>36</v>
      </c>
      <c r="F4">
        <v>50</v>
      </c>
      <c r="G4" t="s">
        <v>722</v>
      </c>
      <c r="H4" t="s">
        <v>723</v>
      </c>
      <c r="I4" t="s">
        <v>724</v>
      </c>
      <c r="K4">
        <v>0</v>
      </c>
      <c r="L4" t="s">
        <v>9</v>
      </c>
      <c r="M4" t="s">
        <v>6</v>
      </c>
      <c r="N4" t="s">
        <v>7</v>
      </c>
      <c r="O4" t="s">
        <v>8</v>
      </c>
      <c r="P4" s="2" t="s">
        <v>16564</v>
      </c>
      <c r="Q4" t="s">
        <v>15705</v>
      </c>
      <c r="R4">
        <v>1</v>
      </c>
      <c r="S4">
        <v>26</v>
      </c>
    </row>
    <row r="5" spans="1:19" x14ac:dyDescent="0.15">
      <c r="A5">
        <v>124</v>
      </c>
      <c r="B5" t="s">
        <v>630</v>
      </c>
      <c r="C5" t="s">
        <v>16687</v>
      </c>
      <c r="D5" t="s">
        <v>15713</v>
      </c>
      <c r="E5">
        <v>50</v>
      </c>
      <c r="F5">
        <v>60</v>
      </c>
      <c r="G5" t="s">
        <v>627</v>
      </c>
      <c r="H5" t="s">
        <v>628</v>
      </c>
      <c r="I5" t="s">
        <v>629</v>
      </c>
      <c r="K5">
        <v>1</v>
      </c>
      <c r="L5" t="s">
        <v>15</v>
      </c>
      <c r="M5" t="s">
        <v>12</v>
      </c>
      <c r="N5" t="s">
        <v>13</v>
      </c>
      <c r="O5" t="s">
        <v>14</v>
      </c>
      <c r="P5" s="2" t="s">
        <v>16565</v>
      </c>
      <c r="Q5" t="s">
        <v>15706</v>
      </c>
      <c r="R5">
        <v>1636</v>
      </c>
      <c r="S5">
        <v>1647</v>
      </c>
    </row>
    <row r="6" spans="1:19" x14ac:dyDescent="0.15">
      <c r="A6">
        <v>43</v>
      </c>
      <c r="B6" t="s">
        <v>225</v>
      </c>
      <c r="C6" t="s">
        <v>16606</v>
      </c>
      <c r="D6" t="s">
        <v>15713</v>
      </c>
      <c r="E6">
        <v>55</v>
      </c>
      <c r="F6">
        <v>69</v>
      </c>
      <c r="G6" t="s">
        <v>222</v>
      </c>
      <c r="H6" t="s">
        <v>223</v>
      </c>
      <c r="I6" t="s">
        <v>224</v>
      </c>
      <c r="K6">
        <v>2</v>
      </c>
      <c r="L6" t="s">
        <v>20</v>
      </c>
      <c r="M6" t="s">
        <v>17</v>
      </c>
      <c r="N6" t="s">
        <v>18</v>
      </c>
      <c r="O6" t="s">
        <v>19</v>
      </c>
      <c r="P6" s="2" t="s">
        <v>16566</v>
      </c>
      <c r="Q6" t="s">
        <v>15707</v>
      </c>
      <c r="R6">
        <v>1</v>
      </c>
      <c r="S6">
        <v>17</v>
      </c>
    </row>
    <row r="7" spans="1:19" x14ac:dyDescent="0.15">
      <c r="A7">
        <v>251</v>
      </c>
      <c r="B7" t="s">
        <v>1265</v>
      </c>
      <c r="C7" t="s">
        <v>16813</v>
      </c>
      <c r="D7" t="s">
        <v>15713</v>
      </c>
      <c r="E7">
        <v>78</v>
      </c>
      <c r="F7">
        <v>87</v>
      </c>
      <c r="G7" t="s">
        <v>1262</v>
      </c>
      <c r="H7" t="s">
        <v>1263</v>
      </c>
      <c r="I7" t="s">
        <v>1264</v>
      </c>
      <c r="K7">
        <v>3</v>
      </c>
      <c r="L7" t="s">
        <v>25</v>
      </c>
      <c r="M7" t="s">
        <v>22</v>
      </c>
      <c r="N7" t="s">
        <v>23</v>
      </c>
      <c r="O7" t="s">
        <v>24</v>
      </c>
      <c r="P7" s="2" t="s">
        <v>16567</v>
      </c>
      <c r="Q7" t="s">
        <v>15706</v>
      </c>
      <c r="R7">
        <v>4726</v>
      </c>
      <c r="S7">
        <v>4735</v>
      </c>
    </row>
    <row r="8" spans="1:19" x14ac:dyDescent="0.15">
      <c r="A8">
        <v>23</v>
      </c>
      <c r="B8" t="s">
        <v>125</v>
      </c>
      <c r="C8" t="s">
        <v>16586</v>
      </c>
      <c r="D8" t="s">
        <v>15713</v>
      </c>
      <c r="E8">
        <v>83</v>
      </c>
      <c r="F8">
        <v>98</v>
      </c>
      <c r="G8" t="s">
        <v>122</v>
      </c>
      <c r="H8" t="s">
        <v>123</v>
      </c>
      <c r="I8" t="s">
        <v>124</v>
      </c>
      <c r="K8">
        <v>4</v>
      </c>
      <c r="L8" t="s">
        <v>30</v>
      </c>
      <c r="M8" t="s">
        <v>27</v>
      </c>
      <c r="N8" t="s">
        <v>28</v>
      </c>
      <c r="O8" t="s">
        <v>29</v>
      </c>
      <c r="P8" s="2" t="s">
        <v>16568</v>
      </c>
      <c r="Q8" t="s">
        <v>15708</v>
      </c>
      <c r="R8">
        <v>53</v>
      </c>
      <c r="S8">
        <v>71</v>
      </c>
    </row>
    <row r="9" spans="1:19" x14ac:dyDescent="0.15">
      <c r="A9">
        <v>191</v>
      </c>
      <c r="B9" t="s">
        <v>965</v>
      </c>
      <c r="C9" t="s">
        <v>16753</v>
      </c>
      <c r="D9" t="s">
        <v>15713</v>
      </c>
      <c r="E9">
        <v>95</v>
      </c>
      <c r="F9">
        <v>105</v>
      </c>
      <c r="G9" t="s">
        <v>962</v>
      </c>
      <c r="H9" t="s">
        <v>963</v>
      </c>
      <c r="I9" t="s">
        <v>964</v>
      </c>
      <c r="K9">
        <v>5</v>
      </c>
      <c r="L9" t="s">
        <v>35</v>
      </c>
      <c r="M9" t="s">
        <v>32</v>
      </c>
      <c r="N9" t="s">
        <v>33</v>
      </c>
      <c r="O9" t="s">
        <v>34</v>
      </c>
      <c r="P9" s="2" t="s">
        <v>16569</v>
      </c>
      <c r="Q9" t="s">
        <v>15706</v>
      </c>
      <c r="R9">
        <v>3403</v>
      </c>
      <c r="S9">
        <v>3412</v>
      </c>
    </row>
    <row r="10" spans="1:19" x14ac:dyDescent="0.15">
      <c r="A10">
        <v>104</v>
      </c>
      <c r="B10" t="s">
        <v>530</v>
      </c>
      <c r="C10" t="s">
        <v>16667</v>
      </c>
      <c r="D10" t="s">
        <v>15713</v>
      </c>
      <c r="E10">
        <v>109</v>
      </c>
      <c r="F10">
        <v>118</v>
      </c>
      <c r="G10" t="s">
        <v>527</v>
      </c>
      <c r="H10" t="s">
        <v>528</v>
      </c>
      <c r="I10" t="s">
        <v>529</v>
      </c>
      <c r="K10">
        <v>6</v>
      </c>
      <c r="L10" t="s">
        <v>40</v>
      </c>
      <c r="M10" t="s">
        <v>37</v>
      </c>
      <c r="N10" t="s">
        <v>38</v>
      </c>
      <c r="O10" t="s">
        <v>39</v>
      </c>
      <c r="P10" s="2" t="s">
        <v>16570</v>
      </c>
      <c r="Q10" t="s">
        <v>15706</v>
      </c>
      <c r="R10">
        <v>5470</v>
      </c>
      <c r="S10">
        <v>5479</v>
      </c>
    </row>
    <row r="11" spans="1:19" x14ac:dyDescent="0.15">
      <c r="A11">
        <v>105</v>
      </c>
      <c r="B11" t="s">
        <v>535</v>
      </c>
      <c r="C11" t="s">
        <v>16668</v>
      </c>
      <c r="D11" t="s">
        <v>15713</v>
      </c>
      <c r="E11">
        <v>135</v>
      </c>
      <c r="F11">
        <v>146</v>
      </c>
      <c r="G11" t="s">
        <v>532</v>
      </c>
      <c r="H11" t="s">
        <v>533</v>
      </c>
      <c r="I11" t="s">
        <v>534</v>
      </c>
      <c r="K11">
        <v>7</v>
      </c>
      <c r="L11" t="s">
        <v>45</v>
      </c>
      <c r="M11" t="s">
        <v>42</v>
      </c>
      <c r="N11" t="s">
        <v>43</v>
      </c>
      <c r="O11" t="s">
        <v>44</v>
      </c>
      <c r="P11" s="2" t="s">
        <v>16571</v>
      </c>
      <c r="Q11" t="s">
        <v>15709</v>
      </c>
      <c r="R11">
        <v>180</v>
      </c>
      <c r="S11">
        <v>194</v>
      </c>
    </row>
    <row r="12" spans="1:19" x14ac:dyDescent="0.15">
      <c r="A12">
        <v>113</v>
      </c>
      <c r="B12" t="s">
        <v>575</v>
      </c>
      <c r="C12" t="s">
        <v>16676</v>
      </c>
      <c r="D12" t="s">
        <v>15713</v>
      </c>
      <c r="E12">
        <v>150</v>
      </c>
      <c r="F12">
        <v>161</v>
      </c>
      <c r="G12" t="s">
        <v>572</v>
      </c>
      <c r="H12" t="s">
        <v>573</v>
      </c>
      <c r="I12" t="s">
        <v>574</v>
      </c>
      <c r="K12">
        <v>8</v>
      </c>
      <c r="L12" t="s">
        <v>50</v>
      </c>
      <c r="M12" t="s">
        <v>47</v>
      </c>
      <c r="N12" t="s">
        <v>48</v>
      </c>
      <c r="O12" t="s">
        <v>49</v>
      </c>
      <c r="P12" s="2" t="s">
        <v>16572</v>
      </c>
      <c r="Q12" t="s">
        <v>15706</v>
      </c>
      <c r="R12">
        <v>735</v>
      </c>
      <c r="S12">
        <v>748</v>
      </c>
    </row>
    <row r="13" spans="1:19" x14ac:dyDescent="0.15">
      <c r="A13">
        <v>96</v>
      </c>
      <c r="B13" t="s">
        <v>490</v>
      </c>
      <c r="C13" t="s">
        <v>16659</v>
      </c>
      <c r="D13" t="s">
        <v>15713</v>
      </c>
      <c r="E13">
        <v>159</v>
      </c>
      <c r="F13">
        <v>171</v>
      </c>
      <c r="G13" t="s">
        <v>487</v>
      </c>
      <c r="H13" t="s">
        <v>488</v>
      </c>
      <c r="I13" t="s">
        <v>489</v>
      </c>
      <c r="K13">
        <v>9</v>
      </c>
      <c r="L13" t="s">
        <v>55</v>
      </c>
      <c r="M13" t="s">
        <v>52</v>
      </c>
      <c r="N13" t="s">
        <v>53</v>
      </c>
      <c r="O13" t="s">
        <v>54</v>
      </c>
      <c r="P13" s="2" t="s">
        <v>16573</v>
      </c>
      <c r="Q13" t="s">
        <v>15709</v>
      </c>
      <c r="R13">
        <v>100</v>
      </c>
      <c r="S13">
        <v>127</v>
      </c>
    </row>
    <row r="14" spans="1:19" x14ac:dyDescent="0.15">
      <c r="A14">
        <v>63</v>
      </c>
      <c r="B14" t="s">
        <v>325</v>
      </c>
      <c r="C14" t="s">
        <v>16626</v>
      </c>
      <c r="D14" t="s">
        <v>15713</v>
      </c>
      <c r="E14">
        <v>166</v>
      </c>
      <c r="F14">
        <v>178</v>
      </c>
      <c r="G14" t="s">
        <v>322</v>
      </c>
      <c r="H14" t="s">
        <v>323</v>
      </c>
      <c r="I14" t="s">
        <v>324</v>
      </c>
      <c r="K14">
        <v>10</v>
      </c>
      <c r="L14" t="s">
        <v>60</v>
      </c>
      <c r="M14" t="s">
        <v>57</v>
      </c>
      <c r="N14" t="s">
        <v>58</v>
      </c>
      <c r="O14" t="s">
        <v>59</v>
      </c>
      <c r="P14" s="2" t="s">
        <v>16574</v>
      </c>
      <c r="Q14" t="s">
        <v>15710</v>
      </c>
      <c r="R14">
        <v>104</v>
      </c>
      <c r="S14">
        <v>114</v>
      </c>
    </row>
    <row r="15" spans="1:19" x14ac:dyDescent="0.15">
      <c r="A15">
        <v>239</v>
      </c>
      <c r="B15" t="s">
        <v>1205</v>
      </c>
      <c r="C15" t="s">
        <v>16801</v>
      </c>
      <c r="D15" t="s">
        <v>15713</v>
      </c>
      <c r="E15">
        <v>192</v>
      </c>
      <c r="F15">
        <v>201</v>
      </c>
      <c r="G15" t="s">
        <v>1202</v>
      </c>
      <c r="H15" t="s">
        <v>1203</v>
      </c>
      <c r="I15" t="s">
        <v>1204</v>
      </c>
      <c r="K15">
        <v>11</v>
      </c>
      <c r="L15" t="s">
        <v>65</v>
      </c>
      <c r="M15" t="s">
        <v>62</v>
      </c>
      <c r="N15" t="s">
        <v>63</v>
      </c>
      <c r="O15" t="s">
        <v>64</v>
      </c>
      <c r="P15" s="2" t="s">
        <v>16575</v>
      </c>
      <c r="Q15" t="s">
        <v>15711</v>
      </c>
      <c r="R15">
        <v>93</v>
      </c>
      <c r="S15">
        <v>105</v>
      </c>
    </row>
    <row r="16" spans="1:19" x14ac:dyDescent="0.15">
      <c r="A16">
        <v>189</v>
      </c>
      <c r="B16" t="s">
        <v>955</v>
      </c>
      <c r="C16" t="s">
        <v>16751</v>
      </c>
      <c r="D16" t="s">
        <v>15713</v>
      </c>
      <c r="E16">
        <v>203</v>
      </c>
      <c r="F16">
        <v>213</v>
      </c>
      <c r="G16" t="s">
        <v>952</v>
      </c>
      <c r="H16" t="s">
        <v>953</v>
      </c>
      <c r="I16" t="s">
        <v>954</v>
      </c>
      <c r="K16">
        <v>12</v>
      </c>
      <c r="L16" t="s">
        <v>70</v>
      </c>
      <c r="M16" t="s">
        <v>67</v>
      </c>
      <c r="N16" t="s">
        <v>68</v>
      </c>
      <c r="O16" t="s">
        <v>69</v>
      </c>
      <c r="P16" s="2" t="s">
        <v>16576</v>
      </c>
      <c r="Q16" t="s">
        <v>15710</v>
      </c>
      <c r="R16">
        <v>321</v>
      </c>
      <c r="S16">
        <v>334</v>
      </c>
    </row>
    <row r="17" spans="1:19" x14ac:dyDescent="0.15">
      <c r="A17">
        <v>79</v>
      </c>
      <c r="B17" t="s">
        <v>405</v>
      </c>
      <c r="C17" t="s">
        <v>16642</v>
      </c>
      <c r="D17" t="s">
        <v>15713</v>
      </c>
      <c r="E17">
        <v>208</v>
      </c>
      <c r="F17">
        <v>217</v>
      </c>
      <c r="G17" t="s">
        <v>402</v>
      </c>
      <c r="H17" t="s">
        <v>403</v>
      </c>
      <c r="I17" t="s">
        <v>404</v>
      </c>
      <c r="K17">
        <v>13</v>
      </c>
      <c r="L17" t="s">
        <v>75</v>
      </c>
      <c r="M17" t="s">
        <v>72</v>
      </c>
      <c r="N17" t="s">
        <v>73</v>
      </c>
      <c r="O17" t="s">
        <v>74</v>
      </c>
      <c r="P17" s="2" t="s">
        <v>16577</v>
      </c>
      <c r="Q17" t="s">
        <v>15706</v>
      </c>
      <c r="R17">
        <v>6749</v>
      </c>
      <c r="S17">
        <v>6759</v>
      </c>
    </row>
    <row r="18" spans="1:19" x14ac:dyDescent="0.15">
      <c r="A18">
        <v>225</v>
      </c>
      <c r="B18" t="s">
        <v>1135</v>
      </c>
      <c r="C18" t="s">
        <v>16787</v>
      </c>
      <c r="D18" t="s">
        <v>15713</v>
      </c>
      <c r="E18">
        <v>216</v>
      </c>
      <c r="F18">
        <v>224</v>
      </c>
      <c r="G18" t="s">
        <v>1132</v>
      </c>
      <c r="H18" t="s">
        <v>1133</v>
      </c>
      <c r="I18" t="s">
        <v>1134</v>
      </c>
      <c r="K18">
        <v>14</v>
      </c>
      <c r="L18" t="s">
        <v>80</v>
      </c>
      <c r="M18" t="s">
        <v>77</v>
      </c>
      <c r="N18" t="s">
        <v>78</v>
      </c>
      <c r="O18" t="s">
        <v>79</v>
      </c>
      <c r="P18" s="2" t="s">
        <v>16578</v>
      </c>
      <c r="Q18" t="s">
        <v>15706</v>
      </c>
      <c r="R18">
        <v>2616</v>
      </c>
      <c r="S18">
        <v>2631</v>
      </c>
    </row>
    <row r="19" spans="1:19" x14ac:dyDescent="0.15">
      <c r="A19">
        <v>52</v>
      </c>
      <c r="B19" t="s">
        <v>270</v>
      </c>
      <c r="C19" t="s">
        <v>16615</v>
      </c>
      <c r="D19" t="s">
        <v>15713</v>
      </c>
      <c r="E19">
        <v>223</v>
      </c>
      <c r="F19">
        <v>232</v>
      </c>
      <c r="G19" t="s">
        <v>267</v>
      </c>
      <c r="H19" t="s">
        <v>268</v>
      </c>
      <c r="I19" t="s">
        <v>269</v>
      </c>
      <c r="K19">
        <v>15</v>
      </c>
      <c r="L19" t="s">
        <v>85</v>
      </c>
      <c r="M19" t="s">
        <v>82</v>
      </c>
      <c r="N19" t="s">
        <v>83</v>
      </c>
      <c r="O19" t="s">
        <v>84</v>
      </c>
      <c r="P19" s="2" t="s">
        <v>16579</v>
      </c>
      <c r="Q19" t="s">
        <v>15712</v>
      </c>
      <c r="R19">
        <v>105</v>
      </c>
      <c r="S19">
        <v>119</v>
      </c>
    </row>
    <row r="20" spans="1:19" x14ac:dyDescent="0.15">
      <c r="A20">
        <v>135</v>
      </c>
      <c r="B20" t="s">
        <v>685</v>
      </c>
      <c r="C20" t="s">
        <v>16698</v>
      </c>
      <c r="D20" t="s">
        <v>15713</v>
      </c>
      <c r="E20">
        <v>228</v>
      </c>
      <c r="F20">
        <v>242</v>
      </c>
      <c r="G20" t="s">
        <v>682</v>
      </c>
      <c r="H20" t="s">
        <v>683</v>
      </c>
      <c r="I20" t="s">
        <v>684</v>
      </c>
      <c r="K20">
        <v>16</v>
      </c>
      <c r="L20" t="s">
        <v>90</v>
      </c>
      <c r="M20" t="s">
        <v>87</v>
      </c>
      <c r="N20" t="s">
        <v>88</v>
      </c>
      <c r="O20" t="s">
        <v>89</v>
      </c>
      <c r="P20" s="2" t="s">
        <v>16580</v>
      </c>
      <c r="Q20" t="s">
        <v>15713</v>
      </c>
      <c r="R20">
        <v>1206</v>
      </c>
      <c r="S20">
        <v>1217</v>
      </c>
    </row>
    <row r="21" spans="1:19" x14ac:dyDescent="0.15">
      <c r="A21">
        <v>220</v>
      </c>
      <c r="B21" t="s">
        <v>1110</v>
      </c>
      <c r="C21" t="s">
        <v>16782</v>
      </c>
      <c r="D21" t="s">
        <v>15713</v>
      </c>
      <c r="E21">
        <v>241</v>
      </c>
      <c r="F21">
        <v>250</v>
      </c>
      <c r="G21" t="s">
        <v>1107</v>
      </c>
      <c r="H21" t="s">
        <v>1108</v>
      </c>
      <c r="I21" t="s">
        <v>1109</v>
      </c>
      <c r="K21">
        <v>17</v>
      </c>
      <c r="L21" t="s">
        <v>95</v>
      </c>
      <c r="M21" t="s">
        <v>92</v>
      </c>
      <c r="N21" t="s">
        <v>93</v>
      </c>
      <c r="O21" t="s">
        <v>94</v>
      </c>
      <c r="P21" s="2" t="s">
        <v>16581</v>
      </c>
      <c r="Q21" t="s">
        <v>15708</v>
      </c>
      <c r="R21">
        <v>136</v>
      </c>
      <c r="S21">
        <v>146</v>
      </c>
    </row>
    <row r="22" spans="1:19" x14ac:dyDescent="0.15">
      <c r="A22">
        <v>212</v>
      </c>
      <c r="B22" t="s">
        <v>1070</v>
      </c>
      <c r="C22" t="s">
        <v>16774</v>
      </c>
      <c r="D22" t="s">
        <v>15713</v>
      </c>
      <c r="E22">
        <v>258</v>
      </c>
      <c r="F22">
        <v>270</v>
      </c>
      <c r="G22" t="s">
        <v>1067</v>
      </c>
      <c r="H22" t="s">
        <v>1068</v>
      </c>
      <c r="I22" t="s">
        <v>1069</v>
      </c>
      <c r="K22">
        <v>18</v>
      </c>
      <c r="L22" t="s">
        <v>100</v>
      </c>
      <c r="M22" t="s">
        <v>97</v>
      </c>
      <c r="N22" t="s">
        <v>98</v>
      </c>
      <c r="O22" t="s">
        <v>99</v>
      </c>
      <c r="P22" s="2" t="s">
        <v>16582</v>
      </c>
      <c r="Q22" t="s">
        <v>15713</v>
      </c>
      <c r="R22">
        <v>320</v>
      </c>
      <c r="S22">
        <v>339</v>
      </c>
    </row>
    <row r="23" spans="1:19" x14ac:dyDescent="0.15">
      <c r="A23">
        <v>48</v>
      </c>
      <c r="B23" t="s">
        <v>250</v>
      </c>
      <c r="C23" t="s">
        <v>16611</v>
      </c>
      <c r="D23" t="s">
        <v>15713</v>
      </c>
      <c r="E23">
        <v>265</v>
      </c>
      <c r="F23">
        <v>278</v>
      </c>
      <c r="G23" t="s">
        <v>247</v>
      </c>
      <c r="H23" t="s">
        <v>248</v>
      </c>
      <c r="I23" t="s">
        <v>249</v>
      </c>
      <c r="K23">
        <v>19</v>
      </c>
      <c r="L23" t="s">
        <v>105</v>
      </c>
      <c r="M23" t="s">
        <v>102</v>
      </c>
      <c r="N23" t="s">
        <v>103</v>
      </c>
      <c r="O23" t="s">
        <v>104</v>
      </c>
      <c r="P23" s="2" t="s">
        <v>16583</v>
      </c>
      <c r="Q23" t="s">
        <v>15706</v>
      </c>
      <c r="R23">
        <v>2884</v>
      </c>
      <c r="S23">
        <v>2893</v>
      </c>
    </row>
    <row r="24" spans="1:19" x14ac:dyDescent="0.15">
      <c r="A24">
        <v>219</v>
      </c>
      <c r="B24" t="s">
        <v>1105</v>
      </c>
      <c r="C24" t="s">
        <v>16781</v>
      </c>
      <c r="D24" t="s">
        <v>15713</v>
      </c>
      <c r="E24">
        <v>291</v>
      </c>
      <c r="F24">
        <v>301</v>
      </c>
      <c r="G24" t="s">
        <v>1102</v>
      </c>
      <c r="H24" t="s">
        <v>1103</v>
      </c>
      <c r="I24" t="s">
        <v>1104</v>
      </c>
      <c r="K24">
        <v>20</v>
      </c>
      <c r="L24" t="s">
        <v>110</v>
      </c>
      <c r="M24" t="s">
        <v>107</v>
      </c>
      <c r="N24" t="s">
        <v>108</v>
      </c>
      <c r="O24" t="s">
        <v>109</v>
      </c>
      <c r="P24" s="2" t="s">
        <v>16584</v>
      </c>
      <c r="Q24" t="s">
        <v>15705</v>
      </c>
      <c r="R24">
        <v>23</v>
      </c>
      <c r="S24">
        <v>33</v>
      </c>
    </row>
    <row r="25" spans="1:19" x14ac:dyDescent="0.15">
      <c r="A25">
        <v>109</v>
      </c>
      <c r="B25" t="s">
        <v>555</v>
      </c>
      <c r="C25" t="s">
        <v>16672</v>
      </c>
      <c r="D25" t="s">
        <v>15713</v>
      </c>
      <c r="E25">
        <v>297</v>
      </c>
      <c r="F25">
        <v>311</v>
      </c>
      <c r="G25" t="s">
        <v>552</v>
      </c>
      <c r="H25" t="s">
        <v>553</v>
      </c>
      <c r="I25" t="s">
        <v>554</v>
      </c>
      <c r="K25">
        <v>21</v>
      </c>
      <c r="L25" t="s">
        <v>115</v>
      </c>
      <c r="M25" t="s">
        <v>112</v>
      </c>
      <c r="N25" t="s">
        <v>113</v>
      </c>
      <c r="O25" t="s">
        <v>114</v>
      </c>
      <c r="P25" s="2" t="s">
        <v>16585</v>
      </c>
      <c r="Q25" t="s">
        <v>15706</v>
      </c>
      <c r="R25">
        <v>6109</v>
      </c>
      <c r="S25">
        <v>6118</v>
      </c>
    </row>
    <row r="26" spans="1:19" x14ac:dyDescent="0.15">
      <c r="A26">
        <v>18</v>
      </c>
      <c r="B26" t="s">
        <v>100</v>
      </c>
      <c r="C26" t="s">
        <v>16582</v>
      </c>
      <c r="D26" t="s">
        <v>15713</v>
      </c>
      <c r="E26">
        <v>320</v>
      </c>
      <c r="F26">
        <v>339</v>
      </c>
      <c r="G26" t="s">
        <v>97</v>
      </c>
      <c r="H26" t="s">
        <v>98</v>
      </c>
      <c r="I26" t="s">
        <v>99</v>
      </c>
      <c r="K26">
        <v>22</v>
      </c>
      <c r="L26" t="s">
        <v>120</v>
      </c>
      <c r="M26" t="s">
        <v>117</v>
      </c>
      <c r="N26" t="s">
        <v>118</v>
      </c>
      <c r="O26" t="s">
        <v>119</v>
      </c>
      <c r="P26" s="2" t="s">
        <v>16562</v>
      </c>
      <c r="Q26" t="s">
        <v>15714</v>
      </c>
      <c r="R26">
        <v>-2116</v>
      </c>
      <c r="S26">
        <v>28</v>
      </c>
    </row>
    <row r="27" spans="1:19" x14ac:dyDescent="0.15">
      <c r="A27">
        <v>37</v>
      </c>
      <c r="B27" t="s">
        <v>195</v>
      </c>
      <c r="C27" t="s">
        <v>16600</v>
      </c>
      <c r="D27" t="s">
        <v>15713</v>
      </c>
      <c r="E27">
        <v>338</v>
      </c>
      <c r="F27">
        <v>352</v>
      </c>
      <c r="G27" t="s">
        <v>192</v>
      </c>
      <c r="H27" t="s">
        <v>193</v>
      </c>
      <c r="I27" t="s">
        <v>194</v>
      </c>
      <c r="K27">
        <v>23</v>
      </c>
      <c r="L27" t="s">
        <v>125</v>
      </c>
      <c r="M27" t="s">
        <v>122</v>
      </c>
      <c r="N27" t="s">
        <v>123</v>
      </c>
      <c r="O27" t="s">
        <v>124</v>
      </c>
      <c r="P27" s="2" t="s">
        <v>16586</v>
      </c>
      <c r="Q27" t="s">
        <v>15713</v>
      </c>
      <c r="R27">
        <v>83</v>
      </c>
      <c r="S27">
        <v>98</v>
      </c>
    </row>
    <row r="28" spans="1:19" x14ac:dyDescent="0.15">
      <c r="A28">
        <v>171</v>
      </c>
      <c r="B28" t="s">
        <v>865</v>
      </c>
      <c r="C28" t="s">
        <v>16733</v>
      </c>
      <c r="D28" t="s">
        <v>15713</v>
      </c>
      <c r="E28">
        <v>357</v>
      </c>
      <c r="F28">
        <v>366</v>
      </c>
      <c r="G28" t="s">
        <v>862</v>
      </c>
      <c r="H28" t="s">
        <v>863</v>
      </c>
      <c r="I28" t="s">
        <v>864</v>
      </c>
      <c r="K28">
        <v>24</v>
      </c>
      <c r="L28" t="s">
        <v>130</v>
      </c>
      <c r="M28" t="s">
        <v>127</v>
      </c>
      <c r="N28" t="s">
        <v>128</v>
      </c>
      <c r="O28" t="s">
        <v>129</v>
      </c>
      <c r="P28" s="2" t="s">
        <v>16587</v>
      </c>
      <c r="Q28" t="s">
        <v>15709</v>
      </c>
      <c r="R28">
        <v>79</v>
      </c>
      <c r="S28">
        <v>98</v>
      </c>
    </row>
    <row r="29" spans="1:19" x14ac:dyDescent="0.15">
      <c r="A29">
        <v>161</v>
      </c>
      <c r="B29" t="s">
        <v>815</v>
      </c>
      <c r="C29" t="s">
        <v>16723</v>
      </c>
      <c r="D29" t="s">
        <v>15713</v>
      </c>
      <c r="E29">
        <v>365</v>
      </c>
      <c r="F29">
        <v>379</v>
      </c>
      <c r="G29" t="s">
        <v>812</v>
      </c>
      <c r="H29" t="s">
        <v>813</v>
      </c>
      <c r="I29" t="s">
        <v>814</v>
      </c>
      <c r="K29">
        <v>25</v>
      </c>
      <c r="L29" t="s">
        <v>135</v>
      </c>
      <c r="M29" t="s">
        <v>132</v>
      </c>
      <c r="N29" t="s">
        <v>133</v>
      </c>
      <c r="O29" t="s">
        <v>134</v>
      </c>
      <c r="P29" s="2" t="s">
        <v>16588</v>
      </c>
      <c r="Q29" t="s">
        <v>15713</v>
      </c>
      <c r="R29">
        <v>424</v>
      </c>
      <c r="S29">
        <v>434</v>
      </c>
    </row>
    <row r="30" spans="1:19" x14ac:dyDescent="0.15">
      <c r="A30">
        <v>62</v>
      </c>
      <c r="B30" t="s">
        <v>320</v>
      </c>
      <c r="C30" t="s">
        <v>16625</v>
      </c>
      <c r="D30" t="s">
        <v>15713</v>
      </c>
      <c r="E30">
        <v>386</v>
      </c>
      <c r="F30">
        <v>404</v>
      </c>
      <c r="G30" t="s">
        <v>317</v>
      </c>
      <c r="H30" t="s">
        <v>318</v>
      </c>
      <c r="I30" t="s">
        <v>319</v>
      </c>
      <c r="K30">
        <v>26</v>
      </c>
      <c r="L30" t="s">
        <v>140</v>
      </c>
      <c r="M30" t="s">
        <v>137</v>
      </c>
      <c r="N30" t="s">
        <v>138</v>
      </c>
      <c r="O30" t="s">
        <v>139</v>
      </c>
      <c r="P30" s="2" t="s">
        <v>16589</v>
      </c>
      <c r="Q30" t="s">
        <v>15706</v>
      </c>
      <c r="R30">
        <v>4859</v>
      </c>
      <c r="S30">
        <v>4868</v>
      </c>
    </row>
    <row r="31" spans="1:19" x14ac:dyDescent="0.15">
      <c r="A31">
        <v>146</v>
      </c>
      <c r="B31" t="s">
        <v>740</v>
      </c>
      <c r="C31" t="s">
        <v>16709</v>
      </c>
      <c r="D31" t="s">
        <v>15713</v>
      </c>
      <c r="E31">
        <v>408</v>
      </c>
      <c r="F31">
        <v>426</v>
      </c>
      <c r="G31" t="s">
        <v>737</v>
      </c>
      <c r="H31" t="s">
        <v>738</v>
      </c>
      <c r="I31" t="s">
        <v>739</v>
      </c>
      <c r="K31">
        <v>27</v>
      </c>
      <c r="L31" t="s">
        <v>145</v>
      </c>
      <c r="M31" t="s">
        <v>142</v>
      </c>
      <c r="N31" t="s">
        <v>143</v>
      </c>
      <c r="O31" t="s">
        <v>144</v>
      </c>
      <c r="P31" s="2" t="s">
        <v>16590</v>
      </c>
      <c r="Q31" t="s">
        <v>15706</v>
      </c>
      <c r="R31">
        <v>2563</v>
      </c>
      <c r="S31">
        <v>2573</v>
      </c>
    </row>
    <row r="32" spans="1:19" x14ac:dyDescent="0.15">
      <c r="A32">
        <v>25</v>
      </c>
      <c r="B32" t="s">
        <v>135</v>
      </c>
      <c r="C32" t="s">
        <v>16588</v>
      </c>
      <c r="D32" t="s">
        <v>15713</v>
      </c>
      <c r="E32">
        <v>424</v>
      </c>
      <c r="F32">
        <v>434</v>
      </c>
      <c r="G32" t="s">
        <v>132</v>
      </c>
      <c r="H32" t="s">
        <v>133</v>
      </c>
      <c r="I32" t="s">
        <v>134</v>
      </c>
      <c r="K32">
        <v>28</v>
      </c>
      <c r="L32" t="s">
        <v>150</v>
      </c>
      <c r="M32" t="s">
        <v>147</v>
      </c>
      <c r="N32" t="s">
        <v>148</v>
      </c>
      <c r="O32" t="s">
        <v>149</v>
      </c>
      <c r="P32" s="2" t="s">
        <v>16591</v>
      </c>
      <c r="Q32" t="s">
        <v>15713</v>
      </c>
      <c r="R32">
        <v>860</v>
      </c>
      <c r="S32">
        <v>875</v>
      </c>
    </row>
    <row r="33" spans="1:19" x14ac:dyDescent="0.15">
      <c r="A33">
        <v>160</v>
      </c>
      <c r="B33" t="s">
        <v>810</v>
      </c>
      <c r="C33" t="s">
        <v>16722</v>
      </c>
      <c r="D33" t="s">
        <v>15713</v>
      </c>
      <c r="E33">
        <v>440</v>
      </c>
      <c r="F33">
        <v>450</v>
      </c>
      <c r="G33" t="s">
        <v>807</v>
      </c>
      <c r="H33" t="s">
        <v>808</v>
      </c>
      <c r="I33" t="s">
        <v>809</v>
      </c>
      <c r="K33">
        <v>29</v>
      </c>
      <c r="L33" t="s">
        <v>155</v>
      </c>
      <c r="M33" t="s">
        <v>152</v>
      </c>
      <c r="N33" t="s">
        <v>153</v>
      </c>
      <c r="O33" t="s">
        <v>154</v>
      </c>
      <c r="P33" s="2" t="s">
        <v>16592</v>
      </c>
      <c r="Q33" t="s">
        <v>15706</v>
      </c>
      <c r="R33">
        <v>4265</v>
      </c>
      <c r="S33">
        <v>4275</v>
      </c>
    </row>
    <row r="34" spans="1:19" x14ac:dyDescent="0.15">
      <c r="A34">
        <v>53</v>
      </c>
      <c r="B34" t="s">
        <v>275</v>
      </c>
      <c r="C34" t="s">
        <v>16616</v>
      </c>
      <c r="D34" t="s">
        <v>15713</v>
      </c>
      <c r="E34">
        <v>448</v>
      </c>
      <c r="F34">
        <v>459</v>
      </c>
      <c r="G34" t="s">
        <v>272</v>
      </c>
      <c r="H34" t="s">
        <v>273</v>
      </c>
      <c r="I34" t="s">
        <v>274</v>
      </c>
      <c r="K34">
        <v>30</v>
      </c>
      <c r="L34" t="s">
        <v>160</v>
      </c>
      <c r="M34" t="s">
        <v>157</v>
      </c>
      <c r="N34" t="s">
        <v>158</v>
      </c>
      <c r="O34" t="s">
        <v>159</v>
      </c>
      <c r="P34" s="2" t="s">
        <v>16593</v>
      </c>
      <c r="Q34" t="s">
        <v>15710</v>
      </c>
      <c r="R34">
        <v>266</v>
      </c>
      <c r="S34">
        <v>275</v>
      </c>
    </row>
    <row r="35" spans="1:19" x14ac:dyDescent="0.15">
      <c r="A35">
        <v>199</v>
      </c>
      <c r="B35" t="s">
        <v>1005</v>
      </c>
      <c r="C35" t="s">
        <v>16761</v>
      </c>
      <c r="D35" t="s">
        <v>15713</v>
      </c>
      <c r="E35">
        <v>454</v>
      </c>
      <c r="F35">
        <v>463</v>
      </c>
      <c r="G35" t="s">
        <v>1002</v>
      </c>
      <c r="H35" t="s">
        <v>1003</v>
      </c>
      <c r="I35" t="s">
        <v>1004</v>
      </c>
      <c r="K35">
        <v>31</v>
      </c>
      <c r="L35" t="s">
        <v>165</v>
      </c>
      <c r="M35" t="s">
        <v>162</v>
      </c>
      <c r="N35" t="s">
        <v>163</v>
      </c>
      <c r="O35" t="s">
        <v>164</v>
      </c>
      <c r="P35" s="2" t="s">
        <v>16594</v>
      </c>
      <c r="Q35" t="s">
        <v>15709</v>
      </c>
      <c r="R35">
        <v>137</v>
      </c>
      <c r="S35">
        <v>150</v>
      </c>
    </row>
    <row r="36" spans="1:19" x14ac:dyDescent="0.15">
      <c r="A36">
        <v>88</v>
      </c>
      <c r="B36" t="s">
        <v>450</v>
      </c>
      <c r="C36" t="s">
        <v>16651</v>
      </c>
      <c r="D36" t="s">
        <v>15713</v>
      </c>
      <c r="E36">
        <v>462</v>
      </c>
      <c r="F36">
        <v>474</v>
      </c>
      <c r="G36" t="s">
        <v>447</v>
      </c>
      <c r="H36" t="s">
        <v>448</v>
      </c>
      <c r="I36" t="s">
        <v>449</v>
      </c>
      <c r="K36">
        <v>32</v>
      </c>
      <c r="L36" t="s">
        <v>170</v>
      </c>
      <c r="M36" t="s">
        <v>167</v>
      </c>
      <c r="N36" t="s">
        <v>168</v>
      </c>
      <c r="O36" t="s">
        <v>169</v>
      </c>
      <c r="P36" s="2" t="s">
        <v>16595</v>
      </c>
      <c r="Q36" t="s">
        <v>15706</v>
      </c>
      <c r="R36">
        <v>5058</v>
      </c>
      <c r="S36">
        <v>5068</v>
      </c>
    </row>
    <row r="37" spans="1:19" x14ac:dyDescent="0.15">
      <c r="A37">
        <v>236</v>
      </c>
      <c r="B37" t="s">
        <v>1190</v>
      </c>
      <c r="C37" t="s">
        <v>16798</v>
      </c>
      <c r="D37" t="s">
        <v>15713</v>
      </c>
      <c r="E37">
        <v>481</v>
      </c>
      <c r="F37">
        <v>490</v>
      </c>
      <c r="G37" t="s">
        <v>1187</v>
      </c>
      <c r="H37" t="s">
        <v>1188</v>
      </c>
      <c r="I37" t="s">
        <v>1189</v>
      </c>
      <c r="K37">
        <v>33</v>
      </c>
      <c r="L37" t="s">
        <v>175</v>
      </c>
      <c r="M37" t="s">
        <v>172</v>
      </c>
      <c r="N37" t="s">
        <v>173</v>
      </c>
      <c r="O37" t="s">
        <v>174</v>
      </c>
      <c r="P37" s="2" t="s">
        <v>16596</v>
      </c>
      <c r="Q37" t="s">
        <v>15706</v>
      </c>
      <c r="R37">
        <v>6851</v>
      </c>
      <c r="S37">
        <v>6860</v>
      </c>
    </row>
    <row r="38" spans="1:19" x14ac:dyDescent="0.15">
      <c r="A38">
        <v>64</v>
      </c>
      <c r="B38" t="s">
        <v>330</v>
      </c>
      <c r="C38" t="s">
        <v>16627</v>
      </c>
      <c r="D38" t="s">
        <v>15713</v>
      </c>
      <c r="E38">
        <v>489</v>
      </c>
      <c r="F38">
        <v>498</v>
      </c>
      <c r="G38" t="s">
        <v>327</v>
      </c>
      <c r="H38" t="s">
        <v>328</v>
      </c>
      <c r="I38" t="s">
        <v>329</v>
      </c>
      <c r="K38">
        <v>34</v>
      </c>
      <c r="L38" t="s">
        <v>180</v>
      </c>
      <c r="M38" t="s">
        <v>177</v>
      </c>
      <c r="N38" t="s">
        <v>178</v>
      </c>
      <c r="O38" t="s">
        <v>179</v>
      </c>
      <c r="P38" s="2" t="s">
        <v>16597</v>
      </c>
      <c r="Q38" t="s">
        <v>15708</v>
      </c>
      <c r="R38">
        <v>44</v>
      </c>
      <c r="S38">
        <v>57</v>
      </c>
    </row>
    <row r="39" spans="1:19" x14ac:dyDescent="0.15">
      <c r="A39">
        <v>192</v>
      </c>
      <c r="B39" t="s">
        <v>970</v>
      </c>
      <c r="C39" t="s">
        <v>16754</v>
      </c>
      <c r="D39" t="s">
        <v>15713</v>
      </c>
      <c r="E39">
        <v>497</v>
      </c>
      <c r="F39">
        <v>506</v>
      </c>
      <c r="G39" t="s">
        <v>967</v>
      </c>
      <c r="H39" t="s">
        <v>968</v>
      </c>
      <c r="I39" t="s">
        <v>969</v>
      </c>
      <c r="K39">
        <v>35</v>
      </c>
      <c r="L39" t="s">
        <v>185</v>
      </c>
      <c r="M39" t="s">
        <v>182</v>
      </c>
      <c r="N39" t="s">
        <v>183</v>
      </c>
      <c r="O39" t="s">
        <v>184</v>
      </c>
      <c r="P39" s="2" t="s">
        <v>16598</v>
      </c>
      <c r="Q39" t="s">
        <v>15706</v>
      </c>
      <c r="R39">
        <v>6908</v>
      </c>
      <c r="S39">
        <v>6917</v>
      </c>
    </row>
    <row r="40" spans="1:19" x14ac:dyDescent="0.15">
      <c r="A40">
        <v>90</v>
      </c>
      <c r="B40" t="s">
        <v>460</v>
      </c>
      <c r="C40" t="s">
        <v>16653</v>
      </c>
      <c r="D40" t="s">
        <v>15713</v>
      </c>
      <c r="E40">
        <v>504</v>
      </c>
      <c r="F40">
        <v>516</v>
      </c>
      <c r="G40" t="s">
        <v>457</v>
      </c>
      <c r="H40" t="s">
        <v>458</v>
      </c>
      <c r="I40" t="s">
        <v>459</v>
      </c>
      <c r="K40">
        <v>36</v>
      </c>
      <c r="L40" t="s">
        <v>190</v>
      </c>
      <c r="M40" t="s">
        <v>187</v>
      </c>
      <c r="N40" t="s">
        <v>188</v>
      </c>
      <c r="O40" t="s">
        <v>189</v>
      </c>
      <c r="P40" s="2" t="s">
        <v>16599</v>
      </c>
      <c r="Q40" t="s">
        <v>15706</v>
      </c>
      <c r="R40">
        <v>3655</v>
      </c>
      <c r="S40">
        <v>3664</v>
      </c>
    </row>
    <row r="41" spans="1:19" x14ac:dyDescent="0.15">
      <c r="A41">
        <v>231</v>
      </c>
      <c r="B41" t="s">
        <v>1165</v>
      </c>
      <c r="C41" t="s">
        <v>16793</v>
      </c>
      <c r="D41" t="s">
        <v>15713</v>
      </c>
      <c r="E41">
        <v>526</v>
      </c>
      <c r="F41">
        <v>535</v>
      </c>
      <c r="G41" t="s">
        <v>1162</v>
      </c>
      <c r="H41" t="s">
        <v>1163</v>
      </c>
      <c r="I41" t="s">
        <v>1164</v>
      </c>
      <c r="K41">
        <v>37</v>
      </c>
      <c r="L41" t="s">
        <v>195</v>
      </c>
      <c r="M41" t="s">
        <v>192</v>
      </c>
      <c r="N41" t="s">
        <v>193</v>
      </c>
      <c r="O41" t="s">
        <v>194</v>
      </c>
      <c r="P41" s="2" t="s">
        <v>16600</v>
      </c>
      <c r="Q41" t="s">
        <v>15713</v>
      </c>
      <c r="R41">
        <v>338</v>
      </c>
      <c r="S41">
        <v>352</v>
      </c>
    </row>
    <row r="42" spans="1:19" x14ac:dyDescent="0.15">
      <c r="A42">
        <v>81</v>
      </c>
      <c r="B42" t="s">
        <v>415</v>
      </c>
      <c r="C42" t="s">
        <v>16644</v>
      </c>
      <c r="D42" t="s">
        <v>15713</v>
      </c>
      <c r="E42">
        <v>583</v>
      </c>
      <c r="F42">
        <v>593</v>
      </c>
      <c r="G42" t="s">
        <v>412</v>
      </c>
      <c r="H42" t="s">
        <v>413</v>
      </c>
      <c r="I42" t="s">
        <v>414</v>
      </c>
      <c r="K42">
        <v>38</v>
      </c>
      <c r="L42" t="s">
        <v>200</v>
      </c>
      <c r="M42" t="s">
        <v>197</v>
      </c>
      <c r="N42" t="s">
        <v>198</v>
      </c>
      <c r="O42" t="s">
        <v>199</v>
      </c>
      <c r="P42" s="2" t="s">
        <v>16601</v>
      </c>
      <c r="Q42" t="s">
        <v>15710</v>
      </c>
      <c r="R42">
        <v>215</v>
      </c>
      <c r="S42">
        <v>231</v>
      </c>
    </row>
    <row r="43" spans="1:19" x14ac:dyDescent="0.15">
      <c r="A43">
        <v>145</v>
      </c>
      <c r="B43" t="s">
        <v>735</v>
      </c>
      <c r="C43" t="s">
        <v>16708</v>
      </c>
      <c r="D43" t="s">
        <v>15713</v>
      </c>
      <c r="E43">
        <v>604</v>
      </c>
      <c r="F43">
        <v>613</v>
      </c>
      <c r="G43" t="s">
        <v>732</v>
      </c>
      <c r="H43" t="s">
        <v>733</v>
      </c>
      <c r="I43" t="s">
        <v>734</v>
      </c>
      <c r="K43">
        <v>39</v>
      </c>
      <c r="L43" t="s">
        <v>205</v>
      </c>
      <c r="M43" t="s">
        <v>202</v>
      </c>
      <c r="N43" t="s">
        <v>203</v>
      </c>
      <c r="O43" t="s">
        <v>204</v>
      </c>
      <c r="P43" s="2" t="s">
        <v>16602</v>
      </c>
      <c r="Q43" t="s">
        <v>15713</v>
      </c>
      <c r="R43">
        <v>706</v>
      </c>
      <c r="S43">
        <v>723</v>
      </c>
    </row>
    <row r="44" spans="1:19" x14ac:dyDescent="0.15">
      <c r="A44">
        <v>66</v>
      </c>
      <c r="B44" t="s">
        <v>340</v>
      </c>
      <c r="C44" t="s">
        <v>16629</v>
      </c>
      <c r="D44" t="s">
        <v>15713</v>
      </c>
      <c r="E44">
        <v>635</v>
      </c>
      <c r="F44">
        <v>647</v>
      </c>
      <c r="G44" t="s">
        <v>337</v>
      </c>
      <c r="H44" t="s">
        <v>338</v>
      </c>
      <c r="I44" t="s">
        <v>339</v>
      </c>
      <c r="K44">
        <v>40</v>
      </c>
      <c r="L44" t="s">
        <v>210</v>
      </c>
      <c r="M44" t="s">
        <v>207</v>
      </c>
      <c r="N44" t="s">
        <v>208</v>
      </c>
      <c r="O44" t="s">
        <v>209</v>
      </c>
      <c r="P44" s="2" t="s">
        <v>16603</v>
      </c>
      <c r="Q44" t="s">
        <v>15706</v>
      </c>
      <c r="R44">
        <v>958</v>
      </c>
      <c r="S44">
        <v>970</v>
      </c>
    </row>
    <row r="45" spans="1:19" x14ac:dyDescent="0.15">
      <c r="A45">
        <v>149</v>
      </c>
      <c r="B45" t="s">
        <v>755</v>
      </c>
      <c r="C45" t="s">
        <v>16712</v>
      </c>
      <c r="D45" t="s">
        <v>15713</v>
      </c>
      <c r="E45">
        <v>651</v>
      </c>
      <c r="F45">
        <v>661</v>
      </c>
      <c r="G45" t="s">
        <v>752</v>
      </c>
      <c r="H45" t="s">
        <v>753</v>
      </c>
      <c r="I45" t="s">
        <v>754</v>
      </c>
      <c r="K45">
        <v>41</v>
      </c>
      <c r="L45" t="s">
        <v>215</v>
      </c>
      <c r="M45" t="s">
        <v>212</v>
      </c>
      <c r="N45" t="s">
        <v>213</v>
      </c>
      <c r="O45" t="s">
        <v>214</v>
      </c>
      <c r="P45" s="2" t="s">
        <v>16604</v>
      </c>
      <c r="Q45" t="s">
        <v>15706</v>
      </c>
      <c r="R45">
        <v>1361</v>
      </c>
      <c r="S45">
        <v>1376</v>
      </c>
    </row>
    <row r="46" spans="1:19" x14ac:dyDescent="0.15">
      <c r="A46">
        <v>141</v>
      </c>
      <c r="B46" t="s">
        <v>715</v>
      </c>
      <c r="C46" t="s">
        <v>16704</v>
      </c>
      <c r="D46" t="s">
        <v>15713</v>
      </c>
      <c r="E46">
        <v>664</v>
      </c>
      <c r="F46">
        <v>675</v>
      </c>
      <c r="G46" t="s">
        <v>712</v>
      </c>
      <c r="H46" t="s">
        <v>713</v>
      </c>
      <c r="I46" t="s">
        <v>714</v>
      </c>
      <c r="K46">
        <v>42</v>
      </c>
      <c r="L46" t="s">
        <v>220</v>
      </c>
      <c r="M46" t="s">
        <v>217</v>
      </c>
      <c r="N46" t="s">
        <v>218</v>
      </c>
      <c r="O46" t="s">
        <v>219</v>
      </c>
      <c r="P46" s="2" t="s">
        <v>16605</v>
      </c>
      <c r="Q46" t="s">
        <v>15706</v>
      </c>
      <c r="R46">
        <v>108</v>
      </c>
      <c r="S46">
        <v>124</v>
      </c>
    </row>
    <row r="47" spans="1:19" x14ac:dyDescent="0.15">
      <c r="A47">
        <v>138</v>
      </c>
      <c r="B47" t="s">
        <v>700</v>
      </c>
      <c r="C47" t="s">
        <v>16701</v>
      </c>
      <c r="D47" t="s">
        <v>15713</v>
      </c>
      <c r="E47">
        <v>673</v>
      </c>
      <c r="F47">
        <v>689</v>
      </c>
      <c r="G47" t="s">
        <v>697</v>
      </c>
      <c r="H47" t="s">
        <v>698</v>
      </c>
      <c r="I47" t="s">
        <v>699</v>
      </c>
      <c r="K47">
        <v>43</v>
      </c>
      <c r="L47" t="s">
        <v>225</v>
      </c>
      <c r="M47" t="s">
        <v>222</v>
      </c>
      <c r="N47" t="s">
        <v>223</v>
      </c>
      <c r="O47" t="s">
        <v>224</v>
      </c>
      <c r="P47" s="2" t="s">
        <v>16606</v>
      </c>
      <c r="Q47" t="s">
        <v>15713</v>
      </c>
      <c r="R47">
        <v>55</v>
      </c>
      <c r="S47">
        <v>69</v>
      </c>
    </row>
    <row r="48" spans="1:19" x14ac:dyDescent="0.15">
      <c r="A48">
        <v>46</v>
      </c>
      <c r="B48" t="s">
        <v>240</v>
      </c>
      <c r="C48" t="s">
        <v>16609</v>
      </c>
      <c r="D48" t="s">
        <v>15713</v>
      </c>
      <c r="E48">
        <v>685</v>
      </c>
      <c r="F48">
        <v>700</v>
      </c>
      <c r="G48" t="s">
        <v>237</v>
      </c>
      <c r="H48" t="s">
        <v>238</v>
      </c>
      <c r="I48" t="s">
        <v>239</v>
      </c>
      <c r="K48">
        <v>44</v>
      </c>
      <c r="L48" t="s">
        <v>230</v>
      </c>
      <c r="M48" t="s">
        <v>227</v>
      </c>
      <c r="N48" t="s">
        <v>228</v>
      </c>
      <c r="O48" t="s">
        <v>229</v>
      </c>
      <c r="P48" s="2" t="s">
        <v>16607</v>
      </c>
      <c r="Q48" t="s">
        <v>15706</v>
      </c>
      <c r="R48">
        <v>4713</v>
      </c>
      <c r="S48">
        <v>4722</v>
      </c>
    </row>
    <row r="49" spans="1:19" x14ac:dyDescent="0.15">
      <c r="A49">
        <v>203</v>
      </c>
      <c r="B49" t="s">
        <v>1025</v>
      </c>
      <c r="C49" t="s">
        <v>16765</v>
      </c>
      <c r="D49" t="s">
        <v>15713</v>
      </c>
      <c r="E49">
        <v>699</v>
      </c>
      <c r="F49">
        <v>711</v>
      </c>
      <c r="G49" t="s">
        <v>1022</v>
      </c>
      <c r="H49" t="s">
        <v>1023</v>
      </c>
      <c r="I49" t="s">
        <v>1024</v>
      </c>
      <c r="K49">
        <v>45</v>
      </c>
      <c r="L49" t="s">
        <v>235</v>
      </c>
      <c r="M49" t="s">
        <v>232</v>
      </c>
      <c r="N49" t="s">
        <v>233</v>
      </c>
      <c r="O49" t="s">
        <v>234</v>
      </c>
      <c r="P49" s="2" t="s">
        <v>16608</v>
      </c>
      <c r="Q49" t="s">
        <v>15709</v>
      </c>
      <c r="R49">
        <v>202</v>
      </c>
      <c r="S49">
        <v>216</v>
      </c>
    </row>
    <row r="50" spans="1:19" x14ac:dyDescent="0.15">
      <c r="A50">
        <v>39</v>
      </c>
      <c r="B50" t="s">
        <v>205</v>
      </c>
      <c r="C50" t="s">
        <v>16602</v>
      </c>
      <c r="D50" t="s">
        <v>15713</v>
      </c>
      <c r="E50">
        <v>706</v>
      </c>
      <c r="F50">
        <v>723</v>
      </c>
      <c r="G50" t="s">
        <v>202</v>
      </c>
      <c r="H50" t="s">
        <v>203</v>
      </c>
      <c r="I50" t="s">
        <v>204</v>
      </c>
      <c r="K50">
        <v>46</v>
      </c>
      <c r="L50" t="s">
        <v>240</v>
      </c>
      <c r="M50" t="s">
        <v>237</v>
      </c>
      <c r="N50" t="s">
        <v>238</v>
      </c>
      <c r="O50" t="s">
        <v>239</v>
      </c>
      <c r="P50" s="2" t="s">
        <v>16609</v>
      </c>
      <c r="Q50" t="s">
        <v>15713</v>
      </c>
      <c r="R50">
        <v>685</v>
      </c>
      <c r="S50">
        <v>700</v>
      </c>
    </row>
    <row r="51" spans="1:19" x14ac:dyDescent="0.15">
      <c r="A51">
        <v>95</v>
      </c>
      <c r="B51" t="s">
        <v>485</v>
      </c>
      <c r="C51" t="s">
        <v>16658</v>
      </c>
      <c r="D51" t="s">
        <v>15713</v>
      </c>
      <c r="E51">
        <v>718</v>
      </c>
      <c r="F51">
        <v>728</v>
      </c>
      <c r="G51" t="s">
        <v>482</v>
      </c>
      <c r="H51" t="s">
        <v>483</v>
      </c>
      <c r="I51" t="s">
        <v>484</v>
      </c>
      <c r="K51">
        <v>47</v>
      </c>
      <c r="L51" t="s">
        <v>245</v>
      </c>
      <c r="M51" t="s">
        <v>242</v>
      </c>
      <c r="N51" t="s">
        <v>243</v>
      </c>
      <c r="O51" t="s">
        <v>244</v>
      </c>
      <c r="P51" s="2" t="s">
        <v>16610</v>
      </c>
      <c r="Q51" t="s">
        <v>15708</v>
      </c>
      <c r="R51">
        <v>31</v>
      </c>
      <c r="S51">
        <v>40</v>
      </c>
    </row>
    <row r="52" spans="1:19" x14ac:dyDescent="0.15">
      <c r="A52">
        <v>197</v>
      </c>
      <c r="B52" t="s">
        <v>995</v>
      </c>
      <c r="C52" t="s">
        <v>16759</v>
      </c>
      <c r="D52" t="s">
        <v>15713</v>
      </c>
      <c r="E52">
        <v>724</v>
      </c>
      <c r="F52">
        <v>734</v>
      </c>
      <c r="G52" t="s">
        <v>992</v>
      </c>
      <c r="H52" t="s">
        <v>993</v>
      </c>
      <c r="I52" t="s">
        <v>994</v>
      </c>
      <c r="K52">
        <v>48</v>
      </c>
      <c r="L52" t="s">
        <v>250</v>
      </c>
      <c r="M52" t="s">
        <v>247</v>
      </c>
      <c r="N52" t="s">
        <v>248</v>
      </c>
      <c r="O52" t="s">
        <v>249</v>
      </c>
      <c r="P52" s="2" t="s">
        <v>16611</v>
      </c>
      <c r="Q52" t="s">
        <v>15713</v>
      </c>
      <c r="R52">
        <v>265</v>
      </c>
      <c r="S52">
        <v>278</v>
      </c>
    </row>
    <row r="53" spans="1:19" x14ac:dyDescent="0.15">
      <c r="A53">
        <v>106</v>
      </c>
      <c r="B53" t="s">
        <v>540</v>
      </c>
      <c r="C53" t="s">
        <v>16669</v>
      </c>
      <c r="D53" t="s">
        <v>15713</v>
      </c>
      <c r="E53">
        <v>733</v>
      </c>
      <c r="F53">
        <v>743</v>
      </c>
      <c r="G53" t="s">
        <v>537</v>
      </c>
      <c r="H53" t="s">
        <v>538</v>
      </c>
      <c r="I53" t="s">
        <v>539</v>
      </c>
      <c r="K53">
        <v>49</v>
      </c>
      <c r="L53" t="s">
        <v>255</v>
      </c>
      <c r="M53" t="s">
        <v>252</v>
      </c>
      <c r="N53" t="s">
        <v>253</v>
      </c>
      <c r="O53" t="s">
        <v>254</v>
      </c>
      <c r="P53" s="2" t="s">
        <v>16612</v>
      </c>
      <c r="Q53" t="s">
        <v>15715</v>
      </c>
      <c r="R53">
        <v>14</v>
      </c>
      <c r="S53">
        <v>34</v>
      </c>
    </row>
    <row r="54" spans="1:19" x14ac:dyDescent="0.15">
      <c r="A54">
        <v>174</v>
      </c>
      <c r="B54" t="s">
        <v>880</v>
      </c>
      <c r="C54" t="s">
        <v>16736</v>
      </c>
      <c r="D54" t="s">
        <v>15713</v>
      </c>
      <c r="E54">
        <v>752</v>
      </c>
      <c r="F54">
        <v>762</v>
      </c>
      <c r="G54" t="s">
        <v>877</v>
      </c>
      <c r="H54" t="s">
        <v>878</v>
      </c>
      <c r="I54" t="s">
        <v>879</v>
      </c>
      <c r="K54">
        <v>50</v>
      </c>
      <c r="L54" t="s">
        <v>260</v>
      </c>
      <c r="M54" t="s">
        <v>257</v>
      </c>
      <c r="N54" t="s">
        <v>258</v>
      </c>
      <c r="O54" t="s">
        <v>259</v>
      </c>
      <c r="P54" s="2" t="s">
        <v>16613</v>
      </c>
      <c r="Q54" t="s">
        <v>15706</v>
      </c>
      <c r="R54">
        <v>2384</v>
      </c>
      <c r="S54">
        <v>2393</v>
      </c>
    </row>
    <row r="55" spans="1:19" x14ac:dyDescent="0.15">
      <c r="A55">
        <v>248</v>
      </c>
      <c r="B55" t="s">
        <v>1250</v>
      </c>
      <c r="C55" t="s">
        <v>16810</v>
      </c>
      <c r="D55" t="s">
        <v>15713</v>
      </c>
      <c r="E55">
        <v>757</v>
      </c>
      <c r="F55">
        <v>766</v>
      </c>
      <c r="G55" t="s">
        <v>1247</v>
      </c>
      <c r="H55" t="s">
        <v>1248</v>
      </c>
      <c r="I55" t="s">
        <v>1249</v>
      </c>
      <c r="K55">
        <v>51</v>
      </c>
      <c r="L55" t="s">
        <v>265</v>
      </c>
      <c r="M55" t="s">
        <v>262</v>
      </c>
      <c r="N55" t="s">
        <v>263</v>
      </c>
      <c r="O55" t="s">
        <v>264</v>
      </c>
      <c r="P55" s="2" t="s">
        <v>16614</v>
      </c>
      <c r="Q55" t="s">
        <v>15710</v>
      </c>
      <c r="R55">
        <v>359</v>
      </c>
      <c r="S55">
        <v>370</v>
      </c>
    </row>
    <row r="56" spans="1:19" x14ac:dyDescent="0.15">
      <c r="A56">
        <v>250</v>
      </c>
      <c r="B56" t="s">
        <v>1260</v>
      </c>
      <c r="C56" t="s">
        <v>16812</v>
      </c>
      <c r="D56" t="s">
        <v>15713</v>
      </c>
      <c r="E56">
        <v>761</v>
      </c>
      <c r="F56">
        <v>771</v>
      </c>
      <c r="G56" t="s">
        <v>1257</v>
      </c>
      <c r="H56" t="s">
        <v>1258</v>
      </c>
      <c r="I56" t="s">
        <v>1259</v>
      </c>
      <c r="K56">
        <v>52</v>
      </c>
      <c r="L56" t="s">
        <v>270</v>
      </c>
      <c r="M56" t="s">
        <v>267</v>
      </c>
      <c r="N56" t="s">
        <v>268</v>
      </c>
      <c r="O56" t="s">
        <v>269</v>
      </c>
      <c r="P56" s="2" t="s">
        <v>16615</v>
      </c>
      <c r="Q56" t="s">
        <v>15713</v>
      </c>
      <c r="R56">
        <v>223</v>
      </c>
      <c r="S56">
        <v>232</v>
      </c>
    </row>
    <row r="57" spans="1:19" x14ac:dyDescent="0.15">
      <c r="A57">
        <v>200</v>
      </c>
      <c r="B57" t="s">
        <v>1010</v>
      </c>
      <c r="C57" t="s">
        <v>16762</v>
      </c>
      <c r="D57" t="s">
        <v>15713</v>
      </c>
      <c r="E57">
        <v>779</v>
      </c>
      <c r="F57">
        <v>791</v>
      </c>
      <c r="G57" t="s">
        <v>1007</v>
      </c>
      <c r="H57" t="s">
        <v>1008</v>
      </c>
      <c r="I57" t="s">
        <v>1009</v>
      </c>
      <c r="K57">
        <v>53</v>
      </c>
      <c r="L57" t="s">
        <v>275</v>
      </c>
      <c r="M57" t="s">
        <v>272</v>
      </c>
      <c r="N57" t="s">
        <v>273</v>
      </c>
      <c r="O57" t="s">
        <v>274</v>
      </c>
      <c r="P57" s="2" t="s">
        <v>16616</v>
      </c>
      <c r="Q57" t="s">
        <v>15713</v>
      </c>
      <c r="R57">
        <v>448</v>
      </c>
      <c r="S57">
        <v>459</v>
      </c>
    </row>
    <row r="58" spans="1:19" x14ac:dyDescent="0.15">
      <c r="A58">
        <v>195</v>
      </c>
      <c r="B58" t="s">
        <v>985</v>
      </c>
      <c r="C58" t="s">
        <v>16757</v>
      </c>
      <c r="D58" t="s">
        <v>15713</v>
      </c>
      <c r="E58">
        <v>786</v>
      </c>
      <c r="F58">
        <v>798</v>
      </c>
      <c r="G58" t="s">
        <v>982</v>
      </c>
      <c r="H58" t="s">
        <v>983</v>
      </c>
      <c r="I58" t="s">
        <v>984</v>
      </c>
      <c r="K58">
        <v>54</v>
      </c>
      <c r="L58" t="s">
        <v>280</v>
      </c>
      <c r="M58" t="s">
        <v>277</v>
      </c>
      <c r="N58" t="s">
        <v>278</v>
      </c>
      <c r="O58" t="s">
        <v>279</v>
      </c>
      <c r="P58" s="2" t="s">
        <v>16617</v>
      </c>
      <c r="Q58" t="s">
        <v>15706</v>
      </c>
      <c r="R58">
        <v>3886</v>
      </c>
      <c r="S58">
        <v>3895</v>
      </c>
    </row>
    <row r="59" spans="1:19" x14ac:dyDescent="0.15">
      <c r="A59">
        <v>134</v>
      </c>
      <c r="B59" t="s">
        <v>680</v>
      </c>
      <c r="C59" t="s">
        <v>16697</v>
      </c>
      <c r="D59" t="s">
        <v>15713</v>
      </c>
      <c r="E59">
        <v>821</v>
      </c>
      <c r="F59">
        <v>830</v>
      </c>
      <c r="G59" t="s">
        <v>677</v>
      </c>
      <c r="H59" t="s">
        <v>678</v>
      </c>
      <c r="I59" t="s">
        <v>679</v>
      </c>
      <c r="K59">
        <v>55</v>
      </c>
      <c r="L59" t="s">
        <v>285</v>
      </c>
      <c r="M59" t="s">
        <v>282</v>
      </c>
      <c r="N59" t="s">
        <v>283</v>
      </c>
      <c r="O59" t="s">
        <v>284</v>
      </c>
      <c r="P59" s="2" t="s">
        <v>16618</v>
      </c>
      <c r="Q59" t="s">
        <v>15706</v>
      </c>
      <c r="R59">
        <v>1316</v>
      </c>
      <c r="S59">
        <v>1330</v>
      </c>
    </row>
    <row r="60" spans="1:19" x14ac:dyDescent="0.15">
      <c r="A60">
        <v>28</v>
      </c>
      <c r="B60" t="s">
        <v>150</v>
      </c>
      <c r="C60" t="s">
        <v>16591</v>
      </c>
      <c r="D60" t="s">
        <v>15713</v>
      </c>
      <c r="E60">
        <v>860</v>
      </c>
      <c r="F60">
        <v>875</v>
      </c>
      <c r="G60" t="s">
        <v>147</v>
      </c>
      <c r="H60" t="s">
        <v>148</v>
      </c>
      <c r="I60" t="s">
        <v>149</v>
      </c>
      <c r="K60">
        <v>56</v>
      </c>
      <c r="L60" t="s">
        <v>290</v>
      </c>
      <c r="M60" t="s">
        <v>287</v>
      </c>
      <c r="N60" t="s">
        <v>288</v>
      </c>
      <c r="O60" t="s">
        <v>289</v>
      </c>
      <c r="P60" s="2" t="s">
        <v>16619</v>
      </c>
      <c r="Q60" t="s">
        <v>15706</v>
      </c>
      <c r="R60">
        <v>6419</v>
      </c>
      <c r="S60">
        <v>6428</v>
      </c>
    </row>
    <row r="61" spans="1:19" x14ac:dyDescent="0.15">
      <c r="A61">
        <v>162</v>
      </c>
      <c r="B61" t="s">
        <v>820</v>
      </c>
      <c r="C61" t="s">
        <v>16724</v>
      </c>
      <c r="D61" t="s">
        <v>15713</v>
      </c>
      <c r="E61">
        <v>880</v>
      </c>
      <c r="F61">
        <v>889</v>
      </c>
      <c r="G61" t="s">
        <v>817</v>
      </c>
      <c r="H61" t="s">
        <v>818</v>
      </c>
      <c r="I61" t="s">
        <v>819</v>
      </c>
      <c r="K61">
        <v>57</v>
      </c>
      <c r="L61" t="s">
        <v>295</v>
      </c>
      <c r="M61" t="s">
        <v>292</v>
      </c>
      <c r="N61" t="s">
        <v>293</v>
      </c>
      <c r="O61" t="s">
        <v>294</v>
      </c>
      <c r="P61" s="2" t="s">
        <v>16620</v>
      </c>
      <c r="Q61" t="s">
        <v>15711</v>
      </c>
      <c r="R61">
        <v>9</v>
      </c>
      <c r="S61">
        <v>25</v>
      </c>
    </row>
    <row r="62" spans="1:19" x14ac:dyDescent="0.15">
      <c r="A62">
        <v>151</v>
      </c>
      <c r="B62" t="s">
        <v>765</v>
      </c>
      <c r="C62" t="s">
        <v>16714</v>
      </c>
      <c r="D62" t="s">
        <v>15713</v>
      </c>
      <c r="E62">
        <v>894</v>
      </c>
      <c r="F62">
        <v>905</v>
      </c>
      <c r="G62" t="s">
        <v>762</v>
      </c>
      <c r="H62" t="s">
        <v>763</v>
      </c>
      <c r="I62" t="s">
        <v>764</v>
      </c>
      <c r="K62">
        <v>58</v>
      </c>
      <c r="L62" t="s">
        <v>300</v>
      </c>
      <c r="M62" t="s">
        <v>297</v>
      </c>
      <c r="N62" t="s">
        <v>298</v>
      </c>
      <c r="O62" t="s">
        <v>299</v>
      </c>
      <c r="P62" s="2" t="s">
        <v>16621</v>
      </c>
      <c r="Q62" t="s">
        <v>15710</v>
      </c>
      <c r="R62">
        <v>305</v>
      </c>
      <c r="S62">
        <v>320</v>
      </c>
    </row>
    <row r="63" spans="1:19" x14ac:dyDescent="0.15">
      <c r="A63">
        <v>243</v>
      </c>
      <c r="B63" t="s">
        <v>1225</v>
      </c>
      <c r="C63" t="s">
        <v>16805</v>
      </c>
      <c r="D63" t="s">
        <v>15713</v>
      </c>
      <c r="E63">
        <v>912</v>
      </c>
      <c r="F63">
        <v>922</v>
      </c>
      <c r="G63" t="s">
        <v>1222</v>
      </c>
      <c r="H63" t="s">
        <v>1223</v>
      </c>
      <c r="I63" t="s">
        <v>1224</v>
      </c>
      <c r="K63">
        <v>59</v>
      </c>
      <c r="L63" t="s">
        <v>305</v>
      </c>
      <c r="M63" t="s">
        <v>302</v>
      </c>
      <c r="N63" t="s">
        <v>303</v>
      </c>
      <c r="O63" t="s">
        <v>304</v>
      </c>
      <c r="P63" s="2" t="s">
        <v>16622</v>
      </c>
      <c r="Q63" t="s">
        <v>15706</v>
      </c>
      <c r="R63">
        <v>5849</v>
      </c>
      <c r="S63">
        <v>5858</v>
      </c>
    </row>
    <row r="64" spans="1:19" x14ac:dyDescent="0.15">
      <c r="A64">
        <v>133</v>
      </c>
      <c r="B64" t="s">
        <v>675</v>
      </c>
      <c r="C64" t="s">
        <v>16696</v>
      </c>
      <c r="D64" t="s">
        <v>15713</v>
      </c>
      <c r="E64">
        <v>919</v>
      </c>
      <c r="F64">
        <v>928</v>
      </c>
      <c r="G64" t="s">
        <v>672</v>
      </c>
      <c r="H64" t="s">
        <v>673</v>
      </c>
      <c r="I64" t="s">
        <v>674</v>
      </c>
      <c r="K64">
        <v>60</v>
      </c>
      <c r="L64" t="s">
        <v>310</v>
      </c>
      <c r="M64" t="s">
        <v>307</v>
      </c>
      <c r="N64" t="s">
        <v>308</v>
      </c>
      <c r="O64" t="s">
        <v>309</v>
      </c>
      <c r="P64" s="2" t="s">
        <v>16623</v>
      </c>
      <c r="Q64" t="s">
        <v>15708</v>
      </c>
      <c r="R64">
        <v>108</v>
      </c>
      <c r="S64">
        <v>120</v>
      </c>
    </row>
    <row r="65" spans="1:19" x14ac:dyDescent="0.15">
      <c r="A65">
        <v>247</v>
      </c>
      <c r="B65" t="s">
        <v>1245</v>
      </c>
      <c r="C65" t="s">
        <v>16809</v>
      </c>
      <c r="D65" t="s">
        <v>15713</v>
      </c>
      <c r="E65">
        <v>938</v>
      </c>
      <c r="F65">
        <v>948</v>
      </c>
      <c r="G65" t="s">
        <v>1242</v>
      </c>
      <c r="H65" t="s">
        <v>1243</v>
      </c>
      <c r="I65" t="s">
        <v>1244</v>
      </c>
      <c r="K65">
        <v>61</v>
      </c>
      <c r="L65" t="s">
        <v>315</v>
      </c>
      <c r="M65" t="s">
        <v>312</v>
      </c>
      <c r="N65" t="s">
        <v>313</v>
      </c>
      <c r="O65" t="s">
        <v>314</v>
      </c>
      <c r="P65" s="2" t="s">
        <v>16624</v>
      </c>
      <c r="Q65" t="s">
        <v>15713</v>
      </c>
      <c r="R65">
        <v>996</v>
      </c>
      <c r="S65">
        <v>1009</v>
      </c>
    </row>
    <row r="66" spans="1:19" x14ac:dyDescent="0.15">
      <c r="A66">
        <v>187</v>
      </c>
      <c r="B66" t="s">
        <v>945</v>
      </c>
      <c r="C66" t="s">
        <v>16749</v>
      </c>
      <c r="D66" t="s">
        <v>15713</v>
      </c>
      <c r="E66">
        <v>956</v>
      </c>
      <c r="F66">
        <v>967</v>
      </c>
      <c r="G66" t="s">
        <v>942</v>
      </c>
      <c r="H66" t="s">
        <v>943</v>
      </c>
      <c r="I66" t="s">
        <v>944</v>
      </c>
      <c r="K66">
        <v>62</v>
      </c>
      <c r="L66" t="s">
        <v>320</v>
      </c>
      <c r="M66" t="s">
        <v>317</v>
      </c>
      <c r="N66" t="s">
        <v>318</v>
      </c>
      <c r="O66" t="s">
        <v>319</v>
      </c>
      <c r="P66" s="2" t="s">
        <v>16625</v>
      </c>
      <c r="Q66" t="s">
        <v>15713</v>
      </c>
      <c r="R66">
        <v>386</v>
      </c>
      <c r="S66">
        <v>404</v>
      </c>
    </row>
    <row r="67" spans="1:19" x14ac:dyDescent="0.15">
      <c r="A67">
        <v>170</v>
      </c>
      <c r="B67" t="s">
        <v>860</v>
      </c>
      <c r="C67" t="s">
        <v>16732</v>
      </c>
      <c r="D67" t="s">
        <v>15713</v>
      </c>
      <c r="E67">
        <v>975</v>
      </c>
      <c r="F67">
        <v>985</v>
      </c>
      <c r="G67" t="s">
        <v>857</v>
      </c>
      <c r="H67" t="s">
        <v>858</v>
      </c>
      <c r="I67" t="s">
        <v>859</v>
      </c>
      <c r="K67">
        <v>63</v>
      </c>
      <c r="L67" t="s">
        <v>325</v>
      </c>
      <c r="M67" t="s">
        <v>322</v>
      </c>
      <c r="N67" t="s">
        <v>323</v>
      </c>
      <c r="O67" t="s">
        <v>324</v>
      </c>
      <c r="P67" s="2" t="s">
        <v>16626</v>
      </c>
      <c r="Q67" t="s">
        <v>15713</v>
      </c>
      <c r="R67">
        <v>166</v>
      </c>
      <c r="S67">
        <v>178</v>
      </c>
    </row>
    <row r="68" spans="1:19" x14ac:dyDescent="0.15">
      <c r="A68">
        <v>166</v>
      </c>
      <c r="B68" t="s">
        <v>840</v>
      </c>
      <c r="C68" t="s">
        <v>16728</v>
      </c>
      <c r="D68" t="s">
        <v>15713</v>
      </c>
      <c r="E68">
        <v>983</v>
      </c>
      <c r="F68">
        <v>992</v>
      </c>
      <c r="G68" t="s">
        <v>837</v>
      </c>
      <c r="H68" t="s">
        <v>838</v>
      </c>
      <c r="I68" t="s">
        <v>839</v>
      </c>
      <c r="K68">
        <v>64</v>
      </c>
      <c r="L68" t="s">
        <v>330</v>
      </c>
      <c r="M68" t="s">
        <v>327</v>
      </c>
      <c r="N68" t="s">
        <v>328</v>
      </c>
      <c r="O68" t="s">
        <v>329</v>
      </c>
      <c r="P68" s="2" t="s">
        <v>16627</v>
      </c>
      <c r="Q68" t="s">
        <v>15713</v>
      </c>
      <c r="R68">
        <v>489</v>
      </c>
      <c r="S68">
        <v>498</v>
      </c>
    </row>
    <row r="69" spans="1:19" x14ac:dyDescent="0.15">
      <c r="A69">
        <v>83</v>
      </c>
      <c r="B69" t="s">
        <v>425</v>
      </c>
      <c r="C69" t="s">
        <v>16646</v>
      </c>
      <c r="D69" t="s">
        <v>15713</v>
      </c>
      <c r="E69">
        <v>987</v>
      </c>
      <c r="F69">
        <v>1001</v>
      </c>
      <c r="G69" t="s">
        <v>422</v>
      </c>
      <c r="H69" t="s">
        <v>423</v>
      </c>
      <c r="I69" t="s">
        <v>424</v>
      </c>
      <c r="K69">
        <v>65</v>
      </c>
      <c r="L69" t="s">
        <v>335</v>
      </c>
      <c r="M69" t="s">
        <v>332</v>
      </c>
      <c r="N69" t="s">
        <v>333</v>
      </c>
      <c r="O69" t="s">
        <v>334</v>
      </c>
      <c r="P69" s="2" t="s">
        <v>16628</v>
      </c>
      <c r="Q69" t="s">
        <v>15706</v>
      </c>
      <c r="R69">
        <v>4514</v>
      </c>
      <c r="S69">
        <v>4524</v>
      </c>
    </row>
    <row r="70" spans="1:19" x14ac:dyDescent="0.15">
      <c r="A70">
        <v>61</v>
      </c>
      <c r="B70" t="s">
        <v>315</v>
      </c>
      <c r="C70" t="s">
        <v>16624</v>
      </c>
      <c r="D70" t="s">
        <v>15713</v>
      </c>
      <c r="E70">
        <v>996</v>
      </c>
      <c r="F70">
        <v>1009</v>
      </c>
      <c r="G70" t="s">
        <v>312</v>
      </c>
      <c r="H70" t="s">
        <v>313</v>
      </c>
      <c r="I70" t="s">
        <v>314</v>
      </c>
      <c r="K70">
        <v>66</v>
      </c>
      <c r="L70" t="s">
        <v>340</v>
      </c>
      <c r="M70" t="s">
        <v>337</v>
      </c>
      <c r="N70" t="s">
        <v>338</v>
      </c>
      <c r="O70" t="s">
        <v>339</v>
      </c>
      <c r="P70" s="2" t="s">
        <v>16629</v>
      </c>
      <c r="Q70" t="s">
        <v>15713</v>
      </c>
      <c r="R70">
        <v>635</v>
      </c>
      <c r="S70">
        <v>647</v>
      </c>
    </row>
    <row r="71" spans="1:19" x14ac:dyDescent="0.15">
      <c r="A71">
        <v>100</v>
      </c>
      <c r="B71" t="s">
        <v>510</v>
      </c>
      <c r="C71" t="s">
        <v>16663</v>
      </c>
      <c r="D71" t="s">
        <v>15713</v>
      </c>
      <c r="E71">
        <v>1016</v>
      </c>
      <c r="F71">
        <v>1029</v>
      </c>
      <c r="G71" t="s">
        <v>507</v>
      </c>
      <c r="H71" t="s">
        <v>508</v>
      </c>
      <c r="I71" t="s">
        <v>509</v>
      </c>
      <c r="K71">
        <v>67</v>
      </c>
      <c r="L71" t="s">
        <v>345</v>
      </c>
      <c r="M71" t="s">
        <v>342</v>
      </c>
      <c r="N71" t="s">
        <v>343</v>
      </c>
      <c r="O71" t="s">
        <v>344</v>
      </c>
      <c r="P71" s="2" t="s">
        <v>16630</v>
      </c>
      <c r="Q71" t="s">
        <v>15713</v>
      </c>
      <c r="R71">
        <v>1056</v>
      </c>
      <c r="S71">
        <v>1069</v>
      </c>
    </row>
    <row r="72" spans="1:19" x14ac:dyDescent="0.15">
      <c r="A72">
        <v>131</v>
      </c>
      <c r="B72" t="s">
        <v>665</v>
      </c>
      <c r="C72" t="s">
        <v>16694</v>
      </c>
      <c r="D72" t="s">
        <v>15713</v>
      </c>
      <c r="E72">
        <v>1047</v>
      </c>
      <c r="F72">
        <v>1057</v>
      </c>
      <c r="G72" t="s">
        <v>662</v>
      </c>
      <c r="H72" t="s">
        <v>663</v>
      </c>
      <c r="I72" t="s">
        <v>664</v>
      </c>
      <c r="K72">
        <v>68</v>
      </c>
      <c r="L72" t="s">
        <v>350</v>
      </c>
      <c r="M72" t="s">
        <v>347</v>
      </c>
      <c r="N72" t="s">
        <v>348</v>
      </c>
      <c r="O72" t="s">
        <v>349</v>
      </c>
      <c r="P72" s="2" t="s">
        <v>16631</v>
      </c>
      <c r="Q72" t="s">
        <v>15706</v>
      </c>
      <c r="R72">
        <v>4699</v>
      </c>
      <c r="S72">
        <v>4708</v>
      </c>
    </row>
    <row r="73" spans="1:19" x14ac:dyDescent="0.15">
      <c r="A73">
        <v>91</v>
      </c>
      <c r="B73" t="s">
        <v>465</v>
      </c>
      <c r="C73" t="s">
        <v>16654</v>
      </c>
      <c r="D73" t="s">
        <v>15713</v>
      </c>
      <c r="E73">
        <v>1052</v>
      </c>
      <c r="F73">
        <v>1063</v>
      </c>
      <c r="G73" t="s">
        <v>462</v>
      </c>
      <c r="H73" t="s">
        <v>463</v>
      </c>
      <c r="I73" t="s">
        <v>464</v>
      </c>
      <c r="K73">
        <v>69</v>
      </c>
      <c r="L73" t="s">
        <v>355</v>
      </c>
      <c r="M73" t="s">
        <v>352</v>
      </c>
      <c r="N73" t="s">
        <v>353</v>
      </c>
      <c r="O73" t="s">
        <v>354</v>
      </c>
      <c r="P73" s="2" t="s">
        <v>16632</v>
      </c>
      <c r="Q73" t="s">
        <v>15706</v>
      </c>
      <c r="R73">
        <v>5542</v>
      </c>
      <c r="S73">
        <v>5551</v>
      </c>
    </row>
    <row r="74" spans="1:19" x14ac:dyDescent="0.15">
      <c r="A74">
        <v>67</v>
      </c>
      <c r="B74" t="s">
        <v>345</v>
      </c>
      <c r="C74" t="s">
        <v>16630</v>
      </c>
      <c r="D74" t="s">
        <v>15713</v>
      </c>
      <c r="E74">
        <v>1056</v>
      </c>
      <c r="F74">
        <v>1069</v>
      </c>
      <c r="G74" t="s">
        <v>342</v>
      </c>
      <c r="H74" t="s">
        <v>343</v>
      </c>
      <c r="I74" t="s">
        <v>344</v>
      </c>
      <c r="K74">
        <v>70</v>
      </c>
      <c r="L74" t="s">
        <v>360</v>
      </c>
      <c r="M74" t="s">
        <v>357</v>
      </c>
      <c r="N74" t="s">
        <v>358</v>
      </c>
      <c r="O74" t="s">
        <v>359</v>
      </c>
      <c r="P74" s="2" t="s">
        <v>16633</v>
      </c>
      <c r="Q74" t="s">
        <v>15706</v>
      </c>
      <c r="R74">
        <v>5126</v>
      </c>
      <c r="S74">
        <v>5141</v>
      </c>
    </row>
    <row r="75" spans="1:19" x14ac:dyDescent="0.15">
      <c r="A75">
        <v>148</v>
      </c>
      <c r="B75" t="s">
        <v>750</v>
      </c>
      <c r="C75" t="s">
        <v>16711</v>
      </c>
      <c r="D75" t="s">
        <v>15713</v>
      </c>
      <c r="E75">
        <v>1064</v>
      </c>
      <c r="F75">
        <v>1076</v>
      </c>
      <c r="G75" t="s">
        <v>747</v>
      </c>
      <c r="H75" t="s">
        <v>748</v>
      </c>
      <c r="I75" t="s">
        <v>749</v>
      </c>
      <c r="K75">
        <v>71</v>
      </c>
      <c r="L75" t="s">
        <v>365</v>
      </c>
      <c r="M75" t="s">
        <v>362</v>
      </c>
      <c r="N75" t="s">
        <v>363</v>
      </c>
      <c r="O75" t="s">
        <v>364</v>
      </c>
      <c r="P75" s="2" t="s">
        <v>16634</v>
      </c>
      <c r="Q75" t="s">
        <v>15706</v>
      </c>
      <c r="R75">
        <v>3635</v>
      </c>
      <c r="S75">
        <v>3648</v>
      </c>
    </row>
    <row r="76" spans="1:19" x14ac:dyDescent="0.15">
      <c r="A76">
        <v>224</v>
      </c>
      <c r="B76" t="s">
        <v>1130</v>
      </c>
      <c r="C76" t="s">
        <v>16786</v>
      </c>
      <c r="D76" t="s">
        <v>15713</v>
      </c>
      <c r="E76">
        <v>1091</v>
      </c>
      <c r="F76">
        <v>1103</v>
      </c>
      <c r="G76" t="s">
        <v>1127</v>
      </c>
      <c r="H76" t="s">
        <v>1128</v>
      </c>
      <c r="I76" t="s">
        <v>1129</v>
      </c>
      <c r="K76">
        <v>72</v>
      </c>
      <c r="L76" t="s">
        <v>370</v>
      </c>
      <c r="M76" t="s">
        <v>367</v>
      </c>
      <c r="N76" t="s">
        <v>368</v>
      </c>
      <c r="O76" t="s">
        <v>369</v>
      </c>
      <c r="P76" s="2" t="s">
        <v>16635</v>
      </c>
      <c r="Q76" t="s">
        <v>15710</v>
      </c>
      <c r="R76">
        <v>149</v>
      </c>
      <c r="S76">
        <v>160</v>
      </c>
    </row>
    <row r="77" spans="1:19" x14ac:dyDescent="0.15">
      <c r="A77">
        <v>127</v>
      </c>
      <c r="B77" t="s">
        <v>645</v>
      </c>
      <c r="C77" t="s">
        <v>16690</v>
      </c>
      <c r="D77" t="s">
        <v>15713</v>
      </c>
      <c r="E77">
        <v>1099</v>
      </c>
      <c r="F77">
        <v>1108</v>
      </c>
      <c r="G77" t="s">
        <v>642</v>
      </c>
      <c r="H77" t="s">
        <v>643</v>
      </c>
      <c r="I77" t="s">
        <v>644</v>
      </c>
      <c r="K77">
        <v>73</v>
      </c>
      <c r="L77" t="s">
        <v>375</v>
      </c>
      <c r="M77" t="s">
        <v>372</v>
      </c>
      <c r="N77" t="s">
        <v>373</v>
      </c>
      <c r="O77" t="s">
        <v>374</v>
      </c>
      <c r="P77" s="2" t="s">
        <v>16636</v>
      </c>
      <c r="Q77" t="s">
        <v>15712</v>
      </c>
      <c r="R77">
        <v>31</v>
      </c>
      <c r="S77">
        <v>43</v>
      </c>
    </row>
    <row r="78" spans="1:19" x14ac:dyDescent="0.15">
      <c r="A78">
        <v>163</v>
      </c>
      <c r="B78" t="s">
        <v>825</v>
      </c>
      <c r="C78" t="s">
        <v>16725</v>
      </c>
      <c r="D78" t="s">
        <v>15713</v>
      </c>
      <c r="E78">
        <v>1136</v>
      </c>
      <c r="F78">
        <v>1150</v>
      </c>
      <c r="G78" t="s">
        <v>822</v>
      </c>
      <c r="H78" t="s">
        <v>823</v>
      </c>
      <c r="I78" t="s">
        <v>824</v>
      </c>
      <c r="K78">
        <v>74</v>
      </c>
      <c r="L78" t="s">
        <v>380</v>
      </c>
      <c r="M78" t="s">
        <v>377</v>
      </c>
      <c r="N78" t="s">
        <v>378</v>
      </c>
      <c r="O78" t="s">
        <v>379</v>
      </c>
      <c r="P78" s="2" t="s">
        <v>16637</v>
      </c>
      <c r="Q78" t="s">
        <v>15712</v>
      </c>
      <c r="R78">
        <v>77</v>
      </c>
      <c r="S78">
        <v>89</v>
      </c>
    </row>
    <row r="79" spans="1:19" x14ac:dyDescent="0.15">
      <c r="A79">
        <v>144</v>
      </c>
      <c r="B79" t="s">
        <v>730</v>
      </c>
      <c r="C79" t="s">
        <v>16707</v>
      </c>
      <c r="D79" t="s">
        <v>15713</v>
      </c>
      <c r="E79">
        <v>1181</v>
      </c>
      <c r="F79">
        <v>1190</v>
      </c>
      <c r="G79" t="s">
        <v>727</v>
      </c>
      <c r="H79" t="s">
        <v>728</v>
      </c>
      <c r="I79" t="s">
        <v>729</v>
      </c>
      <c r="K79">
        <v>75</v>
      </c>
      <c r="L79" t="s">
        <v>385</v>
      </c>
      <c r="M79" t="s">
        <v>382</v>
      </c>
      <c r="N79" t="s">
        <v>383</v>
      </c>
      <c r="O79" t="s">
        <v>384</v>
      </c>
      <c r="P79" s="2" t="s">
        <v>16638</v>
      </c>
      <c r="Q79" t="s">
        <v>15706</v>
      </c>
      <c r="R79">
        <v>1857</v>
      </c>
      <c r="S79">
        <v>1874</v>
      </c>
    </row>
    <row r="80" spans="1:19" x14ac:dyDescent="0.15">
      <c r="A80">
        <v>94</v>
      </c>
      <c r="B80" t="s">
        <v>480</v>
      </c>
      <c r="C80" t="s">
        <v>16657</v>
      </c>
      <c r="D80" t="s">
        <v>15713</v>
      </c>
      <c r="E80">
        <v>1192</v>
      </c>
      <c r="F80">
        <v>1201</v>
      </c>
      <c r="G80" t="s">
        <v>477</v>
      </c>
      <c r="H80" t="s">
        <v>478</v>
      </c>
      <c r="I80" t="s">
        <v>479</v>
      </c>
      <c r="K80">
        <v>76</v>
      </c>
      <c r="L80" t="s">
        <v>390</v>
      </c>
      <c r="M80" t="s">
        <v>387</v>
      </c>
      <c r="N80" t="s">
        <v>388</v>
      </c>
      <c r="O80" t="s">
        <v>389</v>
      </c>
      <c r="P80" s="2" t="s">
        <v>16639</v>
      </c>
      <c r="Q80" t="s">
        <v>15706</v>
      </c>
      <c r="R80">
        <v>376</v>
      </c>
      <c r="S80">
        <v>388</v>
      </c>
    </row>
    <row r="81" spans="1:19" x14ac:dyDescent="0.15">
      <c r="A81">
        <v>232</v>
      </c>
      <c r="B81" t="s">
        <v>1170</v>
      </c>
      <c r="C81" t="s">
        <v>16794</v>
      </c>
      <c r="D81" t="s">
        <v>15713</v>
      </c>
      <c r="E81">
        <v>1196</v>
      </c>
      <c r="F81">
        <v>1213</v>
      </c>
      <c r="G81" t="s">
        <v>1167</v>
      </c>
      <c r="H81" t="s">
        <v>1168</v>
      </c>
      <c r="I81" t="s">
        <v>1169</v>
      </c>
      <c r="K81">
        <v>77</v>
      </c>
      <c r="L81" t="s">
        <v>395</v>
      </c>
      <c r="M81" t="s">
        <v>392</v>
      </c>
      <c r="N81" t="s">
        <v>393</v>
      </c>
      <c r="O81" t="s">
        <v>394</v>
      </c>
      <c r="P81" s="2" t="s">
        <v>16640</v>
      </c>
      <c r="Q81" t="s">
        <v>15708</v>
      </c>
      <c r="R81">
        <v>94</v>
      </c>
      <c r="S81">
        <v>105</v>
      </c>
    </row>
    <row r="82" spans="1:19" x14ac:dyDescent="0.15">
      <c r="A82">
        <v>16</v>
      </c>
      <c r="B82" t="s">
        <v>90</v>
      </c>
      <c r="C82" t="s">
        <v>16580</v>
      </c>
      <c r="D82" t="s">
        <v>15713</v>
      </c>
      <c r="E82">
        <v>1206</v>
      </c>
      <c r="F82">
        <v>1217</v>
      </c>
      <c r="G82" t="s">
        <v>87</v>
      </c>
      <c r="H82" t="s">
        <v>88</v>
      </c>
      <c r="I82" t="s">
        <v>89</v>
      </c>
      <c r="K82">
        <v>78</v>
      </c>
      <c r="L82" t="s">
        <v>400</v>
      </c>
      <c r="M82" t="s">
        <v>397</v>
      </c>
      <c r="N82" t="s">
        <v>398</v>
      </c>
      <c r="O82" t="s">
        <v>399</v>
      </c>
      <c r="P82" s="2" t="s">
        <v>16641</v>
      </c>
      <c r="Q82" t="s">
        <v>15709</v>
      </c>
      <c r="R82">
        <v>220</v>
      </c>
      <c r="S82">
        <v>236</v>
      </c>
    </row>
    <row r="83" spans="1:19" x14ac:dyDescent="0.15">
      <c r="A83">
        <v>80</v>
      </c>
      <c r="B83" t="s">
        <v>410</v>
      </c>
      <c r="C83" t="s">
        <v>16643</v>
      </c>
      <c r="D83" t="s">
        <v>15713</v>
      </c>
      <c r="E83">
        <v>1220</v>
      </c>
      <c r="F83">
        <v>1229</v>
      </c>
      <c r="G83" t="s">
        <v>407</v>
      </c>
      <c r="H83" t="s">
        <v>408</v>
      </c>
      <c r="I83" t="s">
        <v>409</v>
      </c>
      <c r="K83">
        <v>79</v>
      </c>
      <c r="L83" t="s">
        <v>405</v>
      </c>
      <c r="M83" t="s">
        <v>402</v>
      </c>
      <c r="N83" t="s">
        <v>403</v>
      </c>
      <c r="O83" t="s">
        <v>404</v>
      </c>
      <c r="P83" s="2" t="s">
        <v>16642</v>
      </c>
      <c r="Q83" t="s">
        <v>15713</v>
      </c>
      <c r="R83">
        <v>208</v>
      </c>
      <c r="S83">
        <v>217</v>
      </c>
    </row>
    <row r="84" spans="1:19" x14ac:dyDescent="0.15">
      <c r="A84">
        <v>112</v>
      </c>
      <c r="B84" t="s">
        <v>570</v>
      </c>
      <c r="C84" t="s">
        <v>16675</v>
      </c>
      <c r="D84" t="s">
        <v>15713</v>
      </c>
      <c r="E84">
        <v>1236</v>
      </c>
      <c r="F84">
        <v>1246</v>
      </c>
      <c r="G84" t="s">
        <v>567</v>
      </c>
      <c r="H84" t="s">
        <v>568</v>
      </c>
      <c r="I84" t="s">
        <v>569</v>
      </c>
      <c r="K84">
        <v>80</v>
      </c>
      <c r="L84" t="s">
        <v>410</v>
      </c>
      <c r="M84" t="s">
        <v>407</v>
      </c>
      <c r="N84" t="s">
        <v>408</v>
      </c>
      <c r="O84" t="s">
        <v>409</v>
      </c>
      <c r="P84" s="2" t="s">
        <v>16643</v>
      </c>
      <c r="Q84" t="s">
        <v>15713</v>
      </c>
      <c r="R84">
        <v>1220</v>
      </c>
      <c r="S84">
        <v>1229</v>
      </c>
    </row>
    <row r="85" spans="1:19" x14ac:dyDescent="0.15">
      <c r="A85">
        <v>108</v>
      </c>
      <c r="B85" t="s">
        <v>550</v>
      </c>
      <c r="C85" t="s">
        <v>16671</v>
      </c>
      <c r="D85" t="s">
        <v>15713</v>
      </c>
      <c r="E85">
        <v>1261</v>
      </c>
      <c r="F85">
        <v>1271</v>
      </c>
      <c r="G85" t="s">
        <v>547</v>
      </c>
      <c r="H85" t="s">
        <v>548</v>
      </c>
      <c r="I85" t="s">
        <v>549</v>
      </c>
      <c r="K85">
        <v>81</v>
      </c>
      <c r="L85" t="s">
        <v>415</v>
      </c>
      <c r="M85" t="s">
        <v>412</v>
      </c>
      <c r="N85" t="s">
        <v>413</v>
      </c>
      <c r="O85" t="s">
        <v>414</v>
      </c>
      <c r="P85" s="2" t="s">
        <v>16644</v>
      </c>
      <c r="Q85" t="s">
        <v>15713</v>
      </c>
      <c r="R85">
        <v>583</v>
      </c>
      <c r="S85">
        <v>593</v>
      </c>
    </row>
    <row r="86" spans="1:19" x14ac:dyDescent="0.15">
      <c r="A86">
        <v>73</v>
      </c>
      <c r="B86" t="s">
        <v>375</v>
      </c>
      <c r="C86" t="s">
        <v>16636</v>
      </c>
      <c r="D86" t="s">
        <v>15712</v>
      </c>
      <c r="E86">
        <v>31</v>
      </c>
      <c r="F86">
        <v>43</v>
      </c>
      <c r="G86" t="s">
        <v>372</v>
      </c>
      <c r="H86" t="s">
        <v>373</v>
      </c>
      <c r="I86" t="s">
        <v>374</v>
      </c>
      <c r="K86">
        <v>82</v>
      </c>
      <c r="L86" t="s">
        <v>420</v>
      </c>
      <c r="M86" t="s">
        <v>417</v>
      </c>
      <c r="N86" t="s">
        <v>418</v>
      </c>
      <c r="O86" t="s">
        <v>419</v>
      </c>
      <c r="P86" s="2" t="s">
        <v>16645</v>
      </c>
      <c r="Q86" t="s">
        <v>15706</v>
      </c>
      <c r="R86">
        <v>5563</v>
      </c>
      <c r="S86">
        <v>5572</v>
      </c>
    </row>
    <row r="87" spans="1:19" x14ac:dyDescent="0.15">
      <c r="A87">
        <v>245</v>
      </c>
      <c r="B87" t="s">
        <v>1235</v>
      </c>
      <c r="C87" t="s">
        <v>16807</v>
      </c>
      <c r="D87" t="s">
        <v>15712</v>
      </c>
      <c r="E87">
        <v>48</v>
      </c>
      <c r="F87">
        <v>58</v>
      </c>
      <c r="G87" t="s">
        <v>1232</v>
      </c>
      <c r="H87" t="s">
        <v>1233</v>
      </c>
      <c r="I87" t="s">
        <v>1234</v>
      </c>
      <c r="K87">
        <v>83</v>
      </c>
      <c r="L87" t="s">
        <v>425</v>
      </c>
      <c r="M87" t="s">
        <v>422</v>
      </c>
      <c r="N87" t="s">
        <v>423</v>
      </c>
      <c r="O87" t="s">
        <v>424</v>
      </c>
      <c r="P87" s="2" t="s">
        <v>16646</v>
      </c>
      <c r="Q87" t="s">
        <v>15713</v>
      </c>
      <c r="R87">
        <v>987</v>
      </c>
      <c r="S87">
        <v>1001</v>
      </c>
    </row>
    <row r="88" spans="1:19" x14ac:dyDescent="0.15">
      <c r="A88">
        <v>93</v>
      </c>
      <c r="B88" t="s">
        <v>475</v>
      </c>
      <c r="C88" t="s">
        <v>16656</v>
      </c>
      <c r="D88" t="s">
        <v>15712</v>
      </c>
      <c r="E88">
        <v>71</v>
      </c>
      <c r="F88">
        <v>80</v>
      </c>
      <c r="G88" t="s">
        <v>472</v>
      </c>
      <c r="H88" t="s">
        <v>473</v>
      </c>
      <c r="I88" t="s">
        <v>474</v>
      </c>
      <c r="K88">
        <v>84</v>
      </c>
      <c r="L88" t="s">
        <v>430</v>
      </c>
      <c r="M88" t="s">
        <v>427</v>
      </c>
      <c r="N88" t="s">
        <v>428</v>
      </c>
      <c r="O88" t="s">
        <v>429</v>
      </c>
      <c r="P88" s="2" t="s">
        <v>16647</v>
      </c>
      <c r="Q88" t="s">
        <v>15711</v>
      </c>
      <c r="R88">
        <v>44</v>
      </c>
      <c r="S88">
        <v>57</v>
      </c>
    </row>
    <row r="89" spans="1:19" x14ac:dyDescent="0.15">
      <c r="A89">
        <v>74</v>
      </c>
      <c r="B89" t="s">
        <v>380</v>
      </c>
      <c r="C89" t="s">
        <v>16637</v>
      </c>
      <c r="D89" t="s">
        <v>15712</v>
      </c>
      <c r="E89">
        <v>77</v>
      </c>
      <c r="F89">
        <v>89</v>
      </c>
      <c r="G89" t="s">
        <v>377</v>
      </c>
      <c r="H89" t="s">
        <v>378</v>
      </c>
      <c r="I89" t="s">
        <v>379</v>
      </c>
      <c r="K89">
        <v>85</v>
      </c>
      <c r="L89" t="s">
        <v>435</v>
      </c>
      <c r="M89" t="s">
        <v>432</v>
      </c>
      <c r="N89" t="s">
        <v>433</v>
      </c>
      <c r="O89" t="s">
        <v>434</v>
      </c>
      <c r="P89" s="2" t="s">
        <v>16648</v>
      </c>
      <c r="Q89" t="s">
        <v>15709</v>
      </c>
      <c r="R89">
        <v>72</v>
      </c>
      <c r="S89">
        <v>81</v>
      </c>
    </row>
    <row r="90" spans="1:19" x14ac:dyDescent="0.15">
      <c r="A90">
        <v>15</v>
      </c>
      <c r="B90" t="s">
        <v>85</v>
      </c>
      <c r="C90" t="s">
        <v>16579</v>
      </c>
      <c r="D90" t="s">
        <v>15712</v>
      </c>
      <c r="E90">
        <v>105</v>
      </c>
      <c r="F90">
        <v>119</v>
      </c>
      <c r="G90" t="s">
        <v>82</v>
      </c>
      <c r="H90" t="s">
        <v>83</v>
      </c>
      <c r="I90" t="s">
        <v>84</v>
      </c>
      <c r="K90">
        <v>86</v>
      </c>
      <c r="L90" t="s">
        <v>440</v>
      </c>
      <c r="M90" t="s">
        <v>437</v>
      </c>
      <c r="N90" t="s">
        <v>438</v>
      </c>
      <c r="O90" t="s">
        <v>439</v>
      </c>
      <c r="P90" s="2" t="s">
        <v>16649</v>
      </c>
      <c r="Q90" t="s">
        <v>15706</v>
      </c>
      <c r="R90">
        <v>2086</v>
      </c>
      <c r="S90">
        <v>2100</v>
      </c>
    </row>
    <row r="91" spans="1:19" x14ac:dyDescent="0.15">
      <c r="A91">
        <v>0</v>
      </c>
      <c r="B91" t="s">
        <v>9</v>
      </c>
      <c r="C91" t="s">
        <v>16564</v>
      </c>
      <c r="D91" t="s">
        <v>15705</v>
      </c>
      <c r="E91">
        <v>1</v>
      </c>
      <c r="F91">
        <v>26</v>
      </c>
      <c r="G91" t="s">
        <v>6</v>
      </c>
      <c r="H91" t="s">
        <v>7</v>
      </c>
      <c r="I91" t="s">
        <v>8</v>
      </c>
      <c r="K91">
        <v>87</v>
      </c>
      <c r="L91" t="s">
        <v>445</v>
      </c>
      <c r="M91" t="s">
        <v>442</v>
      </c>
      <c r="N91" t="s">
        <v>443</v>
      </c>
      <c r="O91" t="s">
        <v>444</v>
      </c>
      <c r="P91" s="2" t="s">
        <v>16650</v>
      </c>
      <c r="Q91" t="s">
        <v>15706</v>
      </c>
      <c r="R91">
        <v>5533</v>
      </c>
      <c r="S91">
        <v>5542</v>
      </c>
    </row>
    <row r="92" spans="1:19" x14ac:dyDescent="0.15">
      <c r="A92">
        <v>20</v>
      </c>
      <c r="B92" t="s">
        <v>110</v>
      </c>
      <c r="C92" t="s">
        <v>16584</v>
      </c>
      <c r="D92" t="s">
        <v>15705</v>
      </c>
      <c r="E92">
        <v>23</v>
      </c>
      <c r="F92">
        <v>33</v>
      </c>
      <c r="G92" t="s">
        <v>107</v>
      </c>
      <c r="H92" t="s">
        <v>108</v>
      </c>
      <c r="I92" t="s">
        <v>109</v>
      </c>
      <c r="K92">
        <v>88</v>
      </c>
      <c r="L92" t="s">
        <v>450</v>
      </c>
      <c r="M92" t="s">
        <v>447</v>
      </c>
      <c r="N92" t="s">
        <v>448</v>
      </c>
      <c r="O92" t="s">
        <v>449</v>
      </c>
      <c r="P92" s="2" t="s">
        <v>16651</v>
      </c>
      <c r="Q92" t="s">
        <v>15713</v>
      </c>
      <c r="R92">
        <v>462</v>
      </c>
      <c r="S92">
        <v>474</v>
      </c>
    </row>
    <row r="93" spans="1:19" x14ac:dyDescent="0.15">
      <c r="A93">
        <v>57</v>
      </c>
      <c r="B93" t="s">
        <v>295</v>
      </c>
      <c r="C93" t="s">
        <v>16620</v>
      </c>
      <c r="D93" t="s">
        <v>15711</v>
      </c>
      <c r="E93">
        <v>9</v>
      </c>
      <c r="F93">
        <v>25</v>
      </c>
      <c r="G93" t="s">
        <v>292</v>
      </c>
      <c r="H93" t="s">
        <v>293</v>
      </c>
      <c r="I93" t="s">
        <v>294</v>
      </c>
      <c r="K93">
        <v>89</v>
      </c>
      <c r="L93" t="s">
        <v>455</v>
      </c>
      <c r="M93" t="s">
        <v>452</v>
      </c>
      <c r="N93" t="s">
        <v>453</v>
      </c>
      <c r="O93" t="s">
        <v>454</v>
      </c>
      <c r="P93" s="2" t="s">
        <v>16652</v>
      </c>
      <c r="Q93" t="s">
        <v>15708</v>
      </c>
      <c r="R93">
        <v>169</v>
      </c>
      <c r="S93">
        <v>181</v>
      </c>
    </row>
    <row r="94" spans="1:19" x14ac:dyDescent="0.15">
      <c r="A94">
        <v>99</v>
      </c>
      <c r="B94" t="s">
        <v>505</v>
      </c>
      <c r="C94" t="s">
        <v>16662</v>
      </c>
      <c r="D94" t="s">
        <v>15711</v>
      </c>
      <c r="E94">
        <v>21</v>
      </c>
      <c r="F94">
        <v>31</v>
      </c>
      <c r="G94" t="s">
        <v>502</v>
      </c>
      <c r="H94" t="s">
        <v>503</v>
      </c>
      <c r="I94" t="s">
        <v>504</v>
      </c>
      <c r="K94">
        <v>90</v>
      </c>
      <c r="L94" t="s">
        <v>460</v>
      </c>
      <c r="M94" t="s">
        <v>457</v>
      </c>
      <c r="N94" t="s">
        <v>458</v>
      </c>
      <c r="O94" t="s">
        <v>459</v>
      </c>
      <c r="P94" s="2" t="s">
        <v>16653</v>
      </c>
      <c r="Q94" t="s">
        <v>15713</v>
      </c>
      <c r="R94">
        <v>504</v>
      </c>
      <c r="S94">
        <v>516</v>
      </c>
    </row>
    <row r="95" spans="1:19" x14ac:dyDescent="0.15">
      <c r="A95">
        <v>136</v>
      </c>
      <c r="B95" t="s">
        <v>690</v>
      </c>
      <c r="C95" t="s">
        <v>16699</v>
      </c>
      <c r="D95" t="s">
        <v>15711</v>
      </c>
      <c r="E95">
        <v>40</v>
      </c>
      <c r="F95">
        <v>50</v>
      </c>
      <c r="G95" t="s">
        <v>687</v>
      </c>
      <c r="H95" t="s">
        <v>688</v>
      </c>
      <c r="I95" t="s">
        <v>689</v>
      </c>
      <c r="K95">
        <v>91</v>
      </c>
      <c r="L95" t="s">
        <v>465</v>
      </c>
      <c r="M95" t="s">
        <v>462</v>
      </c>
      <c r="N95" t="s">
        <v>463</v>
      </c>
      <c r="O95" t="s">
        <v>464</v>
      </c>
      <c r="P95" s="2" t="s">
        <v>16654</v>
      </c>
      <c r="Q95" t="s">
        <v>15713</v>
      </c>
      <c r="R95">
        <v>1052</v>
      </c>
      <c r="S95">
        <v>1063</v>
      </c>
    </row>
    <row r="96" spans="1:19" x14ac:dyDescent="0.15">
      <c r="A96">
        <v>84</v>
      </c>
      <c r="B96" t="s">
        <v>430</v>
      </c>
      <c r="C96" t="s">
        <v>16647</v>
      </c>
      <c r="D96" t="s">
        <v>15711</v>
      </c>
      <c r="E96">
        <v>44</v>
      </c>
      <c r="F96">
        <v>57</v>
      </c>
      <c r="G96" t="s">
        <v>427</v>
      </c>
      <c r="H96" t="s">
        <v>428</v>
      </c>
      <c r="I96" t="s">
        <v>429</v>
      </c>
      <c r="K96">
        <v>92</v>
      </c>
      <c r="L96" t="s">
        <v>470</v>
      </c>
      <c r="M96" t="s">
        <v>467</v>
      </c>
      <c r="N96" t="s">
        <v>468</v>
      </c>
      <c r="O96" t="s">
        <v>469</v>
      </c>
      <c r="P96" s="2" t="s">
        <v>16655</v>
      </c>
      <c r="Q96" t="s">
        <v>15706</v>
      </c>
      <c r="R96">
        <v>3482</v>
      </c>
      <c r="S96">
        <v>3491</v>
      </c>
    </row>
    <row r="97" spans="1:19" x14ac:dyDescent="0.15">
      <c r="A97">
        <v>115</v>
      </c>
      <c r="B97" t="s">
        <v>585</v>
      </c>
      <c r="C97" t="s">
        <v>16678</v>
      </c>
      <c r="D97" t="s">
        <v>15711</v>
      </c>
      <c r="E97">
        <v>63</v>
      </c>
      <c r="F97">
        <v>78</v>
      </c>
      <c r="G97" t="s">
        <v>582</v>
      </c>
      <c r="H97" t="s">
        <v>583</v>
      </c>
      <c r="I97" t="s">
        <v>584</v>
      </c>
      <c r="K97">
        <v>93</v>
      </c>
      <c r="L97" t="s">
        <v>475</v>
      </c>
      <c r="M97" t="s">
        <v>472</v>
      </c>
      <c r="N97" t="s">
        <v>473</v>
      </c>
      <c r="O97" t="s">
        <v>474</v>
      </c>
      <c r="P97" s="2" t="s">
        <v>16656</v>
      </c>
      <c r="Q97" t="s">
        <v>15712</v>
      </c>
      <c r="R97">
        <v>71</v>
      </c>
      <c r="S97">
        <v>80</v>
      </c>
    </row>
    <row r="98" spans="1:19" x14ac:dyDescent="0.15">
      <c r="A98">
        <v>155</v>
      </c>
      <c r="B98" t="s">
        <v>785</v>
      </c>
      <c r="C98" t="s">
        <v>16717</v>
      </c>
      <c r="D98" t="s">
        <v>15711</v>
      </c>
      <c r="E98">
        <v>78</v>
      </c>
      <c r="F98">
        <v>90</v>
      </c>
      <c r="G98" t="s">
        <v>782</v>
      </c>
      <c r="H98" t="s">
        <v>783</v>
      </c>
      <c r="I98" t="s">
        <v>784</v>
      </c>
      <c r="K98">
        <v>94</v>
      </c>
      <c r="L98" t="s">
        <v>480</v>
      </c>
      <c r="M98" t="s">
        <v>477</v>
      </c>
      <c r="N98" t="s">
        <v>478</v>
      </c>
      <c r="O98" t="s">
        <v>479</v>
      </c>
      <c r="P98" s="2" t="s">
        <v>16657</v>
      </c>
      <c r="Q98" t="s">
        <v>15713</v>
      </c>
      <c r="R98">
        <v>1192</v>
      </c>
      <c r="S98">
        <v>1201</v>
      </c>
    </row>
    <row r="99" spans="1:19" x14ac:dyDescent="0.15">
      <c r="A99">
        <v>207</v>
      </c>
      <c r="B99" t="s">
        <v>1045</v>
      </c>
      <c r="C99" t="s">
        <v>16769</v>
      </c>
      <c r="D99" t="s">
        <v>15711</v>
      </c>
      <c r="E99">
        <v>85</v>
      </c>
      <c r="F99">
        <v>94</v>
      </c>
      <c r="G99" t="s">
        <v>1042</v>
      </c>
      <c r="H99" t="s">
        <v>1043</v>
      </c>
      <c r="I99" t="s">
        <v>1044</v>
      </c>
      <c r="K99">
        <v>95</v>
      </c>
      <c r="L99" t="s">
        <v>485</v>
      </c>
      <c r="M99" t="s">
        <v>482</v>
      </c>
      <c r="N99" t="s">
        <v>483</v>
      </c>
      <c r="O99" t="s">
        <v>484</v>
      </c>
      <c r="P99" s="2" t="s">
        <v>16658</v>
      </c>
      <c r="Q99" t="s">
        <v>15713</v>
      </c>
      <c r="R99">
        <v>718</v>
      </c>
      <c r="S99">
        <v>728</v>
      </c>
    </row>
    <row r="100" spans="1:19" x14ac:dyDescent="0.15">
      <c r="A100">
        <v>11</v>
      </c>
      <c r="B100" t="s">
        <v>65</v>
      </c>
      <c r="C100" t="s">
        <v>16575</v>
      </c>
      <c r="D100" t="s">
        <v>15711</v>
      </c>
      <c r="E100">
        <v>93</v>
      </c>
      <c r="F100">
        <v>105</v>
      </c>
      <c r="G100" t="s">
        <v>62</v>
      </c>
      <c r="H100" t="s">
        <v>63</v>
      </c>
      <c r="I100" t="s">
        <v>64</v>
      </c>
      <c r="K100">
        <v>96</v>
      </c>
      <c r="L100" t="s">
        <v>490</v>
      </c>
      <c r="M100" t="s">
        <v>487</v>
      </c>
      <c r="N100" t="s">
        <v>488</v>
      </c>
      <c r="O100" t="s">
        <v>489</v>
      </c>
      <c r="P100" s="2" t="s">
        <v>16659</v>
      </c>
      <c r="Q100" t="s">
        <v>15713</v>
      </c>
      <c r="R100">
        <v>159</v>
      </c>
      <c r="S100">
        <v>171</v>
      </c>
    </row>
    <row r="101" spans="1:19" x14ac:dyDescent="0.15">
      <c r="A101">
        <v>121</v>
      </c>
      <c r="B101" t="s">
        <v>615</v>
      </c>
      <c r="C101" t="s">
        <v>16684</v>
      </c>
      <c r="D101" t="s">
        <v>15711</v>
      </c>
      <c r="E101">
        <v>108</v>
      </c>
      <c r="F101">
        <v>118</v>
      </c>
      <c r="G101" t="s">
        <v>612</v>
      </c>
      <c r="H101" t="s">
        <v>613</v>
      </c>
      <c r="I101" t="s">
        <v>614</v>
      </c>
      <c r="K101">
        <v>97</v>
      </c>
      <c r="L101" t="s">
        <v>495</v>
      </c>
      <c r="M101" t="s">
        <v>492</v>
      </c>
      <c r="N101" t="s">
        <v>493</v>
      </c>
      <c r="O101" t="s">
        <v>494</v>
      </c>
      <c r="P101" s="2" t="s">
        <v>16660</v>
      </c>
      <c r="Q101" t="s">
        <v>15706</v>
      </c>
      <c r="R101">
        <v>4112</v>
      </c>
      <c r="S101">
        <v>4123</v>
      </c>
    </row>
    <row r="102" spans="1:19" x14ac:dyDescent="0.15">
      <c r="A102">
        <v>107</v>
      </c>
      <c r="B102" t="s">
        <v>545</v>
      </c>
      <c r="C102" t="s">
        <v>16670</v>
      </c>
      <c r="D102" t="s">
        <v>15715</v>
      </c>
      <c r="E102">
        <v>3</v>
      </c>
      <c r="F102">
        <v>12</v>
      </c>
      <c r="G102" t="s">
        <v>542</v>
      </c>
      <c r="H102" t="s">
        <v>543</v>
      </c>
      <c r="I102" t="s">
        <v>544</v>
      </c>
      <c r="K102">
        <v>98</v>
      </c>
      <c r="L102" t="s">
        <v>500</v>
      </c>
      <c r="M102" t="s">
        <v>497</v>
      </c>
      <c r="N102" t="s">
        <v>498</v>
      </c>
      <c r="O102" t="s">
        <v>499</v>
      </c>
      <c r="P102" s="2" t="s">
        <v>16661</v>
      </c>
      <c r="Q102" t="s">
        <v>15708</v>
      </c>
      <c r="R102">
        <v>35</v>
      </c>
      <c r="S102">
        <v>48</v>
      </c>
    </row>
    <row r="103" spans="1:19" x14ac:dyDescent="0.15">
      <c r="A103">
        <v>119</v>
      </c>
      <c r="B103" t="s">
        <v>605</v>
      </c>
      <c r="C103" t="s">
        <v>16682</v>
      </c>
      <c r="D103" t="s">
        <v>15715</v>
      </c>
      <c r="E103">
        <v>9</v>
      </c>
      <c r="F103">
        <v>18</v>
      </c>
      <c r="G103" t="s">
        <v>602</v>
      </c>
      <c r="H103" t="s">
        <v>603</v>
      </c>
      <c r="I103" t="s">
        <v>604</v>
      </c>
      <c r="K103">
        <v>99</v>
      </c>
      <c r="L103" t="s">
        <v>505</v>
      </c>
      <c r="M103" t="s">
        <v>502</v>
      </c>
      <c r="N103" t="s">
        <v>503</v>
      </c>
      <c r="O103" t="s">
        <v>504</v>
      </c>
      <c r="P103" s="2" t="s">
        <v>16662</v>
      </c>
      <c r="Q103" t="s">
        <v>15711</v>
      </c>
      <c r="R103">
        <v>21</v>
      </c>
      <c r="S103">
        <v>31</v>
      </c>
    </row>
    <row r="104" spans="1:19" x14ac:dyDescent="0.15">
      <c r="A104">
        <v>49</v>
      </c>
      <c r="B104" t="s">
        <v>255</v>
      </c>
      <c r="C104" t="s">
        <v>16612</v>
      </c>
      <c r="D104" t="s">
        <v>15715</v>
      </c>
      <c r="E104">
        <v>14</v>
      </c>
      <c r="F104">
        <v>34</v>
      </c>
      <c r="G104" t="s">
        <v>252</v>
      </c>
      <c r="H104" t="s">
        <v>253</v>
      </c>
      <c r="I104" t="s">
        <v>254</v>
      </c>
      <c r="K104">
        <v>100</v>
      </c>
      <c r="L104" t="s">
        <v>510</v>
      </c>
      <c r="M104" t="s">
        <v>507</v>
      </c>
      <c r="N104" t="s">
        <v>508</v>
      </c>
      <c r="O104" t="s">
        <v>509</v>
      </c>
      <c r="P104" s="2" t="s">
        <v>16663</v>
      </c>
      <c r="Q104" t="s">
        <v>15713</v>
      </c>
      <c r="R104">
        <v>1016</v>
      </c>
      <c r="S104">
        <v>1029</v>
      </c>
    </row>
    <row r="105" spans="1:19" x14ac:dyDescent="0.15">
      <c r="A105">
        <v>215</v>
      </c>
      <c r="B105" t="s">
        <v>1085</v>
      </c>
      <c r="C105" t="s">
        <v>16777</v>
      </c>
      <c r="D105" t="s">
        <v>15715</v>
      </c>
      <c r="E105">
        <v>29</v>
      </c>
      <c r="F105">
        <v>38</v>
      </c>
      <c r="G105" t="s">
        <v>1082</v>
      </c>
      <c r="H105" t="s">
        <v>1083</v>
      </c>
      <c r="I105" t="s">
        <v>1084</v>
      </c>
      <c r="K105">
        <v>101</v>
      </c>
      <c r="L105" t="s">
        <v>515</v>
      </c>
      <c r="M105" t="s">
        <v>512</v>
      </c>
      <c r="N105" t="s">
        <v>513</v>
      </c>
      <c r="O105" t="s">
        <v>514</v>
      </c>
      <c r="P105" s="2" t="s">
        <v>16664</v>
      </c>
      <c r="Q105" t="s">
        <v>15706</v>
      </c>
      <c r="R105">
        <v>3467</v>
      </c>
      <c r="S105">
        <v>3476</v>
      </c>
    </row>
    <row r="106" spans="1:19" x14ac:dyDescent="0.15">
      <c r="A106">
        <v>230</v>
      </c>
      <c r="B106" t="s">
        <v>1160</v>
      </c>
      <c r="C106" t="s">
        <v>16792</v>
      </c>
      <c r="D106" t="s">
        <v>15715</v>
      </c>
      <c r="E106">
        <v>36</v>
      </c>
      <c r="F106">
        <v>50</v>
      </c>
      <c r="G106" t="s">
        <v>1157</v>
      </c>
      <c r="H106" t="s">
        <v>1158</v>
      </c>
      <c r="I106" t="s">
        <v>1159</v>
      </c>
      <c r="K106">
        <v>102</v>
      </c>
      <c r="L106" t="s">
        <v>520</v>
      </c>
      <c r="M106" t="s">
        <v>517</v>
      </c>
      <c r="N106" t="s">
        <v>518</v>
      </c>
      <c r="O106" t="s">
        <v>519</v>
      </c>
      <c r="P106" s="2" t="s">
        <v>16665</v>
      </c>
      <c r="Q106" t="s">
        <v>15706</v>
      </c>
      <c r="R106">
        <v>2330</v>
      </c>
      <c r="S106">
        <v>2341</v>
      </c>
    </row>
    <row r="107" spans="1:19" x14ac:dyDescent="0.15">
      <c r="A107">
        <v>147</v>
      </c>
      <c r="B107" t="s">
        <v>745</v>
      </c>
      <c r="C107" t="s">
        <v>16710</v>
      </c>
      <c r="D107" t="s">
        <v>15709</v>
      </c>
      <c r="E107">
        <v>1</v>
      </c>
      <c r="F107">
        <v>11</v>
      </c>
      <c r="G107" t="s">
        <v>742</v>
      </c>
      <c r="H107" t="s">
        <v>743</v>
      </c>
      <c r="I107" t="s">
        <v>744</v>
      </c>
      <c r="K107">
        <v>103</v>
      </c>
      <c r="L107" t="s">
        <v>525</v>
      </c>
      <c r="M107" t="s">
        <v>522</v>
      </c>
      <c r="N107" t="s">
        <v>523</v>
      </c>
      <c r="O107" t="s">
        <v>524</v>
      </c>
      <c r="P107" s="2" t="s">
        <v>16666</v>
      </c>
      <c r="Q107" t="s">
        <v>15709</v>
      </c>
      <c r="R107">
        <v>241</v>
      </c>
      <c r="S107">
        <v>250</v>
      </c>
    </row>
    <row r="108" spans="1:19" x14ac:dyDescent="0.15">
      <c r="A108">
        <v>120</v>
      </c>
      <c r="B108" t="s">
        <v>610</v>
      </c>
      <c r="C108" t="s">
        <v>16683</v>
      </c>
      <c r="D108" t="s">
        <v>15709</v>
      </c>
      <c r="E108">
        <v>6</v>
      </c>
      <c r="F108">
        <v>17</v>
      </c>
      <c r="G108" t="s">
        <v>607</v>
      </c>
      <c r="H108" t="s">
        <v>608</v>
      </c>
      <c r="I108" t="s">
        <v>609</v>
      </c>
      <c r="K108">
        <v>104</v>
      </c>
      <c r="L108" t="s">
        <v>530</v>
      </c>
      <c r="M108" t="s">
        <v>527</v>
      </c>
      <c r="N108" t="s">
        <v>528</v>
      </c>
      <c r="O108" t="s">
        <v>529</v>
      </c>
      <c r="P108" s="2" t="s">
        <v>16667</v>
      </c>
      <c r="Q108" t="s">
        <v>15713</v>
      </c>
      <c r="R108">
        <v>109</v>
      </c>
      <c r="S108">
        <v>118</v>
      </c>
    </row>
    <row r="109" spans="1:19" x14ac:dyDescent="0.15">
      <c r="A109">
        <v>173</v>
      </c>
      <c r="B109" t="s">
        <v>875</v>
      </c>
      <c r="C109" t="s">
        <v>16735</v>
      </c>
      <c r="D109" t="s">
        <v>15709</v>
      </c>
      <c r="E109">
        <v>28</v>
      </c>
      <c r="F109">
        <v>38</v>
      </c>
      <c r="G109" t="s">
        <v>872</v>
      </c>
      <c r="H109" t="s">
        <v>873</v>
      </c>
      <c r="I109" t="s">
        <v>874</v>
      </c>
      <c r="K109">
        <v>105</v>
      </c>
      <c r="L109" t="s">
        <v>535</v>
      </c>
      <c r="M109" t="s">
        <v>532</v>
      </c>
      <c r="N109" t="s">
        <v>533</v>
      </c>
      <c r="O109" t="s">
        <v>534</v>
      </c>
      <c r="P109" s="2" t="s">
        <v>16668</v>
      </c>
      <c r="Q109" t="s">
        <v>15713</v>
      </c>
      <c r="R109">
        <v>135</v>
      </c>
      <c r="S109">
        <v>146</v>
      </c>
    </row>
    <row r="110" spans="1:19" x14ac:dyDescent="0.15">
      <c r="A110">
        <v>123</v>
      </c>
      <c r="B110" t="s">
        <v>625</v>
      </c>
      <c r="C110" t="s">
        <v>16686</v>
      </c>
      <c r="D110" t="s">
        <v>15709</v>
      </c>
      <c r="E110">
        <v>35</v>
      </c>
      <c r="F110">
        <v>44</v>
      </c>
      <c r="G110" t="s">
        <v>622</v>
      </c>
      <c r="H110" t="s">
        <v>623</v>
      </c>
      <c r="I110" t="s">
        <v>624</v>
      </c>
      <c r="K110">
        <v>106</v>
      </c>
      <c r="L110" t="s">
        <v>540</v>
      </c>
      <c r="M110" t="s">
        <v>537</v>
      </c>
      <c r="N110" t="s">
        <v>538</v>
      </c>
      <c r="O110" t="s">
        <v>539</v>
      </c>
      <c r="P110" s="2" t="s">
        <v>16669</v>
      </c>
      <c r="Q110" t="s">
        <v>15713</v>
      </c>
      <c r="R110">
        <v>733</v>
      </c>
      <c r="S110">
        <v>743</v>
      </c>
    </row>
    <row r="111" spans="1:19" x14ac:dyDescent="0.15">
      <c r="A111">
        <v>179</v>
      </c>
      <c r="B111" t="s">
        <v>905</v>
      </c>
      <c r="C111" t="s">
        <v>16741</v>
      </c>
      <c r="D111" t="s">
        <v>15709</v>
      </c>
      <c r="E111">
        <v>47</v>
      </c>
      <c r="F111">
        <v>57</v>
      </c>
      <c r="G111" t="s">
        <v>902</v>
      </c>
      <c r="H111" t="s">
        <v>903</v>
      </c>
      <c r="I111" t="s">
        <v>904</v>
      </c>
      <c r="K111">
        <v>107</v>
      </c>
      <c r="L111" t="s">
        <v>545</v>
      </c>
      <c r="M111" t="s">
        <v>542</v>
      </c>
      <c r="N111" t="s">
        <v>543</v>
      </c>
      <c r="O111" t="s">
        <v>544</v>
      </c>
      <c r="P111" s="2" t="s">
        <v>16670</v>
      </c>
      <c r="Q111" t="s">
        <v>15715</v>
      </c>
      <c r="R111">
        <v>3</v>
      </c>
      <c r="S111">
        <v>12</v>
      </c>
    </row>
    <row r="112" spans="1:19" x14ac:dyDescent="0.15">
      <c r="A112">
        <v>157</v>
      </c>
      <c r="B112" t="s">
        <v>795</v>
      </c>
      <c r="C112" t="s">
        <v>16719</v>
      </c>
      <c r="D112" t="s">
        <v>15709</v>
      </c>
      <c r="E112">
        <v>63</v>
      </c>
      <c r="F112">
        <v>74</v>
      </c>
      <c r="G112" t="s">
        <v>792</v>
      </c>
      <c r="H112" t="s">
        <v>793</v>
      </c>
      <c r="I112" t="s">
        <v>794</v>
      </c>
      <c r="K112">
        <v>108</v>
      </c>
      <c r="L112" t="s">
        <v>550</v>
      </c>
      <c r="M112" t="s">
        <v>547</v>
      </c>
      <c r="N112" t="s">
        <v>548</v>
      </c>
      <c r="O112" t="s">
        <v>549</v>
      </c>
      <c r="P112" s="2" t="s">
        <v>16671</v>
      </c>
      <c r="Q112" t="s">
        <v>15713</v>
      </c>
      <c r="R112">
        <v>1261</v>
      </c>
      <c r="S112">
        <v>1271</v>
      </c>
    </row>
    <row r="113" spans="1:19" x14ac:dyDescent="0.15">
      <c r="A113">
        <v>85</v>
      </c>
      <c r="B113" t="s">
        <v>435</v>
      </c>
      <c r="C113" t="s">
        <v>16648</v>
      </c>
      <c r="D113" t="s">
        <v>15709</v>
      </c>
      <c r="E113">
        <v>72</v>
      </c>
      <c r="F113">
        <v>81</v>
      </c>
      <c r="G113" t="s">
        <v>432</v>
      </c>
      <c r="H113" t="s">
        <v>433</v>
      </c>
      <c r="I113" t="s">
        <v>434</v>
      </c>
      <c r="K113">
        <v>109</v>
      </c>
      <c r="L113" t="s">
        <v>555</v>
      </c>
      <c r="M113" t="s">
        <v>552</v>
      </c>
      <c r="N113" t="s">
        <v>553</v>
      </c>
      <c r="O113" t="s">
        <v>554</v>
      </c>
      <c r="P113" s="2" t="s">
        <v>16672</v>
      </c>
      <c r="Q113" t="s">
        <v>15713</v>
      </c>
      <c r="R113">
        <v>297</v>
      </c>
      <c r="S113">
        <v>311</v>
      </c>
    </row>
    <row r="114" spans="1:19" x14ac:dyDescent="0.15">
      <c r="A114">
        <v>24</v>
      </c>
      <c r="B114" t="s">
        <v>130</v>
      </c>
      <c r="C114" t="s">
        <v>16587</v>
      </c>
      <c r="D114" t="s">
        <v>15709</v>
      </c>
      <c r="E114">
        <v>79</v>
      </c>
      <c r="F114">
        <v>98</v>
      </c>
      <c r="G114" t="s">
        <v>127</v>
      </c>
      <c r="H114" t="s">
        <v>128</v>
      </c>
      <c r="I114" t="s">
        <v>129</v>
      </c>
      <c r="K114">
        <v>110</v>
      </c>
      <c r="L114" t="s">
        <v>560</v>
      </c>
      <c r="M114" t="s">
        <v>557</v>
      </c>
      <c r="N114" t="s">
        <v>558</v>
      </c>
      <c r="O114" t="s">
        <v>559</v>
      </c>
      <c r="P114" s="2" t="s">
        <v>16673</v>
      </c>
      <c r="Q114" t="s">
        <v>15710</v>
      </c>
      <c r="R114">
        <v>289</v>
      </c>
      <c r="S114">
        <v>302</v>
      </c>
    </row>
    <row r="115" spans="1:19" x14ac:dyDescent="0.15">
      <c r="A115">
        <v>9</v>
      </c>
      <c r="B115" t="s">
        <v>55</v>
      </c>
      <c r="C115" t="s">
        <v>16573</v>
      </c>
      <c r="D115" t="s">
        <v>15709</v>
      </c>
      <c r="E115">
        <v>100</v>
      </c>
      <c r="F115">
        <v>127</v>
      </c>
      <c r="G115" t="s">
        <v>52</v>
      </c>
      <c r="H115" t="s">
        <v>53</v>
      </c>
      <c r="I115" t="s">
        <v>54</v>
      </c>
      <c r="K115">
        <v>111</v>
      </c>
      <c r="L115" t="s">
        <v>565</v>
      </c>
      <c r="M115" t="s">
        <v>562</v>
      </c>
      <c r="N115" t="s">
        <v>563</v>
      </c>
      <c r="O115" t="s">
        <v>564</v>
      </c>
      <c r="P115" s="2" t="s">
        <v>16674</v>
      </c>
      <c r="Q115" t="s">
        <v>15706</v>
      </c>
      <c r="R115">
        <v>1204</v>
      </c>
      <c r="S115">
        <v>8443</v>
      </c>
    </row>
    <row r="116" spans="1:19" x14ac:dyDescent="0.15">
      <c r="A116">
        <v>31</v>
      </c>
      <c r="B116" t="s">
        <v>165</v>
      </c>
      <c r="C116" t="s">
        <v>16594</v>
      </c>
      <c r="D116" t="s">
        <v>15709</v>
      </c>
      <c r="E116">
        <v>137</v>
      </c>
      <c r="F116">
        <v>150</v>
      </c>
      <c r="G116" t="s">
        <v>162</v>
      </c>
      <c r="H116" t="s">
        <v>163</v>
      </c>
      <c r="I116" t="s">
        <v>164</v>
      </c>
      <c r="K116">
        <v>112</v>
      </c>
      <c r="L116" t="s">
        <v>570</v>
      </c>
      <c r="M116" t="s">
        <v>567</v>
      </c>
      <c r="N116" t="s">
        <v>568</v>
      </c>
      <c r="O116" t="s">
        <v>569</v>
      </c>
      <c r="P116" s="2" t="s">
        <v>16675</v>
      </c>
      <c r="Q116" t="s">
        <v>15713</v>
      </c>
      <c r="R116">
        <v>1236</v>
      </c>
      <c r="S116">
        <v>1246</v>
      </c>
    </row>
    <row r="117" spans="1:19" x14ac:dyDescent="0.15">
      <c r="A117">
        <v>201</v>
      </c>
      <c r="B117" t="s">
        <v>1015</v>
      </c>
      <c r="C117" t="s">
        <v>16763</v>
      </c>
      <c r="D117" t="s">
        <v>15709</v>
      </c>
      <c r="E117">
        <v>158</v>
      </c>
      <c r="F117">
        <v>168</v>
      </c>
      <c r="G117" t="s">
        <v>1012</v>
      </c>
      <c r="H117" t="s">
        <v>1013</v>
      </c>
      <c r="I117" t="s">
        <v>1014</v>
      </c>
      <c r="K117">
        <v>113</v>
      </c>
      <c r="L117" t="s">
        <v>575</v>
      </c>
      <c r="M117" t="s">
        <v>572</v>
      </c>
      <c r="N117" t="s">
        <v>573</v>
      </c>
      <c r="O117" t="s">
        <v>574</v>
      </c>
      <c r="P117" s="2" t="s">
        <v>16676</v>
      </c>
      <c r="Q117" t="s">
        <v>15713</v>
      </c>
      <c r="R117">
        <v>150</v>
      </c>
      <c r="S117">
        <v>161</v>
      </c>
    </row>
    <row r="118" spans="1:19" x14ac:dyDescent="0.15">
      <c r="A118">
        <v>218</v>
      </c>
      <c r="B118" t="s">
        <v>1100</v>
      </c>
      <c r="C118" t="s">
        <v>16780</v>
      </c>
      <c r="D118" t="s">
        <v>15709</v>
      </c>
      <c r="E118">
        <v>175</v>
      </c>
      <c r="F118">
        <v>185</v>
      </c>
      <c r="G118" t="s">
        <v>1097</v>
      </c>
      <c r="H118" t="s">
        <v>1098</v>
      </c>
      <c r="I118" t="s">
        <v>1099</v>
      </c>
      <c r="K118">
        <v>114</v>
      </c>
      <c r="L118" t="s">
        <v>580</v>
      </c>
      <c r="M118" t="s">
        <v>577</v>
      </c>
      <c r="N118" t="s">
        <v>578</v>
      </c>
      <c r="O118" t="s">
        <v>579</v>
      </c>
      <c r="P118" s="2" t="s">
        <v>16677</v>
      </c>
      <c r="Q118" t="s">
        <v>15713</v>
      </c>
      <c r="R118">
        <v>24</v>
      </c>
      <c r="S118">
        <v>33</v>
      </c>
    </row>
    <row r="119" spans="1:19" x14ac:dyDescent="0.15">
      <c r="A119">
        <v>7</v>
      </c>
      <c r="B119" t="s">
        <v>45</v>
      </c>
      <c r="C119" t="s">
        <v>16571</v>
      </c>
      <c r="D119" t="s">
        <v>15709</v>
      </c>
      <c r="E119">
        <v>180</v>
      </c>
      <c r="F119">
        <v>194</v>
      </c>
      <c r="G119" t="s">
        <v>42</v>
      </c>
      <c r="H119" t="s">
        <v>43</v>
      </c>
      <c r="I119" t="s">
        <v>44</v>
      </c>
      <c r="K119">
        <v>115</v>
      </c>
      <c r="L119" t="s">
        <v>585</v>
      </c>
      <c r="M119" t="s">
        <v>582</v>
      </c>
      <c r="N119" t="s">
        <v>583</v>
      </c>
      <c r="O119" t="s">
        <v>584</v>
      </c>
      <c r="P119" s="2" t="s">
        <v>16678</v>
      </c>
      <c r="Q119" t="s">
        <v>15711</v>
      </c>
      <c r="R119">
        <v>63</v>
      </c>
      <c r="S119">
        <v>78</v>
      </c>
    </row>
    <row r="120" spans="1:19" x14ac:dyDescent="0.15">
      <c r="A120">
        <v>45</v>
      </c>
      <c r="B120" t="s">
        <v>235</v>
      </c>
      <c r="C120" t="s">
        <v>16608</v>
      </c>
      <c r="D120" t="s">
        <v>15709</v>
      </c>
      <c r="E120">
        <v>202</v>
      </c>
      <c r="F120">
        <v>216</v>
      </c>
      <c r="G120" t="s">
        <v>232</v>
      </c>
      <c r="H120" t="s">
        <v>233</v>
      </c>
      <c r="I120" t="s">
        <v>234</v>
      </c>
      <c r="K120">
        <v>116</v>
      </c>
      <c r="L120" t="s">
        <v>590</v>
      </c>
      <c r="M120" t="s">
        <v>587</v>
      </c>
      <c r="N120" t="s">
        <v>588</v>
      </c>
      <c r="O120" t="s">
        <v>589</v>
      </c>
      <c r="P120" s="2" t="s">
        <v>16679</v>
      </c>
      <c r="Q120" t="s">
        <v>15708</v>
      </c>
      <c r="R120">
        <v>11</v>
      </c>
      <c r="S120">
        <v>29</v>
      </c>
    </row>
    <row r="121" spans="1:19" x14ac:dyDescent="0.15">
      <c r="A121">
        <v>205</v>
      </c>
      <c r="B121" t="s">
        <v>1035</v>
      </c>
      <c r="C121" t="s">
        <v>16767</v>
      </c>
      <c r="D121" t="s">
        <v>15709</v>
      </c>
      <c r="E121">
        <v>211</v>
      </c>
      <c r="F121">
        <v>220</v>
      </c>
      <c r="G121" t="s">
        <v>1032</v>
      </c>
      <c r="H121" t="s">
        <v>1033</v>
      </c>
      <c r="I121" t="s">
        <v>1034</v>
      </c>
      <c r="K121">
        <v>117</v>
      </c>
      <c r="L121" t="s">
        <v>595</v>
      </c>
      <c r="M121" t="s">
        <v>592</v>
      </c>
      <c r="N121" t="s">
        <v>593</v>
      </c>
      <c r="O121" t="s">
        <v>594</v>
      </c>
      <c r="P121" s="2" t="s">
        <v>16680</v>
      </c>
      <c r="Q121" t="s">
        <v>15710</v>
      </c>
      <c r="R121">
        <v>395</v>
      </c>
      <c r="S121">
        <v>404</v>
      </c>
    </row>
    <row r="122" spans="1:19" x14ac:dyDescent="0.15">
      <c r="A122">
        <v>78</v>
      </c>
      <c r="B122" t="s">
        <v>400</v>
      </c>
      <c r="C122" t="s">
        <v>16641</v>
      </c>
      <c r="D122" t="s">
        <v>15709</v>
      </c>
      <c r="E122">
        <v>220</v>
      </c>
      <c r="F122">
        <v>236</v>
      </c>
      <c r="G122" t="s">
        <v>397</v>
      </c>
      <c r="H122" t="s">
        <v>398</v>
      </c>
      <c r="I122" t="s">
        <v>399</v>
      </c>
      <c r="K122">
        <v>118</v>
      </c>
      <c r="L122" t="s">
        <v>600</v>
      </c>
      <c r="M122" t="s">
        <v>597</v>
      </c>
      <c r="N122" t="s">
        <v>598</v>
      </c>
      <c r="O122" t="s">
        <v>599</v>
      </c>
      <c r="P122" s="2" t="s">
        <v>16681</v>
      </c>
      <c r="Q122" t="s">
        <v>15710</v>
      </c>
      <c r="R122">
        <v>134</v>
      </c>
      <c r="S122">
        <v>147</v>
      </c>
    </row>
    <row r="123" spans="1:19" x14ac:dyDescent="0.15">
      <c r="A123">
        <v>103</v>
      </c>
      <c r="B123" t="s">
        <v>525</v>
      </c>
      <c r="C123" t="s">
        <v>16666</v>
      </c>
      <c r="D123" t="s">
        <v>15709</v>
      </c>
      <c r="E123">
        <v>241</v>
      </c>
      <c r="F123">
        <v>250</v>
      </c>
      <c r="G123" t="s">
        <v>522</v>
      </c>
      <c r="H123" t="s">
        <v>523</v>
      </c>
      <c r="I123" t="s">
        <v>524</v>
      </c>
      <c r="K123">
        <v>119</v>
      </c>
      <c r="L123" t="s">
        <v>605</v>
      </c>
      <c r="M123" t="s">
        <v>602</v>
      </c>
      <c r="N123" t="s">
        <v>603</v>
      </c>
      <c r="O123" t="s">
        <v>604</v>
      </c>
      <c r="P123" s="2" t="s">
        <v>16682</v>
      </c>
      <c r="Q123" t="s">
        <v>15715</v>
      </c>
      <c r="R123">
        <v>9</v>
      </c>
      <c r="S123">
        <v>18</v>
      </c>
    </row>
    <row r="124" spans="1:19" x14ac:dyDescent="0.15">
      <c r="A124">
        <v>137</v>
      </c>
      <c r="B124" t="s">
        <v>695</v>
      </c>
      <c r="C124" t="s">
        <v>16700</v>
      </c>
      <c r="D124" t="s">
        <v>15706</v>
      </c>
      <c r="E124">
        <v>90</v>
      </c>
      <c r="F124">
        <v>7937</v>
      </c>
      <c r="G124" t="s">
        <v>692</v>
      </c>
      <c r="H124" t="s">
        <v>693</v>
      </c>
      <c r="I124" t="s">
        <v>694</v>
      </c>
      <c r="K124">
        <v>120</v>
      </c>
      <c r="L124" t="s">
        <v>610</v>
      </c>
      <c r="M124" t="s">
        <v>607</v>
      </c>
      <c r="N124" t="s">
        <v>608</v>
      </c>
      <c r="O124" t="s">
        <v>609</v>
      </c>
      <c r="P124" s="2" t="s">
        <v>16683</v>
      </c>
      <c r="Q124" t="s">
        <v>15709</v>
      </c>
      <c r="R124">
        <v>6</v>
      </c>
      <c r="S124">
        <v>17</v>
      </c>
    </row>
    <row r="125" spans="1:19" x14ac:dyDescent="0.15">
      <c r="A125">
        <v>42</v>
      </c>
      <c r="B125" t="s">
        <v>220</v>
      </c>
      <c r="C125" t="s">
        <v>16605</v>
      </c>
      <c r="D125" t="s">
        <v>15706</v>
      </c>
      <c r="E125">
        <v>108</v>
      </c>
      <c r="F125">
        <v>124</v>
      </c>
      <c r="G125" t="s">
        <v>217</v>
      </c>
      <c r="H125" t="s">
        <v>218</v>
      </c>
      <c r="I125" t="s">
        <v>219</v>
      </c>
      <c r="K125">
        <v>121</v>
      </c>
      <c r="L125" t="s">
        <v>615</v>
      </c>
      <c r="M125" t="s">
        <v>612</v>
      </c>
      <c r="N125" t="s">
        <v>613</v>
      </c>
      <c r="O125" t="s">
        <v>614</v>
      </c>
      <c r="P125" s="2" t="s">
        <v>16684</v>
      </c>
      <c r="Q125" t="s">
        <v>15711</v>
      </c>
      <c r="R125">
        <v>108</v>
      </c>
      <c r="S125">
        <v>118</v>
      </c>
    </row>
    <row r="126" spans="1:19" x14ac:dyDescent="0.15">
      <c r="A126">
        <v>76</v>
      </c>
      <c r="B126" t="s">
        <v>390</v>
      </c>
      <c r="C126" t="s">
        <v>16639</v>
      </c>
      <c r="D126" t="s">
        <v>15706</v>
      </c>
      <c r="E126">
        <v>376</v>
      </c>
      <c r="F126">
        <v>388</v>
      </c>
      <c r="G126" t="s">
        <v>387</v>
      </c>
      <c r="H126" t="s">
        <v>388</v>
      </c>
      <c r="I126" t="s">
        <v>389</v>
      </c>
      <c r="K126">
        <v>122</v>
      </c>
      <c r="L126" t="s">
        <v>620</v>
      </c>
      <c r="M126" t="s">
        <v>617</v>
      </c>
      <c r="N126" t="s">
        <v>618</v>
      </c>
      <c r="O126" t="s">
        <v>619</v>
      </c>
      <c r="P126" s="2" t="s">
        <v>16685</v>
      </c>
      <c r="Q126" t="s">
        <v>15714</v>
      </c>
      <c r="R126">
        <v>50</v>
      </c>
      <c r="S126">
        <v>59</v>
      </c>
    </row>
    <row r="127" spans="1:19" x14ac:dyDescent="0.15">
      <c r="A127">
        <v>217</v>
      </c>
      <c r="B127" t="s">
        <v>1095</v>
      </c>
      <c r="C127" t="s">
        <v>16779</v>
      </c>
      <c r="D127" t="s">
        <v>15706</v>
      </c>
      <c r="E127">
        <v>474</v>
      </c>
      <c r="F127">
        <v>485</v>
      </c>
      <c r="G127" t="s">
        <v>1092</v>
      </c>
      <c r="H127" t="s">
        <v>1093</v>
      </c>
      <c r="I127" t="s">
        <v>1094</v>
      </c>
      <c r="K127">
        <v>123</v>
      </c>
      <c r="L127" t="s">
        <v>625</v>
      </c>
      <c r="M127" t="s">
        <v>622</v>
      </c>
      <c r="N127" t="s">
        <v>623</v>
      </c>
      <c r="O127" t="s">
        <v>624</v>
      </c>
      <c r="P127" s="2" t="s">
        <v>16686</v>
      </c>
      <c r="Q127" t="s">
        <v>15709</v>
      </c>
      <c r="R127">
        <v>35</v>
      </c>
      <c r="S127">
        <v>44</v>
      </c>
    </row>
    <row r="128" spans="1:19" x14ac:dyDescent="0.15">
      <c r="A128">
        <v>196</v>
      </c>
      <c r="B128" t="s">
        <v>990</v>
      </c>
      <c r="C128" t="s">
        <v>16758</v>
      </c>
      <c r="D128" t="s">
        <v>15706</v>
      </c>
      <c r="E128">
        <v>587</v>
      </c>
      <c r="F128">
        <v>601</v>
      </c>
      <c r="G128" t="s">
        <v>987</v>
      </c>
      <c r="H128" t="s">
        <v>988</v>
      </c>
      <c r="I128" t="s">
        <v>989</v>
      </c>
      <c r="K128">
        <v>124</v>
      </c>
      <c r="L128" t="s">
        <v>630</v>
      </c>
      <c r="M128" t="s">
        <v>627</v>
      </c>
      <c r="N128" t="s">
        <v>628</v>
      </c>
      <c r="O128" t="s">
        <v>629</v>
      </c>
      <c r="P128" s="2" t="s">
        <v>16687</v>
      </c>
      <c r="Q128" t="s">
        <v>15713</v>
      </c>
      <c r="R128">
        <v>50</v>
      </c>
      <c r="S128">
        <v>60</v>
      </c>
    </row>
    <row r="129" spans="1:19" x14ac:dyDescent="0.15">
      <c r="A129">
        <v>8</v>
      </c>
      <c r="B129" t="s">
        <v>50</v>
      </c>
      <c r="C129" t="s">
        <v>16572</v>
      </c>
      <c r="D129" t="s">
        <v>15706</v>
      </c>
      <c r="E129">
        <v>735</v>
      </c>
      <c r="F129">
        <v>748</v>
      </c>
      <c r="G129" t="s">
        <v>47</v>
      </c>
      <c r="H129" t="s">
        <v>48</v>
      </c>
      <c r="I129" t="s">
        <v>49</v>
      </c>
      <c r="K129">
        <v>125</v>
      </c>
      <c r="L129" t="s">
        <v>635</v>
      </c>
      <c r="M129" t="s">
        <v>632</v>
      </c>
      <c r="N129" t="s">
        <v>633</v>
      </c>
      <c r="O129" t="s">
        <v>634</v>
      </c>
      <c r="P129" s="2" t="s">
        <v>16688</v>
      </c>
      <c r="Q129" t="s">
        <v>15707</v>
      </c>
      <c r="R129">
        <v>25</v>
      </c>
      <c r="S129">
        <v>38</v>
      </c>
    </row>
    <row r="130" spans="1:19" x14ac:dyDescent="0.15">
      <c r="A130">
        <v>206</v>
      </c>
      <c r="B130" t="s">
        <v>1040</v>
      </c>
      <c r="C130" t="s">
        <v>16768</v>
      </c>
      <c r="D130" t="s">
        <v>15706</v>
      </c>
      <c r="E130">
        <v>934</v>
      </c>
      <c r="F130">
        <v>950</v>
      </c>
      <c r="G130" t="s">
        <v>1037</v>
      </c>
      <c r="H130" t="s">
        <v>1038</v>
      </c>
      <c r="I130" t="s">
        <v>1039</v>
      </c>
      <c r="K130">
        <v>126</v>
      </c>
      <c r="L130" t="s">
        <v>640</v>
      </c>
      <c r="M130" t="s">
        <v>637</v>
      </c>
      <c r="N130" t="s">
        <v>638</v>
      </c>
      <c r="O130" t="s">
        <v>639</v>
      </c>
      <c r="P130" s="2" t="s">
        <v>16689</v>
      </c>
      <c r="Q130" t="s">
        <v>15706</v>
      </c>
      <c r="R130">
        <v>4632</v>
      </c>
      <c r="S130">
        <v>4641</v>
      </c>
    </row>
    <row r="131" spans="1:19" x14ac:dyDescent="0.15">
      <c r="A131">
        <v>40</v>
      </c>
      <c r="B131" t="s">
        <v>210</v>
      </c>
      <c r="C131" t="s">
        <v>16603</v>
      </c>
      <c r="D131" t="s">
        <v>15706</v>
      </c>
      <c r="E131">
        <v>958</v>
      </c>
      <c r="F131">
        <v>970</v>
      </c>
      <c r="G131" t="s">
        <v>207</v>
      </c>
      <c r="H131" t="s">
        <v>208</v>
      </c>
      <c r="I131" t="s">
        <v>209</v>
      </c>
      <c r="K131">
        <v>127</v>
      </c>
      <c r="L131" t="s">
        <v>645</v>
      </c>
      <c r="M131" t="s">
        <v>642</v>
      </c>
      <c r="N131" t="s">
        <v>643</v>
      </c>
      <c r="O131" t="s">
        <v>644</v>
      </c>
      <c r="P131" s="2" t="s">
        <v>16690</v>
      </c>
      <c r="Q131" t="s">
        <v>15713</v>
      </c>
      <c r="R131">
        <v>1099</v>
      </c>
      <c r="S131">
        <v>1108</v>
      </c>
    </row>
    <row r="132" spans="1:19" x14ac:dyDescent="0.15">
      <c r="A132">
        <v>214</v>
      </c>
      <c r="B132" t="s">
        <v>1080</v>
      </c>
      <c r="C132" t="s">
        <v>16776</v>
      </c>
      <c r="D132" t="s">
        <v>15706</v>
      </c>
      <c r="E132">
        <v>1031</v>
      </c>
      <c r="F132">
        <v>1042</v>
      </c>
      <c r="G132" t="s">
        <v>1077</v>
      </c>
      <c r="H132" t="s">
        <v>1078</v>
      </c>
      <c r="I132" t="s">
        <v>1079</v>
      </c>
      <c r="K132">
        <v>128</v>
      </c>
      <c r="L132" t="s">
        <v>650</v>
      </c>
      <c r="M132" t="s">
        <v>647</v>
      </c>
      <c r="N132" t="s">
        <v>648</v>
      </c>
      <c r="O132" t="s">
        <v>649</v>
      </c>
      <c r="P132" s="2" t="s">
        <v>16691</v>
      </c>
      <c r="Q132" t="s">
        <v>15706</v>
      </c>
      <c r="R132">
        <v>5772</v>
      </c>
      <c r="S132">
        <v>5781</v>
      </c>
    </row>
    <row r="133" spans="1:19" x14ac:dyDescent="0.15">
      <c r="A133">
        <v>186</v>
      </c>
      <c r="B133" t="s">
        <v>940</v>
      </c>
      <c r="C133" t="s">
        <v>16748</v>
      </c>
      <c r="D133" t="s">
        <v>15706</v>
      </c>
      <c r="E133">
        <v>1148</v>
      </c>
      <c r="F133">
        <v>1157</v>
      </c>
      <c r="G133" t="s">
        <v>937</v>
      </c>
      <c r="H133" t="s">
        <v>938</v>
      </c>
      <c r="I133" t="s">
        <v>939</v>
      </c>
      <c r="K133">
        <v>129</v>
      </c>
      <c r="L133" t="s">
        <v>655</v>
      </c>
      <c r="M133" t="s">
        <v>652</v>
      </c>
      <c r="N133" t="s">
        <v>653</v>
      </c>
      <c r="O133" t="s">
        <v>654</v>
      </c>
      <c r="P133" s="2" t="s">
        <v>16692</v>
      </c>
      <c r="Q133" t="s">
        <v>15706</v>
      </c>
      <c r="R133">
        <v>5365</v>
      </c>
      <c r="S133">
        <v>5374</v>
      </c>
    </row>
    <row r="134" spans="1:19" x14ac:dyDescent="0.15">
      <c r="A134">
        <v>111</v>
      </c>
      <c r="B134" t="s">
        <v>565</v>
      </c>
      <c r="C134" t="s">
        <v>16674</v>
      </c>
      <c r="D134" t="s">
        <v>15706</v>
      </c>
      <c r="E134">
        <v>1204</v>
      </c>
      <c r="F134">
        <v>8443</v>
      </c>
      <c r="G134" t="s">
        <v>562</v>
      </c>
      <c r="H134" t="s">
        <v>563</v>
      </c>
      <c r="I134" t="s">
        <v>564</v>
      </c>
      <c r="K134">
        <v>130</v>
      </c>
      <c r="L134" t="s">
        <v>660</v>
      </c>
      <c r="M134" t="s">
        <v>657</v>
      </c>
      <c r="N134" t="s">
        <v>658</v>
      </c>
      <c r="O134" t="s">
        <v>659</v>
      </c>
      <c r="P134" s="2" t="s">
        <v>16693</v>
      </c>
      <c r="Q134" t="s">
        <v>15706</v>
      </c>
      <c r="R134">
        <v>5587</v>
      </c>
      <c r="S134">
        <v>5596</v>
      </c>
    </row>
    <row r="135" spans="1:19" x14ac:dyDescent="0.15">
      <c r="A135">
        <v>55</v>
      </c>
      <c r="B135" t="s">
        <v>285</v>
      </c>
      <c r="C135" t="s">
        <v>16618</v>
      </c>
      <c r="D135" t="s">
        <v>15706</v>
      </c>
      <c r="E135">
        <v>1316</v>
      </c>
      <c r="F135">
        <v>1330</v>
      </c>
      <c r="G135" t="s">
        <v>282</v>
      </c>
      <c r="H135" t="s">
        <v>283</v>
      </c>
      <c r="I135" t="s">
        <v>284</v>
      </c>
      <c r="K135">
        <v>131</v>
      </c>
      <c r="L135" t="s">
        <v>665</v>
      </c>
      <c r="M135" t="s">
        <v>662</v>
      </c>
      <c r="N135" t="s">
        <v>663</v>
      </c>
      <c r="O135" t="s">
        <v>664</v>
      </c>
      <c r="P135" s="2" t="s">
        <v>16694</v>
      </c>
      <c r="Q135" t="s">
        <v>15713</v>
      </c>
      <c r="R135">
        <v>1047</v>
      </c>
      <c r="S135">
        <v>1057</v>
      </c>
    </row>
    <row r="136" spans="1:19" x14ac:dyDescent="0.15">
      <c r="A136">
        <v>41</v>
      </c>
      <c r="B136" t="s">
        <v>215</v>
      </c>
      <c r="C136" t="s">
        <v>16604</v>
      </c>
      <c r="D136" t="s">
        <v>15706</v>
      </c>
      <c r="E136">
        <v>1361</v>
      </c>
      <c r="F136">
        <v>1376</v>
      </c>
      <c r="G136" t="s">
        <v>212</v>
      </c>
      <c r="H136" t="s">
        <v>213</v>
      </c>
      <c r="I136" t="s">
        <v>214</v>
      </c>
      <c r="K136">
        <v>132</v>
      </c>
      <c r="L136" t="s">
        <v>670</v>
      </c>
      <c r="M136" t="s">
        <v>667</v>
      </c>
      <c r="N136" t="s">
        <v>668</v>
      </c>
      <c r="O136" t="s">
        <v>669</v>
      </c>
      <c r="P136" s="2" t="s">
        <v>16695</v>
      </c>
      <c r="Q136" t="s">
        <v>15708</v>
      </c>
      <c r="R136">
        <v>81</v>
      </c>
      <c r="S136">
        <v>92</v>
      </c>
    </row>
    <row r="137" spans="1:19" x14ac:dyDescent="0.15">
      <c r="A137">
        <v>1</v>
      </c>
      <c r="B137" t="s">
        <v>15</v>
      </c>
      <c r="C137" t="s">
        <v>16565</v>
      </c>
      <c r="D137" t="s">
        <v>15706</v>
      </c>
      <c r="E137">
        <v>1636</v>
      </c>
      <c r="F137">
        <v>1647</v>
      </c>
      <c r="G137" t="s">
        <v>12</v>
      </c>
      <c r="H137" t="s">
        <v>13</v>
      </c>
      <c r="I137" t="s">
        <v>14</v>
      </c>
      <c r="K137">
        <v>133</v>
      </c>
      <c r="L137" t="s">
        <v>675</v>
      </c>
      <c r="M137" t="s">
        <v>672</v>
      </c>
      <c r="N137" t="s">
        <v>673</v>
      </c>
      <c r="O137" t="s">
        <v>674</v>
      </c>
      <c r="P137" s="2" t="s">
        <v>16696</v>
      </c>
      <c r="Q137" t="s">
        <v>15713</v>
      </c>
      <c r="R137">
        <v>919</v>
      </c>
      <c r="S137">
        <v>928</v>
      </c>
    </row>
    <row r="138" spans="1:19" x14ac:dyDescent="0.15">
      <c r="A138">
        <v>235</v>
      </c>
      <c r="B138" t="s">
        <v>1185</v>
      </c>
      <c r="C138" t="s">
        <v>16797</v>
      </c>
      <c r="D138" t="s">
        <v>15706</v>
      </c>
      <c r="E138">
        <v>1642</v>
      </c>
      <c r="F138">
        <v>1651</v>
      </c>
      <c r="G138" t="s">
        <v>1182</v>
      </c>
      <c r="H138" t="s">
        <v>1183</v>
      </c>
      <c r="I138" t="s">
        <v>1184</v>
      </c>
      <c r="K138">
        <v>134</v>
      </c>
      <c r="L138" t="s">
        <v>680</v>
      </c>
      <c r="M138" t="s">
        <v>677</v>
      </c>
      <c r="N138" t="s">
        <v>678</v>
      </c>
      <c r="O138" t="s">
        <v>679</v>
      </c>
      <c r="P138" s="2" t="s">
        <v>16697</v>
      </c>
      <c r="Q138" t="s">
        <v>15713</v>
      </c>
      <c r="R138">
        <v>821</v>
      </c>
      <c r="S138">
        <v>830</v>
      </c>
    </row>
    <row r="139" spans="1:19" x14ac:dyDescent="0.15">
      <c r="A139">
        <v>213</v>
      </c>
      <c r="B139" t="s">
        <v>1075</v>
      </c>
      <c r="C139" t="s">
        <v>16775</v>
      </c>
      <c r="D139" t="s">
        <v>15706</v>
      </c>
      <c r="E139">
        <v>1699</v>
      </c>
      <c r="F139">
        <v>1711</v>
      </c>
      <c r="G139" t="s">
        <v>1072</v>
      </c>
      <c r="H139" t="s">
        <v>1073</v>
      </c>
      <c r="I139" t="s">
        <v>1074</v>
      </c>
      <c r="K139">
        <v>135</v>
      </c>
      <c r="L139" t="s">
        <v>685</v>
      </c>
      <c r="M139" t="s">
        <v>682</v>
      </c>
      <c r="N139" t="s">
        <v>683</v>
      </c>
      <c r="O139" t="s">
        <v>684</v>
      </c>
      <c r="P139" s="2" t="s">
        <v>16698</v>
      </c>
      <c r="Q139" t="s">
        <v>15713</v>
      </c>
      <c r="R139">
        <v>228</v>
      </c>
      <c r="S139">
        <v>242</v>
      </c>
    </row>
    <row r="140" spans="1:19" x14ac:dyDescent="0.15">
      <c r="A140">
        <v>75</v>
      </c>
      <c r="B140" t="s">
        <v>385</v>
      </c>
      <c r="C140" t="s">
        <v>16638</v>
      </c>
      <c r="D140" t="s">
        <v>15706</v>
      </c>
      <c r="E140">
        <v>1857</v>
      </c>
      <c r="F140">
        <v>1874</v>
      </c>
      <c r="G140" t="s">
        <v>382</v>
      </c>
      <c r="H140" t="s">
        <v>383</v>
      </c>
      <c r="I140" t="s">
        <v>384</v>
      </c>
      <c r="K140">
        <v>136</v>
      </c>
      <c r="L140" t="s">
        <v>690</v>
      </c>
      <c r="M140" t="s">
        <v>687</v>
      </c>
      <c r="N140" t="s">
        <v>688</v>
      </c>
      <c r="O140" t="s">
        <v>689</v>
      </c>
      <c r="P140" s="2" t="s">
        <v>16699</v>
      </c>
      <c r="Q140" t="s">
        <v>15711</v>
      </c>
      <c r="R140">
        <v>40</v>
      </c>
      <c r="S140">
        <v>50</v>
      </c>
    </row>
    <row r="141" spans="1:19" x14ac:dyDescent="0.15">
      <c r="A141">
        <v>237</v>
      </c>
      <c r="B141" t="s">
        <v>1195</v>
      </c>
      <c r="C141" t="s">
        <v>16799</v>
      </c>
      <c r="D141" t="s">
        <v>15706</v>
      </c>
      <c r="E141">
        <v>1907</v>
      </c>
      <c r="F141">
        <v>1921</v>
      </c>
      <c r="G141" t="s">
        <v>1192</v>
      </c>
      <c r="H141" t="s">
        <v>1193</v>
      </c>
      <c r="I141" t="s">
        <v>1194</v>
      </c>
      <c r="K141">
        <v>137</v>
      </c>
      <c r="L141" t="s">
        <v>695</v>
      </c>
      <c r="M141" t="s">
        <v>692</v>
      </c>
      <c r="N141" t="s">
        <v>693</v>
      </c>
      <c r="O141" t="s">
        <v>694</v>
      </c>
      <c r="P141" s="2" t="s">
        <v>16700</v>
      </c>
      <c r="Q141" t="s">
        <v>15706</v>
      </c>
      <c r="R141">
        <v>90</v>
      </c>
      <c r="S141">
        <v>7937</v>
      </c>
    </row>
    <row r="142" spans="1:19" x14ac:dyDescent="0.15">
      <c r="A142">
        <v>139</v>
      </c>
      <c r="B142" t="s">
        <v>705</v>
      </c>
      <c r="C142" t="s">
        <v>16702</v>
      </c>
      <c r="D142" t="s">
        <v>15706</v>
      </c>
      <c r="E142">
        <v>1937</v>
      </c>
      <c r="F142">
        <v>1948</v>
      </c>
      <c r="G142" t="s">
        <v>702</v>
      </c>
      <c r="H142" t="s">
        <v>703</v>
      </c>
      <c r="I142" t="s">
        <v>704</v>
      </c>
      <c r="K142">
        <v>138</v>
      </c>
      <c r="L142" t="s">
        <v>700</v>
      </c>
      <c r="M142" t="s">
        <v>697</v>
      </c>
      <c r="N142" t="s">
        <v>698</v>
      </c>
      <c r="O142" t="s">
        <v>699</v>
      </c>
      <c r="P142" s="2" t="s">
        <v>16701</v>
      </c>
      <c r="Q142" t="s">
        <v>15713</v>
      </c>
      <c r="R142">
        <v>673</v>
      </c>
      <c r="S142">
        <v>689</v>
      </c>
    </row>
    <row r="143" spans="1:19" x14ac:dyDescent="0.15">
      <c r="A143">
        <v>86</v>
      </c>
      <c r="B143" t="s">
        <v>440</v>
      </c>
      <c r="C143" t="s">
        <v>16649</v>
      </c>
      <c r="D143" t="s">
        <v>15706</v>
      </c>
      <c r="E143">
        <v>2086</v>
      </c>
      <c r="F143">
        <v>2100</v>
      </c>
      <c r="G143" t="s">
        <v>437</v>
      </c>
      <c r="H143" t="s">
        <v>438</v>
      </c>
      <c r="I143" t="s">
        <v>439</v>
      </c>
      <c r="K143">
        <v>139</v>
      </c>
      <c r="L143" t="s">
        <v>705</v>
      </c>
      <c r="M143" t="s">
        <v>702</v>
      </c>
      <c r="N143" t="s">
        <v>703</v>
      </c>
      <c r="O143" t="s">
        <v>704</v>
      </c>
      <c r="P143" s="2" t="s">
        <v>16702</v>
      </c>
      <c r="Q143" t="s">
        <v>15706</v>
      </c>
      <c r="R143">
        <v>1937</v>
      </c>
      <c r="S143">
        <v>1948</v>
      </c>
    </row>
    <row r="144" spans="1:19" x14ac:dyDescent="0.15">
      <c r="A144">
        <v>249</v>
      </c>
      <c r="B144" t="s">
        <v>1255</v>
      </c>
      <c r="C144" t="s">
        <v>16811</v>
      </c>
      <c r="D144" t="s">
        <v>15706</v>
      </c>
      <c r="E144">
        <v>2213</v>
      </c>
      <c r="F144">
        <v>2226</v>
      </c>
      <c r="G144" t="s">
        <v>1252</v>
      </c>
      <c r="H144" t="s">
        <v>1253</v>
      </c>
      <c r="I144" t="s">
        <v>1254</v>
      </c>
      <c r="K144">
        <v>140</v>
      </c>
      <c r="L144" t="s">
        <v>710</v>
      </c>
      <c r="M144" t="s">
        <v>707</v>
      </c>
      <c r="N144" t="s">
        <v>708</v>
      </c>
      <c r="O144" t="s">
        <v>709</v>
      </c>
      <c r="P144" s="2" t="s">
        <v>16703</v>
      </c>
      <c r="Q144" t="s">
        <v>15710</v>
      </c>
      <c r="R144">
        <v>75</v>
      </c>
      <c r="S144">
        <v>88</v>
      </c>
    </row>
    <row r="145" spans="1:19" x14ac:dyDescent="0.15">
      <c r="A145">
        <v>102</v>
      </c>
      <c r="B145" t="s">
        <v>520</v>
      </c>
      <c r="C145" t="s">
        <v>16665</v>
      </c>
      <c r="D145" t="s">
        <v>15706</v>
      </c>
      <c r="E145">
        <v>2330</v>
      </c>
      <c r="F145">
        <v>2341</v>
      </c>
      <c r="G145" t="s">
        <v>517</v>
      </c>
      <c r="H145" t="s">
        <v>518</v>
      </c>
      <c r="I145" t="s">
        <v>519</v>
      </c>
      <c r="K145">
        <v>141</v>
      </c>
      <c r="L145" t="s">
        <v>715</v>
      </c>
      <c r="M145" t="s">
        <v>712</v>
      </c>
      <c r="N145" t="s">
        <v>713</v>
      </c>
      <c r="O145" t="s">
        <v>714</v>
      </c>
      <c r="P145" s="2" t="s">
        <v>16704</v>
      </c>
      <c r="Q145" t="s">
        <v>15713</v>
      </c>
      <c r="R145">
        <v>664</v>
      </c>
      <c r="S145">
        <v>675</v>
      </c>
    </row>
    <row r="146" spans="1:19" x14ac:dyDescent="0.15">
      <c r="A146">
        <v>50</v>
      </c>
      <c r="B146" t="s">
        <v>260</v>
      </c>
      <c r="C146" t="s">
        <v>16613</v>
      </c>
      <c r="D146" t="s">
        <v>15706</v>
      </c>
      <c r="E146">
        <v>2384</v>
      </c>
      <c r="F146">
        <v>2393</v>
      </c>
      <c r="G146" t="s">
        <v>257</v>
      </c>
      <c r="H146" t="s">
        <v>258</v>
      </c>
      <c r="I146" t="s">
        <v>259</v>
      </c>
      <c r="K146">
        <v>142</v>
      </c>
      <c r="L146" t="s">
        <v>720</v>
      </c>
      <c r="M146" t="s">
        <v>717</v>
      </c>
      <c r="N146" t="s">
        <v>718</v>
      </c>
      <c r="O146" t="s">
        <v>719</v>
      </c>
      <c r="P146" s="2" t="s">
        <v>16705</v>
      </c>
      <c r="Q146" t="s">
        <v>15706</v>
      </c>
      <c r="R146">
        <v>3807</v>
      </c>
      <c r="S146">
        <v>3818</v>
      </c>
    </row>
    <row r="147" spans="1:19" x14ac:dyDescent="0.15">
      <c r="A147">
        <v>27</v>
      </c>
      <c r="B147" t="s">
        <v>145</v>
      </c>
      <c r="C147" t="s">
        <v>16590</v>
      </c>
      <c r="D147" t="s">
        <v>15706</v>
      </c>
      <c r="E147">
        <v>2563</v>
      </c>
      <c r="F147">
        <v>2573</v>
      </c>
      <c r="G147" t="s">
        <v>142</v>
      </c>
      <c r="H147" t="s">
        <v>143</v>
      </c>
      <c r="I147" t="s">
        <v>144</v>
      </c>
      <c r="K147">
        <v>143</v>
      </c>
      <c r="L147" t="s">
        <v>725</v>
      </c>
      <c r="M147" t="s">
        <v>722</v>
      </c>
      <c r="N147" t="s">
        <v>723</v>
      </c>
      <c r="O147" t="s">
        <v>724</v>
      </c>
      <c r="P147" s="2" t="s">
        <v>16706</v>
      </c>
      <c r="Q147" t="s">
        <v>15713</v>
      </c>
      <c r="R147">
        <v>36</v>
      </c>
      <c r="S147">
        <v>50</v>
      </c>
    </row>
    <row r="148" spans="1:19" x14ac:dyDescent="0.15">
      <c r="A148">
        <v>176</v>
      </c>
      <c r="B148" t="s">
        <v>890</v>
      </c>
      <c r="C148" t="s">
        <v>16738</v>
      </c>
      <c r="D148" t="s">
        <v>15706</v>
      </c>
      <c r="E148">
        <v>2599</v>
      </c>
      <c r="F148">
        <v>2611</v>
      </c>
      <c r="G148" t="s">
        <v>887</v>
      </c>
      <c r="H148" t="s">
        <v>888</v>
      </c>
      <c r="I148" t="s">
        <v>889</v>
      </c>
      <c r="K148">
        <v>144</v>
      </c>
      <c r="L148" t="s">
        <v>730</v>
      </c>
      <c r="M148" t="s">
        <v>727</v>
      </c>
      <c r="N148" t="s">
        <v>728</v>
      </c>
      <c r="O148" t="s">
        <v>729</v>
      </c>
      <c r="P148" s="2" t="s">
        <v>16707</v>
      </c>
      <c r="Q148" t="s">
        <v>15713</v>
      </c>
      <c r="R148">
        <v>1181</v>
      </c>
      <c r="S148">
        <v>1190</v>
      </c>
    </row>
    <row r="149" spans="1:19" x14ac:dyDescent="0.15">
      <c r="A149">
        <v>14</v>
      </c>
      <c r="B149" t="s">
        <v>80</v>
      </c>
      <c r="C149" t="s">
        <v>16578</v>
      </c>
      <c r="D149" t="s">
        <v>15706</v>
      </c>
      <c r="E149">
        <v>2616</v>
      </c>
      <c r="F149">
        <v>2631</v>
      </c>
      <c r="G149" t="s">
        <v>77</v>
      </c>
      <c r="H149" t="s">
        <v>78</v>
      </c>
      <c r="I149" t="s">
        <v>79</v>
      </c>
      <c r="K149">
        <v>145</v>
      </c>
      <c r="L149" t="s">
        <v>735</v>
      </c>
      <c r="M149" t="s">
        <v>732</v>
      </c>
      <c r="N149" t="s">
        <v>733</v>
      </c>
      <c r="O149" t="s">
        <v>734</v>
      </c>
      <c r="P149" s="2" t="s">
        <v>16708</v>
      </c>
      <c r="Q149" t="s">
        <v>15713</v>
      </c>
      <c r="R149">
        <v>604</v>
      </c>
      <c r="S149">
        <v>613</v>
      </c>
    </row>
    <row r="150" spans="1:19" x14ac:dyDescent="0.15">
      <c r="A150">
        <v>172</v>
      </c>
      <c r="B150" t="s">
        <v>870</v>
      </c>
      <c r="C150" t="s">
        <v>16734</v>
      </c>
      <c r="D150" t="s">
        <v>15706</v>
      </c>
      <c r="E150">
        <v>2799</v>
      </c>
      <c r="F150">
        <v>2810</v>
      </c>
      <c r="G150" t="s">
        <v>867</v>
      </c>
      <c r="H150" t="s">
        <v>868</v>
      </c>
      <c r="I150" t="s">
        <v>869</v>
      </c>
      <c r="K150">
        <v>146</v>
      </c>
      <c r="L150" t="s">
        <v>740</v>
      </c>
      <c r="M150" t="s">
        <v>737</v>
      </c>
      <c r="N150" t="s">
        <v>738</v>
      </c>
      <c r="O150" t="s">
        <v>739</v>
      </c>
      <c r="P150" s="2" t="s">
        <v>16709</v>
      </c>
      <c r="Q150" t="s">
        <v>15713</v>
      </c>
      <c r="R150">
        <v>408</v>
      </c>
      <c r="S150">
        <v>426</v>
      </c>
    </row>
    <row r="151" spans="1:19" x14ac:dyDescent="0.15">
      <c r="A151">
        <v>19</v>
      </c>
      <c r="B151" t="s">
        <v>105</v>
      </c>
      <c r="C151" t="s">
        <v>16583</v>
      </c>
      <c r="D151" t="s">
        <v>15706</v>
      </c>
      <c r="E151">
        <v>2884</v>
      </c>
      <c r="F151">
        <v>2893</v>
      </c>
      <c r="G151" t="s">
        <v>102</v>
      </c>
      <c r="H151" t="s">
        <v>103</v>
      </c>
      <c r="I151" t="s">
        <v>104</v>
      </c>
      <c r="K151">
        <v>147</v>
      </c>
      <c r="L151" t="s">
        <v>745</v>
      </c>
      <c r="M151" t="s">
        <v>742</v>
      </c>
      <c r="N151" t="s">
        <v>743</v>
      </c>
      <c r="O151" t="s">
        <v>744</v>
      </c>
      <c r="P151" s="2" t="s">
        <v>16710</v>
      </c>
      <c r="Q151" t="s">
        <v>15709</v>
      </c>
      <c r="R151">
        <v>1</v>
      </c>
      <c r="S151">
        <v>11</v>
      </c>
    </row>
    <row r="152" spans="1:19" x14ac:dyDescent="0.15">
      <c r="A152">
        <v>184</v>
      </c>
      <c r="B152" t="s">
        <v>930</v>
      </c>
      <c r="C152" t="s">
        <v>16746</v>
      </c>
      <c r="D152" t="s">
        <v>15706</v>
      </c>
      <c r="E152">
        <v>3113</v>
      </c>
      <c r="F152">
        <v>3124</v>
      </c>
      <c r="G152" t="s">
        <v>927</v>
      </c>
      <c r="H152" t="s">
        <v>928</v>
      </c>
      <c r="I152" t="s">
        <v>929</v>
      </c>
      <c r="K152">
        <v>148</v>
      </c>
      <c r="L152" t="s">
        <v>750</v>
      </c>
      <c r="M152" t="s">
        <v>747</v>
      </c>
      <c r="N152" t="s">
        <v>748</v>
      </c>
      <c r="O152" t="s">
        <v>749</v>
      </c>
      <c r="P152" s="2" t="s">
        <v>16711</v>
      </c>
      <c r="Q152" t="s">
        <v>15713</v>
      </c>
      <c r="R152">
        <v>1064</v>
      </c>
      <c r="S152">
        <v>1076</v>
      </c>
    </row>
    <row r="153" spans="1:19" x14ac:dyDescent="0.15">
      <c r="A153">
        <v>168</v>
      </c>
      <c r="B153" t="s">
        <v>850</v>
      </c>
      <c r="C153" t="s">
        <v>16730</v>
      </c>
      <c r="D153" t="s">
        <v>15706</v>
      </c>
      <c r="E153">
        <v>3183</v>
      </c>
      <c r="F153">
        <v>3192</v>
      </c>
      <c r="G153" t="s">
        <v>847</v>
      </c>
      <c r="H153" t="s">
        <v>848</v>
      </c>
      <c r="I153" t="s">
        <v>849</v>
      </c>
      <c r="K153">
        <v>149</v>
      </c>
      <c r="L153" t="s">
        <v>755</v>
      </c>
      <c r="M153" t="s">
        <v>752</v>
      </c>
      <c r="N153" t="s">
        <v>753</v>
      </c>
      <c r="O153" t="s">
        <v>754</v>
      </c>
      <c r="P153" s="2" t="s">
        <v>16712</v>
      </c>
      <c r="Q153" t="s">
        <v>15713</v>
      </c>
      <c r="R153">
        <v>651</v>
      </c>
      <c r="S153">
        <v>661</v>
      </c>
    </row>
    <row r="154" spans="1:19" x14ac:dyDescent="0.15">
      <c r="A154">
        <v>226</v>
      </c>
      <c r="B154" t="s">
        <v>1140</v>
      </c>
      <c r="C154" t="s">
        <v>16788</v>
      </c>
      <c r="D154" t="s">
        <v>15706</v>
      </c>
      <c r="E154">
        <v>3260</v>
      </c>
      <c r="F154">
        <v>3269</v>
      </c>
      <c r="G154" t="s">
        <v>1137</v>
      </c>
      <c r="H154" t="s">
        <v>1138</v>
      </c>
      <c r="I154" t="s">
        <v>1139</v>
      </c>
      <c r="K154">
        <v>150</v>
      </c>
      <c r="L154" t="s">
        <v>760</v>
      </c>
      <c r="M154" t="s">
        <v>757</v>
      </c>
      <c r="N154" t="s">
        <v>758</v>
      </c>
      <c r="O154" t="s">
        <v>759</v>
      </c>
      <c r="P154" s="2" t="s">
        <v>16713</v>
      </c>
      <c r="Q154" t="s">
        <v>15706</v>
      </c>
      <c r="R154">
        <v>3743</v>
      </c>
      <c r="S154">
        <v>3754</v>
      </c>
    </row>
    <row r="155" spans="1:19" x14ac:dyDescent="0.15">
      <c r="A155">
        <v>238</v>
      </c>
      <c r="B155" t="s">
        <v>1200</v>
      </c>
      <c r="C155" t="s">
        <v>16800</v>
      </c>
      <c r="D155" t="s">
        <v>15706</v>
      </c>
      <c r="E155">
        <v>3369</v>
      </c>
      <c r="F155">
        <v>3378</v>
      </c>
      <c r="G155" t="s">
        <v>1197</v>
      </c>
      <c r="H155" t="s">
        <v>1198</v>
      </c>
      <c r="I155" t="s">
        <v>1199</v>
      </c>
      <c r="K155">
        <v>151</v>
      </c>
      <c r="L155" t="s">
        <v>765</v>
      </c>
      <c r="M155" t="s">
        <v>762</v>
      </c>
      <c r="N155" t="s">
        <v>763</v>
      </c>
      <c r="O155" t="s">
        <v>764</v>
      </c>
      <c r="P155" s="2" t="s">
        <v>16714</v>
      </c>
      <c r="Q155" t="s">
        <v>15713</v>
      </c>
      <c r="R155">
        <v>894</v>
      </c>
      <c r="S155">
        <v>905</v>
      </c>
    </row>
    <row r="156" spans="1:19" x14ac:dyDescent="0.15">
      <c r="A156">
        <v>5</v>
      </c>
      <c r="B156" t="s">
        <v>35</v>
      </c>
      <c r="C156" t="s">
        <v>16569</v>
      </c>
      <c r="D156" t="s">
        <v>15706</v>
      </c>
      <c r="E156">
        <v>3403</v>
      </c>
      <c r="F156">
        <v>3412</v>
      </c>
      <c r="G156" t="s">
        <v>32</v>
      </c>
      <c r="H156" t="s">
        <v>33</v>
      </c>
      <c r="I156" t="s">
        <v>34</v>
      </c>
      <c r="K156">
        <v>152</v>
      </c>
      <c r="L156" t="s">
        <v>770</v>
      </c>
      <c r="M156" t="s">
        <v>767</v>
      </c>
      <c r="N156" t="s">
        <v>768</v>
      </c>
      <c r="O156" t="s">
        <v>769</v>
      </c>
      <c r="P156" s="2" t="s">
        <v>16715</v>
      </c>
      <c r="Q156" t="s">
        <v>15708</v>
      </c>
      <c r="R156">
        <v>148</v>
      </c>
      <c r="S156">
        <v>159</v>
      </c>
    </row>
    <row r="157" spans="1:19" x14ac:dyDescent="0.15">
      <c r="A157">
        <v>101</v>
      </c>
      <c r="B157" t="s">
        <v>515</v>
      </c>
      <c r="C157" t="s">
        <v>16664</v>
      </c>
      <c r="D157" t="s">
        <v>15706</v>
      </c>
      <c r="E157">
        <v>3467</v>
      </c>
      <c r="F157">
        <v>3476</v>
      </c>
      <c r="G157" t="s">
        <v>512</v>
      </c>
      <c r="H157" t="s">
        <v>513</v>
      </c>
      <c r="I157" t="s">
        <v>514</v>
      </c>
      <c r="K157">
        <v>153</v>
      </c>
      <c r="L157" t="s">
        <v>775</v>
      </c>
      <c r="M157" t="s">
        <v>772</v>
      </c>
      <c r="N157" t="s">
        <v>773</v>
      </c>
      <c r="O157" t="s">
        <v>774</v>
      </c>
      <c r="P157" s="2" t="s">
        <v>16563</v>
      </c>
      <c r="Q157" t="s">
        <v>15708</v>
      </c>
      <c r="R157">
        <v>-1511</v>
      </c>
      <c r="S157">
        <v>130</v>
      </c>
    </row>
    <row r="158" spans="1:19" x14ac:dyDescent="0.15">
      <c r="A158">
        <v>92</v>
      </c>
      <c r="B158" t="s">
        <v>470</v>
      </c>
      <c r="C158" t="s">
        <v>16655</v>
      </c>
      <c r="D158" t="s">
        <v>15706</v>
      </c>
      <c r="E158">
        <v>3482</v>
      </c>
      <c r="F158">
        <v>3491</v>
      </c>
      <c r="G158" t="s">
        <v>467</v>
      </c>
      <c r="H158" t="s">
        <v>468</v>
      </c>
      <c r="I158" t="s">
        <v>469</v>
      </c>
      <c r="K158">
        <v>154</v>
      </c>
      <c r="L158" t="s">
        <v>780</v>
      </c>
      <c r="M158" t="s">
        <v>777</v>
      </c>
      <c r="N158" t="s">
        <v>778</v>
      </c>
      <c r="O158" t="s">
        <v>779</v>
      </c>
      <c r="P158" s="2" t="s">
        <v>16716</v>
      </c>
      <c r="Q158" t="s">
        <v>15714</v>
      </c>
      <c r="R158">
        <v>6</v>
      </c>
      <c r="S158">
        <v>15</v>
      </c>
    </row>
    <row r="159" spans="1:19" x14ac:dyDescent="0.15">
      <c r="A159">
        <v>71</v>
      </c>
      <c r="B159" t="s">
        <v>365</v>
      </c>
      <c r="C159" t="s">
        <v>16634</v>
      </c>
      <c r="D159" t="s">
        <v>15706</v>
      </c>
      <c r="E159">
        <v>3635</v>
      </c>
      <c r="F159">
        <v>3648</v>
      </c>
      <c r="G159" t="s">
        <v>362</v>
      </c>
      <c r="H159" t="s">
        <v>363</v>
      </c>
      <c r="I159" t="s">
        <v>364</v>
      </c>
      <c r="K159">
        <v>155</v>
      </c>
      <c r="L159" t="s">
        <v>785</v>
      </c>
      <c r="M159" t="s">
        <v>782</v>
      </c>
      <c r="N159" t="s">
        <v>783</v>
      </c>
      <c r="O159" t="s">
        <v>784</v>
      </c>
      <c r="P159" s="2" t="s">
        <v>16717</v>
      </c>
      <c r="Q159" t="s">
        <v>15711</v>
      </c>
      <c r="R159">
        <v>78</v>
      </c>
      <c r="S159">
        <v>90</v>
      </c>
    </row>
    <row r="160" spans="1:19" x14ac:dyDescent="0.15">
      <c r="A160">
        <v>36</v>
      </c>
      <c r="B160" t="s">
        <v>190</v>
      </c>
      <c r="C160" t="s">
        <v>16599</v>
      </c>
      <c r="D160" t="s">
        <v>15706</v>
      </c>
      <c r="E160">
        <v>3655</v>
      </c>
      <c r="F160">
        <v>3664</v>
      </c>
      <c r="G160" t="s">
        <v>187</v>
      </c>
      <c r="H160" t="s">
        <v>188</v>
      </c>
      <c r="I160" t="s">
        <v>189</v>
      </c>
      <c r="K160">
        <v>156</v>
      </c>
      <c r="L160" t="s">
        <v>790</v>
      </c>
      <c r="M160" t="s">
        <v>787</v>
      </c>
      <c r="N160" t="s">
        <v>788</v>
      </c>
      <c r="O160" t="s">
        <v>789</v>
      </c>
      <c r="P160" s="2" t="s">
        <v>16718</v>
      </c>
      <c r="Q160" t="s">
        <v>15710</v>
      </c>
      <c r="R160">
        <v>158</v>
      </c>
      <c r="S160">
        <v>174</v>
      </c>
    </row>
    <row r="161" spans="1:19" x14ac:dyDescent="0.15">
      <c r="A161">
        <v>150</v>
      </c>
      <c r="B161" t="s">
        <v>760</v>
      </c>
      <c r="C161" t="s">
        <v>16713</v>
      </c>
      <c r="D161" t="s">
        <v>15706</v>
      </c>
      <c r="E161">
        <v>3743</v>
      </c>
      <c r="F161">
        <v>3754</v>
      </c>
      <c r="G161" t="s">
        <v>757</v>
      </c>
      <c r="H161" t="s">
        <v>758</v>
      </c>
      <c r="I161" t="s">
        <v>759</v>
      </c>
      <c r="K161">
        <v>157</v>
      </c>
      <c r="L161" t="s">
        <v>795</v>
      </c>
      <c r="M161" t="s">
        <v>792</v>
      </c>
      <c r="N161" t="s">
        <v>793</v>
      </c>
      <c r="O161" t="s">
        <v>794</v>
      </c>
      <c r="P161" s="2" t="s">
        <v>16719</v>
      </c>
      <c r="Q161" t="s">
        <v>15709</v>
      </c>
      <c r="R161">
        <v>63</v>
      </c>
      <c r="S161">
        <v>74</v>
      </c>
    </row>
    <row r="162" spans="1:19" x14ac:dyDescent="0.15">
      <c r="A162">
        <v>142</v>
      </c>
      <c r="B162" t="s">
        <v>720</v>
      </c>
      <c r="C162" t="s">
        <v>16705</v>
      </c>
      <c r="D162" t="s">
        <v>15706</v>
      </c>
      <c r="E162">
        <v>3807</v>
      </c>
      <c r="F162">
        <v>3818</v>
      </c>
      <c r="G162" t="s">
        <v>717</v>
      </c>
      <c r="H162" t="s">
        <v>718</v>
      </c>
      <c r="I162" t="s">
        <v>719</v>
      </c>
      <c r="K162">
        <v>158</v>
      </c>
      <c r="L162" t="s">
        <v>800</v>
      </c>
      <c r="M162" t="s">
        <v>797</v>
      </c>
      <c r="N162" t="s">
        <v>798</v>
      </c>
      <c r="O162" t="s">
        <v>799</v>
      </c>
      <c r="P162" s="2" t="s">
        <v>16720</v>
      </c>
      <c r="Q162" t="s">
        <v>15706</v>
      </c>
      <c r="R162">
        <v>5916</v>
      </c>
      <c r="S162">
        <v>5925</v>
      </c>
    </row>
    <row r="163" spans="1:19" x14ac:dyDescent="0.15">
      <c r="A163">
        <v>227</v>
      </c>
      <c r="B163" t="s">
        <v>1145</v>
      </c>
      <c r="C163" t="s">
        <v>16789</v>
      </c>
      <c r="D163" t="s">
        <v>15706</v>
      </c>
      <c r="E163">
        <v>3820</v>
      </c>
      <c r="F163">
        <v>3829</v>
      </c>
      <c r="G163" t="s">
        <v>1142</v>
      </c>
      <c r="H163" t="s">
        <v>1143</v>
      </c>
      <c r="I163" t="s">
        <v>1144</v>
      </c>
      <c r="K163">
        <v>159</v>
      </c>
      <c r="L163" t="s">
        <v>805</v>
      </c>
      <c r="M163" t="s">
        <v>802</v>
      </c>
      <c r="N163" t="s">
        <v>803</v>
      </c>
      <c r="O163" t="s">
        <v>804</v>
      </c>
      <c r="P163" s="2" t="s">
        <v>16721</v>
      </c>
      <c r="Q163" t="s">
        <v>15706</v>
      </c>
      <c r="R163">
        <v>4089</v>
      </c>
      <c r="S163">
        <v>4099</v>
      </c>
    </row>
    <row r="164" spans="1:19" x14ac:dyDescent="0.15">
      <c r="A164">
        <v>54</v>
      </c>
      <c r="B164" t="s">
        <v>280</v>
      </c>
      <c r="C164" t="s">
        <v>16617</v>
      </c>
      <c r="D164" t="s">
        <v>15706</v>
      </c>
      <c r="E164">
        <v>3886</v>
      </c>
      <c r="F164">
        <v>3895</v>
      </c>
      <c r="G164" t="s">
        <v>277</v>
      </c>
      <c r="H164" t="s">
        <v>278</v>
      </c>
      <c r="I164" t="s">
        <v>279</v>
      </c>
      <c r="K164">
        <v>160</v>
      </c>
      <c r="L164" t="s">
        <v>810</v>
      </c>
      <c r="M164" t="s">
        <v>807</v>
      </c>
      <c r="N164" t="s">
        <v>808</v>
      </c>
      <c r="O164" t="s">
        <v>809</v>
      </c>
      <c r="P164" s="2" t="s">
        <v>16722</v>
      </c>
      <c r="Q164" t="s">
        <v>15713</v>
      </c>
      <c r="R164">
        <v>440</v>
      </c>
      <c r="S164">
        <v>450</v>
      </c>
    </row>
    <row r="165" spans="1:19" x14ac:dyDescent="0.15">
      <c r="A165">
        <v>159</v>
      </c>
      <c r="B165" t="s">
        <v>805</v>
      </c>
      <c r="C165" t="s">
        <v>16721</v>
      </c>
      <c r="D165" t="s">
        <v>15706</v>
      </c>
      <c r="E165">
        <v>4089</v>
      </c>
      <c r="F165">
        <v>4099</v>
      </c>
      <c r="G165" t="s">
        <v>802</v>
      </c>
      <c r="H165" t="s">
        <v>803</v>
      </c>
      <c r="I165" t="s">
        <v>804</v>
      </c>
      <c r="K165">
        <v>161</v>
      </c>
      <c r="L165" t="s">
        <v>815</v>
      </c>
      <c r="M165" t="s">
        <v>812</v>
      </c>
      <c r="N165" t="s">
        <v>813</v>
      </c>
      <c r="O165" t="s">
        <v>814</v>
      </c>
      <c r="P165" s="2" t="s">
        <v>16723</v>
      </c>
      <c r="Q165" t="s">
        <v>15713</v>
      </c>
      <c r="R165">
        <v>365</v>
      </c>
      <c r="S165">
        <v>379</v>
      </c>
    </row>
    <row r="166" spans="1:19" x14ac:dyDescent="0.15">
      <c r="A166">
        <v>97</v>
      </c>
      <c r="B166" t="s">
        <v>495</v>
      </c>
      <c r="C166" t="s">
        <v>16660</v>
      </c>
      <c r="D166" t="s">
        <v>15706</v>
      </c>
      <c r="E166">
        <v>4112</v>
      </c>
      <c r="F166">
        <v>4123</v>
      </c>
      <c r="G166" t="s">
        <v>492</v>
      </c>
      <c r="H166" t="s">
        <v>493</v>
      </c>
      <c r="I166" t="s">
        <v>494</v>
      </c>
      <c r="K166">
        <v>162</v>
      </c>
      <c r="L166" t="s">
        <v>820</v>
      </c>
      <c r="M166" t="s">
        <v>817</v>
      </c>
      <c r="N166" t="s">
        <v>818</v>
      </c>
      <c r="O166" t="s">
        <v>819</v>
      </c>
      <c r="P166" s="2" t="s">
        <v>16724</v>
      </c>
      <c r="Q166" t="s">
        <v>15713</v>
      </c>
      <c r="R166">
        <v>880</v>
      </c>
      <c r="S166">
        <v>889</v>
      </c>
    </row>
    <row r="167" spans="1:19" x14ac:dyDescent="0.15">
      <c r="A167">
        <v>222</v>
      </c>
      <c r="B167" t="s">
        <v>1120</v>
      </c>
      <c r="C167" t="s">
        <v>16784</v>
      </c>
      <c r="D167" t="s">
        <v>15706</v>
      </c>
      <c r="E167">
        <v>4130</v>
      </c>
      <c r="F167">
        <v>4139</v>
      </c>
      <c r="G167" t="s">
        <v>1117</v>
      </c>
      <c r="H167" t="s">
        <v>1118</v>
      </c>
      <c r="I167" t="s">
        <v>1119</v>
      </c>
      <c r="K167">
        <v>163</v>
      </c>
      <c r="L167" t="s">
        <v>825</v>
      </c>
      <c r="M167" t="s">
        <v>822</v>
      </c>
      <c r="N167" t="s">
        <v>823</v>
      </c>
      <c r="O167" t="s">
        <v>824</v>
      </c>
      <c r="P167" s="2" t="s">
        <v>16725</v>
      </c>
      <c r="Q167" t="s">
        <v>15713</v>
      </c>
      <c r="R167">
        <v>1136</v>
      </c>
      <c r="S167">
        <v>1150</v>
      </c>
    </row>
    <row r="168" spans="1:19" x14ac:dyDescent="0.15">
      <c r="A168">
        <v>29</v>
      </c>
      <c r="B168" t="s">
        <v>155</v>
      </c>
      <c r="C168" t="s">
        <v>16592</v>
      </c>
      <c r="D168" t="s">
        <v>15706</v>
      </c>
      <c r="E168">
        <v>4265</v>
      </c>
      <c r="F168">
        <v>4275</v>
      </c>
      <c r="G168" t="s">
        <v>152</v>
      </c>
      <c r="H168" t="s">
        <v>153</v>
      </c>
      <c r="I168" t="s">
        <v>154</v>
      </c>
      <c r="K168">
        <v>164</v>
      </c>
      <c r="L168" t="s">
        <v>830</v>
      </c>
      <c r="M168" t="s">
        <v>827</v>
      </c>
      <c r="N168" t="s">
        <v>828</v>
      </c>
      <c r="O168" t="s">
        <v>829</v>
      </c>
      <c r="P168" s="2" t="s">
        <v>16726</v>
      </c>
      <c r="Q168" t="s">
        <v>15706</v>
      </c>
      <c r="R168">
        <v>6806</v>
      </c>
      <c r="S168">
        <v>6815</v>
      </c>
    </row>
    <row r="169" spans="1:19" x14ac:dyDescent="0.15">
      <c r="A169">
        <v>65</v>
      </c>
      <c r="B169" t="s">
        <v>335</v>
      </c>
      <c r="C169" t="s">
        <v>16628</v>
      </c>
      <c r="D169" t="s">
        <v>15706</v>
      </c>
      <c r="E169">
        <v>4514</v>
      </c>
      <c r="F169">
        <v>4524</v>
      </c>
      <c r="G169" t="s">
        <v>332</v>
      </c>
      <c r="H169" t="s">
        <v>333</v>
      </c>
      <c r="I169" t="s">
        <v>334</v>
      </c>
      <c r="K169">
        <v>165</v>
      </c>
      <c r="L169" t="s">
        <v>835</v>
      </c>
      <c r="M169" t="s">
        <v>832</v>
      </c>
      <c r="N169" t="s">
        <v>833</v>
      </c>
      <c r="O169" t="s">
        <v>834</v>
      </c>
      <c r="P169" s="2" t="s">
        <v>16727</v>
      </c>
      <c r="Q169" t="s">
        <v>15710</v>
      </c>
      <c r="R169">
        <v>239</v>
      </c>
      <c r="S169">
        <v>249</v>
      </c>
    </row>
    <row r="170" spans="1:19" x14ac:dyDescent="0.15">
      <c r="A170">
        <v>126</v>
      </c>
      <c r="B170" t="s">
        <v>640</v>
      </c>
      <c r="C170" t="s">
        <v>16689</v>
      </c>
      <c r="D170" t="s">
        <v>15706</v>
      </c>
      <c r="E170">
        <v>4632</v>
      </c>
      <c r="F170">
        <v>4641</v>
      </c>
      <c r="G170" t="s">
        <v>637</v>
      </c>
      <c r="H170" t="s">
        <v>638</v>
      </c>
      <c r="I170" t="s">
        <v>639</v>
      </c>
      <c r="K170">
        <v>166</v>
      </c>
      <c r="L170" t="s">
        <v>840</v>
      </c>
      <c r="M170" t="s">
        <v>837</v>
      </c>
      <c r="N170" t="s">
        <v>838</v>
      </c>
      <c r="O170" t="s">
        <v>839</v>
      </c>
      <c r="P170" s="2" t="s">
        <v>16728</v>
      </c>
      <c r="Q170" t="s">
        <v>15713</v>
      </c>
      <c r="R170">
        <v>983</v>
      </c>
      <c r="S170">
        <v>992</v>
      </c>
    </row>
    <row r="171" spans="1:19" x14ac:dyDescent="0.15">
      <c r="A171">
        <v>68</v>
      </c>
      <c r="B171" t="s">
        <v>350</v>
      </c>
      <c r="C171" t="s">
        <v>16631</v>
      </c>
      <c r="D171" t="s">
        <v>15706</v>
      </c>
      <c r="E171">
        <v>4699</v>
      </c>
      <c r="F171">
        <v>4708</v>
      </c>
      <c r="G171" t="s">
        <v>347</v>
      </c>
      <c r="H171" t="s">
        <v>348</v>
      </c>
      <c r="I171" t="s">
        <v>349</v>
      </c>
      <c r="K171">
        <v>167</v>
      </c>
      <c r="L171" t="s">
        <v>845</v>
      </c>
      <c r="M171" t="s">
        <v>842</v>
      </c>
      <c r="N171" t="s">
        <v>843</v>
      </c>
      <c r="O171" t="s">
        <v>844</v>
      </c>
      <c r="P171" s="2" t="s">
        <v>16729</v>
      </c>
      <c r="Q171" t="s">
        <v>15710</v>
      </c>
      <c r="R171">
        <v>65</v>
      </c>
      <c r="S171">
        <v>75</v>
      </c>
    </row>
    <row r="172" spans="1:19" x14ac:dyDescent="0.15">
      <c r="A172">
        <v>44</v>
      </c>
      <c r="B172" t="s">
        <v>230</v>
      </c>
      <c r="C172" t="s">
        <v>16607</v>
      </c>
      <c r="D172" t="s">
        <v>15706</v>
      </c>
      <c r="E172">
        <v>4713</v>
      </c>
      <c r="F172">
        <v>4722</v>
      </c>
      <c r="G172" t="s">
        <v>227</v>
      </c>
      <c r="H172" t="s">
        <v>228</v>
      </c>
      <c r="I172" t="s">
        <v>229</v>
      </c>
      <c r="K172">
        <v>168</v>
      </c>
      <c r="L172" t="s">
        <v>850</v>
      </c>
      <c r="M172" t="s">
        <v>847</v>
      </c>
      <c r="N172" t="s">
        <v>848</v>
      </c>
      <c r="O172" t="s">
        <v>849</v>
      </c>
      <c r="P172" s="2" t="s">
        <v>16730</v>
      </c>
      <c r="Q172" t="s">
        <v>15706</v>
      </c>
      <c r="R172">
        <v>3183</v>
      </c>
      <c r="S172">
        <v>3192</v>
      </c>
    </row>
    <row r="173" spans="1:19" x14ac:dyDescent="0.15">
      <c r="A173">
        <v>3</v>
      </c>
      <c r="B173" t="s">
        <v>25</v>
      </c>
      <c r="C173" t="s">
        <v>16567</v>
      </c>
      <c r="D173" t="s">
        <v>15706</v>
      </c>
      <c r="E173">
        <v>4726</v>
      </c>
      <c r="F173">
        <v>4735</v>
      </c>
      <c r="G173" t="s">
        <v>22</v>
      </c>
      <c r="H173" t="s">
        <v>23</v>
      </c>
      <c r="I173" t="s">
        <v>24</v>
      </c>
      <c r="K173">
        <v>169</v>
      </c>
      <c r="L173" t="s">
        <v>855</v>
      </c>
      <c r="M173" t="s">
        <v>852</v>
      </c>
      <c r="N173" t="s">
        <v>853</v>
      </c>
      <c r="O173" t="s">
        <v>854</v>
      </c>
      <c r="P173" s="2" t="s">
        <v>16731</v>
      </c>
      <c r="Q173" t="s">
        <v>15706</v>
      </c>
      <c r="R173">
        <v>4842</v>
      </c>
      <c r="S173">
        <v>4851</v>
      </c>
    </row>
    <row r="174" spans="1:19" x14ac:dyDescent="0.15">
      <c r="A174">
        <v>169</v>
      </c>
      <c r="B174" t="s">
        <v>855</v>
      </c>
      <c r="C174" t="s">
        <v>16731</v>
      </c>
      <c r="D174" t="s">
        <v>15706</v>
      </c>
      <c r="E174">
        <v>4842</v>
      </c>
      <c r="F174">
        <v>4851</v>
      </c>
      <c r="G174" t="s">
        <v>852</v>
      </c>
      <c r="H174" t="s">
        <v>853</v>
      </c>
      <c r="I174" t="s">
        <v>854</v>
      </c>
      <c r="K174">
        <v>170</v>
      </c>
      <c r="L174" t="s">
        <v>860</v>
      </c>
      <c r="M174" t="s">
        <v>857</v>
      </c>
      <c r="N174" t="s">
        <v>858</v>
      </c>
      <c r="O174" t="s">
        <v>859</v>
      </c>
      <c r="P174" s="2" t="s">
        <v>16732</v>
      </c>
      <c r="Q174" t="s">
        <v>15713</v>
      </c>
      <c r="R174">
        <v>975</v>
      </c>
      <c r="S174">
        <v>985</v>
      </c>
    </row>
    <row r="175" spans="1:19" x14ac:dyDescent="0.15">
      <c r="A175">
        <v>26</v>
      </c>
      <c r="B175" t="s">
        <v>140</v>
      </c>
      <c r="C175" t="s">
        <v>16589</v>
      </c>
      <c r="D175" t="s">
        <v>15706</v>
      </c>
      <c r="E175">
        <v>4859</v>
      </c>
      <c r="F175">
        <v>4868</v>
      </c>
      <c r="G175" t="s">
        <v>137</v>
      </c>
      <c r="H175" t="s">
        <v>138</v>
      </c>
      <c r="I175" t="s">
        <v>139</v>
      </c>
      <c r="K175">
        <v>171</v>
      </c>
      <c r="L175" t="s">
        <v>865</v>
      </c>
      <c r="M175" t="s">
        <v>862</v>
      </c>
      <c r="N175" t="s">
        <v>863</v>
      </c>
      <c r="O175" t="s">
        <v>864</v>
      </c>
      <c r="P175" s="2" t="s">
        <v>16733</v>
      </c>
      <c r="Q175" t="s">
        <v>15713</v>
      </c>
      <c r="R175">
        <v>357</v>
      </c>
      <c r="S175">
        <v>366</v>
      </c>
    </row>
    <row r="176" spans="1:19" x14ac:dyDescent="0.15">
      <c r="A176">
        <v>241</v>
      </c>
      <c r="B176" t="s">
        <v>1215</v>
      </c>
      <c r="C176" t="s">
        <v>16803</v>
      </c>
      <c r="D176" t="s">
        <v>15706</v>
      </c>
      <c r="E176">
        <v>4867</v>
      </c>
      <c r="F176">
        <v>4876</v>
      </c>
      <c r="G176" t="s">
        <v>1212</v>
      </c>
      <c r="H176" t="s">
        <v>1213</v>
      </c>
      <c r="I176" t="s">
        <v>1214</v>
      </c>
      <c r="K176">
        <v>172</v>
      </c>
      <c r="L176" t="s">
        <v>870</v>
      </c>
      <c r="M176" t="s">
        <v>867</v>
      </c>
      <c r="N176" t="s">
        <v>868</v>
      </c>
      <c r="O176" t="s">
        <v>869</v>
      </c>
      <c r="P176" s="2" t="s">
        <v>16734</v>
      </c>
      <c r="Q176" t="s">
        <v>15706</v>
      </c>
      <c r="R176">
        <v>2799</v>
      </c>
      <c r="S176">
        <v>2810</v>
      </c>
    </row>
    <row r="177" spans="1:19" x14ac:dyDescent="0.15">
      <c r="A177">
        <v>211</v>
      </c>
      <c r="B177" t="s">
        <v>1065</v>
      </c>
      <c r="C177" t="s">
        <v>16773</v>
      </c>
      <c r="D177" t="s">
        <v>15706</v>
      </c>
      <c r="E177">
        <v>4905</v>
      </c>
      <c r="F177">
        <v>4914</v>
      </c>
      <c r="G177" t="s">
        <v>1062</v>
      </c>
      <c r="H177" t="s">
        <v>1063</v>
      </c>
      <c r="I177" t="s">
        <v>1064</v>
      </c>
      <c r="K177">
        <v>173</v>
      </c>
      <c r="L177" t="s">
        <v>875</v>
      </c>
      <c r="M177" t="s">
        <v>872</v>
      </c>
      <c r="N177" t="s">
        <v>873</v>
      </c>
      <c r="O177" t="s">
        <v>874</v>
      </c>
      <c r="P177" s="2" t="s">
        <v>16735</v>
      </c>
      <c r="Q177" t="s">
        <v>15709</v>
      </c>
      <c r="R177">
        <v>28</v>
      </c>
      <c r="S177">
        <v>38</v>
      </c>
    </row>
    <row r="178" spans="1:19" x14ac:dyDescent="0.15">
      <c r="A178">
        <v>181</v>
      </c>
      <c r="B178" t="s">
        <v>915</v>
      </c>
      <c r="C178" t="s">
        <v>16743</v>
      </c>
      <c r="D178" t="s">
        <v>15706</v>
      </c>
      <c r="E178">
        <v>4977</v>
      </c>
      <c r="F178">
        <v>4986</v>
      </c>
      <c r="G178" t="s">
        <v>912</v>
      </c>
      <c r="H178" t="s">
        <v>913</v>
      </c>
      <c r="I178" t="s">
        <v>914</v>
      </c>
      <c r="K178">
        <v>174</v>
      </c>
      <c r="L178" t="s">
        <v>880</v>
      </c>
      <c r="M178" t="s">
        <v>877</v>
      </c>
      <c r="N178" t="s">
        <v>878</v>
      </c>
      <c r="O178" t="s">
        <v>879</v>
      </c>
      <c r="P178" s="2" t="s">
        <v>16736</v>
      </c>
      <c r="Q178" t="s">
        <v>15713</v>
      </c>
      <c r="R178">
        <v>752</v>
      </c>
      <c r="S178">
        <v>762</v>
      </c>
    </row>
    <row r="179" spans="1:19" x14ac:dyDescent="0.15">
      <c r="A179">
        <v>32</v>
      </c>
      <c r="B179" t="s">
        <v>170</v>
      </c>
      <c r="C179" t="s">
        <v>16595</v>
      </c>
      <c r="D179" t="s">
        <v>15706</v>
      </c>
      <c r="E179">
        <v>5058</v>
      </c>
      <c r="F179">
        <v>5068</v>
      </c>
      <c r="G179" t="s">
        <v>167</v>
      </c>
      <c r="H179" t="s">
        <v>168</v>
      </c>
      <c r="I179" t="s">
        <v>169</v>
      </c>
      <c r="K179">
        <v>175</v>
      </c>
      <c r="L179" t="s">
        <v>885</v>
      </c>
      <c r="M179" t="s">
        <v>882</v>
      </c>
      <c r="N179" t="s">
        <v>883</v>
      </c>
      <c r="O179" t="s">
        <v>884</v>
      </c>
      <c r="P179" s="2" t="s">
        <v>16737</v>
      </c>
      <c r="Q179" t="s">
        <v>15706</v>
      </c>
      <c r="R179">
        <v>6425</v>
      </c>
      <c r="S179">
        <v>6434</v>
      </c>
    </row>
    <row r="180" spans="1:19" x14ac:dyDescent="0.15">
      <c r="A180">
        <v>70</v>
      </c>
      <c r="B180" t="s">
        <v>360</v>
      </c>
      <c r="C180" t="s">
        <v>16633</v>
      </c>
      <c r="D180" t="s">
        <v>15706</v>
      </c>
      <c r="E180">
        <v>5126</v>
      </c>
      <c r="F180">
        <v>5141</v>
      </c>
      <c r="G180" t="s">
        <v>357</v>
      </c>
      <c r="H180" t="s">
        <v>358</v>
      </c>
      <c r="I180" t="s">
        <v>359</v>
      </c>
      <c r="K180">
        <v>176</v>
      </c>
      <c r="L180" t="s">
        <v>890</v>
      </c>
      <c r="M180" t="s">
        <v>887</v>
      </c>
      <c r="N180" t="s">
        <v>888</v>
      </c>
      <c r="O180" t="s">
        <v>889</v>
      </c>
      <c r="P180" s="2" t="s">
        <v>16738</v>
      </c>
      <c r="Q180" t="s">
        <v>15706</v>
      </c>
      <c r="R180">
        <v>2599</v>
      </c>
      <c r="S180">
        <v>2611</v>
      </c>
    </row>
    <row r="181" spans="1:19" x14ac:dyDescent="0.15">
      <c r="A181">
        <v>204</v>
      </c>
      <c r="B181" t="s">
        <v>1030</v>
      </c>
      <c r="C181" t="s">
        <v>16766</v>
      </c>
      <c r="D181" t="s">
        <v>15706</v>
      </c>
      <c r="E181">
        <v>5150</v>
      </c>
      <c r="F181">
        <v>5163</v>
      </c>
      <c r="G181" t="s">
        <v>1027</v>
      </c>
      <c r="H181" t="s">
        <v>1028</v>
      </c>
      <c r="I181" t="s">
        <v>1029</v>
      </c>
      <c r="K181">
        <v>177</v>
      </c>
      <c r="L181" t="s">
        <v>895</v>
      </c>
      <c r="M181" t="s">
        <v>892</v>
      </c>
      <c r="N181" t="s">
        <v>893</v>
      </c>
      <c r="O181" t="s">
        <v>894</v>
      </c>
      <c r="P181" s="2" t="s">
        <v>16739</v>
      </c>
      <c r="Q181" t="s">
        <v>15706</v>
      </c>
      <c r="R181">
        <v>6245</v>
      </c>
      <c r="S181">
        <v>6254</v>
      </c>
    </row>
    <row r="182" spans="1:19" x14ac:dyDescent="0.15">
      <c r="A182">
        <v>194</v>
      </c>
      <c r="B182" t="s">
        <v>980</v>
      </c>
      <c r="C182" t="s">
        <v>16756</v>
      </c>
      <c r="D182" t="s">
        <v>15706</v>
      </c>
      <c r="E182">
        <v>5228</v>
      </c>
      <c r="F182">
        <v>5237</v>
      </c>
      <c r="G182" t="s">
        <v>977</v>
      </c>
      <c r="H182" t="s">
        <v>978</v>
      </c>
      <c r="I182" t="s">
        <v>979</v>
      </c>
      <c r="K182">
        <v>178</v>
      </c>
      <c r="L182" t="s">
        <v>900</v>
      </c>
      <c r="M182" t="s">
        <v>897</v>
      </c>
      <c r="N182" t="s">
        <v>898</v>
      </c>
      <c r="O182" t="s">
        <v>899</v>
      </c>
      <c r="P182" s="2" t="s">
        <v>16740</v>
      </c>
      <c r="Q182" t="s">
        <v>15710</v>
      </c>
      <c r="R182">
        <v>86</v>
      </c>
      <c r="S182">
        <v>96</v>
      </c>
    </row>
    <row r="183" spans="1:19" x14ac:dyDescent="0.15">
      <c r="A183">
        <v>193</v>
      </c>
      <c r="B183" t="s">
        <v>975</v>
      </c>
      <c r="C183" t="s">
        <v>16755</v>
      </c>
      <c r="D183" t="s">
        <v>15706</v>
      </c>
      <c r="E183">
        <v>5322</v>
      </c>
      <c r="F183">
        <v>5331</v>
      </c>
      <c r="G183" t="s">
        <v>972</v>
      </c>
      <c r="H183" t="s">
        <v>973</v>
      </c>
      <c r="I183" t="s">
        <v>974</v>
      </c>
      <c r="K183">
        <v>179</v>
      </c>
      <c r="L183" t="s">
        <v>905</v>
      </c>
      <c r="M183" t="s">
        <v>902</v>
      </c>
      <c r="N183" t="s">
        <v>903</v>
      </c>
      <c r="O183" t="s">
        <v>904</v>
      </c>
      <c r="P183" s="2" t="s">
        <v>16741</v>
      </c>
      <c r="Q183" t="s">
        <v>15709</v>
      </c>
      <c r="R183">
        <v>47</v>
      </c>
      <c r="S183">
        <v>57</v>
      </c>
    </row>
    <row r="184" spans="1:19" x14ac:dyDescent="0.15">
      <c r="A184">
        <v>129</v>
      </c>
      <c r="B184" t="s">
        <v>655</v>
      </c>
      <c r="C184" t="s">
        <v>16692</v>
      </c>
      <c r="D184" t="s">
        <v>15706</v>
      </c>
      <c r="E184">
        <v>5365</v>
      </c>
      <c r="F184">
        <v>5374</v>
      </c>
      <c r="G184" t="s">
        <v>652</v>
      </c>
      <c r="H184" t="s">
        <v>653</v>
      </c>
      <c r="I184" t="s">
        <v>654</v>
      </c>
      <c r="K184">
        <v>180</v>
      </c>
      <c r="L184" t="s">
        <v>910</v>
      </c>
      <c r="M184" t="s">
        <v>907</v>
      </c>
      <c r="N184" t="s">
        <v>908</v>
      </c>
      <c r="O184" t="s">
        <v>909</v>
      </c>
      <c r="P184" s="2" t="s">
        <v>16742</v>
      </c>
      <c r="Q184" t="s">
        <v>15706</v>
      </c>
      <c r="R184">
        <v>6499</v>
      </c>
      <c r="S184">
        <v>6508</v>
      </c>
    </row>
    <row r="185" spans="1:19" x14ac:dyDescent="0.15">
      <c r="A185">
        <v>228</v>
      </c>
      <c r="B185" t="s">
        <v>1150</v>
      </c>
      <c r="C185" t="s">
        <v>16790</v>
      </c>
      <c r="D185" t="s">
        <v>15706</v>
      </c>
      <c r="E185">
        <v>5455</v>
      </c>
      <c r="F185">
        <v>5464</v>
      </c>
      <c r="G185" t="s">
        <v>1147</v>
      </c>
      <c r="H185" t="s">
        <v>1148</v>
      </c>
      <c r="I185" t="s">
        <v>1149</v>
      </c>
      <c r="K185">
        <v>181</v>
      </c>
      <c r="L185" t="s">
        <v>915</v>
      </c>
      <c r="M185" t="s">
        <v>912</v>
      </c>
      <c r="N185" t="s">
        <v>913</v>
      </c>
      <c r="O185" t="s">
        <v>914</v>
      </c>
      <c r="P185" s="2" t="s">
        <v>16743</v>
      </c>
      <c r="Q185" t="s">
        <v>15706</v>
      </c>
      <c r="R185">
        <v>4977</v>
      </c>
      <c r="S185">
        <v>4986</v>
      </c>
    </row>
    <row r="186" spans="1:19" x14ac:dyDescent="0.15">
      <c r="A186">
        <v>6</v>
      </c>
      <c r="B186" t="s">
        <v>40</v>
      </c>
      <c r="C186" t="s">
        <v>16570</v>
      </c>
      <c r="D186" t="s">
        <v>15706</v>
      </c>
      <c r="E186">
        <v>5470</v>
      </c>
      <c r="F186">
        <v>5479</v>
      </c>
      <c r="G186" t="s">
        <v>37</v>
      </c>
      <c r="H186" t="s">
        <v>38</v>
      </c>
      <c r="I186" t="s">
        <v>39</v>
      </c>
      <c r="K186">
        <v>182</v>
      </c>
      <c r="L186" t="s">
        <v>920</v>
      </c>
      <c r="M186" t="s">
        <v>917</v>
      </c>
      <c r="N186" t="s">
        <v>918</v>
      </c>
      <c r="O186" t="s">
        <v>919</v>
      </c>
      <c r="P186" s="2" t="s">
        <v>16744</v>
      </c>
      <c r="Q186" t="s">
        <v>15706</v>
      </c>
      <c r="R186">
        <v>6443</v>
      </c>
      <c r="S186">
        <v>6452</v>
      </c>
    </row>
    <row r="187" spans="1:19" x14ac:dyDescent="0.15">
      <c r="A187">
        <v>87</v>
      </c>
      <c r="B187" t="s">
        <v>445</v>
      </c>
      <c r="C187" t="s">
        <v>16650</v>
      </c>
      <c r="D187" t="s">
        <v>15706</v>
      </c>
      <c r="E187">
        <v>5533</v>
      </c>
      <c r="F187">
        <v>5542</v>
      </c>
      <c r="G187" t="s">
        <v>442</v>
      </c>
      <c r="H187" t="s">
        <v>443</v>
      </c>
      <c r="I187" t="s">
        <v>444</v>
      </c>
      <c r="K187">
        <v>183</v>
      </c>
      <c r="L187" t="s">
        <v>925</v>
      </c>
      <c r="M187" t="s">
        <v>922</v>
      </c>
      <c r="N187" t="s">
        <v>923</v>
      </c>
      <c r="O187" t="s">
        <v>924</v>
      </c>
      <c r="P187" s="2" t="s">
        <v>16745</v>
      </c>
      <c r="Q187" t="s">
        <v>15710</v>
      </c>
      <c r="R187">
        <v>93</v>
      </c>
      <c r="S187">
        <v>103</v>
      </c>
    </row>
    <row r="188" spans="1:19" x14ac:dyDescent="0.15">
      <c r="A188">
        <v>69</v>
      </c>
      <c r="B188" t="s">
        <v>355</v>
      </c>
      <c r="C188" t="s">
        <v>16632</v>
      </c>
      <c r="D188" t="s">
        <v>15706</v>
      </c>
      <c r="E188">
        <v>5542</v>
      </c>
      <c r="F188">
        <v>5551</v>
      </c>
      <c r="G188" t="s">
        <v>352</v>
      </c>
      <c r="H188" t="s">
        <v>353</v>
      </c>
      <c r="I188" t="s">
        <v>354</v>
      </c>
      <c r="K188">
        <v>184</v>
      </c>
      <c r="L188" t="s">
        <v>930</v>
      </c>
      <c r="M188" t="s">
        <v>927</v>
      </c>
      <c r="N188" t="s">
        <v>928</v>
      </c>
      <c r="O188" t="s">
        <v>929</v>
      </c>
      <c r="P188" s="2" t="s">
        <v>16746</v>
      </c>
      <c r="Q188" t="s">
        <v>15706</v>
      </c>
      <c r="R188">
        <v>3113</v>
      </c>
      <c r="S188">
        <v>3124</v>
      </c>
    </row>
    <row r="189" spans="1:19" x14ac:dyDescent="0.15">
      <c r="A189">
        <v>82</v>
      </c>
      <c r="B189" t="s">
        <v>420</v>
      </c>
      <c r="C189" t="s">
        <v>16645</v>
      </c>
      <c r="D189" t="s">
        <v>15706</v>
      </c>
      <c r="E189">
        <v>5563</v>
      </c>
      <c r="F189">
        <v>5572</v>
      </c>
      <c r="G189" t="s">
        <v>417</v>
      </c>
      <c r="H189" t="s">
        <v>418</v>
      </c>
      <c r="I189" t="s">
        <v>419</v>
      </c>
      <c r="K189">
        <v>185</v>
      </c>
      <c r="L189" t="s">
        <v>935</v>
      </c>
      <c r="M189" t="s">
        <v>932</v>
      </c>
      <c r="N189" t="s">
        <v>933</v>
      </c>
      <c r="O189" t="s">
        <v>934</v>
      </c>
      <c r="P189" s="2" t="s">
        <v>16747</v>
      </c>
      <c r="Q189" t="s">
        <v>15708</v>
      </c>
      <c r="R189">
        <v>183</v>
      </c>
      <c r="S189">
        <v>199</v>
      </c>
    </row>
    <row r="190" spans="1:19" x14ac:dyDescent="0.15">
      <c r="A190">
        <v>130</v>
      </c>
      <c r="B190" t="s">
        <v>660</v>
      </c>
      <c r="C190" t="s">
        <v>16693</v>
      </c>
      <c r="D190" t="s">
        <v>15706</v>
      </c>
      <c r="E190">
        <v>5587</v>
      </c>
      <c r="F190">
        <v>5596</v>
      </c>
      <c r="G190" t="s">
        <v>657</v>
      </c>
      <c r="H190" t="s">
        <v>658</v>
      </c>
      <c r="I190" t="s">
        <v>659</v>
      </c>
      <c r="K190">
        <v>186</v>
      </c>
      <c r="L190" t="s">
        <v>940</v>
      </c>
      <c r="M190" t="s">
        <v>937</v>
      </c>
      <c r="N190" t="s">
        <v>938</v>
      </c>
      <c r="O190" t="s">
        <v>939</v>
      </c>
      <c r="P190" s="2" t="s">
        <v>16748</v>
      </c>
      <c r="Q190" t="s">
        <v>15706</v>
      </c>
      <c r="R190">
        <v>1148</v>
      </c>
      <c r="S190">
        <v>1157</v>
      </c>
    </row>
    <row r="191" spans="1:19" x14ac:dyDescent="0.15">
      <c r="A191">
        <v>209</v>
      </c>
      <c r="B191" t="s">
        <v>1055</v>
      </c>
      <c r="C191" t="s">
        <v>16771</v>
      </c>
      <c r="D191" t="s">
        <v>15706</v>
      </c>
      <c r="E191">
        <v>5679</v>
      </c>
      <c r="F191">
        <v>5688</v>
      </c>
      <c r="G191" t="s">
        <v>1052</v>
      </c>
      <c r="H191" t="s">
        <v>1053</v>
      </c>
      <c r="I191" t="s">
        <v>1054</v>
      </c>
      <c r="K191">
        <v>187</v>
      </c>
      <c r="L191" t="s">
        <v>945</v>
      </c>
      <c r="M191" t="s">
        <v>942</v>
      </c>
      <c r="N191" t="s">
        <v>943</v>
      </c>
      <c r="O191" t="s">
        <v>944</v>
      </c>
      <c r="P191" s="2" t="s">
        <v>16749</v>
      </c>
      <c r="Q191" t="s">
        <v>15713</v>
      </c>
      <c r="R191">
        <v>956</v>
      </c>
      <c r="S191">
        <v>967</v>
      </c>
    </row>
    <row r="192" spans="1:19" x14ac:dyDescent="0.15">
      <c r="A192">
        <v>128</v>
      </c>
      <c r="B192" t="s">
        <v>650</v>
      </c>
      <c r="C192" t="s">
        <v>16691</v>
      </c>
      <c r="D192" t="s">
        <v>15706</v>
      </c>
      <c r="E192">
        <v>5772</v>
      </c>
      <c r="F192">
        <v>5781</v>
      </c>
      <c r="G192" t="s">
        <v>647</v>
      </c>
      <c r="H192" t="s">
        <v>648</v>
      </c>
      <c r="I192" t="s">
        <v>649</v>
      </c>
      <c r="K192">
        <v>188</v>
      </c>
      <c r="L192" t="s">
        <v>950</v>
      </c>
      <c r="M192" t="s">
        <v>947</v>
      </c>
      <c r="N192" t="s">
        <v>948</v>
      </c>
      <c r="O192" t="s">
        <v>949</v>
      </c>
      <c r="P192" s="2" t="s">
        <v>16750</v>
      </c>
      <c r="Q192" t="s">
        <v>15710</v>
      </c>
      <c r="R192">
        <v>316</v>
      </c>
      <c r="S192">
        <v>331</v>
      </c>
    </row>
    <row r="193" spans="1:19" x14ac:dyDescent="0.15">
      <c r="A193">
        <v>59</v>
      </c>
      <c r="B193" t="s">
        <v>305</v>
      </c>
      <c r="C193" t="s">
        <v>16622</v>
      </c>
      <c r="D193" t="s">
        <v>15706</v>
      </c>
      <c r="E193">
        <v>5849</v>
      </c>
      <c r="F193">
        <v>5858</v>
      </c>
      <c r="G193" t="s">
        <v>302</v>
      </c>
      <c r="H193" t="s">
        <v>303</v>
      </c>
      <c r="I193" t="s">
        <v>304</v>
      </c>
      <c r="K193">
        <v>189</v>
      </c>
      <c r="L193" t="s">
        <v>955</v>
      </c>
      <c r="M193" t="s">
        <v>952</v>
      </c>
      <c r="N193" t="s">
        <v>953</v>
      </c>
      <c r="O193" t="s">
        <v>954</v>
      </c>
      <c r="P193" s="2" t="s">
        <v>16751</v>
      </c>
      <c r="Q193" t="s">
        <v>15713</v>
      </c>
      <c r="R193">
        <v>203</v>
      </c>
      <c r="S193">
        <v>213</v>
      </c>
    </row>
    <row r="194" spans="1:19" x14ac:dyDescent="0.15">
      <c r="A194">
        <v>158</v>
      </c>
      <c r="B194" t="s">
        <v>800</v>
      </c>
      <c r="C194" t="s">
        <v>16720</v>
      </c>
      <c r="D194" t="s">
        <v>15706</v>
      </c>
      <c r="E194">
        <v>5916</v>
      </c>
      <c r="F194">
        <v>5925</v>
      </c>
      <c r="G194" t="s">
        <v>797</v>
      </c>
      <c r="H194" t="s">
        <v>798</v>
      </c>
      <c r="I194" t="s">
        <v>799</v>
      </c>
      <c r="K194">
        <v>190</v>
      </c>
      <c r="L194" t="s">
        <v>960</v>
      </c>
      <c r="M194" t="s">
        <v>957</v>
      </c>
      <c r="N194" t="s">
        <v>958</v>
      </c>
      <c r="O194" t="s">
        <v>959</v>
      </c>
      <c r="P194" s="2" t="s">
        <v>16752</v>
      </c>
      <c r="Q194" t="s">
        <v>15710</v>
      </c>
      <c r="R194">
        <v>100</v>
      </c>
      <c r="S194">
        <v>109</v>
      </c>
    </row>
    <row r="195" spans="1:19" x14ac:dyDescent="0.15">
      <c r="A195">
        <v>223</v>
      </c>
      <c r="B195" t="s">
        <v>1125</v>
      </c>
      <c r="C195" t="s">
        <v>16785</v>
      </c>
      <c r="D195" t="s">
        <v>15706</v>
      </c>
      <c r="E195">
        <v>6032</v>
      </c>
      <c r="F195">
        <v>6041</v>
      </c>
      <c r="G195" t="s">
        <v>1122</v>
      </c>
      <c r="H195" t="s">
        <v>1123</v>
      </c>
      <c r="I195" t="s">
        <v>1124</v>
      </c>
      <c r="K195">
        <v>191</v>
      </c>
      <c r="L195" t="s">
        <v>965</v>
      </c>
      <c r="M195" t="s">
        <v>962</v>
      </c>
      <c r="N195" t="s">
        <v>963</v>
      </c>
      <c r="O195" t="s">
        <v>964</v>
      </c>
      <c r="P195" s="2" t="s">
        <v>16753</v>
      </c>
      <c r="Q195" t="s">
        <v>15713</v>
      </c>
      <c r="R195">
        <v>95</v>
      </c>
      <c r="S195">
        <v>105</v>
      </c>
    </row>
    <row r="196" spans="1:19" x14ac:dyDescent="0.15">
      <c r="A196">
        <v>21</v>
      </c>
      <c r="B196" t="s">
        <v>115</v>
      </c>
      <c r="C196" t="s">
        <v>16585</v>
      </c>
      <c r="D196" t="s">
        <v>15706</v>
      </c>
      <c r="E196">
        <v>6109</v>
      </c>
      <c r="F196">
        <v>6118</v>
      </c>
      <c r="G196" t="s">
        <v>112</v>
      </c>
      <c r="H196" t="s">
        <v>113</v>
      </c>
      <c r="I196" t="s">
        <v>114</v>
      </c>
      <c r="K196">
        <v>192</v>
      </c>
      <c r="L196" t="s">
        <v>970</v>
      </c>
      <c r="M196" t="s">
        <v>967</v>
      </c>
      <c r="N196" t="s">
        <v>968</v>
      </c>
      <c r="O196" t="s">
        <v>969</v>
      </c>
      <c r="P196" s="2" t="s">
        <v>16754</v>
      </c>
      <c r="Q196" t="s">
        <v>15713</v>
      </c>
      <c r="R196">
        <v>497</v>
      </c>
      <c r="S196">
        <v>506</v>
      </c>
    </row>
    <row r="197" spans="1:19" x14ac:dyDescent="0.15">
      <c r="A197">
        <v>202</v>
      </c>
      <c r="B197" t="s">
        <v>1020</v>
      </c>
      <c r="C197" t="s">
        <v>16764</v>
      </c>
      <c r="D197" t="s">
        <v>15706</v>
      </c>
      <c r="E197">
        <v>6199</v>
      </c>
      <c r="F197">
        <v>6208</v>
      </c>
      <c r="G197" t="s">
        <v>1017</v>
      </c>
      <c r="H197" t="s">
        <v>1018</v>
      </c>
      <c r="I197" t="s">
        <v>1019</v>
      </c>
      <c r="K197">
        <v>193</v>
      </c>
      <c r="L197" t="s">
        <v>975</v>
      </c>
      <c r="M197" t="s">
        <v>972</v>
      </c>
      <c r="N197" t="s">
        <v>973</v>
      </c>
      <c r="O197" t="s">
        <v>974</v>
      </c>
      <c r="P197" s="2" t="s">
        <v>16755</v>
      </c>
      <c r="Q197" t="s">
        <v>15706</v>
      </c>
      <c r="R197">
        <v>5322</v>
      </c>
      <c r="S197">
        <v>5331</v>
      </c>
    </row>
    <row r="198" spans="1:19" x14ac:dyDescent="0.15">
      <c r="A198">
        <v>177</v>
      </c>
      <c r="B198" t="s">
        <v>895</v>
      </c>
      <c r="C198" t="s">
        <v>16739</v>
      </c>
      <c r="D198" t="s">
        <v>15706</v>
      </c>
      <c r="E198">
        <v>6245</v>
      </c>
      <c r="F198">
        <v>6254</v>
      </c>
      <c r="G198" t="s">
        <v>892</v>
      </c>
      <c r="H198" t="s">
        <v>893</v>
      </c>
      <c r="I198" t="s">
        <v>894</v>
      </c>
      <c r="K198">
        <v>194</v>
      </c>
      <c r="L198" t="s">
        <v>980</v>
      </c>
      <c r="M198" t="s">
        <v>977</v>
      </c>
      <c r="N198" t="s">
        <v>978</v>
      </c>
      <c r="O198" t="s">
        <v>979</v>
      </c>
      <c r="P198" s="2" t="s">
        <v>16756</v>
      </c>
      <c r="Q198" t="s">
        <v>15706</v>
      </c>
      <c r="R198">
        <v>5228</v>
      </c>
      <c r="S198">
        <v>5237</v>
      </c>
    </row>
    <row r="199" spans="1:19" x14ac:dyDescent="0.15">
      <c r="A199">
        <v>56</v>
      </c>
      <c r="B199" t="s">
        <v>290</v>
      </c>
      <c r="C199" t="s">
        <v>16619</v>
      </c>
      <c r="D199" t="s">
        <v>15706</v>
      </c>
      <c r="E199">
        <v>6419</v>
      </c>
      <c r="F199">
        <v>6428</v>
      </c>
      <c r="G199" t="s">
        <v>287</v>
      </c>
      <c r="H199" t="s">
        <v>288</v>
      </c>
      <c r="I199" t="s">
        <v>289</v>
      </c>
      <c r="K199">
        <v>195</v>
      </c>
      <c r="L199" t="s">
        <v>985</v>
      </c>
      <c r="M199" t="s">
        <v>982</v>
      </c>
      <c r="N199" t="s">
        <v>983</v>
      </c>
      <c r="O199" t="s">
        <v>984</v>
      </c>
      <c r="P199" s="2" t="s">
        <v>16757</v>
      </c>
      <c r="Q199" t="s">
        <v>15713</v>
      </c>
      <c r="R199">
        <v>786</v>
      </c>
      <c r="S199">
        <v>798</v>
      </c>
    </row>
    <row r="200" spans="1:19" x14ac:dyDescent="0.15">
      <c r="A200">
        <v>175</v>
      </c>
      <c r="B200" t="s">
        <v>885</v>
      </c>
      <c r="C200" t="s">
        <v>16737</v>
      </c>
      <c r="D200" t="s">
        <v>15706</v>
      </c>
      <c r="E200">
        <v>6425</v>
      </c>
      <c r="F200">
        <v>6434</v>
      </c>
      <c r="G200" t="s">
        <v>882</v>
      </c>
      <c r="H200" t="s">
        <v>883</v>
      </c>
      <c r="I200" t="s">
        <v>884</v>
      </c>
      <c r="K200">
        <v>196</v>
      </c>
      <c r="L200" t="s">
        <v>990</v>
      </c>
      <c r="M200" t="s">
        <v>987</v>
      </c>
      <c r="N200" t="s">
        <v>988</v>
      </c>
      <c r="O200" t="s">
        <v>989</v>
      </c>
      <c r="P200" s="2" t="s">
        <v>16758</v>
      </c>
      <c r="Q200" t="s">
        <v>15706</v>
      </c>
      <c r="R200">
        <v>587</v>
      </c>
      <c r="S200">
        <v>601</v>
      </c>
    </row>
    <row r="201" spans="1:19" x14ac:dyDescent="0.15">
      <c r="A201">
        <v>246</v>
      </c>
      <c r="B201" t="s">
        <v>1240</v>
      </c>
      <c r="C201" t="s">
        <v>16808</v>
      </c>
      <c r="D201" t="s">
        <v>15706</v>
      </c>
      <c r="E201">
        <v>6437</v>
      </c>
      <c r="F201">
        <v>6446</v>
      </c>
      <c r="G201" t="s">
        <v>1237</v>
      </c>
      <c r="H201" t="s">
        <v>1238</v>
      </c>
      <c r="I201" t="s">
        <v>1239</v>
      </c>
      <c r="K201">
        <v>197</v>
      </c>
      <c r="L201" t="s">
        <v>995</v>
      </c>
      <c r="M201" t="s">
        <v>992</v>
      </c>
      <c r="N201" t="s">
        <v>993</v>
      </c>
      <c r="O201" t="s">
        <v>994</v>
      </c>
      <c r="P201" s="2" t="s">
        <v>16759</v>
      </c>
      <c r="Q201" t="s">
        <v>15713</v>
      </c>
      <c r="R201">
        <v>724</v>
      </c>
      <c r="S201">
        <v>734</v>
      </c>
    </row>
    <row r="202" spans="1:19" x14ac:dyDescent="0.15">
      <c r="A202">
        <v>182</v>
      </c>
      <c r="B202" t="s">
        <v>920</v>
      </c>
      <c r="C202" t="s">
        <v>16744</v>
      </c>
      <c r="D202" t="s">
        <v>15706</v>
      </c>
      <c r="E202">
        <v>6443</v>
      </c>
      <c r="F202">
        <v>6452</v>
      </c>
      <c r="G202" t="s">
        <v>917</v>
      </c>
      <c r="H202" t="s">
        <v>918</v>
      </c>
      <c r="I202" t="s">
        <v>919</v>
      </c>
      <c r="K202">
        <v>198</v>
      </c>
      <c r="L202" t="s">
        <v>1000</v>
      </c>
      <c r="M202" t="s">
        <v>997</v>
      </c>
      <c r="N202" t="s">
        <v>998</v>
      </c>
      <c r="O202" t="s">
        <v>999</v>
      </c>
      <c r="P202" s="2" t="s">
        <v>16760</v>
      </c>
      <c r="Q202" t="s">
        <v>15710</v>
      </c>
      <c r="R202">
        <v>403</v>
      </c>
      <c r="S202">
        <v>412</v>
      </c>
    </row>
    <row r="203" spans="1:19" x14ac:dyDescent="0.15">
      <c r="A203">
        <v>180</v>
      </c>
      <c r="B203" t="s">
        <v>910</v>
      </c>
      <c r="C203" t="s">
        <v>16742</v>
      </c>
      <c r="D203" t="s">
        <v>15706</v>
      </c>
      <c r="E203">
        <v>6499</v>
      </c>
      <c r="F203">
        <v>6508</v>
      </c>
      <c r="G203" t="s">
        <v>907</v>
      </c>
      <c r="H203" t="s">
        <v>908</v>
      </c>
      <c r="I203" t="s">
        <v>909</v>
      </c>
      <c r="K203">
        <v>199</v>
      </c>
      <c r="L203" t="s">
        <v>1005</v>
      </c>
      <c r="M203" t="s">
        <v>1002</v>
      </c>
      <c r="N203" t="s">
        <v>1003</v>
      </c>
      <c r="O203" t="s">
        <v>1004</v>
      </c>
      <c r="P203" s="2" t="s">
        <v>16761</v>
      </c>
      <c r="Q203" t="s">
        <v>15713</v>
      </c>
      <c r="R203">
        <v>454</v>
      </c>
      <c r="S203">
        <v>463</v>
      </c>
    </row>
    <row r="204" spans="1:19" x14ac:dyDescent="0.15">
      <c r="A204">
        <v>13</v>
      </c>
      <c r="B204" t="s">
        <v>75</v>
      </c>
      <c r="C204" t="s">
        <v>16577</v>
      </c>
      <c r="D204" t="s">
        <v>15706</v>
      </c>
      <c r="E204">
        <v>6749</v>
      </c>
      <c r="F204">
        <v>6759</v>
      </c>
      <c r="G204" t="s">
        <v>72</v>
      </c>
      <c r="H204" t="s">
        <v>73</v>
      </c>
      <c r="I204" t="s">
        <v>74</v>
      </c>
      <c r="K204">
        <v>200</v>
      </c>
      <c r="L204" t="s">
        <v>1010</v>
      </c>
      <c r="M204" t="s">
        <v>1007</v>
      </c>
      <c r="N204" t="s">
        <v>1008</v>
      </c>
      <c r="O204" t="s">
        <v>1009</v>
      </c>
      <c r="P204" s="2" t="s">
        <v>16762</v>
      </c>
      <c r="Q204" t="s">
        <v>15713</v>
      </c>
      <c r="R204">
        <v>779</v>
      </c>
      <c r="S204">
        <v>791</v>
      </c>
    </row>
    <row r="205" spans="1:19" x14ac:dyDescent="0.15">
      <c r="A205">
        <v>234</v>
      </c>
      <c r="B205" t="s">
        <v>1180</v>
      </c>
      <c r="C205" t="s">
        <v>16796</v>
      </c>
      <c r="D205" t="s">
        <v>15706</v>
      </c>
      <c r="E205">
        <v>6782</v>
      </c>
      <c r="F205">
        <v>6791</v>
      </c>
      <c r="G205" t="s">
        <v>1177</v>
      </c>
      <c r="H205" t="s">
        <v>1178</v>
      </c>
      <c r="I205" t="s">
        <v>1179</v>
      </c>
      <c r="K205">
        <v>201</v>
      </c>
      <c r="L205" t="s">
        <v>1015</v>
      </c>
      <c r="M205" t="s">
        <v>1012</v>
      </c>
      <c r="N205" t="s">
        <v>1013</v>
      </c>
      <c r="O205" t="s">
        <v>1014</v>
      </c>
      <c r="P205" s="2" t="s">
        <v>16763</v>
      </c>
      <c r="Q205" t="s">
        <v>15709</v>
      </c>
      <c r="R205">
        <v>158</v>
      </c>
      <c r="S205">
        <v>168</v>
      </c>
    </row>
    <row r="206" spans="1:19" x14ac:dyDescent="0.15">
      <c r="A206">
        <v>164</v>
      </c>
      <c r="B206" t="s">
        <v>830</v>
      </c>
      <c r="C206" t="s">
        <v>16726</v>
      </c>
      <c r="D206" t="s">
        <v>15706</v>
      </c>
      <c r="E206">
        <v>6806</v>
      </c>
      <c r="F206">
        <v>6815</v>
      </c>
      <c r="G206" t="s">
        <v>827</v>
      </c>
      <c r="H206" t="s">
        <v>828</v>
      </c>
      <c r="I206" t="s">
        <v>829</v>
      </c>
      <c r="K206">
        <v>202</v>
      </c>
      <c r="L206" t="s">
        <v>1020</v>
      </c>
      <c r="M206" t="s">
        <v>1017</v>
      </c>
      <c r="N206" t="s">
        <v>1018</v>
      </c>
      <c r="O206" t="s">
        <v>1019</v>
      </c>
      <c r="P206" s="2" t="s">
        <v>16764</v>
      </c>
      <c r="Q206" t="s">
        <v>15706</v>
      </c>
      <c r="R206">
        <v>6199</v>
      </c>
      <c r="S206">
        <v>6208</v>
      </c>
    </row>
    <row r="207" spans="1:19" x14ac:dyDescent="0.15">
      <c r="A207">
        <v>210</v>
      </c>
      <c r="B207" t="s">
        <v>1060</v>
      </c>
      <c r="C207" t="s">
        <v>16772</v>
      </c>
      <c r="D207" t="s">
        <v>15706</v>
      </c>
      <c r="E207">
        <v>6814</v>
      </c>
      <c r="F207">
        <v>6823</v>
      </c>
      <c r="G207" t="s">
        <v>1057</v>
      </c>
      <c r="H207" t="s">
        <v>1058</v>
      </c>
      <c r="I207" t="s">
        <v>1059</v>
      </c>
      <c r="K207">
        <v>203</v>
      </c>
      <c r="L207" t="s">
        <v>1025</v>
      </c>
      <c r="M207" t="s">
        <v>1022</v>
      </c>
      <c r="N207" t="s">
        <v>1023</v>
      </c>
      <c r="O207" t="s">
        <v>1024</v>
      </c>
      <c r="P207" s="2" t="s">
        <v>16765</v>
      </c>
      <c r="Q207" t="s">
        <v>15713</v>
      </c>
      <c r="R207">
        <v>699</v>
      </c>
      <c r="S207">
        <v>711</v>
      </c>
    </row>
    <row r="208" spans="1:19" x14ac:dyDescent="0.15">
      <c r="A208">
        <v>33</v>
      </c>
      <c r="B208" t="s">
        <v>175</v>
      </c>
      <c r="C208" t="s">
        <v>16596</v>
      </c>
      <c r="D208" t="s">
        <v>15706</v>
      </c>
      <c r="E208">
        <v>6851</v>
      </c>
      <c r="F208">
        <v>6860</v>
      </c>
      <c r="G208" t="s">
        <v>172</v>
      </c>
      <c r="H208" t="s">
        <v>173</v>
      </c>
      <c r="I208" t="s">
        <v>174</v>
      </c>
      <c r="K208">
        <v>204</v>
      </c>
      <c r="L208" t="s">
        <v>1030</v>
      </c>
      <c r="M208" t="s">
        <v>1027</v>
      </c>
      <c r="N208" t="s">
        <v>1028</v>
      </c>
      <c r="O208" t="s">
        <v>1029</v>
      </c>
      <c r="P208" s="2" t="s">
        <v>16766</v>
      </c>
      <c r="Q208" t="s">
        <v>15706</v>
      </c>
      <c r="R208">
        <v>5150</v>
      </c>
      <c r="S208">
        <v>5163</v>
      </c>
    </row>
    <row r="209" spans="1:19" x14ac:dyDescent="0.15">
      <c r="A209">
        <v>35</v>
      </c>
      <c r="B209" t="s">
        <v>185</v>
      </c>
      <c r="C209" t="s">
        <v>16598</v>
      </c>
      <c r="D209" t="s">
        <v>15706</v>
      </c>
      <c r="E209">
        <v>6908</v>
      </c>
      <c r="F209">
        <v>6917</v>
      </c>
      <c r="G209" t="s">
        <v>182</v>
      </c>
      <c r="H209" t="s">
        <v>183</v>
      </c>
      <c r="I209" t="s">
        <v>184</v>
      </c>
      <c r="K209">
        <v>205</v>
      </c>
      <c r="L209" t="s">
        <v>1035</v>
      </c>
      <c r="M209" t="s">
        <v>1032</v>
      </c>
      <c r="N209" t="s">
        <v>1033</v>
      </c>
      <c r="O209" t="s">
        <v>1034</v>
      </c>
      <c r="P209" s="2" t="s">
        <v>16767</v>
      </c>
      <c r="Q209" t="s">
        <v>15709</v>
      </c>
      <c r="R209">
        <v>211</v>
      </c>
      <c r="S209">
        <v>220</v>
      </c>
    </row>
    <row r="210" spans="1:19" x14ac:dyDescent="0.15">
      <c r="A210">
        <v>2</v>
      </c>
      <c r="B210" t="s">
        <v>20</v>
      </c>
      <c r="C210" t="s">
        <v>16566</v>
      </c>
      <c r="D210" t="s">
        <v>15707</v>
      </c>
      <c r="E210">
        <v>1</v>
      </c>
      <c r="F210">
        <v>17</v>
      </c>
      <c r="G210" t="s">
        <v>17</v>
      </c>
      <c r="H210" t="s">
        <v>18</v>
      </c>
      <c r="I210" t="s">
        <v>19</v>
      </c>
      <c r="K210">
        <v>206</v>
      </c>
      <c r="L210" t="s">
        <v>1040</v>
      </c>
      <c r="M210" t="s">
        <v>1037</v>
      </c>
      <c r="N210" t="s">
        <v>1038</v>
      </c>
      <c r="O210" t="s">
        <v>1039</v>
      </c>
      <c r="P210" s="2" t="s">
        <v>16768</v>
      </c>
      <c r="Q210" t="s">
        <v>15706</v>
      </c>
      <c r="R210">
        <v>934</v>
      </c>
      <c r="S210">
        <v>950</v>
      </c>
    </row>
    <row r="211" spans="1:19" x14ac:dyDescent="0.15">
      <c r="A211">
        <v>208</v>
      </c>
      <c r="B211" t="s">
        <v>1050</v>
      </c>
      <c r="C211" t="s">
        <v>16770</v>
      </c>
      <c r="D211" t="s">
        <v>15707</v>
      </c>
      <c r="E211">
        <v>15</v>
      </c>
      <c r="F211">
        <v>29</v>
      </c>
      <c r="G211" t="s">
        <v>1047</v>
      </c>
      <c r="H211" t="s">
        <v>1048</v>
      </c>
      <c r="I211" t="s">
        <v>1049</v>
      </c>
      <c r="K211">
        <v>207</v>
      </c>
      <c r="L211" t="s">
        <v>1045</v>
      </c>
      <c r="M211" t="s">
        <v>1042</v>
      </c>
      <c r="N211" t="s">
        <v>1043</v>
      </c>
      <c r="O211" t="s">
        <v>1044</v>
      </c>
      <c r="P211" s="2" t="s">
        <v>16769</v>
      </c>
      <c r="Q211" t="s">
        <v>15711</v>
      </c>
      <c r="R211">
        <v>85</v>
      </c>
      <c r="S211">
        <v>94</v>
      </c>
    </row>
    <row r="212" spans="1:19" x14ac:dyDescent="0.15">
      <c r="A212">
        <v>125</v>
      </c>
      <c r="B212" t="s">
        <v>635</v>
      </c>
      <c r="C212" t="s">
        <v>16688</v>
      </c>
      <c r="D212" t="s">
        <v>15707</v>
      </c>
      <c r="E212">
        <v>25</v>
      </c>
      <c r="F212">
        <v>38</v>
      </c>
      <c r="G212" t="s">
        <v>632</v>
      </c>
      <c r="H212" t="s">
        <v>633</v>
      </c>
      <c r="I212" t="s">
        <v>634</v>
      </c>
      <c r="K212">
        <v>208</v>
      </c>
      <c r="L212" t="s">
        <v>1050</v>
      </c>
      <c r="M212" t="s">
        <v>1047</v>
      </c>
      <c r="N212" t="s">
        <v>1048</v>
      </c>
      <c r="O212" t="s">
        <v>1049</v>
      </c>
      <c r="P212" s="2" t="s">
        <v>16770</v>
      </c>
      <c r="Q212" t="s">
        <v>15707</v>
      </c>
      <c r="R212">
        <v>15</v>
      </c>
      <c r="S212">
        <v>29</v>
      </c>
    </row>
    <row r="213" spans="1:19" x14ac:dyDescent="0.15">
      <c r="A213">
        <v>240</v>
      </c>
      <c r="B213" t="s">
        <v>1210</v>
      </c>
      <c r="C213" t="s">
        <v>16802</v>
      </c>
      <c r="D213" t="s">
        <v>15710</v>
      </c>
      <c r="E213">
        <v>45</v>
      </c>
      <c r="F213">
        <v>54</v>
      </c>
      <c r="G213" t="s">
        <v>1207</v>
      </c>
      <c r="H213" t="s">
        <v>1208</v>
      </c>
      <c r="I213" t="s">
        <v>1209</v>
      </c>
      <c r="K213">
        <v>209</v>
      </c>
      <c r="L213" t="s">
        <v>1055</v>
      </c>
      <c r="M213" t="s">
        <v>1052</v>
      </c>
      <c r="N213" t="s">
        <v>1053</v>
      </c>
      <c r="O213" t="s">
        <v>1054</v>
      </c>
      <c r="P213" s="2" t="s">
        <v>16771</v>
      </c>
      <c r="Q213" t="s">
        <v>15706</v>
      </c>
      <c r="R213">
        <v>5679</v>
      </c>
      <c r="S213">
        <v>5688</v>
      </c>
    </row>
    <row r="214" spans="1:19" x14ac:dyDescent="0.15">
      <c r="A214">
        <v>167</v>
      </c>
      <c r="B214" t="s">
        <v>845</v>
      </c>
      <c r="C214" t="s">
        <v>16729</v>
      </c>
      <c r="D214" t="s">
        <v>15710</v>
      </c>
      <c r="E214">
        <v>65</v>
      </c>
      <c r="F214">
        <v>75</v>
      </c>
      <c r="G214" t="s">
        <v>842</v>
      </c>
      <c r="H214" t="s">
        <v>843</v>
      </c>
      <c r="I214" t="s">
        <v>844</v>
      </c>
      <c r="K214">
        <v>210</v>
      </c>
      <c r="L214" t="s">
        <v>1060</v>
      </c>
      <c r="M214" t="s">
        <v>1057</v>
      </c>
      <c r="N214" t="s">
        <v>1058</v>
      </c>
      <c r="O214" t="s">
        <v>1059</v>
      </c>
      <c r="P214" s="2" t="s">
        <v>16772</v>
      </c>
      <c r="Q214" t="s">
        <v>15706</v>
      </c>
      <c r="R214">
        <v>6814</v>
      </c>
      <c r="S214">
        <v>6823</v>
      </c>
    </row>
    <row r="215" spans="1:19" x14ac:dyDescent="0.15">
      <c r="A215">
        <v>140</v>
      </c>
      <c r="B215" t="s">
        <v>710</v>
      </c>
      <c r="C215" t="s">
        <v>16703</v>
      </c>
      <c r="D215" t="s">
        <v>15710</v>
      </c>
      <c r="E215">
        <v>75</v>
      </c>
      <c r="F215">
        <v>88</v>
      </c>
      <c r="G215" t="s">
        <v>707</v>
      </c>
      <c r="H215" t="s">
        <v>708</v>
      </c>
      <c r="I215" t="s">
        <v>709</v>
      </c>
      <c r="K215">
        <v>211</v>
      </c>
      <c r="L215" t="s">
        <v>1065</v>
      </c>
      <c r="M215" t="s">
        <v>1062</v>
      </c>
      <c r="N215" t="s">
        <v>1063</v>
      </c>
      <c r="O215" t="s">
        <v>1064</v>
      </c>
      <c r="P215" s="2" t="s">
        <v>16773</v>
      </c>
      <c r="Q215" t="s">
        <v>15706</v>
      </c>
      <c r="R215">
        <v>4905</v>
      </c>
      <c r="S215">
        <v>4914</v>
      </c>
    </row>
    <row r="216" spans="1:19" x14ac:dyDescent="0.15">
      <c r="A216">
        <v>178</v>
      </c>
      <c r="B216" t="s">
        <v>900</v>
      </c>
      <c r="C216" t="s">
        <v>16740</v>
      </c>
      <c r="D216" t="s">
        <v>15710</v>
      </c>
      <c r="E216">
        <v>86</v>
      </c>
      <c r="F216">
        <v>96</v>
      </c>
      <c r="G216" t="s">
        <v>897</v>
      </c>
      <c r="H216" t="s">
        <v>898</v>
      </c>
      <c r="I216" t="s">
        <v>899</v>
      </c>
      <c r="K216">
        <v>212</v>
      </c>
      <c r="L216" t="s">
        <v>1070</v>
      </c>
      <c r="M216" t="s">
        <v>1067</v>
      </c>
      <c r="N216" t="s">
        <v>1068</v>
      </c>
      <c r="O216" t="s">
        <v>1069</v>
      </c>
      <c r="P216" s="2" t="s">
        <v>16774</v>
      </c>
      <c r="Q216" t="s">
        <v>15713</v>
      </c>
      <c r="R216">
        <v>258</v>
      </c>
      <c r="S216">
        <v>270</v>
      </c>
    </row>
    <row r="217" spans="1:19" x14ac:dyDescent="0.15">
      <c r="A217">
        <v>183</v>
      </c>
      <c r="B217" t="s">
        <v>925</v>
      </c>
      <c r="C217" t="s">
        <v>16745</v>
      </c>
      <c r="D217" t="s">
        <v>15710</v>
      </c>
      <c r="E217">
        <v>93</v>
      </c>
      <c r="F217">
        <v>103</v>
      </c>
      <c r="G217" t="s">
        <v>922</v>
      </c>
      <c r="H217" t="s">
        <v>923</v>
      </c>
      <c r="I217" t="s">
        <v>924</v>
      </c>
      <c r="K217">
        <v>213</v>
      </c>
      <c r="L217" t="s">
        <v>1075</v>
      </c>
      <c r="M217" t="s">
        <v>1072</v>
      </c>
      <c r="N217" t="s">
        <v>1073</v>
      </c>
      <c r="O217" t="s">
        <v>1074</v>
      </c>
      <c r="P217" s="2" t="s">
        <v>16775</v>
      </c>
      <c r="Q217" t="s">
        <v>15706</v>
      </c>
      <c r="R217">
        <v>1699</v>
      </c>
      <c r="S217">
        <v>1711</v>
      </c>
    </row>
    <row r="218" spans="1:19" x14ac:dyDescent="0.15">
      <c r="A218">
        <v>190</v>
      </c>
      <c r="B218" t="s">
        <v>960</v>
      </c>
      <c r="C218" t="s">
        <v>16752</v>
      </c>
      <c r="D218" t="s">
        <v>15710</v>
      </c>
      <c r="E218">
        <v>100</v>
      </c>
      <c r="F218">
        <v>109</v>
      </c>
      <c r="G218" t="s">
        <v>957</v>
      </c>
      <c r="H218" t="s">
        <v>958</v>
      </c>
      <c r="I218" t="s">
        <v>959</v>
      </c>
      <c r="K218">
        <v>214</v>
      </c>
      <c r="L218" t="s">
        <v>1080</v>
      </c>
      <c r="M218" t="s">
        <v>1077</v>
      </c>
      <c r="N218" t="s">
        <v>1078</v>
      </c>
      <c r="O218" t="s">
        <v>1079</v>
      </c>
      <c r="P218" s="2" t="s">
        <v>16776</v>
      </c>
      <c r="Q218" t="s">
        <v>15706</v>
      </c>
      <c r="R218">
        <v>1031</v>
      </c>
      <c r="S218">
        <v>1042</v>
      </c>
    </row>
    <row r="219" spans="1:19" x14ac:dyDescent="0.15">
      <c r="A219">
        <v>10</v>
      </c>
      <c r="B219" t="s">
        <v>60</v>
      </c>
      <c r="C219" t="s">
        <v>16574</v>
      </c>
      <c r="D219" t="s">
        <v>15710</v>
      </c>
      <c r="E219">
        <v>104</v>
      </c>
      <c r="F219">
        <v>114</v>
      </c>
      <c r="G219" t="s">
        <v>57</v>
      </c>
      <c r="H219" t="s">
        <v>58</v>
      </c>
      <c r="I219" t="s">
        <v>59</v>
      </c>
      <c r="K219">
        <v>215</v>
      </c>
      <c r="L219" t="s">
        <v>1085</v>
      </c>
      <c r="M219" t="s">
        <v>1082</v>
      </c>
      <c r="N219" t="s">
        <v>1083</v>
      </c>
      <c r="O219" t="s">
        <v>1084</v>
      </c>
      <c r="P219" s="2" t="s">
        <v>16777</v>
      </c>
      <c r="Q219" t="s">
        <v>15715</v>
      </c>
      <c r="R219">
        <v>29</v>
      </c>
      <c r="S219">
        <v>38</v>
      </c>
    </row>
    <row r="220" spans="1:19" x14ac:dyDescent="0.15">
      <c r="A220">
        <v>244</v>
      </c>
      <c r="B220" t="s">
        <v>1230</v>
      </c>
      <c r="C220" t="s">
        <v>16806</v>
      </c>
      <c r="D220" t="s">
        <v>15710</v>
      </c>
      <c r="E220">
        <v>114</v>
      </c>
      <c r="F220">
        <v>124</v>
      </c>
      <c r="G220" t="s">
        <v>1227</v>
      </c>
      <c r="H220" t="s">
        <v>1228</v>
      </c>
      <c r="I220" t="s">
        <v>1229</v>
      </c>
      <c r="K220">
        <v>216</v>
      </c>
      <c r="L220" t="s">
        <v>1090</v>
      </c>
      <c r="M220" t="s">
        <v>1087</v>
      </c>
      <c r="N220" t="s">
        <v>1088</v>
      </c>
      <c r="O220" t="s">
        <v>1089</v>
      </c>
      <c r="P220" s="2" t="s">
        <v>16778</v>
      </c>
      <c r="Q220" t="s">
        <v>15708</v>
      </c>
      <c r="R220">
        <v>198</v>
      </c>
      <c r="S220">
        <v>207</v>
      </c>
    </row>
    <row r="221" spans="1:19" x14ac:dyDescent="0.15">
      <c r="A221">
        <v>118</v>
      </c>
      <c r="B221" t="s">
        <v>600</v>
      </c>
      <c r="C221" t="s">
        <v>16681</v>
      </c>
      <c r="D221" t="s">
        <v>15710</v>
      </c>
      <c r="E221">
        <v>134</v>
      </c>
      <c r="F221">
        <v>147</v>
      </c>
      <c r="G221" t="s">
        <v>597</v>
      </c>
      <c r="H221" t="s">
        <v>598</v>
      </c>
      <c r="I221" t="s">
        <v>599</v>
      </c>
      <c r="K221">
        <v>217</v>
      </c>
      <c r="L221" t="s">
        <v>1095</v>
      </c>
      <c r="M221" t="s">
        <v>1092</v>
      </c>
      <c r="N221" t="s">
        <v>1093</v>
      </c>
      <c r="O221" t="s">
        <v>1094</v>
      </c>
      <c r="P221" s="2" t="s">
        <v>16779</v>
      </c>
      <c r="Q221" t="s">
        <v>15706</v>
      </c>
      <c r="R221">
        <v>474</v>
      </c>
      <c r="S221">
        <v>485</v>
      </c>
    </row>
    <row r="222" spans="1:19" x14ac:dyDescent="0.15">
      <c r="A222">
        <v>72</v>
      </c>
      <c r="B222" t="s">
        <v>370</v>
      </c>
      <c r="C222" t="s">
        <v>16635</v>
      </c>
      <c r="D222" t="s">
        <v>15710</v>
      </c>
      <c r="E222">
        <v>149</v>
      </c>
      <c r="F222">
        <v>160</v>
      </c>
      <c r="G222" t="s">
        <v>367</v>
      </c>
      <c r="H222" t="s">
        <v>368</v>
      </c>
      <c r="I222" t="s">
        <v>369</v>
      </c>
      <c r="K222">
        <v>218</v>
      </c>
      <c r="L222" t="s">
        <v>1100</v>
      </c>
      <c r="M222" t="s">
        <v>1097</v>
      </c>
      <c r="N222" t="s">
        <v>1098</v>
      </c>
      <c r="O222" t="s">
        <v>1099</v>
      </c>
      <c r="P222" s="2" t="s">
        <v>16780</v>
      </c>
      <c r="Q222" t="s">
        <v>15709</v>
      </c>
      <c r="R222">
        <v>175</v>
      </c>
      <c r="S222">
        <v>185</v>
      </c>
    </row>
    <row r="223" spans="1:19" x14ac:dyDescent="0.15">
      <c r="A223">
        <v>156</v>
      </c>
      <c r="B223" t="s">
        <v>790</v>
      </c>
      <c r="C223" t="s">
        <v>16718</v>
      </c>
      <c r="D223" t="s">
        <v>15710</v>
      </c>
      <c r="E223">
        <v>158</v>
      </c>
      <c r="F223">
        <v>174</v>
      </c>
      <c r="G223" t="s">
        <v>787</v>
      </c>
      <c r="H223" t="s">
        <v>788</v>
      </c>
      <c r="I223" t="s">
        <v>789</v>
      </c>
      <c r="K223">
        <v>219</v>
      </c>
      <c r="L223" t="s">
        <v>1105</v>
      </c>
      <c r="M223" t="s">
        <v>1102</v>
      </c>
      <c r="N223" t="s">
        <v>1103</v>
      </c>
      <c r="O223" t="s">
        <v>1104</v>
      </c>
      <c r="P223" s="2" t="s">
        <v>16781</v>
      </c>
      <c r="Q223" t="s">
        <v>15713</v>
      </c>
      <c r="R223">
        <v>291</v>
      </c>
      <c r="S223">
        <v>301</v>
      </c>
    </row>
    <row r="224" spans="1:19" x14ac:dyDescent="0.15">
      <c r="A224">
        <v>242</v>
      </c>
      <c r="B224" t="s">
        <v>1220</v>
      </c>
      <c r="C224" t="s">
        <v>16804</v>
      </c>
      <c r="D224" t="s">
        <v>15710</v>
      </c>
      <c r="E224">
        <v>180</v>
      </c>
      <c r="F224">
        <v>190</v>
      </c>
      <c r="G224" t="s">
        <v>1217</v>
      </c>
      <c r="H224" t="s">
        <v>1218</v>
      </c>
      <c r="I224" t="s">
        <v>1219</v>
      </c>
      <c r="K224">
        <v>220</v>
      </c>
      <c r="L224" t="s">
        <v>1110</v>
      </c>
      <c r="M224" t="s">
        <v>1107</v>
      </c>
      <c r="N224" t="s">
        <v>1108</v>
      </c>
      <c r="O224" t="s">
        <v>1109</v>
      </c>
      <c r="P224" s="2" t="s">
        <v>16782</v>
      </c>
      <c r="Q224" t="s">
        <v>15713</v>
      </c>
      <c r="R224">
        <v>241</v>
      </c>
      <c r="S224">
        <v>250</v>
      </c>
    </row>
    <row r="225" spans="1:19" x14ac:dyDescent="0.15">
      <c r="A225">
        <v>38</v>
      </c>
      <c r="B225" t="s">
        <v>200</v>
      </c>
      <c r="C225" t="s">
        <v>16601</v>
      </c>
      <c r="D225" t="s">
        <v>15710</v>
      </c>
      <c r="E225">
        <v>215</v>
      </c>
      <c r="F225">
        <v>231</v>
      </c>
      <c r="G225" t="s">
        <v>197</v>
      </c>
      <c r="H225" t="s">
        <v>198</v>
      </c>
      <c r="I225" t="s">
        <v>199</v>
      </c>
      <c r="K225">
        <v>221</v>
      </c>
      <c r="L225" t="s">
        <v>1115</v>
      </c>
      <c r="M225" t="s">
        <v>1112</v>
      </c>
      <c r="N225" t="s">
        <v>1113</v>
      </c>
      <c r="O225" t="s">
        <v>1114</v>
      </c>
      <c r="P225" s="2" t="s">
        <v>16783</v>
      </c>
      <c r="Q225" t="s">
        <v>15708</v>
      </c>
      <c r="R225">
        <v>6</v>
      </c>
      <c r="S225">
        <v>15</v>
      </c>
    </row>
    <row r="226" spans="1:19" x14ac:dyDescent="0.15">
      <c r="A226">
        <v>165</v>
      </c>
      <c r="B226" t="s">
        <v>835</v>
      </c>
      <c r="C226" t="s">
        <v>16727</v>
      </c>
      <c r="D226" t="s">
        <v>15710</v>
      </c>
      <c r="E226">
        <v>239</v>
      </c>
      <c r="F226">
        <v>249</v>
      </c>
      <c r="G226" t="s">
        <v>832</v>
      </c>
      <c r="H226" t="s">
        <v>833</v>
      </c>
      <c r="I226" t="s">
        <v>834</v>
      </c>
      <c r="K226">
        <v>222</v>
      </c>
      <c r="L226" t="s">
        <v>1120</v>
      </c>
      <c r="M226" t="s">
        <v>1117</v>
      </c>
      <c r="N226" t="s">
        <v>1118</v>
      </c>
      <c r="O226" t="s">
        <v>1119</v>
      </c>
      <c r="P226" s="2" t="s">
        <v>16784</v>
      </c>
      <c r="Q226" t="s">
        <v>15706</v>
      </c>
      <c r="R226">
        <v>4130</v>
      </c>
      <c r="S226">
        <v>4139</v>
      </c>
    </row>
    <row r="227" spans="1:19" x14ac:dyDescent="0.15">
      <c r="A227">
        <v>30</v>
      </c>
      <c r="B227" t="s">
        <v>160</v>
      </c>
      <c r="C227" t="s">
        <v>16593</v>
      </c>
      <c r="D227" t="s">
        <v>15710</v>
      </c>
      <c r="E227">
        <v>266</v>
      </c>
      <c r="F227">
        <v>275</v>
      </c>
      <c r="G227" t="s">
        <v>157</v>
      </c>
      <c r="H227" t="s">
        <v>158</v>
      </c>
      <c r="I227" t="s">
        <v>159</v>
      </c>
      <c r="K227">
        <v>223</v>
      </c>
      <c r="L227" t="s">
        <v>1125</v>
      </c>
      <c r="M227" t="s">
        <v>1122</v>
      </c>
      <c r="N227" t="s">
        <v>1123</v>
      </c>
      <c r="O227" t="s">
        <v>1124</v>
      </c>
      <c r="P227" s="2" t="s">
        <v>16785</v>
      </c>
      <c r="Q227" t="s">
        <v>15706</v>
      </c>
      <c r="R227">
        <v>6032</v>
      </c>
      <c r="S227">
        <v>6041</v>
      </c>
    </row>
    <row r="228" spans="1:19" x14ac:dyDescent="0.15">
      <c r="A228">
        <v>110</v>
      </c>
      <c r="B228" t="s">
        <v>560</v>
      </c>
      <c r="C228" t="s">
        <v>16673</v>
      </c>
      <c r="D228" t="s">
        <v>15710</v>
      </c>
      <c r="E228">
        <v>289</v>
      </c>
      <c r="F228">
        <v>302</v>
      </c>
      <c r="G228" t="s">
        <v>557</v>
      </c>
      <c r="H228" t="s">
        <v>558</v>
      </c>
      <c r="I228" t="s">
        <v>559</v>
      </c>
      <c r="K228">
        <v>224</v>
      </c>
      <c r="L228" t="s">
        <v>1130</v>
      </c>
      <c r="M228" t="s">
        <v>1127</v>
      </c>
      <c r="N228" t="s">
        <v>1128</v>
      </c>
      <c r="O228" t="s">
        <v>1129</v>
      </c>
      <c r="P228" s="2" t="s">
        <v>16786</v>
      </c>
      <c r="Q228" t="s">
        <v>15713</v>
      </c>
      <c r="R228">
        <v>1091</v>
      </c>
      <c r="S228">
        <v>1103</v>
      </c>
    </row>
    <row r="229" spans="1:19" x14ac:dyDescent="0.15">
      <c r="A229">
        <v>58</v>
      </c>
      <c r="B229" t="s">
        <v>300</v>
      </c>
      <c r="C229" t="s">
        <v>16621</v>
      </c>
      <c r="D229" t="s">
        <v>15710</v>
      </c>
      <c r="E229">
        <v>305</v>
      </c>
      <c r="F229">
        <v>320</v>
      </c>
      <c r="G229" t="s">
        <v>297</v>
      </c>
      <c r="H229" t="s">
        <v>298</v>
      </c>
      <c r="I229" t="s">
        <v>299</v>
      </c>
      <c r="K229">
        <v>225</v>
      </c>
      <c r="L229" t="s">
        <v>1135</v>
      </c>
      <c r="M229" t="s">
        <v>1132</v>
      </c>
      <c r="N229" t="s">
        <v>1133</v>
      </c>
      <c r="O229" t="s">
        <v>1134</v>
      </c>
      <c r="P229" s="2" t="s">
        <v>16787</v>
      </c>
      <c r="Q229" t="s">
        <v>15713</v>
      </c>
      <c r="R229">
        <v>216</v>
      </c>
      <c r="S229">
        <v>224</v>
      </c>
    </row>
    <row r="230" spans="1:19" x14ac:dyDescent="0.15">
      <c r="A230">
        <v>188</v>
      </c>
      <c r="B230" t="s">
        <v>950</v>
      </c>
      <c r="C230" t="s">
        <v>16750</v>
      </c>
      <c r="D230" t="s">
        <v>15710</v>
      </c>
      <c r="E230">
        <v>316</v>
      </c>
      <c r="F230">
        <v>331</v>
      </c>
      <c r="G230" t="s">
        <v>947</v>
      </c>
      <c r="H230" t="s">
        <v>948</v>
      </c>
      <c r="I230" t="s">
        <v>949</v>
      </c>
      <c r="K230">
        <v>226</v>
      </c>
      <c r="L230" t="s">
        <v>1140</v>
      </c>
      <c r="M230" t="s">
        <v>1137</v>
      </c>
      <c r="N230" t="s">
        <v>1138</v>
      </c>
      <c r="O230" t="s">
        <v>1139</v>
      </c>
      <c r="P230" s="2" t="s">
        <v>16788</v>
      </c>
      <c r="Q230" t="s">
        <v>15706</v>
      </c>
      <c r="R230">
        <v>3260</v>
      </c>
      <c r="S230">
        <v>3269</v>
      </c>
    </row>
    <row r="231" spans="1:19" x14ac:dyDescent="0.15">
      <c r="A231">
        <v>12</v>
      </c>
      <c r="B231" t="s">
        <v>70</v>
      </c>
      <c r="C231" t="s">
        <v>16576</v>
      </c>
      <c r="D231" t="s">
        <v>15710</v>
      </c>
      <c r="E231">
        <v>321</v>
      </c>
      <c r="F231">
        <v>334</v>
      </c>
      <c r="G231" t="s">
        <v>67</v>
      </c>
      <c r="H231" t="s">
        <v>68</v>
      </c>
      <c r="I231" t="s">
        <v>69</v>
      </c>
      <c r="K231">
        <v>227</v>
      </c>
      <c r="L231" t="s">
        <v>1145</v>
      </c>
      <c r="M231" t="s">
        <v>1142</v>
      </c>
      <c r="N231" t="s">
        <v>1143</v>
      </c>
      <c r="O231" t="s">
        <v>1144</v>
      </c>
      <c r="P231" s="2" t="s">
        <v>16789</v>
      </c>
      <c r="Q231" t="s">
        <v>15706</v>
      </c>
      <c r="R231">
        <v>3820</v>
      </c>
      <c r="S231">
        <v>3829</v>
      </c>
    </row>
    <row r="232" spans="1:19" x14ac:dyDescent="0.15">
      <c r="A232">
        <v>51</v>
      </c>
      <c r="B232" t="s">
        <v>265</v>
      </c>
      <c r="C232" t="s">
        <v>16614</v>
      </c>
      <c r="D232" t="s">
        <v>15710</v>
      </c>
      <c r="E232">
        <v>359</v>
      </c>
      <c r="F232">
        <v>370</v>
      </c>
      <c r="G232" t="s">
        <v>262</v>
      </c>
      <c r="H232" t="s">
        <v>263</v>
      </c>
      <c r="I232" t="s">
        <v>264</v>
      </c>
      <c r="K232">
        <v>228</v>
      </c>
      <c r="L232" t="s">
        <v>1150</v>
      </c>
      <c r="M232" t="s">
        <v>1147</v>
      </c>
      <c r="N232" t="s">
        <v>1148</v>
      </c>
      <c r="O232" t="s">
        <v>1149</v>
      </c>
      <c r="P232" s="2" t="s">
        <v>16790</v>
      </c>
      <c r="Q232" t="s">
        <v>15706</v>
      </c>
      <c r="R232">
        <v>5455</v>
      </c>
      <c r="S232">
        <v>5464</v>
      </c>
    </row>
    <row r="233" spans="1:19" x14ac:dyDescent="0.15">
      <c r="A233">
        <v>117</v>
      </c>
      <c r="B233" t="s">
        <v>595</v>
      </c>
      <c r="C233" t="s">
        <v>16680</v>
      </c>
      <c r="D233" t="s">
        <v>15710</v>
      </c>
      <c r="E233">
        <v>395</v>
      </c>
      <c r="F233">
        <v>404</v>
      </c>
      <c r="G233" t="s">
        <v>592</v>
      </c>
      <c r="H233" t="s">
        <v>593</v>
      </c>
      <c r="I233" t="s">
        <v>594</v>
      </c>
      <c r="K233">
        <v>229</v>
      </c>
      <c r="L233" t="s">
        <v>1155</v>
      </c>
      <c r="M233" t="s">
        <v>1152</v>
      </c>
      <c r="N233" t="s">
        <v>1153</v>
      </c>
      <c r="O233" t="s">
        <v>1154</v>
      </c>
      <c r="P233" s="2" t="s">
        <v>16791</v>
      </c>
      <c r="Q233" t="s">
        <v>15708</v>
      </c>
      <c r="R233">
        <v>101</v>
      </c>
      <c r="S233">
        <v>111</v>
      </c>
    </row>
    <row r="234" spans="1:19" x14ac:dyDescent="0.15">
      <c r="A234">
        <v>198</v>
      </c>
      <c r="B234" t="s">
        <v>1000</v>
      </c>
      <c r="C234" t="s">
        <v>16760</v>
      </c>
      <c r="D234" t="s">
        <v>15710</v>
      </c>
      <c r="E234">
        <v>403</v>
      </c>
      <c r="F234">
        <v>412</v>
      </c>
      <c r="G234" t="s">
        <v>997</v>
      </c>
      <c r="H234" t="s">
        <v>998</v>
      </c>
      <c r="I234" t="s">
        <v>999</v>
      </c>
      <c r="K234">
        <v>230</v>
      </c>
      <c r="L234" t="s">
        <v>1160</v>
      </c>
      <c r="M234" t="s">
        <v>1157</v>
      </c>
      <c r="N234" t="s">
        <v>1158</v>
      </c>
      <c r="O234" t="s">
        <v>1159</v>
      </c>
      <c r="P234" s="2" t="s">
        <v>16792</v>
      </c>
      <c r="Q234" t="s">
        <v>15715</v>
      </c>
      <c r="R234">
        <v>36</v>
      </c>
      <c r="S234">
        <v>50</v>
      </c>
    </row>
    <row r="235" spans="1:19" x14ac:dyDescent="0.15">
      <c r="A235">
        <v>153</v>
      </c>
      <c r="B235" t="s">
        <v>775</v>
      </c>
      <c r="C235" s="2" t="s">
        <v>16563</v>
      </c>
      <c r="D235" t="s">
        <v>15708</v>
      </c>
      <c r="E235">
        <v>-1511</v>
      </c>
      <c r="F235">
        <v>130</v>
      </c>
      <c r="G235" t="s">
        <v>772</v>
      </c>
      <c r="H235" t="s">
        <v>773</v>
      </c>
      <c r="I235" t="s">
        <v>774</v>
      </c>
      <c r="K235">
        <v>231</v>
      </c>
      <c r="L235" t="s">
        <v>1165</v>
      </c>
      <c r="M235" t="s">
        <v>1162</v>
      </c>
      <c r="N235" t="s">
        <v>1163</v>
      </c>
      <c r="O235" t="s">
        <v>1164</v>
      </c>
      <c r="P235" s="2" t="s">
        <v>16793</v>
      </c>
      <c r="Q235" t="s">
        <v>15713</v>
      </c>
      <c r="R235">
        <v>526</v>
      </c>
      <c r="S235">
        <v>535</v>
      </c>
    </row>
    <row r="236" spans="1:19" x14ac:dyDescent="0.15">
      <c r="A236">
        <v>221</v>
      </c>
      <c r="B236" t="s">
        <v>1115</v>
      </c>
      <c r="C236" t="s">
        <v>16783</v>
      </c>
      <c r="D236" t="s">
        <v>15708</v>
      </c>
      <c r="E236">
        <v>6</v>
      </c>
      <c r="F236">
        <v>15</v>
      </c>
      <c r="G236" t="s">
        <v>1112</v>
      </c>
      <c r="H236" t="s">
        <v>1113</v>
      </c>
      <c r="I236" t="s">
        <v>1114</v>
      </c>
      <c r="K236">
        <v>232</v>
      </c>
      <c r="L236" t="s">
        <v>1170</v>
      </c>
      <c r="M236" t="s">
        <v>1167</v>
      </c>
      <c r="N236" t="s">
        <v>1168</v>
      </c>
      <c r="O236" t="s">
        <v>1169</v>
      </c>
      <c r="P236" s="2" t="s">
        <v>16794</v>
      </c>
      <c r="Q236" t="s">
        <v>15713</v>
      </c>
      <c r="R236">
        <v>1196</v>
      </c>
      <c r="S236">
        <v>1213</v>
      </c>
    </row>
    <row r="237" spans="1:19" x14ac:dyDescent="0.15">
      <c r="A237">
        <v>116</v>
      </c>
      <c r="B237" t="s">
        <v>590</v>
      </c>
      <c r="C237" t="s">
        <v>16679</v>
      </c>
      <c r="D237" t="s">
        <v>15708</v>
      </c>
      <c r="E237">
        <v>11</v>
      </c>
      <c r="F237">
        <v>29</v>
      </c>
      <c r="G237" t="s">
        <v>587</v>
      </c>
      <c r="H237" t="s">
        <v>588</v>
      </c>
      <c r="I237" t="s">
        <v>589</v>
      </c>
      <c r="K237">
        <v>233</v>
      </c>
      <c r="L237" t="s">
        <v>1175</v>
      </c>
      <c r="M237" t="s">
        <v>1172</v>
      </c>
      <c r="N237" t="s">
        <v>1173</v>
      </c>
      <c r="O237" t="s">
        <v>1174</v>
      </c>
      <c r="P237" s="2" t="s">
        <v>16795</v>
      </c>
      <c r="Q237" t="s">
        <v>15714</v>
      </c>
      <c r="R237">
        <v>57</v>
      </c>
      <c r="S237">
        <v>66</v>
      </c>
    </row>
    <row r="238" spans="1:19" x14ac:dyDescent="0.15">
      <c r="A238">
        <v>47</v>
      </c>
      <c r="B238" t="s">
        <v>245</v>
      </c>
      <c r="C238" t="s">
        <v>16610</v>
      </c>
      <c r="D238" t="s">
        <v>15708</v>
      </c>
      <c r="E238">
        <v>31</v>
      </c>
      <c r="F238">
        <v>40</v>
      </c>
      <c r="G238" t="s">
        <v>242</v>
      </c>
      <c r="H238" t="s">
        <v>243</v>
      </c>
      <c r="I238" t="s">
        <v>244</v>
      </c>
      <c r="K238">
        <v>234</v>
      </c>
      <c r="L238" t="s">
        <v>1180</v>
      </c>
      <c r="M238" t="s">
        <v>1177</v>
      </c>
      <c r="N238" t="s">
        <v>1178</v>
      </c>
      <c r="O238" t="s">
        <v>1179</v>
      </c>
      <c r="P238" s="2" t="s">
        <v>16796</v>
      </c>
      <c r="Q238" t="s">
        <v>15706</v>
      </c>
      <c r="R238">
        <v>6782</v>
      </c>
      <c r="S238">
        <v>6791</v>
      </c>
    </row>
    <row r="239" spans="1:19" x14ac:dyDescent="0.15">
      <c r="A239">
        <v>98</v>
      </c>
      <c r="B239" t="s">
        <v>500</v>
      </c>
      <c r="C239" t="s">
        <v>16661</v>
      </c>
      <c r="D239" t="s">
        <v>15708</v>
      </c>
      <c r="E239">
        <v>35</v>
      </c>
      <c r="F239">
        <v>48</v>
      </c>
      <c r="G239" t="s">
        <v>497</v>
      </c>
      <c r="H239" t="s">
        <v>498</v>
      </c>
      <c r="I239" t="s">
        <v>499</v>
      </c>
      <c r="K239">
        <v>235</v>
      </c>
      <c r="L239" t="s">
        <v>1185</v>
      </c>
      <c r="M239" t="s">
        <v>1182</v>
      </c>
      <c r="N239" t="s">
        <v>1183</v>
      </c>
      <c r="O239" t="s">
        <v>1184</v>
      </c>
      <c r="P239" s="2" t="s">
        <v>16797</v>
      </c>
      <c r="Q239" t="s">
        <v>15706</v>
      </c>
      <c r="R239">
        <v>1642</v>
      </c>
      <c r="S239">
        <v>1651</v>
      </c>
    </row>
    <row r="240" spans="1:19" x14ac:dyDescent="0.15">
      <c r="A240">
        <v>34</v>
      </c>
      <c r="B240" t="s">
        <v>180</v>
      </c>
      <c r="C240" t="s">
        <v>16597</v>
      </c>
      <c r="D240" t="s">
        <v>15708</v>
      </c>
      <c r="E240">
        <v>44</v>
      </c>
      <c r="F240">
        <v>57</v>
      </c>
      <c r="G240" t="s">
        <v>177</v>
      </c>
      <c r="H240" t="s">
        <v>178</v>
      </c>
      <c r="I240" t="s">
        <v>179</v>
      </c>
      <c r="K240">
        <v>236</v>
      </c>
      <c r="L240" t="s">
        <v>1190</v>
      </c>
      <c r="M240" t="s">
        <v>1187</v>
      </c>
      <c r="N240" t="s">
        <v>1188</v>
      </c>
      <c r="O240" t="s">
        <v>1189</v>
      </c>
      <c r="P240" s="2" t="s">
        <v>16798</v>
      </c>
      <c r="Q240" t="s">
        <v>15713</v>
      </c>
      <c r="R240">
        <v>481</v>
      </c>
      <c r="S240">
        <v>490</v>
      </c>
    </row>
    <row r="241" spans="1:19" x14ac:dyDescent="0.15">
      <c r="A241">
        <v>4</v>
      </c>
      <c r="B241" t="s">
        <v>30</v>
      </c>
      <c r="C241" t="s">
        <v>16568</v>
      </c>
      <c r="D241" t="s">
        <v>15708</v>
      </c>
      <c r="E241">
        <v>53</v>
      </c>
      <c r="F241">
        <v>71</v>
      </c>
      <c r="G241" t="s">
        <v>27</v>
      </c>
      <c r="H241" t="s">
        <v>28</v>
      </c>
      <c r="I241" t="s">
        <v>29</v>
      </c>
      <c r="K241">
        <v>237</v>
      </c>
      <c r="L241" t="s">
        <v>1195</v>
      </c>
      <c r="M241" t="s">
        <v>1192</v>
      </c>
      <c r="N241" t="s">
        <v>1193</v>
      </c>
      <c r="O241" t="s">
        <v>1194</v>
      </c>
      <c r="P241" s="2" t="s">
        <v>16799</v>
      </c>
      <c r="Q241" t="s">
        <v>15706</v>
      </c>
      <c r="R241">
        <v>1907</v>
      </c>
      <c r="S241">
        <v>1921</v>
      </c>
    </row>
    <row r="242" spans="1:19" x14ac:dyDescent="0.15">
      <c r="A242">
        <v>132</v>
      </c>
      <c r="B242" t="s">
        <v>670</v>
      </c>
      <c r="C242" t="s">
        <v>16695</v>
      </c>
      <c r="D242" t="s">
        <v>15708</v>
      </c>
      <c r="E242">
        <v>81</v>
      </c>
      <c r="F242">
        <v>92</v>
      </c>
      <c r="G242" t="s">
        <v>667</v>
      </c>
      <c r="H242" t="s">
        <v>668</v>
      </c>
      <c r="I242" t="s">
        <v>669</v>
      </c>
      <c r="K242">
        <v>238</v>
      </c>
      <c r="L242" t="s">
        <v>1200</v>
      </c>
      <c r="M242" t="s">
        <v>1197</v>
      </c>
      <c r="N242" t="s">
        <v>1198</v>
      </c>
      <c r="O242" t="s">
        <v>1199</v>
      </c>
      <c r="P242" s="2" t="s">
        <v>16800</v>
      </c>
      <c r="Q242" t="s">
        <v>15706</v>
      </c>
      <c r="R242">
        <v>3369</v>
      </c>
      <c r="S242">
        <v>3378</v>
      </c>
    </row>
    <row r="243" spans="1:19" x14ac:dyDescent="0.15">
      <c r="A243">
        <v>77</v>
      </c>
      <c r="B243" t="s">
        <v>395</v>
      </c>
      <c r="C243" t="s">
        <v>16640</v>
      </c>
      <c r="D243" t="s">
        <v>15708</v>
      </c>
      <c r="E243">
        <v>94</v>
      </c>
      <c r="F243">
        <v>105</v>
      </c>
      <c r="G243" t="s">
        <v>392</v>
      </c>
      <c r="H243" t="s">
        <v>393</v>
      </c>
      <c r="I243" t="s">
        <v>394</v>
      </c>
      <c r="K243">
        <v>239</v>
      </c>
      <c r="L243" t="s">
        <v>1205</v>
      </c>
      <c r="M243" t="s">
        <v>1202</v>
      </c>
      <c r="N243" t="s">
        <v>1203</v>
      </c>
      <c r="O243" t="s">
        <v>1204</v>
      </c>
      <c r="P243" s="2" t="s">
        <v>16801</v>
      </c>
      <c r="Q243" t="s">
        <v>15713</v>
      </c>
      <c r="R243">
        <v>192</v>
      </c>
      <c r="S243">
        <v>201</v>
      </c>
    </row>
    <row r="244" spans="1:19" x14ac:dyDescent="0.15">
      <c r="A244">
        <v>229</v>
      </c>
      <c r="B244" t="s">
        <v>1155</v>
      </c>
      <c r="C244" t="s">
        <v>16791</v>
      </c>
      <c r="D244" t="s">
        <v>15708</v>
      </c>
      <c r="E244">
        <v>101</v>
      </c>
      <c r="F244">
        <v>111</v>
      </c>
      <c r="G244" t="s">
        <v>1152</v>
      </c>
      <c r="H244" t="s">
        <v>1153</v>
      </c>
      <c r="I244" t="s">
        <v>1154</v>
      </c>
      <c r="K244">
        <v>240</v>
      </c>
      <c r="L244" t="s">
        <v>1210</v>
      </c>
      <c r="M244" t="s">
        <v>1207</v>
      </c>
      <c r="N244" t="s">
        <v>1208</v>
      </c>
      <c r="O244" t="s">
        <v>1209</v>
      </c>
      <c r="P244" s="2" t="s">
        <v>16802</v>
      </c>
      <c r="Q244" t="s">
        <v>15710</v>
      </c>
      <c r="R244">
        <v>45</v>
      </c>
      <c r="S244">
        <v>54</v>
      </c>
    </row>
    <row r="245" spans="1:19" x14ac:dyDescent="0.15">
      <c r="A245">
        <v>60</v>
      </c>
      <c r="B245" t="s">
        <v>310</v>
      </c>
      <c r="C245" t="s">
        <v>16623</v>
      </c>
      <c r="D245" t="s">
        <v>15708</v>
      </c>
      <c r="E245">
        <v>108</v>
      </c>
      <c r="F245">
        <v>120</v>
      </c>
      <c r="G245" t="s">
        <v>307</v>
      </c>
      <c r="H245" t="s">
        <v>308</v>
      </c>
      <c r="I245" t="s">
        <v>309</v>
      </c>
      <c r="K245">
        <v>241</v>
      </c>
      <c r="L245" t="s">
        <v>1215</v>
      </c>
      <c r="M245" t="s">
        <v>1212</v>
      </c>
      <c r="N245" t="s">
        <v>1213</v>
      </c>
      <c r="O245" t="s">
        <v>1214</v>
      </c>
      <c r="P245" s="2" t="s">
        <v>16803</v>
      </c>
      <c r="Q245" t="s">
        <v>15706</v>
      </c>
      <c r="R245">
        <v>4867</v>
      </c>
      <c r="S245">
        <v>4876</v>
      </c>
    </row>
    <row r="246" spans="1:19" x14ac:dyDescent="0.15">
      <c r="A246">
        <v>17</v>
      </c>
      <c r="B246" t="s">
        <v>95</v>
      </c>
      <c r="C246" t="s">
        <v>16581</v>
      </c>
      <c r="D246" t="s">
        <v>15708</v>
      </c>
      <c r="E246">
        <v>136</v>
      </c>
      <c r="F246">
        <v>146</v>
      </c>
      <c r="G246" t="s">
        <v>92</v>
      </c>
      <c r="H246" t="s">
        <v>93</v>
      </c>
      <c r="I246" t="s">
        <v>94</v>
      </c>
      <c r="K246">
        <v>242</v>
      </c>
      <c r="L246" t="s">
        <v>1220</v>
      </c>
      <c r="M246" t="s">
        <v>1217</v>
      </c>
      <c r="N246" t="s">
        <v>1218</v>
      </c>
      <c r="O246" t="s">
        <v>1219</v>
      </c>
      <c r="P246" s="2" t="s">
        <v>16804</v>
      </c>
      <c r="Q246" t="s">
        <v>15710</v>
      </c>
      <c r="R246">
        <v>180</v>
      </c>
      <c r="S246">
        <v>190</v>
      </c>
    </row>
    <row r="247" spans="1:19" x14ac:dyDescent="0.15">
      <c r="A247">
        <v>252</v>
      </c>
      <c r="B247" t="s">
        <v>1270</v>
      </c>
      <c r="C247" t="s">
        <v>16814</v>
      </c>
      <c r="D247" t="s">
        <v>15708</v>
      </c>
      <c r="E247">
        <v>142</v>
      </c>
      <c r="F247">
        <v>151</v>
      </c>
      <c r="G247" t="s">
        <v>1267</v>
      </c>
      <c r="H247" t="s">
        <v>1268</v>
      </c>
      <c r="I247" t="s">
        <v>1269</v>
      </c>
      <c r="K247">
        <v>243</v>
      </c>
      <c r="L247" t="s">
        <v>1225</v>
      </c>
      <c r="M247" t="s">
        <v>1222</v>
      </c>
      <c r="N247" t="s">
        <v>1223</v>
      </c>
      <c r="O247" t="s">
        <v>1224</v>
      </c>
      <c r="P247" s="2" t="s">
        <v>16805</v>
      </c>
      <c r="Q247" t="s">
        <v>15713</v>
      </c>
      <c r="R247">
        <v>912</v>
      </c>
      <c r="S247">
        <v>922</v>
      </c>
    </row>
    <row r="248" spans="1:19" x14ac:dyDescent="0.15">
      <c r="A248">
        <v>152</v>
      </c>
      <c r="B248" t="s">
        <v>770</v>
      </c>
      <c r="C248" t="s">
        <v>16715</v>
      </c>
      <c r="D248" t="s">
        <v>15708</v>
      </c>
      <c r="E248">
        <v>148</v>
      </c>
      <c r="F248">
        <v>159</v>
      </c>
      <c r="G248" t="s">
        <v>767</v>
      </c>
      <c r="H248" t="s">
        <v>768</v>
      </c>
      <c r="I248" t="s">
        <v>769</v>
      </c>
      <c r="K248">
        <v>244</v>
      </c>
      <c r="L248" t="s">
        <v>1230</v>
      </c>
      <c r="M248" t="s">
        <v>1227</v>
      </c>
      <c r="N248" t="s">
        <v>1228</v>
      </c>
      <c r="O248" t="s">
        <v>1229</v>
      </c>
      <c r="P248" s="2" t="s">
        <v>16806</v>
      </c>
      <c r="Q248" t="s">
        <v>15710</v>
      </c>
      <c r="R248">
        <v>114</v>
      </c>
      <c r="S248">
        <v>124</v>
      </c>
    </row>
    <row r="249" spans="1:19" x14ac:dyDescent="0.15">
      <c r="A249">
        <v>89</v>
      </c>
      <c r="B249" t="s">
        <v>455</v>
      </c>
      <c r="C249" t="s">
        <v>16652</v>
      </c>
      <c r="D249" t="s">
        <v>15708</v>
      </c>
      <c r="E249">
        <v>169</v>
      </c>
      <c r="F249">
        <v>181</v>
      </c>
      <c r="G249" t="s">
        <v>452</v>
      </c>
      <c r="H249" t="s">
        <v>453</v>
      </c>
      <c r="I249" t="s">
        <v>454</v>
      </c>
      <c r="K249">
        <v>245</v>
      </c>
      <c r="L249" t="s">
        <v>1235</v>
      </c>
      <c r="M249" t="s">
        <v>1232</v>
      </c>
      <c r="N249" t="s">
        <v>1233</v>
      </c>
      <c r="O249" t="s">
        <v>1234</v>
      </c>
      <c r="P249" s="2" t="s">
        <v>16807</v>
      </c>
      <c r="Q249" t="s">
        <v>15712</v>
      </c>
      <c r="R249">
        <v>48</v>
      </c>
      <c r="S249">
        <v>58</v>
      </c>
    </row>
    <row r="250" spans="1:19" x14ac:dyDescent="0.15">
      <c r="A250">
        <v>185</v>
      </c>
      <c r="B250" t="s">
        <v>935</v>
      </c>
      <c r="C250" t="s">
        <v>16747</v>
      </c>
      <c r="D250" t="s">
        <v>15708</v>
      </c>
      <c r="E250">
        <v>183</v>
      </c>
      <c r="F250">
        <v>199</v>
      </c>
      <c r="G250" t="s">
        <v>932</v>
      </c>
      <c r="H250" t="s">
        <v>933</v>
      </c>
      <c r="I250" t="s">
        <v>934</v>
      </c>
      <c r="K250">
        <v>246</v>
      </c>
      <c r="L250" t="s">
        <v>1240</v>
      </c>
      <c r="M250" t="s">
        <v>1237</v>
      </c>
      <c r="N250" t="s">
        <v>1238</v>
      </c>
      <c r="O250" t="s">
        <v>1239</v>
      </c>
      <c r="P250" s="2" t="s">
        <v>16808</v>
      </c>
      <c r="Q250" t="s">
        <v>15706</v>
      </c>
      <c r="R250">
        <v>6437</v>
      </c>
      <c r="S250">
        <v>6446</v>
      </c>
    </row>
    <row r="251" spans="1:19" x14ac:dyDescent="0.15">
      <c r="A251">
        <v>216</v>
      </c>
      <c r="B251" t="s">
        <v>1090</v>
      </c>
      <c r="C251" t="s">
        <v>16778</v>
      </c>
      <c r="D251" t="s">
        <v>15708</v>
      </c>
      <c r="E251">
        <v>198</v>
      </c>
      <c r="F251">
        <v>207</v>
      </c>
      <c r="G251" t="s">
        <v>1087</v>
      </c>
      <c r="H251" t="s">
        <v>1088</v>
      </c>
      <c r="I251" t="s">
        <v>1089</v>
      </c>
      <c r="K251">
        <v>247</v>
      </c>
      <c r="L251" t="s">
        <v>1245</v>
      </c>
      <c r="M251" t="s">
        <v>1242</v>
      </c>
      <c r="N251" t="s">
        <v>1243</v>
      </c>
      <c r="O251" t="s">
        <v>1244</v>
      </c>
      <c r="P251" s="2" t="s">
        <v>16809</v>
      </c>
      <c r="Q251" t="s">
        <v>15713</v>
      </c>
      <c r="R251">
        <v>938</v>
      </c>
      <c r="S251">
        <v>948</v>
      </c>
    </row>
    <row r="252" spans="1:19" x14ac:dyDescent="0.15">
      <c r="A252">
        <v>22</v>
      </c>
      <c r="B252" s="2" t="s">
        <v>120</v>
      </c>
      <c r="C252" s="2" t="s">
        <v>16562</v>
      </c>
      <c r="D252" t="s">
        <v>15714</v>
      </c>
      <c r="E252">
        <v>-2116</v>
      </c>
      <c r="F252">
        <v>28</v>
      </c>
      <c r="G252" t="s">
        <v>117</v>
      </c>
      <c r="H252" t="s">
        <v>118</v>
      </c>
      <c r="I252" t="s">
        <v>119</v>
      </c>
      <c r="K252">
        <v>248</v>
      </c>
      <c r="L252" t="s">
        <v>1250</v>
      </c>
      <c r="M252" t="s">
        <v>1247</v>
      </c>
      <c r="N252" t="s">
        <v>1248</v>
      </c>
      <c r="O252" t="s">
        <v>1249</v>
      </c>
      <c r="P252" s="2" t="s">
        <v>16810</v>
      </c>
      <c r="Q252" t="s">
        <v>15713</v>
      </c>
      <c r="R252">
        <v>757</v>
      </c>
      <c r="S252">
        <v>766</v>
      </c>
    </row>
    <row r="253" spans="1:19" x14ac:dyDescent="0.15">
      <c r="A253">
        <v>154</v>
      </c>
      <c r="B253" t="s">
        <v>780</v>
      </c>
      <c r="C253" t="s">
        <v>16716</v>
      </c>
      <c r="D253" t="s">
        <v>15714</v>
      </c>
      <c r="E253">
        <v>6</v>
      </c>
      <c r="F253">
        <v>15</v>
      </c>
      <c r="G253" t="s">
        <v>777</v>
      </c>
      <c r="H253" t="s">
        <v>778</v>
      </c>
      <c r="I253" t="s">
        <v>779</v>
      </c>
      <c r="K253">
        <v>249</v>
      </c>
      <c r="L253" t="s">
        <v>1255</v>
      </c>
      <c r="M253" t="s">
        <v>1252</v>
      </c>
      <c r="N253" t="s">
        <v>1253</v>
      </c>
      <c r="O253" t="s">
        <v>1254</v>
      </c>
      <c r="P253" s="2" t="s">
        <v>16811</v>
      </c>
      <c r="Q253" t="s">
        <v>15706</v>
      </c>
      <c r="R253">
        <v>2213</v>
      </c>
      <c r="S253">
        <v>2226</v>
      </c>
    </row>
    <row r="254" spans="1:19" x14ac:dyDescent="0.15">
      <c r="A254">
        <v>122</v>
      </c>
      <c r="B254" t="s">
        <v>620</v>
      </c>
      <c r="C254" t="s">
        <v>16685</v>
      </c>
      <c r="D254" t="s">
        <v>15714</v>
      </c>
      <c r="E254">
        <v>50</v>
      </c>
      <c r="F254">
        <v>59</v>
      </c>
      <c r="G254" t="s">
        <v>617</v>
      </c>
      <c r="H254" t="s">
        <v>618</v>
      </c>
      <c r="I254" t="s">
        <v>619</v>
      </c>
      <c r="K254">
        <v>250</v>
      </c>
      <c r="L254" t="s">
        <v>1260</v>
      </c>
      <c r="M254" t="s">
        <v>1257</v>
      </c>
      <c r="N254" t="s">
        <v>1258</v>
      </c>
      <c r="O254" t="s">
        <v>1259</v>
      </c>
      <c r="P254" s="2" t="s">
        <v>16812</v>
      </c>
      <c r="Q254" t="s">
        <v>15713</v>
      </c>
      <c r="R254">
        <v>761</v>
      </c>
      <c r="S254">
        <v>771</v>
      </c>
    </row>
    <row r="255" spans="1:19" x14ac:dyDescent="0.15">
      <c r="A255">
        <v>233</v>
      </c>
      <c r="B255" t="s">
        <v>1175</v>
      </c>
      <c r="C255" t="s">
        <v>16795</v>
      </c>
      <c r="D255" t="s">
        <v>15714</v>
      </c>
      <c r="E255">
        <v>57</v>
      </c>
      <c r="F255">
        <v>66</v>
      </c>
      <c r="G255" t="s">
        <v>1172</v>
      </c>
      <c r="H255" t="s">
        <v>1173</v>
      </c>
      <c r="I255" t="s">
        <v>1174</v>
      </c>
      <c r="K255">
        <v>251</v>
      </c>
      <c r="L255" t="s">
        <v>1265</v>
      </c>
      <c r="M255" t="s">
        <v>1262</v>
      </c>
      <c r="N255" t="s">
        <v>1263</v>
      </c>
      <c r="O255" t="s">
        <v>1264</v>
      </c>
      <c r="P255" s="2" t="s">
        <v>16813</v>
      </c>
      <c r="Q255" t="s">
        <v>15713</v>
      </c>
      <c r="R255">
        <v>78</v>
      </c>
      <c r="S255">
        <v>87</v>
      </c>
    </row>
    <row r="256" spans="1:19" x14ac:dyDescent="0.15">
      <c r="K256">
        <v>252</v>
      </c>
      <c r="L256" t="s">
        <v>1270</v>
      </c>
      <c r="M256" t="s">
        <v>1267</v>
      </c>
      <c r="N256" t="s">
        <v>1268</v>
      </c>
      <c r="O256" t="s">
        <v>1269</v>
      </c>
      <c r="P256" s="2" t="s">
        <v>16814</v>
      </c>
      <c r="Q256" t="s">
        <v>15708</v>
      </c>
      <c r="R256">
        <v>142</v>
      </c>
      <c r="S256">
        <v>151</v>
      </c>
    </row>
  </sheetData>
  <sheetProtection algorithmName="SHA-512" hashValue="DmiUoMT2wszNJiFDYTRzrWpaRsbDCK6/7SMQ2ygJW88NypkqaDM3/hhIpqRb0Dl/heqMgpPOsnucUwgFTOLVeQ==" saltValue="V2FGSoL5hKZsFs4xIrcmr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outlinePr summaryBelow="0" summaryRight="0"/>
  </sheetPr>
  <dimension ref="A1:G23"/>
  <sheetViews>
    <sheetView workbookViewId="0"/>
  </sheetViews>
  <sheetFormatPr baseColWidth="10" defaultColWidth="14.5" defaultRowHeight="15.75" customHeight="1" x14ac:dyDescent="0.15"/>
  <cols>
    <col min="1" max="1" width="26" customWidth="1"/>
  </cols>
  <sheetData>
    <row r="1" spans="1:7" ht="18" x14ac:dyDescent="0.2">
      <c r="A1" s="244" t="s">
        <v>16858</v>
      </c>
      <c r="B1" s="244" t="str">
        <f>TOC!B4</f>
        <v>Comparison of selected software tools for clustering TCRs</v>
      </c>
    </row>
    <row r="2" spans="1:7" ht="16" x14ac:dyDescent="0.2">
      <c r="A2" s="48"/>
    </row>
    <row r="3" spans="1:7" ht="34" customHeight="1" x14ac:dyDescent="0.15">
      <c r="A3" s="49" t="s">
        <v>15509</v>
      </c>
      <c r="B3" s="54" t="s">
        <v>15510</v>
      </c>
      <c r="C3" s="54" t="s">
        <v>16819</v>
      </c>
      <c r="D3" s="54" t="s">
        <v>16818</v>
      </c>
      <c r="E3" s="54" t="s">
        <v>15511</v>
      </c>
      <c r="F3" s="54" t="s">
        <v>15512</v>
      </c>
      <c r="G3" s="54" t="s">
        <v>15513</v>
      </c>
    </row>
    <row r="4" spans="1:7" ht="28" x14ac:dyDescent="0.15">
      <c r="A4" s="50" t="s">
        <v>15514</v>
      </c>
      <c r="B4" s="51" t="s">
        <v>15515</v>
      </c>
      <c r="C4" s="51" t="s">
        <v>15515</v>
      </c>
      <c r="D4" s="51" t="s">
        <v>15515</v>
      </c>
      <c r="E4" s="51" t="s">
        <v>15515</v>
      </c>
      <c r="F4" s="51" t="s">
        <v>15516</v>
      </c>
      <c r="G4" s="51" t="s">
        <v>15516</v>
      </c>
    </row>
    <row r="5" spans="1:7" ht="23" customHeight="1" x14ac:dyDescent="0.15">
      <c r="A5" s="50" t="s">
        <v>15517</v>
      </c>
      <c r="B5" s="51" t="s">
        <v>15518</v>
      </c>
      <c r="C5" s="51" t="s">
        <v>15518</v>
      </c>
      <c r="D5" s="51" t="s">
        <v>15519</v>
      </c>
      <c r="E5" s="51" t="s">
        <v>15519</v>
      </c>
      <c r="F5" s="51" t="s">
        <v>16821</v>
      </c>
      <c r="G5" s="51" t="s">
        <v>15520</v>
      </c>
    </row>
    <row r="6" spans="1:7" ht="28" x14ac:dyDescent="0.15">
      <c r="A6" s="50" t="s">
        <v>15521</v>
      </c>
      <c r="B6" s="51" t="s">
        <v>15522</v>
      </c>
      <c r="C6" s="51" t="s">
        <v>15522</v>
      </c>
      <c r="D6" s="51" t="s">
        <v>15523</v>
      </c>
      <c r="E6" s="51" t="s">
        <v>15523</v>
      </c>
      <c r="F6" s="51" t="s">
        <v>15524</v>
      </c>
      <c r="G6" s="51" t="s">
        <v>15525</v>
      </c>
    </row>
    <row r="7" spans="1:7" ht="56" x14ac:dyDescent="0.15">
      <c r="A7" s="50" t="s">
        <v>16822</v>
      </c>
      <c r="B7" s="51" t="s">
        <v>15526</v>
      </c>
      <c r="C7" s="51" t="s">
        <v>15526</v>
      </c>
      <c r="D7" s="51" t="s">
        <v>15526</v>
      </c>
      <c r="E7" s="51" t="s">
        <v>15526</v>
      </c>
      <c r="F7" s="51" t="s">
        <v>15527</v>
      </c>
      <c r="G7" s="51" t="s">
        <v>15528</v>
      </c>
    </row>
    <row r="8" spans="1:7" ht="14" x14ac:dyDescent="0.15">
      <c r="A8" s="50" t="s">
        <v>15529</v>
      </c>
      <c r="B8" s="51" t="s">
        <v>16848</v>
      </c>
      <c r="C8" s="51" t="s">
        <v>16820</v>
      </c>
      <c r="D8" s="51" t="s">
        <v>16817</v>
      </c>
      <c r="E8" s="51" t="s">
        <v>15530</v>
      </c>
      <c r="F8" s="51" t="s">
        <v>15531</v>
      </c>
      <c r="G8" s="51" t="s">
        <v>16823</v>
      </c>
    </row>
    <row r="9" spans="1:7" ht="42" x14ac:dyDescent="0.15">
      <c r="A9" s="50" t="s">
        <v>15532</v>
      </c>
      <c r="B9" s="51" t="s">
        <v>15533</v>
      </c>
      <c r="C9" s="51" t="s">
        <v>15534</v>
      </c>
      <c r="D9" s="51" t="s">
        <v>15534</v>
      </c>
      <c r="E9" s="51" t="s">
        <v>15534</v>
      </c>
      <c r="F9" s="51" t="s">
        <v>15534</v>
      </c>
      <c r="G9" s="51" t="s">
        <v>15535</v>
      </c>
    </row>
    <row r="10" spans="1:7" ht="30" customHeight="1" x14ac:dyDescent="0.15">
      <c r="A10" s="50" t="s">
        <v>15536</v>
      </c>
      <c r="B10" s="51" t="s">
        <v>15535</v>
      </c>
      <c r="C10" s="51" t="s">
        <v>15534</v>
      </c>
      <c r="D10" s="51" t="s">
        <v>15534</v>
      </c>
      <c r="E10" s="51" t="s">
        <v>15534</v>
      </c>
      <c r="F10" s="51" t="s">
        <v>15534</v>
      </c>
      <c r="G10" s="51" t="s">
        <v>15535</v>
      </c>
    </row>
    <row r="11" spans="1:7" ht="30" customHeight="1" x14ac:dyDescent="0.15">
      <c r="A11" s="50" t="s">
        <v>16829</v>
      </c>
      <c r="B11" s="51" t="s">
        <v>15535</v>
      </c>
      <c r="C11" s="51" t="s">
        <v>15535</v>
      </c>
      <c r="D11" s="51" t="s">
        <v>15534</v>
      </c>
      <c r="E11" s="51" t="s">
        <v>15534</v>
      </c>
      <c r="F11" s="51" t="s">
        <v>15535</v>
      </c>
      <c r="G11" s="51" t="s">
        <v>15535</v>
      </c>
    </row>
    <row r="12" spans="1:7" ht="28" x14ac:dyDescent="0.15">
      <c r="A12" s="50" t="s">
        <v>15537</v>
      </c>
      <c r="B12" s="51" t="s">
        <v>15535</v>
      </c>
      <c r="C12" s="51" t="s">
        <v>15535</v>
      </c>
      <c r="D12" s="51" t="s">
        <v>15535</v>
      </c>
      <c r="E12" s="51" t="s">
        <v>15534</v>
      </c>
      <c r="F12" s="51" t="s">
        <v>15534</v>
      </c>
      <c r="G12" s="51" t="s">
        <v>15535</v>
      </c>
    </row>
    <row r="13" spans="1:7" ht="15.75" customHeight="1" x14ac:dyDescent="0.15">
      <c r="A13" s="52" t="s">
        <v>16850</v>
      </c>
    </row>
    <row r="14" spans="1:7" ht="15.75" customHeight="1" x14ac:dyDescent="0.15">
      <c r="A14" s="53"/>
    </row>
    <row r="17" spans="1:2" ht="15.75" customHeight="1" x14ac:dyDescent="0.15">
      <c r="A17" s="54" t="s">
        <v>16846</v>
      </c>
      <c r="B17" s="2" t="s">
        <v>16841</v>
      </c>
    </row>
    <row r="18" spans="1:2" ht="15.75" customHeight="1" x14ac:dyDescent="0.15">
      <c r="A18" s="54" t="s">
        <v>16849</v>
      </c>
      <c r="B18" s="2" t="s">
        <v>16847</v>
      </c>
    </row>
    <row r="19" spans="1:2" ht="15.75" customHeight="1" x14ac:dyDescent="0.15">
      <c r="A19" s="54" t="s">
        <v>16819</v>
      </c>
      <c r="B19" s="2" t="s">
        <v>16840</v>
      </c>
    </row>
    <row r="20" spans="1:2" ht="15.75" customHeight="1" x14ac:dyDescent="0.15">
      <c r="A20" s="54" t="s">
        <v>16818</v>
      </c>
      <c r="B20" s="2" t="s">
        <v>16842</v>
      </c>
    </row>
    <row r="21" spans="1:2" ht="15.75" customHeight="1" x14ac:dyDescent="0.15">
      <c r="A21" s="54" t="s">
        <v>15511</v>
      </c>
      <c r="B21" s="2" t="s">
        <v>16843</v>
      </c>
    </row>
    <row r="22" spans="1:2" ht="15.75" customHeight="1" x14ac:dyDescent="0.15">
      <c r="A22" s="54" t="s">
        <v>15512</v>
      </c>
      <c r="B22" s="243" t="s">
        <v>16844</v>
      </c>
    </row>
    <row r="23" spans="1:2" ht="15.75" customHeight="1" x14ac:dyDescent="0.15">
      <c r="A23" s="54" t="s">
        <v>15513</v>
      </c>
      <c r="B23" s="2" t="s">
        <v>16845</v>
      </c>
    </row>
  </sheetData>
  <sheetProtection algorithmName="SHA-512" hashValue="S6qDZ8BF89DP1EXIfJy92kAddm2+hgjOD6UU14OT5KwD0/of/vB/f4iMzmHMtDGfiT1tK5TQjB3K+2AnC/AsYg==" saltValue="HIHZhkFB75vH3WfdvGso0g==" spinCount="100000" sheet="1" objects="1" scenarios="1" formatCells="0" formatColumns="0" formatRows="0"/>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1001"/>
  <sheetViews>
    <sheetView workbookViewId="0"/>
  </sheetViews>
  <sheetFormatPr baseColWidth="10" defaultColWidth="14.5" defaultRowHeight="15.75" customHeight="1" x14ac:dyDescent="0.15"/>
  <cols>
    <col min="1" max="1" width="37.6640625" customWidth="1"/>
    <col min="2" max="2" width="13.5" customWidth="1"/>
    <col min="3" max="3" width="34" customWidth="1"/>
    <col min="4" max="4" width="64" customWidth="1"/>
    <col min="5" max="5" width="41" customWidth="1"/>
    <col min="6" max="6" width="105" customWidth="1"/>
    <col min="7" max="7" width="13.5" customWidth="1"/>
    <col min="8" max="8" width="84.6640625" customWidth="1"/>
    <col min="9" max="9" width="13.83203125" customWidth="1"/>
    <col min="10" max="10" width="12.1640625" customWidth="1"/>
    <col min="11" max="28" width="13.5" customWidth="1"/>
  </cols>
  <sheetData>
    <row r="1" spans="1:9" ht="18" x14ac:dyDescent="0.2">
      <c r="A1" s="244" t="s">
        <v>16859</v>
      </c>
      <c r="B1" s="244" t="str">
        <f>TOC!B5</f>
        <v>MIRA antigen-associated repertoires MIRA0 – MIRA252</v>
      </c>
      <c r="H1" s="3"/>
      <c r="I1" s="3"/>
    </row>
    <row r="2" spans="1:9" ht="16" x14ac:dyDescent="0.2">
      <c r="B2" s="4"/>
      <c r="C2" s="4"/>
      <c r="D2" s="4"/>
      <c r="E2" s="4"/>
      <c r="F2" s="4"/>
      <c r="G2" s="4"/>
      <c r="H2" s="4"/>
      <c r="I2" s="3"/>
    </row>
    <row r="3" spans="1:9" ht="17" x14ac:dyDescent="0.2">
      <c r="A3" s="157" t="s">
        <v>15557</v>
      </c>
      <c r="B3" s="158" t="s">
        <v>1</v>
      </c>
      <c r="C3" s="158" t="s">
        <v>2</v>
      </c>
      <c r="D3" s="158" t="s">
        <v>16830</v>
      </c>
      <c r="E3" s="232" t="s">
        <v>16831</v>
      </c>
      <c r="F3" s="158" t="s">
        <v>3</v>
      </c>
      <c r="G3" s="158" t="s">
        <v>4</v>
      </c>
      <c r="H3" s="158" t="s">
        <v>5</v>
      </c>
      <c r="I3" s="3"/>
    </row>
    <row r="4" spans="1:9" ht="42" x14ac:dyDescent="0.15">
      <c r="A4" s="155" t="s">
        <v>6</v>
      </c>
      <c r="B4" s="155" t="s">
        <v>7</v>
      </c>
      <c r="C4" s="155" t="s">
        <v>8</v>
      </c>
      <c r="D4" s="155" t="s">
        <v>9</v>
      </c>
      <c r="E4" s="155" t="s">
        <v>16564</v>
      </c>
      <c r="F4" s="155" t="s">
        <v>10</v>
      </c>
      <c r="G4" s="155">
        <v>16607</v>
      </c>
      <c r="H4" s="155" t="s">
        <v>11</v>
      </c>
      <c r="I4" s="3"/>
    </row>
    <row r="5" spans="1:9" ht="15.75" customHeight="1" x14ac:dyDescent="0.15">
      <c r="A5" s="155" t="s">
        <v>12</v>
      </c>
      <c r="B5" s="155" t="s">
        <v>13</v>
      </c>
      <c r="C5" s="155" t="s">
        <v>14</v>
      </c>
      <c r="D5" s="155" t="s">
        <v>15</v>
      </c>
      <c r="E5" s="155" t="s">
        <v>16565</v>
      </c>
      <c r="F5" s="155" t="s">
        <v>16</v>
      </c>
      <c r="G5" s="155">
        <v>8260</v>
      </c>
      <c r="H5" s="155"/>
      <c r="I5" s="3"/>
    </row>
    <row r="6" spans="1:9" ht="15.75" customHeight="1" x14ac:dyDescent="0.15">
      <c r="A6" s="155" t="s">
        <v>17</v>
      </c>
      <c r="B6" s="155" t="s">
        <v>18</v>
      </c>
      <c r="C6" s="155" t="s">
        <v>19</v>
      </c>
      <c r="D6" s="155" t="s">
        <v>20</v>
      </c>
      <c r="E6" s="155" t="s">
        <v>16566</v>
      </c>
      <c r="F6" s="155" t="s">
        <v>21</v>
      </c>
      <c r="G6" s="155">
        <v>5408</v>
      </c>
      <c r="H6" s="155"/>
      <c r="I6" s="3"/>
    </row>
    <row r="7" spans="1:9" ht="15.75" customHeight="1" x14ac:dyDescent="0.15">
      <c r="A7" s="155" t="s">
        <v>22</v>
      </c>
      <c r="B7" s="155" t="s">
        <v>23</v>
      </c>
      <c r="C7" s="155" t="s">
        <v>24</v>
      </c>
      <c r="D7" s="155" t="s">
        <v>25</v>
      </c>
      <c r="E7" s="155" t="s">
        <v>16567</v>
      </c>
      <c r="F7" s="155" t="s">
        <v>26</v>
      </c>
      <c r="G7" s="155">
        <v>5344</v>
      </c>
      <c r="H7" s="155"/>
      <c r="I7" s="3"/>
    </row>
    <row r="8" spans="1:9" ht="15.75" customHeight="1" x14ac:dyDescent="0.15">
      <c r="A8" s="155" t="s">
        <v>27</v>
      </c>
      <c r="B8" s="155" t="s">
        <v>28</v>
      </c>
      <c r="C8" s="155" t="s">
        <v>29</v>
      </c>
      <c r="D8" s="155" t="s">
        <v>30</v>
      </c>
      <c r="E8" s="155" t="s">
        <v>16568</v>
      </c>
      <c r="F8" s="155" t="s">
        <v>31</v>
      </c>
      <c r="G8" s="155">
        <v>5245</v>
      </c>
      <c r="H8" s="155"/>
      <c r="I8" s="3"/>
    </row>
    <row r="9" spans="1:9" ht="15.75" customHeight="1" x14ac:dyDescent="0.15">
      <c r="A9" s="155" t="s">
        <v>32</v>
      </c>
      <c r="B9" s="155" t="s">
        <v>33</v>
      </c>
      <c r="C9" s="155" t="s">
        <v>34</v>
      </c>
      <c r="D9" s="155" t="s">
        <v>35</v>
      </c>
      <c r="E9" s="155" t="s">
        <v>16569</v>
      </c>
      <c r="F9" s="155" t="s">
        <v>36</v>
      </c>
      <c r="G9" s="155">
        <v>4864</v>
      </c>
      <c r="H9" s="155"/>
      <c r="I9" s="3"/>
    </row>
    <row r="10" spans="1:9" ht="15.75" customHeight="1" x14ac:dyDescent="0.15">
      <c r="A10" s="155" t="s">
        <v>37</v>
      </c>
      <c r="B10" s="155" t="s">
        <v>38</v>
      </c>
      <c r="C10" s="155" t="s">
        <v>39</v>
      </c>
      <c r="D10" s="155" t="s">
        <v>40</v>
      </c>
      <c r="E10" s="155" t="s">
        <v>16570</v>
      </c>
      <c r="F10" s="155" t="s">
        <v>41</v>
      </c>
      <c r="G10" s="155">
        <v>4733</v>
      </c>
      <c r="H10" s="155"/>
      <c r="I10" s="3"/>
    </row>
    <row r="11" spans="1:9" ht="15.75" customHeight="1" x14ac:dyDescent="0.15">
      <c r="A11" s="155" t="s">
        <v>42</v>
      </c>
      <c r="B11" s="155" t="s">
        <v>43</v>
      </c>
      <c r="C11" s="155" t="s">
        <v>44</v>
      </c>
      <c r="D11" s="155" t="s">
        <v>45</v>
      </c>
      <c r="E11" s="155" t="s">
        <v>16571</v>
      </c>
      <c r="F11" s="155" t="s">
        <v>46</v>
      </c>
      <c r="G11" s="155">
        <v>4448</v>
      </c>
      <c r="H11" s="155"/>
      <c r="I11" s="3"/>
    </row>
    <row r="12" spans="1:9" ht="15.75" customHeight="1" x14ac:dyDescent="0.15">
      <c r="A12" s="155" t="s">
        <v>47</v>
      </c>
      <c r="B12" s="155" t="s">
        <v>48</v>
      </c>
      <c r="C12" s="155" t="s">
        <v>49</v>
      </c>
      <c r="D12" s="155" t="s">
        <v>50</v>
      </c>
      <c r="E12" s="155" t="s">
        <v>16572</v>
      </c>
      <c r="F12" s="155" t="s">
        <v>51</v>
      </c>
      <c r="G12" s="155">
        <v>2512</v>
      </c>
      <c r="H12" s="155"/>
      <c r="I12" s="3"/>
    </row>
    <row r="13" spans="1:9" ht="15.75" customHeight="1" x14ac:dyDescent="0.15">
      <c r="A13" s="155" t="s">
        <v>52</v>
      </c>
      <c r="B13" s="155" t="s">
        <v>53</v>
      </c>
      <c r="C13" s="155" t="s">
        <v>54</v>
      </c>
      <c r="D13" s="155" t="s">
        <v>55</v>
      </c>
      <c r="E13" s="155" t="s">
        <v>16573</v>
      </c>
      <c r="F13" s="155" t="s">
        <v>56</v>
      </c>
      <c r="G13" s="155">
        <v>2477</v>
      </c>
      <c r="H13" s="155"/>
      <c r="I13" s="3"/>
    </row>
    <row r="14" spans="1:9" ht="15.75" customHeight="1" x14ac:dyDescent="0.15">
      <c r="A14" s="155" t="s">
        <v>57</v>
      </c>
      <c r="B14" s="155" t="s">
        <v>58</v>
      </c>
      <c r="C14" s="155" t="s">
        <v>59</v>
      </c>
      <c r="D14" s="155" t="s">
        <v>60</v>
      </c>
      <c r="E14" s="155" t="s">
        <v>16574</v>
      </c>
      <c r="F14" s="155" t="s">
        <v>61</v>
      </c>
      <c r="G14" s="155">
        <v>2274</v>
      </c>
      <c r="H14" s="155"/>
      <c r="I14" s="3"/>
    </row>
    <row r="15" spans="1:9" ht="15.75" customHeight="1" x14ac:dyDescent="0.15">
      <c r="A15" s="155" t="s">
        <v>62</v>
      </c>
      <c r="B15" s="155" t="s">
        <v>63</v>
      </c>
      <c r="C15" s="155" t="s">
        <v>64</v>
      </c>
      <c r="D15" s="155" t="s">
        <v>65</v>
      </c>
      <c r="E15" s="155" t="s">
        <v>16575</v>
      </c>
      <c r="F15" s="155" t="s">
        <v>66</v>
      </c>
      <c r="G15" s="155">
        <v>2250</v>
      </c>
      <c r="H15" s="155"/>
      <c r="I15" s="3"/>
    </row>
    <row r="16" spans="1:9" ht="15.75" customHeight="1" x14ac:dyDescent="0.15">
      <c r="A16" s="155" t="s">
        <v>67</v>
      </c>
      <c r="B16" s="155" t="s">
        <v>68</v>
      </c>
      <c r="C16" s="155" t="s">
        <v>69</v>
      </c>
      <c r="D16" s="155" t="s">
        <v>70</v>
      </c>
      <c r="E16" s="155" t="s">
        <v>16576</v>
      </c>
      <c r="F16" s="155" t="s">
        <v>71</v>
      </c>
      <c r="G16" s="155">
        <v>1962</v>
      </c>
      <c r="H16" s="155"/>
      <c r="I16" s="3"/>
    </row>
    <row r="17" spans="1:12" ht="15.75" customHeight="1" x14ac:dyDescent="0.15">
      <c r="A17" s="155" t="s">
        <v>72</v>
      </c>
      <c r="B17" s="155" t="s">
        <v>73</v>
      </c>
      <c r="C17" s="155" t="s">
        <v>74</v>
      </c>
      <c r="D17" s="155" t="s">
        <v>75</v>
      </c>
      <c r="E17" s="155" t="s">
        <v>16577</v>
      </c>
      <c r="F17" s="155" t="s">
        <v>76</v>
      </c>
      <c r="G17" s="155">
        <v>1948</v>
      </c>
      <c r="H17" s="155"/>
      <c r="I17" s="3"/>
    </row>
    <row r="18" spans="1:12" ht="15.75" customHeight="1" x14ac:dyDescent="0.15">
      <c r="A18" s="155" t="s">
        <v>77</v>
      </c>
      <c r="B18" s="155" t="s">
        <v>78</v>
      </c>
      <c r="C18" s="155" t="s">
        <v>79</v>
      </c>
      <c r="D18" s="155" t="s">
        <v>80</v>
      </c>
      <c r="E18" s="155" t="s">
        <v>16578</v>
      </c>
      <c r="F18" s="155" t="s">
        <v>81</v>
      </c>
      <c r="G18" s="155">
        <v>1910</v>
      </c>
      <c r="H18" s="155"/>
      <c r="I18" s="3"/>
    </row>
    <row r="19" spans="1:12" ht="15.75" customHeight="1" x14ac:dyDescent="0.15">
      <c r="A19" s="155" t="s">
        <v>82</v>
      </c>
      <c r="B19" s="155" t="s">
        <v>83</v>
      </c>
      <c r="C19" s="155" t="s">
        <v>84</v>
      </c>
      <c r="D19" s="155" t="s">
        <v>85</v>
      </c>
      <c r="E19" s="155" t="s">
        <v>16579</v>
      </c>
      <c r="F19" s="155" t="s">
        <v>86</v>
      </c>
      <c r="G19" s="155">
        <v>1763</v>
      </c>
      <c r="H19" s="155"/>
      <c r="I19" s="3"/>
    </row>
    <row r="20" spans="1:12" ht="15.75" customHeight="1" x14ac:dyDescent="0.15">
      <c r="A20" s="155" t="s">
        <v>87</v>
      </c>
      <c r="B20" s="155" t="s">
        <v>88</v>
      </c>
      <c r="C20" s="155" t="s">
        <v>89</v>
      </c>
      <c r="D20" s="155" t="s">
        <v>90</v>
      </c>
      <c r="E20" s="155" t="s">
        <v>16580</v>
      </c>
      <c r="F20" s="155" t="s">
        <v>91</v>
      </c>
      <c r="G20" s="155">
        <v>1683</v>
      </c>
      <c r="H20" s="155"/>
      <c r="I20" s="3"/>
    </row>
    <row r="21" spans="1:12" ht="15.75" customHeight="1" x14ac:dyDescent="0.15">
      <c r="A21" s="155" t="s">
        <v>92</v>
      </c>
      <c r="B21" s="155" t="s">
        <v>93</v>
      </c>
      <c r="C21" s="155" t="s">
        <v>94</v>
      </c>
      <c r="D21" s="155" t="s">
        <v>95</v>
      </c>
      <c r="E21" s="155" t="s">
        <v>16581</v>
      </c>
      <c r="F21" s="155" t="s">
        <v>96</v>
      </c>
      <c r="G21" s="155">
        <v>1605</v>
      </c>
      <c r="H21" s="155"/>
      <c r="I21" s="3"/>
    </row>
    <row r="22" spans="1:12" ht="15.75" customHeight="1" x14ac:dyDescent="0.15">
      <c r="A22" s="155" t="s">
        <v>97</v>
      </c>
      <c r="B22" s="155" t="s">
        <v>98</v>
      </c>
      <c r="C22" s="155" t="s">
        <v>99</v>
      </c>
      <c r="D22" s="155" t="s">
        <v>100</v>
      </c>
      <c r="E22" s="155" t="s">
        <v>16582</v>
      </c>
      <c r="F22" s="155" t="s">
        <v>101</v>
      </c>
      <c r="G22" s="155">
        <v>1578</v>
      </c>
      <c r="H22" s="155"/>
      <c r="I22" s="3"/>
    </row>
    <row r="23" spans="1:12" ht="15.75" customHeight="1" x14ac:dyDescent="0.15">
      <c r="A23" s="155" t="s">
        <v>102</v>
      </c>
      <c r="B23" s="155" t="s">
        <v>103</v>
      </c>
      <c r="C23" s="155" t="s">
        <v>104</v>
      </c>
      <c r="D23" s="155" t="s">
        <v>105</v>
      </c>
      <c r="E23" s="155" t="s">
        <v>16583</v>
      </c>
      <c r="F23" s="155" t="s">
        <v>106</v>
      </c>
      <c r="G23" s="155">
        <v>1556</v>
      </c>
      <c r="H23" s="155"/>
      <c r="I23" s="3"/>
    </row>
    <row r="24" spans="1:12" ht="15.75" customHeight="1" x14ac:dyDescent="0.15">
      <c r="A24" s="155" t="s">
        <v>107</v>
      </c>
      <c r="B24" s="155" t="s">
        <v>108</v>
      </c>
      <c r="C24" s="155" t="s">
        <v>109</v>
      </c>
      <c r="D24" s="155" t="s">
        <v>110</v>
      </c>
      <c r="E24" s="155" t="s">
        <v>16584</v>
      </c>
      <c r="F24" s="155" t="s">
        <v>111</v>
      </c>
      <c r="G24" s="155">
        <v>1520</v>
      </c>
      <c r="H24" s="155"/>
      <c r="I24" s="3"/>
      <c r="L24" s="3"/>
    </row>
    <row r="25" spans="1:12" ht="15.75" customHeight="1" x14ac:dyDescent="0.15">
      <c r="A25" s="155" t="s">
        <v>112</v>
      </c>
      <c r="B25" s="155" t="s">
        <v>113</v>
      </c>
      <c r="C25" s="155" t="s">
        <v>114</v>
      </c>
      <c r="D25" s="155" t="s">
        <v>115</v>
      </c>
      <c r="E25" s="155" t="s">
        <v>16585</v>
      </c>
      <c r="F25" s="155" t="s">
        <v>116</v>
      </c>
      <c r="G25" s="155">
        <v>1519</v>
      </c>
      <c r="H25" s="155"/>
      <c r="I25" s="3"/>
    </row>
    <row r="26" spans="1:12" ht="15.75" customHeight="1" x14ac:dyDescent="0.15">
      <c r="A26" s="155" t="s">
        <v>117</v>
      </c>
      <c r="B26" s="155" t="s">
        <v>118</v>
      </c>
      <c r="C26" s="155" t="s">
        <v>119</v>
      </c>
      <c r="D26" s="155" t="s">
        <v>120</v>
      </c>
      <c r="E26" s="155" t="s">
        <v>16562</v>
      </c>
      <c r="F26" s="155" t="s">
        <v>121</v>
      </c>
      <c r="G26" s="155">
        <v>1511</v>
      </c>
      <c r="H26" s="155"/>
      <c r="I26" s="3"/>
    </row>
    <row r="27" spans="1:12" ht="15.75" customHeight="1" x14ac:dyDescent="0.15">
      <c r="A27" s="155" t="s">
        <v>122</v>
      </c>
      <c r="B27" s="155" t="s">
        <v>123</v>
      </c>
      <c r="C27" s="155" t="s">
        <v>124</v>
      </c>
      <c r="D27" s="155" t="s">
        <v>125</v>
      </c>
      <c r="E27" s="155" t="s">
        <v>16586</v>
      </c>
      <c r="F27" s="155" t="s">
        <v>126</v>
      </c>
      <c r="G27" s="155">
        <v>1479</v>
      </c>
      <c r="H27" s="155"/>
      <c r="I27" s="3"/>
    </row>
    <row r="28" spans="1:12" ht="15.75" customHeight="1" x14ac:dyDescent="0.15">
      <c r="A28" s="155" t="s">
        <v>127</v>
      </c>
      <c r="B28" s="155" t="s">
        <v>128</v>
      </c>
      <c r="C28" s="155" t="s">
        <v>129</v>
      </c>
      <c r="D28" s="155" t="s">
        <v>130</v>
      </c>
      <c r="E28" s="155" t="s">
        <v>16587</v>
      </c>
      <c r="F28" s="155" t="s">
        <v>131</v>
      </c>
      <c r="G28" s="155">
        <v>1422</v>
      </c>
      <c r="H28" s="155"/>
      <c r="I28" s="3"/>
    </row>
    <row r="29" spans="1:12" ht="15.75" customHeight="1" x14ac:dyDescent="0.15">
      <c r="A29" s="155" t="s">
        <v>132</v>
      </c>
      <c r="B29" s="155" t="s">
        <v>133</v>
      </c>
      <c r="C29" s="155" t="s">
        <v>134</v>
      </c>
      <c r="D29" s="155" t="s">
        <v>135</v>
      </c>
      <c r="E29" s="155" t="s">
        <v>16588</v>
      </c>
      <c r="F29" s="155" t="s">
        <v>136</v>
      </c>
      <c r="G29" s="155">
        <v>1389</v>
      </c>
      <c r="H29" s="155"/>
      <c r="I29" s="3"/>
    </row>
    <row r="30" spans="1:12" ht="15.75" customHeight="1" x14ac:dyDescent="0.15">
      <c r="A30" s="155" t="s">
        <v>137</v>
      </c>
      <c r="B30" s="155" t="s">
        <v>138</v>
      </c>
      <c r="C30" s="155" t="s">
        <v>139</v>
      </c>
      <c r="D30" s="155" t="s">
        <v>140</v>
      </c>
      <c r="E30" s="155" t="s">
        <v>16589</v>
      </c>
      <c r="F30" s="155" t="s">
        <v>141</v>
      </c>
      <c r="G30" s="155">
        <v>1380</v>
      </c>
      <c r="H30" s="155"/>
      <c r="I30" s="3"/>
    </row>
    <row r="31" spans="1:12" ht="15.75" customHeight="1" x14ac:dyDescent="0.15">
      <c r="A31" s="155" t="s">
        <v>142</v>
      </c>
      <c r="B31" s="155" t="s">
        <v>143</v>
      </c>
      <c r="C31" s="155" t="s">
        <v>144</v>
      </c>
      <c r="D31" s="155" t="s">
        <v>145</v>
      </c>
      <c r="E31" s="155" t="s">
        <v>16590</v>
      </c>
      <c r="F31" s="155" t="s">
        <v>146</v>
      </c>
      <c r="G31" s="155">
        <v>1187</v>
      </c>
      <c r="H31" s="155"/>
      <c r="I31" s="3"/>
    </row>
    <row r="32" spans="1:12" ht="15.75" customHeight="1" x14ac:dyDescent="0.15">
      <c r="A32" s="155" t="s">
        <v>147</v>
      </c>
      <c r="B32" s="155" t="s">
        <v>148</v>
      </c>
      <c r="C32" s="155" t="s">
        <v>149</v>
      </c>
      <c r="D32" s="155" t="s">
        <v>150</v>
      </c>
      <c r="E32" s="155" t="s">
        <v>16591</v>
      </c>
      <c r="F32" s="155" t="s">
        <v>151</v>
      </c>
      <c r="G32" s="155">
        <v>1130</v>
      </c>
      <c r="H32" s="155"/>
      <c r="I32" s="3"/>
    </row>
    <row r="33" spans="1:9" ht="15.75" customHeight="1" x14ac:dyDescent="0.15">
      <c r="A33" s="155" t="s">
        <v>152</v>
      </c>
      <c r="B33" s="155" t="s">
        <v>153</v>
      </c>
      <c r="C33" s="155" t="s">
        <v>154</v>
      </c>
      <c r="D33" s="155" t="s">
        <v>155</v>
      </c>
      <c r="E33" s="155" t="s">
        <v>16592</v>
      </c>
      <c r="F33" s="155" t="s">
        <v>156</v>
      </c>
      <c r="G33" s="155">
        <v>1097</v>
      </c>
      <c r="H33" s="155"/>
      <c r="I33" s="3"/>
    </row>
    <row r="34" spans="1:9" ht="15.75" customHeight="1" x14ac:dyDescent="0.15">
      <c r="A34" s="155" t="s">
        <v>157</v>
      </c>
      <c r="B34" s="155" t="s">
        <v>158</v>
      </c>
      <c r="C34" s="155" t="s">
        <v>159</v>
      </c>
      <c r="D34" s="155" t="s">
        <v>160</v>
      </c>
      <c r="E34" s="155" t="s">
        <v>16593</v>
      </c>
      <c r="F34" s="155" t="s">
        <v>161</v>
      </c>
      <c r="G34" s="155">
        <v>1064</v>
      </c>
      <c r="H34" s="155"/>
      <c r="I34" s="3"/>
    </row>
    <row r="35" spans="1:9" ht="15.75" customHeight="1" x14ac:dyDescent="0.15">
      <c r="A35" s="155" t="s">
        <v>162</v>
      </c>
      <c r="B35" s="155" t="s">
        <v>163</v>
      </c>
      <c r="C35" s="155" t="s">
        <v>164</v>
      </c>
      <c r="D35" s="155" t="s">
        <v>165</v>
      </c>
      <c r="E35" s="155" t="s">
        <v>16594</v>
      </c>
      <c r="F35" s="155" t="s">
        <v>166</v>
      </c>
      <c r="G35" s="155">
        <v>981</v>
      </c>
      <c r="H35" s="155"/>
      <c r="I35" s="3"/>
    </row>
    <row r="36" spans="1:9" ht="15.75" customHeight="1" x14ac:dyDescent="0.15">
      <c r="A36" s="155" t="s">
        <v>167</v>
      </c>
      <c r="B36" s="155" t="s">
        <v>168</v>
      </c>
      <c r="C36" s="155" t="s">
        <v>169</v>
      </c>
      <c r="D36" s="155" t="s">
        <v>170</v>
      </c>
      <c r="E36" s="155" t="s">
        <v>16595</v>
      </c>
      <c r="F36" s="155" t="s">
        <v>171</v>
      </c>
      <c r="G36" s="155">
        <v>902</v>
      </c>
      <c r="H36" s="155"/>
      <c r="I36" s="3"/>
    </row>
    <row r="37" spans="1:9" ht="15.75" customHeight="1" x14ac:dyDescent="0.15">
      <c r="A37" s="155" t="s">
        <v>172</v>
      </c>
      <c r="B37" s="155" t="s">
        <v>173</v>
      </c>
      <c r="C37" s="155" t="s">
        <v>174</v>
      </c>
      <c r="D37" s="155" t="s">
        <v>175</v>
      </c>
      <c r="E37" s="155" t="s">
        <v>16596</v>
      </c>
      <c r="F37" s="155" t="s">
        <v>176</v>
      </c>
      <c r="G37" s="155">
        <v>872</v>
      </c>
      <c r="H37" s="155"/>
      <c r="I37" s="3"/>
    </row>
    <row r="38" spans="1:9" ht="15.75" customHeight="1" x14ac:dyDescent="0.15">
      <c r="A38" s="155" t="s">
        <v>177</v>
      </c>
      <c r="B38" s="155" t="s">
        <v>178</v>
      </c>
      <c r="C38" s="155" t="s">
        <v>179</v>
      </c>
      <c r="D38" s="155" t="s">
        <v>180</v>
      </c>
      <c r="E38" s="155" t="s">
        <v>16597</v>
      </c>
      <c r="F38" s="155" t="s">
        <v>181</v>
      </c>
      <c r="G38" s="155">
        <v>872</v>
      </c>
      <c r="H38" s="155"/>
      <c r="I38" s="3"/>
    </row>
    <row r="39" spans="1:9" ht="15.75" customHeight="1" x14ac:dyDescent="0.15">
      <c r="A39" s="155" t="s">
        <v>182</v>
      </c>
      <c r="B39" s="155" t="s">
        <v>183</v>
      </c>
      <c r="C39" s="155" t="s">
        <v>184</v>
      </c>
      <c r="D39" s="155" t="s">
        <v>185</v>
      </c>
      <c r="E39" s="155" t="s">
        <v>16598</v>
      </c>
      <c r="F39" s="155" t="s">
        <v>186</v>
      </c>
      <c r="G39" s="155">
        <v>840</v>
      </c>
      <c r="H39" s="155"/>
      <c r="I39" s="3"/>
    </row>
    <row r="40" spans="1:9" ht="15.75" customHeight="1" x14ac:dyDescent="0.15">
      <c r="A40" s="155" t="s">
        <v>187</v>
      </c>
      <c r="B40" s="155" t="s">
        <v>188</v>
      </c>
      <c r="C40" s="155" t="s">
        <v>189</v>
      </c>
      <c r="D40" s="155" t="s">
        <v>190</v>
      </c>
      <c r="E40" s="155" t="s">
        <v>16599</v>
      </c>
      <c r="F40" s="155" t="s">
        <v>191</v>
      </c>
      <c r="G40" s="155">
        <v>838</v>
      </c>
      <c r="H40" s="155"/>
      <c r="I40" s="3"/>
    </row>
    <row r="41" spans="1:9" ht="15.75" customHeight="1" x14ac:dyDescent="0.15">
      <c r="A41" s="155" t="s">
        <v>192</v>
      </c>
      <c r="B41" s="155" t="s">
        <v>193</v>
      </c>
      <c r="C41" s="155" t="s">
        <v>194</v>
      </c>
      <c r="D41" s="155" t="s">
        <v>195</v>
      </c>
      <c r="E41" s="155" t="s">
        <v>16600</v>
      </c>
      <c r="F41" s="155" t="s">
        <v>196</v>
      </c>
      <c r="G41" s="155">
        <v>818</v>
      </c>
      <c r="H41" s="155"/>
      <c r="I41" s="3"/>
    </row>
    <row r="42" spans="1:9" ht="15.75" customHeight="1" x14ac:dyDescent="0.15">
      <c r="A42" s="155" t="s">
        <v>197</v>
      </c>
      <c r="B42" s="155" t="s">
        <v>198</v>
      </c>
      <c r="C42" s="155" t="s">
        <v>199</v>
      </c>
      <c r="D42" s="155" t="s">
        <v>200</v>
      </c>
      <c r="E42" s="155" t="s">
        <v>16601</v>
      </c>
      <c r="F42" s="155" t="s">
        <v>201</v>
      </c>
      <c r="G42" s="155">
        <v>778</v>
      </c>
      <c r="H42" s="155"/>
      <c r="I42" s="3"/>
    </row>
    <row r="43" spans="1:9" ht="15.75" customHeight="1" x14ac:dyDescent="0.15">
      <c r="A43" s="155" t="s">
        <v>202</v>
      </c>
      <c r="B43" s="155" t="s">
        <v>203</v>
      </c>
      <c r="C43" s="155" t="s">
        <v>204</v>
      </c>
      <c r="D43" s="155" t="s">
        <v>205</v>
      </c>
      <c r="E43" s="155" t="s">
        <v>16602</v>
      </c>
      <c r="F43" s="155" t="s">
        <v>206</v>
      </c>
      <c r="G43" s="155">
        <v>778</v>
      </c>
      <c r="H43" s="155"/>
      <c r="I43" s="3"/>
    </row>
    <row r="44" spans="1:9" ht="15.75" customHeight="1" x14ac:dyDescent="0.15">
      <c r="A44" s="155" t="s">
        <v>207</v>
      </c>
      <c r="B44" s="155" t="s">
        <v>208</v>
      </c>
      <c r="C44" s="155" t="s">
        <v>209</v>
      </c>
      <c r="D44" s="155" t="s">
        <v>210</v>
      </c>
      <c r="E44" s="155" t="s">
        <v>16603</v>
      </c>
      <c r="F44" s="155" t="s">
        <v>211</v>
      </c>
      <c r="G44" s="155">
        <v>727</v>
      </c>
      <c r="H44" s="155"/>
      <c r="I44" s="3"/>
    </row>
    <row r="45" spans="1:9" ht="15.75" customHeight="1" x14ac:dyDescent="0.15">
      <c r="A45" s="155" t="s">
        <v>212</v>
      </c>
      <c r="B45" s="155" t="s">
        <v>213</v>
      </c>
      <c r="C45" s="155" t="s">
        <v>214</v>
      </c>
      <c r="D45" s="155" t="s">
        <v>215</v>
      </c>
      <c r="E45" s="155" t="s">
        <v>16604</v>
      </c>
      <c r="F45" s="155" t="s">
        <v>216</v>
      </c>
      <c r="G45" s="155">
        <v>723</v>
      </c>
      <c r="H45" s="155"/>
      <c r="I45" s="3"/>
    </row>
    <row r="46" spans="1:9" ht="15.75" customHeight="1" x14ac:dyDescent="0.15">
      <c r="A46" s="155" t="s">
        <v>217</v>
      </c>
      <c r="B46" s="155" t="s">
        <v>218</v>
      </c>
      <c r="C46" s="155" t="s">
        <v>219</v>
      </c>
      <c r="D46" s="155" t="s">
        <v>220</v>
      </c>
      <c r="E46" s="155" t="s">
        <v>16605</v>
      </c>
      <c r="F46" s="155" t="s">
        <v>221</v>
      </c>
      <c r="G46" s="155">
        <v>710</v>
      </c>
      <c r="H46" s="155"/>
      <c r="I46" s="3"/>
    </row>
    <row r="47" spans="1:9" ht="15.75" customHeight="1" x14ac:dyDescent="0.15">
      <c r="A47" s="155" t="s">
        <v>222</v>
      </c>
      <c r="B47" s="155" t="s">
        <v>223</v>
      </c>
      <c r="C47" s="155" t="s">
        <v>224</v>
      </c>
      <c r="D47" s="155" t="s">
        <v>225</v>
      </c>
      <c r="E47" s="155" t="s">
        <v>16606</v>
      </c>
      <c r="F47" s="155" t="s">
        <v>226</v>
      </c>
      <c r="G47" s="155">
        <v>704</v>
      </c>
      <c r="H47" s="155"/>
      <c r="I47" s="3"/>
    </row>
    <row r="48" spans="1:9" ht="15.75" customHeight="1" x14ac:dyDescent="0.15">
      <c r="A48" s="155" t="s">
        <v>227</v>
      </c>
      <c r="B48" s="155" t="s">
        <v>228</v>
      </c>
      <c r="C48" s="155" t="s">
        <v>229</v>
      </c>
      <c r="D48" s="155" t="s">
        <v>230</v>
      </c>
      <c r="E48" s="155" t="s">
        <v>16607</v>
      </c>
      <c r="F48" s="155" t="s">
        <v>231</v>
      </c>
      <c r="G48" s="155">
        <v>697</v>
      </c>
      <c r="H48" s="155"/>
      <c r="I48" s="3"/>
    </row>
    <row r="49" spans="1:9" ht="15.75" customHeight="1" x14ac:dyDescent="0.15">
      <c r="A49" s="155" t="s">
        <v>232</v>
      </c>
      <c r="B49" s="155" t="s">
        <v>233</v>
      </c>
      <c r="C49" s="155" t="s">
        <v>234</v>
      </c>
      <c r="D49" s="155" t="s">
        <v>235</v>
      </c>
      <c r="E49" s="155" t="s">
        <v>16608</v>
      </c>
      <c r="F49" s="155" t="s">
        <v>236</v>
      </c>
      <c r="G49" s="155">
        <v>689</v>
      </c>
      <c r="H49" s="155"/>
      <c r="I49" s="3"/>
    </row>
    <row r="50" spans="1:9" ht="15.75" customHeight="1" x14ac:dyDescent="0.15">
      <c r="A50" s="155" t="s">
        <v>237</v>
      </c>
      <c r="B50" s="155" t="s">
        <v>238</v>
      </c>
      <c r="C50" s="155" t="s">
        <v>239</v>
      </c>
      <c r="D50" s="155" t="s">
        <v>240</v>
      </c>
      <c r="E50" s="155" t="s">
        <v>16609</v>
      </c>
      <c r="F50" s="155" t="s">
        <v>241</v>
      </c>
      <c r="G50" s="155">
        <v>632</v>
      </c>
      <c r="H50" s="155"/>
      <c r="I50" s="3"/>
    </row>
    <row r="51" spans="1:9" ht="15.75" customHeight="1" x14ac:dyDescent="0.15">
      <c r="A51" s="155" t="s">
        <v>242</v>
      </c>
      <c r="B51" s="155" t="s">
        <v>243</v>
      </c>
      <c r="C51" s="155" t="s">
        <v>244</v>
      </c>
      <c r="D51" s="155" t="s">
        <v>245</v>
      </c>
      <c r="E51" s="155" t="s">
        <v>16610</v>
      </c>
      <c r="F51" s="155" t="s">
        <v>246</v>
      </c>
      <c r="G51" s="155">
        <v>628</v>
      </c>
      <c r="H51" s="155"/>
      <c r="I51" s="3"/>
    </row>
    <row r="52" spans="1:9" ht="15.75" customHeight="1" x14ac:dyDescent="0.15">
      <c r="A52" s="155" t="s">
        <v>247</v>
      </c>
      <c r="B52" s="155" t="s">
        <v>248</v>
      </c>
      <c r="C52" s="155" t="s">
        <v>249</v>
      </c>
      <c r="D52" s="155" t="s">
        <v>250</v>
      </c>
      <c r="E52" s="155" t="s">
        <v>16611</v>
      </c>
      <c r="F52" s="155" t="s">
        <v>251</v>
      </c>
      <c r="G52" s="155">
        <v>610</v>
      </c>
      <c r="H52" s="155"/>
      <c r="I52" s="3"/>
    </row>
    <row r="53" spans="1:9" ht="15.75" customHeight="1" x14ac:dyDescent="0.15">
      <c r="A53" s="155" t="s">
        <v>252</v>
      </c>
      <c r="B53" s="155" t="s">
        <v>253</v>
      </c>
      <c r="C53" s="155" t="s">
        <v>254</v>
      </c>
      <c r="D53" s="155" t="s">
        <v>255</v>
      </c>
      <c r="E53" s="155" t="s">
        <v>16612</v>
      </c>
      <c r="F53" s="155" t="s">
        <v>256</v>
      </c>
      <c r="G53" s="155">
        <v>592</v>
      </c>
      <c r="H53" s="155"/>
      <c r="I53" s="3"/>
    </row>
    <row r="54" spans="1:9" ht="15.75" customHeight="1" x14ac:dyDescent="0.15">
      <c r="A54" s="155" t="s">
        <v>257</v>
      </c>
      <c r="B54" s="155" t="s">
        <v>258</v>
      </c>
      <c r="C54" s="155" t="s">
        <v>259</v>
      </c>
      <c r="D54" s="155" t="s">
        <v>260</v>
      </c>
      <c r="E54" s="155" t="s">
        <v>16613</v>
      </c>
      <c r="F54" s="155" t="s">
        <v>261</v>
      </c>
      <c r="G54" s="155">
        <v>546</v>
      </c>
      <c r="H54" s="155"/>
      <c r="I54" s="3"/>
    </row>
    <row r="55" spans="1:9" ht="15.75" customHeight="1" x14ac:dyDescent="0.15">
      <c r="A55" s="155" t="s">
        <v>262</v>
      </c>
      <c r="B55" s="155" t="s">
        <v>263</v>
      </c>
      <c r="C55" s="155" t="s">
        <v>264</v>
      </c>
      <c r="D55" s="155" t="s">
        <v>265</v>
      </c>
      <c r="E55" s="155" t="s">
        <v>16614</v>
      </c>
      <c r="F55" s="155" t="s">
        <v>266</v>
      </c>
      <c r="G55" s="155">
        <v>546</v>
      </c>
      <c r="H55" s="155"/>
      <c r="I55" s="3"/>
    </row>
    <row r="56" spans="1:9" ht="15.75" customHeight="1" x14ac:dyDescent="0.15">
      <c r="A56" s="155" t="s">
        <v>267</v>
      </c>
      <c r="B56" s="155" t="s">
        <v>268</v>
      </c>
      <c r="C56" s="155" t="s">
        <v>269</v>
      </c>
      <c r="D56" s="155" t="s">
        <v>270</v>
      </c>
      <c r="E56" s="155" t="s">
        <v>16615</v>
      </c>
      <c r="F56" s="155" t="s">
        <v>271</v>
      </c>
      <c r="G56" s="155">
        <v>537</v>
      </c>
      <c r="H56" s="155"/>
      <c r="I56" s="3"/>
    </row>
    <row r="57" spans="1:9" ht="15.75" customHeight="1" x14ac:dyDescent="0.15">
      <c r="A57" s="155" t="s">
        <v>272</v>
      </c>
      <c r="B57" s="155" t="s">
        <v>273</v>
      </c>
      <c r="C57" s="155" t="s">
        <v>274</v>
      </c>
      <c r="D57" s="155" t="s">
        <v>275</v>
      </c>
      <c r="E57" s="155" t="s">
        <v>16616</v>
      </c>
      <c r="F57" s="155" t="s">
        <v>276</v>
      </c>
      <c r="G57" s="155">
        <v>532</v>
      </c>
      <c r="H57" s="155"/>
      <c r="I57" s="3"/>
    </row>
    <row r="58" spans="1:9" ht="15.75" customHeight="1" x14ac:dyDescent="0.15">
      <c r="A58" s="155" t="s">
        <v>277</v>
      </c>
      <c r="B58" s="155" t="s">
        <v>278</v>
      </c>
      <c r="C58" s="155" t="s">
        <v>279</v>
      </c>
      <c r="D58" s="155" t="s">
        <v>280</v>
      </c>
      <c r="E58" s="155" t="s">
        <v>16617</v>
      </c>
      <c r="F58" s="155" t="s">
        <v>281</v>
      </c>
      <c r="G58" s="155">
        <v>527</v>
      </c>
      <c r="H58" s="155"/>
      <c r="I58" s="3"/>
    </row>
    <row r="59" spans="1:9" ht="15.75" customHeight="1" x14ac:dyDescent="0.15">
      <c r="A59" s="155" t="s">
        <v>282</v>
      </c>
      <c r="B59" s="155" t="s">
        <v>283</v>
      </c>
      <c r="C59" s="155" t="s">
        <v>284</v>
      </c>
      <c r="D59" s="155" t="s">
        <v>285</v>
      </c>
      <c r="E59" s="155" t="s">
        <v>16618</v>
      </c>
      <c r="F59" s="155" t="s">
        <v>286</v>
      </c>
      <c r="G59" s="155">
        <v>524</v>
      </c>
      <c r="H59" s="155"/>
      <c r="I59" s="3"/>
    </row>
    <row r="60" spans="1:9" ht="15.75" customHeight="1" x14ac:dyDescent="0.15">
      <c r="A60" s="155" t="s">
        <v>287</v>
      </c>
      <c r="B60" s="155" t="s">
        <v>288</v>
      </c>
      <c r="C60" s="155" t="s">
        <v>289</v>
      </c>
      <c r="D60" s="155" t="s">
        <v>290</v>
      </c>
      <c r="E60" s="155" t="s">
        <v>16619</v>
      </c>
      <c r="F60" s="155" t="s">
        <v>291</v>
      </c>
      <c r="G60" s="155">
        <v>517</v>
      </c>
      <c r="H60" s="155"/>
      <c r="I60" s="3"/>
    </row>
    <row r="61" spans="1:9" ht="15.75" customHeight="1" x14ac:dyDescent="0.15">
      <c r="A61" s="155" t="s">
        <v>292</v>
      </c>
      <c r="B61" s="155" t="s">
        <v>293</v>
      </c>
      <c r="C61" s="155" t="s">
        <v>294</v>
      </c>
      <c r="D61" s="155" t="s">
        <v>295</v>
      </c>
      <c r="E61" s="155" t="s">
        <v>16620</v>
      </c>
      <c r="F61" s="155" t="s">
        <v>296</v>
      </c>
      <c r="G61" s="155">
        <v>512</v>
      </c>
      <c r="H61" s="155"/>
      <c r="I61" s="3"/>
    </row>
    <row r="62" spans="1:9" ht="15.75" customHeight="1" x14ac:dyDescent="0.15">
      <c r="A62" s="155" t="s">
        <v>297</v>
      </c>
      <c r="B62" s="155" t="s">
        <v>298</v>
      </c>
      <c r="C62" s="155" t="s">
        <v>299</v>
      </c>
      <c r="D62" s="155" t="s">
        <v>300</v>
      </c>
      <c r="E62" s="155" t="s">
        <v>16621</v>
      </c>
      <c r="F62" s="155" t="s">
        <v>301</v>
      </c>
      <c r="G62" s="155">
        <v>447</v>
      </c>
      <c r="H62" s="155"/>
      <c r="I62" s="3"/>
    </row>
    <row r="63" spans="1:9" ht="15.75" customHeight="1" x14ac:dyDescent="0.15">
      <c r="A63" s="155" t="s">
        <v>302</v>
      </c>
      <c r="B63" s="155" t="s">
        <v>303</v>
      </c>
      <c r="C63" s="155" t="s">
        <v>304</v>
      </c>
      <c r="D63" s="155" t="s">
        <v>305</v>
      </c>
      <c r="E63" s="155" t="s">
        <v>16622</v>
      </c>
      <c r="F63" s="155" t="s">
        <v>306</v>
      </c>
      <c r="G63" s="155">
        <v>439</v>
      </c>
      <c r="H63" s="155"/>
      <c r="I63" s="3"/>
    </row>
    <row r="64" spans="1:9" ht="15.75" customHeight="1" x14ac:dyDescent="0.15">
      <c r="A64" s="155" t="s">
        <v>307</v>
      </c>
      <c r="B64" s="155" t="s">
        <v>308</v>
      </c>
      <c r="C64" s="155" t="s">
        <v>309</v>
      </c>
      <c r="D64" s="155" t="s">
        <v>310</v>
      </c>
      <c r="E64" s="155" t="s">
        <v>16623</v>
      </c>
      <c r="F64" s="155" t="s">
        <v>311</v>
      </c>
      <c r="G64" s="155">
        <v>436</v>
      </c>
      <c r="H64" s="155"/>
      <c r="I64" s="3"/>
    </row>
    <row r="65" spans="1:9" ht="15.75" customHeight="1" x14ac:dyDescent="0.15">
      <c r="A65" s="155" t="s">
        <v>312</v>
      </c>
      <c r="B65" s="155" t="s">
        <v>313</v>
      </c>
      <c r="C65" s="155" t="s">
        <v>314</v>
      </c>
      <c r="D65" s="155" t="s">
        <v>315</v>
      </c>
      <c r="E65" s="155" t="s">
        <v>16624</v>
      </c>
      <c r="F65" s="155" t="s">
        <v>316</v>
      </c>
      <c r="G65" s="155">
        <v>428</v>
      </c>
      <c r="H65" s="155"/>
      <c r="I65" s="3"/>
    </row>
    <row r="66" spans="1:9" ht="15.75" customHeight="1" x14ac:dyDescent="0.15">
      <c r="A66" s="155" t="s">
        <v>317</v>
      </c>
      <c r="B66" s="155" t="s">
        <v>318</v>
      </c>
      <c r="C66" s="155" t="s">
        <v>319</v>
      </c>
      <c r="D66" s="155" t="s">
        <v>320</v>
      </c>
      <c r="E66" s="155" t="s">
        <v>16625</v>
      </c>
      <c r="F66" s="155" t="s">
        <v>321</v>
      </c>
      <c r="G66" s="155">
        <v>410</v>
      </c>
      <c r="H66" s="155"/>
      <c r="I66" s="3"/>
    </row>
    <row r="67" spans="1:9" ht="15.75" customHeight="1" x14ac:dyDescent="0.15">
      <c r="A67" s="155" t="s">
        <v>322</v>
      </c>
      <c r="B67" s="155" t="s">
        <v>323</v>
      </c>
      <c r="C67" s="155" t="s">
        <v>324</v>
      </c>
      <c r="D67" s="155" t="s">
        <v>325</v>
      </c>
      <c r="E67" s="155" t="s">
        <v>16626</v>
      </c>
      <c r="F67" s="155" t="s">
        <v>326</v>
      </c>
      <c r="G67" s="155">
        <v>406</v>
      </c>
      <c r="H67" s="155"/>
      <c r="I67" s="3"/>
    </row>
    <row r="68" spans="1:9" ht="15.75" customHeight="1" x14ac:dyDescent="0.15">
      <c r="A68" s="155" t="s">
        <v>327</v>
      </c>
      <c r="B68" s="155" t="s">
        <v>328</v>
      </c>
      <c r="C68" s="155" t="s">
        <v>329</v>
      </c>
      <c r="D68" s="155" t="s">
        <v>330</v>
      </c>
      <c r="E68" s="155" t="s">
        <v>16627</v>
      </c>
      <c r="F68" s="155" t="s">
        <v>331</v>
      </c>
      <c r="G68" s="155">
        <v>402</v>
      </c>
      <c r="H68" s="155"/>
      <c r="I68" s="3"/>
    </row>
    <row r="69" spans="1:9" ht="15.75" customHeight="1" x14ac:dyDescent="0.15">
      <c r="A69" s="155" t="s">
        <v>332</v>
      </c>
      <c r="B69" s="155" t="s">
        <v>333</v>
      </c>
      <c r="C69" s="155" t="s">
        <v>334</v>
      </c>
      <c r="D69" s="155" t="s">
        <v>335</v>
      </c>
      <c r="E69" s="155" t="s">
        <v>16628</v>
      </c>
      <c r="F69" s="155" t="s">
        <v>336</v>
      </c>
      <c r="G69" s="155">
        <v>396</v>
      </c>
      <c r="H69" s="155"/>
      <c r="I69" s="3"/>
    </row>
    <row r="70" spans="1:9" ht="15.75" customHeight="1" x14ac:dyDescent="0.15">
      <c r="A70" s="155" t="s">
        <v>337</v>
      </c>
      <c r="B70" s="155" t="s">
        <v>338</v>
      </c>
      <c r="C70" s="155" t="s">
        <v>339</v>
      </c>
      <c r="D70" s="155" t="s">
        <v>340</v>
      </c>
      <c r="E70" s="155" t="s">
        <v>16629</v>
      </c>
      <c r="F70" s="155" t="s">
        <v>341</v>
      </c>
      <c r="G70" s="155">
        <v>395</v>
      </c>
      <c r="H70" s="155"/>
      <c r="I70" s="3"/>
    </row>
    <row r="71" spans="1:9" ht="15.75" customHeight="1" x14ac:dyDescent="0.15">
      <c r="A71" s="155" t="s">
        <v>342</v>
      </c>
      <c r="B71" s="155" t="s">
        <v>343</v>
      </c>
      <c r="C71" s="155" t="s">
        <v>344</v>
      </c>
      <c r="D71" s="155" t="s">
        <v>345</v>
      </c>
      <c r="E71" s="155" t="s">
        <v>16630</v>
      </c>
      <c r="F71" s="155" t="s">
        <v>346</v>
      </c>
      <c r="G71" s="155">
        <v>382</v>
      </c>
      <c r="H71" s="155"/>
      <c r="I71" s="3"/>
    </row>
    <row r="72" spans="1:9" ht="15.75" customHeight="1" x14ac:dyDescent="0.15">
      <c r="A72" s="155" t="s">
        <v>347</v>
      </c>
      <c r="B72" s="155" t="s">
        <v>348</v>
      </c>
      <c r="C72" s="155" t="s">
        <v>349</v>
      </c>
      <c r="D72" s="155" t="s">
        <v>350</v>
      </c>
      <c r="E72" s="155" t="s">
        <v>16631</v>
      </c>
      <c r="F72" s="155" t="s">
        <v>351</v>
      </c>
      <c r="G72" s="155">
        <v>374</v>
      </c>
      <c r="H72" s="155"/>
      <c r="I72" s="3"/>
    </row>
    <row r="73" spans="1:9" ht="15.75" customHeight="1" x14ac:dyDescent="0.15">
      <c r="A73" s="155" t="s">
        <v>352</v>
      </c>
      <c r="B73" s="155" t="s">
        <v>353</v>
      </c>
      <c r="C73" s="155" t="s">
        <v>354</v>
      </c>
      <c r="D73" s="155" t="s">
        <v>355</v>
      </c>
      <c r="E73" s="155" t="s">
        <v>16632</v>
      </c>
      <c r="F73" s="155" t="s">
        <v>356</v>
      </c>
      <c r="G73" s="155">
        <v>346</v>
      </c>
      <c r="H73" s="155"/>
      <c r="I73" s="3"/>
    </row>
    <row r="74" spans="1:9" ht="15.75" customHeight="1" x14ac:dyDescent="0.15">
      <c r="A74" s="155" t="s">
        <v>357</v>
      </c>
      <c r="B74" s="155" t="s">
        <v>358</v>
      </c>
      <c r="C74" s="155" t="s">
        <v>359</v>
      </c>
      <c r="D74" s="155" t="s">
        <v>360</v>
      </c>
      <c r="E74" s="155" t="s">
        <v>16633</v>
      </c>
      <c r="F74" s="155" t="s">
        <v>361</v>
      </c>
      <c r="G74" s="155">
        <v>345</v>
      </c>
      <c r="H74" s="155"/>
      <c r="I74" s="3"/>
    </row>
    <row r="75" spans="1:9" ht="15.75" customHeight="1" x14ac:dyDescent="0.15">
      <c r="A75" s="155" t="s">
        <v>362</v>
      </c>
      <c r="B75" s="155" t="s">
        <v>363</v>
      </c>
      <c r="C75" s="155" t="s">
        <v>364</v>
      </c>
      <c r="D75" s="155" t="s">
        <v>365</v>
      </c>
      <c r="E75" s="155" t="s">
        <v>16634</v>
      </c>
      <c r="F75" s="155" t="s">
        <v>366</v>
      </c>
      <c r="G75" s="155">
        <v>344</v>
      </c>
      <c r="H75" s="155"/>
      <c r="I75" s="3"/>
    </row>
    <row r="76" spans="1:9" ht="15.75" customHeight="1" x14ac:dyDescent="0.15">
      <c r="A76" s="155" t="s">
        <v>367</v>
      </c>
      <c r="B76" s="155" t="s">
        <v>368</v>
      </c>
      <c r="C76" s="155" t="s">
        <v>369</v>
      </c>
      <c r="D76" s="155" t="s">
        <v>370</v>
      </c>
      <c r="E76" s="155" t="s">
        <v>16635</v>
      </c>
      <c r="F76" s="155" t="s">
        <v>371</v>
      </c>
      <c r="G76" s="155">
        <v>343</v>
      </c>
      <c r="H76" s="155"/>
      <c r="I76" s="3"/>
    </row>
    <row r="77" spans="1:9" ht="15.75" customHeight="1" x14ac:dyDescent="0.15">
      <c r="A77" s="155" t="s">
        <v>372</v>
      </c>
      <c r="B77" s="155" t="s">
        <v>373</v>
      </c>
      <c r="C77" s="155" t="s">
        <v>374</v>
      </c>
      <c r="D77" s="155" t="s">
        <v>375</v>
      </c>
      <c r="E77" s="155" t="s">
        <v>16636</v>
      </c>
      <c r="F77" s="155" t="s">
        <v>376</v>
      </c>
      <c r="G77" s="155">
        <v>338</v>
      </c>
      <c r="H77" s="155"/>
      <c r="I77" s="3"/>
    </row>
    <row r="78" spans="1:9" ht="15.75" customHeight="1" x14ac:dyDescent="0.15">
      <c r="A78" s="155" t="s">
        <v>377</v>
      </c>
      <c r="B78" s="155" t="s">
        <v>378</v>
      </c>
      <c r="C78" s="155" t="s">
        <v>379</v>
      </c>
      <c r="D78" s="155" t="s">
        <v>380</v>
      </c>
      <c r="E78" s="155" t="s">
        <v>16637</v>
      </c>
      <c r="F78" s="155" t="s">
        <v>381</v>
      </c>
      <c r="G78" s="155">
        <v>329</v>
      </c>
      <c r="H78" s="155"/>
      <c r="I78" s="3"/>
    </row>
    <row r="79" spans="1:9" ht="15.75" customHeight="1" x14ac:dyDescent="0.15">
      <c r="A79" s="155" t="s">
        <v>382</v>
      </c>
      <c r="B79" s="155" t="s">
        <v>383</v>
      </c>
      <c r="C79" s="155" t="s">
        <v>384</v>
      </c>
      <c r="D79" s="155" t="s">
        <v>385</v>
      </c>
      <c r="E79" s="155" t="s">
        <v>16638</v>
      </c>
      <c r="F79" s="155" t="s">
        <v>386</v>
      </c>
      <c r="G79" s="155">
        <v>321</v>
      </c>
      <c r="H79" s="155"/>
      <c r="I79" s="3"/>
    </row>
    <row r="80" spans="1:9" ht="15.75" customHeight="1" x14ac:dyDescent="0.15">
      <c r="A80" s="155" t="s">
        <v>387</v>
      </c>
      <c r="B80" s="155" t="s">
        <v>388</v>
      </c>
      <c r="C80" s="155" t="s">
        <v>389</v>
      </c>
      <c r="D80" s="155" t="s">
        <v>390</v>
      </c>
      <c r="E80" s="155" t="s">
        <v>16639</v>
      </c>
      <c r="F80" s="155" t="s">
        <v>391</v>
      </c>
      <c r="G80" s="155">
        <v>299</v>
      </c>
      <c r="H80" s="155"/>
      <c r="I80" s="3"/>
    </row>
    <row r="81" spans="1:9" ht="14" x14ac:dyDescent="0.15">
      <c r="A81" s="155" t="s">
        <v>392</v>
      </c>
      <c r="B81" s="155" t="s">
        <v>393</v>
      </c>
      <c r="C81" s="155" t="s">
        <v>394</v>
      </c>
      <c r="D81" s="155" t="s">
        <v>395</v>
      </c>
      <c r="E81" s="155" t="s">
        <v>16640</v>
      </c>
      <c r="F81" s="155" t="s">
        <v>396</v>
      </c>
      <c r="G81" s="155">
        <v>299</v>
      </c>
      <c r="H81" s="155"/>
      <c r="I81" s="3"/>
    </row>
    <row r="82" spans="1:9" ht="14" x14ac:dyDescent="0.15">
      <c r="A82" s="155" t="s">
        <v>397</v>
      </c>
      <c r="B82" s="155" t="s">
        <v>398</v>
      </c>
      <c r="C82" s="155" t="s">
        <v>399</v>
      </c>
      <c r="D82" s="155" t="s">
        <v>400</v>
      </c>
      <c r="E82" s="155" t="s">
        <v>16641</v>
      </c>
      <c r="F82" s="155" t="s">
        <v>401</v>
      </c>
      <c r="G82" s="155">
        <v>280</v>
      </c>
      <c r="H82" s="155"/>
      <c r="I82" s="3"/>
    </row>
    <row r="83" spans="1:9" ht="14" x14ac:dyDescent="0.15">
      <c r="A83" s="155" t="s">
        <v>402</v>
      </c>
      <c r="B83" s="155" t="s">
        <v>403</v>
      </c>
      <c r="C83" s="155" t="s">
        <v>404</v>
      </c>
      <c r="D83" s="155" t="s">
        <v>405</v>
      </c>
      <c r="E83" s="155" t="s">
        <v>16642</v>
      </c>
      <c r="F83" s="155" t="s">
        <v>406</v>
      </c>
      <c r="G83" s="155">
        <v>274</v>
      </c>
      <c r="H83" s="155"/>
      <c r="I83" s="3"/>
    </row>
    <row r="84" spans="1:9" ht="14" x14ac:dyDescent="0.15">
      <c r="A84" s="155" t="s">
        <v>407</v>
      </c>
      <c r="B84" s="155" t="s">
        <v>408</v>
      </c>
      <c r="C84" s="155" t="s">
        <v>409</v>
      </c>
      <c r="D84" s="155" t="s">
        <v>410</v>
      </c>
      <c r="E84" s="155" t="s">
        <v>16643</v>
      </c>
      <c r="F84" s="155" t="s">
        <v>411</v>
      </c>
      <c r="G84" s="155">
        <v>274</v>
      </c>
      <c r="H84" s="155"/>
      <c r="I84" s="3"/>
    </row>
    <row r="85" spans="1:9" ht="14" x14ac:dyDescent="0.15">
      <c r="A85" s="155" t="s">
        <v>412</v>
      </c>
      <c r="B85" s="155" t="s">
        <v>413</v>
      </c>
      <c r="C85" s="155" t="s">
        <v>414</v>
      </c>
      <c r="D85" s="155" t="s">
        <v>415</v>
      </c>
      <c r="E85" s="155" t="s">
        <v>16644</v>
      </c>
      <c r="F85" s="155" t="s">
        <v>416</v>
      </c>
      <c r="G85" s="155">
        <v>273</v>
      </c>
      <c r="H85" s="155"/>
      <c r="I85" s="3"/>
    </row>
    <row r="86" spans="1:9" ht="14" x14ac:dyDescent="0.15">
      <c r="A86" s="155" t="s">
        <v>417</v>
      </c>
      <c r="B86" s="155" t="s">
        <v>418</v>
      </c>
      <c r="C86" s="155" t="s">
        <v>419</v>
      </c>
      <c r="D86" s="155" t="s">
        <v>420</v>
      </c>
      <c r="E86" s="155" t="s">
        <v>16645</v>
      </c>
      <c r="F86" s="155" t="s">
        <v>421</v>
      </c>
      <c r="G86" s="155">
        <v>270</v>
      </c>
      <c r="H86" s="155"/>
      <c r="I86" s="3"/>
    </row>
    <row r="87" spans="1:9" ht="14" x14ac:dyDescent="0.15">
      <c r="A87" s="155" t="s">
        <v>422</v>
      </c>
      <c r="B87" s="155" t="s">
        <v>423</v>
      </c>
      <c r="C87" s="155" t="s">
        <v>424</v>
      </c>
      <c r="D87" s="155" t="s">
        <v>425</v>
      </c>
      <c r="E87" s="155" t="s">
        <v>16646</v>
      </c>
      <c r="F87" s="155" t="s">
        <v>426</v>
      </c>
      <c r="G87" s="155">
        <v>260</v>
      </c>
      <c r="H87" s="155"/>
      <c r="I87" s="3"/>
    </row>
    <row r="88" spans="1:9" ht="14" x14ac:dyDescent="0.15">
      <c r="A88" s="155" t="s">
        <v>427</v>
      </c>
      <c r="B88" s="155" t="s">
        <v>428</v>
      </c>
      <c r="C88" s="155" t="s">
        <v>429</v>
      </c>
      <c r="D88" s="155" t="s">
        <v>430</v>
      </c>
      <c r="E88" s="155" t="s">
        <v>16647</v>
      </c>
      <c r="F88" s="155" t="s">
        <v>431</v>
      </c>
      <c r="G88" s="155">
        <v>254</v>
      </c>
      <c r="H88" s="155"/>
      <c r="I88" s="3"/>
    </row>
    <row r="89" spans="1:9" ht="14" x14ac:dyDescent="0.15">
      <c r="A89" s="155" t="s">
        <v>432</v>
      </c>
      <c r="B89" s="155" t="s">
        <v>433</v>
      </c>
      <c r="C89" s="155" t="s">
        <v>434</v>
      </c>
      <c r="D89" s="155" t="s">
        <v>435</v>
      </c>
      <c r="E89" s="155" t="s">
        <v>16648</v>
      </c>
      <c r="F89" s="155" t="s">
        <v>436</v>
      </c>
      <c r="G89" s="155">
        <v>253</v>
      </c>
      <c r="H89" s="155"/>
      <c r="I89" s="3"/>
    </row>
    <row r="90" spans="1:9" ht="14" x14ac:dyDescent="0.15">
      <c r="A90" s="155" t="s">
        <v>437</v>
      </c>
      <c r="B90" s="155" t="s">
        <v>438</v>
      </c>
      <c r="C90" s="155" t="s">
        <v>439</v>
      </c>
      <c r="D90" s="155" t="s">
        <v>440</v>
      </c>
      <c r="E90" s="155" t="s">
        <v>16649</v>
      </c>
      <c r="F90" s="155" t="s">
        <v>441</v>
      </c>
      <c r="G90" s="155">
        <v>232</v>
      </c>
      <c r="H90" s="155"/>
      <c r="I90" s="3"/>
    </row>
    <row r="91" spans="1:9" ht="14" x14ac:dyDescent="0.15">
      <c r="A91" s="155" t="s">
        <v>442</v>
      </c>
      <c r="B91" s="155" t="s">
        <v>443</v>
      </c>
      <c r="C91" s="155" t="s">
        <v>444</v>
      </c>
      <c r="D91" s="155" t="s">
        <v>445</v>
      </c>
      <c r="E91" s="155" t="s">
        <v>16650</v>
      </c>
      <c r="F91" s="155" t="s">
        <v>446</v>
      </c>
      <c r="G91" s="155">
        <v>225</v>
      </c>
      <c r="H91" s="155"/>
      <c r="I91" s="3"/>
    </row>
    <row r="92" spans="1:9" ht="14" x14ac:dyDescent="0.15">
      <c r="A92" s="155" t="s">
        <v>447</v>
      </c>
      <c r="B92" s="155" t="s">
        <v>448</v>
      </c>
      <c r="C92" s="155" t="s">
        <v>449</v>
      </c>
      <c r="D92" s="155" t="s">
        <v>450</v>
      </c>
      <c r="E92" s="155" t="s">
        <v>16651</v>
      </c>
      <c r="F92" s="155" t="s">
        <v>451</v>
      </c>
      <c r="G92" s="155">
        <v>220</v>
      </c>
      <c r="H92" s="155"/>
      <c r="I92" s="3"/>
    </row>
    <row r="93" spans="1:9" ht="14" x14ac:dyDescent="0.15">
      <c r="A93" s="155" t="s">
        <v>452</v>
      </c>
      <c r="B93" s="155" t="s">
        <v>453</v>
      </c>
      <c r="C93" s="155" t="s">
        <v>454</v>
      </c>
      <c r="D93" s="155" t="s">
        <v>455</v>
      </c>
      <c r="E93" s="155" t="s">
        <v>16652</v>
      </c>
      <c r="F93" s="155" t="s">
        <v>456</v>
      </c>
      <c r="G93" s="155">
        <v>218</v>
      </c>
      <c r="H93" s="155"/>
      <c r="I93" s="3"/>
    </row>
    <row r="94" spans="1:9" ht="14" x14ac:dyDescent="0.15">
      <c r="A94" s="155" t="s">
        <v>457</v>
      </c>
      <c r="B94" s="155" t="s">
        <v>458</v>
      </c>
      <c r="C94" s="155" t="s">
        <v>459</v>
      </c>
      <c r="D94" s="155" t="s">
        <v>460</v>
      </c>
      <c r="E94" s="155" t="s">
        <v>16653</v>
      </c>
      <c r="F94" s="155" t="s">
        <v>461</v>
      </c>
      <c r="G94" s="155">
        <v>216</v>
      </c>
      <c r="H94" s="155"/>
      <c r="I94" s="3"/>
    </row>
    <row r="95" spans="1:9" ht="14" x14ac:dyDescent="0.15">
      <c r="A95" s="155" t="s">
        <v>462</v>
      </c>
      <c r="B95" s="155" t="s">
        <v>463</v>
      </c>
      <c r="C95" s="155" t="s">
        <v>464</v>
      </c>
      <c r="D95" s="155" t="s">
        <v>465</v>
      </c>
      <c r="E95" s="155" t="s">
        <v>16654</v>
      </c>
      <c r="F95" s="155" t="s">
        <v>466</v>
      </c>
      <c r="G95" s="155">
        <v>215</v>
      </c>
      <c r="H95" s="155"/>
      <c r="I95" s="3"/>
    </row>
    <row r="96" spans="1:9" ht="14" x14ac:dyDescent="0.15">
      <c r="A96" s="155" t="s">
        <v>467</v>
      </c>
      <c r="B96" s="155" t="s">
        <v>468</v>
      </c>
      <c r="C96" s="155" t="s">
        <v>469</v>
      </c>
      <c r="D96" s="155" t="s">
        <v>470</v>
      </c>
      <c r="E96" s="155" t="s">
        <v>16655</v>
      </c>
      <c r="F96" s="155" t="s">
        <v>471</v>
      </c>
      <c r="G96" s="155">
        <v>214</v>
      </c>
      <c r="H96" s="155"/>
      <c r="I96" s="3"/>
    </row>
    <row r="97" spans="1:9" ht="14" x14ac:dyDescent="0.15">
      <c r="A97" s="155" t="s">
        <v>472</v>
      </c>
      <c r="B97" s="155" t="s">
        <v>473</v>
      </c>
      <c r="C97" s="155" t="s">
        <v>474</v>
      </c>
      <c r="D97" s="155" t="s">
        <v>475</v>
      </c>
      <c r="E97" s="155" t="s">
        <v>16656</v>
      </c>
      <c r="F97" s="155" t="s">
        <v>476</v>
      </c>
      <c r="G97" s="155">
        <v>214</v>
      </c>
      <c r="H97" s="155"/>
      <c r="I97" s="3"/>
    </row>
    <row r="98" spans="1:9" ht="14" x14ac:dyDescent="0.15">
      <c r="A98" s="155" t="s">
        <v>477</v>
      </c>
      <c r="B98" s="155" t="s">
        <v>478</v>
      </c>
      <c r="C98" s="155" t="s">
        <v>479</v>
      </c>
      <c r="D98" s="155" t="s">
        <v>480</v>
      </c>
      <c r="E98" s="155" t="s">
        <v>16657</v>
      </c>
      <c r="F98" s="155" t="s">
        <v>481</v>
      </c>
      <c r="G98" s="155">
        <v>212</v>
      </c>
      <c r="H98" s="155"/>
      <c r="I98" s="3"/>
    </row>
    <row r="99" spans="1:9" ht="14" x14ac:dyDescent="0.15">
      <c r="A99" s="155" t="s">
        <v>482</v>
      </c>
      <c r="B99" s="155" t="s">
        <v>483</v>
      </c>
      <c r="C99" s="155" t="s">
        <v>484</v>
      </c>
      <c r="D99" s="155" t="s">
        <v>485</v>
      </c>
      <c r="E99" s="155" t="s">
        <v>16658</v>
      </c>
      <c r="F99" s="155" t="s">
        <v>486</v>
      </c>
      <c r="G99" s="155">
        <v>210</v>
      </c>
      <c r="H99" s="155"/>
      <c r="I99" s="3"/>
    </row>
    <row r="100" spans="1:9" ht="14" x14ac:dyDescent="0.15">
      <c r="A100" s="155" t="s">
        <v>487</v>
      </c>
      <c r="B100" s="155" t="s">
        <v>488</v>
      </c>
      <c r="C100" s="155" t="s">
        <v>489</v>
      </c>
      <c r="D100" s="155" t="s">
        <v>490</v>
      </c>
      <c r="E100" s="155" t="s">
        <v>16659</v>
      </c>
      <c r="F100" s="155" t="s">
        <v>491</v>
      </c>
      <c r="G100" s="155">
        <v>197</v>
      </c>
      <c r="H100" s="155"/>
      <c r="I100" s="3"/>
    </row>
    <row r="101" spans="1:9" ht="14" x14ac:dyDescent="0.15">
      <c r="A101" s="155" t="s">
        <v>492</v>
      </c>
      <c r="B101" s="155" t="s">
        <v>493</v>
      </c>
      <c r="C101" s="155" t="s">
        <v>494</v>
      </c>
      <c r="D101" s="155" t="s">
        <v>495</v>
      </c>
      <c r="E101" s="155" t="s">
        <v>16660</v>
      </c>
      <c r="F101" s="155" t="s">
        <v>496</v>
      </c>
      <c r="G101" s="155">
        <v>194</v>
      </c>
      <c r="H101" s="155"/>
      <c r="I101" s="3"/>
    </row>
    <row r="102" spans="1:9" ht="14" x14ac:dyDescent="0.15">
      <c r="A102" s="155" t="s">
        <v>497</v>
      </c>
      <c r="B102" s="155" t="s">
        <v>498</v>
      </c>
      <c r="C102" s="155" t="s">
        <v>499</v>
      </c>
      <c r="D102" s="155" t="s">
        <v>500</v>
      </c>
      <c r="E102" s="155" t="s">
        <v>16661</v>
      </c>
      <c r="F102" s="155" t="s">
        <v>501</v>
      </c>
      <c r="G102" s="155">
        <v>194</v>
      </c>
      <c r="H102" s="155"/>
      <c r="I102" s="3"/>
    </row>
    <row r="103" spans="1:9" ht="14" x14ac:dyDescent="0.15">
      <c r="A103" s="155" t="s">
        <v>502</v>
      </c>
      <c r="B103" s="155" t="s">
        <v>503</v>
      </c>
      <c r="C103" s="155" t="s">
        <v>504</v>
      </c>
      <c r="D103" s="155" t="s">
        <v>505</v>
      </c>
      <c r="E103" s="155" t="s">
        <v>16662</v>
      </c>
      <c r="F103" s="155" t="s">
        <v>506</v>
      </c>
      <c r="G103" s="155">
        <v>191</v>
      </c>
      <c r="H103" s="155"/>
      <c r="I103" s="3"/>
    </row>
    <row r="104" spans="1:9" ht="14" x14ac:dyDescent="0.15">
      <c r="A104" s="155" t="s">
        <v>507</v>
      </c>
      <c r="B104" s="155" t="s">
        <v>508</v>
      </c>
      <c r="C104" s="155" t="s">
        <v>509</v>
      </c>
      <c r="D104" s="155" t="s">
        <v>510</v>
      </c>
      <c r="E104" s="155" t="s">
        <v>16663</v>
      </c>
      <c r="F104" s="155" t="s">
        <v>511</v>
      </c>
      <c r="G104" s="155">
        <v>189</v>
      </c>
      <c r="H104" s="155"/>
      <c r="I104" s="3"/>
    </row>
    <row r="105" spans="1:9" ht="14" x14ac:dyDescent="0.15">
      <c r="A105" s="155" t="s">
        <v>512</v>
      </c>
      <c r="B105" s="155" t="s">
        <v>513</v>
      </c>
      <c r="C105" s="155" t="s">
        <v>514</v>
      </c>
      <c r="D105" s="155" t="s">
        <v>515</v>
      </c>
      <c r="E105" s="155" t="s">
        <v>16664</v>
      </c>
      <c r="F105" s="155" t="s">
        <v>516</v>
      </c>
      <c r="G105" s="155">
        <v>186</v>
      </c>
      <c r="H105" s="155"/>
      <c r="I105" s="3"/>
    </row>
    <row r="106" spans="1:9" ht="14" x14ac:dyDescent="0.15">
      <c r="A106" s="155" t="s">
        <v>517</v>
      </c>
      <c r="B106" s="155" t="s">
        <v>518</v>
      </c>
      <c r="C106" s="155" t="s">
        <v>519</v>
      </c>
      <c r="D106" s="155" t="s">
        <v>520</v>
      </c>
      <c r="E106" s="155" t="s">
        <v>16665</v>
      </c>
      <c r="F106" s="155" t="s">
        <v>521</v>
      </c>
      <c r="G106" s="155">
        <v>185</v>
      </c>
      <c r="H106" s="155"/>
      <c r="I106" s="3"/>
    </row>
    <row r="107" spans="1:9" ht="14" x14ac:dyDescent="0.15">
      <c r="A107" s="155" t="s">
        <v>522</v>
      </c>
      <c r="B107" s="155" t="s">
        <v>523</v>
      </c>
      <c r="C107" s="155" t="s">
        <v>524</v>
      </c>
      <c r="D107" s="155" t="s">
        <v>525</v>
      </c>
      <c r="E107" s="155" t="s">
        <v>16666</v>
      </c>
      <c r="F107" s="155" t="s">
        <v>526</v>
      </c>
      <c r="G107" s="155">
        <v>175</v>
      </c>
      <c r="H107" s="155"/>
      <c r="I107" s="3"/>
    </row>
    <row r="108" spans="1:9" ht="14" x14ac:dyDescent="0.15">
      <c r="A108" s="155" t="s">
        <v>527</v>
      </c>
      <c r="B108" s="155" t="s">
        <v>528</v>
      </c>
      <c r="C108" s="155" t="s">
        <v>529</v>
      </c>
      <c r="D108" s="155" t="s">
        <v>530</v>
      </c>
      <c r="E108" s="155" t="s">
        <v>16667</v>
      </c>
      <c r="F108" s="155" t="s">
        <v>531</v>
      </c>
      <c r="G108" s="155">
        <v>170</v>
      </c>
      <c r="H108" s="155"/>
      <c r="I108" s="3"/>
    </row>
    <row r="109" spans="1:9" ht="14" x14ac:dyDescent="0.15">
      <c r="A109" s="155" t="s">
        <v>532</v>
      </c>
      <c r="B109" s="155" t="s">
        <v>533</v>
      </c>
      <c r="C109" s="155" t="s">
        <v>534</v>
      </c>
      <c r="D109" s="155" t="s">
        <v>535</v>
      </c>
      <c r="E109" s="155" t="s">
        <v>16668</v>
      </c>
      <c r="F109" s="155" t="s">
        <v>536</v>
      </c>
      <c r="G109" s="155">
        <v>169</v>
      </c>
      <c r="H109" s="155"/>
      <c r="I109" s="3"/>
    </row>
    <row r="110" spans="1:9" ht="14" x14ac:dyDescent="0.15">
      <c r="A110" s="155" t="s">
        <v>537</v>
      </c>
      <c r="B110" s="155" t="s">
        <v>538</v>
      </c>
      <c r="C110" s="155" t="s">
        <v>539</v>
      </c>
      <c r="D110" s="155" t="s">
        <v>540</v>
      </c>
      <c r="E110" s="155" t="s">
        <v>16669</v>
      </c>
      <c r="F110" s="155" t="s">
        <v>541</v>
      </c>
      <c r="G110" s="155">
        <v>168</v>
      </c>
      <c r="H110" s="155"/>
      <c r="I110" s="3"/>
    </row>
    <row r="111" spans="1:9" ht="14" x14ac:dyDescent="0.15">
      <c r="A111" s="155" t="s">
        <v>542</v>
      </c>
      <c r="B111" s="155" t="s">
        <v>543</v>
      </c>
      <c r="C111" s="155" t="s">
        <v>544</v>
      </c>
      <c r="D111" s="155" t="s">
        <v>545</v>
      </c>
      <c r="E111" s="155" t="s">
        <v>16670</v>
      </c>
      <c r="F111" s="155" t="s">
        <v>546</v>
      </c>
      <c r="G111" s="155">
        <v>158</v>
      </c>
      <c r="H111" s="155"/>
      <c r="I111" s="3"/>
    </row>
    <row r="112" spans="1:9" ht="14" x14ac:dyDescent="0.15">
      <c r="A112" s="155" t="s">
        <v>547</v>
      </c>
      <c r="B112" s="155" t="s">
        <v>548</v>
      </c>
      <c r="C112" s="155" t="s">
        <v>549</v>
      </c>
      <c r="D112" s="155" t="s">
        <v>550</v>
      </c>
      <c r="E112" s="155" t="s">
        <v>16671</v>
      </c>
      <c r="F112" s="155" t="s">
        <v>551</v>
      </c>
      <c r="G112" s="155">
        <v>149</v>
      </c>
      <c r="H112" s="155"/>
      <c r="I112" s="3"/>
    </row>
    <row r="113" spans="1:9" ht="14" x14ac:dyDescent="0.15">
      <c r="A113" s="155" t="s">
        <v>552</v>
      </c>
      <c r="B113" s="155" t="s">
        <v>553</v>
      </c>
      <c r="C113" s="155" t="s">
        <v>554</v>
      </c>
      <c r="D113" s="155" t="s">
        <v>555</v>
      </c>
      <c r="E113" s="155" t="s">
        <v>16672</v>
      </c>
      <c r="F113" s="155" t="s">
        <v>556</v>
      </c>
      <c r="G113" s="155">
        <v>149</v>
      </c>
      <c r="H113" s="155"/>
      <c r="I113" s="3"/>
    </row>
    <row r="114" spans="1:9" ht="14" x14ac:dyDescent="0.15">
      <c r="A114" s="155" t="s">
        <v>557</v>
      </c>
      <c r="B114" s="155" t="s">
        <v>558</v>
      </c>
      <c r="C114" s="155" t="s">
        <v>559</v>
      </c>
      <c r="D114" s="155" t="s">
        <v>560</v>
      </c>
      <c r="E114" s="155" t="s">
        <v>16673</v>
      </c>
      <c r="F114" s="155" t="s">
        <v>561</v>
      </c>
      <c r="G114" s="155">
        <v>148</v>
      </c>
      <c r="H114" s="155"/>
      <c r="I114" s="3"/>
    </row>
    <row r="115" spans="1:9" ht="14" x14ac:dyDescent="0.15">
      <c r="A115" s="155" t="s">
        <v>562</v>
      </c>
      <c r="B115" s="155" t="s">
        <v>563</v>
      </c>
      <c r="C115" s="155" t="s">
        <v>564</v>
      </c>
      <c r="D115" s="155" t="s">
        <v>565</v>
      </c>
      <c r="E115" s="155" t="s">
        <v>16674</v>
      </c>
      <c r="F115" s="155" t="s">
        <v>566</v>
      </c>
      <c r="G115" s="155">
        <v>146</v>
      </c>
      <c r="H115" s="155"/>
      <c r="I115" s="3"/>
    </row>
    <row r="116" spans="1:9" ht="14" x14ac:dyDescent="0.15">
      <c r="A116" s="155" t="s">
        <v>567</v>
      </c>
      <c r="B116" s="155" t="s">
        <v>568</v>
      </c>
      <c r="C116" s="155" t="s">
        <v>569</v>
      </c>
      <c r="D116" s="155" t="s">
        <v>570</v>
      </c>
      <c r="E116" s="155" t="s">
        <v>16675</v>
      </c>
      <c r="F116" s="155" t="s">
        <v>571</v>
      </c>
      <c r="G116" s="155">
        <v>145</v>
      </c>
      <c r="H116" s="155"/>
      <c r="I116" s="3"/>
    </row>
    <row r="117" spans="1:9" ht="14" x14ac:dyDescent="0.15">
      <c r="A117" s="155" t="s">
        <v>572</v>
      </c>
      <c r="B117" s="155" t="s">
        <v>573</v>
      </c>
      <c r="C117" s="155" t="s">
        <v>574</v>
      </c>
      <c r="D117" s="155" t="s">
        <v>575</v>
      </c>
      <c r="E117" s="155" t="s">
        <v>16676</v>
      </c>
      <c r="F117" s="155" t="s">
        <v>576</v>
      </c>
      <c r="G117" s="155">
        <v>145</v>
      </c>
      <c r="H117" s="155"/>
      <c r="I117" s="3"/>
    </row>
    <row r="118" spans="1:9" ht="14" x14ac:dyDescent="0.15">
      <c r="A118" s="155" t="s">
        <v>577</v>
      </c>
      <c r="B118" s="155" t="s">
        <v>578</v>
      </c>
      <c r="C118" s="155" t="s">
        <v>579</v>
      </c>
      <c r="D118" s="155" t="s">
        <v>580</v>
      </c>
      <c r="E118" s="155" t="s">
        <v>16677</v>
      </c>
      <c r="F118" s="155" t="s">
        <v>581</v>
      </c>
      <c r="G118" s="155">
        <v>144</v>
      </c>
      <c r="H118" s="155"/>
      <c r="I118" s="3"/>
    </row>
    <row r="119" spans="1:9" ht="14" x14ac:dyDescent="0.15">
      <c r="A119" s="155" t="s">
        <v>582</v>
      </c>
      <c r="B119" s="155" t="s">
        <v>583</v>
      </c>
      <c r="C119" s="155" t="s">
        <v>584</v>
      </c>
      <c r="D119" s="155" t="s">
        <v>585</v>
      </c>
      <c r="E119" s="155" t="s">
        <v>16678</v>
      </c>
      <c r="F119" s="155" t="s">
        <v>586</v>
      </c>
      <c r="G119" s="155">
        <v>143</v>
      </c>
      <c r="H119" s="155"/>
      <c r="I119" s="3"/>
    </row>
    <row r="120" spans="1:9" ht="14" x14ac:dyDescent="0.15">
      <c r="A120" s="155" t="s">
        <v>587</v>
      </c>
      <c r="B120" s="155" t="s">
        <v>588</v>
      </c>
      <c r="C120" s="155" t="s">
        <v>589</v>
      </c>
      <c r="D120" s="155" t="s">
        <v>590</v>
      </c>
      <c r="E120" s="155" t="s">
        <v>16679</v>
      </c>
      <c r="F120" s="155" t="s">
        <v>591</v>
      </c>
      <c r="G120" s="155">
        <v>140</v>
      </c>
      <c r="H120" s="155"/>
      <c r="I120" s="3"/>
    </row>
    <row r="121" spans="1:9" ht="14" x14ac:dyDescent="0.15">
      <c r="A121" s="155" t="s">
        <v>592</v>
      </c>
      <c r="B121" s="155" t="s">
        <v>593</v>
      </c>
      <c r="C121" s="155" t="s">
        <v>594</v>
      </c>
      <c r="D121" s="155" t="s">
        <v>595</v>
      </c>
      <c r="E121" s="155" t="s">
        <v>16680</v>
      </c>
      <c r="F121" s="155" t="s">
        <v>596</v>
      </c>
      <c r="G121" s="155">
        <v>138</v>
      </c>
      <c r="H121" s="155"/>
      <c r="I121" s="3"/>
    </row>
    <row r="122" spans="1:9" ht="14" x14ac:dyDescent="0.15">
      <c r="A122" s="155" t="s">
        <v>597</v>
      </c>
      <c r="B122" s="155" t="s">
        <v>598</v>
      </c>
      <c r="C122" s="155" t="s">
        <v>599</v>
      </c>
      <c r="D122" s="155" t="s">
        <v>600</v>
      </c>
      <c r="E122" s="155" t="s">
        <v>16681</v>
      </c>
      <c r="F122" s="155" t="s">
        <v>601</v>
      </c>
      <c r="G122" s="155">
        <v>136</v>
      </c>
      <c r="H122" s="155"/>
      <c r="I122" s="3"/>
    </row>
    <row r="123" spans="1:9" ht="14" x14ac:dyDescent="0.15">
      <c r="A123" s="155" t="s">
        <v>602</v>
      </c>
      <c r="B123" s="155" t="s">
        <v>603</v>
      </c>
      <c r="C123" s="155" t="s">
        <v>604</v>
      </c>
      <c r="D123" s="155" t="s">
        <v>605</v>
      </c>
      <c r="E123" s="155" t="s">
        <v>16682</v>
      </c>
      <c r="F123" s="155" t="s">
        <v>606</v>
      </c>
      <c r="G123" s="155">
        <v>127</v>
      </c>
      <c r="H123" s="155"/>
      <c r="I123" s="3"/>
    </row>
    <row r="124" spans="1:9" ht="14" x14ac:dyDescent="0.15">
      <c r="A124" s="155" t="s">
        <v>607</v>
      </c>
      <c r="B124" s="155" t="s">
        <v>608</v>
      </c>
      <c r="C124" s="155" t="s">
        <v>609</v>
      </c>
      <c r="D124" s="155" t="s">
        <v>610</v>
      </c>
      <c r="E124" s="155" t="s">
        <v>16683</v>
      </c>
      <c r="F124" s="155" t="s">
        <v>611</v>
      </c>
      <c r="G124" s="155">
        <v>126</v>
      </c>
      <c r="H124" s="155"/>
      <c r="I124" s="3"/>
    </row>
    <row r="125" spans="1:9" ht="14" x14ac:dyDescent="0.15">
      <c r="A125" s="155" t="s">
        <v>612</v>
      </c>
      <c r="B125" s="155" t="s">
        <v>613</v>
      </c>
      <c r="C125" s="155" t="s">
        <v>614</v>
      </c>
      <c r="D125" s="155" t="s">
        <v>615</v>
      </c>
      <c r="E125" s="155" t="s">
        <v>16684</v>
      </c>
      <c r="F125" s="155" t="s">
        <v>616</v>
      </c>
      <c r="G125" s="155">
        <v>122</v>
      </c>
      <c r="H125" s="155"/>
      <c r="I125" s="3"/>
    </row>
    <row r="126" spans="1:9" ht="14" x14ac:dyDescent="0.15">
      <c r="A126" s="155" t="s">
        <v>617</v>
      </c>
      <c r="B126" s="155" t="s">
        <v>618</v>
      </c>
      <c r="C126" s="155" t="s">
        <v>619</v>
      </c>
      <c r="D126" s="155" t="s">
        <v>620</v>
      </c>
      <c r="E126" s="155" t="s">
        <v>16685</v>
      </c>
      <c r="F126" s="155" t="s">
        <v>621</v>
      </c>
      <c r="G126" s="155">
        <v>120</v>
      </c>
      <c r="H126" s="155"/>
      <c r="I126" s="3"/>
    </row>
    <row r="127" spans="1:9" ht="14" x14ac:dyDescent="0.15">
      <c r="A127" s="155" t="s">
        <v>622</v>
      </c>
      <c r="B127" s="155" t="s">
        <v>623</v>
      </c>
      <c r="C127" s="155" t="s">
        <v>624</v>
      </c>
      <c r="D127" s="155" t="s">
        <v>625</v>
      </c>
      <c r="E127" s="155" t="s">
        <v>16686</v>
      </c>
      <c r="F127" s="155" t="s">
        <v>626</v>
      </c>
      <c r="G127" s="155">
        <v>115</v>
      </c>
      <c r="H127" s="155"/>
      <c r="I127" s="3"/>
    </row>
    <row r="128" spans="1:9" ht="14" x14ac:dyDescent="0.15">
      <c r="A128" s="155" t="s">
        <v>627</v>
      </c>
      <c r="B128" s="155" t="s">
        <v>628</v>
      </c>
      <c r="C128" s="155" t="s">
        <v>629</v>
      </c>
      <c r="D128" s="155" t="s">
        <v>630</v>
      </c>
      <c r="E128" s="155" t="s">
        <v>16687</v>
      </c>
      <c r="F128" s="155" t="s">
        <v>631</v>
      </c>
      <c r="G128" s="155">
        <v>115</v>
      </c>
      <c r="H128" s="155"/>
      <c r="I128" s="3"/>
    </row>
    <row r="129" spans="1:9" ht="14" x14ac:dyDescent="0.15">
      <c r="A129" s="155" t="s">
        <v>632</v>
      </c>
      <c r="B129" s="155" t="s">
        <v>633</v>
      </c>
      <c r="C129" s="155" t="s">
        <v>634</v>
      </c>
      <c r="D129" s="155" t="s">
        <v>635</v>
      </c>
      <c r="E129" s="155" t="s">
        <v>16688</v>
      </c>
      <c r="F129" s="155" t="s">
        <v>636</v>
      </c>
      <c r="G129" s="155">
        <v>110</v>
      </c>
      <c r="H129" s="155"/>
      <c r="I129" s="3"/>
    </row>
    <row r="130" spans="1:9" ht="14" x14ac:dyDescent="0.15">
      <c r="A130" s="155" t="s">
        <v>637</v>
      </c>
      <c r="B130" s="155" t="s">
        <v>638</v>
      </c>
      <c r="C130" s="155" t="s">
        <v>639</v>
      </c>
      <c r="D130" s="155" t="s">
        <v>640</v>
      </c>
      <c r="E130" s="155" t="s">
        <v>16689</v>
      </c>
      <c r="F130" s="155" t="s">
        <v>641</v>
      </c>
      <c r="G130" s="155">
        <v>109</v>
      </c>
      <c r="H130" s="155"/>
      <c r="I130" s="3"/>
    </row>
    <row r="131" spans="1:9" ht="14" x14ac:dyDescent="0.15">
      <c r="A131" s="155" t="s">
        <v>642</v>
      </c>
      <c r="B131" s="155" t="s">
        <v>643</v>
      </c>
      <c r="C131" s="155" t="s">
        <v>644</v>
      </c>
      <c r="D131" s="155" t="s">
        <v>645</v>
      </c>
      <c r="E131" s="155" t="s">
        <v>16690</v>
      </c>
      <c r="F131" s="155" t="s">
        <v>646</v>
      </c>
      <c r="G131" s="155">
        <v>109</v>
      </c>
      <c r="H131" s="155"/>
      <c r="I131" s="3"/>
    </row>
    <row r="132" spans="1:9" ht="14" x14ac:dyDescent="0.15">
      <c r="A132" s="155" t="s">
        <v>647</v>
      </c>
      <c r="B132" s="155" t="s">
        <v>648</v>
      </c>
      <c r="C132" s="155" t="s">
        <v>649</v>
      </c>
      <c r="D132" s="155" t="s">
        <v>650</v>
      </c>
      <c r="E132" s="155" t="s">
        <v>16691</v>
      </c>
      <c r="F132" s="155" t="s">
        <v>651</v>
      </c>
      <c r="G132" s="155">
        <v>108</v>
      </c>
      <c r="H132" s="155"/>
      <c r="I132" s="3"/>
    </row>
    <row r="133" spans="1:9" ht="14" x14ac:dyDescent="0.15">
      <c r="A133" s="155" t="s">
        <v>652</v>
      </c>
      <c r="B133" s="155" t="s">
        <v>653</v>
      </c>
      <c r="C133" s="155" t="s">
        <v>654</v>
      </c>
      <c r="D133" s="155" t="s">
        <v>655</v>
      </c>
      <c r="E133" s="155" t="s">
        <v>16692</v>
      </c>
      <c r="F133" s="155" t="s">
        <v>656</v>
      </c>
      <c r="G133" s="155">
        <v>108</v>
      </c>
      <c r="H133" s="155"/>
      <c r="I133" s="3"/>
    </row>
    <row r="134" spans="1:9" ht="14" x14ac:dyDescent="0.15">
      <c r="A134" s="155" t="s">
        <v>657</v>
      </c>
      <c r="B134" s="155" t="s">
        <v>658</v>
      </c>
      <c r="C134" s="155" t="s">
        <v>659</v>
      </c>
      <c r="D134" s="155" t="s">
        <v>660</v>
      </c>
      <c r="E134" s="155" t="s">
        <v>16693</v>
      </c>
      <c r="F134" s="155" t="s">
        <v>661</v>
      </c>
      <c r="G134" s="155">
        <v>106</v>
      </c>
      <c r="H134" s="155"/>
      <c r="I134" s="3"/>
    </row>
    <row r="135" spans="1:9" ht="14" x14ac:dyDescent="0.15">
      <c r="A135" s="155" t="s">
        <v>662</v>
      </c>
      <c r="B135" s="155" t="s">
        <v>663</v>
      </c>
      <c r="C135" s="155" t="s">
        <v>664</v>
      </c>
      <c r="D135" s="155" t="s">
        <v>665</v>
      </c>
      <c r="E135" s="155" t="s">
        <v>16694</v>
      </c>
      <c r="F135" s="155" t="s">
        <v>666</v>
      </c>
      <c r="G135" s="155">
        <v>104</v>
      </c>
      <c r="H135" s="155"/>
      <c r="I135" s="3"/>
    </row>
    <row r="136" spans="1:9" ht="14" x14ac:dyDescent="0.15">
      <c r="A136" s="155" t="s">
        <v>667</v>
      </c>
      <c r="B136" s="155" t="s">
        <v>668</v>
      </c>
      <c r="C136" s="155" t="s">
        <v>669</v>
      </c>
      <c r="D136" s="155" t="s">
        <v>670</v>
      </c>
      <c r="E136" s="155" t="s">
        <v>16695</v>
      </c>
      <c r="F136" s="155" t="s">
        <v>671</v>
      </c>
      <c r="G136" s="155">
        <v>104</v>
      </c>
      <c r="H136" s="155"/>
      <c r="I136" s="3"/>
    </row>
    <row r="137" spans="1:9" ht="14" x14ac:dyDescent="0.15">
      <c r="A137" s="155" t="s">
        <v>672</v>
      </c>
      <c r="B137" s="155" t="s">
        <v>673</v>
      </c>
      <c r="C137" s="155" t="s">
        <v>674</v>
      </c>
      <c r="D137" s="155" t="s">
        <v>675</v>
      </c>
      <c r="E137" s="155" t="s">
        <v>16696</v>
      </c>
      <c r="F137" s="155" t="s">
        <v>676</v>
      </c>
      <c r="G137" s="155">
        <v>102</v>
      </c>
      <c r="H137" s="155"/>
      <c r="I137" s="3"/>
    </row>
    <row r="138" spans="1:9" ht="14" x14ac:dyDescent="0.15">
      <c r="A138" s="155" t="s">
        <v>677</v>
      </c>
      <c r="B138" s="155" t="s">
        <v>678</v>
      </c>
      <c r="C138" s="155" t="s">
        <v>679</v>
      </c>
      <c r="D138" s="155" t="s">
        <v>680</v>
      </c>
      <c r="E138" s="155" t="s">
        <v>16697</v>
      </c>
      <c r="F138" s="155" t="s">
        <v>681</v>
      </c>
      <c r="G138" s="155">
        <v>100</v>
      </c>
      <c r="H138" s="155"/>
      <c r="I138" s="3"/>
    </row>
    <row r="139" spans="1:9" ht="14" x14ac:dyDescent="0.15">
      <c r="A139" s="155" t="s">
        <v>682</v>
      </c>
      <c r="B139" s="155" t="s">
        <v>683</v>
      </c>
      <c r="C139" s="155" t="s">
        <v>684</v>
      </c>
      <c r="D139" s="155" t="s">
        <v>685</v>
      </c>
      <c r="E139" s="155" t="s">
        <v>16698</v>
      </c>
      <c r="F139" s="155" t="s">
        <v>686</v>
      </c>
      <c r="G139" s="155">
        <v>100</v>
      </c>
      <c r="H139" s="155"/>
      <c r="I139" s="3"/>
    </row>
    <row r="140" spans="1:9" ht="14" x14ac:dyDescent="0.15">
      <c r="A140" s="155" t="s">
        <v>687</v>
      </c>
      <c r="B140" s="155" t="s">
        <v>688</v>
      </c>
      <c r="C140" s="155" t="s">
        <v>689</v>
      </c>
      <c r="D140" s="155" t="s">
        <v>690</v>
      </c>
      <c r="E140" s="155" t="s">
        <v>16699</v>
      </c>
      <c r="F140" s="155" t="s">
        <v>691</v>
      </c>
      <c r="G140" s="155">
        <v>97</v>
      </c>
      <c r="H140" s="155"/>
      <c r="I140" s="3"/>
    </row>
    <row r="141" spans="1:9" ht="14" x14ac:dyDescent="0.15">
      <c r="A141" s="155" t="s">
        <v>692</v>
      </c>
      <c r="B141" s="155" t="s">
        <v>693</v>
      </c>
      <c r="C141" s="155" t="s">
        <v>694</v>
      </c>
      <c r="D141" s="155" t="s">
        <v>695</v>
      </c>
      <c r="E141" s="155" t="s">
        <v>16700</v>
      </c>
      <c r="F141" s="155" t="s">
        <v>696</v>
      </c>
      <c r="G141" s="155">
        <v>96</v>
      </c>
      <c r="H141" s="155"/>
      <c r="I141" s="3"/>
    </row>
    <row r="142" spans="1:9" ht="14" x14ac:dyDescent="0.15">
      <c r="A142" s="155" t="s">
        <v>697</v>
      </c>
      <c r="B142" s="155" t="s">
        <v>698</v>
      </c>
      <c r="C142" s="155" t="s">
        <v>699</v>
      </c>
      <c r="D142" s="155" t="s">
        <v>700</v>
      </c>
      <c r="E142" s="155" t="s">
        <v>16701</v>
      </c>
      <c r="F142" s="155" t="s">
        <v>701</v>
      </c>
      <c r="G142" s="155">
        <v>94</v>
      </c>
      <c r="H142" s="155"/>
      <c r="I142" s="3"/>
    </row>
    <row r="143" spans="1:9" ht="14" x14ac:dyDescent="0.15">
      <c r="A143" s="155" t="s">
        <v>702</v>
      </c>
      <c r="B143" s="155" t="s">
        <v>703</v>
      </c>
      <c r="C143" s="155" t="s">
        <v>704</v>
      </c>
      <c r="D143" s="155" t="s">
        <v>705</v>
      </c>
      <c r="E143" s="155" t="s">
        <v>16702</v>
      </c>
      <c r="F143" s="155" t="s">
        <v>706</v>
      </c>
      <c r="G143" s="155">
        <v>93</v>
      </c>
      <c r="H143" s="155"/>
      <c r="I143" s="3"/>
    </row>
    <row r="144" spans="1:9" ht="14" x14ac:dyDescent="0.15">
      <c r="A144" s="155" t="s">
        <v>707</v>
      </c>
      <c r="B144" s="155" t="s">
        <v>708</v>
      </c>
      <c r="C144" s="155" t="s">
        <v>709</v>
      </c>
      <c r="D144" s="155" t="s">
        <v>710</v>
      </c>
      <c r="E144" s="155" t="s">
        <v>16703</v>
      </c>
      <c r="F144" s="155" t="s">
        <v>711</v>
      </c>
      <c r="G144" s="155">
        <v>92</v>
      </c>
      <c r="H144" s="155"/>
      <c r="I144" s="3"/>
    </row>
    <row r="145" spans="1:9" ht="14" x14ac:dyDescent="0.15">
      <c r="A145" s="155" t="s">
        <v>712</v>
      </c>
      <c r="B145" s="155" t="s">
        <v>713</v>
      </c>
      <c r="C145" s="155" t="s">
        <v>714</v>
      </c>
      <c r="D145" s="155" t="s">
        <v>715</v>
      </c>
      <c r="E145" s="155" t="s">
        <v>16704</v>
      </c>
      <c r="F145" s="155" t="s">
        <v>716</v>
      </c>
      <c r="G145" s="155">
        <v>89</v>
      </c>
      <c r="H145" s="155"/>
      <c r="I145" s="3"/>
    </row>
    <row r="146" spans="1:9" ht="14" x14ac:dyDescent="0.15">
      <c r="A146" s="155" t="s">
        <v>717</v>
      </c>
      <c r="B146" s="155" t="s">
        <v>718</v>
      </c>
      <c r="C146" s="155" t="s">
        <v>719</v>
      </c>
      <c r="D146" s="155" t="s">
        <v>720</v>
      </c>
      <c r="E146" s="155" t="s">
        <v>16705</v>
      </c>
      <c r="F146" s="155" t="s">
        <v>721</v>
      </c>
      <c r="G146" s="155">
        <v>86</v>
      </c>
      <c r="H146" s="155"/>
      <c r="I146" s="3"/>
    </row>
    <row r="147" spans="1:9" ht="14" x14ac:dyDescent="0.15">
      <c r="A147" s="155" t="s">
        <v>722</v>
      </c>
      <c r="B147" s="155" t="s">
        <v>723</v>
      </c>
      <c r="C147" s="155" t="s">
        <v>724</v>
      </c>
      <c r="D147" s="155" t="s">
        <v>725</v>
      </c>
      <c r="E147" s="155" t="s">
        <v>16706</v>
      </c>
      <c r="F147" s="155" t="s">
        <v>726</v>
      </c>
      <c r="G147" s="155">
        <v>84</v>
      </c>
      <c r="H147" s="155"/>
      <c r="I147" s="3"/>
    </row>
    <row r="148" spans="1:9" ht="14" x14ac:dyDescent="0.15">
      <c r="A148" s="155" t="s">
        <v>727</v>
      </c>
      <c r="B148" s="155" t="s">
        <v>728</v>
      </c>
      <c r="C148" s="155" t="s">
        <v>729</v>
      </c>
      <c r="D148" s="155" t="s">
        <v>730</v>
      </c>
      <c r="E148" s="155" t="s">
        <v>16707</v>
      </c>
      <c r="F148" s="155" t="s">
        <v>731</v>
      </c>
      <c r="G148" s="155">
        <v>79</v>
      </c>
      <c r="H148" s="155"/>
      <c r="I148" s="3"/>
    </row>
    <row r="149" spans="1:9" ht="14" x14ac:dyDescent="0.15">
      <c r="A149" s="155" t="s">
        <v>732</v>
      </c>
      <c r="B149" s="155" t="s">
        <v>733</v>
      </c>
      <c r="C149" s="155" t="s">
        <v>734</v>
      </c>
      <c r="D149" s="155" t="s">
        <v>735</v>
      </c>
      <c r="E149" s="155" t="s">
        <v>16708</v>
      </c>
      <c r="F149" s="155" t="s">
        <v>736</v>
      </c>
      <c r="G149" s="155">
        <v>79</v>
      </c>
      <c r="H149" s="155"/>
      <c r="I149" s="3"/>
    </row>
    <row r="150" spans="1:9" ht="14" x14ac:dyDescent="0.15">
      <c r="A150" s="155" t="s">
        <v>737</v>
      </c>
      <c r="B150" s="155" t="s">
        <v>738</v>
      </c>
      <c r="C150" s="155" t="s">
        <v>739</v>
      </c>
      <c r="D150" s="155" t="s">
        <v>740</v>
      </c>
      <c r="E150" s="155" t="s">
        <v>16709</v>
      </c>
      <c r="F150" s="155" t="s">
        <v>741</v>
      </c>
      <c r="G150" s="155">
        <v>76</v>
      </c>
      <c r="H150" s="155"/>
      <c r="I150" s="3"/>
    </row>
    <row r="151" spans="1:9" ht="14" x14ac:dyDescent="0.15">
      <c r="A151" s="155" t="s">
        <v>742</v>
      </c>
      <c r="B151" s="155" t="s">
        <v>743</v>
      </c>
      <c r="C151" s="155" t="s">
        <v>744</v>
      </c>
      <c r="D151" s="155" t="s">
        <v>745</v>
      </c>
      <c r="E151" s="155" t="s">
        <v>16710</v>
      </c>
      <c r="F151" s="155" t="s">
        <v>746</v>
      </c>
      <c r="G151" s="155">
        <v>73</v>
      </c>
      <c r="H151" s="155"/>
      <c r="I151" s="3"/>
    </row>
    <row r="152" spans="1:9" ht="14" x14ac:dyDescent="0.15">
      <c r="A152" s="155" t="s">
        <v>747</v>
      </c>
      <c r="B152" s="155" t="s">
        <v>748</v>
      </c>
      <c r="C152" s="155" t="s">
        <v>749</v>
      </c>
      <c r="D152" s="155" t="s">
        <v>750</v>
      </c>
      <c r="E152" s="155" t="s">
        <v>16711</v>
      </c>
      <c r="F152" s="155" t="s">
        <v>751</v>
      </c>
      <c r="G152" s="155">
        <v>70</v>
      </c>
      <c r="H152" s="155"/>
      <c r="I152" s="3"/>
    </row>
    <row r="153" spans="1:9" ht="14" x14ac:dyDescent="0.15">
      <c r="A153" s="155" t="s">
        <v>752</v>
      </c>
      <c r="B153" s="155" t="s">
        <v>753</v>
      </c>
      <c r="C153" s="155" t="s">
        <v>754</v>
      </c>
      <c r="D153" s="155" t="s">
        <v>755</v>
      </c>
      <c r="E153" s="155" t="s">
        <v>16712</v>
      </c>
      <c r="F153" s="155" t="s">
        <v>756</v>
      </c>
      <c r="G153" s="155">
        <v>66</v>
      </c>
      <c r="H153" s="155"/>
      <c r="I153" s="3"/>
    </row>
    <row r="154" spans="1:9" ht="14" x14ac:dyDescent="0.15">
      <c r="A154" s="155" t="s">
        <v>757</v>
      </c>
      <c r="B154" s="155" t="s">
        <v>758</v>
      </c>
      <c r="C154" s="155" t="s">
        <v>759</v>
      </c>
      <c r="D154" s="155" t="s">
        <v>760</v>
      </c>
      <c r="E154" s="155" t="s">
        <v>16713</v>
      </c>
      <c r="F154" s="155" t="s">
        <v>761</v>
      </c>
      <c r="G154" s="155">
        <v>65</v>
      </c>
      <c r="H154" s="155"/>
      <c r="I154" s="3"/>
    </row>
    <row r="155" spans="1:9" ht="14" x14ac:dyDescent="0.15">
      <c r="A155" s="155" t="s">
        <v>762</v>
      </c>
      <c r="B155" s="155" t="s">
        <v>763</v>
      </c>
      <c r="C155" s="155" t="s">
        <v>764</v>
      </c>
      <c r="D155" s="155" t="s">
        <v>765</v>
      </c>
      <c r="E155" s="155" t="s">
        <v>16714</v>
      </c>
      <c r="F155" s="155" t="s">
        <v>766</v>
      </c>
      <c r="G155" s="155">
        <v>64</v>
      </c>
      <c r="H155" s="155"/>
      <c r="I155" s="3"/>
    </row>
    <row r="156" spans="1:9" ht="14" x14ac:dyDescent="0.15">
      <c r="A156" s="155" t="s">
        <v>767</v>
      </c>
      <c r="B156" s="155" t="s">
        <v>768</v>
      </c>
      <c r="C156" s="155" t="s">
        <v>769</v>
      </c>
      <c r="D156" s="155" t="s">
        <v>770</v>
      </c>
      <c r="E156" s="155" t="s">
        <v>16715</v>
      </c>
      <c r="F156" s="155" t="s">
        <v>771</v>
      </c>
      <c r="G156" s="155">
        <v>63</v>
      </c>
      <c r="H156" s="155"/>
      <c r="I156" s="3"/>
    </row>
    <row r="157" spans="1:9" ht="14" x14ac:dyDescent="0.15">
      <c r="A157" s="155" t="s">
        <v>772</v>
      </c>
      <c r="B157" s="155" t="s">
        <v>773</v>
      </c>
      <c r="C157" s="155" t="s">
        <v>774</v>
      </c>
      <c r="D157" s="155" t="s">
        <v>775</v>
      </c>
      <c r="E157" s="155" t="s">
        <v>16563</v>
      </c>
      <c r="F157" s="155" t="s">
        <v>776</v>
      </c>
      <c r="G157" s="155">
        <v>63</v>
      </c>
      <c r="H157" s="155"/>
      <c r="I157" s="3"/>
    </row>
    <row r="158" spans="1:9" ht="14" x14ac:dyDescent="0.15">
      <c r="A158" s="155" t="s">
        <v>777</v>
      </c>
      <c r="B158" s="155" t="s">
        <v>778</v>
      </c>
      <c r="C158" s="155" t="s">
        <v>779</v>
      </c>
      <c r="D158" s="155" t="s">
        <v>780</v>
      </c>
      <c r="E158" s="155" t="s">
        <v>16716</v>
      </c>
      <c r="F158" s="155" t="s">
        <v>781</v>
      </c>
      <c r="G158" s="155">
        <v>61</v>
      </c>
      <c r="H158" s="155"/>
      <c r="I158" s="3"/>
    </row>
    <row r="159" spans="1:9" ht="14" x14ac:dyDescent="0.15">
      <c r="A159" s="155" t="s">
        <v>782</v>
      </c>
      <c r="B159" s="155" t="s">
        <v>783</v>
      </c>
      <c r="C159" s="155" t="s">
        <v>784</v>
      </c>
      <c r="D159" s="155" t="s">
        <v>785</v>
      </c>
      <c r="E159" s="155" t="s">
        <v>16717</v>
      </c>
      <c r="F159" s="155" t="s">
        <v>786</v>
      </c>
      <c r="G159" s="155">
        <v>59</v>
      </c>
      <c r="H159" s="155"/>
      <c r="I159" s="3"/>
    </row>
    <row r="160" spans="1:9" ht="14" x14ac:dyDescent="0.15">
      <c r="A160" s="155" t="s">
        <v>787</v>
      </c>
      <c r="B160" s="155" t="s">
        <v>788</v>
      </c>
      <c r="C160" s="155" t="s">
        <v>789</v>
      </c>
      <c r="D160" s="155" t="s">
        <v>790</v>
      </c>
      <c r="E160" s="155" t="s">
        <v>16718</v>
      </c>
      <c r="F160" s="155" t="s">
        <v>791</v>
      </c>
      <c r="G160" s="155">
        <v>59</v>
      </c>
      <c r="H160" s="155"/>
      <c r="I160" s="3"/>
    </row>
    <row r="161" spans="1:9" ht="14" x14ac:dyDescent="0.15">
      <c r="A161" s="155" t="s">
        <v>792</v>
      </c>
      <c r="B161" s="155" t="s">
        <v>793</v>
      </c>
      <c r="C161" s="155" t="s">
        <v>794</v>
      </c>
      <c r="D161" s="155" t="s">
        <v>795</v>
      </c>
      <c r="E161" s="155" t="s">
        <v>16719</v>
      </c>
      <c r="F161" s="155" t="s">
        <v>796</v>
      </c>
      <c r="G161" s="155">
        <v>57</v>
      </c>
      <c r="H161" s="155"/>
      <c r="I161" s="3"/>
    </row>
    <row r="162" spans="1:9" ht="14" x14ac:dyDescent="0.15">
      <c r="A162" s="155" t="s">
        <v>797</v>
      </c>
      <c r="B162" s="155" t="s">
        <v>798</v>
      </c>
      <c r="C162" s="155" t="s">
        <v>799</v>
      </c>
      <c r="D162" s="155" t="s">
        <v>800</v>
      </c>
      <c r="E162" s="155" t="s">
        <v>16720</v>
      </c>
      <c r="F162" s="155" t="s">
        <v>801</v>
      </c>
      <c r="G162" s="155">
        <v>57</v>
      </c>
      <c r="H162" s="155"/>
      <c r="I162" s="3"/>
    </row>
    <row r="163" spans="1:9" ht="14" x14ac:dyDescent="0.15">
      <c r="A163" s="155" t="s">
        <v>802</v>
      </c>
      <c r="B163" s="155" t="s">
        <v>803</v>
      </c>
      <c r="C163" s="155" t="s">
        <v>804</v>
      </c>
      <c r="D163" s="155" t="s">
        <v>805</v>
      </c>
      <c r="E163" s="155" t="s">
        <v>16721</v>
      </c>
      <c r="F163" s="155" t="s">
        <v>806</v>
      </c>
      <c r="G163" s="155">
        <v>55</v>
      </c>
      <c r="H163" s="155"/>
      <c r="I163" s="3"/>
    </row>
    <row r="164" spans="1:9" ht="14" x14ac:dyDescent="0.15">
      <c r="A164" s="155" t="s">
        <v>807</v>
      </c>
      <c r="B164" s="155" t="s">
        <v>808</v>
      </c>
      <c r="C164" s="155" t="s">
        <v>809</v>
      </c>
      <c r="D164" s="155" t="s">
        <v>810</v>
      </c>
      <c r="E164" s="155" t="s">
        <v>16722</v>
      </c>
      <c r="F164" s="155" t="s">
        <v>811</v>
      </c>
      <c r="G164" s="155">
        <v>54</v>
      </c>
      <c r="H164" s="155"/>
      <c r="I164" s="3"/>
    </row>
    <row r="165" spans="1:9" ht="14" x14ac:dyDescent="0.15">
      <c r="A165" s="155" t="s">
        <v>812</v>
      </c>
      <c r="B165" s="155" t="s">
        <v>813</v>
      </c>
      <c r="C165" s="155" t="s">
        <v>814</v>
      </c>
      <c r="D165" s="155" t="s">
        <v>815</v>
      </c>
      <c r="E165" s="155" t="s">
        <v>16723</v>
      </c>
      <c r="F165" s="155" t="s">
        <v>816</v>
      </c>
      <c r="G165" s="155">
        <v>54</v>
      </c>
      <c r="H165" s="155"/>
      <c r="I165" s="3"/>
    </row>
    <row r="166" spans="1:9" ht="14" x14ac:dyDescent="0.15">
      <c r="A166" s="155" t="s">
        <v>817</v>
      </c>
      <c r="B166" s="155" t="s">
        <v>818</v>
      </c>
      <c r="C166" s="155" t="s">
        <v>819</v>
      </c>
      <c r="D166" s="155" t="s">
        <v>820</v>
      </c>
      <c r="E166" s="155" t="s">
        <v>16724</v>
      </c>
      <c r="F166" s="155" t="s">
        <v>821</v>
      </c>
      <c r="G166" s="155">
        <v>54</v>
      </c>
      <c r="H166" s="155"/>
      <c r="I166" s="3"/>
    </row>
    <row r="167" spans="1:9" ht="14" x14ac:dyDescent="0.15">
      <c r="A167" s="155" t="s">
        <v>822</v>
      </c>
      <c r="B167" s="155" t="s">
        <v>823</v>
      </c>
      <c r="C167" s="155" t="s">
        <v>824</v>
      </c>
      <c r="D167" s="155" t="s">
        <v>825</v>
      </c>
      <c r="E167" s="155" t="s">
        <v>16725</v>
      </c>
      <c r="F167" s="155" t="s">
        <v>826</v>
      </c>
      <c r="G167" s="155">
        <v>52</v>
      </c>
      <c r="H167" s="155"/>
      <c r="I167" s="3"/>
    </row>
    <row r="168" spans="1:9" ht="14" x14ac:dyDescent="0.15">
      <c r="A168" s="155" t="s">
        <v>827</v>
      </c>
      <c r="B168" s="155" t="s">
        <v>828</v>
      </c>
      <c r="C168" s="155" t="s">
        <v>829</v>
      </c>
      <c r="D168" s="155" t="s">
        <v>830</v>
      </c>
      <c r="E168" s="155" t="s">
        <v>16726</v>
      </c>
      <c r="F168" s="155" t="s">
        <v>831</v>
      </c>
      <c r="G168" s="155">
        <v>51</v>
      </c>
      <c r="H168" s="155"/>
      <c r="I168" s="3"/>
    </row>
    <row r="169" spans="1:9" ht="14" x14ac:dyDescent="0.15">
      <c r="A169" s="155" t="s">
        <v>832</v>
      </c>
      <c r="B169" s="155" t="s">
        <v>833</v>
      </c>
      <c r="C169" s="155" t="s">
        <v>834</v>
      </c>
      <c r="D169" s="155" t="s">
        <v>835</v>
      </c>
      <c r="E169" s="155" t="s">
        <v>16727</v>
      </c>
      <c r="F169" s="155" t="s">
        <v>836</v>
      </c>
      <c r="G169" s="155">
        <v>51</v>
      </c>
      <c r="H169" s="155"/>
      <c r="I169" s="3"/>
    </row>
    <row r="170" spans="1:9" ht="14" x14ac:dyDescent="0.15">
      <c r="A170" s="155" t="s">
        <v>837</v>
      </c>
      <c r="B170" s="155" t="s">
        <v>838</v>
      </c>
      <c r="C170" s="155" t="s">
        <v>839</v>
      </c>
      <c r="D170" s="155" t="s">
        <v>840</v>
      </c>
      <c r="E170" s="155" t="s">
        <v>16728</v>
      </c>
      <c r="F170" s="155" t="s">
        <v>841</v>
      </c>
      <c r="G170" s="155">
        <v>50</v>
      </c>
      <c r="H170" s="155"/>
      <c r="I170" s="3"/>
    </row>
    <row r="171" spans="1:9" ht="14" x14ac:dyDescent="0.15">
      <c r="A171" s="155" t="s">
        <v>842</v>
      </c>
      <c r="B171" s="155" t="s">
        <v>843</v>
      </c>
      <c r="C171" s="155" t="s">
        <v>844</v>
      </c>
      <c r="D171" s="155" t="s">
        <v>845</v>
      </c>
      <c r="E171" s="155" t="s">
        <v>16729</v>
      </c>
      <c r="F171" s="155" t="s">
        <v>846</v>
      </c>
      <c r="G171" s="155">
        <v>48</v>
      </c>
      <c r="H171" s="155"/>
      <c r="I171" s="3"/>
    </row>
    <row r="172" spans="1:9" ht="14" x14ac:dyDescent="0.15">
      <c r="A172" s="155" t="s">
        <v>847</v>
      </c>
      <c r="B172" s="155" t="s">
        <v>848</v>
      </c>
      <c r="C172" s="155" t="s">
        <v>849</v>
      </c>
      <c r="D172" s="155" t="s">
        <v>850</v>
      </c>
      <c r="E172" s="155" t="s">
        <v>16730</v>
      </c>
      <c r="F172" s="155" t="s">
        <v>851</v>
      </c>
      <c r="G172" s="155">
        <v>48</v>
      </c>
      <c r="H172" s="155"/>
      <c r="I172" s="3"/>
    </row>
    <row r="173" spans="1:9" ht="14" x14ac:dyDescent="0.15">
      <c r="A173" s="155" t="s">
        <v>852</v>
      </c>
      <c r="B173" s="155" t="s">
        <v>853</v>
      </c>
      <c r="C173" s="155" t="s">
        <v>854</v>
      </c>
      <c r="D173" s="155" t="s">
        <v>855</v>
      </c>
      <c r="E173" s="155" t="s">
        <v>16731</v>
      </c>
      <c r="F173" s="155" t="s">
        <v>856</v>
      </c>
      <c r="G173" s="155">
        <v>48</v>
      </c>
      <c r="H173" s="155"/>
      <c r="I173" s="3"/>
    </row>
    <row r="174" spans="1:9" ht="14" x14ac:dyDescent="0.15">
      <c r="A174" s="155" t="s">
        <v>857</v>
      </c>
      <c r="B174" s="155" t="s">
        <v>858</v>
      </c>
      <c r="C174" s="155" t="s">
        <v>859</v>
      </c>
      <c r="D174" s="155" t="s">
        <v>860</v>
      </c>
      <c r="E174" s="155" t="s">
        <v>16732</v>
      </c>
      <c r="F174" s="155" t="s">
        <v>861</v>
      </c>
      <c r="G174" s="155">
        <v>47</v>
      </c>
      <c r="H174" s="155"/>
      <c r="I174" s="3"/>
    </row>
    <row r="175" spans="1:9" ht="14" x14ac:dyDescent="0.15">
      <c r="A175" s="155" t="s">
        <v>862</v>
      </c>
      <c r="B175" s="155" t="s">
        <v>863</v>
      </c>
      <c r="C175" s="155" t="s">
        <v>864</v>
      </c>
      <c r="D175" s="155" t="s">
        <v>865</v>
      </c>
      <c r="E175" s="155" t="s">
        <v>16733</v>
      </c>
      <c r="F175" s="155" t="s">
        <v>866</v>
      </c>
      <c r="G175" s="155">
        <v>46</v>
      </c>
      <c r="H175" s="155"/>
      <c r="I175" s="3"/>
    </row>
    <row r="176" spans="1:9" ht="14" x14ac:dyDescent="0.15">
      <c r="A176" s="155" t="s">
        <v>867</v>
      </c>
      <c r="B176" s="155" t="s">
        <v>868</v>
      </c>
      <c r="C176" s="155" t="s">
        <v>869</v>
      </c>
      <c r="D176" s="155" t="s">
        <v>870</v>
      </c>
      <c r="E176" s="155" t="s">
        <v>16734</v>
      </c>
      <c r="F176" s="155" t="s">
        <v>871</v>
      </c>
      <c r="G176" s="155">
        <v>46</v>
      </c>
      <c r="H176" s="155"/>
      <c r="I176" s="3"/>
    </row>
    <row r="177" spans="1:9" ht="14" x14ac:dyDescent="0.15">
      <c r="A177" s="155" t="s">
        <v>872</v>
      </c>
      <c r="B177" s="155" t="s">
        <v>873</v>
      </c>
      <c r="C177" s="155" t="s">
        <v>874</v>
      </c>
      <c r="D177" s="155" t="s">
        <v>875</v>
      </c>
      <c r="E177" s="155" t="s">
        <v>16735</v>
      </c>
      <c r="F177" s="155" t="s">
        <v>876</v>
      </c>
      <c r="G177" s="155">
        <v>45</v>
      </c>
      <c r="H177" s="155"/>
      <c r="I177" s="3"/>
    </row>
    <row r="178" spans="1:9" ht="14" x14ac:dyDescent="0.15">
      <c r="A178" s="155" t="s">
        <v>877</v>
      </c>
      <c r="B178" s="155" t="s">
        <v>878</v>
      </c>
      <c r="C178" s="155" t="s">
        <v>879</v>
      </c>
      <c r="D178" s="155" t="s">
        <v>880</v>
      </c>
      <c r="E178" s="155" t="s">
        <v>16736</v>
      </c>
      <c r="F178" s="155" t="s">
        <v>881</v>
      </c>
      <c r="G178" s="155">
        <v>45</v>
      </c>
      <c r="H178" s="155"/>
      <c r="I178" s="3"/>
    </row>
    <row r="179" spans="1:9" ht="14" x14ac:dyDescent="0.15">
      <c r="A179" s="155" t="s">
        <v>882</v>
      </c>
      <c r="B179" s="155" t="s">
        <v>883</v>
      </c>
      <c r="C179" s="155" t="s">
        <v>884</v>
      </c>
      <c r="D179" s="155" t="s">
        <v>885</v>
      </c>
      <c r="E179" s="155" t="s">
        <v>16737</v>
      </c>
      <c r="F179" s="155" t="s">
        <v>886</v>
      </c>
      <c r="G179" s="155">
        <v>44</v>
      </c>
      <c r="H179" s="155"/>
      <c r="I179" s="3"/>
    </row>
    <row r="180" spans="1:9" ht="14" x14ac:dyDescent="0.15">
      <c r="A180" s="155" t="s">
        <v>887</v>
      </c>
      <c r="B180" s="155" t="s">
        <v>888</v>
      </c>
      <c r="C180" s="155" t="s">
        <v>889</v>
      </c>
      <c r="D180" s="155" t="s">
        <v>890</v>
      </c>
      <c r="E180" s="155" t="s">
        <v>16738</v>
      </c>
      <c r="F180" s="155" t="s">
        <v>891</v>
      </c>
      <c r="G180" s="155">
        <v>44</v>
      </c>
      <c r="H180" s="155"/>
      <c r="I180" s="3"/>
    </row>
    <row r="181" spans="1:9" ht="14" x14ac:dyDescent="0.15">
      <c r="A181" s="155" t="s">
        <v>892</v>
      </c>
      <c r="B181" s="155" t="s">
        <v>893</v>
      </c>
      <c r="C181" s="155" t="s">
        <v>894</v>
      </c>
      <c r="D181" s="155" t="s">
        <v>895</v>
      </c>
      <c r="E181" s="155" t="s">
        <v>16739</v>
      </c>
      <c r="F181" s="155" t="s">
        <v>896</v>
      </c>
      <c r="G181" s="155">
        <v>42</v>
      </c>
      <c r="H181" s="155"/>
      <c r="I181" s="3"/>
    </row>
    <row r="182" spans="1:9" ht="14" x14ac:dyDescent="0.15">
      <c r="A182" s="155" t="s">
        <v>897</v>
      </c>
      <c r="B182" s="155" t="s">
        <v>898</v>
      </c>
      <c r="C182" s="155" t="s">
        <v>899</v>
      </c>
      <c r="D182" s="155" t="s">
        <v>900</v>
      </c>
      <c r="E182" s="155" t="s">
        <v>16740</v>
      </c>
      <c r="F182" s="155" t="s">
        <v>901</v>
      </c>
      <c r="G182" s="155">
        <v>41</v>
      </c>
      <c r="H182" s="155"/>
      <c r="I182" s="3"/>
    </row>
    <row r="183" spans="1:9" ht="14" x14ac:dyDescent="0.15">
      <c r="A183" s="155" t="s">
        <v>902</v>
      </c>
      <c r="B183" s="155" t="s">
        <v>903</v>
      </c>
      <c r="C183" s="155" t="s">
        <v>904</v>
      </c>
      <c r="D183" s="155" t="s">
        <v>905</v>
      </c>
      <c r="E183" s="155" t="s">
        <v>16741</v>
      </c>
      <c r="F183" s="155" t="s">
        <v>906</v>
      </c>
      <c r="G183" s="155">
        <v>41</v>
      </c>
      <c r="H183" s="155"/>
      <c r="I183" s="3"/>
    </row>
    <row r="184" spans="1:9" ht="14" x14ac:dyDescent="0.15">
      <c r="A184" s="155" t="s">
        <v>907</v>
      </c>
      <c r="B184" s="155" t="s">
        <v>908</v>
      </c>
      <c r="C184" s="155" t="s">
        <v>909</v>
      </c>
      <c r="D184" s="155" t="s">
        <v>910</v>
      </c>
      <c r="E184" s="155" t="s">
        <v>16742</v>
      </c>
      <c r="F184" s="155" t="s">
        <v>911</v>
      </c>
      <c r="G184" s="155">
        <v>40</v>
      </c>
      <c r="H184" s="155"/>
      <c r="I184" s="3"/>
    </row>
    <row r="185" spans="1:9" ht="14" x14ac:dyDescent="0.15">
      <c r="A185" s="155" t="s">
        <v>912</v>
      </c>
      <c r="B185" s="155" t="s">
        <v>913</v>
      </c>
      <c r="C185" s="155" t="s">
        <v>914</v>
      </c>
      <c r="D185" s="155" t="s">
        <v>915</v>
      </c>
      <c r="E185" s="155" t="s">
        <v>16743</v>
      </c>
      <c r="F185" s="155" t="s">
        <v>916</v>
      </c>
      <c r="G185" s="155">
        <v>40</v>
      </c>
      <c r="H185" s="155"/>
      <c r="I185" s="3"/>
    </row>
    <row r="186" spans="1:9" ht="14" x14ac:dyDescent="0.15">
      <c r="A186" s="155" t="s">
        <v>917</v>
      </c>
      <c r="B186" s="155" t="s">
        <v>918</v>
      </c>
      <c r="C186" s="155" t="s">
        <v>919</v>
      </c>
      <c r="D186" s="155" t="s">
        <v>920</v>
      </c>
      <c r="E186" s="155" t="s">
        <v>16744</v>
      </c>
      <c r="F186" s="155" t="s">
        <v>921</v>
      </c>
      <c r="G186" s="155">
        <v>39</v>
      </c>
      <c r="H186" s="155"/>
      <c r="I186" s="3"/>
    </row>
    <row r="187" spans="1:9" ht="14" x14ac:dyDescent="0.15">
      <c r="A187" s="155" t="s">
        <v>922</v>
      </c>
      <c r="B187" s="155" t="s">
        <v>923</v>
      </c>
      <c r="C187" s="155" t="s">
        <v>924</v>
      </c>
      <c r="D187" s="155" t="s">
        <v>925</v>
      </c>
      <c r="E187" s="155" t="s">
        <v>16745</v>
      </c>
      <c r="F187" s="155" t="s">
        <v>926</v>
      </c>
      <c r="G187" s="155">
        <v>39</v>
      </c>
      <c r="H187" s="155"/>
      <c r="I187" s="3"/>
    </row>
    <row r="188" spans="1:9" ht="14" x14ac:dyDescent="0.15">
      <c r="A188" s="155" t="s">
        <v>927</v>
      </c>
      <c r="B188" s="155" t="s">
        <v>928</v>
      </c>
      <c r="C188" s="155" t="s">
        <v>929</v>
      </c>
      <c r="D188" s="155" t="s">
        <v>930</v>
      </c>
      <c r="E188" s="155" t="s">
        <v>16746</v>
      </c>
      <c r="F188" s="155" t="s">
        <v>931</v>
      </c>
      <c r="G188" s="155">
        <v>39</v>
      </c>
      <c r="H188" s="155"/>
      <c r="I188" s="3"/>
    </row>
    <row r="189" spans="1:9" ht="14" x14ac:dyDescent="0.15">
      <c r="A189" s="155" t="s">
        <v>932</v>
      </c>
      <c r="B189" s="155" t="s">
        <v>933</v>
      </c>
      <c r="C189" s="155" t="s">
        <v>934</v>
      </c>
      <c r="D189" s="155" t="s">
        <v>935</v>
      </c>
      <c r="E189" s="155" t="s">
        <v>16747</v>
      </c>
      <c r="F189" s="155" t="s">
        <v>936</v>
      </c>
      <c r="G189" s="155">
        <v>39</v>
      </c>
      <c r="H189" s="155"/>
      <c r="I189" s="3"/>
    </row>
    <row r="190" spans="1:9" ht="14" x14ac:dyDescent="0.15">
      <c r="A190" s="155" t="s">
        <v>937</v>
      </c>
      <c r="B190" s="155" t="s">
        <v>938</v>
      </c>
      <c r="C190" s="155" t="s">
        <v>939</v>
      </c>
      <c r="D190" s="155" t="s">
        <v>940</v>
      </c>
      <c r="E190" s="155" t="s">
        <v>16748</v>
      </c>
      <c r="F190" s="155" t="s">
        <v>941</v>
      </c>
      <c r="G190" s="155">
        <v>36</v>
      </c>
      <c r="H190" s="155"/>
      <c r="I190" s="3"/>
    </row>
    <row r="191" spans="1:9" ht="14" x14ac:dyDescent="0.15">
      <c r="A191" s="155" t="s">
        <v>942</v>
      </c>
      <c r="B191" s="155" t="s">
        <v>943</v>
      </c>
      <c r="C191" s="155" t="s">
        <v>944</v>
      </c>
      <c r="D191" s="155" t="s">
        <v>945</v>
      </c>
      <c r="E191" s="155" t="s">
        <v>16749</v>
      </c>
      <c r="F191" s="155" t="s">
        <v>946</v>
      </c>
      <c r="G191" s="155">
        <v>36</v>
      </c>
      <c r="H191" s="155"/>
      <c r="I191" s="3"/>
    </row>
    <row r="192" spans="1:9" ht="14" x14ac:dyDescent="0.15">
      <c r="A192" s="155" t="s">
        <v>947</v>
      </c>
      <c r="B192" s="155" t="s">
        <v>948</v>
      </c>
      <c r="C192" s="155" t="s">
        <v>949</v>
      </c>
      <c r="D192" s="155" t="s">
        <v>950</v>
      </c>
      <c r="E192" s="155" t="s">
        <v>16750</v>
      </c>
      <c r="F192" s="155" t="s">
        <v>951</v>
      </c>
      <c r="G192" s="155">
        <v>33</v>
      </c>
      <c r="H192" s="155"/>
      <c r="I192" s="3"/>
    </row>
    <row r="193" spans="1:9" ht="14" x14ac:dyDescent="0.15">
      <c r="A193" s="155" t="s">
        <v>952</v>
      </c>
      <c r="B193" s="155" t="s">
        <v>953</v>
      </c>
      <c r="C193" s="155" t="s">
        <v>954</v>
      </c>
      <c r="D193" s="155" t="s">
        <v>955</v>
      </c>
      <c r="E193" s="155" t="s">
        <v>16751</v>
      </c>
      <c r="F193" s="155" t="s">
        <v>956</v>
      </c>
      <c r="G193" s="155">
        <v>33</v>
      </c>
      <c r="H193" s="155"/>
      <c r="I193" s="3"/>
    </row>
    <row r="194" spans="1:9" ht="14" x14ac:dyDescent="0.15">
      <c r="A194" s="155" t="s">
        <v>957</v>
      </c>
      <c r="B194" s="155" t="s">
        <v>958</v>
      </c>
      <c r="C194" s="155" t="s">
        <v>959</v>
      </c>
      <c r="D194" s="155" t="s">
        <v>960</v>
      </c>
      <c r="E194" s="155" t="s">
        <v>16752</v>
      </c>
      <c r="F194" s="155" t="s">
        <v>961</v>
      </c>
      <c r="G194" s="155">
        <v>33</v>
      </c>
      <c r="H194" s="155"/>
      <c r="I194" s="3"/>
    </row>
    <row r="195" spans="1:9" ht="14" x14ac:dyDescent="0.15">
      <c r="A195" s="155" t="s">
        <v>962</v>
      </c>
      <c r="B195" s="155" t="s">
        <v>963</v>
      </c>
      <c r="C195" s="155" t="s">
        <v>964</v>
      </c>
      <c r="D195" s="155" t="s">
        <v>965</v>
      </c>
      <c r="E195" s="155" t="s">
        <v>16753</v>
      </c>
      <c r="F195" s="155" t="s">
        <v>966</v>
      </c>
      <c r="G195" s="155">
        <v>32</v>
      </c>
      <c r="H195" s="155"/>
      <c r="I195" s="3"/>
    </row>
    <row r="196" spans="1:9" ht="14" x14ac:dyDescent="0.15">
      <c r="A196" s="155" t="s">
        <v>967</v>
      </c>
      <c r="B196" s="155" t="s">
        <v>968</v>
      </c>
      <c r="C196" s="155" t="s">
        <v>969</v>
      </c>
      <c r="D196" s="155" t="s">
        <v>970</v>
      </c>
      <c r="E196" s="155" t="s">
        <v>16754</v>
      </c>
      <c r="F196" s="155" t="s">
        <v>971</v>
      </c>
      <c r="G196" s="155">
        <v>31</v>
      </c>
      <c r="H196" s="155"/>
      <c r="I196" s="3"/>
    </row>
    <row r="197" spans="1:9" ht="14" x14ac:dyDescent="0.15">
      <c r="A197" s="155" t="s">
        <v>972</v>
      </c>
      <c r="B197" s="155" t="s">
        <v>973</v>
      </c>
      <c r="C197" s="155" t="s">
        <v>974</v>
      </c>
      <c r="D197" s="155" t="s">
        <v>975</v>
      </c>
      <c r="E197" s="155" t="s">
        <v>16755</v>
      </c>
      <c r="F197" s="155" t="s">
        <v>976</v>
      </c>
      <c r="G197" s="155">
        <v>31</v>
      </c>
      <c r="H197" s="155"/>
      <c r="I197" s="3"/>
    </row>
    <row r="198" spans="1:9" ht="14" x14ac:dyDescent="0.15">
      <c r="A198" s="155" t="s">
        <v>977</v>
      </c>
      <c r="B198" s="155" t="s">
        <v>978</v>
      </c>
      <c r="C198" s="155" t="s">
        <v>979</v>
      </c>
      <c r="D198" s="155" t="s">
        <v>980</v>
      </c>
      <c r="E198" s="155" t="s">
        <v>16756</v>
      </c>
      <c r="F198" s="155" t="s">
        <v>981</v>
      </c>
      <c r="G198" s="155">
        <v>29</v>
      </c>
      <c r="H198" s="155"/>
      <c r="I198" s="3"/>
    </row>
    <row r="199" spans="1:9" ht="14" x14ac:dyDescent="0.15">
      <c r="A199" s="155" t="s">
        <v>982</v>
      </c>
      <c r="B199" s="155" t="s">
        <v>983</v>
      </c>
      <c r="C199" s="155" t="s">
        <v>984</v>
      </c>
      <c r="D199" s="155" t="s">
        <v>985</v>
      </c>
      <c r="E199" s="155" t="s">
        <v>16757</v>
      </c>
      <c r="F199" s="155" t="s">
        <v>986</v>
      </c>
      <c r="G199" s="155">
        <v>29</v>
      </c>
      <c r="H199" s="155"/>
      <c r="I199" s="3"/>
    </row>
    <row r="200" spans="1:9" ht="14" x14ac:dyDescent="0.15">
      <c r="A200" s="155" t="s">
        <v>987</v>
      </c>
      <c r="B200" s="155" t="s">
        <v>988</v>
      </c>
      <c r="C200" s="155" t="s">
        <v>989</v>
      </c>
      <c r="D200" s="155" t="s">
        <v>990</v>
      </c>
      <c r="E200" s="155" t="s">
        <v>16758</v>
      </c>
      <c r="F200" s="155" t="s">
        <v>991</v>
      </c>
      <c r="G200" s="155">
        <v>29</v>
      </c>
      <c r="H200" s="155"/>
      <c r="I200" s="3"/>
    </row>
    <row r="201" spans="1:9" ht="14" x14ac:dyDescent="0.15">
      <c r="A201" s="155" t="s">
        <v>992</v>
      </c>
      <c r="B201" s="155" t="s">
        <v>993</v>
      </c>
      <c r="C201" s="155" t="s">
        <v>994</v>
      </c>
      <c r="D201" s="155" t="s">
        <v>995</v>
      </c>
      <c r="E201" s="155" t="s">
        <v>16759</v>
      </c>
      <c r="F201" s="155" t="s">
        <v>996</v>
      </c>
      <c r="G201" s="155">
        <v>27</v>
      </c>
      <c r="H201" s="155"/>
      <c r="I201" s="3"/>
    </row>
    <row r="202" spans="1:9" ht="14" x14ac:dyDescent="0.15">
      <c r="A202" s="155" t="s">
        <v>997</v>
      </c>
      <c r="B202" s="155" t="s">
        <v>998</v>
      </c>
      <c r="C202" s="155" t="s">
        <v>999</v>
      </c>
      <c r="D202" s="155" t="s">
        <v>1000</v>
      </c>
      <c r="E202" s="155" t="s">
        <v>16760</v>
      </c>
      <c r="F202" s="155" t="s">
        <v>1001</v>
      </c>
      <c r="G202" s="155">
        <v>25</v>
      </c>
      <c r="H202" s="155"/>
      <c r="I202" s="3"/>
    </row>
    <row r="203" spans="1:9" ht="14" x14ac:dyDescent="0.15">
      <c r="A203" s="155" t="s">
        <v>1002</v>
      </c>
      <c r="B203" s="155" t="s">
        <v>1003</v>
      </c>
      <c r="C203" s="155" t="s">
        <v>1004</v>
      </c>
      <c r="D203" s="155" t="s">
        <v>1005</v>
      </c>
      <c r="E203" s="155" t="s">
        <v>16761</v>
      </c>
      <c r="F203" s="155" t="s">
        <v>1006</v>
      </c>
      <c r="G203" s="155">
        <v>24</v>
      </c>
      <c r="H203" s="155"/>
      <c r="I203" s="3"/>
    </row>
    <row r="204" spans="1:9" ht="14" x14ac:dyDescent="0.15">
      <c r="A204" s="155" t="s">
        <v>1007</v>
      </c>
      <c r="B204" s="155" t="s">
        <v>1008</v>
      </c>
      <c r="C204" s="155" t="s">
        <v>1009</v>
      </c>
      <c r="D204" s="155" t="s">
        <v>1010</v>
      </c>
      <c r="E204" s="155" t="s">
        <v>16762</v>
      </c>
      <c r="F204" s="155" t="s">
        <v>1011</v>
      </c>
      <c r="G204" s="155">
        <v>24</v>
      </c>
      <c r="H204" s="155"/>
      <c r="I204" s="3"/>
    </row>
    <row r="205" spans="1:9" ht="14" x14ac:dyDescent="0.15">
      <c r="A205" s="155" t="s">
        <v>1012</v>
      </c>
      <c r="B205" s="155" t="s">
        <v>1013</v>
      </c>
      <c r="C205" s="155" t="s">
        <v>1014</v>
      </c>
      <c r="D205" s="155" t="s">
        <v>1015</v>
      </c>
      <c r="E205" s="155" t="s">
        <v>16763</v>
      </c>
      <c r="F205" s="155" t="s">
        <v>1016</v>
      </c>
      <c r="G205" s="155">
        <v>23</v>
      </c>
      <c r="H205" s="155"/>
      <c r="I205" s="3"/>
    </row>
    <row r="206" spans="1:9" ht="14" x14ac:dyDescent="0.15">
      <c r="A206" s="155" t="s">
        <v>1017</v>
      </c>
      <c r="B206" s="155" t="s">
        <v>1018</v>
      </c>
      <c r="C206" s="155" t="s">
        <v>1019</v>
      </c>
      <c r="D206" s="155" t="s">
        <v>1020</v>
      </c>
      <c r="E206" s="155" t="s">
        <v>16764</v>
      </c>
      <c r="F206" s="155" t="s">
        <v>1021</v>
      </c>
      <c r="G206" s="155">
        <v>23</v>
      </c>
      <c r="H206" s="155"/>
      <c r="I206" s="3"/>
    </row>
    <row r="207" spans="1:9" ht="14" x14ac:dyDescent="0.15">
      <c r="A207" s="155" t="s">
        <v>1022</v>
      </c>
      <c r="B207" s="155" t="s">
        <v>1023</v>
      </c>
      <c r="C207" s="155" t="s">
        <v>1024</v>
      </c>
      <c r="D207" s="155" t="s">
        <v>1025</v>
      </c>
      <c r="E207" s="155" t="s">
        <v>16765</v>
      </c>
      <c r="F207" s="155" t="s">
        <v>1026</v>
      </c>
      <c r="G207" s="155">
        <v>22</v>
      </c>
      <c r="H207" s="155"/>
      <c r="I207" s="3"/>
    </row>
    <row r="208" spans="1:9" ht="14" x14ac:dyDescent="0.15">
      <c r="A208" s="155" t="s">
        <v>1027</v>
      </c>
      <c r="B208" s="155" t="s">
        <v>1028</v>
      </c>
      <c r="C208" s="155" t="s">
        <v>1029</v>
      </c>
      <c r="D208" s="155" t="s">
        <v>1030</v>
      </c>
      <c r="E208" s="155" t="s">
        <v>16766</v>
      </c>
      <c r="F208" s="155" t="s">
        <v>1031</v>
      </c>
      <c r="G208" s="155">
        <v>21</v>
      </c>
      <c r="H208" s="155"/>
      <c r="I208" s="3"/>
    </row>
    <row r="209" spans="1:9" ht="14" x14ac:dyDescent="0.15">
      <c r="A209" s="155" t="s">
        <v>1032</v>
      </c>
      <c r="B209" s="155" t="s">
        <v>1033</v>
      </c>
      <c r="C209" s="155" t="s">
        <v>1034</v>
      </c>
      <c r="D209" s="155" t="s">
        <v>1035</v>
      </c>
      <c r="E209" s="155" t="s">
        <v>16767</v>
      </c>
      <c r="F209" s="155" t="s">
        <v>1036</v>
      </c>
      <c r="G209" s="155">
        <v>21</v>
      </c>
      <c r="H209" s="155"/>
      <c r="I209" s="3"/>
    </row>
    <row r="210" spans="1:9" ht="14" x14ac:dyDescent="0.15">
      <c r="A210" s="155" t="s">
        <v>1037</v>
      </c>
      <c r="B210" s="155" t="s">
        <v>1038</v>
      </c>
      <c r="C210" s="155" t="s">
        <v>1039</v>
      </c>
      <c r="D210" s="155" t="s">
        <v>1040</v>
      </c>
      <c r="E210" s="155" t="s">
        <v>16768</v>
      </c>
      <c r="F210" s="155" t="s">
        <v>1041</v>
      </c>
      <c r="G210" s="155">
        <v>21</v>
      </c>
      <c r="H210" s="155"/>
      <c r="I210" s="3"/>
    </row>
    <row r="211" spans="1:9" ht="14" x14ac:dyDescent="0.15">
      <c r="A211" s="155" t="s">
        <v>1042</v>
      </c>
      <c r="B211" s="155" t="s">
        <v>1043</v>
      </c>
      <c r="C211" s="155" t="s">
        <v>1044</v>
      </c>
      <c r="D211" s="155" t="s">
        <v>1045</v>
      </c>
      <c r="E211" s="155" t="s">
        <v>16769</v>
      </c>
      <c r="F211" s="155" t="s">
        <v>1046</v>
      </c>
      <c r="G211" s="155">
        <v>20</v>
      </c>
      <c r="H211" s="155"/>
      <c r="I211" s="3"/>
    </row>
    <row r="212" spans="1:9" ht="14" x14ac:dyDescent="0.15">
      <c r="A212" s="155" t="s">
        <v>1047</v>
      </c>
      <c r="B212" s="155" t="s">
        <v>1048</v>
      </c>
      <c r="C212" s="155" t="s">
        <v>1049</v>
      </c>
      <c r="D212" s="155" t="s">
        <v>1050</v>
      </c>
      <c r="E212" s="155" t="s">
        <v>16770</v>
      </c>
      <c r="F212" s="155" t="s">
        <v>1051</v>
      </c>
      <c r="G212" s="155">
        <v>19</v>
      </c>
      <c r="H212" s="155"/>
      <c r="I212" s="3"/>
    </row>
    <row r="213" spans="1:9" ht="14" x14ac:dyDescent="0.15">
      <c r="A213" s="155" t="s">
        <v>1052</v>
      </c>
      <c r="B213" s="155" t="s">
        <v>1053</v>
      </c>
      <c r="C213" s="155" t="s">
        <v>1054</v>
      </c>
      <c r="D213" s="155" t="s">
        <v>1055</v>
      </c>
      <c r="E213" s="155" t="s">
        <v>16771</v>
      </c>
      <c r="F213" s="155" t="s">
        <v>1056</v>
      </c>
      <c r="G213" s="155">
        <v>19</v>
      </c>
      <c r="H213" s="155"/>
      <c r="I213" s="3"/>
    </row>
    <row r="214" spans="1:9" ht="14" x14ac:dyDescent="0.15">
      <c r="A214" s="155" t="s">
        <v>1057</v>
      </c>
      <c r="B214" s="155" t="s">
        <v>1058</v>
      </c>
      <c r="C214" s="155" t="s">
        <v>1059</v>
      </c>
      <c r="D214" s="155" t="s">
        <v>1060</v>
      </c>
      <c r="E214" s="155" t="s">
        <v>16772</v>
      </c>
      <c r="F214" s="155" t="s">
        <v>1061</v>
      </c>
      <c r="G214" s="155">
        <v>18</v>
      </c>
      <c r="H214" s="155"/>
      <c r="I214" s="3"/>
    </row>
    <row r="215" spans="1:9" ht="14" x14ac:dyDescent="0.15">
      <c r="A215" s="155" t="s">
        <v>1062</v>
      </c>
      <c r="B215" s="155" t="s">
        <v>1063</v>
      </c>
      <c r="C215" s="155" t="s">
        <v>1064</v>
      </c>
      <c r="D215" s="155" t="s">
        <v>1065</v>
      </c>
      <c r="E215" s="155" t="s">
        <v>16773</v>
      </c>
      <c r="F215" s="155" t="s">
        <v>1066</v>
      </c>
      <c r="G215" s="155">
        <v>17</v>
      </c>
      <c r="H215" s="155"/>
      <c r="I215" s="3"/>
    </row>
    <row r="216" spans="1:9" ht="14" x14ac:dyDescent="0.15">
      <c r="A216" s="155" t="s">
        <v>1067</v>
      </c>
      <c r="B216" s="155" t="s">
        <v>1068</v>
      </c>
      <c r="C216" s="155" t="s">
        <v>1069</v>
      </c>
      <c r="D216" s="155" t="s">
        <v>1070</v>
      </c>
      <c r="E216" s="155" t="s">
        <v>16774</v>
      </c>
      <c r="F216" s="155" t="s">
        <v>1071</v>
      </c>
      <c r="G216" s="155">
        <v>17</v>
      </c>
      <c r="H216" s="155"/>
      <c r="I216" s="3"/>
    </row>
    <row r="217" spans="1:9" ht="14" x14ac:dyDescent="0.15">
      <c r="A217" s="155" t="s">
        <v>1072</v>
      </c>
      <c r="B217" s="155" t="s">
        <v>1073</v>
      </c>
      <c r="C217" s="155" t="s">
        <v>1074</v>
      </c>
      <c r="D217" s="155" t="s">
        <v>1075</v>
      </c>
      <c r="E217" s="155" t="s">
        <v>16775</v>
      </c>
      <c r="F217" s="155" t="s">
        <v>1076</v>
      </c>
      <c r="G217" s="155">
        <v>16</v>
      </c>
      <c r="H217" s="155"/>
      <c r="I217" s="3"/>
    </row>
    <row r="218" spans="1:9" ht="14" x14ac:dyDescent="0.15">
      <c r="A218" s="155" t="s">
        <v>1077</v>
      </c>
      <c r="B218" s="155" t="s">
        <v>1078</v>
      </c>
      <c r="C218" s="155" t="s">
        <v>1079</v>
      </c>
      <c r="D218" s="155" t="s">
        <v>1080</v>
      </c>
      <c r="E218" s="155" t="s">
        <v>16776</v>
      </c>
      <c r="F218" s="155" t="s">
        <v>1081</v>
      </c>
      <c r="G218" s="155">
        <v>16</v>
      </c>
      <c r="H218" s="155"/>
      <c r="I218" s="3"/>
    </row>
    <row r="219" spans="1:9" ht="14" x14ac:dyDescent="0.15">
      <c r="A219" s="155" t="s">
        <v>1082</v>
      </c>
      <c r="B219" s="155" t="s">
        <v>1083</v>
      </c>
      <c r="C219" s="155" t="s">
        <v>1084</v>
      </c>
      <c r="D219" s="155" t="s">
        <v>1085</v>
      </c>
      <c r="E219" s="155" t="s">
        <v>16777</v>
      </c>
      <c r="F219" s="155" t="s">
        <v>1086</v>
      </c>
      <c r="G219" s="155">
        <v>16</v>
      </c>
      <c r="H219" s="155"/>
      <c r="I219" s="3"/>
    </row>
    <row r="220" spans="1:9" ht="14" x14ac:dyDescent="0.15">
      <c r="A220" s="155" t="s">
        <v>1087</v>
      </c>
      <c r="B220" s="155" t="s">
        <v>1088</v>
      </c>
      <c r="C220" s="155" t="s">
        <v>1089</v>
      </c>
      <c r="D220" s="155" t="s">
        <v>1090</v>
      </c>
      <c r="E220" s="155" t="s">
        <v>16778</v>
      </c>
      <c r="F220" s="155" t="s">
        <v>1091</v>
      </c>
      <c r="G220" s="155">
        <v>15</v>
      </c>
      <c r="H220" s="155"/>
      <c r="I220" s="3"/>
    </row>
    <row r="221" spans="1:9" ht="14" x14ac:dyDescent="0.15">
      <c r="A221" s="155" t="s">
        <v>1092</v>
      </c>
      <c r="B221" s="155" t="s">
        <v>1093</v>
      </c>
      <c r="C221" s="155" t="s">
        <v>1094</v>
      </c>
      <c r="D221" s="155" t="s">
        <v>1095</v>
      </c>
      <c r="E221" s="155" t="s">
        <v>16779</v>
      </c>
      <c r="F221" s="155" t="s">
        <v>1096</v>
      </c>
      <c r="G221" s="155">
        <v>14</v>
      </c>
      <c r="H221" s="155"/>
      <c r="I221" s="3"/>
    </row>
    <row r="222" spans="1:9" ht="14" x14ac:dyDescent="0.15">
      <c r="A222" s="155" t="s">
        <v>1097</v>
      </c>
      <c r="B222" s="155" t="s">
        <v>1098</v>
      </c>
      <c r="C222" s="155" t="s">
        <v>1099</v>
      </c>
      <c r="D222" s="155" t="s">
        <v>1100</v>
      </c>
      <c r="E222" s="155" t="s">
        <v>16780</v>
      </c>
      <c r="F222" s="155" t="s">
        <v>1101</v>
      </c>
      <c r="G222" s="155">
        <v>14</v>
      </c>
      <c r="H222" s="155"/>
      <c r="I222" s="3"/>
    </row>
    <row r="223" spans="1:9" ht="14" x14ac:dyDescent="0.15">
      <c r="A223" s="155" t="s">
        <v>1102</v>
      </c>
      <c r="B223" s="155" t="s">
        <v>1103</v>
      </c>
      <c r="C223" s="155" t="s">
        <v>1104</v>
      </c>
      <c r="D223" s="155" t="s">
        <v>1105</v>
      </c>
      <c r="E223" s="155" t="s">
        <v>16781</v>
      </c>
      <c r="F223" s="155" t="s">
        <v>1106</v>
      </c>
      <c r="G223" s="155">
        <v>14</v>
      </c>
      <c r="H223" s="155"/>
      <c r="I223" s="3"/>
    </row>
    <row r="224" spans="1:9" ht="14" x14ac:dyDescent="0.15">
      <c r="A224" s="155" t="s">
        <v>1107</v>
      </c>
      <c r="B224" s="155" t="s">
        <v>1108</v>
      </c>
      <c r="C224" s="155" t="s">
        <v>1109</v>
      </c>
      <c r="D224" s="155" t="s">
        <v>1110</v>
      </c>
      <c r="E224" s="155" t="s">
        <v>16782</v>
      </c>
      <c r="F224" s="155" t="s">
        <v>1111</v>
      </c>
      <c r="G224" s="155">
        <v>14</v>
      </c>
      <c r="H224" s="155"/>
      <c r="I224" s="3"/>
    </row>
    <row r="225" spans="1:9" ht="14" x14ac:dyDescent="0.15">
      <c r="A225" s="155" t="s">
        <v>1112</v>
      </c>
      <c r="B225" s="155" t="s">
        <v>1113</v>
      </c>
      <c r="C225" s="155" t="s">
        <v>1114</v>
      </c>
      <c r="D225" s="155" t="s">
        <v>1115</v>
      </c>
      <c r="E225" s="155" t="s">
        <v>16783</v>
      </c>
      <c r="F225" s="155" t="s">
        <v>1116</v>
      </c>
      <c r="G225" s="155">
        <v>14</v>
      </c>
      <c r="H225" s="155"/>
      <c r="I225" s="3"/>
    </row>
    <row r="226" spans="1:9" ht="14" x14ac:dyDescent="0.15">
      <c r="A226" s="155" t="s">
        <v>1117</v>
      </c>
      <c r="B226" s="155" t="s">
        <v>1118</v>
      </c>
      <c r="C226" s="155" t="s">
        <v>1119</v>
      </c>
      <c r="D226" s="155" t="s">
        <v>1120</v>
      </c>
      <c r="E226" s="155" t="s">
        <v>16784</v>
      </c>
      <c r="F226" s="155" t="s">
        <v>1121</v>
      </c>
      <c r="G226" s="155">
        <v>13</v>
      </c>
      <c r="H226" s="155"/>
      <c r="I226" s="3"/>
    </row>
    <row r="227" spans="1:9" ht="14" x14ac:dyDescent="0.15">
      <c r="A227" s="155" t="s">
        <v>1122</v>
      </c>
      <c r="B227" s="155" t="s">
        <v>1123</v>
      </c>
      <c r="C227" s="155" t="s">
        <v>1124</v>
      </c>
      <c r="D227" s="155" t="s">
        <v>1125</v>
      </c>
      <c r="E227" s="155" t="s">
        <v>16785</v>
      </c>
      <c r="F227" s="155" t="s">
        <v>1126</v>
      </c>
      <c r="G227" s="155">
        <v>13</v>
      </c>
      <c r="H227" s="155"/>
      <c r="I227" s="3"/>
    </row>
    <row r="228" spans="1:9" ht="14" x14ac:dyDescent="0.15">
      <c r="A228" s="155" t="s">
        <v>1127</v>
      </c>
      <c r="B228" s="155" t="s">
        <v>1128</v>
      </c>
      <c r="C228" s="155" t="s">
        <v>1129</v>
      </c>
      <c r="D228" s="155" t="s">
        <v>1130</v>
      </c>
      <c r="E228" s="155" t="s">
        <v>16786</v>
      </c>
      <c r="F228" s="155" t="s">
        <v>1131</v>
      </c>
      <c r="G228" s="155">
        <v>13</v>
      </c>
      <c r="H228" s="155"/>
      <c r="I228" s="3"/>
    </row>
    <row r="229" spans="1:9" ht="14" x14ac:dyDescent="0.15">
      <c r="A229" s="155" t="s">
        <v>1132</v>
      </c>
      <c r="B229" s="155" t="s">
        <v>1133</v>
      </c>
      <c r="C229" s="155" t="s">
        <v>1134</v>
      </c>
      <c r="D229" s="155" t="s">
        <v>1135</v>
      </c>
      <c r="E229" s="155" t="s">
        <v>16787</v>
      </c>
      <c r="F229" s="155" t="s">
        <v>1136</v>
      </c>
      <c r="G229" s="155">
        <v>12</v>
      </c>
      <c r="H229" s="155"/>
      <c r="I229" s="3"/>
    </row>
    <row r="230" spans="1:9" ht="14" x14ac:dyDescent="0.15">
      <c r="A230" s="155" t="s">
        <v>1137</v>
      </c>
      <c r="B230" s="155" t="s">
        <v>1138</v>
      </c>
      <c r="C230" s="155" t="s">
        <v>1139</v>
      </c>
      <c r="D230" s="155" t="s">
        <v>1140</v>
      </c>
      <c r="E230" s="155" t="s">
        <v>16788</v>
      </c>
      <c r="F230" s="155" t="s">
        <v>1141</v>
      </c>
      <c r="G230" s="155">
        <v>12</v>
      </c>
      <c r="H230" s="155"/>
      <c r="I230" s="3"/>
    </row>
    <row r="231" spans="1:9" ht="14" x14ac:dyDescent="0.15">
      <c r="A231" s="155" t="s">
        <v>1142</v>
      </c>
      <c r="B231" s="155" t="s">
        <v>1143</v>
      </c>
      <c r="C231" s="155" t="s">
        <v>1144</v>
      </c>
      <c r="D231" s="155" t="s">
        <v>1145</v>
      </c>
      <c r="E231" s="155" t="s">
        <v>16789</v>
      </c>
      <c r="F231" s="155" t="s">
        <v>1146</v>
      </c>
      <c r="G231" s="155">
        <v>11</v>
      </c>
      <c r="H231" s="155"/>
      <c r="I231" s="3"/>
    </row>
    <row r="232" spans="1:9" ht="14" x14ac:dyDescent="0.15">
      <c r="A232" s="155" t="s">
        <v>1147</v>
      </c>
      <c r="B232" s="155" t="s">
        <v>1148</v>
      </c>
      <c r="C232" s="155" t="s">
        <v>1149</v>
      </c>
      <c r="D232" s="155" t="s">
        <v>1150</v>
      </c>
      <c r="E232" s="155" t="s">
        <v>16790</v>
      </c>
      <c r="F232" s="155" t="s">
        <v>1151</v>
      </c>
      <c r="G232" s="155">
        <v>11</v>
      </c>
      <c r="H232" s="155"/>
      <c r="I232" s="3"/>
    </row>
    <row r="233" spans="1:9" ht="14" x14ac:dyDescent="0.15">
      <c r="A233" s="155" t="s">
        <v>1152</v>
      </c>
      <c r="B233" s="155" t="s">
        <v>1153</v>
      </c>
      <c r="C233" s="155" t="s">
        <v>1154</v>
      </c>
      <c r="D233" s="155" t="s">
        <v>1155</v>
      </c>
      <c r="E233" s="155" t="s">
        <v>16791</v>
      </c>
      <c r="F233" s="155" t="s">
        <v>1156</v>
      </c>
      <c r="G233" s="155">
        <v>11</v>
      </c>
      <c r="H233" s="155"/>
      <c r="I233" s="3"/>
    </row>
    <row r="234" spans="1:9" ht="14" x14ac:dyDescent="0.15">
      <c r="A234" s="155" t="s">
        <v>1157</v>
      </c>
      <c r="B234" s="155" t="s">
        <v>1158</v>
      </c>
      <c r="C234" s="155" t="s">
        <v>1159</v>
      </c>
      <c r="D234" s="155" t="s">
        <v>1160</v>
      </c>
      <c r="E234" s="155" t="s">
        <v>16792</v>
      </c>
      <c r="F234" s="155" t="s">
        <v>1161</v>
      </c>
      <c r="G234" s="155">
        <v>9</v>
      </c>
      <c r="H234" s="155"/>
      <c r="I234" s="3"/>
    </row>
    <row r="235" spans="1:9" ht="14" x14ac:dyDescent="0.15">
      <c r="A235" s="155" t="s">
        <v>1162</v>
      </c>
      <c r="B235" s="155" t="s">
        <v>1163</v>
      </c>
      <c r="C235" s="155" t="s">
        <v>1164</v>
      </c>
      <c r="D235" s="155" t="s">
        <v>1165</v>
      </c>
      <c r="E235" s="155" t="s">
        <v>16793</v>
      </c>
      <c r="F235" s="155" t="s">
        <v>1166</v>
      </c>
      <c r="G235" s="155">
        <v>9</v>
      </c>
      <c r="H235" s="155"/>
      <c r="I235" s="3"/>
    </row>
    <row r="236" spans="1:9" ht="14" x14ac:dyDescent="0.15">
      <c r="A236" s="155" t="s">
        <v>1167</v>
      </c>
      <c r="B236" s="155" t="s">
        <v>1168</v>
      </c>
      <c r="C236" s="155" t="s">
        <v>1169</v>
      </c>
      <c r="D236" s="155" t="s">
        <v>1170</v>
      </c>
      <c r="E236" s="155" t="s">
        <v>16794</v>
      </c>
      <c r="F236" s="155" t="s">
        <v>1171</v>
      </c>
      <c r="G236" s="155">
        <v>9</v>
      </c>
      <c r="H236" s="155"/>
      <c r="I236" s="3"/>
    </row>
    <row r="237" spans="1:9" ht="14" x14ac:dyDescent="0.15">
      <c r="A237" s="155" t="s">
        <v>1172</v>
      </c>
      <c r="B237" s="155" t="s">
        <v>1173</v>
      </c>
      <c r="C237" s="155" t="s">
        <v>1174</v>
      </c>
      <c r="D237" s="155" t="s">
        <v>1175</v>
      </c>
      <c r="E237" s="155" t="s">
        <v>16795</v>
      </c>
      <c r="F237" s="155" t="s">
        <v>1176</v>
      </c>
      <c r="G237" s="155">
        <v>9</v>
      </c>
      <c r="H237" s="155"/>
      <c r="I237" s="3"/>
    </row>
    <row r="238" spans="1:9" ht="14" x14ac:dyDescent="0.15">
      <c r="A238" s="155" t="s">
        <v>1177</v>
      </c>
      <c r="B238" s="155" t="s">
        <v>1178</v>
      </c>
      <c r="C238" s="155" t="s">
        <v>1179</v>
      </c>
      <c r="D238" s="155" t="s">
        <v>1180</v>
      </c>
      <c r="E238" s="155" t="s">
        <v>16796</v>
      </c>
      <c r="F238" s="155" t="s">
        <v>1181</v>
      </c>
      <c r="G238" s="155">
        <v>8</v>
      </c>
      <c r="H238" s="155"/>
      <c r="I238" s="3"/>
    </row>
    <row r="239" spans="1:9" ht="14" x14ac:dyDescent="0.15">
      <c r="A239" s="155" t="s">
        <v>1182</v>
      </c>
      <c r="B239" s="155" t="s">
        <v>1183</v>
      </c>
      <c r="C239" s="155" t="s">
        <v>1184</v>
      </c>
      <c r="D239" s="155" t="s">
        <v>1185</v>
      </c>
      <c r="E239" s="155" t="s">
        <v>16797</v>
      </c>
      <c r="F239" s="155" t="s">
        <v>1186</v>
      </c>
      <c r="G239" s="155">
        <v>8</v>
      </c>
      <c r="H239" s="155"/>
      <c r="I239" s="3"/>
    </row>
    <row r="240" spans="1:9" ht="14" x14ac:dyDescent="0.15">
      <c r="A240" s="155" t="s">
        <v>1187</v>
      </c>
      <c r="B240" s="155" t="s">
        <v>1188</v>
      </c>
      <c r="C240" s="155" t="s">
        <v>1189</v>
      </c>
      <c r="D240" s="155" t="s">
        <v>1190</v>
      </c>
      <c r="E240" s="155" t="s">
        <v>16798</v>
      </c>
      <c r="F240" s="155" t="s">
        <v>1191</v>
      </c>
      <c r="G240" s="155">
        <v>8</v>
      </c>
      <c r="H240" s="155"/>
      <c r="I240" s="3"/>
    </row>
    <row r="241" spans="1:9" ht="14" x14ac:dyDescent="0.15">
      <c r="A241" s="155" t="s">
        <v>1192</v>
      </c>
      <c r="B241" s="155" t="s">
        <v>1193</v>
      </c>
      <c r="C241" s="155" t="s">
        <v>1194</v>
      </c>
      <c r="D241" s="155" t="s">
        <v>1195</v>
      </c>
      <c r="E241" s="155" t="s">
        <v>16799</v>
      </c>
      <c r="F241" s="155" t="s">
        <v>1196</v>
      </c>
      <c r="G241" s="155">
        <v>8</v>
      </c>
      <c r="H241" s="155"/>
      <c r="I241" s="3"/>
    </row>
    <row r="242" spans="1:9" ht="14" x14ac:dyDescent="0.15">
      <c r="A242" s="155" t="s">
        <v>1197</v>
      </c>
      <c r="B242" s="155" t="s">
        <v>1198</v>
      </c>
      <c r="C242" s="155" t="s">
        <v>1199</v>
      </c>
      <c r="D242" s="155" t="s">
        <v>1200</v>
      </c>
      <c r="E242" s="155" t="s">
        <v>16800</v>
      </c>
      <c r="F242" s="155" t="s">
        <v>1201</v>
      </c>
      <c r="G242" s="155">
        <v>7</v>
      </c>
      <c r="H242" s="155"/>
      <c r="I242" s="3"/>
    </row>
    <row r="243" spans="1:9" ht="14" x14ac:dyDescent="0.15">
      <c r="A243" s="155" t="s">
        <v>1202</v>
      </c>
      <c r="B243" s="155" t="s">
        <v>1203</v>
      </c>
      <c r="C243" s="155" t="s">
        <v>1204</v>
      </c>
      <c r="D243" s="155" t="s">
        <v>1205</v>
      </c>
      <c r="E243" s="155" t="s">
        <v>16801</v>
      </c>
      <c r="F243" s="155" t="s">
        <v>1206</v>
      </c>
      <c r="G243" s="155">
        <v>7</v>
      </c>
      <c r="H243" s="155"/>
      <c r="I243" s="3"/>
    </row>
    <row r="244" spans="1:9" ht="14" x14ac:dyDescent="0.15">
      <c r="A244" s="155" t="s">
        <v>1207</v>
      </c>
      <c r="B244" s="155" t="s">
        <v>1208</v>
      </c>
      <c r="C244" s="155" t="s">
        <v>1209</v>
      </c>
      <c r="D244" s="155" t="s">
        <v>1210</v>
      </c>
      <c r="E244" s="155" t="s">
        <v>16802</v>
      </c>
      <c r="F244" s="155" t="s">
        <v>1211</v>
      </c>
      <c r="G244" s="155">
        <v>7</v>
      </c>
      <c r="H244" s="155"/>
      <c r="I244" s="3"/>
    </row>
    <row r="245" spans="1:9" ht="14" x14ac:dyDescent="0.15">
      <c r="A245" s="155" t="s">
        <v>1212</v>
      </c>
      <c r="B245" s="155" t="s">
        <v>1213</v>
      </c>
      <c r="C245" s="155" t="s">
        <v>1214</v>
      </c>
      <c r="D245" s="155" t="s">
        <v>1215</v>
      </c>
      <c r="E245" s="155" t="s">
        <v>16803</v>
      </c>
      <c r="F245" s="155" t="s">
        <v>1216</v>
      </c>
      <c r="G245" s="155">
        <v>7</v>
      </c>
      <c r="H245" s="155"/>
      <c r="I245" s="3"/>
    </row>
    <row r="246" spans="1:9" ht="14" x14ac:dyDescent="0.15">
      <c r="A246" s="155" t="s">
        <v>1217</v>
      </c>
      <c r="B246" s="155" t="s">
        <v>1218</v>
      </c>
      <c r="C246" s="155" t="s">
        <v>1219</v>
      </c>
      <c r="D246" s="155" t="s">
        <v>1220</v>
      </c>
      <c r="E246" s="155" t="s">
        <v>16804</v>
      </c>
      <c r="F246" s="155" t="s">
        <v>1221</v>
      </c>
      <c r="G246" s="155">
        <v>7</v>
      </c>
      <c r="H246" s="155"/>
      <c r="I246" s="3"/>
    </row>
    <row r="247" spans="1:9" ht="14" x14ac:dyDescent="0.15">
      <c r="A247" s="155" t="s">
        <v>1222</v>
      </c>
      <c r="B247" s="155" t="s">
        <v>1223</v>
      </c>
      <c r="C247" s="155" t="s">
        <v>1224</v>
      </c>
      <c r="D247" s="155" t="s">
        <v>1225</v>
      </c>
      <c r="E247" s="155" t="s">
        <v>16805</v>
      </c>
      <c r="F247" s="155" t="s">
        <v>1226</v>
      </c>
      <c r="G247" s="155">
        <v>7</v>
      </c>
      <c r="H247" s="155"/>
      <c r="I247" s="3"/>
    </row>
    <row r="248" spans="1:9" ht="14" x14ac:dyDescent="0.15">
      <c r="A248" s="155" t="s">
        <v>1227</v>
      </c>
      <c r="B248" s="155" t="s">
        <v>1228</v>
      </c>
      <c r="C248" s="155" t="s">
        <v>1229</v>
      </c>
      <c r="D248" s="155" t="s">
        <v>1230</v>
      </c>
      <c r="E248" s="155" t="s">
        <v>16806</v>
      </c>
      <c r="F248" s="155" t="s">
        <v>1231</v>
      </c>
      <c r="G248" s="155">
        <v>7</v>
      </c>
      <c r="H248" s="155"/>
      <c r="I248" s="3"/>
    </row>
    <row r="249" spans="1:9" ht="14" x14ac:dyDescent="0.15">
      <c r="A249" s="155" t="s">
        <v>1232</v>
      </c>
      <c r="B249" s="155" t="s">
        <v>1233</v>
      </c>
      <c r="C249" s="155" t="s">
        <v>1234</v>
      </c>
      <c r="D249" s="155" t="s">
        <v>1235</v>
      </c>
      <c r="E249" s="155" t="s">
        <v>16807</v>
      </c>
      <c r="F249" s="155" t="s">
        <v>1236</v>
      </c>
      <c r="G249" s="155">
        <v>7</v>
      </c>
      <c r="H249" s="155"/>
      <c r="I249" s="3"/>
    </row>
    <row r="250" spans="1:9" ht="14" x14ac:dyDescent="0.15">
      <c r="A250" s="155" t="s">
        <v>1237</v>
      </c>
      <c r="B250" s="155" t="s">
        <v>1238</v>
      </c>
      <c r="C250" s="155" t="s">
        <v>1239</v>
      </c>
      <c r="D250" s="155" t="s">
        <v>1240</v>
      </c>
      <c r="E250" s="155" t="s">
        <v>16808</v>
      </c>
      <c r="F250" s="155" t="s">
        <v>1241</v>
      </c>
      <c r="G250" s="155">
        <v>7</v>
      </c>
      <c r="H250" s="155"/>
      <c r="I250" s="3"/>
    </row>
    <row r="251" spans="1:9" ht="14" x14ac:dyDescent="0.15">
      <c r="A251" s="155" t="s">
        <v>1242</v>
      </c>
      <c r="B251" s="155" t="s">
        <v>1243</v>
      </c>
      <c r="C251" s="155" t="s">
        <v>1244</v>
      </c>
      <c r="D251" s="155" t="s">
        <v>1245</v>
      </c>
      <c r="E251" s="155" t="s">
        <v>16809</v>
      </c>
      <c r="F251" s="155" t="s">
        <v>1246</v>
      </c>
      <c r="G251" s="155">
        <v>7</v>
      </c>
      <c r="H251" s="155"/>
      <c r="I251" s="3"/>
    </row>
    <row r="252" spans="1:9" ht="14" x14ac:dyDescent="0.15">
      <c r="A252" s="155" t="s">
        <v>1247</v>
      </c>
      <c r="B252" s="155" t="s">
        <v>1248</v>
      </c>
      <c r="C252" s="155" t="s">
        <v>1249</v>
      </c>
      <c r="D252" s="155" t="s">
        <v>1250</v>
      </c>
      <c r="E252" s="155" t="s">
        <v>16810</v>
      </c>
      <c r="F252" s="155" t="s">
        <v>1251</v>
      </c>
      <c r="G252" s="155">
        <v>6</v>
      </c>
      <c r="H252" s="155"/>
      <c r="I252" s="3"/>
    </row>
    <row r="253" spans="1:9" ht="14" x14ac:dyDescent="0.15">
      <c r="A253" s="155" t="s">
        <v>1252</v>
      </c>
      <c r="B253" s="155" t="s">
        <v>1253</v>
      </c>
      <c r="C253" s="155" t="s">
        <v>1254</v>
      </c>
      <c r="D253" s="155" t="s">
        <v>1255</v>
      </c>
      <c r="E253" s="155" t="s">
        <v>16811</v>
      </c>
      <c r="F253" s="155" t="s">
        <v>1256</v>
      </c>
      <c r="G253" s="155">
        <v>6</v>
      </c>
      <c r="H253" s="155"/>
      <c r="I253" s="3"/>
    </row>
    <row r="254" spans="1:9" ht="14" x14ac:dyDescent="0.15">
      <c r="A254" s="155" t="s">
        <v>1257</v>
      </c>
      <c r="B254" s="155" t="s">
        <v>1258</v>
      </c>
      <c r="C254" s="155" t="s">
        <v>1259</v>
      </c>
      <c r="D254" s="155" t="s">
        <v>1260</v>
      </c>
      <c r="E254" s="155" t="s">
        <v>16812</v>
      </c>
      <c r="F254" s="155" t="s">
        <v>1261</v>
      </c>
      <c r="G254" s="155">
        <v>6</v>
      </c>
      <c r="H254" s="155"/>
      <c r="I254" s="3"/>
    </row>
    <row r="255" spans="1:9" ht="14" x14ac:dyDescent="0.15">
      <c r="A255" s="155" t="s">
        <v>1262</v>
      </c>
      <c r="B255" s="155" t="s">
        <v>1263</v>
      </c>
      <c r="C255" s="155" t="s">
        <v>1264</v>
      </c>
      <c r="D255" s="155" t="s">
        <v>1265</v>
      </c>
      <c r="E255" s="155" t="s">
        <v>16813</v>
      </c>
      <c r="F255" s="155" t="s">
        <v>1266</v>
      </c>
      <c r="G255" s="155">
        <v>6</v>
      </c>
      <c r="H255" s="155"/>
      <c r="I255" s="3"/>
    </row>
    <row r="256" spans="1:9" ht="14" x14ac:dyDescent="0.15">
      <c r="A256" s="159" t="s">
        <v>1267</v>
      </c>
      <c r="B256" s="159" t="s">
        <v>1268</v>
      </c>
      <c r="C256" s="159" t="s">
        <v>1269</v>
      </c>
      <c r="D256" s="159" t="s">
        <v>1270</v>
      </c>
      <c r="E256" s="155" t="s">
        <v>16814</v>
      </c>
      <c r="F256" s="159" t="s">
        <v>1271</v>
      </c>
      <c r="G256" s="159">
        <v>6</v>
      </c>
      <c r="H256" s="155"/>
      <c r="I256" s="3"/>
    </row>
    <row r="257" spans="1:9" ht="16" x14ac:dyDescent="0.2">
      <c r="A257" s="160" t="s">
        <v>0</v>
      </c>
      <c r="B257" s="2"/>
      <c r="C257" s="2"/>
      <c r="D257" s="2"/>
      <c r="F257" s="2"/>
      <c r="G257" s="2"/>
      <c r="H257" s="155"/>
      <c r="I257" s="3"/>
    </row>
    <row r="258" spans="1:9" ht="13" x14ac:dyDescent="0.15">
      <c r="H258" s="3"/>
      <c r="I258" s="3"/>
    </row>
    <row r="259" spans="1:9" ht="13" x14ac:dyDescent="0.15">
      <c r="H259" s="3"/>
      <c r="I259" s="3"/>
    </row>
    <row r="260" spans="1:9" ht="13" x14ac:dyDescent="0.15">
      <c r="H260" s="3"/>
      <c r="I260" s="3"/>
    </row>
    <row r="261" spans="1:9" ht="13" x14ac:dyDescent="0.15">
      <c r="H261" s="3"/>
      <c r="I261" s="3"/>
    </row>
    <row r="262" spans="1:9" ht="13" x14ac:dyDescent="0.15">
      <c r="H262" s="3"/>
      <c r="I262" s="3"/>
    </row>
    <row r="263" spans="1:9" ht="13" x14ac:dyDescent="0.15">
      <c r="H263" s="3"/>
      <c r="I263" s="3"/>
    </row>
    <row r="264" spans="1:9" ht="13" x14ac:dyDescent="0.15">
      <c r="H264" s="3"/>
      <c r="I264" s="3"/>
    </row>
    <row r="265" spans="1:9" ht="13" x14ac:dyDescent="0.15">
      <c r="H265" s="3"/>
      <c r="I265" s="3"/>
    </row>
    <row r="266" spans="1:9" ht="13" x14ac:dyDescent="0.15">
      <c r="H266" s="3"/>
      <c r="I266" s="3"/>
    </row>
    <row r="267" spans="1:9" ht="13" x14ac:dyDescent="0.15">
      <c r="H267" s="3"/>
      <c r="I267" s="3"/>
    </row>
    <row r="268" spans="1:9" ht="13" x14ac:dyDescent="0.15">
      <c r="H268" s="3"/>
      <c r="I268" s="3"/>
    </row>
    <row r="269" spans="1:9" ht="13" x14ac:dyDescent="0.15">
      <c r="H269" s="3"/>
      <c r="I269" s="3"/>
    </row>
    <row r="270" spans="1:9" ht="13" x14ac:dyDescent="0.15">
      <c r="H270" s="3"/>
      <c r="I270" s="3"/>
    </row>
    <row r="271" spans="1:9" ht="13" x14ac:dyDescent="0.15">
      <c r="H271" s="3"/>
      <c r="I271" s="3"/>
    </row>
    <row r="272" spans="1:9" ht="13" x14ac:dyDescent="0.15">
      <c r="H272" s="3"/>
      <c r="I272" s="3"/>
    </row>
    <row r="273" spans="8:9" ht="13" x14ac:dyDescent="0.15">
      <c r="H273" s="3"/>
      <c r="I273" s="3"/>
    </row>
    <row r="274" spans="8:9" ht="13" x14ac:dyDescent="0.15">
      <c r="H274" s="3"/>
      <c r="I274" s="3"/>
    </row>
    <row r="275" spans="8:9" ht="13" x14ac:dyDescent="0.15">
      <c r="H275" s="3"/>
      <c r="I275" s="3"/>
    </row>
    <row r="276" spans="8:9" ht="13" x14ac:dyDescent="0.15">
      <c r="H276" s="3"/>
      <c r="I276" s="3"/>
    </row>
    <row r="277" spans="8:9" ht="13" x14ac:dyDescent="0.15">
      <c r="H277" s="3"/>
      <c r="I277" s="3"/>
    </row>
    <row r="278" spans="8:9" ht="13" x14ac:dyDescent="0.15">
      <c r="H278" s="3"/>
      <c r="I278" s="3"/>
    </row>
    <row r="279" spans="8:9" ht="13" x14ac:dyDescent="0.15">
      <c r="H279" s="3"/>
      <c r="I279" s="3"/>
    </row>
    <row r="280" spans="8:9" ht="13" x14ac:dyDescent="0.15">
      <c r="H280" s="3"/>
      <c r="I280" s="3"/>
    </row>
    <row r="281" spans="8:9" ht="13" x14ac:dyDescent="0.15">
      <c r="H281" s="3"/>
      <c r="I281" s="3"/>
    </row>
    <row r="282" spans="8:9" ht="13" x14ac:dyDescent="0.15">
      <c r="H282" s="3"/>
      <c r="I282" s="3"/>
    </row>
    <row r="283" spans="8:9" ht="13" x14ac:dyDescent="0.15">
      <c r="H283" s="3"/>
      <c r="I283" s="3"/>
    </row>
    <row r="284" spans="8:9" ht="13" x14ac:dyDescent="0.15">
      <c r="H284" s="3"/>
      <c r="I284" s="3"/>
    </row>
    <row r="285" spans="8:9" ht="13" x14ac:dyDescent="0.15">
      <c r="H285" s="3"/>
      <c r="I285" s="3"/>
    </row>
    <row r="286" spans="8:9" ht="13" x14ac:dyDescent="0.15">
      <c r="H286" s="3"/>
      <c r="I286" s="3"/>
    </row>
    <row r="287" spans="8:9" ht="13" x14ac:dyDescent="0.15">
      <c r="H287" s="3"/>
      <c r="I287" s="3"/>
    </row>
    <row r="288" spans="8:9" ht="13" x14ac:dyDescent="0.15">
      <c r="H288" s="3"/>
      <c r="I288" s="3"/>
    </row>
    <row r="289" spans="8:9" ht="13" x14ac:dyDescent="0.15">
      <c r="H289" s="3"/>
      <c r="I289" s="3"/>
    </row>
    <row r="290" spans="8:9" ht="13" x14ac:dyDescent="0.15">
      <c r="H290" s="3"/>
      <c r="I290" s="3"/>
    </row>
    <row r="291" spans="8:9" ht="13" x14ac:dyDescent="0.15">
      <c r="H291" s="3"/>
      <c r="I291" s="3"/>
    </row>
    <row r="292" spans="8:9" ht="13" x14ac:dyDescent="0.15">
      <c r="H292" s="3"/>
      <c r="I292" s="3"/>
    </row>
    <row r="293" spans="8:9" ht="13" x14ac:dyDescent="0.15">
      <c r="H293" s="3"/>
      <c r="I293" s="3"/>
    </row>
    <row r="294" spans="8:9" ht="13" x14ac:dyDescent="0.15">
      <c r="H294" s="3"/>
      <c r="I294" s="3"/>
    </row>
    <row r="295" spans="8:9" ht="13" x14ac:dyDescent="0.15">
      <c r="H295" s="3"/>
      <c r="I295" s="3"/>
    </row>
    <row r="296" spans="8:9" ht="13" x14ac:dyDescent="0.15">
      <c r="H296" s="3"/>
      <c r="I296" s="3"/>
    </row>
    <row r="297" spans="8:9" ht="13" x14ac:dyDescent="0.15">
      <c r="H297" s="3"/>
      <c r="I297" s="3"/>
    </row>
    <row r="298" spans="8:9" ht="13" x14ac:dyDescent="0.15">
      <c r="H298" s="3"/>
      <c r="I298" s="3"/>
    </row>
    <row r="299" spans="8:9" ht="13" x14ac:dyDescent="0.15">
      <c r="H299" s="3"/>
      <c r="I299" s="3"/>
    </row>
    <row r="300" spans="8:9" ht="13" x14ac:dyDescent="0.15">
      <c r="H300" s="3"/>
      <c r="I300" s="3"/>
    </row>
    <row r="301" spans="8:9" ht="13" x14ac:dyDescent="0.15">
      <c r="H301" s="3"/>
      <c r="I301" s="3"/>
    </row>
    <row r="302" spans="8:9" ht="13" x14ac:dyDescent="0.15">
      <c r="H302" s="3"/>
      <c r="I302" s="3"/>
    </row>
    <row r="303" spans="8:9" ht="13" x14ac:dyDescent="0.15">
      <c r="H303" s="3"/>
      <c r="I303" s="3"/>
    </row>
    <row r="304" spans="8:9" ht="13" x14ac:dyDescent="0.15">
      <c r="H304" s="3"/>
      <c r="I304" s="3"/>
    </row>
    <row r="305" spans="8:9" ht="13" x14ac:dyDescent="0.15">
      <c r="H305" s="3"/>
      <c r="I305" s="3"/>
    </row>
    <row r="306" spans="8:9" ht="13" x14ac:dyDescent="0.15">
      <c r="H306" s="3"/>
      <c r="I306" s="3"/>
    </row>
    <row r="307" spans="8:9" ht="13" x14ac:dyDescent="0.15">
      <c r="H307" s="3"/>
      <c r="I307" s="3"/>
    </row>
    <row r="308" spans="8:9" ht="13" x14ac:dyDescent="0.15">
      <c r="H308" s="3"/>
      <c r="I308" s="3"/>
    </row>
    <row r="309" spans="8:9" ht="13" x14ac:dyDescent="0.15">
      <c r="H309" s="3"/>
      <c r="I309" s="3"/>
    </row>
    <row r="310" spans="8:9" ht="13" x14ac:dyDescent="0.15">
      <c r="H310" s="3"/>
      <c r="I310" s="3"/>
    </row>
    <row r="311" spans="8:9" ht="13" x14ac:dyDescent="0.15">
      <c r="H311" s="3"/>
      <c r="I311" s="3"/>
    </row>
    <row r="312" spans="8:9" ht="13" x14ac:dyDescent="0.15">
      <c r="H312" s="3"/>
      <c r="I312" s="3"/>
    </row>
    <row r="313" spans="8:9" ht="13" x14ac:dyDescent="0.15">
      <c r="H313" s="3"/>
      <c r="I313" s="3"/>
    </row>
    <row r="314" spans="8:9" ht="13" x14ac:dyDescent="0.15">
      <c r="H314" s="3"/>
      <c r="I314" s="3"/>
    </row>
    <row r="315" spans="8:9" ht="13" x14ac:dyDescent="0.15">
      <c r="H315" s="3"/>
      <c r="I315" s="3"/>
    </row>
    <row r="316" spans="8:9" ht="13" x14ac:dyDescent="0.15">
      <c r="H316" s="3"/>
      <c r="I316" s="3"/>
    </row>
    <row r="317" spans="8:9" ht="13" x14ac:dyDescent="0.15">
      <c r="H317" s="3"/>
      <c r="I317" s="3"/>
    </row>
    <row r="318" spans="8:9" ht="13" x14ac:dyDescent="0.15">
      <c r="H318" s="3"/>
      <c r="I318" s="3"/>
    </row>
    <row r="319" spans="8:9" ht="13" x14ac:dyDescent="0.15">
      <c r="H319" s="3"/>
      <c r="I319" s="3"/>
    </row>
    <row r="320" spans="8:9" ht="13" x14ac:dyDescent="0.15">
      <c r="H320" s="3"/>
      <c r="I320" s="3"/>
    </row>
    <row r="321" spans="8:9" ht="13" x14ac:dyDescent="0.15">
      <c r="H321" s="3"/>
      <c r="I321" s="3"/>
    </row>
    <row r="322" spans="8:9" ht="13" x14ac:dyDescent="0.15">
      <c r="H322" s="3"/>
      <c r="I322" s="3"/>
    </row>
    <row r="323" spans="8:9" ht="13" x14ac:dyDescent="0.15">
      <c r="H323" s="3"/>
      <c r="I323" s="3"/>
    </row>
    <row r="324" spans="8:9" ht="13" x14ac:dyDescent="0.15">
      <c r="H324" s="3"/>
      <c r="I324" s="3"/>
    </row>
    <row r="325" spans="8:9" ht="13" x14ac:dyDescent="0.15">
      <c r="H325" s="3"/>
      <c r="I325" s="3"/>
    </row>
    <row r="326" spans="8:9" ht="13" x14ac:dyDescent="0.15">
      <c r="H326" s="3"/>
      <c r="I326" s="3"/>
    </row>
    <row r="327" spans="8:9" ht="13" x14ac:dyDescent="0.15">
      <c r="H327" s="3"/>
      <c r="I327" s="3"/>
    </row>
    <row r="328" spans="8:9" ht="13" x14ac:dyDescent="0.15">
      <c r="H328" s="3"/>
      <c r="I328" s="3"/>
    </row>
    <row r="329" spans="8:9" ht="13" x14ac:dyDescent="0.15">
      <c r="H329" s="3"/>
      <c r="I329" s="3"/>
    </row>
    <row r="330" spans="8:9" ht="13" x14ac:dyDescent="0.15">
      <c r="H330" s="3"/>
      <c r="I330" s="3"/>
    </row>
    <row r="331" spans="8:9" ht="13" x14ac:dyDescent="0.15">
      <c r="H331" s="3"/>
      <c r="I331" s="3"/>
    </row>
    <row r="332" spans="8:9" ht="13" x14ac:dyDescent="0.15">
      <c r="H332" s="3"/>
      <c r="I332" s="3"/>
    </row>
    <row r="333" spans="8:9" ht="13" x14ac:dyDescent="0.15">
      <c r="H333" s="3"/>
      <c r="I333" s="3"/>
    </row>
    <row r="334" spans="8:9" ht="13" x14ac:dyDescent="0.15">
      <c r="H334" s="3"/>
      <c r="I334" s="3"/>
    </row>
    <row r="335" spans="8:9" ht="13" x14ac:dyDescent="0.15">
      <c r="H335" s="3"/>
      <c r="I335" s="3"/>
    </row>
    <row r="336" spans="8:9" ht="13" x14ac:dyDescent="0.15">
      <c r="H336" s="3"/>
      <c r="I336" s="3"/>
    </row>
    <row r="337" spans="8:9" ht="13" x14ac:dyDescent="0.15">
      <c r="H337" s="3"/>
      <c r="I337" s="3"/>
    </row>
    <row r="338" spans="8:9" ht="13" x14ac:dyDescent="0.15">
      <c r="H338" s="3"/>
      <c r="I338" s="3"/>
    </row>
    <row r="339" spans="8:9" ht="13" x14ac:dyDescent="0.15">
      <c r="H339" s="3"/>
      <c r="I339" s="3"/>
    </row>
    <row r="340" spans="8:9" ht="13" x14ac:dyDescent="0.15">
      <c r="H340" s="3"/>
      <c r="I340" s="3"/>
    </row>
    <row r="341" spans="8:9" ht="13" x14ac:dyDescent="0.15">
      <c r="H341" s="3"/>
      <c r="I341" s="3"/>
    </row>
    <row r="342" spans="8:9" ht="13" x14ac:dyDescent="0.15">
      <c r="H342" s="3"/>
      <c r="I342" s="3"/>
    </row>
    <row r="343" spans="8:9" ht="13" x14ac:dyDescent="0.15">
      <c r="H343" s="3"/>
      <c r="I343" s="3"/>
    </row>
    <row r="344" spans="8:9" ht="13" x14ac:dyDescent="0.15">
      <c r="H344" s="3"/>
      <c r="I344" s="3"/>
    </row>
    <row r="345" spans="8:9" ht="13" x14ac:dyDescent="0.15">
      <c r="H345" s="3"/>
      <c r="I345" s="3"/>
    </row>
    <row r="346" spans="8:9" ht="13" x14ac:dyDescent="0.15">
      <c r="H346" s="3"/>
      <c r="I346" s="3"/>
    </row>
    <row r="347" spans="8:9" ht="13" x14ac:dyDescent="0.15">
      <c r="H347" s="3"/>
      <c r="I347" s="3"/>
    </row>
    <row r="348" spans="8:9" ht="13" x14ac:dyDescent="0.15">
      <c r="H348" s="3"/>
      <c r="I348" s="3"/>
    </row>
    <row r="349" spans="8:9" ht="13" x14ac:dyDescent="0.15">
      <c r="H349" s="3"/>
      <c r="I349" s="3"/>
    </row>
    <row r="350" spans="8:9" ht="13" x14ac:dyDescent="0.15">
      <c r="H350" s="3"/>
      <c r="I350" s="3"/>
    </row>
    <row r="351" spans="8:9" ht="13" x14ac:dyDescent="0.15">
      <c r="H351" s="3"/>
      <c r="I351" s="3"/>
    </row>
    <row r="352" spans="8:9" ht="13" x14ac:dyDescent="0.15">
      <c r="H352" s="3"/>
      <c r="I352" s="3"/>
    </row>
    <row r="353" spans="8:9" ht="13" x14ac:dyDescent="0.15">
      <c r="H353" s="3"/>
      <c r="I353" s="3"/>
    </row>
    <row r="354" spans="8:9" ht="13" x14ac:dyDescent="0.15">
      <c r="H354" s="3"/>
      <c r="I354" s="3"/>
    </row>
    <row r="355" spans="8:9" ht="13" x14ac:dyDescent="0.15">
      <c r="H355" s="3"/>
      <c r="I355" s="3"/>
    </row>
    <row r="356" spans="8:9" ht="13" x14ac:dyDescent="0.15">
      <c r="H356" s="3"/>
      <c r="I356" s="3"/>
    </row>
    <row r="357" spans="8:9" ht="13" x14ac:dyDescent="0.15">
      <c r="H357" s="3"/>
      <c r="I357" s="3"/>
    </row>
    <row r="358" spans="8:9" ht="13" x14ac:dyDescent="0.15">
      <c r="H358" s="3"/>
      <c r="I358" s="3"/>
    </row>
    <row r="359" spans="8:9" ht="13" x14ac:dyDescent="0.15">
      <c r="H359" s="3"/>
      <c r="I359" s="3"/>
    </row>
    <row r="360" spans="8:9" ht="13" x14ac:dyDescent="0.15">
      <c r="H360" s="3"/>
      <c r="I360" s="3"/>
    </row>
    <row r="361" spans="8:9" ht="13" x14ac:dyDescent="0.15">
      <c r="H361" s="3"/>
      <c r="I361" s="3"/>
    </row>
    <row r="362" spans="8:9" ht="13" x14ac:dyDescent="0.15">
      <c r="H362" s="3"/>
      <c r="I362" s="3"/>
    </row>
    <row r="363" spans="8:9" ht="13" x14ac:dyDescent="0.15">
      <c r="H363" s="3"/>
      <c r="I363" s="3"/>
    </row>
    <row r="364" spans="8:9" ht="13" x14ac:dyDescent="0.15">
      <c r="H364" s="3"/>
      <c r="I364" s="3"/>
    </row>
    <row r="365" spans="8:9" ht="13" x14ac:dyDescent="0.15">
      <c r="H365" s="3"/>
      <c r="I365" s="3"/>
    </row>
    <row r="366" spans="8:9" ht="13" x14ac:dyDescent="0.15">
      <c r="H366" s="3"/>
      <c r="I366" s="3"/>
    </row>
    <row r="367" spans="8:9" ht="13" x14ac:dyDescent="0.15">
      <c r="H367" s="3"/>
      <c r="I367" s="3"/>
    </row>
    <row r="368" spans="8:9" ht="13" x14ac:dyDescent="0.15">
      <c r="H368" s="3"/>
      <c r="I368" s="3"/>
    </row>
    <row r="369" spans="8:9" ht="13" x14ac:dyDescent="0.15">
      <c r="H369" s="3"/>
      <c r="I369" s="3"/>
    </row>
    <row r="370" spans="8:9" ht="13" x14ac:dyDescent="0.15">
      <c r="H370" s="3"/>
      <c r="I370" s="3"/>
    </row>
    <row r="371" spans="8:9" ht="13" x14ac:dyDescent="0.15">
      <c r="H371" s="3"/>
      <c r="I371" s="3"/>
    </row>
    <row r="372" spans="8:9" ht="13" x14ac:dyDescent="0.15">
      <c r="H372" s="3"/>
      <c r="I372" s="3"/>
    </row>
    <row r="373" spans="8:9" ht="13" x14ac:dyDescent="0.15">
      <c r="H373" s="3"/>
      <c r="I373" s="3"/>
    </row>
    <row r="374" spans="8:9" ht="13" x14ac:dyDescent="0.15">
      <c r="H374" s="3"/>
      <c r="I374" s="3"/>
    </row>
    <row r="375" spans="8:9" ht="13" x14ac:dyDescent="0.15">
      <c r="H375" s="3"/>
      <c r="I375" s="3"/>
    </row>
    <row r="376" spans="8:9" ht="13" x14ac:dyDescent="0.15">
      <c r="H376" s="3"/>
      <c r="I376" s="3"/>
    </row>
    <row r="377" spans="8:9" ht="13" x14ac:dyDescent="0.15">
      <c r="H377" s="3"/>
      <c r="I377" s="3"/>
    </row>
    <row r="378" spans="8:9" ht="13" x14ac:dyDescent="0.15">
      <c r="H378" s="3"/>
      <c r="I378" s="3"/>
    </row>
    <row r="379" spans="8:9" ht="13" x14ac:dyDescent="0.15">
      <c r="H379" s="3"/>
      <c r="I379" s="3"/>
    </row>
    <row r="380" spans="8:9" ht="13" x14ac:dyDescent="0.15">
      <c r="H380" s="3"/>
      <c r="I380" s="3"/>
    </row>
    <row r="381" spans="8:9" ht="13" x14ac:dyDescent="0.15">
      <c r="H381" s="3"/>
      <c r="I381" s="3"/>
    </row>
    <row r="382" spans="8:9" ht="13" x14ac:dyDescent="0.15">
      <c r="H382" s="3"/>
      <c r="I382" s="3"/>
    </row>
    <row r="383" spans="8:9" ht="13" x14ac:dyDescent="0.15">
      <c r="H383" s="3"/>
      <c r="I383" s="3"/>
    </row>
    <row r="384" spans="8:9" ht="13" x14ac:dyDescent="0.15">
      <c r="H384" s="3"/>
      <c r="I384" s="3"/>
    </row>
    <row r="385" spans="8:9" ht="13" x14ac:dyDescent="0.15">
      <c r="H385" s="3"/>
      <c r="I385" s="3"/>
    </row>
    <row r="386" spans="8:9" ht="13" x14ac:dyDescent="0.15">
      <c r="H386" s="3"/>
      <c r="I386" s="3"/>
    </row>
    <row r="387" spans="8:9" ht="13" x14ac:dyDescent="0.15">
      <c r="H387" s="3"/>
      <c r="I387" s="3"/>
    </row>
    <row r="388" spans="8:9" ht="13" x14ac:dyDescent="0.15">
      <c r="H388" s="3"/>
      <c r="I388" s="3"/>
    </row>
    <row r="389" spans="8:9" ht="13" x14ac:dyDescent="0.15">
      <c r="H389" s="3"/>
      <c r="I389" s="3"/>
    </row>
    <row r="390" spans="8:9" ht="13" x14ac:dyDescent="0.15">
      <c r="H390" s="3"/>
      <c r="I390" s="3"/>
    </row>
    <row r="391" spans="8:9" ht="13" x14ac:dyDescent="0.15">
      <c r="H391" s="3"/>
      <c r="I391" s="3"/>
    </row>
    <row r="392" spans="8:9" ht="13" x14ac:dyDescent="0.15">
      <c r="H392" s="3"/>
      <c r="I392" s="3"/>
    </row>
    <row r="393" spans="8:9" ht="13" x14ac:dyDescent="0.15">
      <c r="H393" s="3"/>
      <c r="I393" s="3"/>
    </row>
    <row r="394" spans="8:9" ht="13" x14ac:dyDescent="0.15">
      <c r="H394" s="3"/>
      <c r="I394" s="3"/>
    </row>
    <row r="395" spans="8:9" ht="13" x14ac:dyDescent="0.15">
      <c r="H395" s="3"/>
      <c r="I395" s="3"/>
    </row>
    <row r="396" spans="8:9" ht="13" x14ac:dyDescent="0.15">
      <c r="H396" s="3"/>
      <c r="I396" s="3"/>
    </row>
    <row r="397" spans="8:9" ht="13" x14ac:dyDescent="0.15">
      <c r="H397" s="3"/>
      <c r="I397" s="3"/>
    </row>
    <row r="398" spans="8:9" ht="13" x14ac:dyDescent="0.15">
      <c r="H398" s="3"/>
      <c r="I398" s="3"/>
    </row>
    <row r="399" spans="8:9" ht="13" x14ac:dyDescent="0.15">
      <c r="H399" s="3"/>
      <c r="I399" s="3"/>
    </row>
    <row r="400" spans="8:9" ht="13" x14ac:dyDescent="0.15">
      <c r="H400" s="3"/>
      <c r="I400" s="3"/>
    </row>
    <row r="401" spans="8:9" ht="13" x14ac:dyDescent="0.15">
      <c r="H401" s="3"/>
      <c r="I401" s="3"/>
    </row>
    <row r="402" spans="8:9" ht="13" x14ac:dyDescent="0.15">
      <c r="H402" s="3"/>
      <c r="I402" s="3"/>
    </row>
    <row r="403" spans="8:9" ht="13" x14ac:dyDescent="0.15">
      <c r="H403" s="3"/>
      <c r="I403" s="3"/>
    </row>
    <row r="404" spans="8:9" ht="13" x14ac:dyDescent="0.15">
      <c r="H404" s="3"/>
      <c r="I404" s="3"/>
    </row>
    <row r="405" spans="8:9" ht="13" x14ac:dyDescent="0.15">
      <c r="H405" s="3"/>
      <c r="I405" s="3"/>
    </row>
    <row r="406" spans="8:9" ht="13" x14ac:dyDescent="0.15">
      <c r="H406" s="3"/>
      <c r="I406" s="3"/>
    </row>
    <row r="407" spans="8:9" ht="13" x14ac:dyDescent="0.15">
      <c r="H407" s="3"/>
      <c r="I407" s="3"/>
    </row>
    <row r="408" spans="8:9" ht="13" x14ac:dyDescent="0.15">
      <c r="H408" s="3"/>
      <c r="I408" s="3"/>
    </row>
    <row r="409" spans="8:9" ht="13" x14ac:dyDescent="0.15">
      <c r="H409" s="3"/>
      <c r="I409" s="3"/>
    </row>
    <row r="410" spans="8:9" ht="13" x14ac:dyDescent="0.15">
      <c r="H410" s="3"/>
      <c r="I410" s="3"/>
    </row>
    <row r="411" spans="8:9" ht="13" x14ac:dyDescent="0.15">
      <c r="H411" s="3"/>
      <c r="I411" s="3"/>
    </row>
    <row r="412" spans="8:9" ht="13" x14ac:dyDescent="0.15">
      <c r="H412" s="3"/>
      <c r="I412" s="3"/>
    </row>
    <row r="413" spans="8:9" ht="13" x14ac:dyDescent="0.15">
      <c r="H413" s="3"/>
      <c r="I413" s="3"/>
    </row>
    <row r="414" spans="8:9" ht="13" x14ac:dyDescent="0.15">
      <c r="H414" s="3"/>
      <c r="I414" s="3"/>
    </row>
    <row r="415" spans="8:9" ht="13" x14ac:dyDescent="0.15">
      <c r="H415" s="3"/>
      <c r="I415" s="3"/>
    </row>
    <row r="416" spans="8:9" ht="13" x14ac:dyDescent="0.15">
      <c r="H416" s="3"/>
      <c r="I416" s="3"/>
    </row>
    <row r="417" spans="8:9" ht="13" x14ac:dyDescent="0.15">
      <c r="H417" s="3"/>
      <c r="I417" s="3"/>
    </row>
    <row r="418" spans="8:9" ht="13" x14ac:dyDescent="0.15">
      <c r="H418" s="3"/>
      <c r="I418" s="3"/>
    </row>
    <row r="419" spans="8:9" ht="13" x14ac:dyDescent="0.15">
      <c r="H419" s="3"/>
      <c r="I419" s="3"/>
    </row>
    <row r="420" spans="8:9" ht="13" x14ac:dyDescent="0.15">
      <c r="H420" s="3"/>
      <c r="I420" s="3"/>
    </row>
    <row r="421" spans="8:9" ht="13" x14ac:dyDescent="0.15">
      <c r="H421" s="3"/>
      <c r="I421" s="3"/>
    </row>
    <row r="422" spans="8:9" ht="13" x14ac:dyDescent="0.15">
      <c r="H422" s="3"/>
      <c r="I422" s="3"/>
    </row>
    <row r="423" spans="8:9" ht="13" x14ac:dyDescent="0.15">
      <c r="H423" s="3"/>
      <c r="I423" s="3"/>
    </row>
    <row r="424" spans="8:9" ht="13" x14ac:dyDescent="0.15">
      <c r="H424" s="3"/>
      <c r="I424" s="3"/>
    </row>
    <row r="425" spans="8:9" ht="13" x14ac:dyDescent="0.15">
      <c r="H425" s="3"/>
      <c r="I425" s="3"/>
    </row>
    <row r="426" spans="8:9" ht="13" x14ac:dyDescent="0.15">
      <c r="H426" s="3"/>
      <c r="I426" s="3"/>
    </row>
    <row r="427" spans="8:9" ht="13" x14ac:dyDescent="0.15">
      <c r="H427" s="3"/>
      <c r="I427" s="3"/>
    </row>
    <row r="428" spans="8:9" ht="13" x14ac:dyDescent="0.15">
      <c r="H428" s="3"/>
      <c r="I428" s="3"/>
    </row>
    <row r="429" spans="8:9" ht="13" x14ac:dyDescent="0.15">
      <c r="H429" s="3"/>
      <c r="I429" s="3"/>
    </row>
    <row r="430" spans="8:9" ht="13" x14ac:dyDescent="0.15">
      <c r="H430" s="3"/>
      <c r="I430" s="3"/>
    </row>
    <row r="431" spans="8:9" ht="13" x14ac:dyDescent="0.15">
      <c r="H431" s="3"/>
      <c r="I431" s="3"/>
    </row>
    <row r="432" spans="8:9" ht="13" x14ac:dyDescent="0.15">
      <c r="H432" s="3"/>
      <c r="I432" s="3"/>
    </row>
    <row r="433" spans="8:9" ht="13" x14ac:dyDescent="0.15">
      <c r="H433" s="3"/>
      <c r="I433" s="3"/>
    </row>
    <row r="434" spans="8:9" ht="13" x14ac:dyDescent="0.15">
      <c r="H434" s="3"/>
      <c r="I434" s="3"/>
    </row>
    <row r="435" spans="8:9" ht="13" x14ac:dyDescent="0.15">
      <c r="H435" s="3"/>
      <c r="I435" s="3"/>
    </row>
    <row r="436" spans="8:9" ht="13" x14ac:dyDescent="0.15">
      <c r="H436" s="3"/>
      <c r="I436" s="3"/>
    </row>
    <row r="437" spans="8:9" ht="13" x14ac:dyDescent="0.15">
      <c r="H437" s="3"/>
      <c r="I437" s="3"/>
    </row>
    <row r="438" spans="8:9" ht="13" x14ac:dyDescent="0.15">
      <c r="H438" s="3"/>
      <c r="I438" s="3"/>
    </row>
    <row r="439" spans="8:9" ht="13" x14ac:dyDescent="0.15">
      <c r="H439" s="3"/>
      <c r="I439" s="3"/>
    </row>
    <row r="440" spans="8:9" ht="13" x14ac:dyDescent="0.15">
      <c r="H440" s="3"/>
      <c r="I440" s="3"/>
    </row>
    <row r="441" spans="8:9" ht="13" x14ac:dyDescent="0.15">
      <c r="H441" s="3"/>
      <c r="I441" s="3"/>
    </row>
    <row r="442" spans="8:9" ht="13" x14ac:dyDescent="0.15">
      <c r="H442" s="3"/>
      <c r="I442" s="3"/>
    </row>
    <row r="443" spans="8:9" ht="13" x14ac:dyDescent="0.15">
      <c r="H443" s="3"/>
      <c r="I443" s="3"/>
    </row>
    <row r="444" spans="8:9" ht="13" x14ac:dyDescent="0.15">
      <c r="H444" s="3"/>
      <c r="I444" s="3"/>
    </row>
    <row r="445" spans="8:9" ht="13" x14ac:dyDescent="0.15">
      <c r="H445" s="3"/>
      <c r="I445" s="3"/>
    </row>
    <row r="446" spans="8:9" ht="13" x14ac:dyDescent="0.15">
      <c r="H446" s="3"/>
      <c r="I446" s="3"/>
    </row>
    <row r="447" spans="8:9" ht="13" x14ac:dyDescent="0.15">
      <c r="H447" s="3"/>
      <c r="I447" s="3"/>
    </row>
    <row r="448" spans="8:9" ht="13" x14ac:dyDescent="0.15">
      <c r="H448" s="3"/>
      <c r="I448" s="3"/>
    </row>
    <row r="449" spans="8:9" ht="13" x14ac:dyDescent="0.15">
      <c r="H449" s="3"/>
      <c r="I449" s="3"/>
    </row>
    <row r="450" spans="8:9" ht="13" x14ac:dyDescent="0.15">
      <c r="H450" s="3"/>
      <c r="I450" s="3"/>
    </row>
    <row r="451" spans="8:9" ht="13" x14ac:dyDescent="0.15">
      <c r="H451" s="3"/>
      <c r="I451" s="3"/>
    </row>
    <row r="452" spans="8:9" ht="13" x14ac:dyDescent="0.15">
      <c r="H452" s="3"/>
      <c r="I452" s="3"/>
    </row>
    <row r="453" spans="8:9" ht="13" x14ac:dyDescent="0.15">
      <c r="H453" s="3"/>
      <c r="I453" s="3"/>
    </row>
    <row r="454" spans="8:9" ht="13" x14ac:dyDescent="0.15">
      <c r="H454" s="3"/>
      <c r="I454" s="3"/>
    </row>
    <row r="455" spans="8:9" ht="13" x14ac:dyDescent="0.15">
      <c r="H455" s="3"/>
      <c r="I455" s="3"/>
    </row>
    <row r="456" spans="8:9" ht="13" x14ac:dyDescent="0.15">
      <c r="H456" s="3"/>
      <c r="I456" s="3"/>
    </row>
    <row r="457" spans="8:9" ht="13" x14ac:dyDescent="0.15">
      <c r="H457" s="3"/>
      <c r="I457" s="3"/>
    </row>
    <row r="458" spans="8:9" ht="13" x14ac:dyDescent="0.15">
      <c r="H458" s="3"/>
      <c r="I458" s="3"/>
    </row>
    <row r="459" spans="8:9" ht="13" x14ac:dyDescent="0.15">
      <c r="H459" s="3"/>
      <c r="I459" s="3"/>
    </row>
    <row r="460" spans="8:9" ht="13" x14ac:dyDescent="0.15">
      <c r="H460" s="3"/>
      <c r="I460" s="3"/>
    </row>
    <row r="461" spans="8:9" ht="13" x14ac:dyDescent="0.15">
      <c r="H461" s="3"/>
      <c r="I461" s="3"/>
    </row>
    <row r="462" spans="8:9" ht="13" x14ac:dyDescent="0.15">
      <c r="H462" s="3"/>
      <c r="I462" s="3"/>
    </row>
    <row r="463" spans="8:9" ht="13" x14ac:dyDescent="0.15">
      <c r="H463" s="3"/>
      <c r="I463" s="3"/>
    </row>
    <row r="464" spans="8:9" ht="13" x14ac:dyDescent="0.15">
      <c r="H464" s="3"/>
      <c r="I464" s="3"/>
    </row>
    <row r="465" spans="8:9" ht="13" x14ac:dyDescent="0.15">
      <c r="H465" s="3"/>
      <c r="I465" s="3"/>
    </row>
    <row r="466" spans="8:9" ht="13" x14ac:dyDescent="0.15">
      <c r="H466" s="3"/>
      <c r="I466" s="3"/>
    </row>
    <row r="467" spans="8:9" ht="13" x14ac:dyDescent="0.15">
      <c r="H467" s="3"/>
      <c r="I467" s="3"/>
    </row>
    <row r="468" spans="8:9" ht="13" x14ac:dyDescent="0.15">
      <c r="H468" s="3"/>
      <c r="I468" s="3"/>
    </row>
    <row r="469" spans="8:9" ht="13" x14ac:dyDescent="0.15">
      <c r="H469" s="3"/>
      <c r="I469" s="3"/>
    </row>
    <row r="470" spans="8:9" ht="13" x14ac:dyDescent="0.15">
      <c r="H470" s="3"/>
      <c r="I470" s="3"/>
    </row>
    <row r="471" spans="8:9" ht="13" x14ac:dyDescent="0.15">
      <c r="H471" s="3"/>
      <c r="I471" s="3"/>
    </row>
    <row r="472" spans="8:9" ht="13" x14ac:dyDescent="0.15">
      <c r="H472" s="3"/>
      <c r="I472" s="3"/>
    </row>
    <row r="473" spans="8:9" ht="13" x14ac:dyDescent="0.15">
      <c r="H473" s="3"/>
      <c r="I473" s="3"/>
    </row>
    <row r="474" spans="8:9" ht="13" x14ac:dyDescent="0.15">
      <c r="H474" s="3"/>
      <c r="I474" s="3"/>
    </row>
    <row r="475" spans="8:9" ht="13" x14ac:dyDescent="0.15">
      <c r="H475" s="3"/>
      <c r="I475" s="3"/>
    </row>
    <row r="476" spans="8:9" ht="13" x14ac:dyDescent="0.15">
      <c r="H476" s="3"/>
      <c r="I476" s="3"/>
    </row>
    <row r="477" spans="8:9" ht="13" x14ac:dyDescent="0.15">
      <c r="H477" s="3"/>
      <c r="I477" s="3"/>
    </row>
    <row r="478" spans="8:9" ht="13" x14ac:dyDescent="0.15">
      <c r="H478" s="3"/>
      <c r="I478" s="3"/>
    </row>
    <row r="479" spans="8:9" ht="13" x14ac:dyDescent="0.15">
      <c r="H479" s="3"/>
      <c r="I479" s="3"/>
    </row>
    <row r="480" spans="8:9" ht="13" x14ac:dyDescent="0.15">
      <c r="H480" s="3"/>
      <c r="I480" s="3"/>
    </row>
    <row r="481" spans="8:9" ht="13" x14ac:dyDescent="0.15">
      <c r="H481" s="3"/>
      <c r="I481" s="3"/>
    </row>
    <row r="482" spans="8:9" ht="13" x14ac:dyDescent="0.15">
      <c r="H482" s="3"/>
      <c r="I482" s="3"/>
    </row>
    <row r="483" spans="8:9" ht="13" x14ac:dyDescent="0.15">
      <c r="H483" s="3"/>
      <c r="I483" s="3"/>
    </row>
    <row r="484" spans="8:9" ht="13" x14ac:dyDescent="0.15">
      <c r="H484" s="3"/>
      <c r="I484" s="3"/>
    </row>
    <row r="485" spans="8:9" ht="13" x14ac:dyDescent="0.15">
      <c r="H485" s="3"/>
      <c r="I485" s="3"/>
    </row>
    <row r="486" spans="8:9" ht="13" x14ac:dyDescent="0.15">
      <c r="H486" s="3"/>
      <c r="I486" s="3"/>
    </row>
    <row r="487" spans="8:9" ht="13" x14ac:dyDescent="0.15">
      <c r="H487" s="3"/>
      <c r="I487" s="3"/>
    </row>
    <row r="488" spans="8:9" ht="13" x14ac:dyDescent="0.15">
      <c r="H488" s="3"/>
      <c r="I488" s="3"/>
    </row>
    <row r="489" spans="8:9" ht="13" x14ac:dyDescent="0.15">
      <c r="H489" s="3"/>
      <c r="I489" s="3"/>
    </row>
    <row r="490" spans="8:9" ht="13" x14ac:dyDescent="0.15">
      <c r="H490" s="3"/>
      <c r="I490" s="3"/>
    </row>
    <row r="491" spans="8:9" ht="13" x14ac:dyDescent="0.15">
      <c r="H491" s="3"/>
      <c r="I491" s="3"/>
    </row>
    <row r="492" spans="8:9" ht="13" x14ac:dyDescent="0.15">
      <c r="H492" s="3"/>
      <c r="I492" s="3"/>
    </row>
    <row r="493" spans="8:9" ht="13" x14ac:dyDescent="0.15">
      <c r="H493" s="3"/>
      <c r="I493" s="3"/>
    </row>
    <row r="494" spans="8:9" ht="13" x14ac:dyDescent="0.15">
      <c r="H494" s="3"/>
      <c r="I494" s="3"/>
    </row>
    <row r="495" spans="8:9" ht="13" x14ac:dyDescent="0.15">
      <c r="H495" s="3"/>
      <c r="I495" s="3"/>
    </row>
    <row r="496" spans="8:9" ht="13" x14ac:dyDescent="0.15">
      <c r="H496" s="3"/>
      <c r="I496" s="3"/>
    </row>
    <row r="497" spans="8:9" ht="13" x14ac:dyDescent="0.15">
      <c r="H497" s="3"/>
      <c r="I497" s="3"/>
    </row>
    <row r="498" spans="8:9" ht="13" x14ac:dyDescent="0.15">
      <c r="H498" s="3"/>
      <c r="I498" s="3"/>
    </row>
    <row r="499" spans="8:9" ht="13" x14ac:dyDescent="0.15">
      <c r="H499" s="3"/>
      <c r="I499" s="3"/>
    </row>
    <row r="500" spans="8:9" ht="13" x14ac:dyDescent="0.15">
      <c r="H500" s="3"/>
      <c r="I500" s="3"/>
    </row>
    <row r="501" spans="8:9" ht="13" x14ac:dyDescent="0.15">
      <c r="H501" s="3"/>
      <c r="I501" s="3"/>
    </row>
    <row r="502" spans="8:9" ht="13" x14ac:dyDescent="0.15">
      <c r="H502" s="3"/>
      <c r="I502" s="3"/>
    </row>
    <row r="503" spans="8:9" ht="13" x14ac:dyDescent="0.15">
      <c r="H503" s="3"/>
      <c r="I503" s="3"/>
    </row>
    <row r="504" spans="8:9" ht="13" x14ac:dyDescent="0.15">
      <c r="H504" s="3"/>
      <c r="I504" s="3"/>
    </row>
    <row r="505" spans="8:9" ht="13" x14ac:dyDescent="0.15">
      <c r="H505" s="3"/>
      <c r="I505" s="3"/>
    </row>
    <row r="506" spans="8:9" ht="13" x14ac:dyDescent="0.15">
      <c r="H506" s="3"/>
      <c r="I506" s="3"/>
    </row>
    <row r="507" spans="8:9" ht="13" x14ac:dyDescent="0.15">
      <c r="H507" s="3"/>
      <c r="I507" s="3"/>
    </row>
    <row r="508" spans="8:9" ht="13" x14ac:dyDescent="0.15">
      <c r="H508" s="3"/>
      <c r="I508" s="3"/>
    </row>
    <row r="509" spans="8:9" ht="13" x14ac:dyDescent="0.15">
      <c r="H509" s="3"/>
      <c r="I509" s="3"/>
    </row>
    <row r="510" spans="8:9" ht="13" x14ac:dyDescent="0.15">
      <c r="H510" s="3"/>
      <c r="I510" s="3"/>
    </row>
    <row r="511" spans="8:9" ht="13" x14ac:dyDescent="0.15">
      <c r="H511" s="3"/>
      <c r="I511" s="3"/>
    </row>
    <row r="512" spans="8:9" ht="13" x14ac:dyDescent="0.15">
      <c r="H512" s="3"/>
      <c r="I512" s="3"/>
    </row>
    <row r="513" spans="8:9" ht="13" x14ac:dyDescent="0.15">
      <c r="H513" s="3"/>
      <c r="I513" s="3"/>
    </row>
    <row r="514" spans="8:9" ht="13" x14ac:dyDescent="0.15">
      <c r="H514" s="3"/>
      <c r="I514" s="3"/>
    </row>
    <row r="515" spans="8:9" ht="13" x14ac:dyDescent="0.15">
      <c r="H515" s="3"/>
      <c r="I515" s="3"/>
    </row>
    <row r="516" spans="8:9" ht="13" x14ac:dyDescent="0.15">
      <c r="H516" s="3"/>
      <c r="I516" s="3"/>
    </row>
    <row r="517" spans="8:9" ht="13" x14ac:dyDescent="0.15">
      <c r="H517" s="3"/>
      <c r="I517" s="3"/>
    </row>
    <row r="518" spans="8:9" ht="13" x14ac:dyDescent="0.15">
      <c r="H518" s="3"/>
      <c r="I518" s="3"/>
    </row>
    <row r="519" spans="8:9" ht="13" x14ac:dyDescent="0.15">
      <c r="H519" s="3"/>
      <c r="I519" s="3"/>
    </row>
    <row r="520" spans="8:9" ht="13" x14ac:dyDescent="0.15">
      <c r="H520" s="3"/>
      <c r="I520" s="3"/>
    </row>
    <row r="521" spans="8:9" ht="13" x14ac:dyDescent="0.15">
      <c r="H521" s="3"/>
      <c r="I521" s="3"/>
    </row>
    <row r="522" spans="8:9" ht="13" x14ac:dyDescent="0.15">
      <c r="H522" s="3"/>
      <c r="I522" s="3"/>
    </row>
    <row r="523" spans="8:9" ht="13" x14ac:dyDescent="0.15">
      <c r="H523" s="3"/>
      <c r="I523" s="3"/>
    </row>
    <row r="524" spans="8:9" ht="13" x14ac:dyDescent="0.15">
      <c r="H524" s="3"/>
      <c r="I524" s="3"/>
    </row>
    <row r="525" spans="8:9" ht="13" x14ac:dyDescent="0.15">
      <c r="H525" s="3"/>
      <c r="I525" s="3"/>
    </row>
    <row r="526" spans="8:9" ht="13" x14ac:dyDescent="0.15">
      <c r="H526" s="3"/>
      <c r="I526" s="3"/>
    </row>
    <row r="527" spans="8:9" ht="13" x14ac:dyDescent="0.15">
      <c r="H527" s="3"/>
      <c r="I527" s="3"/>
    </row>
    <row r="528" spans="8:9" ht="13" x14ac:dyDescent="0.15">
      <c r="H528" s="3"/>
      <c r="I528" s="3"/>
    </row>
    <row r="529" spans="8:9" ht="13" x14ac:dyDescent="0.15">
      <c r="H529" s="3"/>
      <c r="I529" s="3"/>
    </row>
    <row r="530" spans="8:9" ht="13" x14ac:dyDescent="0.15">
      <c r="H530" s="3"/>
      <c r="I530" s="3"/>
    </row>
    <row r="531" spans="8:9" ht="13" x14ac:dyDescent="0.15">
      <c r="H531" s="3"/>
      <c r="I531" s="3"/>
    </row>
    <row r="532" spans="8:9" ht="13" x14ac:dyDescent="0.15">
      <c r="H532" s="3"/>
      <c r="I532" s="3"/>
    </row>
    <row r="533" spans="8:9" ht="13" x14ac:dyDescent="0.15">
      <c r="H533" s="3"/>
      <c r="I533" s="3"/>
    </row>
    <row r="534" spans="8:9" ht="13" x14ac:dyDescent="0.15">
      <c r="H534" s="3"/>
      <c r="I534" s="3"/>
    </row>
    <row r="535" spans="8:9" ht="13" x14ac:dyDescent="0.15">
      <c r="H535" s="3"/>
      <c r="I535" s="3"/>
    </row>
    <row r="536" spans="8:9" ht="13" x14ac:dyDescent="0.15">
      <c r="H536" s="3"/>
      <c r="I536" s="3"/>
    </row>
    <row r="537" spans="8:9" ht="13" x14ac:dyDescent="0.15">
      <c r="H537" s="3"/>
      <c r="I537" s="3"/>
    </row>
    <row r="538" spans="8:9" ht="13" x14ac:dyDescent="0.15">
      <c r="H538" s="3"/>
      <c r="I538" s="3"/>
    </row>
    <row r="539" spans="8:9" ht="13" x14ac:dyDescent="0.15">
      <c r="H539" s="3"/>
      <c r="I539" s="3"/>
    </row>
    <row r="540" spans="8:9" ht="13" x14ac:dyDescent="0.15">
      <c r="H540" s="3"/>
      <c r="I540" s="3"/>
    </row>
    <row r="541" spans="8:9" ht="13" x14ac:dyDescent="0.15">
      <c r="H541" s="3"/>
      <c r="I541" s="3"/>
    </row>
    <row r="542" spans="8:9" ht="13" x14ac:dyDescent="0.15">
      <c r="H542" s="3"/>
      <c r="I542" s="3"/>
    </row>
    <row r="543" spans="8:9" ht="13" x14ac:dyDescent="0.15">
      <c r="H543" s="3"/>
      <c r="I543" s="3"/>
    </row>
    <row r="544" spans="8:9" ht="13" x14ac:dyDescent="0.15">
      <c r="H544" s="3"/>
      <c r="I544" s="3"/>
    </row>
    <row r="545" spans="8:9" ht="13" x14ac:dyDescent="0.15">
      <c r="H545" s="3"/>
      <c r="I545" s="3"/>
    </row>
    <row r="546" spans="8:9" ht="13" x14ac:dyDescent="0.15">
      <c r="H546" s="3"/>
      <c r="I546" s="3"/>
    </row>
    <row r="547" spans="8:9" ht="13" x14ac:dyDescent="0.15">
      <c r="H547" s="3"/>
      <c r="I547" s="3"/>
    </row>
    <row r="548" spans="8:9" ht="13" x14ac:dyDescent="0.15">
      <c r="H548" s="3"/>
      <c r="I548" s="3"/>
    </row>
    <row r="549" spans="8:9" ht="13" x14ac:dyDescent="0.15">
      <c r="H549" s="3"/>
      <c r="I549" s="3"/>
    </row>
    <row r="550" spans="8:9" ht="13" x14ac:dyDescent="0.15">
      <c r="H550" s="3"/>
      <c r="I550" s="3"/>
    </row>
    <row r="551" spans="8:9" ht="13" x14ac:dyDescent="0.15">
      <c r="H551" s="3"/>
      <c r="I551" s="3"/>
    </row>
    <row r="552" spans="8:9" ht="13" x14ac:dyDescent="0.15">
      <c r="H552" s="3"/>
      <c r="I552" s="3"/>
    </row>
    <row r="553" spans="8:9" ht="13" x14ac:dyDescent="0.15">
      <c r="H553" s="3"/>
      <c r="I553" s="3"/>
    </row>
    <row r="554" spans="8:9" ht="13" x14ac:dyDescent="0.15">
      <c r="H554" s="3"/>
      <c r="I554" s="3"/>
    </row>
    <row r="555" spans="8:9" ht="13" x14ac:dyDescent="0.15">
      <c r="H555" s="3"/>
      <c r="I555" s="3"/>
    </row>
    <row r="556" spans="8:9" ht="13" x14ac:dyDescent="0.15">
      <c r="H556" s="3"/>
      <c r="I556" s="3"/>
    </row>
    <row r="557" spans="8:9" ht="13" x14ac:dyDescent="0.15">
      <c r="H557" s="3"/>
      <c r="I557" s="3"/>
    </row>
    <row r="558" spans="8:9" ht="13" x14ac:dyDescent="0.15">
      <c r="H558" s="3"/>
      <c r="I558" s="3"/>
    </row>
    <row r="559" spans="8:9" ht="13" x14ac:dyDescent="0.15">
      <c r="H559" s="3"/>
      <c r="I559" s="3"/>
    </row>
    <row r="560" spans="8:9" ht="13" x14ac:dyDescent="0.15">
      <c r="H560" s="3"/>
      <c r="I560" s="3"/>
    </row>
    <row r="561" spans="8:9" ht="13" x14ac:dyDescent="0.15">
      <c r="H561" s="3"/>
      <c r="I561" s="3"/>
    </row>
    <row r="562" spans="8:9" ht="13" x14ac:dyDescent="0.15">
      <c r="H562" s="3"/>
      <c r="I562" s="3"/>
    </row>
    <row r="563" spans="8:9" ht="13" x14ac:dyDescent="0.15">
      <c r="H563" s="3"/>
      <c r="I563" s="3"/>
    </row>
    <row r="564" spans="8:9" ht="13" x14ac:dyDescent="0.15">
      <c r="H564" s="3"/>
      <c r="I564" s="3"/>
    </row>
    <row r="565" spans="8:9" ht="13" x14ac:dyDescent="0.15">
      <c r="H565" s="3"/>
      <c r="I565" s="3"/>
    </row>
    <row r="566" spans="8:9" ht="13" x14ac:dyDescent="0.15">
      <c r="H566" s="3"/>
      <c r="I566" s="3"/>
    </row>
    <row r="567" spans="8:9" ht="13" x14ac:dyDescent="0.15">
      <c r="H567" s="3"/>
      <c r="I567" s="3"/>
    </row>
    <row r="568" spans="8:9" ht="13" x14ac:dyDescent="0.15">
      <c r="H568" s="3"/>
      <c r="I568" s="3"/>
    </row>
    <row r="569" spans="8:9" ht="13" x14ac:dyDescent="0.15">
      <c r="H569" s="3"/>
      <c r="I569" s="3"/>
    </row>
    <row r="570" spans="8:9" ht="13" x14ac:dyDescent="0.15">
      <c r="H570" s="3"/>
      <c r="I570" s="3"/>
    </row>
    <row r="571" spans="8:9" ht="13" x14ac:dyDescent="0.15">
      <c r="H571" s="3"/>
      <c r="I571" s="3"/>
    </row>
    <row r="572" spans="8:9" ht="13" x14ac:dyDescent="0.15">
      <c r="H572" s="3"/>
      <c r="I572" s="3"/>
    </row>
    <row r="573" spans="8:9" ht="13" x14ac:dyDescent="0.15">
      <c r="H573" s="3"/>
      <c r="I573" s="3"/>
    </row>
    <row r="574" spans="8:9" ht="13" x14ac:dyDescent="0.15">
      <c r="H574" s="3"/>
      <c r="I574" s="3"/>
    </row>
    <row r="575" spans="8:9" ht="13" x14ac:dyDescent="0.15">
      <c r="H575" s="3"/>
      <c r="I575" s="3"/>
    </row>
    <row r="576" spans="8:9" ht="13" x14ac:dyDescent="0.15">
      <c r="H576" s="3"/>
      <c r="I576" s="3"/>
    </row>
    <row r="577" spans="8:9" ht="13" x14ac:dyDescent="0.15">
      <c r="H577" s="3"/>
      <c r="I577" s="3"/>
    </row>
    <row r="578" spans="8:9" ht="13" x14ac:dyDescent="0.15">
      <c r="H578" s="3"/>
      <c r="I578" s="3"/>
    </row>
    <row r="579" spans="8:9" ht="13" x14ac:dyDescent="0.15">
      <c r="H579" s="3"/>
      <c r="I579" s="3"/>
    </row>
    <row r="580" spans="8:9" ht="13" x14ac:dyDescent="0.15">
      <c r="H580" s="3"/>
      <c r="I580" s="3"/>
    </row>
    <row r="581" spans="8:9" ht="13" x14ac:dyDescent="0.15">
      <c r="H581" s="3"/>
      <c r="I581" s="3"/>
    </row>
    <row r="582" spans="8:9" ht="13" x14ac:dyDescent="0.15">
      <c r="H582" s="3"/>
      <c r="I582" s="3"/>
    </row>
    <row r="583" spans="8:9" ht="13" x14ac:dyDescent="0.15">
      <c r="H583" s="3"/>
      <c r="I583" s="3"/>
    </row>
    <row r="584" spans="8:9" ht="13" x14ac:dyDescent="0.15">
      <c r="H584" s="3"/>
      <c r="I584" s="3"/>
    </row>
    <row r="585" spans="8:9" ht="13" x14ac:dyDescent="0.15">
      <c r="H585" s="3"/>
      <c r="I585" s="3"/>
    </row>
    <row r="586" spans="8:9" ht="13" x14ac:dyDescent="0.15">
      <c r="H586" s="3"/>
      <c r="I586" s="3"/>
    </row>
    <row r="587" spans="8:9" ht="13" x14ac:dyDescent="0.15">
      <c r="H587" s="3"/>
      <c r="I587" s="3"/>
    </row>
    <row r="588" spans="8:9" ht="13" x14ac:dyDescent="0.15">
      <c r="H588" s="3"/>
      <c r="I588" s="3"/>
    </row>
    <row r="589" spans="8:9" ht="13" x14ac:dyDescent="0.15">
      <c r="H589" s="3"/>
      <c r="I589" s="3"/>
    </row>
    <row r="590" spans="8:9" ht="13" x14ac:dyDescent="0.15">
      <c r="H590" s="3"/>
      <c r="I590" s="3"/>
    </row>
    <row r="591" spans="8:9" ht="13" x14ac:dyDescent="0.15">
      <c r="H591" s="3"/>
      <c r="I591" s="3"/>
    </row>
    <row r="592" spans="8:9" ht="13" x14ac:dyDescent="0.15">
      <c r="H592" s="3"/>
      <c r="I592" s="3"/>
    </row>
    <row r="593" spans="8:9" ht="13" x14ac:dyDescent="0.15">
      <c r="H593" s="3"/>
      <c r="I593" s="3"/>
    </row>
    <row r="594" spans="8:9" ht="13" x14ac:dyDescent="0.15">
      <c r="H594" s="3"/>
      <c r="I594" s="3"/>
    </row>
    <row r="595" spans="8:9" ht="13" x14ac:dyDescent="0.15">
      <c r="H595" s="3"/>
      <c r="I595" s="3"/>
    </row>
    <row r="596" spans="8:9" ht="13" x14ac:dyDescent="0.15">
      <c r="H596" s="3"/>
      <c r="I596" s="3"/>
    </row>
    <row r="597" spans="8:9" ht="13" x14ac:dyDescent="0.15">
      <c r="H597" s="3"/>
      <c r="I597" s="3"/>
    </row>
    <row r="598" spans="8:9" ht="13" x14ac:dyDescent="0.15">
      <c r="H598" s="3"/>
      <c r="I598" s="3"/>
    </row>
    <row r="599" spans="8:9" ht="13" x14ac:dyDescent="0.15">
      <c r="H599" s="3"/>
      <c r="I599" s="3"/>
    </row>
    <row r="600" spans="8:9" ht="13" x14ac:dyDescent="0.15">
      <c r="H600" s="3"/>
      <c r="I600" s="3"/>
    </row>
    <row r="601" spans="8:9" ht="13" x14ac:dyDescent="0.15">
      <c r="H601" s="3"/>
      <c r="I601" s="3"/>
    </row>
    <row r="602" spans="8:9" ht="13" x14ac:dyDescent="0.15">
      <c r="H602" s="3"/>
      <c r="I602" s="3"/>
    </row>
    <row r="603" spans="8:9" ht="13" x14ac:dyDescent="0.15">
      <c r="H603" s="3"/>
      <c r="I603" s="3"/>
    </row>
    <row r="604" spans="8:9" ht="13" x14ac:dyDescent="0.15">
      <c r="H604" s="3"/>
      <c r="I604" s="3"/>
    </row>
    <row r="605" spans="8:9" ht="13" x14ac:dyDescent="0.15">
      <c r="H605" s="3"/>
      <c r="I605" s="3"/>
    </row>
    <row r="606" spans="8:9" ht="13" x14ac:dyDescent="0.15">
      <c r="H606" s="3"/>
      <c r="I606" s="3"/>
    </row>
    <row r="607" spans="8:9" ht="13" x14ac:dyDescent="0.15">
      <c r="H607" s="3"/>
      <c r="I607" s="3"/>
    </row>
    <row r="608" spans="8:9" ht="13" x14ac:dyDescent="0.15">
      <c r="H608" s="3"/>
      <c r="I608" s="3"/>
    </row>
    <row r="609" spans="8:9" ht="13" x14ac:dyDescent="0.15">
      <c r="H609" s="3"/>
      <c r="I609" s="3"/>
    </row>
    <row r="610" spans="8:9" ht="13" x14ac:dyDescent="0.15">
      <c r="H610" s="3"/>
      <c r="I610" s="3"/>
    </row>
    <row r="611" spans="8:9" ht="13" x14ac:dyDescent="0.15">
      <c r="H611" s="3"/>
      <c r="I611" s="3"/>
    </row>
    <row r="612" spans="8:9" ht="13" x14ac:dyDescent="0.15">
      <c r="H612" s="3"/>
      <c r="I612" s="3"/>
    </row>
    <row r="613" spans="8:9" ht="13" x14ac:dyDescent="0.15">
      <c r="H613" s="3"/>
      <c r="I613" s="3"/>
    </row>
    <row r="614" spans="8:9" ht="13" x14ac:dyDescent="0.15">
      <c r="H614" s="3"/>
      <c r="I614" s="3"/>
    </row>
    <row r="615" spans="8:9" ht="13" x14ac:dyDescent="0.15">
      <c r="H615" s="3"/>
      <c r="I615" s="3"/>
    </row>
    <row r="616" spans="8:9" ht="13" x14ac:dyDescent="0.15">
      <c r="H616" s="3"/>
      <c r="I616" s="3"/>
    </row>
    <row r="617" spans="8:9" ht="13" x14ac:dyDescent="0.15">
      <c r="H617" s="3"/>
      <c r="I617" s="3"/>
    </row>
    <row r="618" spans="8:9" ht="13" x14ac:dyDescent="0.15">
      <c r="H618" s="3"/>
      <c r="I618" s="3"/>
    </row>
    <row r="619" spans="8:9" ht="13" x14ac:dyDescent="0.15">
      <c r="H619" s="3"/>
      <c r="I619" s="3"/>
    </row>
    <row r="620" spans="8:9" ht="13" x14ac:dyDescent="0.15">
      <c r="H620" s="3"/>
      <c r="I620" s="3"/>
    </row>
    <row r="621" spans="8:9" ht="13" x14ac:dyDescent="0.15">
      <c r="H621" s="3"/>
      <c r="I621" s="3"/>
    </row>
    <row r="622" spans="8:9" ht="13" x14ac:dyDescent="0.15">
      <c r="H622" s="3"/>
      <c r="I622" s="3"/>
    </row>
    <row r="623" spans="8:9" ht="13" x14ac:dyDescent="0.15">
      <c r="H623" s="3"/>
      <c r="I623" s="3"/>
    </row>
    <row r="624" spans="8:9" ht="13" x14ac:dyDescent="0.15">
      <c r="H624" s="3"/>
      <c r="I624" s="3"/>
    </row>
    <row r="625" spans="8:9" ht="13" x14ac:dyDescent="0.15">
      <c r="H625" s="3"/>
      <c r="I625" s="3"/>
    </row>
    <row r="626" spans="8:9" ht="13" x14ac:dyDescent="0.15">
      <c r="H626" s="3"/>
      <c r="I626" s="3"/>
    </row>
    <row r="627" spans="8:9" ht="13" x14ac:dyDescent="0.15">
      <c r="H627" s="3"/>
      <c r="I627" s="3"/>
    </row>
    <row r="628" spans="8:9" ht="13" x14ac:dyDescent="0.15">
      <c r="H628" s="3"/>
      <c r="I628" s="3"/>
    </row>
    <row r="629" spans="8:9" ht="13" x14ac:dyDescent="0.15">
      <c r="H629" s="3"/>
      <c r="I629" s="3"/>
    </row>
    <row r="630" spans="8:9" ht="13" x14ac:dyDescent="0.15">
      <c r="H630" s="3"/>
      <c r="I630" s="3"/>
    </row>
    <row r="631" spans="8:9" ht="13" x14ac:dyDescent="0.15">
      <c r="H631" s="3"/>
      <c r="I631" s="3"/>
    </row>
    <row r="632" spans="8:9" ht="13" x14ac:dyDescent="0.15">
      <c r="H632" s="3"/>
      <c r="I632" s="3"/>
    </row>
    <row r="633" spans="8:9" ht="13" x14ac:dyDescent="0.15">
      <c r="H633" s="3"/>
      <c r="I633" s="3"/>
    </row>
    <row r="634" spans="8:9" ht="13" x14ac:dyDescent="0.15">
      <c r="H634" s="3"/>
      <c r="I634" s="3"/>
    </row>
    <row r="635" spans="8:9" ht="13" x14ac:dyDescent="0.15">
      <c r="H635" s="3"/>
      <c r="I635" s="3"/>
    </row>
    <row r="636" spans="8:9" ht="13" x14ac:dyDescent="0.15">
      <c r="H636" s="3"/>
      <c r="I636" s="3"/>
    </row>
    <row r="637" spans="8:9" ht="13" x14ac:dyDescent="0.15">
      <c r="H637" s="3"/>
      <c r="I637" s="3"/>
    </row>
    <row r="638" spans="8:9" ht="13" x14ac:dyDescent="0.15">
      <c r="H638" s="3"/>
      <c r="I638" s="3"/>
    </row>
    <row r="639" spans="8:9" ht="13" x14ac:dyDescent="0.15">
      <c r="H639" s="3"/>
      <c r="I639" s="3"/>
    </row>
    <row r="640" spans="8:9" ht="13" x14ac:dyDescent="0.15">
      <c r="H640" s="3"/>
      <c r="I640" s="3"/>
    </row>
    <row r="641" spans="8:9" ht="13" x14ac:dyDescent="0.15">
      <c r="H641" s="3"/>
      <c r="I641" s="3"/>
    </row>
    <row r="642" spans="8:9" ht="13" x14ac:dyDescent="0.15">
      <c r="H642" s="3"/>
      <c r="I642" s="3"/>
    </row>
    <row r="643" spans="8:9" ht="13" x14ac:dyDescent="0.15">
      <c r="H643" s="3"/>
      <c r="I643" s="3"/>
    </row>
    <row r="644" spans="8:9" ht="13" x14ac:dyDescent="0.15">
      <c r="H644" s="3"/>
      <c r="I644" s="3"/>
    </row>
    <row r="645" spans="8:9" ht="13" x14ac:dyDescent="0.15">
      <c r="H645" s="3"/>
      <c r="I645" s="3"/>
    </row>
    <row r="646" spans="8:9" ht="13" x14ac:dyDescent="0.15">
      <c r="H646" s="3"/>
      <c r="I646" s="3"/>
    </row>
    <row r="647" spans="8:9" ht="13" x14ac:dyDescent="0.15">
      <c r="H647" s="3"/>
      <c r="I647" s="3"/>
    </row>
    <row r="648" spans="8:9" ht="13" x14ac:dyDescent="0.15">
      <c r="H648" s="3"/>
      <c r="I648" s="3"/>
    </row>
    <row r="649" spans="8:9" ht="13" x14ac:dyDescent="0.15">
      <c r="H649" s="3"/>
      <c r="I649" s="3"/>
    </row>
    <row r="650" spans="8:9" ht="13" x14ac:dyDescent="0.15">
      <c r="H650" s="3"/>
      <c r="I650" s="3"/>
    </row>
    <row r="651" spans="8:9" ht="13" x14ac:dyDescent="0.15">
      <c r="H651" s="3"/>
      <c r="I651" s="3"/>
    </row>
    <row r="652" spans="8:9" ht="13" x14ac:dyDescent="0.15">
      <c r="H652" s="3"/>
      <c r="I652" s="3"/>
    </row>
    <row r="653" spans="8:9" ht="13" x14ac:dyDescent="0.15">
      <c r="H653" s="3"/>
      <c r="I653" s="3"/>
    </row>
    <row r="654" spans="8:9" ht="13" x14ac:dyDescent="0.15">
      <c r="H654" s="3"/>
      <c r="I654" s="3"/>
    </row>
    <row r="655" spans="8:9" ht="13" x14ac:dyDescent="0.15">
      <c r="H655" s="3"/>
      <c r="I655" s="3"/>
    </row>
    <row r="656" spans="8:9" ht="13" x14ac:dyDescent="0.15">
      <c r="H656" s="3"/>
      <c r="I656" s="3"/>
    </row>
    <row r="657" spans="8:9" ht="13" x14ac:dyDescent="0.15">
      <c r="H657" s="3"/>
      <c r="I657" s="3"/>
    </row>
    <row r="658" spans="8:9" ht="13" x14ac:dyDescent="0.15">
      <c r="H658" s="3"/>
      <c r="I658" s="3"/>
    </row>
    <row r="659" spans="8:9" ht="13" x14ac:dyDescent="0.15">
      <c r="H659" s="3"/>
      <c r="I659" s="3"/>
    </row>
    <row r="660" spans="8:9" ht="13" x14ac:dyDescent="0.15">
      <c r="H660" s="3"/>
      <c r="I660" s="3"/>
    </row>
    <row r="661" spans="8:9" ht="13" x14ac:dyDescent="0.15">
      <c r="H661" s="3"/>
      <c r="I661" s="3"/>
    </row>
    <row r="662" spans="8:9" ht="13" x14ac:dyDescent="0.15">
      <c r="H662" s="3"/>
      <c r="I662" s="3"/>
    </row>
    <row r="663" spans="8:9" ht="13" x14ac:dyDescent="0.15">
      <c r="H663" s="3"/>
      <c r="I663" s="3"/>
    </row>
    <row r="664" spans="8:9" ht="13" x14ac:dyDescent="0.15">
      <c r="H664" s="3"/>
      <c r="I664" s="3"/>
    </row>
    <row r="665" spans="8:9" ht="13" x14ac:dyDescent="0.15">
      <c r="H665" s="3"/>
      <c r="I665" s="3"/>
    </row>
    <row r="666" spans="8:9" ht="13" x14ac:dyDescent="0.15">
      <c r="H666" s="3"/>
      <c r="I666" s="3"/>
    </row>
    <row r="667" spans="8:9" ht="13" x14ac:dyDescent="0.15">
      <c r="H667" s="3"/>
      <c r="I667" s="3"/>
    </row>
    <row r="668" spans="8:9" ht="13" x14ac:dyDescent="0.15">
      <c r="H668" s="3"/>
      <c r="I668" s="3"/>
    </row>
    <row r="669" spans="8:9" ht="13" x14ac:dyDescent="0.15">
      <c r="H669" s="3"/>
      <c r="I669" s="3"/>
    </row>
    <row r="670" spans="8:9" ht="13" x14ac:dyDescent="0.15">
      <c r="H670" s="3"/>
      <c r="I670" s="3"/>
    </row>
    <row r="671" spans="8:9" ht="13" x14ac:dyDescent="0.15">
      <c r="H671" s="3"/>
      <c r="I671" s="3"/>
    </row>
    <row r="672" spans="8:9" ht="13" x14ac:dyDescent="0.15">
      <c r="H672" s="3"/>
      <c r="I672" s="3"/>
    </row>
    <row r="673" spans="8:9" ht="13" x14ac:dyDescent="0.15">
      <c r="H673" s="3"/>
      <c r="I673" s="3"/>
    </row>
    <row r="674" spans="8:9" ht="13" x14ac:dyDescent="0.15">
      <c r="H674" s="3"/>
      <c r="I674" s="3"/>
    </row>
    <row r="675" spans="8:9" ht="13" x14ac:dyDescent="0.15">
      <c r="H675" s="3"/>
      <c r="I675" s="3"/>
    </row>
    <row r="676" spans="8:9" ht="13" x14ac:dyDescent="0.15">
      <c r="H676" s="3"/>
      <c r="I676" s="3"/>
    </row>
    <row r="677" spans="8:9" ht="13" x14ac:dyDescent="0.15">
      <c r="H677" s="3"/>
      <c r="I677" s="3"/>
    </row>
    <row r="678" spans="8:9" ht="13" x14ac:dyDescent="0.15">
      <c r="H678" s="3"/>
      <c r="I678" s="3"/>
    </row>
    <row r="679" spans="8:9" ht="13" x14ac:dyDescent="0.15">
      <c r="H679" s="3"/>
      <c r="I679" s="3"/>
    </row>
    <row r="680" spans="8:9" ht="13" x14ac:dyDescent="0.15">
      <c r="H680" s="3"/>
      <c r="I680" s="3"/>
    </row>
    <row r="681" spans="8:9" ht="13" x14ac:dyDescent="0.15">
      <c r="H681" s="3"/>
      <c r="I681" s="3"/>
    </row>
    <row r="682" spans="8:9" ht="13" x14ac:dyDescent="0.15">
      <c r="H682" s="3"/>
      <c r="I682" s="3"/>
    </row>
    <row r="683" spans="8:9" ht="13" x14ac:dyDescent="0.15">
      <c r="H683" s="3"/>
      <c r="I683" s="3"/>
    </row>
    <row r="684" spans="8:9" ht="13" x14ac:dyDescent="0.15">
      <c r="H684" s="3"/>
      <c r="I684" s="3"/>
    </row>
    <row r="685" spans="8:9" ht="13" x14ac:dyDescent="0.15">
      <c r="H685" s="3"/>
      <c r="I685" s="3"/>
    </row>
    <row r="686" spans="8:9" ht="13" x14ac:dyDescent="0.15">
      <c r="H686" s="3"/>
      <c r="I686" s="3"/>
    </row>
    <row r="687" spans="8:9" ht="13" x14ac:dyDescent="0.15">
      <c r="H687" s="3"/>
      <c r="I687" s="3"/>
    </row>
    <row r="688" spans="8:9" ht="13" x14ac:dyDescent="0.15">
      <c r="H688" s="3"/>
      <c r="I688" s="3"/>
    </row>
    <row r="689" spans="8:9" ht="13" x14ac:dyDescent="0.15">
      <c r="H689" s="3"/>
      <c r="I689" s="3"/>
    </row>
    <row r="690" spans="8:9" ht="13" x14ac:dyDescent="0.15">
      <c r="H690" s="3"/>
      <c r="I690" s="3"/>
    </row>
    <row r="691" spans="8:9" ht="13" x14ac:dyDescent="0.15">
      <c r="H691" s="3"/>
      <c r="I691" s="3"/>
    </row>
    <row r="692" spans="8:9" ht="13" x14ac:dyDescent="0.15">
      <c r="H692" s="3"/>
      <c r="I692" s="3"/>
    </row>
    <row r="693" spans="8:9" ht="13" x14ac:dyDescent="0.15">
      <c r="H693" s="3"/>
      <c r="I693" s="3"/>
    </row>
    <row r="694" spans="8:9" ht="13" x14ac:dyDescent="0.15">
      <c r="H694" s="3"/>
      <c r="I694" s="3"/>
    </row>
    <row r="695" spans="8:9" ht="13" x14ac:dyDescent="0.15">
      <c r="H695" s="3"/>
      <c r="I695" s="3"/>
    </row>
    <row r="696" spans="8:9" ht="13" x14ac:dyDescent="0.15">
      <c r="H696" s="3"/>
      <c r="I696" s="3"/>
    </row>
    <row r="697" spans="8:9" ht="13" x14ac:dyDescent="0.15">
      <c r="H697" s="3"/>
      <c r="I697" s="3"/>
    </row>
    <row r="698" spans="8:9" ht="13" x14ac:dyDescent="0.15">
      <c r="H698" s="3"/>
      <c r="I698" s="3"/>
    </row>
    <row r="699" spans="8:9" ht="13" x14ac:dyDescent="0.15">
      <c r="H699" s="3"/>
      <c r="I699" s="3"/>
    </row>
    <row r="700" spans="8:9" ht="13" x14ac:dyDescent="0.15">
      <c r="H700" s="3"/>
      <c r="I700" s="3"/>
    </row>
    <row r="701" spans="8:9" ht="13" x14ac:dyDescent="0.15">
      <c r="H701" s="3"/>
      <c r="I701" s="3"/>
    </row>
    <row r="702" spans="8:9" ht="13" x14ac:dyDescent="0.15">
      <c r="H702" s="3"/>
      <c r="I702" s="3"/>
    </row>
    <row r="703" spans="8:9" ht="13" x14ac:dyDescent="0.15">
      <c r="H703" s="3"/>
      <c r="I703" s="3"/>
    </row>
    <row r="704" spans="8:9" ht="13" x14ac:dyDescent="0.15">
      <c r="H704" s="3"/>
      <c r="I704" s="3"/>
    </row>
    <row r="705" spans="8:9" ht="13" x14ac:dyDescent="0.15">
      <c r="H705" s="3"/>
      <c r="I705" s="3"/>
    </row>
    <row r="706" spans="8:9" ht="13" x14ac:dyDescent="0.15">
      <c r="H706" s="3"/>
      <c r="I706" s="3"/>
    </row>
    <row r="707" spans="8:9" ht="13" x14ac:dyDescent="0.15">
      <c r="H707" s="3"/>
      <c r="I707" s="3"/>
    </row>
    <row r="708" spans="8:9" ht="13" x14ac:dyDescent="0.15">
      <c r="H708" s="3"/>
      <c r="I708" s="3"/>
    </row>
    <row r="709" spans="8:9" ht="13" x14ac:dyDescent="0.15">
      <c r="H709" s="3"/>
      <c r="I709" s="3"/>
    </row>
    <row r="710" spans="8:9" ht="13" x14ac:dyDescent="0.15">
      <c r="H710" s="3"/>
      <c r="I710" s="3"/>
    </row>
    <row r="711" spans="8:9" ht="13" x14ac:dyDescent="0.15">
      <c r="H711" s="3"/>
      <c r="I711" s="3"/>
    </row>
    <row r="712" spans="8:9" ht="13" x14ac:dyDescent="0.15">
      <c r="H712" s="3"/>
      <c r="I712" s="3"/>
    </row>
    <row r="713" spans="8:9" ht="13" x14ac:dyDescent="0.15">
      <c r="H713" s="3"/>
      <c r="I713" s="3"/>
    </row>
    <row r="714" spans="8:9" ht="13" x14ac:dyDescent="0.15">
      <c r="H714" s="3"/>
      <c r="I714" s="3"/>
    </row>
    <row r="715" spans="8:9" ht="13" x14ac:dyDescent="0.15">
      <c r="H715" s="3"/>
      <c r="I715" s="3"/>
    </row>
    <row r="716" spans="8:9" ht="13" x14ac:dyDescent="0.15">
      <c r="H716" s="3"/>
      <c r="I716" s="3"/>
    </row>
    <row r="717" spans="8:9" ht="13" x14ac:dyDescent="0.15">
      <c r="H717" s="3"/>
      <c r="I717" s="3"/>
    </row>
    <row r="718" spans="8:9" ht="13" x14ac:dyDescent="0.15">
      <c r="H718" s="3"/>
      <c r="I718" s="3"/>
    </row>
    <row r="719" spans="8:9" ht="13" x14ac:dyDescent="0.15">
      <c r="H719" s="3"/>
      <c r="I719" s="3"/>
    </row>
    <row r="720" spans="8:9" ht="13" x14ac:dyDescent="0.15">
      <c r="H720" s="3"/>
      <c r="I720" s="3"/>
    </row>
    <row r="721" spans="8:9" ht="13" x14ac:dyDescent="0.15">
      <c r="H721" s="3"/>
      <c r="I721" s="3"/>
    </row>
    <row r="722" spans="8:9" ht="13" x14ac:dyDescent="0.15">
      <c r="H722" s="3"/>
      <c r="I722" s="3"/>
    </row>
    <row r="723" spans="8:9" ht="13" x14ac:dyDescent="0.15">
      <c r="H723" s="3"/>
      <c r="I723" s="3"/>
    </row>
    <row r="724" spans="8:9" ht="13" x14ac:dyDescent="0.15">
      <c r="H724" s="3"/>
      <c r="I724" s="3"/>
    </row>
    <row r="725" spans="8:9" ht="13" x14ac:dyDescent="0.15">
      <c r="H725" s="3"/>
      <c r="I725" s="3"/>
    </row>
    <row r="726" spans="8:9" ht="13" x14ac:dyDescent="0.15">
      <c r="H726" s="3"/>
      <c r="I726" s="3"/>
    </row>
    <row r="727" spans="8:9" ht="13" x14ac:dyDescent="0.15">
      <c r="H727" s="3"/>
      <c r="I727" s="3"/>
    </row>
    <row r="728" spans="8:9" ht="13" x14ac:dyDescent="0.15">
      <c r="H728" s="3"/>
      <c r="I728" s="3"/>
    </row>
    <row r="729" spans="8:9" ht="13" x14ac:dyDescent="0.15">
      <c r="H729" s="3"/>
      <c r="I729" s="3"/>
    </row>
    <row r="730" spans="8:9" ht="13" x14ac:dyDescent="0.15">
      <c r="H730" s="3"/>
      <c r="I730" s="3"/>
    </row>
    <row r="731" spans="8:9" ht="13" x14ac:dyDescent="0.15">
      <c r="H731" s="3"/>
      <c r="I731" s="3"/>
    </row>
    <row r="732" spans="8:9" ht="13" x14ac:dyDescent="0.15">
      <c r="H732" s="3"/>
      <c r="I732" s="3"/>
    </row>
    <row r="733" spans="8:9" ht="13" x14ac:dyDescent="0.15">
      <c r="H733" s="3"/>
      <c r="I733" s="3"/>
    </row>
    <row r="734" spans="8:9" ht="13" x14ac:dyDescent="0.15">
      <c r="H734" s="3"/>
      <c r="I734" s="3"/>
    </row>
    <row r="735" spans="8:9" ht="13" x14ac:dyDescent="0.15">
      <c r="H735" s="3"/>
      <c r="I735" s="3"/>
    </row>
    <row r="736" spans="8:9" ht="13" x14ac:dyDescent="0.15">
      <c r="H736" s="3"/>
      <c r="I736" s="3"/>
    </row>
    <row r="737" spans="8:9" ht="13" x14ac:dyDescent="0.15">
      <c r="H737" s="3"/>
      <c r="I737" s="3"/>
    </row>
    <row r="738" spans="8:9" ht="13" x14ac:dyDescent="0.15">
      <c r="H738" s="3"/>
      <c r="I738" s="3"/>
    </row>
    <row r="739" spans="8:9" ht="13" x14ac:dyDescent="0.15">
      <c r="H739" s="3"/>
      <c r="I739" s="3"/>
    </row>
    <row r="740" spans="8:9" ht="13" x14ac:dyDescent="0.15">
      <c r="H740" s="3"/>
      <c r="I740" s="3"/>
    </row>
    <row r="741" spans="8:9" ht="13" x14ac:dyDescent="0.15">
      <c r="H741" s="3"/>
      <c r="I741" s="3"/>
    </row>
    <row r="742" spans="8:9" ht="13" x14ac:dyDescent="0.15">
      <c r="H742" s="3"/>
      <c r="I742" s="3"/>
    </row>
    <row r="743" spans="8:9" ht="13" x14ac:dyDescent="0.15">
      <c r="H743" s="3"/>
      <c r="I743" s="3"/>
    </row>
    <row r="744" spans="8:9" ht="13" x14ac:dyDescent="0.15">
      <c r="H744" s="3"/>
      <c r="I744" s="3"/>
    </row>
    <row r="745" spans="8:9" ht="13" x14ac:dyDescent="0.15">
      <c r="H745" s="3"/>
      <c r="I745" s="3"/>
    </row>
    <row r="746" spans="8:9" ht="13" x14ac:dyDescent="0.15">
      <c r="H746" s="3"/>
      <c r="I746" s="3"/>
    </row>
    <row r="747" spans="8:9" ht="13" x14ac:dyDescent="0.15">
      <c r="H747" s="3"/>
      <c r="I747" s="3"/>
    </row>
    <row r="748" spans="8:9" ht="13" x14ac:dyDescent="0.15">
      <c r="H748" s="3"/>
      <c r="I748" s="3"/>
    </row>
    <row r="749" spans="8:9" ht="13" x14ac:dyDescent="0.15">
      <c r="H749" s="3"/>
      <c r="I749" s="3"/>
    </row>
    <row r="750" spans="8:9" ht="13" x14ac:dyDescent="0.15">
      <c r="H750" s="3"/>
      <c r="I750" s="3"/>
    </row>
    <row r="751" spans="8:9" ht="13" x14ac:dyDescent="0.15">
      <c r="H751" s="3"/>
      <c r="I751" s="3"/>
    </row>
    <row r="752" spans="8:9" ht="13" x14ac:dyDescent="0.15">
      <c r="H752" s="3"/>
      <c r="I752" s="3"/>
    </row>
    <row r="753" spans="8:9" ht="13" x14ac:dyDescent="0.15">
      <c r="H753" s="3"/>
      <c r="I753" s="3"/>
    </row>
    <row r="754" spans="8:9" ht="13" x14ac:dyDescent="0.15">
      <c r="H754" s="3"/>
      <c r="I754" s="3"/>
    </row>
    <row r="755" spans="8:9" ht="13" x14ac:dyDescent="0.15">
      <c r="H755" s="3"/>
      <c r="I755" s="3"/>
    </row>
    <row r="756" spans="8:9" ht="13" x14ac:dyDescent="0.15">
      <c r="H756" s="3"/>
      <c r="I756" s="3"/>
    </row>
    <row r="757" spans="8:9" ht="13" x14ac:dyDescent="0.15">
      <c r="H757" s="3"/>
      <c r="I757" s="3"/>
    </row>
    <row r="758" spans="8:9" ht="13" x14ac:dyDescent="0.15">
      <c r="H758" s="3"/>
      <c r="I758" s="3"/>
    </row>
    <row r="759" spans="8:9" ht="13" x14ac:dyDescent="0.15">
      <c r="H759" s="3"/>
      <c r="I759" s="3"/>
    </row>
    <row r="760" spans="8:9" ht="13" x14ac:dyDescent="0.15">
      <c r="H760" s="3"/>
      <c r="I760" s="3"/>
    </row>
    <row r="761" spans="8:9" ht="13" x14ac:dyDescent="0.15">
      <c r="H761" s="3"/>
      <c r="I761" s="3"/>
    </row>
    <row r="762" spans="8:9" ht="13" x14ac:dyDescent="0.15">
      <c r="H762" s="3"/>
      <c r="I762" s="3"/>
    </row>
    <row r="763" spans="8:9" ht="13" x14ac:dyDescent="0.15">
      <c r="H763" s="3"/>
      <c r="I763" s="3"/>
    </row>
    <row r="764" spans="8:9" ht="13" x14ac:dyDescent="0.15">
      <c r="H764" s="3"/>
      <c r="I764" s="3"/>
    </row>
    <row r="765" spans="8:9" ht="13" x14ac:dyDescent="0.15">
      <c r="H765" s="3"/>
      <c r="I765" s="3"/>
    </row>
    <row r="766" spans="8:9" ht="13" x14ac:dyDescent="0.15">
      <c r="H766" s="3"/>
      <c r="I766" s="3"/>
    </row>
    <row r="767" spans="8:9" ht="13" x14ac:dyDescent="0.15">
      <c r="H767" s="3"/>
      <c r="I767" s="3"/>
    </row>
    <row r="768" spans="8:9" ht="13" x14ac:dyDescent="0.15">
      <c r="H768" s="3"/>
      <c r="I768" s="3"/>
    </row>
    <row r="769" spans="8:9" ht="13" x14ac:dyDescent="0.15">
      <c r="H769" s="3"/>
      <c r="I769" s="3"/>
    </row>
    <row r="770" spans="8:9" ht="13" x14ac:dyDescent="0.15">
      <c r="H770" s="3"/>
      <c r="I770" s="3"/>
    </row>
    <row r="771" spans="8:9" ht="13" x14ac:dyDescent="0.15">
      <c r="H771" s="3"/>
      <c r="I771" s="3"/>
    </row>
    <row r="772" spans="8:9" ht="13" x14ac:dyDescent="0.15">
      <c r="H772" s="3"/>
      <c r="I772" s="3"/>
    </row>
    <row r="773" spans="8:9" ht="13" x14ac:dyDescent="0.15">
      <c r="H773" s="3"/>
      <c r="I773" s="3"/>
    </row>
    <row r="774" spans="8:9" ht="13" x14ac:dyDescent="0.15">
      <c r="H774" s="3"/>
      <c r="I774" s="3"/>
    </row>
    <row r="775" spans="8:9" ht="13" x14ac:dyDescent="0.15">
      <c r="H775" s="3"/>
      <c r="I775" s="3"/>
    </row>
    <row r="776" spans="8:9" ht="13" x14ac:dyDescent="0.15">
      <c r="H776" s="3"/>
      <c r="I776" s="3"/>
    </row>
    <row r="777" spans="8:9" ht="13" x14ac:dyDescent="0.15">
      <c r="H777" s="3"/>
      <c r="I777" s="3"/>
    </row>
    <row r="778" spans="8:9" ht="13" x14ac:dyDescent="0.15">
      <c r="H778" s="3"/>
      <c r="I778" s="3"/>
    </row>
    <row r="779" spans="8:9" ht="13" x14ac:dyDescent="0.15">
      <c r="H779" s="3"/>
      <c r="I779" s="3"/>
    </row>
    <row r="780" spans="8:9" ht="13" x14ac:dyDescent="0.15">
      <c r="H780" s="3"/>
      <c r="I780" s="3"/>
    </row>
    <row r="781" spans="8:9" ht="13" x14ac:dyDescent="0.15">
      <c r="H781" s="3"/>
      <c r="I781" s="3"/>
    </row>
    <row r="782" spans="8:9" ht="13" x14ac:dyDescent="0.15">
      <c r="H782" s="3"/>
      <c r="I782" s="3"/>
    </row>
    <row r="783" spans="8:9" ht="13" x14ac:dyDescent="0.15">
      <c r="H783" s="3"/>
      <c r="I783" s="3"/>
    </row>
    <row r="784" spans="8:9" ht="13" x14ac:dyDescent="0.15">
      <c r="H784" s="3"/>
      <c r="I784" s="3"/>
    </row>
    <row r="785" spans="8:9" ht="13" x14ac:dyDescent="0.15">
      <c r="H785" s="3"/>
      <c r="I785" s="3"/>
    </row>
    <row r="786" spans="8:9" ht="13" x14ac:dyDescent="0.15">
      <c r="H786" s="3"/>
      <c r="I786" s="3"/>
    </row>
    <row r="787" spans="8:9" ht="13" x14ac:dyDescent="0.15">
      <c r="H787" s="3"/>
      <c r="I787" s="3"/>
    </row>
    <row r="788" spans="8:9" ht="13" x14ac:dyDescent="0.15">
      <c r="H788" s="3"/>
      <c r="I788" s="3"/>
    </row>
    <row r="789" spans="8:9" ht="13" x14ac:dyDescent="0.15">
      <c r="H789" s="3"/>
      <c r="I789" s="3"/>
    </row>
    <row r="790" spans="8:9" ht="13" x14ac:dyDescent="0.15">
      <c r="H790" s="3"/>
      <c r="I790" s="3"/>
    </row>
    <row r="791" spans="8:9" ht="13" x14ac:dyDescent="0.15">
      <c r="H791" s="3"/>
      <c r="I791" s="3"/>
    </row>
    <row r="792" spans="8:9" ht="13" x14ac:dyDescent="0.15">
      <c r="H792" s="3"/>
      <c r="I792" s="3"/>
    </row>
    <row r="793" spans="8:9" ht="13" x14ac:dyDescent="0.15">
      <c r="H793" s="3"/>
      <c r="I793" s="3"/>
    </row>
    <row r="794" spans="8:9" ht="13" x14ac:dyDescent="0.15">
      <c r="H794" s="3"/>
      <c r="I794" s="3"/>
    </row>
    <row r="795" spans="8:9" ht="13" x14ac:dyDescent="0.15">
      <c r="H795" s="3"/>
      <c r="I795" s="3"/>
    </row>
    <row r="796" spans="8:9" ht="13" x14ac:dyDescent="0.15">
      <c r="H796" s="3"/>
      <c r="I796" s="3"/>
    </row>
    <row r="797" spans="8:9" ht="13" x14ac:dyDescent="0.15">
      <c r="H797" s="3"/>
      <c r="I797" s="3"/>
    </row>
    <row r="798" spans="8:9" ht="13" x14ac:dyDescent="0.15">
      <c r="H798" s="3"/>
      <c r="I798" s="3"/>
    </row>
    <row r="799" spans="8:9" ht="13" x14ac:dyDescent="0.15">
      <c r="H799" s="3"/>
      <c r="I799" s="3"/>
    </row>
    <row r="800" spans="8:9" ht="13" x14ac:dyDescent="0.15">
      <c r="H800" s="3"/>
      <c r="I800" s="3"/>
    </row>
    <row r="801" spans="8:9" ht="13" x14ac:dyDescent="0.15">
      <c r="H801" s="3"/>
      <c r="I801" s="3"/>
    </row>
    <row r="802" spans="8:9" ht="13" x14ac:dyDescent="0.15">
      <c r="H802" s="3"/>
      <c r="I802" s="3"/>
    </row>
    <row r="803" spans="8:9" ht="13" x14ac:dyDescent="0.15">
      <c r="H803" s="3"/>
      <c r="I803" s="3"/>
    </row>
    <row r="804" spans="8:9" ht="13" x14ac:dyDescent="0.15">
      <c r="H804" s="3"/>
      <c r="I804" s="3"/>
    </row>
    <row r="805" spans="8:9" ht="13" x14ac:dyDescent="0.15">
      <c r="H805" s="3"/>
      <c r="I805" s="3"/>
    </row>
    <row r="806" spans="8:9" ht="13" x14ac:dyDescent="0.15">
      <c r="H806" s="3"/>
      <c r="I806" s="3"/>
    </row>
    <row r="807" spans="8:9" ht="13" x14ac:dyDescent="0.15">
      <c r="H807" s="3"/>
      <c r="I807" s="3"/>
    </row>
    <row r="808" spans="8:9" ht="13" x14ac:dyDescent="0.15">
      <c r="H808" s="3"/>
      <c r="I808" s="3"/>
    </row>
    <row r="809" spans="8:9" ht="13" x14ac:dyDescent="0.15">
      <c r="H809" s="3"/>
      <c r="I809" s="3"/>
    </row>
    <row r="810" spans="8:9" ht="13" x14ac:dyDescent="0.15">
      <c r="H810" s="3"/>
      <c r="I810" s="3"/>
    </row>
    <row r="811" spans="8:9" ht="13" x14ac:dyDescent="0.15">
      <c r="H811" s="3"/>
      <c r="I811" s="3"/>
    </row>
    <row r="812" spans="8:9" ht="13" x14ac:dyDescent="0.15">
      <c r="H812" s="3"/>
      <c r="I812" s="3"/>
    </row>
    <row r="813" spans="8:9" ht="13" x14ac:dyDescent="0.15">
      <c r="H813" s="3"/>
      <c r="I813" s="3"/>
    </row>
    <row r="814" spans="8:9" ht="13" x14ac:dyDescent="0.15">
      <c r="H814" s="3"/>
      <c r="I814" s="3"/>
    </row>
    <row r="815" spans="8:9" ht="13" x14ac:dyDescent="0.15">
      <c r="H815" s="3"/>
      <c r="I815" s="3"/>
    </row>
    <row r="816" spans="8:9" ht="13" x14ac:dyDescent="0.15">
      <c r="H816" s="3"/>
      <c r="I816" s="3"/>
    </row>
    <row r="817" spans="8:9" ht="13" x14ac:dyDescent="0.15">
      <c r="H817" s="3"/>
      <c r="I817" s="3"/>
    </row>
    <row r="818" spans="8:9" ht="13" x14ac:dyDescent="0.15">
      <c r="H818" s="3"/>
      <c r="I818" s="3"/>
    </row>
    <row r="819" spans="8:9" ht="13" x14ac:dyDescent="0.15">
      <c r="H819" s="3"/>
      <c r="I819" s="3"/>
    </row>
    <row r="820" spans="8:9" ht="13" x14ac:dyDescent="0.15">
      <c r="H820" s="3"/>
      <c r="I820" s="3"/>
    </row>
    <row r="821" spans="8:9" ht="13" x14ac:dyDescent="0.15">
      <c r="H821" s="3"/>
      <c r="I821" s="3"/>
    </row>
    <row r="822" spans="8:9" ht="13" x14ac:dyDescent="0.15">
      <c r="H822" s="3"/>
      <c r="I822" s="3"/>
    </row>
    <row r="823" spans="8:9" ht="13" x14ac:dyDescent="0.15">
      <c r="H823" s="3"/>
      <c r="I823" s="3"/>
    </row>
    <row r="824" spans="8:9" ht="13" x14ac:dyDescent="0.15">
      <c r="H824" s="3"/>
      <c r="I824" s="3"/>
    </row>
    <row r="825" spans="8:9" ht="13" x14ac:dyDescent="0.15">
      <c r="H825" s="3"/>
      <c r="I825" s="3"/>
    </row>
    <row r="826" spans="8:9" ht="13" x14ac:dyDescent="0.15">
      <c r="H826" s="3"/>
      <c r="I826" s="3"/>
    </row>
    <row r="827" spans="8:9" ht="13" x14ac:dyDescent="0.15">
      <c r="H827" s="3"/>
      <c r="I827" s="3"/>
    </row>
    <row r="828" spans="8:9" ht="13" x14ac:dyDescent="0.15">
      <c r="H828" s="3"/>
      <c r="I828" s="3"/>
    </row>
    <row r="829" spans="8:9" ht="13" x14ac:dyDescent="0.15">
      <c r="H829" s="3"/>
      <c r="I829" s="3"/>
    </row>
    <row r="830" spans="8:9" ht="13" x14ac:dyDescent="0.15">
      <c r="H830" s="3"/>
      <c r="I830" s="3"/>
    </row>
    <row r="831" spans="8:9" ht="13" x14ac:dyDescent="0.15">
      <c r="H831" s="3"/>
      <c r="I831" s="3"/>
    </row>
    <row r="832" spans="8:9" ht="13" x14ac:dyDescent="0.15">
      <c r="H832" s="3"/>
      <c r="I832" s="3"/>
    </row>
    <row r="833" spans="8:9" ht="13" x14ac:dyDescent="0.15">
      <c r="H833" s="3"/>
      <c r="I833" s="3"/>
    </row>
    <row r="834" spans="8:9" ht="13" x14ac:dyDescent="0.15">
      <c r="H834" s="3"/>
      <c r="I834" s="3"/>
    </row>
    <row r="835" spans="8:9" ht="13" x14ac:dyDescent="0.15">
      <c r="H835" s="3"/>
      <c r="I835" s="3"/>
    </row>
    <row r="836" spans="8:9" ht="13" x14ac:dyDescent="0.15">
      <c r="H836" s="3"/>
      <c r="I836" s="3"/>
    </row>
    <row r="837" spans="8:9" ht="13" x14ac:dyDescent="0.15">
      <c r="H837" s="3"/>
      <c r="I837" s="3"/>
    </row>
    <row r="838" spans="8:9" ht="13" x14ac:dyDescent="0.15">
      <c r="H838" s="3"/>
      <c r="I838" s="3"/>
    </row>
    <row r="839" spans="8:9" ht="13" x14ac:dyDescent="0.15">
      <c r="H839" s="3"/>
      <c r="I839" s="3"/>
    </row>
    <row r="840" spans="8:9" ht="13" x14ac:dyDescent="0.15">
      <c r="H840" s="3"/>
      <c r="I840" s="3"/>
    </row>
    <row r="841" spans="8:9" ht="13" x14ac:dyDescent="0.15">
      <c r="H841" s="3"/>
      <c r="I841" s="3"/>
    </row>
    <row r="842" spans="8:9" ht="13" x14ac:dyDescent="0.15">
      <c r="H842" s="3"/>
      <c r="I842" s="3"/>
    </row>
    <row r="843" spans="8:9" ht="13" x14ac:dyDescent="0.15">
      <c r="H843" s="3"/>
      <c r="I843" s="3"/>
    </row>
    <row r="844" spans="8:9" ht="13" x14ac:dyDescent="0.15">
      <c r="H844" s="3"/>
      <c r="I844" s="3"/>
    </row>
    <row r="845" spans="8:9" ht="13" x14ac:dyDescent="0.15">
      <c r="H845" s="3"/>
      <c r="I845" s="3"/>
    </row>
    <row r="846" spans="8:9" ht="13" x14ac:dyDescent="0.15">
      <c r="H846" s="3"/>
      <c r="I846" s="3"/>
    </row>
    <row r="847" spans="8:9" ht="13" x14ac:dyDescent="0.15">
      <c r="H847" s="3"/>
      <c r="I847" s="3"/>
    </row>
    <row r="848" spans="8:9" ht="13" x14ac:dyDescent="0.15">
      <c r="H848" s="3"/>
      <c r="I848" s="3"/>
    </row>
    <row r="849" spans="8:9" ht="13" x14ac:dyDescent="0.15">
      <c r="H849" s="3"/>
      <c r="I849" s="3"/>
    </row>
    <row r="850" spans="8:9" ht="13" x14ac:dyDescent="0.15">
      <c r="H850" s="3"/>
      <c r="I850" s="3"/>
    </row>
    <row r="851" spans="8:9" ht="13" x14ac:dyDescent="0.15">
      <c r="H851" s="3"/>
      <c r="I851" s="3"/>
    </row>
    <row r="852" spans="8:9" ht="13" x14ac:dyDescent="0.15">
      <c r="H852" s="3"/>
      <c r="I852" s="3"/>
    </row>
    <row r="853" spans="8:9" ht="13" x14ac:dyDescent="0.15">
      <c r="H853" s="3"/>
      <c r="I853" s="3"/>
    </row>
    <row r="854" spans="8:9" ht="13" x14ac:dyDescent="0.15">
      <c r="H854" s="3"/>
      <c r="I854" s="3"/>
    </row>
    <row r="855" spans="8:9" ht="13" x14ac:dyDescent="0.15">
      <c r="H855" s="3"/>
      <c r="I855" s="3"/>
    </row>
    <row r="856" spans="8:9" ht="13" x14ac:dyDescent="0.15">
      <c r="H856" s="3"/>
      <c r="I856" s="3"/>
    </row>
    <row r="857" spans="8:9" ht="13" x14ac:dyDescent="0.15">
      <c r="H857" s="3"/>
      <c r="I857" s="3"/>
    </row>
    <row r="858" spans="8:9" ht="13" x14ac:dyDescent="0.15">
      <c r="H858" s="3"/>
      <c r="I858" s="3"/>
    </row>
    <row r="859" spans="8:9" ht="13" x14ac:dyDescent="0.15">
      <c r="H859" s="3"/>
      <c r="I859" s="3"/>
    </row>
    <row r="860" spans="8:9" ht="13" x14ac:dyDescent="0.15">
      <c r="H860" s="3"/>
      <c r="I860" s="3"/>
    </row>
    <row r="861" spans="8:9" ht="13" x14ac:dyDescent="0.15">
      <c r="H861" s="3"/>
      <c r="I861" s="3"/>
    </row>
    <row r="862" spans="8:9" ht="13" x14ac:dyDescent="0.15">
      <c r="H862" s="3"/>
      <c r="I862" s="3"/>
    </row>
    <row r="863" spans="8:9" ht="13" x14ac:dyDescent="0.15">
      <c r="H863" s="3"/>
      <c r="I863" s="3"/>
    </row>
    <row r="864" spans="8:9" ht="13" x14ac:dyDescent="0.15">
      <c r="H864" s="3"/>
      <c r="I864" s="3"/>
    </row>
    <row r="865" spans="8:9" ht="13" x14ac:dyDescent="0.15">
      <c r="H865" s="3"/>
      <c r="I865" s="3"/>
    </row>
    <row r="866" spans="8:9" ht="13" x14ac:dyDescent="0.15">
      <c r="H866" s="3"/>
      <c r="I866" s="3"/>
    </row>
    <row r="867" spans="8:9" ht="13" x14ac:dyDescent="0.15">
      <c r="H867" s="3"/>
      <c r="I867" s="3"/>
    </row>
    <row r="868" spans="8:9" ht="13" x14ac:dyDescent="0.15">
      <c r="H868" s="3"/>
      <c r="I868" s="3"/>
    </row>
    <row r="869" spans="8:9" ht="13" x14ac:dyDescent="0.15">
      <c r="H869" s="3"/>
      <c r="I869" s="3"/>
    </row>
    <row r="870" spans="8:9" ht="13" x14ac:dyDescent="0.15">
      <c r="H870" s="3"/>
      <c r="I870" s="3"/>
    </row>
    <row r="871" spans="8:9" ht="13" x14ac:dyDescent="0.15">
      <c r="H871" s="3"/>
      <c r="I871" s="3"/>
    </row>
    <row r="872" spans="8:9" ht="13" x14ac:dyDescent="0.15">
      <c r="H872" s="3"/>
      <c r="I872" s="3"/>
    </row>
    <row r="873" spans="8:9" ht="13" x14ac:dyDescent="0.15">
      <c r="H873" s="3"/>
      <c r="I873" s="3"/>
    </row>
    <row r="874" spans="8:9" ht="13" x14ac:dyDescent="0.15">
      <c r="H874" s="3"/>
      <c r="I874" s="3"/>
    </row>
    <row r="875" spans="8:9" ht="13" x14ac:dyDescent="0.15">
      <c r="H875" s="3"/>
      <c r="I875" s="3"/>
    </row>
    <row r="876" spans="8:9" ht="13" x14ac:dyDescent="0.15">
      <c r="H876" s="3"/>
      <c r="I876" s="3"/>
    </row>
    <row r="877" spans="8:9" ht="13" x14ac:dyDescent="0.15">
      <c r="H877" s="3"/>
      <c r="I877" s="3"/>
    </row>
    <row r="878" spans="8:9" ht="13" x14ac:dyDescent="0.15">
      <c r="H878" s="3"/>
      <c r="I878" s="3"/>
    </row>
    <row r="879" spans="8:9" ht="13" x14ac:dyDescent="0.15">
      <c r="H879" s="3"/>
      <c r="I879" s="3"/>
    </row>
    <row r="880" spans="8:9" ht="13" x14ac:dyDescent="0.15">
      <c r="H880" s="3"/>
      <c r="I880" s="3"/>
    </row>
    <row r="881" spans="8:9" ht="13" x14ac:dyDescent="0.15">
      <c r="H881" s="3"/>
      <c r="I881" s="3"/>
    </row>
    <row r="882" spans="8:9" ht="13" x14ac:dyDescent="0.15">
      <c r="H882" s="3"/>
      <c r="I882" s="3"/>
    </row>
    <row r="883" spans="8:9" ht="13" x14ac:dyDescent="0.15">
      <c r="H883" s="3"/>
      <c r="I883" s="3"/>
    </row>
    <row r="884" spans="8:9" ht="13" x14ac:dyDescent="0.15">
      <c r="H884" s="3"/>
      <c r="I884" s="3"/>
    </row>
    <row r="885" spans="8:9" ht="13" x14ac:dyDescent="0.15">
      <c r="H885" s="3"/>
      <c r="I885" s="3"/>
    </row>
    <row r="886" spans="8:9" ht="13" x14ac:dyDescent="0.15">
      <c r="H886" s="3"/>
      <c r="I886" s="3"/>
    </row>
    <row r="887" spans="8:9" ht="13" x14ac:dyDescent="0.15">
      <c r="H887" s="3"/>
      <c r="I887" s="3"/>
    </row>
    <row r="888" spans="8:9" ht="13" x14ac:dyDescent="0.15">
      <c r="H888" s="3"/>
      <c r="I888" s="3"/>
    </row>
    <row r="889" spans="8:9" ht="13" x14ac:dyDescent="0.15">
      <c r="H889" s="3"/>
      <c r="I889" s="3"/>
    </row>
    <row r="890" spans="8:9" ht="13" x14ac:dyDescent="0.15">
      <c r="H890" s="3"/>
      <c r="I890" s="3"/>
    </row>
    <row r="891" spans="8:9" ht="13" x14ac:dyDescent="0.15">
      <c r="H891" s="3"/>
      <c r="I891" s="3"/>
    </row>
    <row r="892" spans="8:9" ht="13" x14ac:dyDescent="0.15">
      <c r="H892" s="3"/>
      <c r="I892" s="3"/>
    </row>
    <row r="893" spans="8:9" ht="13" x14ac:dyDescent="0.15">
      <c r="H893" s="3"/>
      <c r="I893" s="3"/>
    </row>
    <row r="894" spans="8:9" ht="13" x14ac:dyDescent="0.15">
      <c r="H894" s="3"/>
      <c r="I894" s="3"/>
    </row>
    <row r="895" spans="8:9" ht="13" x14ac:dyDescent="0.15">
      <c r="H895" s="3"/>
      <c r="I895" s="3"/>
    </row>
    <row r="896" spans="8:9" ht="13" x14ac:dyDescent="0.15">
      <c r="H896" s="3"/>
      <c r="I896" s="3"/>
    </row>
    <row r="897" spans="8:9" ht="13" x14ac:dyDescent="0.15">
      <c r="H897" s="3"/>
      <c r="I897" s="3"/>
    </row>
    <row r="898" spans="8:9" ht="13" x14ac:dyDescent="0.15">
      <c r="H898" s="3"/>
      <c r="I898" s="3"/>
    </row>
    <row r="899" spans="8:9" ht="13" x14ac:dyDescent="0.15">
      <c r="H899" s="3"/>
      <c r="I899" s="3"/>
    </row>
    <row r="900" spans="8:9" ht="13" x14ac:dyDescent="0.15">
      <c r="H900" s="3"/>
      <c r="I900" s="3"/>
    </row>
    <row r="901" spans="8:9" ht="13" x14ac:dyDescent="0.15">
      <c r="H901" s="3"/>
      <c r="I901" s="3"/>
    </row>
    <row r="902" spans="8:9" ht="13" x14ac:dyDescent="0.15">
      <c r="H902" s="3"/>
      <c r="I902" s="3"/>
    </row>
    <row r="903" spans="8:9" ht="13" x14ac:dyDescent="0.15">
      <c r="H903" s="3"/>
      <c r="I903" s="3"/>
    </row>
    <row r="904" spans="8:9" ht="13" x14ac:dyDescent="0.15">
      <c r="H904" s="3"/>
      <c r="I904" s="3"/>
    </row>
    <row r="905" spans="8:9" ht="13" x14ac:dyDescent="0.15">
      <c r="H905" s="3"/>
      <c r="I905" s="3"/>
    </row>
    <row r="906" spans="8:9" ht="13" x14ac:dyDescent="0.15">
      <c r="H906" s="3"/>
      <c r="I906" s="3"/>
    </row>
    <row r="907" spans="8:9" ht="13" x14ac:dyDescent="0.15">
      <c r="H907" s="3"/>
      <c r="I907" s="3"/>
    </row>
    <row r="908" spans="8:9" ht="13" x14ac:dyDescent="0.15">
      <c r="H908" s="3"/>
      <c r="I908" s="3"/>
    </row>
    <row r="909" spans="8:9" ht="13" x14ac:dyDescent="0.15">
      <c r="H909" s="3"/>
      <c r="I909" s="3"/>
    </row>
    <row r="910" spans="8:9" ht="13" x14ac:dyDescent="0.15">
      <c r="H910" s="3"/>
      <c r="I910" s="3"/>
    </row>
    <row r="911" spans="8:9" ht="13" x14ac:dyDescent="0.15">
      <c r="H911" s="3"/>
      <c r="I911" s="3"/>
    </row>
    <row r="912" spans="8:9" ht="13" x14ac:dyDescent="0.15">
      <c r="H912" s="3"/>
      <c r="I912" s="3"/>
    </row>
    <row r="913" spans="8:9" ht="13" x14ac:dyDescent="0.15">
      <c r="H913" s="3"/>
      <c r="I913" s="3"/>
    </row>
    <row r="914" spans="8:9" ht="13" x14ac:dyDescent="0.15">
      <c r="H914" s="3"/>
      <c r="I914" s="3"/>
    </row>
    <row r="915" spans="8:9" ht="13" x14ac:dyDescent="0.15">
      <c r="H915" s="3"/>
      <c r="I915" s="3"/>
    </row>
    <row r="916" spans="8:9" ht="13" x14ac:dyDescent="0.15">
      <c r="H916" s="3"/>
      <c r="I916" s="3"/>
    </row>
    <row r="917" spans="8:9" ht="13" x14ac:dyDescent="0.15">
      <c r="H917" s="3"/>
      <c r="I917" s="3"/>
    </row>
    <row r="918" spans="8:9" ht="13" x14ac:dyDescent="0.15">
      <c r="H918" s="3"/>
      <c r="I918" s="3"/>
    </row>
    <row r="919" spans="8:9" ht="13" x14ac:dyDescent="0.15">
      <c r="H919" s="3"/>
      <c r="I919" s="3"/>
    </row>
    <row r="920" spans="8:9" ht="13" x14ac:dyDescent="0.15">
      <c r="H920" s="3"/>
      <c r="I920" s="3"/>
    </row>
    <row r="921" spans="8:9" ht="13" x14ac:dyDescent="0.15">
      <c r="H921" s="3"/>
      <c r="I921" s="3"/>
    </row>
    <row r="922" spans="8:9" ht="13" x14ac:dyDescent="0.15">
      <c r="H922" s="3"/>
      <c r="I922" s="3"/>
    </row>
    <row r="923" spans="8:9" ht="13" x14ac:dyDescent="0.15">
      <c r="H923" s="3"/>
      <c r="I923" s="3"/>
    </row>
    <row r="924" spans="8:9" ht="13" x14ac:dyDescent="0.15">
      <c r="H924" s="3"/>
      <c r="I924" s="3"/>
    </row>
    <row r="925" spans="8:9" ht="13" x14ac:dyDescent="0.15">
      <c r="H925" s="3"/>
      <c r="I925" s="3"/>
    </row>
    <row r="926" spans="8:9" ht="13" x14ac:dyDescent="0.15">
      <c r="H926" s="3"/>
      <c r="I926" s="3"/>
    </row>
    <row r="927" spans="8:9" ht="13" x14ac:dyDescent="0.15">
      <c r="H927" s="3"/>
      <c r="I927" s="3"/>
    </row>
    <row r="928" spans="8:9" ht="13" x14ac:dyDescent="0.15">
      <c r="H928" s="3"/>
      <c r="I928" s="3"/>
    </row>
    <row r="929" spans="8:9" ht="13" x14ac:dyDescent="0.15">
      <c r="H929" s="3"/>
      <c r="I929" s="3"/>
    </row>
    <row r="930" spans="8:9" ht="13" x14ac:dyDescent="0.15">
      <c r="H930" s="3"/>
      <c r="I930" s="3"/>
    </row>
    <row r="931" spans="8:9" ht="13" x14ac:dyDescent="0.15">
      <c r="H931" s="3"/>
      <c r="I931" s="3"/>
    </row>
    <row r="932" spans="8:9" ht="13" x14ac:dyDescent="0.15">
      <c r="H932" s="3"/>
      <c r="I932" s="3"/>
    </row>
    <row r="933" spans="8:9" ht="13" x14ac:dyDescent="0.15">
      <c r="H933" s="3"/>
      <c r="I933" s="3"/>
    </row>
    <row r="934" spans="8:9" ht="13" x14ac:dyDescent="0.15">
      <c r="H934" s="3"/>
      <c r="I934" s="3"/>
    </row>
    <row r="935" spans="8:9" ht="13" x14ac:dyDescent="0.15">
      <c r="H935" s="3"/>
      <c r="I935" s="3"/>
    </row>
    <row r="936" spans="8:9" ht="13" x14ac:dyDescent="0.15">
      <c r="H936" s="3"/>
      <c r="I936" s="3"/>
    </row>
    <row r="937" spans="8:9" ht="13" x14ac:dyDescent="0.15">
      <c r="H937" s="3"/>
      <c r="I937" s="3"/>
    </row>
    <row r="938" spans="8:9" ht="13" x14ac:dyDescent="0.15">
      <c r="H938" s="3"/>
      <c r="I938" s="3"/>
    </row>
    <row r="939" spans="8:9" ht="13" x14ac:dyDescent="0.15">
      <c r="H939" s="3"/>
      <c r="I939" s="3"/>
    </row>
    <row r="940" spans="8:9" ht="13" x14ac:dyDescent="0.15">
      <c r="H940" s="3"/>
      <c r="I940" s="3"/>
    </row>
    <row r="941" spans="8:9" ht="13" x14ac:dyDescent="0.15">
      <c r="H941" s="3"/>
      <c r="I941" s="3"/>
    </row>
    <row r="942" spans="8:9" ht="13" x14ac:dyDescent="0.15">
      <c r="H942" s="3"/>
      <c r="I942" s="3"/>
    </row>
    <row r="943" spans="8:9" ht="13" x14ac:dyDescent="0.15">
      <c r="H943" s="3"/>
      <c r="I943" s="3"/>
    </row>
    <row r="944" spans="8:9" ht="13" x14ac:dyDescent="0.15">
      <c r="H944" s="3"/>
      <c r="I944" s="3"/>
    </row>
    <row r="945" spans="8:9" ht="13" x14ac:dyDescent="0.15">
      <c r="H945" s="3"/>
      <c r="I945" s="3"/>
    </row>
    <row r="946" spans="8:9" ht="13" x14ac:dyDescent="0.15">
      <c r="H946" s="3"/>
      <c r="I946" s="3"/>
    </row>
    <row r="947" spans="8:9" ht="13" x14ac:dyDescent="0.15">
      <c r="H947" s="3"/>
      <c r="I947" s="3"/>
    </row>
    <row r="948" spans="8:9" ht="13" x14ac:dyDescent="0.15">
      <c r="H948" s="3"/>
      <c r="I948" s="3"/>
    </row>
    <row r="949" spans="8:9" ht="13" x14ac:dyDescent="0.15">
      <c r="H949" s="3"/>
      <c r="I949" s="3"/>
    </row>
    <row r="950" spans="8:9" ht="13" x14ac:dyDescent="0.15">
      <c r="H950" s="3"/>
      <c r="I950" s="3"/>
    </row>
    <row r="951" spans="8:9" ht="13" x14ac:dyDescent="0.15">
      <c r="H951" s="3"/>
      <c r="I951" s="3"/>
    </row>
    <row r="952" spans="8:9" ht="13" x14ac:dyDescent="0.15">
      <c r="H952" s="3"/>
      <c r="I952" s="3"/>
    </row>
    <row r="953" spans="8:9" ht="13" x14ac:dyDescent="0.15">
      <c r="H953" s="3"/>
      <c r="I953" s="3"/>
    </row>
    <row r="954" spans="8:9" ht="13" x14ac:dyDescent="0.15">
      <c r="H954" s="3"/>
      <c r="I954" s="3"/>
    </row>
    <row r="955" spans="8:9" ht="13" x14ac:dyDescent="0.15">
      <c r="H955" s="3"/>
      <c r="I955" s="3"/>
    </row>
    <row r="956" spans="8:9" ht="13" x14ac:dyDescent="0.15">
      <c r="H956" s="3"/>
      <c r="I956" s="3"/>
    </row>
    <row r="957" spans="8:9" ht="13" x14ac:dyDescent="0.15">
      <c r="H957" s="3"/>
      <c r="I957" s="3"/>
    </row>
    <row r="958" spans="8:9" ht="13" x14ac:dyDescent="0.15">
      <c r="H958" s="3"/>
      <c r="I958" s="3"/>
    </row>
    <row r="959" spans="8:9" ht="13" x14ac:dyDescent="0.15">
      <c r="H959" s="3"/>
      <c r="I959" s="3"/>
    </row>
    <row r="960" spans="8:9" ht="13" x14ac:dyDescent="0.15">
      <c r="H960" s="3"/>
      <c r="I960" s="3"/>
    </row>
    <row r="961" spans="8:9" ht="13" x14ac:dyDescent="0.15">
      <c r="H961" s="3"/>
      <c r="I961" s="3"/>
    </row>
    <row r="962" spans="8:9" ht="13" x14ac:dyDescent="0.15">
      <c r="H962" s="3"/>
      <c r="I962" s="3"/>
    </row>
    <row r="963" spans="8:9" ht="13" x14ac:dyDescent="0.15">
      <c r="H963" s="3"/>
      <c r="I963" s="3"/>
    </row>
    <row r="964" spans="8:9" ht="13" x14ac:dyDescent="0.15">
      <c r="H964" s="3"/>
      <c r="I964" s="3"/>
    </row>
    <row r="965" spans="8:9" ht="13" x14ac:dyDescent="0.15">
      <c r="H965" s="3"/>
      <c r="I965" s="3"/>
    </row>
    <row r="966" spans="8:9" ht="13" x14ac:dyDescent="0.15">
      <c r="H966" s="3"/>
      <c r="I966" s="3"/>
    </row>
    <row r="967" spans="8:9" ht="13" x14ac:dyDescent="0.15">
      <c r="H967" s="3"/>
      <c r="I967" s="3"/>
    </row>
    <row r="968" spans="8:9" ht="13" x14ac:dyDescent="0.15">
      <c r="H968" s="3"/>
      <c r="I968" s="3"/>
    </row>
    <row r="969" spans="8:9" ht="13" x14ac:dyDescent="0.15">
      <c r="H969" s="3"/>
      <c r="I969" s="3"/>
    </row>
    <row r="970" spans="8:9" ht="13" x14ac:dyDescent="0.15">
      <c r="H970" s="3"/>
      <c r="I970" s="3"/>
    </row>
    <row r="971" spans="8:9" ht="13" x14ac:dyDescent="0.15">
      <c r="H971" s="3"/>
      <c r="I971" s="3"/>
    </row>
    <row r="972" spans="8:9" ht="13" x14ac:dyDescent="0.15">
      <c r="H972" s="3"/>
      <c r="I972" s="3"/>
    </row>
    <row r="973" spans="8:9" ht="13" x14ac:dyDescent="0.15">
      <c r="H973" s="3"/>
      <c r="I973" s="3"/>
    </row>
    <row r="974" spans="8:9" ht="13" x14ac:dyDescent="0.15">
      <c r="H974" s="3"/>
      <c r="I974" s="3"/>
    </row>
    <row r="975" spans="8:9" ht="13" x14ac:dyDescent="0.15">
      <c r="H975" s="3"/>
      <c r="I975" s="3"/>
    </row>
    <row r="976" spans="8:9" ht="13" x14ac:dyDescent="0.15">
      <c r="H976" s="3"/>
      <c r="I976" s="3"/>
    </row>
    <row r="977" spans="8:9" ht="13" x14ac:dyDescent="0.15">
      <c r="H977" s="3"/>
      <c r="I977" s="3"/>
    </row>
    <row r="978" spans="8:9" ht="13" x14ac:dyDescent="0.15">
      <c r="H978" s="3"/>
      <c r="I978" s="3"/>
    </row>
    <row r="979" spans="8:9" ht="13" x14ac:dyDescent="0.15">
      <c r="H979" s="3"/>
      <c r="I979" s="3"/>
    </row>
    <row r="980" spans="8:9" ht="13" x14ac:dyDescent="0.15">
      <c r="H980" s="3"/>
      <c r="I980" s="3"/>
    </row>
    <row r="981" spans="8:9" ht="13" x14ac:dyDescent="0.15">
      <c r="H981" s="3"/>
      <c r="I981" s="3"/>
    </row>
    <row r="982" spans="8:9" ht="13" x14ac:dyDescent="0.15">
      <c r="H982" s="3"/>
      <c r="I982" s="3"/>
    </row>
    <row r="983" spans="8:9" ht="13" x14ac:dyDescent="0.15">
      <c r="H983" s="3"/>
      <c r="I983" s="3"/>
    </row>
    <row r="984" spans="8:9" ht="13" x14ac:dyDescent="0.15">
      <c r="H984" s="3"/>
      <c r="I984" s="3"/>
    </row>
    <row r="985" spans="8:9" ht="13" x14ac:dyDescent="0.15">
      <c r="H985" s="3"/>
      <c r="I985" s="3"/>
    </row>
    <row r="986" spans="8:9" ht="13" x14ac:dyDescent="0.15">
      <c r="H986" s="3"/>
      <c r="I986" s="3"/>
    </row>
    <row r="987" spans="8:9" ht="13" x14ac:dyDescent="0.15">
      <c r="H987" s="3"/>
      <c r="I987" s="3"/>
    </row>
    <row r="988" spans="8:9" ht="13" x14ac:dyDescent="0.15">
      <c r="H988" s="3"/>
      <c r="I988" s="3"/>
    </row>
    <row r="989" spans="8:9" ht="13" x14ac:dyDescent="0.15">
      <c r="H989" s="3"/>
      <c r="I989" s="3"/>
    </row>
    <row r="990" spans="8:9" ht="13" x14ac:dyDescent="0.15">
      <c r="H990" s="3"/>
      <c r="I990" s="3"/>
    </row>
    <row r="991" spans="8:9" ht="13" x14ac:dyDescent="0.15">
      <c r="H991" s="3"/>
      <c r="I991" s="3"/>
    </row>
    <row r="992" spans="8:9" ht="13" x14ac:dyDescent="0.15">
      <c r="H992" s="3"/>
      <c r="I992" s="3"/>
    </row>
    <row r="993" spans="8:9" ht="13" x14ac:dyDescent="0.15">
      <c r="H993" s="3"/>
      <c r="I993" s="3"/>
    </row>
    <row r="994" spans="8:9" ht="13" x14ac:dyDescent="0.15">
      <c r="H994" s="3"/>
      <c r="I994" s="3"/>
    </row>
    <row r="995" spans="8:9" ht="13" x14ac:dyDescent="0.15">
      <c r="H995" s="3"/>
      <c r="I995" s="3"/>
    </row>
    <row r="996" spans="8:9" ht="13" x14ac:dyDescent="0.15">
      <c r="H996" s="3"/>
      <c r="I996" s="3"/>
    </row>
    <row r="997" spans="8:9" ht="13" x14ac:dyDescent="0.15">
      <c r="H997" s="3"/>
      <c r="I997" s="3"/>
    </row>
    <row r="998" spans="8:9" ht="13" x14ac:dyDescent="0.15">
      <c r="H998" s="3"/>
      <c r="I998" s="3"/>
    </row>
    <row r="999" spans="8:9" ht="13" x14ac:dyDescent="0.15">
      <c r="H999" s="3"/>
      <c r="I999" s="3"/>
    </row>
    <row r="1000" spans="8:9" ht="13" x14ac:dyDescent="0.15">
      <c r="H1000" s="3"/>
      <c r="I1000" s="3"/>
    </row>
    <row r="1001" spans="8:9" ht="13" x14ac:dyDescent="0.15">
      <c r="H1001" s="3"/>
      <c r="I1001" s="3"/>
    </row>
  </sheetData>
  <sheetProtection algorithmName="SHA-512" hashValue="B/gbT1FvERLaeY6At3L5+vu7iAcyxpxSjgwsZd754yIkMCbLS2rBCFFv0gsBufwG85kUHMOSBGZ3OiYrZsAdpQ==" saltValue="fAEq4+W5mg9smgd6ZWWxmQ==" spinCount="100000" sheet="1" formatCells="0" formatColumns="0" formatRows="0"/>
  <conditionalFormatting sqref="C4:G256">
    <cfRule type="expression" dxfId="29" priority="1">
      <formula>MOD(ROW(),2)</formula>
    </cfRule>
  </conditionalFormatting>
  <conditionalFormatting sqref="A4:B256">
    <cfRule type="expression" dxfId="28" priority="2">
      <formula>MOD(ROW(),2)</formula>
    </cfRule>
  </conditionalFormatting>
  <conditionalFormatting sqref="L24">
    <cfRule type="expression" dxfId="27" priority="3">
      <formula>MOD(ROW(),2)</formula>
    </cfRule>
  </conditionalFormatting>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00"/>
  <sheetViews>
    <sheetView workbookViewId="0"/>
  </sheetViews>
  <sheetFormatPr baseColWidth="10" defaultColWidth="14.5" defaultRowHeight="15.75" customHeight="1" x14ac:dyDescent="0.15"/>
  <cols>
    <col min="1" max="1" width="35.33203125" customWidth="1"/>
    <col min="2" max="2" width="20.1640625" customWidth="1"/>
    <col min="3" max="3" width="25.5" customWidth="1"/>
    <col min="4" max="4" width="38.6640625" customWidth="1"/>
    <col min="5" max="5" width="62.5" customWidth="1"/>
    <col min="6" max="6" width="45.5" customWidth="1"/>
    <col min="7" max="7" width="55.33203125" customWidth="1"/>
    <col min="8" max="8" width="84.5" customWidth="1"/>
    <col min="9" max="27" width="13.5" customWidth="1"/>
  </cols>
  <sheetData>
    <row r="1" spans="1:8" ht="21" customHeight="1" x14ac:dyDescent="0.2">
      <c r="A1" s="254" t="s">
        <v>16860</v>
      </c>
      <c r="B1" s="245" t="str">
        <f>TOC!B6</f>
        <v>HLA class I alleles capable of presenting the SARS-CoV-2 associated peptides in MIRA screen</v>
      </c>
      <c r="C1" s="2"/>
      <c r="D1" s="155"/>
      <c r="E1" s="156"/>
      <c r="F1" s="156"/>
      <c r="G1" s="156"/>
      <c r="H1" s="2"/>
    </row>
    <row r="2" spans="1:8" ht="20" customHeight="1" x14ac:dyDescent="0.2">
      <c r="A2" s="157" t="s">
        <v>15557</v>
      </c>
      <c r="B2" s="158" t="s">
        <v>1272</v>
      </c>
      <c r="C2" s="158" t="s">
        <v>2</v>
      </c>
      <c r="D2" s="158" t="s">
        <v>15558</v>
      </c>
      <c r="E2" s="158" t="s">
        <v>3</v>
      </c>
      <c r="F2" s="158" t="s">
        <v>1273</v>
      </c>
      <c r="G2" s="158" t="s">
        <v>1274</v>
      </c>
      <c r="H2" s="158" t="s">
        <v>5</v>
      </c>
    </row>
    <row r="3" spans="1:8" ht="42" x14ac:dyDescent="0.15">
      <c r="A3" s="155" t="s">
        <v>6</v>
      </c>
      <c r="B3" s="155" t="s">
        <v>7</v>
      </c>
      <c r="C3" s="155" t="s">
        <v>8</v>
      </c>
      <c r="D3" s="155" t="s">
        <v>9</v>
      </c>
      <c r="E3" s="155" t="s">
        <v>1275</v>
      </c>
      <c r="F3" s="155" t="s">
        <v>1276</v>
      </c>
      <c r="G3" s="155" t="s">
        <v>1277</v>
      </c>
      <c r="H3" s="155" t="s">
        <v>11</v>
      </c>
    </row>
    <row r="4" spans="1:8" ht="28" x14ac:dyDescent="0.15">
      <c r="A4" s="155" t="s">
        <v>12</v>
      </c>
      <c r="B4" s="155" t="s">
        <v>13</v>
      </c>
      <c r="C4" s="155" t="s">
        <v>14</v>
      </c>
      <c r="D4" s="155" t="s">
        <v>15</v>
      </c>
      <c r="E4" s="155" t="s">
        <v>16</v>
      </c>
      <c r="F4" s="155" t="s">
        <v>1278</v>
      </c>
      <c r="G4" s="155" t="s">
        <v>1279</v>
      </c>
      <c r="H4" s="2"/>
    </row>
    <row r="5" spans="1:8" ht="42" x14ac:dyDescent="0.15">
      <c r="A5" s="155" t="s">
        <v>17</v>
      </c>
      <c r="B5" s="155" t="s">
        <v>18</v>
      </c>
      <c r="C5" s="155" t="s">
        <v>19</v>
      </c>
      <c r="D5" s="155" t="s">
        <v>20</v>
      </c>
      <c r="E5" s="155" t="s">
        <v>1280</v>
      </c>
      <c r="F5" s="155" t="s">
        <v>1281</v>
      </c>
      <c r="G5" s="155" t="s">
        <v>1282</v>
      </c>
      <c r="H5" s="2"/>
    </row>
    <row r="6" spans="1:8" ht="28" x14ac:dyDescent="0.15">
      <c r="A6" s="155" t="s">
        <v>22</v>
      </c>
      <c r="B6" s="155" t="s">
        <v>23</v>
      </c>
      <c r="C6" s="155" t="s">
        <v>24</v>
      </c>
      <c r="D6" s="155" t="s">
        <v>25</v>
      </c>
      <c r="E6" s="155" t="s">
        <v>26</v>
      </c>
      <c r="F6" s="155" t="s">
        <v>1283</v>
      </c>
      <c r="G6" s="155" t="s">
        <v>1284</v>
      </c>
      <c r="H6" s="2"/>
    </row>
    <row r="7" spans="1:8" ht="28" x14ac:dyDescent="0.15">
      <c r="A7" s="155" t="s">
        <v>27</v>
      </c>
      <c r="B7" s="155" t="s">
        <v>28</v>
      </c>
      <c r="C7" s="155" t="s">
        <v>29</v>
      </c>
      <c r="D7" s="155" t="s">
        <v>30</v>
      </c>
      <c r="E7" s="155" t="s">
        <v>1285</v>
      </c>
      <c r="F7" s="155" t="s">
        <v>1286</v>
      </c>
      <c r="G7" s="155" t="s">
        <v>1287</v>
      </c>
      <c r="H7" s="2"/>
    </row>
    <row r="8" spans="1:8" ht="14" x14ac:dyDescent="0.15">
      <c r="A8" s="155" t="s">
        <v>32</v>
      </c>
      <c r="B8" s="155" t="s">
        <v>33</v>
      </c>
      <c r="C8" s="155" t="s">
        <v>34</v>
      </c>
      <c r="D8" s="155" t="s">
        <v>35</v>
      </c>
      <c r="E8" s="155" t="s">
        <v>36</v>
      </c>
      <c r="F8" s="155" t="s">
        <v>1288</v>
      </c>
      <c r="G8" s="155"/>
      <c r="H8" s="2"/>
    </row>
    <row r="9" spans="1:8" ht="14" x14ac:dyDescent="0.15">
      <c r="A9" s="155" t="s">
        <v>37</v>
      </c>
      <c r="B9" s="155" t="s">
        <v>38</v>
      </c>
      <c r="C9" s="155" t="s">
        <v>39</v>
      </c>
      <c r="D9" s="155" t="s">
        <v>40</v>
      </c>
      <c r="E9" s="155" t="s">
        <v>41</v>
      </c>
      <c r="F9" s="155" t="s">
        <v>1288</v>
      </c>
      <c r="G9" s="155" t="s">
        <v>1289</v>
      </c>
      <c r="H9" s="2"/>
    </row>
    <row r="10" spans="1:8" ht="14" x14ac:dyDescent="0.15">
      <c r="A10" s="155" t="s">
        <v>42</v>
      </c>
      <c r="B10" s="155" t="s">
        <v>43</v>
      </c>
      <c r="C10" s="155" t="s">
        <v>44</v>
      </c>
      <c r="D10" s="155" t="s">
        <v>45</v>
      </c>
      <c r="E10" s="155" t="s">
        <v>1290</v>
      </c>
      <c r="F10" s="155"/>
      <c r="G10" s="155" t="s">
        <v>1291</v>
      </c>
      <c r="H10" s="2"/>
    </row>
    <row r="11" spans="1:8" ht="28" x14ac:dyDescent="0.15">
      <c r="A11" s="155" t="s">
        <v>47</v>
      </c>
      <c r="B11" s="155" t="s">
        <v>48</v>
      </c>
      <c r="C11" s="155" t="s">
        <v>49</v>
      </c>
      <c r="D11" s="155" t="s">
        <v>50</v>
      </c>
      <c r="E11" s="155" t="s">
        <v>1292</v>
      </c>
      <c r="F11" s="155"/>
      <c r="G11" s="155" t="s">
        <v>1293</v>
      </c>
      <c r="H11" s="2"/>
    </row>
    <row r="12" spans="1:8" ht="42" x14ac:dyDescent="0.15">
      <c r="A12" s="155" t="s">
        <v>52</v>
      </c>
      <c r="B12" s="155" t="s">
        <v>53</v>
      </c>
      <c r="C12" s="155" t="s">
        <v>54</v>
      </c>
      <c r="D12" s="155" t="s">
        <v>55</v>
      </c>
      <c r="E12" s="155" t="s">
        <v>1294</v>
      </c>
      <c r="F12" s="155" t="s">
        <v>1295</v>
      </c>
      <c r="G12" s="155" t="s">
        <v>1296</v>
      </c>
      <c r="H12" s="2"/>
    </row>
    <row r="13" spans="1:8" ht="14" x14ac:dyDescent="0.15">
      <c r="A13" s="155" t="s">
        <v>57</v>
      </c>
      <c r="B13" s="155" t="s">
        <v>58</v>
      </c>
      <c r="C13" s="155" t="s">
        <v>59</v>
      </c>
      <c r="D13" s="155" t="s">
        <v>60</v>
      </c>
      <c r="E13" s="155" t="s">
        <v>1297</v>
      </c>
      <c r="F13" s="155" t="s">
        <v>1298</v>
      </c>
      <c r="G13" s="155" t="s">
        <v>1299</v>
      </c>
      <c r="H13" s="2"/>
    </row>
    <row r="14" spans="1:8" ht="28" x14ac:dyDescent="0.15">
      <c r="A14" s="155" t="s">
        <v>62</v>
      </c>
      <c r="B14" s="155" t="s">
        <v>63</v>
      </c>
      <c r="C14" s="155" t="s">
        <v>64</v>
      </c>
      <c r="D14" s="155" t="s">
        <v>65</v>
      </c>
      <c r="E14" s="155" t="s">
        <v>1300</v>
      </c>
      <c r="F14" s="155" t="s">
        <v>1301</v>
      </c>
      <c r="G14" s="155" t="s">
        <v>1302</v>
      </c>
      <c r="H14" s="2"/>
    </row>
    <row r="15" spans="1:8" ht="28" x14ac:dyDescent="0.15">
      <c r="A15" s="155" t="s">
        <v>67</v>
      </c>
      <c r="B15" s="155" t="s">
        <v>68</v>
      </c>
      <c r="C15" s="155" t="s">
        <v>69</v>
      </c>
      <c r="D15" s="155" t="s">
        <v>70</v>
      </c>
      <c r="E15" s="155" t="s">
        <v>1303</v>
      </c>
      <c r="F15" s="155" t="s">
        <v>1304</v>
      </c>
      <c r="G15" s="155" t="s">
        <v>1305</v>
      </c>
      <c r="H15" s="2"/>
    </row>
    <row r="16" spans="1:8" ht="14" x14ac:dyDescent="0.15">
      <c r="A16" s="155" t="s">
        <v>72</v>
      </c>
      <c r="B16" s="155" t="s">
        <v>73</v>
      </c>
      <c r="C16" s="155" t="s">
        <v>74</v>
      </c>
      <c r="D16" s="155" t="s">
        <v>75</v>
      </c>
      <c r="E16" s="155" t="s">
        <v>1306</v>
      </c>
      <c r="F16" s="155" t="s">
        <v>1288</v>
      </c>
      <c r="G16" s="155" t="s">
        <v>1307</v>
      </c>
      <c r="H16" s="2"/>
    </row>
    <row r="17" spans="1:8" ht="14" x14ac:dyDescent="0.15">
      <c r="A17" s="155" t="s">
        <v>77</v>
      </c>
      <c r="B17" s="155" t="s">
        <v>78</v>
      </c>
      <c r="C17" s="155" t="s">
        <v>79</v>
      </c>
      <c r="D17" s="155" t="s">
        <v>80</v>
      </c>
      <c r="E17" s="155" t="s">
        <v>1308</v>
      </c>
      <c r="F17" s="155" t="s">
        <v>1309</v>
      </c>
      <c r="G17" s="155" t="s">
        <v>1310</v>
      </c>
      <c r="H17" s="2"/>
    </row>
    <row r="18" spans="1:8" ht="28" x14ac:dyDescent="0.15">
      <c r="A18" s="155" t="s">
        <v>82</v>
      </c>
      <c r="B18" s="155" t="s">
        <v>83</v>
      </c>
      <c r="C18" s="155" t="s">
        <v>84</v>
      </c>
      <c r="D18" s="155" t="s">
        <v>85</v>
      </c>
      <c r="E18" s="155" t="s">
        <v>1311</v>
      </c>
      <c r="F18" s="155" t="s">
        <v>1312</v>
      </c>
      <c r="G18" s="155" t="s">
        <v>1313</v>
      </c>
      <c r="H18" s="2"/>
    </row>
    <row r="19" spans="1:8" ht="28" x14ac:dyDescent="0.15">
      <c r="A19" s="155" t="s">
        <v>87</v>
      </c>
      <c r="B19" s="155" t="s">
        <v>88</v>
      </c>
      <c r="C19" s="155" t="s">
        <v>89</v>
      </c>
      <c r="D19" s="155" t="s">
        <v>90</v>
      </c>
      <c r="E19" s="155" t="s">
        <v>1314</v>
      </c>
      <c r="F19" s="155" t="s">
        <v>1315</v>
      </c>
      <c r="G19" s="155" t="s">
        <v>1316</v>
      </c>
      <c r="H19" s="2"/>
    </row>
    <row r="20" spans="1:8" ht="14" x14ac:dyDescent="0.15">
      <c r="A20" s="155" t="s">
        <v>92</v>
      </c>
      <c r="B20" s="155" t="s">
        <v>93</v>
      </c>
      <c r="C20" s="155" t="s">
        <v>94</v>
      </c>
      <c r="D20" s="155" t="s">
        <v>95</v>
      </c>
      <c r="E20" s="155" t="s">
        <v>1317</v>
      </c>
      <c r="F20" s="155" t="s">
        <v>1318</v>
      </c>
      <c r="G20" s="155" t="s">
        <v>1319</v>
      </c>
      <c r="H20" s="2"/>
    </row>
    <row r="21" spans="1:8" ht="42" x14ac:dyDescent="0.15">
      <c r="A21" s="155" t="s">
        <v>97</v>
      </c>
      <c r="B21" s="155" t="s">
        <v>98</v>
      </c>
      <c r="C21" s="155" t="s">
        <v>99</v>
      </c>
      <c r="D21" s="155" t="s">
        <v>100</v>
      </c>
      <c r="E21" s="155" t="s">
        <v>1320</v>
      </c>
      <c r="F21" s="155" t="s">
        <v>1321</v>
      </c>
      <c r="G21" s="155" t="s">
        <v>1322</v>
      </c>
      <c r="H21" s="2"/>
    </row>
    <row r="22" spans="1:8" ht="14" x14ac:dyDescent="0.15">
      <c r="A22" s="155" t="s">
        <v>102</v>
      </c>
      <c r="B22" s="155" t="s">
        <v>103</v>
      </c>
      <c r="C22" s="155" t="s">
        <v>104</v>
      </c>
      <c r="D22" s="155" t="s">
        <v>105</v>
      </c>
      <c r="E22" s="155" t="s">
        <v>106</v>
      </c>
      <c r="F22" s="155" t="s">
        <v>1323</v>
      </c>
      <c r="G22" s="155" t="s">
        <v>1324</v>
      </c>
      <c r="H22" s="2"/>
    </row>
    <row r="23" spans="1:8" ht="14" x14ac:dyDescent="0.15">
      <c r="A23" s="155" t="s">
        <v>107</v>
      </c>
      <c r="B23" s="155" t="s">
        <v>108</v>
      </c>
      <c r="C23" s="155" t="s">
        <v>109</v>
      </c>
      <c r="D23" s="155" t="s">
        <v>110</v>
      </c>
      <c r="E23" s="155" t="s">
        <v>1325</v>
      </c>
      <c r="F23" s="155"/>
      <c r="G23" s="155" t="s">
        <v>1326</v>
      </c>
      <c r="H23" s="2"/>
    </row>
    <row r="24" spans="1:8" ht="14" x14ac:dyDescent="0.15">
      <c r="A24" s="155" t="s">
        <v>112</v>
      </c>
      <c r="B24" s="155" t="s">
        <v>113</v>
      </c>
      <c r="C24" s="155" t="s">
        <v>114</v>
      </c>
      <c r="D24" s="155" t="s">
        <v>115</v>
      </c>
      <c r="E24" s="155" t="s">
        <v>116</v>
      </c>
      <c r="F24" s="155" t="s">
        <v>1288</v>
      </c>
      <c r="G24" s="155" t="s">
        <v>1327</v>
      </c>
      <c r="H24" s="2"/>
    </row>
    <row r="25" spans="1:8" ht="28" x14ac:dyDescent="0.15">
      <c r="A25" s="155" t="s">
        <v>117</v>
      </c>
      <c r="B25" s="155" t="s">
        <v>118</v>
      </c>
      <c r="C25" s="155" t="s">
        <v>119</v>
      </c>
      <c r="D25" s="155" t="s">
        <v>120</v>
      </c>
      <c r="E25" s="155" t="s">
        <v>1328</v>
      </c>
      <c r="F25" s="155" t="s">
        <v>1329</v>
      </c>
      <c r="G25" s="155" t="s">
        <v>1330</v>
      </c>
      <c r="H25" s="2"/>
    </row>
    <row r="26" spans="1:8" ht="28" x14ac:dyDescent="0.15">
      <c r="A26" s="155" t="s">
        <v>122</v>
      </c>
      <c r="B26" s="155" t="s">
        <v>123</v>
      </c>
      <c r="C26" s="155" t="s">
        <v>124</v>
      </c>
      <c r="D26" s="155" t="s">
        <v>125</v>
      </c>
      <c r="E26" s="155" t="s">
        <v>1331</v>
      </c>
      <c r="F26" s="155" t="s">
        <v>1332</v>
      </c>
      <c r="G26" s="155" t="s">
        <v>1333</v>
      </c>
      <c r="H26" s="2"/>
    </row>
    <row r="27" spans="1:8" ht="28" x14ac:dyDescent="0.15">
      <c r="A27" s="155" t="s">
        <v>127</v>
      </c>
      <c r="B27" s="155" t="s">
        <v>128</v>
      </c>
      <c r="C27" s="155" t="s">
        <v>129</v>
      </c>
      <c r="D27" s="155" t="s">
        <v>130</v>
      </c>
      <c r="E27" s="155" t="s">
        <v>1334</v>
      </c>
      <c r="F27" s="155" t="s">
        <v>1335</v>
      </c>
      <c r="G27" s="155" t="s">
        <v>1336</v>
      </c>
      <c r="H27" s="2"/>
    </row>
    <row r="28" spans="1:8" ht="14" x14ac:dyDescent="0.15">
      <c r="A28" s="155" t="s">
        <v>132</v>
      </c>
      <c r="B28" s="155" t="s">
        <v>133</v>
      </c>
      <c r="C28" s="155" t="s">
        <v>134</v>
      </c>
      <c r="D28" s="155" t="s">
        <v>135</v>
      </c>
      <c r="E28" s="155" t="s">
        <v>136</v>
      </c>
      <c r="F28" s="155" t="s">
        <v>1288</v>
      </c>
      <c r="G28" s="155"/>
      <c r="H28" s="2"/>
    </row>
    <row r="29" spans="1:8" ht="14" x14ac:dyDescent="0.15">
      <c r="A29" s="155" t="s">
        <v>137</v>
      </c>
      <c r="B29" s="155" t="s">
        <v>138</v>
      </c>
      <c r="C29" s="155" t="s">
        <v>139</v>
      </c>
      <c r="D29" s="155" t="s">
        <v>140</v>
      </c>
      <c r="E29" s="155" t="s">
        <v>141</v>
      </c>
      <c r="F29" s="155" t="s">
        <v>1288</v>
      </c>
      <c r="G29" s="155" t="s">
        <v>1337</v>
      </c>
      <c r="H29" s="2"/>
    </row>
    <row r="30" spans="1:8" ht="14" x14ac:dyDescent="0.15">
      <c r="A30" s="155" t="s">
        <v>142</v>
      </c>
      <c r="B30" s="155" t="s">
        <v>143</v>
      </c>
      <c r="C30" s="155" t="s">
        <v>144</v>
      </c>
      <c r="D30" s="155" t="s">
        <v>145</v>
      </c>
      <c r="E30" s="155" t="s">
        <v>1338</v>
      </c>
      <c r="F30" s="155" t="s">
        <v>1288</v>
      </c>
      <c r="G30" s="155" t="s">
        <v>1339</v>
      </c>
      <c r="H30" s="2"/>
    </row>
    <row r="31" spans="1:8" ht="28" x14ac:dyDescent="0.15">
      <c r="A31" s="155" t="s">
        <v>147</v>
      </c>
      <c r="B31" s="155" t="s">
        <v>148</v>
      </c>
      <c r="C31" s="155" t="s">
        <v>149</v>
      </c>
      <c r="D31" s="155" t="s">
        <v>150</v>
      </c>
      <c r="E31" s="155" t="s">
        <v>1340</v>
      </c>
      <c r="F31" s="155" t="s">
        <v>1341</v>
      </c>
      <c r="G31" s="155" t="s">
        <v>1342</v>
      </c>
      <c r="H31" s="2"/>
    </row>
    <row r="32" spans="1:8" ht="14" x14ac:dyDescent="0.15">
      <c r="A32" s="155" t="s">
        <v>152</v>
      </c>
      <c r="B32" s="155" t="s">
        <v>153</v>
      </c>
      <c r="C32" s="155" t="s">
        <v>154</v>
      </c>
      <c r="D32" s="155" t="s">
        <v>155</v>
      </c>
      <c r="E32" s="155" t="s">
        <v>1343</v>
      </c>
      <c r="F32" s="155" t="s">
        <v>1344</v>
      </c>
      <c r="G32" s="155" t="s">
        <v>1345</v>
      </c>
      <c r="H32" s="2"/>
    </row>
    <row r="33" spans="1:8" ht="28" x14ac:dyDescent="0.15">
      <c r="A33" s="155" t="s">
        <v>157</v>
      </c>
      <c r="B33" s="155" t="s">
        <v>158</v>
      </c>
      <c r="C33" s="155" t="s">
        <v>159</v>
      </c>
      <c r="D33" s="155" t="s">
        <v>160</v>
      </c>
      <c r="E33" s="155" t="s">
        <v>161</v>
      </c>
      <c r="F33" s="155" t="s">
        <v>1346</v>
      </c>
      <c r="G33" s="155" t="s">
        <v>1347</v>
      </c>
      <c r="H33" s="2"/>
    </row>
    <row r="34" spans="1:8" ht="42" x14ac:dyDescent="0.15">
      <c r="A34" s="155" t="s">
        <v>162</v>
      </c>
      <c r="B34" s="155" t="s">
        <v>163</v>
      </c>
      <c r="C34" s="155" t="s">
        <v>164</v>
      </c>
      <c r="D34" s="155" t="s">
        <v>165</v>
      </c>
      <c r="E34" s="155" t="s">
        <v>1348</v>
      </c>
      <c r="F34" s="155" t="s">
        <v>1349</v>
      </c>
      <c r="G34" s="155" t="s">
        <v>1350</v>
      </c>
      <c r="H34" s="2"/>
    </row>
    <row r="35" spans="1:8" ht="28" x14ac:dyDescent="0.15">
      <c r="A35" s="155" t="s">
        <v>167</v>
      </c>
      <c r="B35" s="155" t="s">
        <v>168</v>
      </c>
      <c r="C35" s="155" t="s">
        <v>169</v>
      </c>
      <c r="D35" s="155" t="s">
        <v>170</v>
      </c>
      <c r="E35" s="155" t="s">
        <v>1351</v>
      </c>
      <c r="F35" s="155" t="s">
        <v>1352</v>
      </c>
      <c r="G35" s="155" t="s">
        <v>1353</v>
      </c>
      <c r="H35" s="2"/>
    </row>
    <row r="36" spans="1:8" ht="28" x14ac:dyDescent="0.15">
      <c r="A36" s="155" t="s">
        <v>172</v>
      </c>
      <c r="B36" s="155" t="s">
        <v>173</v>
      </c>
      <c r="C36" s="155" t="s">
        <v>174</v>
      </c>
      <c r="D36" s="155" t="s">
        <v>175</v>
      </c>
      <c r="E36" s="155" t="s">
        <v>176</v>
      </c>
      <c r="F36" s="155" t="s">
        <v>1288</v>
      </c>
      <c r="G36" s="155" t="s">
        <v>1354</v>
      </c>
      <c r="H36" s="2"/>
    </row>
    <row r="37" spans="1:8" ht="28" x14ac:dyDescent="0.15">
      <c r="A37" s="155" t="s">
        <v>177</v>
      </c>
      <c r="B37" s="155" t="s">
        <v>178</v>
      </c>
      <c r="C37" s="155" t="s">
        <v>179</v>
      </c>
      <c r="D37" s="155" t="s">
        <v>180</v>
      </c>
      <c r="E37" s="155" t="s">
        <v>1355</v>
      </c>
      <c r="F37" s="155" t="s">
        <v>1356</v>
      </c>
      <c r="G37" s="155" t="s">
        <v>1357</v>
      </c>
      <c r="H37" s="2"/>
    </row>
    <row r="38" spans="1:8" ht="14" x14ac:dyDescent="0.15">
      <c r="A38" s="155" t="s">
        <v>182</v>
      </c>
      <c r="B38" s="155" t="s">
        <v>183</v>
      </c>
      <c r="C38" s="155" t="s">
        <v>184</v>
      </c>
      <c r="D38" s="155" t="s">
        <v>185</v>
      </c>
      <c r="E38" s="155" t="s">
        <v>186</v>
      </c>
      <c r="F38" s="155" t="s">
        <v>1288</v>
      </c>
      <c r="G38" s="155" t="s">
        <v>1358</v>
      </c>
      <c r="H38" s="2"/>
    </row>
    <row r="39" spans="1:8" ht="28" x14ac:dyDescent="0.15">
      <c r="A39" s="155" t="s">
        <v>187</v>
      </c>
      <c r="B39" s="155" t="s">
        <v>188</v>
      </c>
      <c r="C39" s="155" t="s">
        <v>189</v>
      </c>
      <c r="D39" s="155" t="s">
        <v>190</v>
      </c>
      <c r="E39" s="155" t="s">
        <v>191</v>
      </c>
      <c r="F39" s="155" t="s">
        <v>1359</v>
      </c>
      <c r="G39" s="155" t="s">
        <v>1360</v>
      </c>
      <c r="H39" s="2"/>
    </row>
    <row r="40" spans="1:8" ht="28" x14ac:dyDescent="0.15">
      <c r="A40" s="155" t="s">
        <v>192</v>
      </c>
      <c r="B40" s="155" t="s">
        <v>193</v>
      </c>
      <c r="C40" s="155" t="s">
        <v>194</v>
      </c>
      <c r="D40" s="155" t="s">
        <v>195</v>
      </c>
      <c r="E40" s="155" t="s">
        <v>1361</v>
      </c>
      <c r="F40" s="155" t="s">
        <v>1362</v>
      </c>
      <c r="G40" s="155" t="s">
        <v>1363</v>
      </c>
      <c r="H40" s="2"/>
    </row>
    <row r="41" spans="1:8" ht="28" x14ac:dyDescent="0.15">
      <c r="A41" s="155" t="s">
        <v>197</v>
      </c>
      <c r="B41" s="155" t="s">
        <v>198</v>
      </c>
      <c r="C41" s="155" t="s">
        <v>199</v>
      </c>
      <c r="D41" s="155" t="s">
        <v>200</v>
      </c>
      <c r="E41" s="155" t="s">
        <v>1364</v>
      </c>
      <c r="F41" s="155" t="s">
        <v>1288</v>
      </c>
      <c r="G41" s="155" t="s">
        <v>1365</v>
      </c>
      <c r="H41" s="2"/>
    </row>
    <row r="42" spans="1:8" ht="28" x14ac:dyDescent="0.15">
      <c r="A42" s="155" t="s">
        <v>202</v>
      </c>
      <c r="B42" s="155" t="s">
        <v>203</v>
      </c>
      <c r="C42" s="155" t="s">
        <v>204</v>
      </c>
      <c r="D42" s="155" t="s">
        <v>205</v>
      </c>
      <c r="E42" s="155" t="s">
        <v>1366</v>
      </c>
      <c r="F42" s="155" t="s">
        <v>1367</v>
      </c>
      <c r="G42" s="155" t="s">
        <v>1368</v>
      </c>
      <c r="H42" s="2"/>
    </row>
    <row r="43" spans="1:8" ht="28" x14ac:dyDescent="0.15">
      <c r="A43" s="155" t="s">
        <v>207</v>
      </c>
      <c r="B43" s="155" t="s">
        <v>208</v>
      </c>
      <c r="C43" s="155" t="s">
        <v>209</v>
      </c>
      <c r="D43" s="155" t="s">
        <v>210</v>
      </c>
      <c r="E43" s="155" t="s">
        <v>211</v>
      </c>
      <c r="F43" s="155" t="s">
        <v>1369</v>
      </c>
      <c r="G43" s="155" t="s">
        <v>1370</v>
      </c>
      <c r="H43" s="2"/>
    </row>
    <row r="44" spans="1:8" ht="14" x14ac:dyDescent="0.15">
      <c r="A44" s="155" t="s">
        <v>212</v>
      </c>
      <c r="B44" s="155" t="s">
        <v>213</v>
      </c>
      <c r="C44" s="155" t="s">
        <v>214</v>
      </c>
      <c r="D44" s="155" t="s">
        <v>215</v>
      </c>
      <c r="E44" s="155" t="s">
        <v>1371</v>
      </c>
      <c r="F44" s="155" t="s">
        <v>1372</v>
      </c>
      <c r="G44" s="155" t="s">
        <v>1373</v>
      </c>
      <c r="H44" s="2"/>
    </row>
    <row r="45" spans="1:8" ht="28" x14ac:dyDescent="0.15">
      <c r="A45" s="155" t="s">
        <v>217</v>
      </c>
      <c r="B45" s="155" t="s">
        <v>218</v>
      </c>
      <c r="C45" s="155" t="s">
        <v>219</v>
      </c>
      <c r="D45" s="155" t="s">
        <v>220</v>
      </c>
      <c r="E45" s="155" t="s">
        <v>1374</v>
      </c>
      <c r="F45" s="155" t="s">
        <v>1375</v>
      </c>
      <c r="G45" s="155" t="s">
        <v>1376</v>
      </c>
      <c r="H45" s="2"/>
    </row>
    <row r="46" spans="1:8" ht="28" x14ac:dyDescent="0.15">
      <c r="A46" s="155" t="s">
        <v>222</v>
      </c>
      <c r="B46" s="155" t="s">
        <v>223</v>
      </c>
      <c r="C46" s="155" t="s">
        <v>224</v>
      </c>
      <c r="D46" s="155" t="s">
        <v>225</v>
      </c>
      <c r="E46" s="155" t="s">
        <v>1377</v>
      </c>
      <c r="F46" s="155" t="s">
        <v>1378</v>
      </c>
      <c r="G46" s="155" t="s">
        <v>1379</v>
      </c>
      <c r="H46" s="2"/>
    </row>
    <row r="47" spans="1:8" ht="14" x14ac:dyDescent="0.15">
      <c r="A47" s="155" t="s">
        <v>227</v>
      </c>
      <c r="B47" s="155" t="s">
        <v>228</v>
      </c>
      <c r="C47" s="155" t="s">
        <v>229</v>
      </c>
      <c r="D47" s="155" t="s">
        <v>230</v>
      </c>
      <c r="E47" s="155" t="s">
        <v>231</v>
      </c>
      <c r="F47" s="155" t="s">
        <v>1380</v>
      </c>
      <c r="G47" s="155" t="s">
        <v>1381</v>
      </c>
      <c r="H47" s="2"/>
    </row>
    <row r="48" spans="1:8" ht="28" x14ac:dyDescent="0.15">
      <c r="A48" s="155" t="s">
        <v>232</v>
      </c>
      <c r="B48" s="155" t="s">
        <v>233</v>
      </c>
      <c r="C48" s="155" t="s">
        <v>234</v>
      </c>
      <c r="D48" s="155" t="s">
        <v>235</v>
      </c>
      <c r="E48" s="155" t="s">
        <v>1382</v>
      </c>
      <c r="F48" s="155" t="s">
        <v>1383</v>
      </c>
      <c r="G48" s="155" t="s">
        <v>1384</v>
      </c>
      <c r="H48" s="2"/>
    </row>
    <row r="49" spans="1:8" ht="28" x14ac:dyDescent="0.15">
      <c r="A49" s="155" t="s">
        <v>237</v>
      </c>
      <c r="B49" s="155" t="s">
        <v>238</v>
      </c>
      <c r="C49" s="155" t="s">
        <v>239</v>
      </c>
      <c r="D49" s="155" t="s">
        <v>240</v>
      </c>
      <c r="E49" s="155" t="s">
        <v>1385</v>
      </c>
      <c r="F49" s="155" t="s">
        <v>1386</v>
      </c>
      <c r="G49" s="155" t="s">
        <v>1387</v>
      </c>
      <c r="H49" s="2"/>
    </row>
    <row r="50" spans="1:8" ht="14" x14ac:dyDescent="0.15">
      <c r="A50" s="155" t="s">
        <v>242</v>
      </c>
      <c r="B50" s="155" t="s">
        <v>243</v>
      </c>
      <c r="C50" s="155" t="s">
        <v>244</v>
      </c>
      <c r="D50" s="155" t="s">
        <v>245</v>
      </c>
      <c r="E50" s="155" t="s">
        <v>246</v>
      </c>
      <c r="F50" s="155" t="s">
        <v>1388</v>
      </c>
      <c r="G50" s="155"/>
      <c r="H50" s="2"/>
    </row>
    <row r="51" spans="1:8" ht="42" x14ac:dyDescent="0.15">
      <c r="A51" s="155" t="s">
        <v>247</v>
      </c>
      <c r="B51" s="155" t="s">
        <v>248</v>
      </c>
      <c r="C51" s="155" t="s">
        <v>249</v>
      </c>
      <c r="D51" s="155" t="s">
        <v>250</v>
      </c>
      <c r="E51" s="155" t="s">
        <v>1389</v>
      </c>
      <c r="F51" s="155" t="s">
        <v>1390</v>
      </c>
      <c r="G51" s="155" t="s">
        <v>1391</v>
      </c>
      <c r="H51" s="2"/>
    </row>
    <row r="52" spans="1:8" ht="42" x14ac:dyDescent="0.15">
      <c r="A52" s="155" t="s">
        <v>252</v>
      </c>
      <c r="B52" s="155" t="s">
        <v>253</v>
      </c>
      <c r="C52" s="155" t="s">
        <v>254</v>
      </c>
      <c r="D52" s="155" t="s">
        <v>255</v>
      </c>
      <c r="E52" s="155" t="s">
        <v>1392</v>
      </c>
      <c r="F52" s="155" t="s">
        <v>1393</v>
      </c>
      <c r="G52" s="155" t="s">
        <v>1394</v>
      </c>
      <c r="H52" s="2"/>
    </row>
    <row r="53" spans="1:8" ht="28" x14ac:dyDescent="0.15">
      <c r="A53" s="155" t="s">
        <v>257</v>
      </c>
      <c r="B53" s="155" t="s">
        <v>258</v>
      </c>
      <c r="C53" s="155" t="s">
        <v>259</v>
      </c>
      <c r="D53" s="155" t="s">
        <v>260</v>
      </c>
      <c r="E53" s="155" t="s">
        <v>261</v>
      </c>
      <c r="F53" s="155" t="s">
        <v>1395</v>
      </c>
      <c r="G53" s="155" t="s">
        <v>1396</v>
      </c>
      <c r="H53" s="2"/>
    </row>
    <row r="54" spans="1:8" ht="14" x14ac:dyDescent="0.15">
      <c r="A54" s="155" t="s">
        <v>262</v>
      </c>
      <c r="B54" s="155" t="s">
        <v>263</v>
      </c>
      <c r="C54" s="155" t="s">
        <v>264</v>
      </c>
      <c r="D54" s="155" t="s">
        <v>265</v>
      </c>
      <c r="E54" s="155" t="s">
        <v>1397</v>
      </c>
      <c r="F54" s="155" t="s">
        <v>1398</v>
      </c>
      <c r="G54" s="155" t="s">
        <v>1399</v>
      </c>
      <c r="H54" s="2"/>
    </row>
    <row r="55" spans="1:8" ht="14" x14ac:dyDescent="0.15">
      <c r="A55" s="155" t="s">
        <v>267</v>
      </c>
      <c r="B55" s="155" t="s">
        <v>268</v>
      </c>
      <c r="C55" s="155" t="s">
        <v>269</v>
      </c>
      <c r="D55" s="155" t="s">
        <v>270</v>
      </c>
      <c r="E55" s="155" t="s">
        <v>271</v>
      </c>
      <c r="F55" s="155"/>
      <c r="G55" s="155" t="s">
        <v>1318</v>
      </c>
      <c r="H55" s="2"/>
    </row>
    <row r="56" spans="1:8" ht="14" x14ac:dyDescent="0.15">
      <c r="A56" s="155" t="s">
        <v>272</v>
      </c>
      <c r="B56" s="155" t="s">
        <v>273</v>
      </c>
      <c r="C56" s="155" t="s">
        <v>274</v>
      </c>
      <c r="D56" s="155" t="s">
        <v>275</v>
      </c>
      <c r="E56" s="155" t="s">
        <v>1400</v>
      </c>
      <c r="F56" s="155" t="s">
        <v>1401</v>
      </c>
      <c r="G56" s="155" t="s">
        <v>1402</v>
      </c>
      <c r="H56" s="2"/>
    </row>
    <row r="57" spans="1:8" ht="14" x14ac:dyDescent="0.15">
      <c r="A57" s="155" t="s">
        <v>277</v>
      </c>
      <c r="B57" s="155" t="s">
        <v>278</v>
      </c>
      <c r="C57" s="155" t="s">
        <v>279</v>
      </c>
      <c r="D57" s="155" t="s">
        <v>280</v>
      </c>
      <c r="E57" s="155" t="s">
        <v>281</v>
      </c>
      <c r="F57" s="155" t="s">
        <v>1288</v>
      </c>
      <c r="G57" s="155" t="s">
        <v>1339</v>
      </c>
      <c r="H57" s="2"/>
    </row>
    <row r="58" spans="1:8" ht="14" x14ac:dyDescent="0.15">
      <c r="A58" s="155" t="s">
        <v>282</v>
      </c>
      <c r="B58" s="155" t="s">
        <v>283</v>
      </c>
      <c r="C58" s="155" t="s">
        <v>284</v>
      </c>
      <c r="D58" s="155" t="s">
        <v>285</v>
      </c>
      <c r="E58" s="155" t="s">
        <v>1403</v>
      </c>
      <c r="F58" s="155" t="s">
        <v>1404</v>
      </c>
      <c r="G58" s="155" t="s">
        <v>1405</v>
      </c>
      <c r="H58" s="2"/>
    </row>
    <row r="59" spans="1:8" ht="28" x14ac:dyDescent="0.15">
      <c r="A59" s="155" t="s">
        <v>287</v>
      </c>
      <c r="B59" s="155" t="s">
        <v>288</v>
      </c>
      <c r="C59" s="155" t="s">
        <v>289</v>
      </c>
      <c r="D59" s="155" t="s">
        <v>290</v>
      </c>
      <c r="E59" s="155" t="s">
        <v>291</v>
      </c>
      <c r="F59" s="155" t="s">
        <v>1406</v>
      </c>
      <c r="G59" s="155" t="s">
        <v>1407</v>
      </c>
      <c r="H59" s="2"/>
    </row>
    <row r="60" spans="1:8" ht="28" x14ac:dyDescent="0.15">
      <c r="A60" s="155" t="s">
        <v>292</v>
      </c>
      <c r="B60" s="155" t="s">
        <v>293</v>
      </c>
      <c r="C60" s="155" t="s">
        <v>294</v>
      </c>
      <c r="D60" s="155" t="s">
        <v>295</v>
      </c>
      <c r="E60" s="155" t="s">
        <v>1408</v>
      </c>
      <c r="F60" s="155" t="s">
        <v>1409</v>
      </c>
      <c r="G60" s="155" t="s">
        <v>1410</v>
      </c>
      <c r="H60" s="2"/>
    </row>
    <row r="61" spans="1:8" ht="14" x14ac:dyDescent="0.15">
      <c r="A61" s="155" t="s">
        <v>297</v>
      </c>
      <c r="B61" s="155" t="s">
        <v>298</v>
      </c>
      <c r="C61" s="155" t="s">
        <v>299</v>
      </c>
      <c r="D61" s="155" t="s">
        <v>300</v>
      </c>
      <c r="E61" s="155" t="s">
        <v>1411</v>
      </c>
      <c r="F61" s="155" t="s">
        <v>1412</v>
      </c>
      <c r="G61" s="155" t="s">
        <v>1413</v>
      </c>
      <c r="H61" s="2"/>
    </row>
    <row r="62" spans="1:8" ht="14" x14ac:dyDescent="0.15">
      <c r="A62" s="155" t="s">
        <v>302</v>
      </c>
      <c r="B62" s="155" t="s">
        <v>303</v>
      </c>
      <c r="C62" s="155" t="s">
        <v>304</v>
      </c>
      <c r="D62" s="155" t="s">
        <v>305</v>
      </c>
      <c r="E62" s="155" t="s">
        <v>306</v>
      </c>
      <c r="F62" s="155" t="s">
        <v>1288</v>
      </c>
      <c r="G62" s="155"/>
      <c r="H62" s="2"/>
    </row>
    <row r="63" spans="1:8" ht="14" x14ac:dyDescent="0.15">
      <c r="A63" s="155" t="s">
        <v>307</v>
      </c>
      <c r="B63" s="155" t="s">
        <v>308</v>
      </c>
      <c r="C63" s="155" t="s">
        <v>309</v>
      </c>
      <c r="D63" s="155" t="s">
        <v>310</v>
      </c>
      <c r="E63" s="155" t="s">
        <v>1414</v>
      </c>
      <c r="F63" s="155" t="s">
        <v>1415</v>
      </c>
      <c r="G63" s="155" t="s">
        <v>1416</v>
      </c>
      <c r="H63" s="2"/>
    </row>
    <row r="64" spans="1:8" ht="14" x14ac:dyDescent="0.15">
      <c r="A64" s="155" t="s">
        <v>312</v>
      </c>
      <c r="B64" s="155" t="s">
        <v>313</v>
      </c>
      <c r="C64" s="155" t="s">
        <v>314</v>
      </c>
      <c r="D64" s="155" t="s">
        <v>315</v>
      </c>
      <c r="E64" s="155" t="s">
        <v>1417</v>
      </c>
      <c r="F64" s="155" t="s">
        <v>1288</v>
      </c>
      <c r="G64" s="155" t="s">
        <v>1418</v>
      </c>
      <c r="H64" s="2"/>
    </row>
    <row r="65" spans="1:8" ht="42" x14ac:dyDescent="0.15">
      <c r="A65" s="155" t="s">
        <v>317</v>
      </c>
      <c r="B65" s="155" t="s">
        <v>318</v>
      </c>
      <c r="C65" s="155" t="s">
        <v>319</v>
      </c>
      <c r="D65" s="155" t="s">
        <v>320</v>
      </c>
      <c r="E65" s="155" t="s">
        <v>1419</v>
      </c>
      <c r="F65" s="155" t="s">
        <v>1420</v>
      </c>
      <c r="G65" s="155" t="s">
        <v>1421</v>
      </c>
      <c r="H65" s="2"/>
    </row>
    <row r="66" spans="1:8" ht="28" x14ac:dyDescent="0.15">
      <c r="A66" s="155" t="s">
        <v>322</v>
      </c>
      <c r="B66" s="155" t="s">
        <v>323</v>
      </c>
      <c r="C66" s="155" t="s">
        <v>324</v>
      </c>
      <c r="D66" s="155" t="s">
        <v>325</v>
      </c>
      <c r="E66" s="155" t="s">
        <v>1422</v>
      </c>
      <c r="F66" s="155" t="s">
        <v>1423</v>
      </c>
      <c r="G66" s="155" t="s">
        <v>1424</v>
      </c>
      <c r="H66" s="2"/>
    </row>
    <row r="67" spans="1:8" ht="14" x14ac:dyDescent="0.15">
      <c r="A67" s="155" t="s">
        <v>327</v>
      </c>
      <c r="B67" s="155"/>
      <c r="C67" s="155" t="s">
        <v>329</v>
      </c>
      <c r="D67" s="155" t="s">
        <v>330</v>
      </c>
      <c r="E67" s="155" t="s">
        <v>331</v>
      </c>
      <c r="F67" s="155"/>
      <c r="G67" s="155" t="s">
        <v>1425</v>
      </c>
      <c r="H67" s="2"/>
    </row>
    <row r="68" spans="1:8" ht="42" x14ac:dyDescent="0.15">
      <c r="A68" s="155" t="s">
        <v>332</v>
      </c>
      <c r="B68" s="155" t="s">
        <v>333</v>
      </c>
      <c r="C68" s="155" t="s">
        <v>334</v>
      </c>
      <c r="D68" s="155" t="s">
        <v>335</v>
      </c>
      <c r="E68" s="155" t="s">
        <v>1426</v>
      </c>
      <c r="F68" s="155" t="s">
        <v>1427</v>
      </c>
      <c r="G68" s="155" t="s">
        <v>1428</v>
      </c>
      <c r="H68" s="2"/>
    </row>
    <row r="69" spans="1:8" ht="14" x14ac:dyDescent="0.15">
      <c r="A69" s="155" t="s">
        <v>337</v>
      </c>
      <c r="B69" s="155" t="s">
        <v>338</v>
      </c>
      <c r="C69" s="155" t="s">
        <v>339</v>
      </c>
      <c r="D69" s="155" t="s">
        <v>340</v>
      </c>
      <c r="E69" s="155" t="s">
        <v>1429</v>
      </c>
      <c r="F69" s="155" t="s">
        <v>1430</v>
      </c>
      <c r="G69" s="155" t="s">
        <v>1431</v>
      </c>
      <c r="H69" s="2"/>
    </row>
    <row r="70" spans="1:8" ht="28" x14ac:dyDescent="0.15">
      <c r="A70" s="155" t="s">
        <v>342</v>
      </c>
      <c r="B70" s="155" t="s">
        <v>343</v>
      </c>
      <c r="C70" s="155" t="s">
        <v>344</v>
      </c>
      <c r="D70" s="155" t="s">
        <v>345</v>
      </c>
      <c r="E70" s="155" t="s">
        <v>1432</v>
      </c>
      <c r="F70" s="155" t="s">
        <v>1335</v>
      </c>
      <c r="G70" s="155" t="s">
        <v>1433</v>
      </c>
      <c r="H70" s="2"/>
    </row>
    <row r="71" spans="1:8" ht="14" x14ac:dyDescent="0.15">
      <c r="A71" s="155" t="s">
        <v>347</v>
      </c>
      <c r="B71" s="155" t="s">
        <v>348</v>
      </c>
      <c r="C71" s="155" t="s">
        <v>349</v>
      </c>
      <c r="D71" s="155" t="s">
        <v>350</v>
      </c>
      <c r="E71" s="155" t="s">
        <v>351</v>
      </c>
      <c r="F71" s="155" t="s">
        <v>1288</v>
      </c>
      <c r="G71" s="155" t="s">
        <v>1434</v>
      </c>
      <c r="H71" s="2"/>
    </row>
    <row r="72" spans="1:8" ht="14" x14ac:dyDescent="0.15">
      <c r="A72" s="155" t="s">
        <v>352</v>
      </c>
      <c r="B72" s="155" t="s">
        <v>353</v>
      </c>
      <c r="C72" s="155" t="s">
        <v>354</v>
      </c>
      <c r="D72" s="155" t="s">
        <v>355</v>
      </c>
      <c r="E72" s="155" t="s">
        <v>356</v>
      </c>
      <c r="F72" s="155" t="s">
        <v>1288</v>
      </c>
      <c r="G72" s="155" t="s">
        <v>1435</v>
      </c>
      <c r="H72" s="2"/>
    </row>
    <row r="73" spans="1:8" ht="14" x14ac:dyDescent="0.15">
      <c r="A73" s="155" t="s">
        <v>357</v>
      </c>
      <c r="B73" s="155" t="s">
        <v>358</v>
      </c>
      <c r="C73" s="155" t="s">
        <v>359</v>
      </c>
      <c r="D73" s="155" t="s">
        <v>360</v>
      </c>
      <c r="E73" s="155" t="s">
        <v>1436</v>
      </c>
      <c r="F73" s="155" t="s">
        <v>1437</v>
      </c>
      <c r="G73" s="155" t="s">
        <v>1438</v>
      </c>
      <c r="H73" s="2"/>
    </row>
    <row r="74" spans="1:8" ht="28" x14ac:dyDescent="0.15">
      <c r="A74" s="155" t="s">
        <v>362</v>
      </c>
      <c r="B74" s="155" t="s">
        <v>363</v>
      </c>
      <c r="C74" s="155" t="s">
        <v>364</v>
      </c>
      <c r="D74" s="155" t="s">
        <v>365</v>
      </c>
      <c r="E74" s="155" t="s">
        <v>1439</v>
      </c>
      <c r="F74" s="155" t="s">
        <v>1440</v>
      </c>
      <c r="G74" s="155" t="s">
        <v>1441</v>
      </c>
      <c r="H74" s="2"/>
    </row>
    <row r="75" spans="1:8" ht="14" x14ac:dyDescent="0.15">
      <c r="A75" s="155" t="s">
        <v>367</v>
      </c>
      <c r="B75" s="155" t="s">
        <v>368</v>
      </c>
      <c r="C75" s="155" t="s">
        <v>369</v>
      </c>
      <c r="D75" s="155" t="s">
        <v>370</v>
      </c>
      <c r="E75" s="155" t="s">
        <v>1442</v>
      </c>
      <c r="F75" s="155"/>
      <c r="G75" s="155" t="s">
        <v>1380</v>
      </c>
      <c r="H75" s="2"/>
    </row>
    <row r="76" spans="1:8" ht="28" x14ac:dyDescent="0.15">
      <c r="A76" s="155" t="s">
        <v>372</v>
      </c>
      <c r="B76" s="155" t="s">
        <v>373</v>
      </c>
      <c r="C76" s="155" t="s">
        <v>374</v>
      </c>
      <c r="D76" s="155" t="s">
        <v>375</v>
      </c>
      <c r="E76" s="155" t="s">
        <v>1443</v>
      </c>
      <c r="F76" s="155" t="s">
        <v>1444</v>
      </c>
      <c r="G76" s="155" t="s">
        <v>1445</v>
      </c>
      <c r="H76" s="2"/>
    </row>
    <row r="77" spans="1:8" ht="28" x14ac:dyDescent="0.15">
      <c r="A77" s="155" t="s">
        <v>377</v>
      </c>
      <c r="B77" s="155" t="s">
        <v>378</v>
      </c>
      <c r="C77" s="155" t="s">
        <v>379</v>
      </c>
      <c r="D77" s="155" t="s">
        <v>380</v>
      </c>
      <c r="E77" s="155" t="s">
        <v>1446</v>
      </c>
      <c r="F77" s="155" t="s">
        <v>1447</v>
      </c>
      <c r="G77" s="155" t="s">
        <v>1448</v>
      </c>
      <c r="H77" s="2"/>
    </row>
    <row r="78" spans="1:8" ht="28" x14ac:dyDescent="0.15">
      <c r="A78" s="155" t="s">
        <v>382</v>
      </c>
      <c r="B78" s="155" t="s">
        <v>383</v>
      </c>
      <c r="C78" s="155" t="s">
        <v>384</v>
      </c>
      <c r="D78" s="155" t="s">
        <v>385</v>
      </c>
      <c r="E78" s="155" t="s">
        <v>1449</v>
      </c>
      <c r="F78" s="155" t="s">
        <v>1450</v>
      </c>
      <c r="G78" s="155" t="s">
        <v>1451</v>
      </c>
      <c r="H78" s="2"/>
    </row>
    <row r="79" spans="1:8" ht="14" x14ac:dyDescent="0.15">
      <c r="A79" s="155" t="s">
        <v>387</v>
      </c>
      <c r="B79" s="155" t="s">
        <v>388</v>
      </c>
      <c r="C79" s="155" t="s">
        <v>389</v>
      </c>
      <c r="D79" s="155" t="s">
        <v>390</v>
      </c>
      <c r="E79" s="155" t="s">
        <v>391</v>
      </c>
      <c r="F79" s="155" t="s">
        <v>1452</v>
      </c>
      <c r="G79" s="155" t="s">
        <v>1453</v>
      </c>
      <c r="H79" s="2"/>
    </row>
    <row r="80" spans="1:8" ht="28" x14ac:dyDescent="0.15">
      <c r="A80" s="155" t="s">
        <v>392</v>
      </c>
      <c r="B80" s="155" t="s">
        <v>393</v>
      </c>
      <c r="C80" s="155" t="s">
        <v>394</v>
      </c>
      <c r="D80" s="155" t="s">
        <v>395</v>
      </c>
      <c r="E80" s="155" t="s">
        <v>1454</v>
      </c>
      <c r="F80" s="155" t="s">
        <v>1455</v>
      </c>
      <c r="G80" s="155" t="s">
        <v>1456</v>
      </c>
      <c r="H80" s="2"/>
    </row>
    <row r="81" spans="1:8" ht="42" x14ac:dyDescent="0.15">
      <c r="A81" s="155" t="s">
        <v>397</v>
      </c>
      <c r="B81" s="155" t="s">
        <v>398</v>
      </c>
      <c r="C81" s="155" t="s">
        <v>399</v>
      </c>
      <c r="D81" s="155" t="s">
        <v>400</v>
      </c>
      <c r="E81" s="155" t="s">
        <v>1457</v>
      </c>
      <c r="F81" s="155" t="s">
        <v>1458</v>
      </c>
      <c r="G81" s="155" t="s">
        <v>1459</v>
      </c>
      <c r="H81" s="2"/>
    </row>
    <row r="82" spans="1:8" ht="14" x14ac:dyDescent="0.15">
      <c r="A82" s="155" t="s">
        <v>402</v>
      </c>
      <c r="B82" s="155" t="s">
        <v>403</v>
      </c>
      <c r="C82" s="155" t="s">
        <v>404</v>
      </c>
      <c r="D82" s="155" t="s">
        <v>405</v>
      </c>
      <c r="E82" s="155" t="s">
        <v>406</v>
      </c>
      <c r="F82" s="155"/>
      <c r="G82" s="155" t="s">
        <v>1460</v>
      </c>
      <c r="H82" s="2"/>
    </row>
    <row r="83" spans="1:8" ht="14" x14ac:dyDescent="0.15">
      <c r="A83" s="155" t="s">
        <v>407</v>
      </c>
      <c r="B83" s="155" t="s">
        <v>408</v>
      </c>
      <c r="C83" s="155" t="s">
        <v>409</v>
      </c>
      <c r="D83" s="155" t="s">
        <v>410</v>
      </c>
      <c r="E83" s="155" t="s">
        <v>411</v>
      </c>
      <c r="F83" s="155" t="s">
        <v>1461</v>
      </c>
      <c r="G83" s="155" t="s">
        <v>1462</v>
      </c>
      <c r="H83" s="2"/>
    </row>
    <row r="84" spans="1:8" ht="14" x14ac:dyDescent="0.15">
      <c r="A84" s="155" t="s">
        <v>412</v>
      </c>
      <c r="B84" s="155" t="s">
        <v>413</v>
      </c>
      <c r="C84" s="155" t="s">
        <v>414</v>
      </c>
      <c r="D84" s="155" t="s">
        <v>415</v>
      </c>
      <c r="E84" s="155" t="s">
        <v>416</v>
      </c>
      <c r="F84" s="155" t="s">
        <v>1463</v>
      </c>
      <c r="G84" s="155" t="s">
        <v>1464</v>
      </c>
      <c r="H84" s="2"/>
    </row>
    <row r="85" spans="1:8" ht="14" x14ac:dyDescent="0.15">
      <c r="A85" s="155" t="s">
        <v>417</v>
      </c>
      <c r="B85" s="155" t="s">
        <v>418</v>
      </c>
      <c r="C85" s="155" t="s">
        <v>419</v>
      </c>
      <c r="D85" s="155" t="s">
        <v>420</v>
      </c>
      <c r="E85" s="155" t="s">
        <v>421</v>
      </c>
      <c r="F85" s="155" t="s">
        <v>1288</v>
      </c>
      <c r="G85" s="155" t="s">
        <v>1358</v>
      </c>
      <c r="H85" s="2"/>
    </row>
    <row r="86" spans="1:8" ht="28" x14ac:dyDescent="0.15">
      <c r="A86" s="155" t="s">
        <v>422</v>
      </c>
      <c r="B86" s="155" t="s">
        <v>423</v>
      </c>
      <c r="C86" s="155" t="s">
        <v>424</v>
      </c>
      <c r="D86" s="155" t="s">
        <v>425</v>
      </c>
      <c r="E86" s="155" t="s">
        <v>1465</v>
      </c>
      <c r="F86" s="155"/>
      <c r="G86" s="155" t="s">
        <v>1466</v>
      </c>
      <c r="H86" s="2"/>
    </row>
    <row r="87" spans="1:8" ht="14" x14ac:dyDescent="0.15">
      <c r="A87" s="155" t="s">
        <v>427</v>
      </c>
      <c r="B87" s="155" t="s">
        <v>428</v>
      </c>
      <c r="C87" s="155" t="s">
        <v>429</v>
      </c>
      <c r="D87" s="155" t="s">
        <v>430</v>
      </c>
      <c r="E87" s="155" t="s">
        <v>1467</v>
      </c>
      <c r="F87" s="155" t="s">
        <v>1468</v>
      </c>
      <c r="G87" s="155" t="s">
        <v>1469</v>
      </c>
      <c r="H87" s="2"/>
    </row>
    <row r="88" spans="1:8" ht="14" x14ac:dyDescent="0.15">
      <c r="A88" s="155" t="s">
        <v>432</v>
      </c>
      <c r="B88" s="155" t="s">
        <v>433</v>
      </c>
      <c r="C88" s="155" t="s">
        <v>434</v>
      </c>
      <c r="D88" s="155" t="s">
        <v>435</v>
      </c>
      <c r="E88" s="155" t="s">
        <v>436</v>
      </c>
      <c r="F88" s="155" t="s">
        <v>1288</v>
      </c>
      <c r="G88" s="155"/>
      <c r="H88" s="2"/>
    </row>
    <row r="89" spans="1:8" ht="14" x14ac:dyDescent="0.15">
      <c r="A89" s="155" t="s">
        <v>437</v>
      </c>
      <c r="B89" s="155" t="s">
        <v>438</v>
      </c>
      <c r="C89" s="155" t="s">
        <v>439</v>
      </c>
      <c r="D89" s="155" t="s">
        <v>440</v>
      </c>
      <c r="E89" s="155" t="s">
        <v>441</v>
      </c>
      <c r="F89" s="155" t="s">
        <v>1470</v>
      </c>
      <c r="G89" s="155" t="s">
        <v>1471</v>
      </c>
      <c r="H89" s="2"/>
    </row>
    <row r="90" spans="1:8" ht="28" x14ac:dyDescent="0.15">
      <c r="A90" s="155" t="s">
        <v>442</v>
      </c>
      <c r="B90" s="155" t="s">
        <v>443</v>
      </c>
      <c r="C90" s="155" t="s">
        <v>444</v>
      </c>
      <c r="D90" s="155" t="s">
        <v>445</v>
      </c>
      <c r="E90" s="155" t="s">
        <v>446</v>
      </c>
      <c r="F90" s="155" t="s">
        <v>1472</v>
      </c>
      <c r="G90" s="155" t="s">
        <v>1473</v>
      </c>
      <c r="H90" s="2"/>
    </row>
    <row r="91" spans="1:8" ht="28" x14ac:dyDescent="0.15">
      <c r="A91" s="155" t="s">
        <v>447</v>
      </c>
      <c r="B91" s="155" t="s">
        <v>448</v>
      </c>
      <c r="C91" s="155" t="s">
        <v>449</v>
      </c>
      <c r="D91" s="155" t="s">
        <v>450</v>
      </c>
      <c r="E91" s="155" t="s">
        <v>1474</v>
      </c>
      <c r="F91" s="155"/>
      <c r="G91" s="155" t="s">
        <v>1475</v>
      </c>
      <c r="H91" s="2"/>
    </row>
    <row r="92" spans="1:8" ht="28" x14ac:dyDescent="0.15">
      <c r="A92" s="155" t="s">
        <v>452</v>
      </c>
      <c r="B92" s="155" t="s">
        <v>453</v>
      </c>
      <c r="C92" s="155" t="s">
        <v>454</v>
      </c>
      <c r="D92" s="155" t="s">
        <v>455</v>
      </c>
      <c r="E92" s="155" t="s">
        <v>1476</v>
      </c>
      <c r="F92" s="155" t="s">
        <v>1477</v>
      </c>
      <c r="G92" s="155" t="s">
        <v>1478</v>
      </c>
      <c r="H92" s="2"/>
    </row>
    <row r="93" spans="1:8" ht="28" x14ac:dyDescent="0.15">
      <c r="A93" s="155" t="s">
        <v>457</v>
      </c>
      <c r="B93" s="155" t="s">
        <v>458</v>
      </c>
      <c r="C93" s="155" t="s">
        <v>459</v>
      </c>
      <c r="D93" s="155" t="s">
        <v>460</v>
      </c>
      <c r="E93" s="155" t="s">
        <v>1479</v>
      </c>
      <c r="F93" s="155"/>
      <c r="G93" s="155" t="s">
        <v>1480</v>
      </c>
      <c r="H93" s="2"/>
    </row>
    <row r="94" spans="1:8" ht="28" x14ac:dyDescent="0.15">
      <c r="A94" s="155" t="s">
        <v>462</v>
      </c>
      <c r="B94" s="155" t="s">
        <v>463</v>
      </c>
      <c r="C94" s="155" t="s">
        <v>464</v>
      </c>
      <c r="D94" s="155" t="s">
        <v>465</v>
      </c>
      <c r="E94" s="155" t="s">
        <v>1481</v>
      </c>
      <c r="F94" s="155" t="s">
        <v>1482</v>
      </c>
      <c r="G94" s="155" t="s">
        <v>1483</v>
      </c>
      <c r="H94" s="2"/>
    </row>
    <row r="95" spans="1:8" ht="28" x14ac:dyDescent="0.15">
      <c r="A95" s="155" t="s">
        <v>467</v>
      </c>
      <c r="B95" s="155" t="s">
        <v>468</v>
      </c>
      <c r="C95" s="155" t="s">
        <v>469</v>
      </c>
      <c r="D95" s="155" t="s">
        <v>470</v>
      </c>
      <c r="E95" s="155" t="s">
        <v>471</v>
      </c>
      <c r="F95" s="155" t="s">
        <v>1484</v>
      </c>
      <c r="G95" s="155" t="s">
        <v>1485</v>
      </c>
      <c r="H95" s="2"/>
    </row>
    <row r="96" spans="1:8" ht="14" x14ac:dyDescent="0.15">
      <c r="A96" s="155" t="s">
        <v>472</v>
      </c>
      <c r="B96" s="155" t="s">
        <v>473</v>
      </c>
      <c r="C96" s="155" t="s">
        <v>474</v>
      </c>
      <c r="D96" s="155" t="s">
        <v>475</v>
      </c>
      <c r="E96" s="155" t="s">
        <v>476</v>
      </c>
      <c r="F96" s="155" t="s">
        <v>1405</v>
      </c>
      <c r="G96" s="155"/>
      <c r="H96" s="2"/>
    </row>
    <row r="97" spans="1:8" ht="14" x14ac:dyDescent="0.15">
      <c r="A97" s="155" t="s">
        <v>477</v>
      </c>
      <c r="B97" s="155" t="s">
        <v>478</v>
      </c>
      <c r="C97" s="155" t="s">
        <v>479</v>
      </c>
      <c r="D97" s="155" t="s">
        <v>480</v>
      </c>
      <c r="E97" s="155" t="s">
        <v>481</v>
      </c>
      <c r="F97" s="155" t="s">
        <v>1288</v>
      </c>
      <c r="G97" s="155"/>
      <c r="H97" s="2"/>
    </row>
    <row r="98" spans="1:8" ht="28" x14ac:dyDescent="0.15">
      <c r="A98" s="155" t="s">
        <v>482</v>
      </c>
      <c r="B98" s="155" t="s">
        <v>483</v>
      </c>
      <c r="C98" s="155" t="s">
        <v>484</v>
      </c>
      <c r="D98" s="155" t="s">
        <v>485</v>
      </c>
      <c r="E98" s="155" t="s">
        <v>486</v>
      </c>
      <c r="F98" s="155" t="s">
        <v>1486</v>
      </c>
      <c r="G98" s="155" t="s">
        <v>1487</v>
      </c>
      <c r="H98" s="2"/>
    </row>
    <row r="99" spans="1:8" ht="28" x14ac:dyDescent="0.15">
      <c r="A99" s="155" t="s">
        <v>487</v>
      </c>
      <c r="B99" s="155" t="s">
        <v>488</v>
      </c>
      <c r="C99" s="155" t="s">
        <v>489</v>
      </c>
      <c r="D99" s="155" t="s">
        <v>490</v>
      </c>
      <c r="E99" s="155" t="s">
        <v>1488</v>
      </c>
      <c r="F99" s="155" t="s">
        <v>1489</v>
      </c>
      <c r="G99" s="155" t="s">
        <v>1490</v>
      </c>
      <c r="H99" s="2"/>
    </row>
    <row r="100" spans="1:8" ht="28" x14ac:dyDescent="0.15">
      <c r="A100" s="155" t="s">
        <v>492</v>
      </c>
      <c r="B100" s="155" t="s">
        <v>493</v>
      </c>
      <c r="C100" s="155" t="s">
        <v>494</v>
      </c>
      <c r="D100" s="155" t="s">
        <v>495</v>
      </c>
      <c r="E100" s="155" t="s">
        <v>496</v>
      </c>
      <c r="F100" s="155" t="s">
        <v>1491</v>
      </c>
      <c r="G100" s="155" t="s">
        <v>1492</v>
      </c>
      <c r="H100" s="2"/>
    </row>
    <row r="101" spans="1:8" ht="28" x14ac:dyDescent="0.15">
      <c r="A101" s="155" t="s">
        <v>497</v>
      </c>
      <c r="B101" s="155" t="s">
        <v>498</v>
      </c>
      <c r="C101" s="155" t="s">
        <v>499</v>
      </c>
      <c r="D101" s="155" t="s">
        <v>500</v>
      </c>
      <c r="E101" s="155" t="s">
        <v>1493</v>
      </c>
      <c r="F101" s="155" t="s">
        <v>1494</v>
      </c>
      <c r="G101" s="155" t="s">
        <v>1495</v>
      </c>
      <c r="H101" s="2"/>
    </row>
    <row r="102" spans="1:8" ht="14" x14ac:dyDescent="0.15">
      <c r="A102" s="155" t="s">
        <v>502</v>
      </c>
      <c r="B102" s="155" t="s">
        <v>503</v>
      </c>
      <c r="C102" s="155" t="s">
        <v>504</v>
      </c>
      <c r="D102" s="155" t="s">
        <v>505</v>
      </c>
      <c r="E102" s="155" t="s">
        <v>506</v>
      </c>
      <c r="F102" s="155"/>
      <c r="G102" s="155" t="s">
        <v>1318</v>
      </c>
      <c r="H102" s="2"/>
    </row>
    <row r="103" spans="1:8" ht="14" x14ac:dyDescent="0.15">
      <c r="A103" s="155" t="s">
        <v>507</v>
      </c>
      <c r="B103" s="155" t="s">
        <v>508</v>
      </c>
      <c r="C103" s="155" t="s">
        <v>509</v>
      </c>
      <c r="D103" s="155" t="s">
        <v>510</v>
      </c>
      <c r="E103" s="155" t="s">
        <v>1496</v>
      </c>
      <c r="F103" s="155" t="s">
        <v>1497</v>
      </c>
      <c r="G103" s="155" t="s">
        <v>1498</v>
      </c>
      <c r="H103" s="2"/>
    </row>
    <row r="104" spans="1:8" ht="14" x14ac:dyDescent="0.15">
      <c r="A104" s="155" t="s">
        <v>512</v>
      </c>
      <c r="B104" s="155" t="s">
        <v>513</v>
      </c>
      <c r="C104" s="155" t="s">
        <v>514</v>
      </c>
      <c r="D104" s="155" t="s">
        <v>515</v>
      </c>
      <c r="E104" s="155" t="s">
        <v>516</v>
      </c>
      <c r="F104" s="155" t="s">
        <v>1288</v>
      </c>
      <c r="G104" s="155" t="s">
        <v>1358</v>
      </c>
      <c r="H104" s="2"/>
    </row>
    <row r="105" spans="1:8" ht="28" x14ac:dyDescent="0.15">
      <c r="A105" s="155" t="s">
        <v>517</v>
      </c>
      <c r="B105" s="155" t="s">
        <v>518</v>
      </c>
      <c r="C105" s="155" t="s">
        <v>519</v>
      </c>
      <c r="D105" s="155" t="s">
        <v>520</v>
      </c>
      <c r="E105" s="155" t="s">
        <v>521</v>
      </c>
      <c r="F105" s="155" t="s">
        <v>1499</v>
      </c>
      <c r="G105" s="155" t="s">
        <v>1500</v>
      </c>
      <c r="H105" s="2"/>
    </row>
    <row r="106" spans="1:8" ht="14" x14ac:dyDescent="0.15">
      <c r="A106" s="155" t="s">
        <v>522</v>
      </c>
      <c r="B106" s="155" t="s">
        <v>523</v>
      </c>
      <c r="C106" s="155" t="s">
        <v>524</v>
      </c>
      <c r="D106" s="155" t="s">
        <v>525</v>
      </c>
      <c r="E106" s="155" t="s">
        <v>526</v>
      </c>
      <c r="F106" s="155"/>
      <c r="G106" s="155" t="s">
        <v>1309</v>
      </c>
      <c r="H106" s="2"/>
    </row>
    <row r="107" spans="1:8" ht="14" x14ac:dyDescent="0.15">
      <c r="A107" s="155" t="s">
        <v>527</v>
      </c>
      <c r="B107" s="155" t="s">
        <v>528</v>
      </c>
      <c r="C107" s="155" t="s">
        <v>529</v>
      </c>
      <c r="D107" s="155" t="s">
        <v>530</v>
      </c>
      <c r="E107" s="155" t="s">
        <v>531</v>
      </c>
      <c r="F107" s="155"/>
      <c r="G107" s="155" t="s">
        <v>1501</v>
      </c>
      <c r="H107" s="2"/>
    </row>
    <row r="108" spans="1:8" ht="14" x14ac:dyDescent="0.15">
      <c r="A108" s="155" t="s">
        <v>532</v>
      </c>
      <c r="B108" s="155" t="s">
        <v>533</v>
      </c>
      <c r="C108" s="155" t="s">
        <v>534</v>
      </c>
      <c r="D108" s="155" t="s">
        <v>535</v>
      </c>
      <c r="E108" s="155" t="s">
        <v>1502</v>
      </c>
      <c r="F108" s="155"/>
      <c r="G108" s="155" t="s">
        <v>1503</v>
      </c>
      <c r="H108" s="2"/>
    </row>
    <row r="109" spans="1:8" ht="28" x14ac:dyDescent="0.15">
      <c r="A109" s="155" t="s">
        <v>537</v>
      </c>
      <c r="B109" s="155" t="s">
        <v>538</v>
      </c>
      <c r="C109" s="155" t="s">
        <v>539</v>
      </c>
      <c r="D109" s="155" t="s">
        <v>540</v>
      </c>
      <c r="E109" s="155" t="s">
        <v>541</v>
      </c>
      <c r="F109" s="155" t="s">
        <v>1504</v>
      </c>
      <c r="G109" s="155" t="s">
        <v>1505</v>
      </c>
      <c r="H109" s="2"/>
    </row>
    <row r="110" spans="1:8" ht="14" x14ac:dyDescent="0.15">
      <c r="A110" s="155" t="s">
        <v>542</v>
      </c>
      <c r="B110" s="155" t="s">
        <v>543</v>
      </c>
      <c r="C110" s="155" t="s">
        <v>544</v>
      </c>
      <c r="D110" s="155" t="s">
        <v>545</v>
      </c>
      <c r="E110" s="155" t="s">
        <v>546</v>
      </c>
      <c r="F110" s="155" t="s">
        <v>1288</v>
      </c>
      <c r="G110" s="155" t="s">
        <v>1506</v>
      </c>
      <c r="H110" s="2"/>
    </row>
    <row r="111" spans="1:8" ht="14" x14ac:dyDescent="0.15">
      <c r="A111" s="155" t="s">
        <v>547</v>
      </c>
      <c r="B111" s="155" t="s">
        <v>548</v>
      </c>
      <c r="C111" s="155" t="s">
        <v>549</v>
      </c>
      <c r="D111" s="155" t="s">
        <v>550</v>
      </c>
      <c r="E111" s="155" t="s">
        <v>551</v>
      </c>
      <c r="F111" s="155"/>
      <c r="G111" s="155" t="s">
        <v>1507</v>
      </c>
      <c r="H111" s="2"/>
    </row>
    <row r="112" spans="1:8" ht="14" x14ac:dyDescent="0.15">
      <c r="A112" s="155" t="s">
        <v>552</v>
      </c>
      <c r="B112" s="155" t="s">
        <v>553</v>
      </c>
      <c r="C112" s="155" t="s">
        <v>554</v>
      </c>
      <c r="D112" s="155" t="s">
        <v>555</v>
      </c>
      <c r="E112" s="155" t="s">
        <v>1508</v>
      </c>
      <c r="F112" s="155" t="s">
        <v>1509</v>
      </c>
      <c r="G112" s="155" t="s">
        <v>1510</v>
      </c>
      <c r="H112" s="2"/>
    </row>
    <row r="113" spans="1:8" ht="14" x14ac:dyDescent="0.15">
      <c r="A113" s="155" t="s">
        <v>557</v>
      </c>
      <c r="B113" s="155" t="s">
        <v>558</v>
      </c>
      <c r="C113" s="155" t="s">
        <v>559</v>
      </c>
      <c r="D113" s="155" t="s">
        <v>560</v>
      </c>
      <c r="E113" s="155" t="s">
        <v>1511</v>
      </c>
      <c r="F113" s="155"/>
      <c r="G113" s="155" t="s">
        <v>1512</v>
      </c>
      <c r="H113" s="2"/>
    </row>
    <row r="114" spans="1:8" ht="28" x14ac:dyDescent="0.15">
      <c r="A114" s="155" t="s">
        <v>562</v>
      </c>
      <c r="B114" s="155" t="s">
        <v>563</v>
      </c>
      <c r="C114" s="155" t="s">
        <v>564</v>
      </c>
      <c r="D114" s="155" t="s">
        <v>565</v>
      </c>
      <c r="E114" s="155" t="s">
        <v>1513</v>
      </c>
      <c r="F114" s="155" t="s">
        <v>1514</v>
      </c>
      <c r="G114" s="155" t="s">
        <v>1515</v>
      </c>
      <c r="H114" s="2"/>
    </row>
    <row r="115" spans="1:8" ht="14" x14ac:dyDescent="0.15">
      <c r="A115" s="155" t="s">
        <v>567</v>
      </c>
      <c r="B115" s="155" t="s">
        <v>568</v>
      </c>
      <c r="C115" s="155" t="s">
        <v>569</v>
      </c>
      <c r="D115" s="155" t="s">
        <v>570</v>
      </c>
      <c r="E115" s="155" t="s">
        <v>1516</v>
      </c>
      <c r="F115" s="155" t="s">
        <v>1514</v>
      </c>
      <c r="G115" s="155" t="s">
        <v>1517</v>
      </c>
      <c r="H115" s="2"/>
    </row>
    <row r="116" spans="1:8" ht="28" x14ac:dyDescent="0.15">
      <c r="A116" s="155" t="s">
        <v>572</v>
      </c>
      <c r="B116" s="155" t="s">
        <v>573</v>
      </c>
      <c r="C116" s="155" t="s">
        <v>574</v>
      </c>
      <c r="D116" s="155" t="s">
        <v>575</v>
      </c>
      <c r="E116" s="155" t="s">
        <v>1518</v>
      </c>
      <c r="F116" s="155" t="s">
        <v>1519</v>
      </c>
      <c r="G116" s="155" t="s">
        <v>1520</v>
      </c>
      <c r="H116" s="2"/>
    </row>
    <row r="117" spans="1:8" ht="14" x14ac:dyDescent="0.15">
      <c r="A117" s="155" t="s">
        <v>577</v>
      </c>
      <c r="B117" s="155" t="s">
        <v>578</v>
      </c>
      <c r="C117" s="155" t="s">
        <v>579</v>
      </c>
      <c r="D117" s="155" t="s">
        <v>580</v>
      </c>
      <c r="E117" s="155" t="s">
        <v>581</v>
      </c>
      <c r="F117" s="155" t="s">
        <v>1521</v>
      </c>
      <c r="G117" s="155" t="s">
        <v>1522</v>
      </c>
      <c r="H117" s="2"/>
    </row>
    <row r="118" spans="1:8" ht="28" x14ac:dyDescent="0.15">
      <c r="A118" s="155" t="s">
        <v>582</v>
      </c>
      <c r="B118" s="155" t="s">
        <v>583</v>
      </c>
      <c r="C118" s="155" t="s">
        <v>584</v>
      </c>
      <c r="D118" s="155" t="s">
        <v>585</v>
      </c>
      <c r="E118" s="155" t="s">
        <v>1523</v>
      </c>
      <c r="F118" s="155" t="s">
        <v>1524</v>
      </c>
      <c r="G118" s="155" t="s">
        <v>1525</v>
      </c>
      <c r="H118" s="2"/>
    </row>
    <row r="119" spans="1:8" ht="14" x14ac:dyDescent="0.15">
      <c r="A119" s="155" t="s">
        <v>587</v>
      </c>
      <c r="B119" s="155" t="s">
        <v>588</v>
      </c>
      <c r="C119" s="155" t="s">
        <v>589</v>
      </c>
      <c r="D119" s="155" t="s">
        <v>590</v>
      </c>
      <c r="E119" s="155" t="s">
        <v>1526</v>
      </c>
      <c r="F119" s="155" t="s">
        <v>1527</v>
      </c>
      <c r="G119" s="155" t="s">
        <v>1528</v>
      </c>
      <c r="H119" s="2"/>
    </row>
    <row r="120" spans="1:8" ht="14" x14ac:dyDescent="0.15">
      <c r="A120" s="155" t="s">
        <v>592</v>
      </c>
      <c r="B120" s="155" t="s">
        <v>593</v>
      </c>
      <c r="C120" s="155" t="s">
        <v>594</v>
      </c>
      <c r="D120" s="155" t="s">
        <v>595</v>
      </c>
      <c r="E120" s="155" t="s">
        <v>596</v>
      </c>
      <c r="F120" s="155" t="s">
        <v>1521</v>
      </c>
      <c r="G120" s="155"/>
      <c r="H120" s="2"/>
    </row>
    <row r="121" spans="1:8" ht="14" x14ac:dyDescent="0.15">
      <c r="A121" s="155" t="s">
        <v>597</v>
      </c>
      <c r="B121" s="155" t="s">
        <v>598</v>
      </c>
      <c r="C121" s="155" t="s">
        <v>599</v>
      </c>
      <c r="D121" s="155" t="s">
        <v>600</v>
      </c>
      <c r="E121" s="155" t="s">
        <v>1529</v>
      </c>
      <c r="F121" s="155" t="s">
        <v>1530</v>
      </c>
      <c r="G121" s="155" t="s">
        <v>1531</v>
      </c>
      <c r="H121" s="2"/>
    </row>
    <row r="122" spans="1:8" ht="14" x14ac:dyDescent="0.15">
      <c r="A122" s="155" t="s">
        <v>602</v>
      </c>
      <c r="B122" s="155" t="s">
        <v>603</v>
      </c>
      <c r="C122" s="155" t="s">
        <v>604</v>
      </c>
      <c r="D122" s="155" t="s">
        <v>605</v>
      </c>
      <c r="E122" s="155" t="s">
        <v>606</v>
      </c>
      <c r="F122" s="155" t="s">
        <v>1405</v>
      </c>
      <c r="G122" s="155" t="s">
        <v>1532</v>
      </c>
      <c r="H122" s="2"/>
    </row>
    <row r="123" spans="1:8" ht="28" x14ac:dyDescent="0.15">
      <c r="A123" s="155" t="s">
        <v>607</v>
      </c>
      <c r="B123" s="155" t="s">
        <v>608</v>
      </c>
      <c r="C123" s="155" t="s">
        <v>609</v>
      </c>
      <c r="D123" s="155" t="s">
        <v>610</v>
      </c>
      <c r="E123" s="155" t="s">
        <v>611</v>
      </c>
      <c r="F123" s="155" t="s">
        <v>1533</v>
      </c>
      <c r="G123" s="155" t="s">
        <v>1534</v>
      </c>
      <c r="H123" s="2"/>
    </row>
    <row r="124" spans="1:8" ht="14" x14ac:dyDescent="0.15">
      <c r="A124" s="155" t="s">
        <v>612</v>
      </c>
      <c r="B124" s="155" t="s">
        <v>613</v>
      </c>
      <c r="C124" s="155" t="s">
        <v>614</v>
      </c>
      <c r="D124" s="155" t="s">
        <v>615</v>
      </c>
      <c r="E124" s="155" t="s">
        <v>1535</v>
      </c>
      <c r="F124" s="155" t="s">
        <v>1536</v>
      </c>
      <c r="G124" s="155" t="s">
        <v>1537</v>
      </c>
      <c r="H124" s="2"/>
    </row>
    <row r="125" spans="1:8" ht="14" x14ac:dyDescent="0.15">
      <c r="A125" s="155" t="s">
        <v>617</v>
      </c>
      <c r="B125" s="155" t="s">
        <v>618</v>
      </c>
      <c r="C125" s="155" t="s">
        <v>619</v>
      </c>
      <c r="D125" s="155" t="s">
        <v>620</v>
      </c>
      <c r="E125" s="155" t="s">
        <v>621</v>
      </c>
      <c r="F125" s="155" t="s">
        <v>1538</v>
      </c>
      <c r="G125" s="155" t="s">
        <v>1539</v>
      </c>
      <c r="H125" s="2"/>
    </row>
    <row r="126" spans="1:8" ht="14" x14ac:dyDescent="0.15">
      <c r="A126" s="155" t="s">
        <v>622</v>
      </c>
      <c r="B126" s="155" t="s">
        <v>623</v>
      </c>
      <c r="C126" s="155" t="s">
        <v>624</v>
      </c>
      <c r="D126" s="155" t="s">
        <v>625</v>
      </c>
      <c r="E126" s="155" t="s">
        <v>626</v>
      </c>
      <c r="F126" s="155" t="s">
        <v>1540</v>
      </c>
      <c r="G126" s="155" t="s">
        <v>1541</v>
      </c>
      <c r="H126" s="2"/>
    </row>
    <row r="127" spans="1:8" ht="28" x14ac:dyDescent="0.15">
      <c r="A127" s="155" t="s">
        <v>627</v>
      </c>
      <c r="B127" s="155" t="s">
        <v>628</v>
      </c>
      <c r="C127" s="155" t="s">
        <v>629</v>
      </c>
      <c r="D127" s="155" t="s">
        <v>630</v>
      </c>
      <c r="E127" s="155" t="s">
        <v>1542</v>
      </c>
      <c r="F127" s="155" t="s">
        <v>1405</v>
      </c>
      <c r="G127" s="155" t="s">
        <v>1543</v>
      </c>
      <c r="H127" s="2"/>
    </row>
    <row r="128" spans="1:8" ht="14" x14ac:dyDescent="0.15">
      <c r="A128" s="155" t="s">
        <v>632</v>
      </c>
      <c r="B128" s="155" t="s">
        <v>633</v>
      </c>
      <c r="C128" s="155" t="s">
        <v>634</v>
      </c>
      <c r="D128" s="155" t="s">
        <v>635</v>
      </c>
      <c r="E128" s="155" t="s">
        <v>1544</v>
      </c>
      <c r="F128" s="155" t="s">
        <v>1288</v>
      </c>
      <c r="G128" s="155" t="s">
        <v>1545</v>
      </c>
      <c r="H128" s="2"/>
    </row>
    <row r="129" spans="1:8" ht="14" x14ac:dyDescent="0.15">
      <c r="A129" s="155" t="s">
        <v>637</v>
      </c>
      <c r="B129" s="155" t="s">
        <v>638</v>
      </c>
      <c r="C129" s="155" t="s">
        <v>639</v>
      </c>
      <c r="D129" s="155" t="s">
        <v>640</v>
      </c>
      <c r="E129" s="155" t="s">
        <v>641</v>
      </c>
      <c r="F129" s="155" t="s">
        <v>1288</v>
      </c>
      <c r="G129" s="155"/>
      <c r="H129" s="2"/>
    </row>
    <row r="130" spans="1:8" ht="14" x14ac:dyDescent="0.15">
      <c r="A130" s="155" t="s">
        <v>642</v>
      </c>
      <c r="B130" s="155" t="s">
        <v>643</v>
      </c>
      <c r="C130" s="155" t="s">
        <v>644</v>
      </c>
      <c r="D130" s="155" t="s">
        <v>645</v>
      </c>
      <c r="E130" s="155" t="s">
        <v>646</v>
      </c>
      <c r="F130" s="155" t="s">
        <v>1546</v>
      </c>
      <c r="G130" s="155" t="s">
        <v>1547</v>
      </c>
      <c r="H130" s="2"/>
    </row>
    <row r="131" spans="1:8" ht="14" x14ac:dyDescent="0.15">
      <c r="A131" s="155" t="s">
        <v>647</v>
      </c>
      <c r="B131" s="155" t="s">
        <v>648</v>
      </c>
      <c r="C131" s="155" t="s">
        <v>649</v>
      </c>
      <c r="D131" s="155" t="s">
        <v>650</v>
      </c>
      <c r="E131" s="155" t="s">
        <v>651</v>
      </c>
      <c r="F131" s="155" t="s">
        <v>1307</v>
      </c>
      <c r="G131" s="155" t="s">
        <v>1548</v>
      </c>
      <c r="H131" s="2"/>
    </row>
    <row r="132" spans="1:8" ht="14" x14ac:dyDescent="0.15">
      <c r="A132" s="155" t="s">
        <v>652</v>
      </c>
      <c r="B132" s="155" t="s">
        <v>653</v>
      </c>
      <c r="C132" s="155" t="s">
        <v>654</v>
      </c>
      <c r="D132" s="155" t="s">
        <v>655</v>
      </c>
      <c r="E132" s="155" t="s">
        <v>656</v>
      </c>
      <c r="F132" s="155" t="s">
        <v>1538</v>
      </c>
      <c r="G132" s="155" t="s">
        <v>1549</v>
      </c>
      <c r="H132" s="2"/>
    </row>
    <row r="133" spans="1:8" ht="14" x14ac:dyDescent="0.15">
      <c r="A133" s="155" t="s">
        <v>657</v>
      </c>
      <c r="B133" s="155" t="s">
        <v>658</v>
      </c>
      <c r="C133" s="155" t="s">
        <v>659</v>
      </c>
      <c r="D133" s="155" t="s">
        <v>660</v>
      </c>
      <c r="E133" s="155" t="s">
        <v>661</v>
      </c>
      <c r="F133" s="155" t="s">
        <v>1530</v>
      </c>
      <c r="G133" s="155" t="s">
        <v>1550</v>
      </c>
      <c r="H133" s="2"/>
    </row>
    <row r="134" spans="1:8" ht="14" x14ac:dyDescent="0.15">
      <c r="A134" s="155" t="s">
        <v>662</v>
      </c>
      <c r="B134" s="155" t="s">
        <v>663</v>
      </c>
      <c r="C134" s="155" t="s">
        <v>664</v>
      </c>
      <c r="D134" s="155" t="s">
        <v>665</v>
      </c>
      <c r="E134" s="155" t="s">
        <v>1551</v>
      </c>
      <c r="F134" s="155" t="s">
        <v>1288</v>
      </c>
      <c r="G134" s="155" t="s">
        <v>1552</v>
      </c>
      <c r="H134" s="2"/>
    </row>
    <row r="135" spans="1:8" ht="14" x14ac:dyDescent="0.15">
      <c r="A135" s="155" t="s">
        <v>667</v>
      </c>
      <c r="B135" s="155" t="s">
        <v>668</v>
      </c>
      <c r="C135" s="155" t="s">
        <v>669</v>
      </c>
      <c r="D135" s="155" t="s">
        <v>670</v>
      </c>
      <c r="E135" s="155" t="s">
        <v>1553</v>
      </c>
      <c r="F135" s="155" t="s">
        <v>1554</v>
      </c>
      <c r="G135" s="155" t="s">
        <v>1555</v>
      </c>
      <c r="H135" s="2"/>
    </row>
    <row r="136" spans="1:8" ht="14" x14ac:dyDescent="0.15">
      <c r="A136" s="155" t="s">
        <v>672</v>
      </c>
      <c r="B136" s="155" t="s">
        <v>673</v>
      </c>
      <c r="C136" s="155" t="s">
        <v>674</v>
      </c>
      <c r="D136" s="155" t="s">
        <v>675</v>
      </c>
      <c r="E136" s="155" t="s">
        <v>676</v>
      </c>
      <c r="F136" s="155" t="s">
        <v>1405</v>
      </c>
      <c r="G136" s="155"/>
      <c r="H136" s="2"/>
    </row>
    <row r="137" spans="1:8" ht="14" x14ac:dyDescent="0.15">
      <c r="A137" s="155" t="s">
        <v>677</v>
      </c>
      <c r="B137" s="155" t="s">
        <v>678</v>
      </c>
      <c r="C137" s="155" t="s">
        <v>679</v>
      </c>
      <c r="D137" s="155" t="s">
        <v>680</v>
      </c>
      <c r="E137" s="155" t="s">
        <v>681</v>
      </c>
      <c r="F137" s="155" t="s">
        <v>1288</v>
      </c>
      <c r="G137" s="155" t="s">
        <v>1556</v>
      </c>
      <c r="H137" s="2"/>
    </row>
    <row r="138" spans="1:8" ht="14" x14ac:dyDescent="0.15">
      <c r="A138" s="155" t="s">
        <v>682</v>
      </c>
      <c r="B138" s="155" t="s">
        <v>683</v>
      </c>
      <c r="C138" s="155" t="s">
        <v>684</v>
      </c>
      <c r="D138" s="155" t="s">
        <v>685</v>
      </c>
      <c r="E138" s="155" t="s">
        <v>1557</v>
      </c>
      <c r="F138" s="155" t="s">
        <v>1558</v>
      </c>
      <c r="G138" s="155" t="s">
        <v>1559</v>
      </c>
      <c r="H138" s="2"/>
    </row>
    <row r="139" spans="1:8" ht="14" x14ac:dyDescent="0.15">
      <c r="A139" s="155" t="s">
        <v>687</v>
      </c>
      <c r="B139" s="155" t="s">
        <v>688</v>
      </c>
      <c r="C139" s="155" t="s">
        <v>689</v>
      </c>
      <c r="D139" s="155" t="s">
        <v>690</v>
      </c>
      <c r="E139" s="155" t="s">
        <v>691</v>
      </c>
      <c r="F139" s="155" t="s">
        <v>1318</v>
      </c>
      <c r="G139" s="155" t="s">
        <v>1560</v>
      </c>
      <c r="H139" s="2"/>
    </row>
    <row r="140" spans="1:8" ht="14" x14ac:dyDescent="0.15">
      <c r="A140" s="155" t="s">
        <v>692</v>
      </c>
      <c r="B140" s="155" t="s">
        <v>693</v>
      </c>
      <c r="C140" s="155" t="s">
        <v>694</v>
      </c>
      <c r="D140" s="155" t="s">
        <v>695</v>
      </c>
      <c r="E140" s="155" t="s">
        <v>1561</v>
      </c>
      <c r="F140" s="155" t="s">
        <v>1530</v>
      </c>
      <c r="G140" s="155" t="s">
        <v>1562</v>
      </c>
      <c r="H140" s="2"/>
    </row>
    <row r="141" spans="1:8" ht="14" x14ac:dyDescent="0.15">
      <c r="A141" s="155" t="s">
        <v>697</v>
      </c>
      <c r="B141" s="155" t="s">
        <v>698</v>
      </c>
      <c r="C141" s="155" t="s">
        <v>699</v>
      </c>
      <c r="D141" s="155" t="s">
        <v>700</v>
      </c>
      <c r="E141" s="155" t="s">
        <v>1563</v>
      </c>
      <c r="F141" s="155" t="s">
        <v>1564</v>
      </c>
      <c r="G141" s="155" t="s">
        <v>1565</v>
      </c>
      <c r="H141" s="2"/>
    </row>
    <row r="142" spans="1:8" ht="14" x14ac:dyDescent="0.15">
      <c r="A142" s="155" t="s">
        <v>702</v>
      </c>
      <c r="B142" s="155" t="s">
        <v>703</v>
      </c>
      <c r="C142" s="155" t="s">
        <v>704</v>
      </c>
      <c r="D142" s="155" t="s">
        <v>705</v>
      </c>
      <c r="E142" s="155" t="s">
        <v>706</v>
      </c>
      <c r="F142" s="155" t="s">
        <v>1566</v>
      </c>
      <c r="G142" s="155" t="s">
        <v>1307</v>
      </c>
      <c r="H142" s="2"/>
    </row>
    <row r="143" spans="1:8" ht="14" x14ac:dyDescent="0.15">
      <c r="A143" s="155" t="s">
        <v>707</v>
      </c>
      <c r="B143" s="155" t="s">
        <v>708</v>
      </c>
      <c r="C143" s="155" t="s">
        <v>709</v>
      </c>
      <c r="D143" s="155" t="s">
        <v>710</v>
      </c>
      <c r="E143" s="155" t="s">
        <v>1567</v>
      </c>
      <c r="F143" s="155" t="s">
        <v>1566</v>
      </c>
      <c r="G143" s="155" t="s">
        <v>1568</v>
      </c>
      <c r="H143" s="2"/>
    </row>
    <row r="144" spans="1:8" ht="14" x14ac:dyDescent="0.15">
      <c r="A144" s="155" t="s">
        <v>712</v>
      </c>
      <c r="B144" s="155" t="s">
        <v>713</v>
      </c>
      <c r="C144" s="155" t="s">
        <v>714</v>
      </c>
      <c r="D144" s="155" t="s">
        <v>715</v>
      </c>
      <c r="E144" s="155" t="s">
        <v>1569</v>
      </c>
      <c r="F144" s="155"/>
      <c r="G144" s="155" t="s">
        <v>1570</v>
      </c>
      <c r="H144" s="2"/>
    </row>
    <row r="145" spans="1:8" ht="14" x14ac:dyDescent="0.15">
      <c r="A145" s="155" t="s">
        <v>717</v>
      </c>
      <c r="B145" s="155" t="s">
        <v>718</v>
      </c>
      <c r="C145" s="155" t="s">
        <v>719</v>
      </c>
      <c r="D145" s="155" t="s">
        <v>720</v>
      </c>
      <c r="E145" s="155" t="s">
        <v>1571</v>
      </c>
      <c r="F145" s="155" t="s">
        <v>1288</v>
      </c>
      <c r="G145" s="155"/>
      <c r="H145" s="2"/>
    </row>
    <row r="146" spans="1:8" ht="28" x14ac:dyDescent="0.15">
      <c r="A146" s="155" t="s">
        <v>722</v>
      </c>
      <c r="B146" s="155" t="s">
        <v>723</v>
      </c>
      <c r="C146" s="155" t="s">
        <v>724</v>
      </c>
      <c r="D146" s="155" t="s">
        <v>725</v>
      </c>
      <c r="E146" s="155" t="s">
        <v>1572</v>
      </c>
      <c r="F146" s="155" t="s">
        <v>1573</v>
      </c>
      <c r="G146" s="155" t="s">
        <v>1574</v>
      </c>
      <c r="H146" s="2"/>
    </row>
    <row r="147" spans="1:8" ht="14" x14ac:dyDescent="0.15">
      <c r="A147" s="155" t="s">
        <v>727</v>
      </c>
      <c r="B147" s="155" t="s">
        <v>728</v>
      </c>
      <c r="C147" s="155" t="s">
        <v>729</v>
      </c>
      <c r="D147" s="155" t="s">
        <v>730</v>
      </c>
      <c r="E147" s="155" t="s">
        <v>731</v>
      </c>
      <c r="F147" s="155" t="s">
        <v>1318</v>
      </c>
      <c r="G147" s="155" t="s">
        <v>1575</v>
      </c>
      <c r="H147" s="2"/>
    </row>
    <row r="148" spans="1:8" ht="14" x14ac:dyDescent="0.15">
      <c r="A148" s="155" t="s">
        <v>732</v>
      </c>
      <c r="B148" s="155" t="s">
        <v>733</v>
      </c>
      <c r="C148" s="155" t="s">
        <v>734</v>
      </c>
      <c r="D148" s="155" t="s">
        <v>735</v>
      </c>
      <c r="E148" s="155" t="s">
        <v>736</v>
      </c>
      <c r="F148" s="155" t="s">
        <v>1405</v>
      </c>
      <c r="G148" s="155" t="s">
        <v>1576</v>
      </c>
      <c r="H148" s="2"/>
    </row>
    <row r="149" spans="1:8" ht="14" x14ac:dyDescent="0.15">
      <c r="A149" s="155" t="s">
        <v>737</v>
      </c>
      <c r="B149" s="155" t="s">
        <v>738</v>
      </c>
      <c r="C149" s="155" t="s">
        <v>739</v>
      </c>
      <c r="D149" s="155" t="s">
        <v>740</v>
      </c>
      <c r="E149" s="155" t="s">
        <v>1577</v>
      </c>
      <c r="F149" s="155" t="s">
        <v>1578</v>
      </c>
      <c r="G149" s="155" t="s">
        <v>1579</v>
      </c>
      <c r="H149" s="2"/>
    </row>
    <row r="150" spans="1:8" ht="28" x14ac:dyDescent="0.15">
      <c r="A150" s="155" t="s">
        <v>742</v>
      </c>
      <c r="B150" s="155" t="s">
        <v>743</v>
      </c>
      <c r="C150" s="155" t="s">
        <v>744</v>
      </c>
      <c r="D150" s="155" t="s">
        <v>745</v>
      </c>
      <c r="E150" s="155" t="s">
        <v>1580</v>
      </c>
      <c r="F150" s="155"/>
      <c r="G150" s="155" t="s">
        <v>1581</v>
      </c>
      <c r="H150" s="2"/>
    </row>
    <row r="151" spans="1:8" ht="14" x14ac:dyDescent="0.15">
      <c r="A151" s="155" t="s">
        <v>747</v>
      </c>
      <c r="B151" s="155" t="s">
        <v>748</v>
      </c>
      <c r="C151" s="155" t="s">
        <v>749</v>
      </c>
      <c r="D151" s="155" t="s">
        <v>750</v>
      </c>
      <c r="E151" s="155" t="s">
        <v>1582</v>
      </c>
      <c r="F151" s="155" t="s">
        <v>1398</v>
      </c>
      <c r="G151" s="155" t="s">
        <v>1583</v>
      </c>
      <c r="H151" s="2"/>
    </row>
    <row r="152" spans="1:8" ht="14" x14ac:dyDescent="0.15">
      <c r="A152" s="155" t="s">
        <v>752</v>
      </c>
      <c r="B152" s="155" t="s">
        <v>753</v>
      </c>
      <c r="C152" s="155" t="s">
        <v>754</v>
      </c>
      <c r="D152" s="155" t="s">
        <v>755</v>
      </c>
      <c r="E152" s="155" t="s">
        <v>1584</v>
      </c>
      <c r="F152" s="155"/>
      <c r="G152" s="155" t="s">
        <v>1405</v>
      </c>
      <c r="H152" s="2"/>
    </row>
    <row r="153" spans="1:8" ht="28" x14ac:dyDescent="0.15">
      <c r="A153" s="155" t="s">
        <v>757</v>
      </c>
      <c r="B153" s="155" t="s">
        <v>758</v>
      </c>
      <c r="C153" s="155" t="s">
        <v>759</v>
      </c>
      <c r="D153" s="155" t="s">
        <v>760</v>
      </c>
      <c r="E153" s="155" t="s">
        <v>761</v>
      </c>
      <c r="F153" s="155" t="s">
        <v>1491</v>
      </c>
      <c r="G153" s="155" t="s">
        <v>1585</v>
      </c>
      <c r="H153" s="2"/>
    </row>
    <row r="154" spans="1:8" ht="28" x14ac:dyDescent="0.15">
      <c r="A154" s="155" t="s">
        <v>762</v>
      </c>
      <c r="B154" s="155" t="s">
        <v>763</v>
      </c>
      <c r="C154" s="155" t="s">
        <v>764</v>
      </c>
      <c r="D154" s="155" t="s">
        <v>765</v>
      </c>
      <c r="E154" s="155" t="s">
        <v>1586</v>
      </c>
      <c r="F154" s="155" t="s">
        <v>1587</v>
      </c>
      <c r="G154" s="155" t="s">
        <v>1588</v>
      </c>
      <c r="H154" s="2"/>
    </row>
    <row r="155" spans="1:8" ht="28" x14ac:dyDescent="0.15">
      <c r="A155" s="155" t="s">
        <v>767</v>
      </c>
      <c r="B155" s="155" t="s">
        <v>768</v>
      </c>
      <c r="C155" s="155" t="s">
        <v>769</v>
      </c>
      <c r="D155" s="155" t="s">
        <v>770</v>
      </c>
      <c r="E155" s="155" t="s">
        <v>1589</v>
      </c>
      <c r="F155" s="155" t="s">
        <v>1590</v>
      </c>
      <c r="G155" s="155" t="s">
        <v>1591</v>
      </c>
      <c r="H155" s="2"/>
    </row>
    <row r="156" spans="1:8" ht="28" x14ac:dyDescent="0.15">
      <c r="A156" s="155" t="s">
        <v>772</v>
      </c>
      <c r="B156" s="155" t="s">
        <v>773</v>
      </c>
      <c r="C156" s="155" t="s">
        <v>774</v>
      </c>
      <c r="D156" s="155" t="s">
        <v>775</v>
      </c>
      <c r="E156" s="155" t="s">
        <v>1592</v>
      </c>
      <c r="F156" s="155" t="s">
        <v>1531</v>
      </c>
      <c r="G156" s="155" t="s">
        <v>1593</v>
      </c>
      <c r="H156" s="2"/>
    </row>
    <row r="157" spans="1:8" ht="14" x14ac:dyDescent="0.15">
      <c r="A157" s="155" t="s">
        <v>777</v>
      </c>
      <c r="B157" s="155" t="s">
        <v>778</v>
      </c>
      <c r="C157" s="155" t="s">
        <v>779</v>
      </c>
      <c r="D157" s="155" t="s">
        <v>780</v>
      </c>
      <c r="E157" s="155" t="s">
        <v>781</v>
      </c>
      <c r="F157" s="155"/>
      <c r="G157" s="155" t="s">
        <v>1318</v>
      </c>
      <c r="H157" s="2"/>
    </row>
    <row r="158" spans="1:8" ht="28" x14ac:dyDescent="0.15">
      <c r="A158" s="155" t="s">
        <v>782</v>
      </c>
      <c r="B158" s="155" t="s">
        <v>783</v>
      </c>
      <c r="C158" s="155" t="s">
        <v>784</v>
      </c>
      <c r="D158" s="155" t="s">
        <v>785</v>
      </c>
      <c r="E158" s="155" t="s">
        <v>1594</v>
      </c>
      <c r="F158" s="155" t="s">
        <v>1595</v>
      </c>
      <c r="G158" s="155" t="s">
        <v>1596</v>
      </c>
      <c r="H158" s="2"/>
    </row>
    <row r="159" spans="1:8" ht="42" x14ac:dyDescent="0.15">
      <c r="A159" s="155" t="s">
        <v>787</v>
      </c>
      <c r="B159" s="155" t="s">
        <v>788</v>
      </c>
      <c r="C159" s="155" t="s">
        <v>789</v>
      </c>
      <c r="D159" s="155" t="s">
        <v>790</v>
      </c>
      <c r="E159" s="155" t="s">
        <v>1597</v>
      </c>
      <c r="F159" s="155" t="s">
        <v>1405</v>
      </c>
      <c r="G159" s="155" t="s">
        <v>1598</v>
      </c>
      <c r="H159" s="2"/>
    </row>
    <row r="160" spans="1:8" ht="14" x14ac:dyDescent="0.15">
      <c r="A160" s="155" t="s">
        <v>792</v>
      </c>
      <c r="B160" s="155" t="s">
        <v>793</v>
      </c>
      <c r="C160" s="155" t="s">
        <v>794</v>
      </c>
      <c r="D160" s="155" t="s">
        <v>795</v>
      </c>
      <c r="E160" s="155" t="s">
        <v>1599</v>
      </c>
      <c r="F160" s="155" t="s">
        <v>1556</v>
      </c>
      <c r="G160" s="155" t="s">
        <v>1600</v>
      </c>
      <c r="H160" s="2"/>
    </row>
    <row r="161" spans="1:8" ht="14" x14ac:dyDescent="0.15">
      <c r="A161" s="155" t="s">
        <v>797</v>
      </c>
      <c r="B161" s="155" t="s">
        <v>798</v>
      </c>
      <c r="C161" s="155" t="s">
        <v>799</v>
      </c>
      <c r="D161" s="155" t="s">
        <v>800</v>
      </c>
      <c r="E161" s="155" t="s">
        <v>801</v>
      </c>
      <c r="F161" s="155" t="s">
        <v>1460</v>
      </c>
      <c r="G161" s="155" t="s">
        <v>1601</v>
      </c>
      <c r="H161" s="2"/>
    </row>
    <row r="162" spans="1:8" ht="28" x14ac:dyDescent="0.15">
      <c r="A162" s="155" t="s">
        <v>802</v>
      </c>
      <c r="B162" s="155" t="s">
        <v>803</v>
      </c>
      <c r="C162" s="155" t="s">
        <v>804</v>
      </c>
      <c r="D162" s="155" t="s">
        <v>805</v>
      </c>
      <c r="E162" s="155" t="s">
        <v>806</v>
      </c>
      <c r="F162" s="155" t="s">
        <v>1602</v>
      </c>
      <c r="G162" s="155" t="s">
        <v>1603</v>
      </c>
      <c r="H162" s="2"/>
    </row>
    <row r="163" spans="1:8" ht="14" x14ac:dyDescent="0.15">
      <c r="A163" s="155" t="s">
        <v>807</v>
      </c>
      <c r="B163" s="155" t="s">
        <v>808</v>
      </c>
      <c r="C163" s="155" t="s">
        <v>809</v>
      </c>
      <c r="D163" s="155" t="s">
        <v>810</v>
      </c>
      <c r="E163" s="155" t="s">
        <v>811</v>
      </c>
      <c r="F163" s="155"/>
      <c r="G163" s="155" t="s">
        <v>1566</v>
      </c>
      <c r="H163" s="2"/>
    </row>
    <row r="164" spans="1:8" ht="28" x14ac:dyDescent="0.15">
      <c r="A164" s="155" t="s">
        <v>812</v>
      </c>
      <c r="B164" s="155" t="s">
        <v>813</v>
      </c>
      <c r="C164" s="155" t="s">
        <v>814</v>
      </c>
      <c r="D164" s="155" t="s">
        <v>815</v>
      </c>
      <c r="E164" s="155" t="s">
        <v>1604</v>
      </c>
      <c r="F164" s="155" t="s">
        <v>1605</v>
      </c>
      <c r="G164" s="155" t="s">
        <v>1606</v>
      </c>
      <c r="H164" s="2"/>
    </row>
    <row r="165" spans="1:8" ht="14" x14ac:dyDescent="0.15">
      <c r="A165" s="155" t="s">
        <v>817</v>
      </c>
      <c r="B165" s="155" t="s">
        <v>818</v>
      </c>
      <c r="C165" s="155" t="s">
        <v>819</v>
      </c>
      <c r="D165" s="155" t="s">
        <v>820</v>
      </c>
      <c r="E165" s="155" t="s">
        <v>821</v>
      </c>
      <c r="F165" s="155" t="s">
        <v>1405</v>
      </c>
      <c r="G165" s="155" t="s">
        <v>1607</v>
      </c>
      <c r="H165" s="2"/>
    </row>
    <row r="166" spans="1:8" ht="14" x14ac:dyDescent="0.15">
      <c r="A166" s="155" t="s">
        <v>822</v>
      </c>
      <c r="B166" s="155" t="s">
        <v>823</v>
      </c>
      <c r="C166" s="155" t="s">
        <v>824</v>
      </c>
      <c r="D166" s="155" t="s">
        <v>825</v>
      </c>
      <c r="E166" s="155" t="s">
        <v>826</v>
      </c>
      <c r="F166" s="155" t="s">
        <v>1608</v>
      </c>
      <c r="G166" s="155" t="s">
        <v>1609</v>
      </c>
      <c r="H166" s="2"/>
    </row>
    <row r="167" spans="1:8" ht="14" x14ac:dyDescent="0.15">
      <c r="A167" s="155" t="s">
        <v>827</v>
      </c>
      <c r="B167" s="155" t="s">
        <v>828</v>
      </c>
      <c r="C167" s="155" t="s">
        <v>829</v>
      </c>
      <c r="D167" s="155" t="s">
        <v>830</v>
      </c>
      <c r="E167" s="155" t="s">
        <v>831</v>
      </c>
      <c r="F167" s="155" t="s">
        <v>1610</v>
      </c>
      <c r="G167" s="155" t="s">
        <v>1539</v>
      </c>
      <c r="H167" s="2"/>
    </row>
    <row r="168" spans="1:8" ht="14" x14ac:dyDescent="0.15">
      <c r="A168" s="155" t="s">
        <v>832</v>
      </c>
      <c r="B168" s="155" t="s">
        <v>833</v>
      </c>
      <c r="C168" s="155" t="s">
        <v>834</v>
      </c>
      <c r="D168" s="155" t="s">
        <v>835</v>
      </c>
      <c r="E168" s="155" t="s">
        <v>1611</v>
      </c>
      <c r="F168" s="155"/>
      <c r="G168" s="155" t="s">
        <v>1530</v>
      </c>
      <c r="H168" s="2"/>
    </row>
    <row r="169" spans="1:8" ht="14" x14ac:dyDescent="0.15">
      <c r="A169" s="155" t="s">
        <v>837</v>
      </c>
      <c r="B169" s="155" t="s">
        <v>838</v>
      </c>
      <c r="C169" s="155" t="s">
        <v>839</v>
      </c>
      <c r="D169" s="155" t="s">
        <v>840</v>
      </c>
      <c r="E169" s="155" t="s">
        <v>841</v>
      </c>
      <c r="F169" s="155" t="s">
        <v>1288</v>
      </c>
      <c r="G169" s="155" t="s">
        <v>1307</v>
      </c>
      <c r="H169" s="2"/>
    </row>
    <row r="170" spans="1:8" ht="14" x14ac:dyDescent="0.15">
      <c r="A170" s="155" t="s">
        <v>842</v>
      </c>
      <c r="B170" s="155" t="s">
        <v>843</v>
      </c>
      <c r="C170" s="155" t="s">
        <v>844</v>
      </c>
      <c r="D170" s="155" t="s">
        <v>845</v>
      </c>
      <c r="E170" s="155" t="s">
        <v>1612</v>
      </c>
      <c r="F170" s="155" t="s">
        <v>1613</v>
      </c>
      <c r="G170" s="155" t="s">
        <v>1614</v>
      </c>
      <c r="H170" s="2"/>
    </row>
    <row r="171" spans="1:8" ht="28" x14ac:dyDescent="0.15">
      <c r="A171" s="155" t="s">
        <v>847</v>
      </c>
      <c r="B171" s="155" t="s">
        <v>848</v>
      </c>
      <c r="C171" s="155" t="s">
        <v>849</v>
      </c>
      <c r="D171" s="155" t="s">
        <v>850</v>
      </c>
      <c r="E171" s="155" t="s">
        <v>851</v>
      </c>
      <c r="F171" s="155" t="s">
        <v>1288</v>
      </c>
      <c r="G171" s="155" t="s">
        <v>1615</v>
      </c>
      <c r="H171" s="2"/>
    </row>
    <row r="172" spans="1:8" ht="14" x14ac:dyDescent="0.15">
      <c r="A172" s="155" t="s">
        <v>852</v>
      </c>
      <c r="B172" s="155" t="s">
        <v>853</v>
      </c>
      <c r="C172" s="155" t="s">
        <v>854</v>
      </c>
      <c r="D172" s="155" t="s">
        <v>855</v>
      </c>
      <c r="E172" s="155" t="s">
        <v>856</v>
      </c>
      <c r="F172" s="155" t="s">
        <v>1566</v>
      </c>
      <c r="G172" s="155" t="s">
        <v>1409</v>
      </c>
      <c r="H172" s="2"/>
    </row>
    <row r="173" spans="1:8" ht="28" x14ac:dyDescent="0.15">
      <c r="A173" s="155" t="s">
        <v>857</v>
      </c>
      <c r="B173" s="155" t="s">
        <v>858</v>
      </c>
      <c r="C173" s="155" t="s">
        <v>859</v>
      </c>
      <c r="D173" s="155" t="s">
        <v>860</v>
      </c>
      <c r="E173" s="155" t="s">
        <v>1616</v>
      </c>
      <c r="F173" s="155" t="s">
        <v>1617</v>
      </c>
      <c r="G173" s="155" t="s">
        <v>1618</v>
      </c>
      <c r="H173" s="2"/>
    </row>
    <row r="174" spans="1:8" ht="14" x14ac:dyDescent="0.15">
      <c r="A174" s="155" t="s">
        <v>862</v>
      </c>
      <c r="B174" s="155" t="s">
        <v>863</v>
      </c>
      <c r="C174" s="155" t="s">
        <v>864</v>
      </c>
      <c r="D174" s="155" t="s">
        <v>865</v>
      </c>
      <c r="E174" s="155" t="s">
        <v>866</v>
      </c>
      <c r="F174" s="155"/>
      <c r="G174" s="155" t="s">
        <v>1619</v>
      </c>
      <c r="H174" s="2"/>
    </row>
    <row r="175" spans="1:8" ht="14" x14ac:dyDescent="0.15">
      <c r="A175" s="155" t="s">
        <v>867</v>
      </c>
      <c r="B175" s="155" t="s">
        <v>868</v>
      </c>
      <c r="C175" s="155" t="s">
        <v>869</v>
      </c>
      <c r="D175" s="155" t="s">
        <v>870</v>
      </c>
      <c r="E175" s="155" t="s">
        <v>871</v>
      </c>
      <c r="F175" s="155" t="s">
        <v>1566</v>
      </c>
      <c r="G175" s="155" t="s">
        <v>1620</v>
      </c>
      <c r="H175" s="2"/>
    </row>
    <row r="176" spans="1:8" ht="28" x14ac:dyDescent="0.15">
      <c r="A176" s="155" t="s">
        <v>872</v>
      </c>
      <c r="B176" s="155" t="s">
        <v>873</v>
      </c>
      <c r="C176" s="155" t="s">
        <v>874</v>
      </c>
      <c r="D176" s="155" t="s">
        <v>875</v>
      </c>
      <c r="E176" s="155" t="s">
        <v>876</v>
      </c>
      <c r="F176" s="155" t="s">
        <v>1461</v>
      </c>
      <c r="G176" s="155" t="s">
        <v>1621</v>
      </c>
      <c r="H176" s="2"/>
    </row>
    <row r="177" spans="1:8" ht="14" x14ac:dyDescent="0.15">
      <c r="A177" s="155" t="s">
        <v>877</v>
      </c>
      <c r="B177" s="155" t="s">
        <v>878</v>
      </c>
      <c r="C177" s="155" t="s">
        <v>879</v>
      </c>
      <c r="D177" s="155" t="s">
        <v>880</v>
      </c>
      <c r="E177" s="155" t="s">
        <v>1622</v>
      </c>
      <c r="F177" s="155"/>
      <c r="G177" s="155" t="s">
        <v>1405</v>
      </c>
      <c r="H177" s="2"/>
    </row>
    <row r="178" spans="1:8" ht="28" x14ac:dyDescent="0.15">
      <c r="A178" s="155" t="s">
        <v>882</v>
      </c>
      <c r="B178" s="155" t="s">
        <v>883</v>
      </c>
      <c r="C178" s="155" t="s">
        <v>884</v>
      </c>
      <c r="D178" s="155" t="s">
        <v>885</v>
      </c>
      <c r="E178" s="155" t="s">
        <v>886</v>
      </c>
      <c r="F178" s="155" t="s">
        <v>1623</v>
      </c>
      <c r="G178" s="155" t="s">
        <v>1624</v>
      </c>
      <c r="H178" s="2"/>
    </row>
    <row r="179" spans="1:8" ht="28" x14ac:dyDescent="0.15">
      <c r="A179" s="155" t="s">
        <v>887</v>
      </c>
      <c r="B179" s="155" t="s">
        <v>888</v>
      </c>
      <c r="C179" s="155" t="s">
        <v>889</v>
      </c>
      <c r="D179" s="155" t="s">
        <v>890</v>
      </c>
      <c r="E179" s="155" t="s">
        <v>891</v>
      </c>
      <c r="F179" s="155" t="s">
        <v>1398</v>
      </c>
      <c r="G179" s="155" t="s">
        <v>1625</v>
      </c>
      <c r="H179" s="2"/>
    </row>
    <row r="180" spans="1:8" ht="14" x14ac:dyDescent="0.15">
      <c r="A180" s="155" t="s">
        <v>892</v>
      </c>
      <c r="B180" s="155" t="s">
        <v>893</v>
      </c>
      <c r="C180" s="155" t="s">
        <v>894</v>
      </c>
      <c r="D180" s="155" t="s">
        <v>895</v>
      </c>
      <c r="E180" s="155" t="s">
        <v>896</v>
      </c>
      <c r="F180" s="155" t="s">
        <v>1288</v>
      </c>
      <c r="G180" s="155" t="s">
        <v>1556</v>
      </c>
      <c r="H180" s="2"/>
    </row>
    <row r="181" spans="1:8" ht="14" x14ac:dyDescent="0.15">
      <c r="A181" s="155" t="s">
        <v>897</v>
      </c>
      <c r="B181" s="155" t="s">
        <v>898</v>
      </c>
      <c r="C181" s="155" t="s">
        <v>899</v>
      </c>
      <c r="D181" s="155" t="s">
        <v>900</v>
      </c>
      <c r="E181" s="155" t="s">
        <v>901</v>
      </c>
      <c r="F181" s="155" t="s">
        <v>1608</v>
      </c>
      <c r="G181" s="155" t="s">
        <v>1626</v>
      </c>
      <c r="H181" s="2"/>
    </row>
    <row r="182" spans="1:8" ht="14" x14ac:dyDescent="0.15">
      <c r="A182" s="155" t="s">
        <v>902</v>
      </c>
      <c r="B182" s="155" t="s">
        <v>903</v>
      </c>
      <c r="C182" s="155" t="s">
        <v>904</v>
      </c>
      <c r="D182" s="155" t="s">
        <v>905</v>
      </c>
      <c r="E182" s="155" t="s">
        <v>1627</v>
      </c>
      <c r="F182" s="155" t="s">
        <v>1405</v>
      </c>
      <c r="G182" s="155" t="s">
        <v>1440</v>
      </c>
      <c r="H182" s="2"/>
    </row>
    <row r="183" spans="1:8" ht="28" x14ac:dyDescent="0.15">
      <c r="A183" s="155" t="s">
        <v>907</v>
      </c>
      <c r="B183" s="155" t="s">
        <v>908</v>
      </c>
      <c r="C183" s="155" t="s">
        <v>909</v>
      </c>
      <c r="D183" s="155" t="s">
        <v>910</v>
      </c>
      <c r="E183" s="155" t="s">
        <v>911</v>
      </c>
      <c r="F183" s="155" t="s">
        <v>1405</v>
      </c>
      <c r="G183" s="155" t="s">
        <v>1628</v>
      </c>
      <c r="H183" s="2"/>
    </row>
    <row r="184" spans="1:8" ht="14" x14ac:dyDescent="0.15">
      <c r="A184" s="155" t="s">
        <v>912</v>
      </c>
      <c r="B184" s="155" t="s">
        <v>913</v>
      </c>
      <c r="C184" s="155" t="s">
        <v>914</v>
      </c>
      <c r="D184" s="155" t="s">
        <v>915</v>
      </c>
      <c r="E184" s="155" t="s">
        <v>916</v>
      </c>
      <c r="F184" s="155" t="s">
        <v>1530</v>
      </c>
      <c r="G184" s="155" t="s">
        <v>1629</v>
      </c>
      <c r="H184" s="2"/>
    </row>
    <row r="185" spans="1:8" ht="14" x14ac:dyDescent="0.15">
      <c r="A185" s="155" t="s">
        <v>917</v>
      </c>
      <c r="B185" s="155" t="s">
        <v>918</v>
      </c>
      <c r="C185" s="155" t="s">
        <v>919</v>
      </c>
      <c r="D185" s="155" t="s">
        <v>920</v>
      </c>
      <c r="E185" s="155" t="s">
        <v>921</v>
      </c>
      <c r="F185" s="155"/>
      <c r="G185" s="155" t="s">
        <v>1630</v>
      </c>
      <c r="H185" s="2"/>
    </row>
    <row r="186" spans="1:8" ht="14" x14ac:dyDescent="0.15">
      <c r="A186" s="155" t="s">
        <v>922</v>
      </c>
      <c r="B186" s="155" t="s">
        <v>923</v>
      </c>
      <c r="C186" s="155" t="s">
        <v>924</v>
      </c>
      <c r="D186" s="155" t="s">
        <v>925</v>
      </c>
      <c r="E186" s="155" t="s">
        <v>1631</v>
      </c>
      <c r="F186" s="155"/>
      <c r="G186" s="155" t="s">
        <v>1632</v>
      </c>
      <c r="H186" s="2"/>
    </row>
    <row r="187" spans="1:8" ht="28" x14ac:dyDescent="0.15">
      <c r="A187" s="155" t="s">
        <v>927</v>
      </c>
      <c r="B187" s="155" t="s">
        <v>928</v>
      </c>
      <c r="C187" s="155" t="s">
        <v>929</v>
      </c>
      <c r="D187" s="155" t="s">
        <v>930</v>
      </c>
      <c r="E187" s="155" t="s">
        <v>931</v>
      </c>
      <c r="F187" s="155" t="s">
        <v>1633</v>
      </c>
      <c r="G187" s="155" t="s">
        <v>1634</v>
      </c>
      <c r="H187" s="2"/>
    </row>
    <row r="188" spans="1:8" ht="14" x14ac:dyDescent="0.15">
      <c r="A188" s="155" t="s">
        <v>932</v>
      </c>
      <c r="B188" s="155" t="s">
        <v>933</v>
      </c>
      <c r="C188" s="155" t="s">
        <v>934</v>
      </c>
      <c r="D188" s="155" t="s">
        <v>935</v>
      </c>
      <c r="E188" s="155" t="s">
        <v>1635</v>
      </c>
      <c r="F188" s="155" t="s">
        <v>1636</v>
      </c>
      <c r="G188" s="155" t="s">
        <v>1637</v>
      </c>
      <c r="H188" s="2"/>
    </row>
    <row r="189" spans="1:8" ht="14" x14ac:dyDescent="0.15">
      <c r="A189" s="155" t="s">
        <v>937</v>
      </c>
      <c r="B189" s="155" t="s">
        <v>938</v>
      </c>
      <c r="C189" s="155" t="s">
        <v>939</v>
      </c>
      <c r="D189" s="155" t="s">
        <v>940</v>
      </c>
      <c r="E189" s="155" t="s">
        <v>941</v>
      </c>
      <c r="F189" s="155" t="s">
        <v>1288</v>
      </c>
      <c r="G189" s="155"/>
      <c r="H189" s="2"/>
    </row>
    <row r="190" spans="1:8" ht="14" x14ac:dyDescent="0.15">
      <c r="A190" s="155" t="s">
        <v>942</v>
      </c>
      <c r="B190" s="155" t="s">
        <v>943</v>
      </c>
      <c r="C190" s="155" t="s">
        <v>944</v>
      </c>
      <c r="D190" s="155" t="s">
        <v>945</v>
      </c>
      <c r="E190" s="155" t="s">
        <v>1638</v>
      </c>
      <c r="F190" s="155"/>
      <c r="G190" s="155" t="s">
        <v>1639</v>
      </c>
      <c r="H190" s="2"/>
    </row>
    <row r="191" spans="1:8" ht="14" x14ac:dyDescent="0.15">
      <c r="A191" s="155" t="s">
        <v>947</v>
      </c>
      <c r="B191" s="155" t="s">
        <v>948</v>
      </c>
      <c r="C191" s="155" t="s">
        <v>949</v>
      </c>
      <c r="D191" s="155" t="s">
        <v>950</v>
      </c>
      <c r="E191" s="155" t="s">
        <v>1640</v>
      </c>
      <c r="F191" s="155" t="s">
        <v>1372</v>
      </c>
      <c r="G191" s="155" t="s">
        <v>1641</v>
      </c>
      <c r="H191" s="2"/>
    </row>
    <row r="192" spans="1:8" ht="28" x14ac:dyDescent="0.15">
      <c r="A192" s="155" t="s">
        <v>952</v>
      </c>
      <c r="B192" s="155" t="s">
        <v>953</v>
      </c>
      <c r="C192" s="155" t="s">
        <v>954</v>
      </c>
      <c r="D192" s="155" t="s">
        <v>955</v>
      </c>
      <c r="E192" s="155" t="s">
        <v>956</v>
      </c>
      <c r="F192" s="155" t="s">
        <v>1642</v>
      </c>
      <c r="G192" s="155" t="s">
        <v>1643</v>
      </c>
      <c r="H192" s="2"/>
    </row>
    <row r="193" spans="1:8" ht="14" x14ac:dyDescent="0.15">
      <c r="A193" s="155" t="s">
        <v>957</v>
      </c>
      <c r="B193" s="155" t="s">
        <v>958</v>
      </c>
      <c r="C193" s="155" t="s">
        <v>959</v>
      </c>
      <c r="D193" s="155" t="s">
        <v>960</v>
      </c>
      <c r="E193" s="155" t="s">
        <v>961</v>
      </c>
      <c r="F193" s="155" t="s">
        <v>1644</v>
      </c>
      <c r="G193" s="155" t="s">
        <v>1645</v>
      </c>
      <c r="H193" s="2"/>
    </row>
    <row r="194" spans="1:8" ht="14" x14ac:dyDescent="0.15">
      <c r="A194" s="155" t="s">
        <v>962</v>
      </c>
      <c r="B194" s="155" t="s">
        <v>963</v>
      </c>
      <c r="C194" s="155" t="s">
        <v>964</v>
      </c>
      <c r="D194" s="155" t="s">
        <v>965</v>
      </c>
      <c r="E194" s="155" t="s">
        <v>966</v>
      </c>
      <c r="F194" s="155" t="s">
        <v>1646</v>
      </c>
      <c r="G194" s="155" t="s">
        <v>1645</v>
      </c>
      <c r="H194" s="2"/>
    </row>
    <row r="195" spans="1:8" ht="14" x14ac:dyDescent="0.15">
      <c r="A195" s="155" t="s">
        <v>967</v>
      </c>
      <c r="B195" s="155" t="s">
        <v>968</v>
      </c>
      <c r="C195" s="155" t="s">
        <v>969</v>
      </c>
      <c r="D195" s="155" t="s">
        <v>970</v>
      </c>
      <c r="E195" s="155" t="s">
        <v>971</v>
      </c>
      <c r="F195" s="155" t="s">
        <v>1405</v>
      </c>
      <c r="G195" s="155"/>
      <c r="H195" s="2"/>
    </row>
    <row r="196" spans="1:8" ht="14" x14ac:dyDescent="0.15">
      <c r="A196" s="155" t="s">
        <v>972</v>
      </c>
      <c r="B196" s="155" t="s">
        <v>973</v>
      </c>
      <c r="C196" s="155" t="s">
        <v>974</v>
      </c>
      <c r="D196" s="155" t="s">
        <v>975</v>
      </c>
      <c r="E196" s="155" t="s">
        <v>976</v>
      </c>
      <c r="F196" s="155" t="s">
        <v>1288</v>
      </c>
      <c r="G196" s="155"/>
      <c r="H196" s="2"/>
    </row>
    <row r="197" spans="1:8" ht="14" x14ac:dyDescent="0.15">
      <c r="A197" s="155" t="s">
        <v>977</v>
      </c>
      <c r="B197" s="155" t="s">
        <v>978</v>
      </c>
      <c r="C197" s="155" t="s">
        <v>979</v>
      </c>
      <c r="D197" s="155" t="s">
        <v>980</v>
      </c>
      <c r="E197" s="155" t="s">
        <v>981</v>
      </c>
      <c r="F197" s="155"/>
      <c r="G197" s="155" t="s">
        <v>1288</v>
      </c>
      <c r="H197" s="2"/>
    </row>
    <row r="198" spans="1:8" ht="28" x14ac:dyDescent="0.15">
      <c r="A198" s="155" t="s">
        <v>982</v>
      </c>
      <c r="B198" s="155" t="s">
        <v>983</v>
      </c>
      <c r="C198" s="155" t="s">
        <v>984</v>
      </c>
      <c r="D198" s="155" t="s">
        <v>985</v>
      </c>
      <c r="E198" s="155" t="s">
        <v>1647</v>
      </c>
      <c r="F198" s="155" t="s">
        <v>1648</v>
      </c>
      <c r="G198" s="155" t="s">
        <v>1649</v>
      </c>
      <c r="H198" s="2"/>
    </row>
    <row r="199" spans="1:8" ht="28" x14ac:dyDescent="0.15">
      <c r="A199" s="155" t="s">
        <v>987</v>
      </c>
      <c r="B199" s="155" t="s">
        <v>988</v>
      </c>
      <c r="C199" s="155" t="s">
        <v>989</v>
      </c>
      <c r="D199" s="155" t="s">
        <v>990</v>
      </c>
      <c r="E199" s="155" t="s">
        <v>991</v>
      </c>
      <c r="F199" s="155" t="s">
        <v>1650</v>
      </c>
      <c r="G199" s="155" t="s">
        <v>1651</v>
      </c>
      <c r="H199" s="2"/>
    </row>
    <row r="200" spans="1:8" ht="14" x14ac:dyDescent="0.15">
      <c r="A200" s="155" t="s">
        <v>992</v>
      </c>
      <c r="B200" s="155" t="s">
        <v>993</v>
      </c>
      <c r="C200" s="155" t="s">
        <v>994</v>
      </c>
      <c r="D200" s="155" t="s">
        <v>995</v>
      </c>
      <c r="E200" s="155" t="s">
        <v>996</v>
      </c>
      <c r="F200" s="155" t="s">
        <v>1514</v>
      </c>
      <c r="G200" s="155" t="s">
        <v>1652</v>
      </c>
      <c r="H200" s="2"/>
    </row>
    <row r="201" spans="1:8" ht="14" x14ac:dyDescent="0.15">
      <c r="A201" s="155" t="s">
        <v>997</v>
      </c>
      <c r="B201" s="155" t="s">
        <v>998</v>
      </c>
      <c r="C201" s="155" t="s">
        <v>999</v>
      </c>
      <c r="D201" s="155" t="s">
        <v>1000</v>
      </c>
      <c r="E201" s="155" t="s">
        <v>1001</v>
      </c>
      <c r="F201" s="155" t="s">
        <v>1653</v>
      </c>
      <c r="G201" s="155" t="s">
        <v>1654</v>
      </c>
      <c r="H201" s="2"/>
    </row>
    <row r="202" spans="1:8" ht="14" x14ac:dyDescent="0.15">
      <c r="A202" s="155" t="s">
        <v>1002</v>
      </c>
      <c r="B202" s="155" t="s">
        <v>1003</v>
      </c>
      <c r="C202" s="155" t="s">
        <v>1004</v>
      </c>
      <c r="D202" s="155" t="s">
        <v>1005</v>
      </c>
      <c r="E202" s="155" t="s">
        <v>1006</v>
      </c>
      <c r="F202" s="155" t="s">
        <v>1655</v>
      </c>
      <c r="G202" s="155" t="s">
        <v>1656</v>
      </c>
      <c r="H202" s="2"/>
    </row>
    <row r="203" spans="1:8" ht="28" x14ac:dyDescent="0.15">
      <c r="A203" s="155" t="s">
        <v>1007</v>
      </c>
      <c r="B203" s="155" t="s">
        <v>1008</v>
      </c>
      <c r="C203" s="155" t="s">
        <v>1009</v>
      </c>
      <c r="D203" s="155" t="s">
        <v>1010</v>
      </c>
      <c r="E203" s="155" t="s">
        <v>1657</v>
      </c>
      <c r="F203" s="155" t="s">
        <v>1658</v>
      </c>
      <c r="G203" s="155" t="s">
        <v>1659</v>
      </c>
      <c r="H203" s="2"/>
    </row>
    <row r="204" spans="1:8" ht="14" x14ac:dyDescent="0.15">
      <c r="A204" s="155" t="s">
        <v>1012</v>
      </c>
      <c r="B204" s="155" t="s">
        <v>1013</v>
      </c>
      <c r="C204" s="155" t="s">
        <v>1014</v>
      </c>
      <c r="D204" s="155" t="s">
        <v>1015</v>
      </c>
      <c r="E204" s="155" t="s">
        <v>1660</v>
      </c>
      <c r="F204" s="155"/>
      <c r="G204" s="155" t="s">
        <v>1661</v>
      </c>
      <c r="H204" s="2"/>
    </row>
    <row r="205" spans="1:8" ht="14" x14ac:dyDescent="0.15">
      <c r="A205" s="155" t="s">
        <v>1017</v>
      </c>
      <c r="B205" s="155" t="s">
        <v>1018</v>
      </c>
      <c r="C205" s="155" t="s">
        <v>1019</v>
      </c>
      <c r="D205" s="155" t="s">
        <v>1020</v>
      </c>
      <c r="E205" s="155" t="s">
        <v>1021</v>
      </c>
      <c r="F205" s="155" t="s">
        <v>1662</v>
      </c>
      <c r="G205" s="155" t="s">
        <v>1663</v>
      </c>
      <c r="H205" s="2"/>
    </row>
    <row r="206" spans="1:8" ht="14" x14ac:dyDescent="0.15">
      <c r="A206" s="155" t="s">
        <v>1022</v>
      </c>
      <c r="B206" s="155" t="s">
        <v>1023</v>
      </c>
      <c r="C206" s="155" t="s">
        <v>1024</v>
      </c>
      <c r="D206" s="155" t="s">
        <v>1025</v>
      </c>
      <c r="E206" s="155" t="s">
        <v>1664</v>
      </c>
      <c r="F206" s="155" t="s">
        <v>1362</v>
      </c>
      <c r="G206" s="155" t="s">
        <v>1665</v>
      </c>
      <c r="H206" s="2"/>
    </row>
    <row r="207" spans="1:8" ht="14" x14ac:dyDescent="0.15">
      <c r="A207" s="155" t="s">
        <v>1027</v>
      </c>
      <c r="B207" s="155" t="s">
        <v>1028</v>
      </c>
      <c r="C207" s="155" t="s">
        <v>1029</v>
      </c>
      <c r="D207" s="155" t="s">
        <v>1030</v>
      </c>
      <c r="E207" s="155" t="s">
        <v>1031</v>
      </c>
      <c r="F207" s="155" t="s">
        <v>1463</v>
      </c>
      <c r="G207" s="155" t="s">
        <v>1666</v>
      </c>
      <c r="H207" s="2"/>
    </row>
    <row r="208" spans="1:8" ht="14" x14ac:dyDescent="0.15">
      <c r="A208" s="155" t="s">
        <v>1032</v>
      </c>
      <c r="B208" s="155" t="s">
        <v>1033</v>
      </c>
      <c r="C208" s="155" t="s">
        <v>1034</v>
      </c>
      <c r="D208" s="155" t="s">
        <v>1035</v>
      </c>
      <c r="E208" s="155" t="s">
        <v>1036</v>
      </c>
      <c r="F208" s="155" t="s">
        <v>1667</v>
      </c>
      <c r="G208" s="155" t="s">
        <v>1668</v>
      </c>
      <c r="H208" s="2"/>
    </row>
    <row r="209" spans="1:8" ht="14" x14ac:dyDescent="0.15">
      <c r="A209" s="155" t="s">
        <v>1037</v>
      </c>
      <c r="B209" s="155" t="s">
        <v>1038</v>
      </c>
      <c r="C209" s="155" t="s">
        <v>1039</v>
      </c>
      <c r="D209" s="155" t="s">
        <v>1040</v>
      </c>
      <c r="E209" s="155" t="s">
        <v>1669</v>
      </c>
      <c r="F209" s="155" t="s">
        <v>1670</v>
      </c>
      <c r="G209" s="155" t="s">
        <v>1409</v>
      </c>
      <c r="H209" s="2"/>
    </row>
    <row r="210" spans="1:8" ht="14" x14ac:dyDescent="0.15">
      <c r="A210" s="155" t="s">
        <v>1042</v>
      </c>
      <c r="B210" s="155" t="s">
        <v>1043</v>
      </c>
      <c r="C210" s="155" t="s">
        <v>1044</v>
      </c>
      <c r="D210" s="155" t="s">
        <v>1045</v>
      </c>
      <c r="E210" s="155" t="s">
        <v>1046</v>
      </c>
      <c r="F210" s="155" t="s">
        <v>1288</v>
      </c>
      <c r="G210" s="155" t="s">
        <v>1435</v>
      </c>
      <c r="H210" s="2"/>
    </row>
    <row r="211" spans="1:8" ht="14" x14ac:dyDescent="0.15">
      <c r="A211" s="155" t="s">
        <v>1047</v>
      </c>
      <c r="B211" s="155" t="s">
        <v>1048</v>
      </c>
      <c r="C211" s="155" t="s">
        <v>1049</v>
      </c>
      <c r="D211" s="155" t="s">
        <v>1050</v>
      </c>
      <c r="E211" s="155" t="s">
        <v>1671</v>
      </c>
      <c r="F211" s="155" t="s">
        <v>1590</v>
      </c>
      <c r="G211" s="155" t="s">
        <v>1672</v>
      </c>
      <c r="H211" s="2"/>
    </row>
    <row r="212" spans="1:8" ht="28" x14ac:dyDescent="0.15">
      <c r="A212" s="155" t="s">
        <v>1052</v>
      </c>
      <c r="B212" s="155" t="s">
        <v>1053</v>
      </c>
      <c r="C212" s="155" t="s">
        <v>1054</v>
      </c>
      <c r="D212" s="155" t="s">
        <v>1055</v>
      </c>
      <c r="E212" s="155" t="s">
        <v>1056</v>
      </c>
      <c r="F212" s="155" t="s">
        <v>1673</v>
      </c>
      <c r="G212" s="155" t="s">
        <v>1674</v>
      </c>
      <c r="H212" s="2"/>
    </row>
    <row r="213" spans="1:8" ht="14" x14ac:dyDescent="0.15">
      <c r="A213" s="155" t="s">
        <v>1057</v>
      </c>
      <c r="B213" s="155" t="s">
        <v>1058</v>
      </c>
      <c r="C213" s="155" t="s">
        <v>1059</v>
      </c>
      <c r="D213" s="155" t="s">
        <v>1060</v>
      </c>
      <c r="E213" s="155" t="s">
        <v>1061</v>
      </c>
      <c r="F213" s="155" t="s">
        <v>1655</v>
      </c>
      <c r="G213" s="155" t="s">
        <v>1675</v>
      </c>
      <c r="H213" s="2"/>
    </row>
    <row r="214" spans="1:8" ht="14" x14ac:dyDescent="0.15">
      <c r="A214" s="155" t="s">
        <v>1062</v>
      </c>
      <c r="B214" s="155" t="s">
        <v>1063</v>
      </c>
      <c r="C214" s="155" t="s">
        <v>1064</v>
      </c>
      <c r="D214" s="155" t="s">
        <v>1065</v>
      </c>
      <c r="E214" s="155" t="s">
        <v>1066</v>
      </c>
      <c r="F214" s="155" t="s">
        <v>1676</v>
      </c>
      <c r="G214" s="155" t="s">
        <v>1677</v>
      </c>
      <c r="H214" s="2"/>
    </row>
    <row r="215" spans="1:8" ht="28" x14ac:dyDescent="0.15">
      <c r="A215" s="155" t="s">
        <v>1067</v>
      </c>
      <c r="B215" s="155" t="s">
        <v>1068</v>
      </c>
      <c r="C215" s="155" t="s">
        <v>1069</v>
      </c>
      <c r="D215" s="155" t="s">
        <v>1070</v>
      </c>
      <c r="E215" s="155" t="s">
        <v>1678</v>
      </c>
      <c r="F215" s="155" t="s">
        <v>1679</v>
      </c>
      <c r="G215" s="155" t="s">
        <v>1680</v>
      </c>
      <c r="H215" s="2"/>
    </row>
    <row r="216" spans="1:8" ht="14" x14ac:dyDescent="0.15">
      <c r="A216" s="155" t="s">
        <v>1072</v>
      </c>
      <c r="B216" s="155" t="s">
        <v>1073</v>
      </c>
      <c r="C216" s="155" t="s">
        <v>1074</v>
      </c>
      <c r="D216" s="155" t="s">
        <v>1075</v>
      </c>
      <c r="E216" s="155" t="s">
        <v>1076</v>
      </c>
      <c r="F216" s="155" t="s">
        <v>1405</v>
      </c>
      <c r="G216" s="155" t="s">
        <v>1681</v>
      </c>
      <c r="H216" s="2"/>
    </row>
    <row r="217" spans="1:8" ht="14" x14ac:dyDescent="0.15">
      <c r="A217" s="155" t="s">
        <v>1077</v>
      </c>
      <c r="B217" s="155" t="s">
        <v>1078</v>
      </c>
      <c r="C217" s="155" t="s">
        <v>1079</v>
      </c>
      <c r="D217" s="155" t="s">
        <v>1080</v>
      </c>
      <c r="E217" s="155" t="s">
        <v>1081</v>
      </c>
      <c r="F217" s="155" t="s">
        <v>1682</v>
      </c>
      <c r="G217" s="155" t="s">
        <v>1683</v>
      </c>
      <c r="H217" s="2"/>
    </row>
    <row r="218" spans="1:8" ht="14" x14ac:dyDescent="0.15">
      <c r="A218" s="155" t="s">
        <v>1082</v>
      </c>
      <c r="B218" s="155" t="s">
        <v>1083</v>
      </c>
      <c r="C218" s="155" t="s">
        <v>1084</v>
      </c>
      <c r="D218" s="155" t="s">
        <v>1085</v>
      </c>
      <c r="E218" s="155" t="s">
        <v>1086</v>
      </c>
      <c r="F218" s="155"/>
      <c r="G218" s="155" t="s">
        <v>1684</v>
      </c>
      <c r="H218" s="2"/>
    </row>
    <row r="219" spans="1:8" ht="14" x14ac:dyDescent="0.15">
      <c r="A219" s="155" t="s">
        <v>1087</v>
      </c>
      <c r="B219" s="155" t="s">
        <v>1088</v>
      </c>
      <c r="C219" s="155" t="s">
        <v>1089</v>
      </c>
      <c r="D219" s="155" t="s">
        <v>1090</v>
      </c>
      <c r="E219" s="155" t="s">
        <v>1091</v>
      </c>
      <c r="F219" s="155" t="s">
        <v>1608</v>
      </c>
      <c r="G219" s="155" t="s">
        <v>1685</v>
      </c>
      <c r="H219" s="2"/>
    </row>
    <row r="220" spans="1:8" ht="14" x14ac:dyDescent="0.15">
      <c r="A220" s="155" t="s">
        <v>1092</v>
      </c>
      <c r="B220" s="155" t="s">
        <v>1093</v>
      </c>
      <c r="C220" s="155" t="s">
        <v>1094</v>
      </c>
      <c r="D220" s="155" t="s">
        <v>1095</v>
      </c>
      <c r="E220" s="155" t="s">
        <v>1686</v>
      </c>
      <c r="F220" s="155" t="s">
        <v>1288</v>
      </c>
      <c r="G220" s="155"/>
      <c r="H220" s="2"/>
    </row>
    <row r="221" spans="1:8" ht="14" x14ac:dyDescent="0.15">
      <c r="A221" s="155" t="s">
        <v>1097</v>
      </c>
      <c r="B221" s="155" t="s">
        <v>1098</v>
      </c>
      <c r="C221" s="155" t="s">
        <v>1099</v>
      </c>
      <c r="D221" s="155" t="s">
        <v>1100</v>
      </c>
      <c r="E221" s="155" t="s">
        <v>1687</v>
      </c>
      <c r="F221" s="155"/>
      <c r="G221" s="155" t="s">
        <v>1437</v>
      </c>
      <c r="H221" s="2"/>
    </row>
    <row r="222" spans="1:8" ht="14" x14ac:dyDescent="0.15">
      <c r="A222" s="155" t="s">
        <v>1102</v>
      </c>
      <c r="B222" s="155" t="s">
        <v>1103</v>
      </c>
      <c r="C222" s="155" t="s">
        <v>1104</v>
      </c>
      <c r="D222" s="155" t="s">
        <v>1105</v>
      </c>
      <c r="E222" s="155" t="s">
        <v>1688</v>
      </c>
      <c r="F222" s="155"/>
      <c r="G222" s="155" t="s">
        <v>1514</v>
      </c>
      <c r="H222" s="2"/>
    </row>
    <row r="223" spans="1:8" ht="14" x14ac:dyDescent="0.15">
      <c r="A223" s="155" t="s">
        <v>1107</v>
      </c>
      <c r="B223" s="155" t="s">
        <v>1108</v>
      </c>
      <c r="C223" s="155" t="s">
        <v>1109</v>
      </c>
      <c r="D223" s="155" t="s">
        <v>1110</v>
      </c>
      <c r="E223" s="155" t="s">
        <v>1111</v>
      </c>
      <c r="F223" s="155" t="s">
        <v>1662</v>
      </c>
      <c r="G223" s="155" t="s">
        <v>1689</v>
      </c>
      <c r="H223" s="2"/>
    </row>
    <row r="224" spans="1:8" ht="14" x14ac:dyDescent="0.15">
      <c r="A224" s="155" t="s">
        <v>1112</v>
      </c>
      <c r="B224" s="155" t="s">
        <v>1113</v>
      </c>
      <c r="C224" s="155" t="s">
        <v>1114</v>
      </c>
      <c r="D224" s="155" t="s">
        <v>1115</v>
      </c>
      <c r="E224" s="155" t="s">
        <v>1116</v>
      </c>
      <c r="F224" s="155" t="s">
        <v>1514</v>
      </c>
      <c r="G224" s="155"/>
      <c r="H224" s="2"/>
    </row>
    <row r="225" spans="1:8" ht="14" x14ac:dyDescent="0.15">
      <c r="A225" s="155" t="s">
        <v>1117</v>
      </c>
      <c r="B225" s="155" t="s">
        <v>1118</v>
      </c>
      <c r="C225" s="155" t="s">
        <v>1119</v>
      </c>
      <c r="D225" s="155" t="s">
        <v>1120</v>
      </c>
      <c r="E225" s="155" t="s">
        <v>1121</v>
      </c>
      <c r="F225" s="155"/>
      <c r="G225" s="155" t="s">
        <v>1531</v>
      </c>
      <c r="H225" s="2"/>
    </row>
    <row r="226" spans="1:8" ht="14" x14ac:dyDescent="0.15">
      <c r="A226" s="155" t="s">
        <v>1122</v>
      </c>
      <c r="B226" s="155" t="s">
        <v>1123</v>
      </c>
      <c r="C226" s="155" t="s">
        <v>1124</v>
      </c>
      <c r="D226" s="155" t="s">
        <v>1125</v>
      </c>
      <c r="E226" s="155" t="s">
        <v>1126</v>
      </c>
      <c r="F226" s="155" t="s">
        <v>1682</v>
      </c>
      <c r="G226" s="155" t="s">
        <v>1684</v>
      </c>
      <c r="H226" s="2"/>
    </row>
    <row r="227" spans="1:8" ht="14" x14ac:dyDescent="0.15">
      <c r="A227" s="155" t="s">
        <v>1127</v>
      </c>
      <c r="B227" s="155" t="s">
        <v>1128</v>
      </c>
      <c r="C227" s="155" t="s">
        <v>1129</v>
      </c>
      <c r="D227" s="155" t="s">
        <v>1130</v>
      </c>
      <c r="E227" s="155" t="s">
        <v>1131</v>
      </c>
      <c r="F227" s="155"/>
      <c r="G227" s="155" t="s">
        <v>1690</v>
      </c>
      <c r="H227" s="2"/>
    </row>
    <row r="228" spans="1:8" ht="14" x14ac:dyDescent="0.15">
      <c r="A228" s="155" t="s">
        <v>1132</v>
      </c>
      <c r="B228" s="155" t="s">
        <v>1133</v>
      </c>
      <c r="C228" s="155" t="s">
        <v>1134</v>
      </c>
      <c r="D228" s="155" t="s">
        <v>1135</v>
      </c>
      <c r="E228" s="155" t="s">
        <v>1136</v>
      </c>
      <c r="F228" s="155" t="s">
        <v>1380</v>
      </c>
      <c r="G228" s="155"/>
      <c r="H228" s="2"/>
    </row>
    <row r="229" spans="1:8" ht="14" x14ac:dyDescent="0.15">
      <c r="A229" s="155" t="s">
        <v>1137</v>
      </c>
      <c r="B229" s="155" t="s">
        <v>1138</v>
      </c>
      <c r="C229" s="155" t="s">
        <v>1139</v>
      </c>
      <c r="D229" s="155" t="s">
        <v>1140</v>
      </c>
      <c r="E229" s="155" t="s">
        <v>1141</v>
      </c>
      <c r="F229" s="155" t="s">
        <v>1530</v>
      </c>
      <c r="G229" s="155" t="s">
        <v>1531</v>
      </c>
      <c r="H229" s="2"/>
    </row>
    <row r="230" spans="1:8" ht="14" x14ac:dyDescent="0.15">
      <c r="A230" s="155" t="s">
        <v>1142</v>
      </c>
      <c r="B230" s="155" t="s">
        <v>1143</v>
      </c>
      <c r="C230" s="155" t="s">
        <v>1144</v>
      </c>
      <c r="D230" s="155" t="s">
        <v>1145</v>
      </c>
      <c r="E230" s="155" t="s">
        <v>1146</v>
      </c>
      <c r="F230" s="155" t="s">
        <v>1691</v>
      </c>
      <c r="G230" s="155" t="s">
        <v>1692</v>
      </c>
      <c r="H230" s="2"/>
    </row>
    <row r="231" spans="1:8" ht="14" x14ac:dyDescent="0.15">
      <c r="A231" s="155" t="s">
        <v>1147</v>
      </c>
      <c r="B231" s="155" t="s">
        <v>1148</v>
      </c>
      <c r="C231" s="155" t="s">
        <v>1149</v>
      </c>
      <c r="D231" s="155" t="s">
        <v>1150</v>
      </c>
      <c r="E231" s="155" t="s">
        <v>1151</v>
      </c>
      <c r="F231" s="155" t="s">
        <v>1610</v>
      </c>
      <c r="G231" s="155" t="s">
        <v>1399</v>
      </c>
      <c r="H231" s="2"/>
    </row>
    <row r="232" spans="1:8" ht="28" x14ac:dyDescent="0.15">
      <c r="A232" s="155" t="s">
        <v>1152</v>
      </c>
      <c r="B232" s="155" t="s">
        <v>1153</v>
      </c>
      <c r="C232" s="155" t="s">
        <v>1154</v>
      </c>
      <c r="D232" s="155" t="s">
        <v>1155</v>
      </c>
      <c r="E232" s="155" t="s">
        <v>1693</v>
      </c>
      <c r="F232" s="155" t="s">
        <v>1694</v>
      </c>
      <c r="G232" s="155" t="s">
        <v>1695</v>
      </c>
      <c r="H232" s="2"/>
    </row>
    <row r="233" spans="1:8" ht="14" x14ac:dyDescent="0.15">
      <c r="A233" s="155" t="s">
        <v>1157</v>
      </c>
      <c r="B233" s="155" t="s">
        <v>1158</v>
      </c>
      <c r="C233" s="155" t="s">
        <v>1159</v>
      </c>
      <c r="D233" s="155" t="s">
        <v>1160</v>
      </c>
      <c r="E233" s="155" t="s">
        <v>1696</v>
      </c>
      <c r="F233" s="155"/>
      <c r="G233" s="155" t="s">
        <v>1697</v>
      </c>
      <c r="H233" s="2"/>
    </row>
    <row r="234" spans="1:8" ht="14" x14ac:dyDescent="0.15">
      <c r="A234" s="155" t="s">
        <v>1162</v>
      </c>
      <c r="B234" s="155" t="s">
        <v>1163</v>
      </c>
      <c r="C234" s="155" t="s">
        <v>1164</v>
      </c>
      <c r="D234" s="155" t="s">
        <v>1165</v>
      </c>
      <c r="E234" s="155" t="s">
        <v>1166</v>
      </c>
      <c r="F234" s="155"/>
      <c r="G234" s="155" t="s">
        <v>1380</v>
      </c>
      <c r="H234" s="2"/>
    </row>
    <row r="235" spans="1:8" ht="28" x14ac:dyDescent="0.15">
      <c r="A235" s="155" t="s">
        <v>1167</v>
      </c>
      <c r="B235" s="155" t="s">
        <v>1168</v>
      </c>
      <c r="C235" s="155" t="s">
        <v>1169</v>
      </c>
      <c r="D235" s="155" t="s">
        <v>1170</v>
      </c>
      <c r="E235" s="155" t="s">
        <v>1698</v>
      </c>
      <c r="F235" s="155"/>
      <c r="G235" s="155" t="s">
        <v>1699</v>
      </c>
      <c r="H235" s="2"/>
    </row>
    <row r="236" spans="1:8" ht="28" x14ac:dyDescent="0.15">
      <c r="A236" s="155" t="s">
        <v>1172</v>
      </c>
      <c r="B236" s="155" t="s">
        <v>1173</v>
      </c>
      <c r="C236" s="155" t="s">
        <v>1174</v>
      </c>
      <c r="D236" s="155" t="s">
        <v>1175</v>
      </c>
      <c r="E236" s="155" t="s">
        <v>1176</v>
      </c>
      <c r="F236" s="155" t="s">
        <v>1642</v>
      </c>
      <c r="G236" s="155" t="s">
        <v>1700</v>
      </c>
      <c r="H236" s="2"/>
    </row>
    <row r="237" spans="1:8" ht="14" x14ac:dyDescent="0.15">
      <c r="A237" s="155" t="s">
        <v>1177</v>
      </c>
      <c r="B237" s="155" t="s">
        <v>1178</v>
      </c>
      <c r="C237" s="155" t="s">
        <v>1179</v>
      </c>
      <c r="D237" s="155" t="s">
        <v>1180</v>
      </c>
      <c r="E237" s="155" t="s">
        <v>1181</v>
      </c>
      <c r="F237" s="155" t="s">
        <v>1288</v>
      </c>
      <c r="G237" s="155"/>
      <c r="H237" s="2"/>
    </row>
    <row r="238" spans="1:8" ht="14" x14ac:dyDescent="0.15">
      <c r="A238" s="155" t="s">
        <v>1182</v>
      </c>
      <c r="B238" s="155" t="s">
        <v>1183</v>
      </c>
      <c r="C238" s="155" t="s">
        <v>1184</v>
      </c>
      <c r="D238" s="155" t="s">
        <v>1185</v>
      </c>
      <c r="E238" s="155" t="s">
        <v>1186</v>
      </c>
      <c r="F238" s="155" t="s">
        <v>1288</v>
      </c>
      <c r="G238" s="155" t="s">
        <v>1701</v>
      </c>
      <c r="H238" s="2"/>
    </row>
    <row r="239" spans="1:8" ht="14" x14ac:dyDescent="0.15">
      <c r="A239" s="155" t="s">
        <v>1187</v>
      </c>
      <c r="B239" s="155" t="s">
        <v>1188</v>
      </c>
      <c r="C239" s="155" t="s">
        <v>1189</v>
      </c>
      <c r="D239" s="155" t="s">
        <v>1190</v>
      </c>
      <c r="E239" s="155" t="s">
        <v>1191</v>
      </c>
      <c r="F239" s="155"/>
      <c r="G239" s="155" t="s">
        <v>1521</v>
      </c>
      <c r="H239" s="2"/>
    </row>
    <row r="240" spans="1:8" ht="14" x14ac:dyDescent="0.15">
      <c r="A240" s="155" t="s">
        <v>1192</v>
      </c>
      <c r="B240" s="155" t="s">
        <v>1193</v>
      </c>
      <c r="C240" s="155" t="s">
        <v>1194</v>
      </c>
      <c r="D240" s="155" t="s">
        <v>1195</v>
      </c>
      <c r="E240" s="155" t="s">
        <v>1196</v>
      </c>
      <c r="F240" s="155"/>
      <c r="G240" s="155" t="s">
        <v>1702</v>
      </c>
      <c r="H240" s="2"/>
    </row>
    <row r="241" spans="1:8" ht="14" x14ac:dyDescent="0.15">
      <c r="A241" s="155" t="s">
        <v>1197</v>
      </c>
      <c r="B241" s="155" t="s">
        <v>1198</v>
      </c>
      <c r="C241" s="155" t="s">
        <v>1199</v>
      </c>
      <c r="D241" s="155" t="s">
        <v>1200</v>
      </c>
      <c r="E241" s="155" t="s">
        <v>1201</v>
      </c>
      <c r="F241" s="155" t="s">
        <v>1288</v>
      </c>
      <c r="G241" s="155"/>
      <c r="H241" s="2"/>
    </row>
    <row r="242" spans="1:8" ht="14" x14ac:dyDescent="0.15">
      <c r="A242" s="155" t="s">
        <v>1202</v>
      </c>
      <c r="B242" s="155" t="s">
        <v>1203</v>
      </c>
      <c r="C242" s="155" t="s">
        <v>1204</v>
      </c>
      <c r="D242" s="155" t="s">
        <v>1205</v>
      </c>
      <c r="E242" s="155" t="s">
        <v>1206</v>
      </c>
      <c r="F242" s="155" t="s">
        <v>1703</v>
      </c>
      <c r="G242" s="155" t="s">
        <v>1704</v>
      </c>
      <c r="H242" s="2"/>
    </row>
    <row r="243" spans="1:8" ht="14" x14ac:dyDescent="0.15">
      <c r="A243" s="155" t="s">
        <v>1207</v>
      </c>
      <c r="B243" s="155" t="s">
        <v>1208</v>
      </c>
      <c r="C243" s="155" t="s">
        <v>1209</v>
      </c>
      <c r="D243" s="155" t="s">
        <v>1210</v>
      </c>
      <c r="E243" s="155" t="s">
        <v>1211</v>
      </c>
      <c r="F243" s="155" t="s">
        <v>1521</v>
      </c>
      <c r="G243" s="155" t="s">
        <v>1380</v>
      </c>
      <c r="H243" s="2"/>
    </row>
    <row r="244" spans="1:8" ht="14" x14ac:dyDescent="0.15">
      <c r="A244" s="155" t="s">
        <v>1212</v>
      </c>
      <c r="B244" s="155" t="s">
        <v>1213</v>
      </c>
      <c r="C244" s="155" t="s">
        <v>1214</v>
      </c>
      <c r="D244" s="155" t="s">
        <v>1215</v>
      </c>
      <c r="E244" s="155" t="s">
        <v>1216</v>
      </c>
      <c r="F244" s="155" t="s">
        <v>1566</v>
      </c>
      <c r="G244" s="155"/>
      <c r="H244" s="2"/>
    </row>
    <row r="245" spans="1:8" ht="14" x14ac:dyDescent="0.15">
      <c r="A245" s="155" t="s">
        <v>1217</v>
      </c>
      <c r="B245" s="155" t="s">
        <v>1218</v>
      </c>
      <c r="C245" s="155" t="s">
        <v>1219</v>
      </c>
      <c r="D245" s="155" t="s">
        <v>1220</v>
      </c>
      <c r="E245" s="155" t="s">
        <v>1221</v>
      </c>
      <c r="F245" s="155"/>
      <c r="G245" s="155" t="s">
        <v>1705</v>
      </c>
      <c r="H245" s="2"/>
    </row>
    <row r="246" spans="1:8" ht="14" x14ac:dyDescent="0.15">
      <c r="A246" s="155" t="s">
        <v>1222</v>
      </c>
      <c r="B246" s="155" t="s">
        <v>1223</v>
      </c>
      <c r="C246" s="155" t="s">
        <v>1224</v>
      </c>
      <c r="D246" s="155" t="s">
        <v>1225</v>
      </c>
      <c r="E246" s="155" t="s">
        <v>1226</v>
      </c>
      <c r="F246" s="155"/>
      <c r="G246" s="155"/>
      <c r="H246" s="2"/>
    </row>
    <row r="247" spans="1:8" ht="14" x14ac:dyDescent="0.15">
      <c r="A247" s="155" t="s">
        <v>1227</v>
      </c>
      <c r="B247" s="155" t="s">
        <v>1228</v>
      </c>
      <c r="C247" s="155" t="s">
        <v>1229</v>
      </c>
      <c r="D247" s="155" t="s">
        <v>1230</v>
      </c>
      <c r="E247" s="155" t="s">
        <v>1231</v>
      </c>
      <c r="F247" s="155"/>
      <c r="G247" s="155" t="s">
        <v>1409</v>
      </c>
      <c r="H247" s="2"/>
    </row>
    <row r="248" spans="1:8" ht="14" x14ac:dyDescent="0.15">
      <c r="A248" s="155" t="s">
        <v>1232</v>
      </c>
      <c r="B248" s="155" t="s">
        <v>1233</v>
      </c>
      <c r="C248" s="155" t="s">
        <v>1234</v>
      </c>
      <c r="D248" s="155" t="s">
        <v>1235</v>
      </c>
      <c r="E248" s="155" t="s">
        <v>1706</v>
      </c>
      <c r="F248" s="155"/>
      <c r="G248" s="155" t="s">
        <v>1707</v>
      </c>
      <c r="H248" s="2"/>
    </row>
    <row r="249" spans="1:8" ht="14" x14ac:dyDescent="0.15">
      <c r="A249" s="155" t="s">
        <v>1237</v>
      </c>
      <c r="B249" s="155" t="s">
        <v>1238</v>
      </c>
      <c r="C249" s="155" t="s">
        <v>1239</v>
      </c>
      <c r="D249" s="155" t="s">
        <v>1240</v>
      </c>
      <c r="E249" s="155" t="s">
        <v>1241</v>
      </c>
      <c r="F249" s="155" t="s">
        <v>1339</v>
      </c>
      <c r="G249" s="155" t="s">
        <v>1708</v>
      </c>
      <c r="H249" s="2"/>
    </row>
    <row r="250" spans="1:8" ht="14" x14ac:dyDescent="0.15">
      <c r="A250" s="155" t="s">
        <v>1242</v>
      </c>
      <c r="B250" s="155" t="s">
        <v>1243</v>
      </c>
      <c r="C250" s="155" t="s">
        <v>1244</v>
      </c>
      <c r="D250" s="155" t="s">
        <v>1245</v>
      </c>
      <c r="E250" s="155" t="s">
        <v>1709</v>
      </c>
      <c r="F250" s="155" t="s">
        <v>1530</v>
      </c>
      <c r="G250" s="155" t="s">
        <v>1629</v>
      </c>
      <c r="H250" s="2"/>
    </row>
    <row r="251" spans="1:8" ht="14" x14ac:dyDescent="0.15">
      <c r="A251" s="155" t="s">
        <v>1247</v>
      </c>
      <c r="B251" s="155" t="s">
        <v>1248</v>
      </c>
      <c r="C251" s="155" t="s">
        <v>1249</v>
      </c>
      <c r="D251" s="155" t="s">
        <v>1250</v>
      </c>
      <c r="E251" s="155" t="s">
        <v>1251</v>
      </c>
      <c r="F251" s="155" t="s">
        <v>1710</v>
      </c>
      <c r="G251" s="155" t="s">
        <v>1629</v>
      </c>
      <c r="H251" s="2"/>
    </row>
    <row r="252" spans="1:8" ht="28" x14ac:dyDescent="0.15">
      <c r="A252" s="155" t="s">
        <v>1252</v>
      </c>
      <c r="B252" s="155" t="s">
        <v>1253</v>
      </c>
      <c r="C252" s="155" t="s">
        <v>1254</v>
      </c>
      <c r="D252" s="155" t="s">
        <v>1255</v>
      </c>
      <c r="E252" s="155" t="s">
        <v>1256</v>
      </c>
      <c r="F252" s="155" t="s">
        <v>1405</v>
      </c>
      <c r="G252" s="155" t="s">
        <v>1711</v>
      </c>
      <c r="H252" s="2"/>
    </row>
    <row r="253" spans="1:8" ht="14" x14ac:dyDescent="0.15">
      <c r="A253" s="155" t="s">
        <v>1257</v>
      </c>
      <c r="B253" s="155" t="s">
        <v>1258</v>
      </c>
      <c r="C253" s="155" t="s">
        <v>1259</v>
      </c>
      <c r="D253" s="155" t="s">
        <v>1260</v>
      </c>
      <c r="E253" s="155" t="s">
        <v>1261</v>
      </c>
      <c r="F253" s="155" t="s">
        <v>1288</v>
      </c>
      <c r="G253" s="155" t="s">
        <v>1712</v>
      </c>
      <c r="H253" s="2"/>
    </row>
    <row r="254" spans="1:8" ht="14" x14ac:dyDescent="0.15">
      <c r="A254" s="155" t="s">
        <v>1262</v>
      </c>
      <c r="B254" s="155" t="s">
        <v>1263</v>
      </c>
      <c r="C254" s="155" t="s">
        <v>1264</v>
      </c>
      <c r="D254" s="155" t="s">
        <v>1265</v>
      </c>
      <c r="E254" s="155" t="s">
        <v>1266</v>
      </c>
      <c r="F254" s="155" t="s">
        <v>1608</v>
      </c>
      <c r="G254" s="155" t="s">
        <v>1713</v>
      </c>
      <c r="H254" s="2"/>
    </row>
    <row r="255" spans="1:8" ht="14" x14ac:dyDescent="0.15">
      <c r="A255" s="155" t="s">
        <v>1267</v>
      </c>
      <c r="B255" s="155" t="s">
        <v>1268</v>
      </c>
      <c r="C255" s="155" t="s">
        <v>1269</v>
      </c>
      <c r="D255" s="155" t="s">
        <v>1270</v>
      </c>
      <c r="E255" s="155" t="s">
        <v>1271</v>
      </c>
      <c r="F255" s="155" t="s">
        <v>1590</v>
      </c>
      <c r="G255" s="155" t="s">
        <v>1714</v>
      </c>
      <c r="H255" s="2"/>
    </row>
    <row r="256" spans="1:8" ht="13" x14ac:dyDescent="0.15">
      <c r="A256" s="5"/>
      <c r="B256" s="5"/>
      <c r="C256" s="5"/>
      <c r="D256" s="5"/>
      <c r="E256" s="5"/>
      <c r="F256" s="5"/>
      <c r="G256" s="5"/>
    </row>
    <row r="257" spans="1:7" ht="13" x14ac:dyDescent="0.15">
      <c r="A257" s="5"/>
      <c r="B257" s="5"/>
      <c r="C257" s="5"/>
      <c r="D257" s="5"/>
      <c r="E257" s="5"/>
      <c r="F257" s="5"/>
      <c r="G257" s="5"/>
    </row>
    <row r="258" spans="1:7" ht="13" x14ac:dyDescent="0.15">
      <c r="A258" s="5"/>
      <c r="B258" s="5"/>
      <c r="C258" s="5"/>
      <c r="D258" s="5"/>
      <c r="E258" s="5"/>
      <c r="F258" s="5"/>
      <c r="G258" s="5"/>
    </row>
    <row r="259" spans="1:7" ht="13" x14ac:dyDescent="0.15">
      <c r="A259" s="5"/>
      <c r="B259" s="5"/>
      <c r="C259" s="5"/>
      <c r="D259" s="5"/>
      <c r="E259" s="5"/>
      <c r="F259" s="5"/>
      <c r="G259" s="5"/>
    </row>
    <row r="260" spans="1:7" ht="13" x14ac:dyDescent="0.15">
      <c r="A260" s="5"/>
      <c r="B260" s="5"/>
      <c r="C260" s="5"/>
      <c r="D260" s="5"/>
      <c r="E260" s="5"/>
      <c r="F260" s="5"/>
      <c r="G260" s="5"/>
    </row>
    <row r="261" spans="1:7" ht="13" x14ac:dyDescent="0.15">
      <c r="A261" s="5"/>
      <c r="B261" s="5"/>
      <c r="C261" s="5"/>
      <c r="D261" s="5"/>
      <c r="E261" s="5"/>
      <c r="F261" s="5"/>
      <c r="G261" s="5"/>
    </row>
    <row r="262" spans="1:7" ht="13" x14ac:dyDescent="0.15">
      <c r="A262" s="5"/>
      <c r="B262" s="5"/>
      <c r="C262" s="5"/>
      <c r="D262" s="5"/>
      <c r="E262" s="5"/>
      <c r="F262" s="5"/>
      <c r="G262" s="5"/>
    </row>
    <row r="263" spans="1:7" ht="13" x14ac:dyDescent="0.15">
      <c r="A263" s="5"/>
      <c r="B263" s="5"/>
      <c r="C263" s="5"/>
      <c r="D263" s="5"/>
      <c r="E263" s="5"/>
      <c r="F263" s="5"/>
      <c r="G263" s="5"/>
    </row>
    <row r="264" spans="1:7" ht="13" x14ac:dyDescent="0.15">
      <c r="A264" s="5"/>
      <c r="B264" s="5"/>
      <c r="C264" s="5"/>
      <c r="D264" s="5"/>
      <c r="E264" s="5"/>
      <c r="F264" s="5"/>
      <c r="G264" s="5"/>
    </row>
    <row r="265" spans="1:7" ht="13" x14ac:dyDescent="0.15">
      <c r="A265" s="5"/>
      <c r="B265" s="5"/>
      <c r="C265" s="5"/>
      <c r="D265" s="5"/>
      <c r="E265" s="5"/>
      <c r="F265" s="5"/>
      <c r="G265" s="5"/>
    </row>
    <row r="266" spans="1:7" ht="13" x14ac:dyDescent="0.15">
      <c r="A266" s="5"/>
      <c r="B266" s="5"/>
      <c r="C266" s="5"/>
      <c r="D266" s="5"/>
      <c r="E266" s="5"/>
      <c r="F266" s="5"/>
      <c r="G266" s="5"/>
    </row>
    <row r="267" spans="1:7" ht="13" x14ac:dyDescent="0.15">
      <c r="A267" s="5"/>
      <c r="B267" s="5"/>
      <c r="C267" s="5"/>
      <c r="D267" s="5"/>
      <c r="E267" s="5"/>
      <c r="F267" s="5"/>
      <c r="G267" s="5"/>
    </row>
    <row r="268" spans="1:7" ht="13" x14ac:dyDescent="0.15">
      <c r="A268" s="5"/>
      <c r="B268" s="5"/>
      <c r="C268" s="5"/>
      <c r="D268" s="5"/>
      <c r="E268" s="5"/>
      <c r="F268" s="5"/>
      <c r="G268" s="5"/>
    </row>
    <row r="269" spans="1:7" ht="13" x14ac:dyDescent="0.15">
      <c r="A269" s="5"/>
      <c r="B269" s="5"/>
      <c r="C269" s="5"/>
      <c r="D269" s="5"/>
      <c r="E269" s="5"/>
      <c r="F269" s="5"/>
      <c r="G269" s="5"/>
    </row>
    <row r="270" spans="1:7" ht="13" x14ac:dyDescent="0.15">
      <c r="A270" s="5"/>
      <c r="B270" s="5"/>
      <c r="C270" s="5"/>
      <c r="D270" s="5"/>
      <c r="E270" s="5"/>
      <c r="F270" s="5"/>
      <c r="G270" s="5"/>
    </row>
    <row r="271" spans="1:7" ht="13" x14ac:dyDescent="0.15">
      <c r="A271" s="5"/>
      <c r="B271" s="5"/>
      <c r="C271" s="5"/>
      <c r="D271" s="5"/>
      <c r="E271" s="5"/>
      <c r="F271" s="5"/>
      <c r="G271" s="5"/>
    </row>
    <row r="272" spans="1:7" ht="13" x14ac:dyDescent="0.15">
      <c r="A272" s="5"/>
      <c r="B272" s="5"/>
      <c r="C272" s="5"/>
      <c r="D272" s="5"/>
      <c r="E272" s="5"/>
      <c r="F272" s="5"/>
      <c r="G272" s="5"/>
    </row>
    <row r="273" spans="1:7" ht="13" x14ac:dyDescent="0.15">
      <c r="A273" s="5"/>
      <c r="B273" s="5"/>
      <c r="C273" s="5"/>
      <c r="D273" s="5"/>
      <c r="E273" s="5"/>
      <c r="F273" s="5"/>
      <c r="G273" s="5"/>
    </row>
    <row r="274" spans="1:7" ht="13" x14ac:dyDescent="0.15">
      <c r="A274" s="5"/>
      <c r="B274" s="5"/>
      <c r="C274" s="5"/>
      <c r="D274" s="5"/>
      <c r="E274" s="5"/>
      <c r="F274" s="5"/>
      <c r="G274" s="5"/>
    </row>
    <row r="275" spans="1:7" ht="13" x14ac:dyDescent="0.15">
      <c r="A275" s="5"/>
      <c r="B275" s="5"/>
      <c r="C275" s="5"/>
      <c r="D275" s="5"/>
      <c r="E275" s="5"/>
      <c r="F275" s="5"/>
      <c r="G275" s="5"/>
    </row>
    <row r="276" spans="1:7" ht="13" x14ac:dyDescent="0.15">
      <c r="A276" s="5"/>
      <c r="B276" s="5"/>
      <c r="C276" s="5"/>
      <c r="D276" s="5"/>
      <c r="E276" s="5"/>
      <c r="F276" s="5"/>
      <c r="G276" s="5"/>
    </row>
    <row r="277" spans="1:7" ht="13" x14ac:dyDescent="0.15">
      <c r="A277" s="5"/>
      <c r="B277" s="5"/>
      <c r="C277" s="5"/>
      <c r="D277" s="5"/>
      <c r="E277" s="5"/>
      <c r="F277" s="5"/>
      <c r="G277" s="5"/>
    </row>
    <row r="278" spans="1:7" ht="13" x14ac:dyDescent="0.15">
      <c r="A278" s="5"/>
      <c r="B278" s="5"/>
      <c r="C278" s="5"/>
      <c r="D278" s="5"/>
      <c r="E278" s="5"/>
      <c r="F278" s="5"/>
      <c r="G278" s="5"/>
    </row>
    <row r="279" spans="1:7" ht="13" x14ac:dyDescent="0.15">
      <c r="A279" s="5"/>
      <c r="B279" s="5"/>
      <c r="C279" s="5"/>
      <c r="D279" s="5"/>
      <c r="E279" s="5"/>
      <c r="F279" s="5"/>
      <c r="G279" s="5"/>
    </row>
    <row r="280" spans="1:7" ht="13" x14ac:dyDescent="0.15">
      <c r="A280" s="5"/>
      <c r="B280" s="5"/>
      <c r="C280" s="5"/>
      <c r="D280" s="5"/>
      <c r="E280" s="5"/>
      <c r="F280" s="5"/>
      <c r="G280" s="5"/>
    </row>
    <row r="281" spans="1:7" ht="13" x14ac:dyDescent="0.15">
      <c r="A281" s="5"/>
      <c r="B281" s="5"/>
      <c r="C281" s="5"/>
      <c r="D281" s="5"/>
      <c r="E281" s="5"/>
      <c r="F281" s="5"/>
      <c r="G281" s="5"/>
    </row>
    <row r="282" spans="1:7" ht="13" x14ac:dyDescent="0.15">
      <c r="A282" s="5"/>
      <c r="B282" s="5"/>
      <c r="C282" s="5"/>
      <c r="D282" s="5"/>
      <c r="E282" s="5"/>
      <c r="F282" s="5"/>
      <c r="G282" s="5"/>
    </row>
    <row r="283" spans="1:7" ht="13" x14ac:dyDescent="0.15">
      <c r="A283" s="5"/>
      <c r="B283" s="5"/>
      <c r="C283" s="5"/>
      <c r="D283" s="5"/>
      <c r="E283" s="5"/>
      <c r="F283" s="5"/>
      <c r="G283" s="5"/>
    </row>
    <row r="284" spans="1:7" ht="13" x14ac:dyDescent="0.15">
      <c r="A284" s="5"/>
      <c r="B284" s="5"/>
      <c r="C284" s="5"/>
      <c r="D284" s="5"/>
      <c r="E284" s="5"/>
      <c r="F284" s="5"/>
      <c r="G284" s="5"/>
    </row>
    <row r="285" spans="1:7" ht="13" x14ac:dyDescent="0.15">
      <c r="A285" s="5"/>
      <c r="B285" s="5"/>
      <c r="C285" s="5"/>
      <c r="D285" s="5"/>
      <c r="E285" s="5"/>
      <c r="F285" s="5"/>
      <c r="G285" s="5"/>
    </row>
    <row r="286" spans="1:7" ht="13" x14ac:dyDescent="0.15">
      <c r="A286" s="5"/>
      <c r="B286" s="5"/>
      <c r="C286" s="5"/>
      <c r="D286" s="5"/>
      <c r="E286" s="5"/>
      <c r="F286" s="5"/>
      <c r="G286" s="5"/>
    </row>
    <row r="287" spans="1:7" ht="13" x14ac:dyDescent="0.15">
      <c r="A287" s="5"/>
      <c r="B287" s="5"/>
      <c r="C287" s="5"/>
      <c r="D287" s="5"/>
      <c r="E287" s="5"/>
      <c r="F287" s="5"/>
      <c r="G287" s="5"/>
    </row>
    <row r="288" spans="1:7" ht="13" x14ac:dyDescent="0.15">
      <c r="A288" s="5"/>
      <c r="B288" s="5"/>
      <c r="C288" s="5"/>
      <c r="D288" s="5"/>
      <c r="E288" s="5"/>
      <c r="F288" s="5"/>
      <c r="G288" s="5"/>
    </row>
    <row r="289" spans="1:7" ht="13" x14ac:dyDescent="0.15">
      <c r="A289" s="5"/>
      <c r="B289" s="5"/>
      <c r="C289" s="5"/>
      <c r="D289" s="5"/>
      <c r="E289" s="5"/>
      <c r="F289" s="5"/>
      <c r="G289" s="5"/>
    </row>
    <row r="290" spans="1:7" ht="13" x14ac:dyDescent="0.15">
      <c r="A290" s="5"/>
      <c r="B290" s="5"/>
      <c r="C290" s="5"/>
      <c r="D290" s="5"/>
      <c r="E290" s="5"/>
      <c r="F290" s="5"/>
      <c r="G290" s="5"/>
    </row>
    <row r="291" spans="1:7" ht="13" x14ac:dyDescent="0.15">
      <c r="A291" s="5"/>
      <c r="B291" s="5"/>
      <c r="C291" s="5"/>
      <c r="D291" s="5"/>
      <c r="E291" s="5"/>
      <c r="F291" s="5"/>
      <c r="G291" s="5"/>
    </row>
    <row r="292" spans="1:7" ht="13" x14ac:dyDescent="0.15">
      <c r="A292" s="5"/>
      <c r="B292" s="5"/>
      <c r="C292" s="5"/>
      <c r="D292" s="5"/>
      <c r="E292" s="5"/>
      <c r="F292" s="5"/>
      <c r="G292" s="5"/>
    </row>
    <row r="293" spans="1:7" ht="13" x14ac:dyDescent="0.15">
      <c r="A293" s="5"/>
      <c r="B293" s="5"/>
      <c r="C293" s="5"/>
      <c r="D293" s="5"/>
      <c r="E293" s="5"/>
      <c r="F293" s="5"/>
      <c r="G293" s="5"/>
    </row>
    <row r="294" spans="1:7" ht="13" x14ac:dyDescent="0.15">
      <c r="A294" s="5"/>
      <c r="B294" s="5"/>
      <c r="C294" s="5"/>
      <c r="D294" s="5"/>
      <c r="E294" s="5"/>
      <c r="F294" s="5"/>
      <c r="G294" s="5"/>
    </row>
    <row r="295" spans="1:7" ht="13" x14ac:dyDescent="0.15">
      <c r="A295" s="5"/>
      <c r="B295" s="5"/>
      <c r="C295" s="5"/>
      <c r="D295" s="5"/>
      <c r="E295" s="5"/>
      <c r="F295" s="5"/>
      <c r="G295" s="5"/>
    </row>
    <row r="296" spans="1:7" ht="13" x14ac:dyDescent="0.15">
      <c r="A296" s="5"/>
      <c r="B296" s="5"/>
      <c r="C296" s="5"/>
      <c r="D296" s="5"/>
      <c r="E296" s="5"/>
      <c r="F296" s="5"/>
      <c r="G296" s="5"/>
    </row>
    <row r="297" spans="1:7" ht="13" x14ac:dyDescent="0.15">
      <c r="A297" s="5"/>
      <c r="B297" s="5"/>
      <c r="C297" s="5"/>
      <c r="D297" s="5"/>
      <c r="E297" s="5"/>
      <c r="F297" s="5"/>
      <c r="G297" s="5"/>
    </row>
    <row r="298" spans="1:7" ht="13" x14ac:dyDescent="0.15">
      <c r="A298" s="5"/>
      <c r="B298" s="5"/>
      <c r="C298" s="5"/>
      <c r="D298" s="5"/>
      <c r="E298" s="5"/>
      <c r="F298" s="5"/>
      <c r="G298" s="5"/>
    </row>
    <row r="299" spans="1:7" ht="13" x14ac:dyDescent="0.15">
      <c r="A299" s="5"/>
      <c r="B299" s="5"/>
      <c r="C299" s="5"/>
      <c r="D299" s="5"/>
      <c r="E299" s="5"/>
      <c r="F299" s="5"/>
      <c r="G299" s="5"/>
    </row>
    <row r="300" spans="1:7" ht="13" x14ac:dyDescent="0.15">
      <c r="A300" s="5"/>
      <c r="B300" s="5"/>
      <c r="C300" s="5"/>
      <c r="D300" s="5"/>
      <c r="E300" s="5"/>
      <c r="F300" s="5"/>
      <c r="G300" s="5"/>
    </row>
    <row r="301" spans="1:7" ht="13" x14ac:dyDescent="0.15">
      <c r="A301" s="5"/>
      <c r="B301" s="5"/>
      <c r="C301" s="5"/>
      <c r="D301" s="5"/>
      <c r="E301" s="5"/>
      <c r="F301" s="5"/>
      <c r="G301" s="5"/>
    </row>
    <row r="302" spans="1:7" ht="13" x14ac:dyDescent="0.15">
      <c r="A302" s="5"/>
      <c r="B302" s="5"/>
      <c r="C302" s="5"/>
      <c r="D302" s="5"/>
      <c r="E302" s="5"/>
      <c r="F302" s="5"/>
      <c r="G302" s="5"/>
    </row>
    <row r="303" spans="1:7" ht="13" x14ac:dyDescent="0.15">
      <c r="A303" s="5"/>
      <c r="B303" s="5"/>
      <c r="C303" s="5"/>
      <c r="D303" s="5"/>
      <c r="E303" s="5"/>
      <c r="F303" s="5"/>
      <c r="G303" s="5"/>
    </row>
    <row r="304" spans="1:7" ht="13" x14ac:dyDescent="0.15">
      <c r="A304" s="5"/>
      <c r="B304" s="5"/>
      <c r="C304" s="5"/>
      <c r="D304" s="5"/>
      <c r="E304" s="5"/>
      <c r="F304" s="5"/>
      <c r="G304" s="5"/>
    </row>
    <row r="305" spans="1:7" ht="13" x14ac:dyDescent="0.15">
      <c r="A305" s="5"/>
      <c r="B305" s="5"/>
      <c r="C305" s="5"/>
      <c r="D305" s="5"/>
      <c r="E305" s="5"/>
      <c r="F305" s="5"/>
      <c r="G305" s="5"/>
    </row>
    <row r="306" spans="1:7" ht="13" x14ac:dyDescent="0.15">
      <c r="A306" s="5"/>
      <c r="B306" s="5"/>
      <c r="C306" s="5"/>
      <c r="D306" s="5"/>
      <c r="E306" s="5"/>
      <c r="F306" s="5"/>
      <c r="G306" s="5"/>
    </row>
    <row r="307" spans="1:7" ht="13" x14ac:dyDescent="0.15">
      <c r="A307" s="5"/>
      <c r="B307" s="5"/>
      <c r="C307" s="5"/>
      <c r="D307" s="5"/>
      <c r="E307" s="5"/>
      <c r="F307" s="5"/>
      <c r="G307" s="5"/>
    </row>
    <row r="308" spans="1:7" ht="13" x14ac:dyDescent="0.15">
      <c r="A308" s="5"/>
      <c r="B308" s="5"/>
      <c r="C308" s="5"/>
      <c r="D308" s="5"/>
      <c r="E308" s="5"/>
      <c r="F308" s="5"/>
      <c r="G308" s="5"/>
    </row>
    <row r="309" spans="1:7" ht="13" x14ac:dyDescent="0.15">
      <c r="A309" s="5"/>
      <c r="B309" s="5"/>
      <c r="C309" s="5"/>
      <c r="D309" s="5"/>
      <c r="E309" s="5"/>
      <c r="F309" s="5"/>
      <c r="G309" s="5"/>
    </row>
    <row r="310" spans="1:7" ht="13" x14ac:dyDescent="0.15">
      <c r="A310" s="5"/>
      <c r="B310" s="5"/>
      <c r="C310" s="5"/>
      <c r="D310" s="5"/>
      <c r="E310" s="5"/>
      <c r="F310" s="5"/>
      <c r="G310" s="5"/>
    </row>
    <row r="311" spans="1:7" ht="13" x14ac:dyDescent="0.15">
      <c r="A311" s="5"/>
      <c r="B311" s="5"/>
      <c r="C311" s="5"/>
      <c r="D311" s="5"/>
      <c r="E311" s="5"/>
      <c r="F311" s="5"/>
      <c r="G311" s="5"/>
    </row>
    <row r="312" spans="1:7" ht="13" x14ac:dyDescent="0.15">
      <c r="A312" s="5"/>
      <c r="B312" s="5"/>
      <c r="C312" s="5"/>
      <c r="D312" s="5"/>
      <c r="E312" s="5"/>
      <c r="F312" s="5"/>
      <c r="G312" s="5"/>
    </row>
    <row r="313" spans="1:7" ht="13" x14ac:dyDescent="0.15">
      <c r="A313" s="5"/>
      <c r="B313" s="5"/>
      <c r="C313" s="5"/>
      <c r="D313" s="5"/>
      <c r="E313" s="5"/>
      <c r="F313" s="5"/>
      <c r="G313" s="5"/>
    </row>
    <row r="314" spans="1:7" ht="13" x14ac:dyDescent="0.15">
      <c r="A314" s="5"/>
      <c r="B314" s="5"/>
      <c r="C314" s="5"/>
      <c r="D314" s="5"/>
      <c r="E314" s="5"/>
      <c r="F314" s="5"/>
      <c r="G314" s="5"/>
    </row>
    <row r="315" spans="1:7" ht="13" x14ac:dyDescent="0.15">
      <c r="A315" s="5"/>
      <c r="B315" s="5"/>
      <c r="C315" s="5"/>
      <c r="D315" s="5"/>
      <c r="E315" s="5"/>
      <c r="F315" s="5"/>
      <c r="G315" s="5"/>
    </row>
    <row r="316" spans="1:7" ht="13" x14ac:dyDescent="0.15">
      <c r="A316" s="5"/>
      <c r="B316" s="5"/>
      <c r="C316" s="5"/>
      <c r="D316" s="5"/>
      <c r="E316" s="5"/>
      <c r="F316" s="5"/>
      <c r="G316" s="5"/>
    </row>
    <row r="317" spans="1:7" ht="13" x14ac:dyDescent="0.15">
      <c r="A317" s="5"/>
      <c r="B317" s="5"/>
      <c r="C317" s="5"/>
      <c r="D317" s="5"/>
      <c r="E317" s="5"/>
      <c r="F317" s="5"/>
      <c r="G317" s="5"/>
    </row>
    <row r="318" spans="1:7" ht="13" x14ac:dyDescent="0.15">
      <c r="A318" s="5"/>
      <c r="B318" s="5"/>
      <c r="C318" s="5"/>
      <c r="D318" s="5"/>
      <c r="E318" s="5"/>
      <c r="F318" s="5"/>
      <c r="G318" s="5"/>
    </row>
    <row r="319" spans="1:7" ht="13" x14ac:dyDescent="0.15">
      <c r="A319" s="5"/>
      <c r="B319" s="5"/>
      <c r="C319" s="5"/>
      <c r="D319" s="5"/>
      <c r="E319" s="5"/>
      <c r="F319" s="5"/>
      <c r="G319" s="5"/>
    </row>
    <row r="320" spans="1:7" ht="13" x14ac:dyDescent="0.15">
      <c r="A320" s="5"/>
      <c r="B320" s="5"/>
      <c r="C320" s="5"/>
      <c r="D320" s="5"/>
      <c r="E320" s="5"/>
      <c r="F320" s="5"/>
      <c r="G320" s="5"/>
    </row>
    <row r="321" spans="1:7" ht="13" x14ac:dyDescent="0.15">
      <c r="A321" s="5"/>
      <c r="B321" s="5"/>
      <c r="C321" s="5"/>
      <c r="D321" s="5"/>
      <c r="E321" s="5"/>
      <c r="F321" s="5"/>
      <c r="G321" s="5"/>
    </row>
    <row r="322" spans="1:7" ht="13" x14ac:dyDescent="0.15">
      <c r="A322" s="5"/>
      <c r="B322" s="5"/>
      <c r="C322" s="5"/>
      <c r="D322" s="5"/>
      <c r="E322" s="5"/>
      <c r="F322" s="5"/>
      <c r="G322" s="5"/>
    </row>
    <row r="323" spans="1:7" ht="13" x14ac:dyDescent="0.15">
      <c r="A323" s="5"/>
      <c r="B323" s="5"/>
      <c r="C323" s="5"/>
      <c r="D323" s="5"/>
      <c r="E323" s="5"/>
      <c r="F323" s="5"/>
      <c r="G323" s="5"/>
    </row>
    <row r="324" spans="1:7" ht="13" x14ac:dyDescent="0.15">
      <c r="A324" s="5"/>
      <c r="B324" s="5"/>
      <c r="C324" s="5"/>
      <c r="D324" s="5"/>
      <c r="E324" s="5"/>
      <c r="F324" s="5"/>
      <c r="G324" s="5"/>
    </row>
    <row r="325" spans="1:7" ht="13" x14ac:dyDescent="0.15">
      <c r="A325" s="5"/>
      <c r="B325" s="5"/>
      <c r="C325" s="5"/>
      <c r="D325" s="5"/>
      <c r="E325" s="5"/>
      <c r="F325" s="5"/>
      <c r="G325" s="5"/>
    </row>
    <row r="326" spans="1:7" ht="13" x14ac:dyDescent="0.15">
      <c r="A326" s="5"/>
      <c r="B326" s="5"/>
      <c r="C326" s="5"/>
      <c r="D326" s="5"/>
      <c r="E326" s="5"/>
      <c r="F326" s="5"/>
      <c r="G326" s="5"/>
    </row>
    <row r="327" spans="1:7" ht="13" x14ac:dyDescent="0.15">
      <c r="A327" s="5"/>
      <c r="B327" s="5"/>
      <c r="C327" s="5"/>
      <c r="D327" s="5"/>
      <c r="E327" s="5"/>
      <c r="F327" s="5"/>
      <c r="G327" s="5"/>
    </row>
    <row r="328" spans="1:7" ht="13" x14ac:dyDescent="0.15">
      <c r="A328" s="5"/>
      <c r="B328" s="5"/>
      <c r="C328" s="5"/>
      <c r="D328" s="5"/>
      <c r="E328" s="5"/>
      <c r="F328" s="5"/>
      <c r="G328" s="5"/>
    </row>
    <row r="329" spans="1:7" ht="13" x14ac:dyDescent="0.15">
      <c r="A329" s="5"/>
      <c r="B329" s="5"/>
      <c r="C329" s="5"/>
      <c r="D329" s="5"/>
      <c r="E329" s="5"/>
      <c r="F329" s="5"/>
      <c r="G329" s="5"/>
    </row>
    <row r="330" spans="1:7" ht="13" x14ac:dyDescent="0.15">
      <c r="A330" s="5"/>
      <c r="B330" s="5"/>
      <c r="C330" s="5"/>
      <c r="D330" s="5"/>
      <c r="E330" s="5"/>
      <c r="F330" s="5"/>
      <c r="G330" s="5"/>
    </row>
    <row r="331" spans="1:7" ht="13" x14ac:dyDescent="0.15">
      <c r="A331" s="5"/>
      <c r="B331" s="5"/>
      <c r="C331" s="5"/>
      <c r="D331" s="5"/>
      <c r="E331" s="5"/>
      <c r="F331" s="5"/>
      <c r="G331" s="5"/>
    </row>
    <row r="332" spans="1:7" ht="13" x14ac:dyDescent="0.15">
      <c r="A332" s="5"/>
      <c r="B332" s="5"/>
      <c r="C332" s="5"/>
      <c r="D332" s="5"/>
      <c r="E332" s="5"/>
      <c r="F332" s="5"/>
      <c r="G332" s="5"/>
    </row>
    <row r="333" spans="1:7" ht="13" x14ac:dyDescent="0.15">
      <c r="A333" s="5"/>
      <c r="B333" s="5"/>
      <c r="C333" s="5"/>
      <c r="D333" s="5"/>
      <c r="E333" s="5"/>
      <c r="F333" s="5"/>
      <c r="G333" s="5"/>
    </row>
    <row r="334" spans="1:7" ht="13" x14ac:dyDescent="0.15">
      <c r="A334" s="5"/>
      <c r="B334" s="5"/>
      <c r="C334" s="5"/>
      <c r="D334" s="5"/>
      <c r="E334" s="5"/>
      <c r="F334" s="5"/>
      <c r="G334" s="5"/>
    </row>
    <row r="335" spans="1:7" ht="13" x14ac:dyDescent="0.15">
      <c r="A335" s="5"/>
      <c r="B335" s="5"/>
      <c r="C335" s="5"/>
      <c r="D335" s="5"/>
      <c r="E335" s="5"/>
      <c r="F335" s="5"/>
      <c r="G335" s="5"/>
    </row>
    <row r="336" spans="1:7" ht="13" x14ac:dyDescent="0.15">
      <c r="A336" s="5"/>
      <c r="B336" s="5"/>
      <c r="C336" s="5"/>
      <c r="D336" s="5"/>
      <c r="E336" s="5"/>
      <c r="F336" s="5"/>
      <c r="G336" s="5"/>
    </row>
    <row r="337" spans="1:7" ht="13" x14ac:dyDescent="0.15">
      <c r="A337" s="5"/>
      <c r="B337" s="5"/>
      <c r="C337" s="5"/>
      <c r="D337" s="5"/>
      <c r="E337" s="5"/>
      <c r="F337" s="5"/>
      <c r="G337" s="5"/>
    </row>
    <row r="338" spans="1:7" ht="13" x14ac:dyDescent="0.15">
      <c r="A338" s="5"/>
      <c r="B338" s="5"/>
      <c r="C338" s="5"/>
      <c r="D338" s="5"/>
      <c r="E338" s="5"/>
      <c r="F338" s="5"/>
      <c r="G338" s="5"/>
    </row>
    <row r="339" spans="1:7" ht="13" x14ac:dyDescent="0.15">
      <c r="A339" s="5"/>
      <c r="B339" s="5"/>
      <c r="C339" s="5"/>
      <c r="D339" s="5"/>
      <c r="E339" s="5"/>
      <c r="F339" s="5"/>
      <c r="G339" s="5"/>
    </row>
    <row r="340" spans="1:7" ht="13" x14ac:dyDescent="0.15">
      <c r="A340" s="5"/>
      <c r="B340" s="5"/>
      <c r="C340" s="5"/>
      <c r="D340" s="5"/>
      <c r="E340" s="5"/>
      <c r="F340" s="5"/>
      <c r="G340" s="5"/>
    </row>
    <row r="341" spans="1:7" ht="13" x14ac:dyDescent="0.15">
      <c r="A341" s="5"/>
      <c r="B341" s="5"/>
      <c r="C341" s="5"/>
      <c r="D341" s="5"/>
      <c r="E341" s="5"/>
      <c r="F341" s="5"/>
      <c r="G341" s="5"/>
    </row>
    <row r="342" spans="1:7" ht="13" x14ac:dyDescent="0.15">
      <c r="A342" s="5"/>
      <c r="B342" s="5"/>
      <c r="C342" s="5"/>
      <c r="D342" s="5"/>
      <c r="E342" s="5"/>
      <c r="F342" s="5"/>
      <c r="G342" s="5"/>
    </row>
    <row r="343" spans="1:7" ht="13" x14ac:dyDescent="0.15">
      <c r="A343" s="5"/>
      <c r="B343" s="5"/>
      <c r="C343" s="5"/>
      <c r="D343" s="5"/>
      <c r="E343" s="5"/>
      <c r="F343" s="5"/>
      <c r="G343" s="5"/>
    </row>
    <row r="344" spans="1:7" ht="13" x14ac:dyDescent="0.15">
      <c r="A344" s="5"/>
      <c r="B344" s="5"/>
      <c r="C344" s="5"/>
      <c r="D344" s="5"/>
      <c r="E344" s="5"/>
      <c r="F344" s="5"/>
      <c r="G344" s="5"/>
    </row>
    <row r="345" spans="1:7" ht="13" x14ac:dyDescent="0.15">
      <c r="A345" s="5"/>
      <c r="B345" s="5"/>
      <c r="C345" s="5"/>
      <c r="D345" s="5"/>
      <c r="E345" s="5"/>
      <c r="F345" s="5"/>
      <c r="G345" s="5"/>
    </row>
    <row r="346" spans="1:7" ht="13" x14ac:dyDescent="0.15">
      <c r="A346" s="5"/>
      <c r="B346" s="5"/>
      <c r="C346" s="5"/>
      <c r="D346" s="5"/>
      <c r="E346" s="5"/>
      <c r="F346" s="5"/>
      <c r="G346" s="5"/>
    </row>
    <row r="347" spans="1:7" ht="13" x14ac:dyDescent="0.15">
      <c r="A347" s="5"/>
      <c r="B347" s="5"/>
      <c r="C347" s="5"/>
      <c r="D347" s="5"/>
      <c r="E347" s="5"/>
      <c r="F347" s="5"/>
      <c r="G347" s="5"/>
    </row>
    <row r="348" spans="1:7" ht="13" x14ac:dyDescent="0.15">
      <c r="A348" s="5"/>
      <c r="B348" s="5"/>
      <c r="C348" s="5"/>
      <c r="D348" s="5"/>
      <c r="E348" s="5"/>
      <c r="F348" s="5"/>
      <c r="G348" s="5"/>
    </row>
    <row r="349" spans="1:7" ht="13" x14ac:dyDescent="0.15">
      <c r="A349" s="5"/>
      <c r="B349" s="5"/>
      <c r="C349" s="5"/>
      <c r="D349" s="5"/>
      <c r="E349" s="5"/>
      <c r="F349" s="5"/>
      <c r="G349" s="5"/>
    </row>
    <row r="350" spans="1:7" ht="13" x14ac:dyDescent="0.15">
      <c r="A350" s="5"/>
      <c r="B350" s="5"/>
      <c r="C350" s="5"/>
      <c r="D350" s="5"/>
      <c r="E350" s="5"/>
      <c r="F350" s="5"/>
      <c r="G350" s="5"/>
    </row>
    <row r="351" spans="1:7" ht="13" x14ac:dyDescent="0.15">
      <c r="A351" s="5"/>
      <c r="B351" s="5"/>
      <c r="C351" s="5"/>
      <c r="D351" s="5"/>
      <c r="E351" s="5"/>
      <c r="F351" s="5"/>
      <c r="G351" s="5"/>
    </row>
    <row r="352" spans="1:7" ht="13" x14ac:dyDescent="0.15">
      <c r="A352" s="5"/>
      <c r="B352" s="5"/>
      <c r="C352" s="5"/>
      <c r="D352" s="5"/>
      <c r="E352" s="5"/>
      <c r="F352" s="5"/>
      <c r="G352" s="5"/>
    </row>
    <row r="353" spans="1:7" ht="13" x14ac:dyDescent="0.15">
      <c r="A353" s="5"/>
      <c r="B353" s="5"/>
      <c r="C353" s="5"/>
      <c r="D353" s="5"/>
      <c r="E353" s="5"/>
      <c r="F353" s="5"/>
      <c r="G353" s="5"/>
    </row>
    <row r="354" spans="1:7" ht="13" x14ac:dyDescent="0.15">
      <c r="A354" s="5"/>
      <c r="B354" s="5"/>
      <c r="C354" s="5"/>
      <c r="D354" s="5"/>
      <c r="E354" s="5"/>
      <c r="F354" s="5"/>
      <c r="G354" s="5"/>
    </row>
    <row r="355" spans="1:7" ht="13" x14ac:dyDescent="0.15">
      <c r="A355" s="5"/>
      <c r="B355" s="5"/>
      <c r="C355" s="5"/>
      <c r="D355" s="5"/>
      <c r="E355" s="5"/>
      <c r="F355" s="5"/>
      <c r="G355" s="5"/>
    </row>
    <row r="356" spans="1:7" ht="13" x14ac:dyDescent="0.15">
      <c r="A356" s="5"/>
      <c r="B356" s="5"/>
      <c r="C356" s="5"/>
      <c r="D356" s="5"/>
      <c r="E356" s="5"/>
      <c r="F356" s="5"/>
      <c r="G356" s="5"/>
    </row>
    <row r="357" spans="1:7" ht="13" x14ac:dyDescent="0.15">
      <c r="A357" s="5"/>
      <c r="B357" s="5"/>
      <c r="C357" s="5"/>
      <c r="D357" s="5"/>
      <c r="E357" s="5"/>
      <c r="F357" s="5"/>
      <c r="G357" s="5"/>
    </row>
    <row r="358" spans="1:7" ht="13" x14ac:dyDescent="0.15">
      <c r="A358" s="5"/>
      <c r="B358" s="5"/>
      <c r="C358" s="5"/>
      <c r="D358" s="5"/>
      <c r="E358" s="5"/>
      <c r="F358" s="5"/>
      <c r="G358" s="5"/>
    </row>
    <row r="359" spans="1:7" ht="13" x14ac:dyDescent="0.15">
      <c r="A359" s="5"/>
      <c r="B359" s="5"/>
      <c r="C359" s="5"/>
      <c r="D359" s="5"/>
      <c r="E359" s="5"/>
      <c r="F359" s="5"/>
      <c r="G359" s="5"/>
    </row>
    <row r="360" spans="1:7" ht="13" x14ac:dyDescent="0.15">
      <c r="A360" s="5"/>
      <c r="B360" s="5"/>
      <c r="C360" s="5"/>
      <c r="D360" s="5"/>
      <c r="E360" s="5"/>
      <c r="F360" s="5"/>
      <c r="G360" s="5"/>
    </row>
    <row r="361" spans="1:7" ht="13" x14ac:dyDescent="0.15">
      <c r="A361" s="5"/>
      <c r="B361" s="5"/>
      <c r="C361" s="5"/>
      <c r="D361" s="5"/>
      <c r="E361" s="5"/>
      <c r="F361" s="5"/>
      <c r="G361" s="5"/>
    </row>
    <row r="362" spans="1:7" ht="13" x14ac:dyDescent="0.15">
      <c r="A362" s="5"/>
      <c r="B362" s="5"/>
      <c r="C362" s="5"/>
      <c r="D362" s="5"/>
      <c r="E362" s="5"/>
      <c r="F362" s="5"/>
      <c r="G362" s="5"/>
    </row>
    <row r="363" spans="1:7" ht="13" x14ac:dyDescent="0.15">
      <c r="A363" s="5"/>
      <c r="B363" s="5"/>
      <c r="C363" s="5"/>
      <c r="D363" s="5"/>
      <c r="E363" s="5"/>
      <c r="F363" s="5"/>
      <c r="G363" s="5"/>
    </row>
    <row r="364" spans="1:7" ht="13" x14ac:dyDescent="0.15">
      <c r="A364" s="5"/>
      <c r="B364" s="5"/>
      <c r="C364" s="5"/>
      <c r="D364" s="5"/>
      <c r="E364" s="5"/>
      <c r="F364" s="5"/>
      <c r="G364" s="5"/>
    </row>
    <row r="365" spans="1:7" ht="13" x14ac:dyDescent="0.15">
      <c r="A365" s="5"/>
      <c r="B365" s="5"/>
      <c r="C365" s="5"/>
      <c r="D365" s="5"/>
      <c r="E365" s="5"/>
      <c r="F365" s="5"/>
      <c r="G365" s="5"/>
    </row>
    <row r="366" spans="1:7" ht="13" x14ac:dyDescent="0.15">
      <c r="A366" s="5"/>
      <c r="B366" s="5"/>
      <c r="C366" s="5"/>
      <c r="D366" s="5"/>
      <c r="E366" s="5"/>
      <c r="F366" s="5"/>
      <c r="G366" s="5"/>
    </row>
    <row r="367" spans="1:7" ht="13" x14ac:dyDescent="0.15">
      <c r="A367" s="5"/>
      <c r="B367" s="5"/>
      <c r="C367" s="5"/>
      <c r="D367" s="5"/>
      <c r="E367" s="5"/>
      <c r="F367" s="5"/>
      <c r="G367" s="5"/>
    </row>
    <row r="368" spans="1:7" ht="13" x14ac:dyDescent="0.15">
      <c r="A368" s="5"/>
      <c r="B368" s="5"/>
      <c r="C368" s="5"/>
      <c r="D368" s="5"/>
      <c r="E368" s="5"/>
      <c r="F368" s="5"/>
      <c r="G368" s="5"/>
    </row>
    <row r="369" spans="1:7" ht="13" x14ac:dyDescent="0.15">
      <c r="A369" s="5"/>
      <c r="B369" s="5"/>
      <c r="C369" s="5"/>
      <c r="D369" s="5"/>
      <c r="E369" s="5"/>
      <c r="F369" s="5"/>
      <c r="G369" s="5"/>
    </row>
    <row r="370" spans="1:7" ht="13" x14ac:dyDescent="0.15">
      <c r="A370" s="5"/>
      <c r="B370" s="5"/>
      <c r="C370" s="5"/>
      <c r="D370" s="5"/>
      <c r="E370" s="5"/>
      <c r="F370" s="5"/>
      <c r="G370" s="5"/>
    </row>
    <row r="371" spans="1:7" ht="13" x14ac:dyDescent="0.15">
      <c r="A371" s="5"/>
      <c r="B371" s="5"/>
      <c r="C371" s="5"/>
      <c r="D371" s="5"/>
      <c r="E371" s="5"/>
      <c r="F371" s="5"/>
      <c r="G371" s="5"/>
    </row>
    <row r="372" spans="1:7" ht="13" x14ac:dyDescent="0.15">
      <c r="A372" s="5"/>
      <c r="B372" s="5"/>
      <c r="C372" s="5"/>
      <c r="D372" s="5"/>
      <c r="E372" s="5"/>
      <c r="F372" s="5"/>
      <c r="G372" s="5"/>
    </row>
    <row r="373" spans="1:7" ht="13" x14ac:dyDescent="0.15">
      <c r="A373" s="5"/>
      <c r="B373" s="5"/>
      <c r="C373" s="5"/>
      <c r="D373" s="5"/>
      <c r="E373" s="5"/>
      <c r="F373" s="5"/>
      <c r="G373" s="5"/>
    </row>
    <row r="374" spans="1:7" ht="13" x14ac:dyDescent="0.15">
      <c r="A374" s="5"/>
      <c r="B374" s="5"/>
      <c r="C374" s="5"/>
      <c r="D374" s="5"/>
      <c r="E374" s="5"/>
      <c r="F374" s="5"/>
      <c r="G374" s="5"/>
    </row>
    <row r="375" spans="1:7" ht="13" x14ac:dyDescent="0.15">
      <c r="A375" s="5"/>
      <c r="B375" s="5"/>
      <c r="C375" s="5"/>
      <c r="D375" s="5"/>
      <c r="E375" s="5"/>
      <c r="F375" s="5"/>
      <c r="G375" s="5"/>
    </row>
    <row r="376" spans="1:7" ht="13" x14ac:dyDescent="0.15">
      <c r="A376" s="5"/>
      <c r="B376" s="5"/>
      <c r="C376" s="5"/>
      <c r="D376" s="5"/>
      <c r="E376" s="5"/>
      <c r="F376" s="5"/>
      <c r="G376" s="5"/>
    </row>
    <row r="377" spans="1:7" ht="13" x14ac:dyDescent="0.15">
      <c r="A377" s="5"/>
      <c r="B377" s="5"/>
      <c r="C377" s="5"/>
      <c r="D377" s="5"/>
      <c r="E377" s="5"/>
      <c r="F377" s="5"/>
      <c r="G377" s="5"/>
    </row>
    <row r="378" spans="1:7" ht="13" x14ac:dyDescent="0.15">
      <c r="A378" s="5"/>
      <c r="B378" s="5"/>
      <c r="C378" s="5"/>
      <c r="D378" s="5"/>
      <c r="E378" s="5"/>
      <c r="F378" s="5"/>
      <c r="G378" s="5"/>
    </row>
    <row r="379" spans="1:7" ht="13" x14ac:dyDescent="0.15">
      <c r="A379" s="5"/>
      <c r="B379" s="5"/>
      <c r="C379" s="5"/>
      <c r="D379" s="5"/>
      <c r="E379" s="5"/>
      <c r="F379" s="5"/>
      <c r="G379" s="5"/>
    </row>
    <row r="380" spans="1:7" ht="13" x14ac:dyDescent="0.15">
      <c r="A380" s="5"/>
      <c r="B380" s="5"/>
      <c r="C380" s="5"/>
      <c r="D380" s="5"/>
      <c r="E380" s="5"/>
      <c r="F380" s="5"/>
      <c r="G380" s="5"/>
    </row>
    <row r="381" spans="1:7" ht="13" x14ac:dyDescent="0.15">
      <c r="A381" s="5"/>
      <c r="B381" s="5"/>
      <c r="C381" s="5"/>
      <c r="D381" s="5"/>
      <c r="E381" s="5"/>
      <c r="F381" s="5"/>
      <c r="G381" s="5"/>
    </row>
    <row r="382" spans="1:7" ht="13" x14ac:dyDescent="0.15">
      <c r="A382" s="5"/>
      <c r="B382" s="5"/>
      <c r="C382" s="5"/>
      <c r="D382" s="5"/>
      <c r="E382" s="5"/>
      <c r="F382" s="5"/>
      <c r="G382" s="5"/>
    </row>
    <row r="383" spans="1:7" ht="13" x14ac:dyDescent="0.15">
      <c r="A383" s="5"/>
      <c r="B383" s="5"/>
      <c r="C383" s="5"/>
      <c r="D383" s="5"/>
      <c r="E383" s="5"/>
      <c r="F383" s="5"/>
      <c r="G383" s="5"/>
    </row>
    <row r="384" spans="1:7" ht="13" x14ac:dyDescent="0.15">
      <c r="A384" s="5"/>
      <c r="B384" s="5"/>
      <c r="C384" s="5"/>
      <c r="D384" s="5"/>
      <c r="E384" s="5"/>
      <c r="F384" s="5"/>
      <c r="G384" s="5"/>
    </row>
    <row r="385" spans="1:7" ht="13" x14ac:dyDescent="0.15">
      <c r="A385" s="5"/>
      <c r="B385" s="5"/>
      <c r="C385" s="5"/>
      <c r="D385" s="5"/>
      <c r="E385" s="5"/>
      <c r="F385" s="5"/>
      <c r="G385" s="5"/>
    </row>
    <row r="386" spans="1:7" ht="13" x14ac:dyDescent="0.15">
      <c r="A386" s="5"/>
      <c r="B386" s="5"/>
      <c r="C386" s="5"/>
      <c r="D386" s="5"/>
      <c r="E386" s="5"/>
      <c r="F386" s="5"/>
      <c r="G386" s="5"/>
    </row>
    <row r="387" spans="1:7" ht="13" x14ac:dyDescent="0.15">
      <c r="A387" s="5"/>
      <c r="B387" s="5"/>
      <c r="C387" s="5"/>
      <c r="D387" s="5"/>
      <c r="E387" s="5"/>
      <c r="F387" s="5"/>
      <c r="G387" s="5"/>
    </row>
    <row r="388" spans="1:7" ht="13" x14ac:dyDescent="0.15">
      <c r="A388" s="5"/>
      <c r="B388" s="5"/>
      <c r="C388" s="5"/>
      <c r="D388" s="5"/>
      <c r="E388" s="5"/>
      <c r="F388" s="5"/>
      <c r="G388" s="5"/>
    </row>
    <row r="389" spans="1:7" ht="13" x14ac:dyDescent="0.15">
      <c r="A389" s="5"/>
      <c r="B389" s="5"/>
      <c r="C389" s="5"/>
      <c r="D389" s="5"/>
      <c r="E389" s="5"/>
      <c r="F389" s="5"/>
      <c r="G389" s="5"/>
    </row>
    <row r="390" spans="1:7" ht="13" x14ac:dyDescent="0.15">
      <c r="A390" s="5"/>
      <c r="B390" s="5"/>
      <c r="C390" s="5"/>
      <c r="D390" s="5"/>
      <c r="E390" s="5"/>
      <c r="F390" s="5"/>
      <c r="G390" s="5"/>
    </row>
    <row r="391" spans="1:7" ht="13" x14ac:dyDescent="0.15">
      <c r="A391" s="5"/>
      <c r="B391" s="5"/>
      <c r="C391" s="5"/>
      <c r="D391" s="5"/>
      <c r="E391" s="5"/>
      <c r="F391" s="5"/>
      <c r="G391" s="5"/>
    </row>
    <row r="392" spans="1:7" ht="13" x14ac:dyDescent="0.15">
      <c r="A392" s="5"/>
      <c r="B392" s="5"/>
      <c r="C392" s="5"/>
      <c r="D392" s="5"/>
      <c r="E392" s="5"/>
      <c r="F392" s="5"/>
      <c r="G392" s="5"/>
    </row>
    <row r="393" spans="1:7" ht="13" x14ac:dyDescent="0.15">
      <c r="A393" s="5"/>
      <c r="B393" s="5"/>
      <c r="C393" s="5"/>
      <c r="D393" s="5"/>
      <c r="E393" s="5"/>
      <c r="F393" s="5"/>
      <c r="G393" s="5"/>
    </row>
    <row r="394" spans="1:7" ht="13" x14ac:dyDescent="0.15">
      <c r="A394" s="5"/>
      <c r="B394" s="5"/>
      <c r="C394" s="5"/>
      <c r="D394" s="5"/>
      <c r="E394" s="5"/>
      <c r="F394" s="5"/>
      <c r="G394" s="5"/>
    </row>
    <row r="395" spans="1:7" ht="13" x14ac:dyDescent="0.15">
      <c r="A395" s="5"/>
      <c r="B395" s="5"/>
      <c r="C395" s="5"/>
      <c r="D395" s="5"/>
      <c r="E395" s="5"/>
      <c r="F395" s="5"/>
      <c r="G395" s="5"/>
    </row>
    <row r="396" spans="1:7" ht="13" x14ac:dyDescent="0.15">
      <c r="A396" s="5"/>
      <c r="B396" s="5"/>
      <c r="C396" s="5"/>
      <c r="D396" s="5"/>
      <c r="E396" s="5"/>
      <c r="F396" s="5"/>
      <c r="G396" s="5"/>
    </row>
    <row r="397" spans="1:7" ht="13" x14ac:dyDescent="0.15">
      <c r="A397" s="5"/>
      <c r="B397" s="5"/>
      <c r="C397" s="5"/>
      <c r="D397" s="5"/>
      <c r="E397" s="5"/>
      <c r="F397" s="5"/>
      <c r="G397" s="5"/>
    </row>
    <row r="398" spans="1:7" ht="13" x14ac:dyDescent="0.15">
      <c r="A398" s="5"/>
      <c r="B398" s="5"/>
      <c r="C398" s="5"/>
      <c r="D398" s="5"/>
      <c r="E398" s="5"/>
      <c r="F398" s="5"/>
      <c r="G398" s="5"/>
    </row>
    <row r="399" spans="1:7" ht="13" x14ac:dyDescent="0.15">
      <c r="A399" s="5"/>
      <c r="B399" s="5"/>
      <c r="C399" s="5"/>
      <c r="D399" s="5"/>
      <c r="E399" s="5"/>
      <c r="F399" s="5"/>
      <c r="G399" s="5"/>
    </row>
    <row r="400" spans="1:7" ht="13" x14ac:dyDescent="0.15">
      <c r="A400" s="5"/>
      <c r="B400" s="5"/>
      <c r="C400" s="5"/>
      <c r="D400" s="5"/>
      <c r="E400" s="5"/>
      <c r="F400" s="5"/>
      <c r="G400" s="5"/>
    </row>
    <row r="401" spans="1:7" ht="13" x14ac:dyDescent="0.15">
      <c r="A401" s="5"/>
      <c r="B401" s="5"/>
      <c r="C401" s="5"/>
      <c r="D401" s="5"/>
      <c r="E401" s="5"/>
      <c r="F401" s="5"/>
      <c r="G401" s="5"/>
    </row>
    <row r="402" spans="1:7" ht="13" x14ac:dyDescent="0.15">
      <c r="A402" s="5"/>
      <c r="B402" s="5"/>
      <c r="C402" s="5"/>
      <c r="D402" s="5"/>
      <c r="E402" s="5"/>
      <c r="F402" s="5"/>
      <c r="G402" s="5"/>
    </row>
    <row r="403" spans="1:7" ht="13" x14ac:dyDescent="0.15">
      <c r="A403" s="5"/>
      <c r="B403" s="5"/>
      <c r="C403" s="5"/>
      <c r="D403" s="5"/>
      <c r="E403" s="5"/>
      <c r="F403" s="5"/>
      <c r="G403" s="5"/>
    </row>
    <row r="404" spans="1:7" ht="13" x14ac:dyDescent="0.15">
      <c r="A404" s="5"/>
      <c r="B404" s="5"/>
      <c r="C404" s="5"/>
      <c r="D404" s="5"/>
      <c r="E404" s="5"/>
      <c r="F404" s="5"/>
      <c r="G404" s="5"/>
    </row>
    <row r="405" spans="1:7" ht="13" x14ac:dyDescent="0.15">
      <c r="A405" s="5"/>
      <c r="B405" s="5"/>
      <c r="C405" s="5"/>
      <c r="D405" s="5"/>
      <c r="E405" s="5"/>
      <c r="F405" s="5"/>
      <c r="G405" s="5"/>
    </row>
    <row r="406" spans="1:7" ht="13" x14ac:dyDescent="0.15">
      <c r="A406" s="5"/>
      <c r="B406" s="5"/>
      <c r="C406" s="5"/>
      <c r="D406" s="5"/>
      <c r="E406" s="5"/>
      <c r="F406" s="5"/>
      <c r="G406" s="5"/>
    </row>
    <row r="407" spans="1:7" ht="13" x14ac:dyDescent="0.15">
      <c r="A407" s="5"/>
      <c r="B407" s="5"/>
      <c r="C407" s="5"/>
      <c r="D407" s="5"/>
      <c r="E407" s="5"/>
      <c r="F407" s="5"/>
      <c r="G407" s="5"/>
    </row>
    <row r="408" spans="1:7" ht="13" x14ac:dyDescent="0.15">
      <c r="A408" s="5"/>
      <c r="B408" s="5"/>
      <c r="C408" s="5"/>
      <c r="D408" s="5"/>
      <c r="E408" s="5"/>
      <c r="F408" s="5"/>
      <c r="G408" s="5"/>
    </row>
    <row r="409" spans="1:7" ht="13" x14ac:dyDescent="0.15">
      <c r="A409" s="5"/>
      <c r="B409" s="5"/>
      <c r="C409" s="5"/>
      <c r="D409" s="5"/>
      <c r="E409" s="5"/>
      <c r="F409" s="5"/>
      <c r="G409" s="5"/>
    </row>
    <row r="410" spans="1:7" ht="13" x14ac:dyDescent="0.15">
      <c r="A410" s="5"/>
      <c r="B410" s="5"/>
      <c r="C410" s="5"/>
      <c r="D410" s="5"/>
      <c r="E410" s="5"/>
      <c r="F410" s="5"/>
      <c r="G410" s="5"/>
    </row>
    <row r="411" spans="1:7" ht="13" x14ac:dyDescent="0.15">
      <c r="A411" s="5"/>
      <c r="B411" s="5"/>
      <c r="C411" s="5"/>
      <c r="D411" s="5"/>
      <c r="E411" s="5"/>
      <c r="F411" s="5"/>
      <c r="G411" s="5"/>
    </row>
    <row r="412" spans="1:7" ht="13" x14ac:dyDescent="0.15">
      <c r="A412" s="5"/>
      <c r="B412" s="5"/>
      <c r="C412" s="5"/>
      <c r="D412" s="5"/>
      <c r="E412" s="5"/>
      <c r="F412" s="5"/>
      <c r="G412" s="5"/>
    </row>
    <row r="413" spans="1:7" ht="13" x14ac:dyDescent="0.15">
      <c r="A413" s="5"/>
      <c r="B413" s="5"/>
      <c r="C413" s="5"/>
      <c r="D413" s="5"/>
      <c r="E413" s="5"/>
      <c r="F413" s="5"/>
      <c r="G413" s="5"/>
    </row>
    <row r="414" spans="1:7" ht="13" x14ac:dyDescent="0.15">
      <c r="A414" s="5"/>
      <c r="B414" s="5"/>
      <c r="C414" s="5"/>
      <c r="D414" s="5"/>
      <c r="E414" s="5"/>
      <c r="F414" s="5"/>
      <c r="G414" s="5"/>
    </row>
    <row r="415" spans="1:7" ht="13" x14ac:dyDescent="0.15">
      <c r="A415" s="5"/>
      <c r="B415" s="5"/>
      <c r="C415" s="5"/>
      <c r="D415" s="5"/>
      <c r="E415" s="5"/>
      <c r="F415" s="5"/>
      <c r="G415" s="5"/>
    </row>
    <row r="416" spans="1:7" ht="13" x14ac:dyDescent="0.15">
      <c r="A416" s="5"/>
      <c r="B416" s="5"/>
      <c r="C416" s="5"/>
      <c r="D416" s="5"/>
      <c r="E416" s="5"/>
      <c r="F416" s="5"/>
      <c r="G416" s="5"/>
    </row>
    <row r="417" spans="1:7" ht="13" x14ac:dyDescent="0.15">
      <c r="A417" s="5"/>
      <c r="B417" s="5"/>
      <c r="C417" s="5"/>
      <c r="D417" s="5"/>
      <c r="E417" s="5"/>
      <c r="F417" s="5"/>
      <c r="G417" s="5"/>
    </row>
    <row r="418" spans="1:7" ht="13" x14ac:dyDescent="0.15">
      <c r="A418" s="5"/>
      <c r="B418" s="5"/>
      <c r="C418" s="5"/>
      <c r="D418" s="5"/>
      <c r="E418" s="5"/>
      <c r="F418" s="5"/>
      <c r="G418" s="5"/>
    </row>
    <row r="419" spans="1:7" ht="13" x14ac:dyDescent="0.15">
      <c r="A419" s="5"/>
      <c r="B419" s="5"/>
      <c r="C419" s="5"/>
      <c r="D419" s="5"/>
      <c r="E419" s="5"/>
      <c r="F419" s="5"/>
      <c r="G419" s="5"/>
    </row>
    <row r="420" spans="1:7" ht="13" x14ac:dyDescent="0.15">
      <c r="A420" s="5"/>
      <c r="B420" s="5"/>
      <c r="C420" s="5"/>
      <c r="D420" s="5"/>
      <c r="E420" s="5"/>
      <c r="F420" s="5"/>
      <c r="G420" s="5"/>
    </row>
    <row r="421" spans="1:7" ht="13" x14ac:dyDescent="0.15">
      <c r="A421" s="5"/>
      <c r="B421" s="5"/>
      <c r="C421" s="5"/>
      <c r="D421" s="5"/>
      <c r="E421" s="5"/>
      <c r="F421" s="5"/>
      <c r="G421" s="5"/>
    </row>
    <row r="422" spans="1:7" ht="13" x14ac:dyDescent="0.15">
      <c r="A422" s="5"/>
      <c r="B422" s="5"/>
      <c r="C422" s="5"/>
      <c r="D422" s="5"/>
      <c r="E422" s="5"/>
      <c r="F422" s="5"/>
      <c r="G422" s="5"/>
    </row>
    <row r="423" spans="1:7" ht="13" x14ac:dyDescent="0.15">
      <c r="A423" s="5"/>
      <c r="B423" s="5"/>
      <c r="C423" s="5"/>
      <c r="D423" s="5"/>
      <c r="E423" s="5"/>
      <c r="F423" s="5"/>
      <c r="G423" s="5"/>
    </row>
    <row r="424" spans="1:7" ht="13" x14ac:dyDescent="0.15">
      <c r="A424" s="5"/>
      <c r="B424" s="5"/>
      <c r="C424" s="5"/>
      <c r="D424" s="5"/>
      <c r="E424" s="5"/>
      <c r="F424" s="5"/>
      <c r="G424" s="5"/>
    </row>
    <row r="425" spans="1:7" ht="13" x14ac:dyDescent="0.15">
      <c r="A425" s="5"/>
      <c r="B425" s="5"/>
      <c r="C425" s="5"/>
      <c r="D425" s="5"/>
      <c r="E425" s="5"/>
      <c r="F425" s="5"/>
      <c r="G425" s="5"/>
    </row>
    <row r="426" spans="1:7" ht="13" x14ac:dyDescent="0.15">
      <c r="A426" s="5"/>
      <c r="B426" s="5"/>
      <c r="C426" s="5"/>
      <c r="D426" s="5"/>
      <c r="E426" s="5"/>
      <c r="F426" s="5"/>
      <c r="G426" s="5"/>
    </row>
    <row r="427" spans="1:7" ht="13" x14ac:dyDescent="0.15">
      <c r="A427" s="5"/>
      <c r="B427" s="5"/>
      <c r="C427" s="5"/>
      <c r="D427" s="5"/>
      <c r="E427" s="5"/>
      <c r="F427" s="5"/>
      <c r="G427" s="5"/>
    </row>
    <row r="428" spans="1:7" ht="13" x14ac:dyDescent="0.15">
      <c r="A428" s="5"/>
      <c r="B428" s="5"/>
      <c r="C428" s="5"/>
      <c r="D428" s="5"/>
      <c r="E428" s="5"/>
      <c r="F428" s="5"/>
      <c r="G428" s="5"/>
    </row>
    <row r="429" spans="1:7" ht="13" x14ac:dyDescent="0.15">
      <c r="A429" s="5"/>
      <c r="B429" s="5"/>
      <c r="C429" s="5"/>
      <c r="D429" s="5"/>
      <c r="E429" s="5"/>
      <c r="F429" s="5"/>
      <c r="G429" s="5"/>
    </row>
    <row r="430" spans="1:7" ht="13" x14ac:dyDescent="0.15">
      <c r="A430" s="5"/>
      <c r="B430" s="5"/>
      <c r="C430" s="5"/>
      <c r="D430" s="5"/>
      <c r="E430" s="5"/>
      <c r="F430" s="5"/>
      <c r="G430" s="5"/>
    </row>
    <row r="431" spans="1:7" ht="13" x14ac:dyDescent="0.15">
      <c r="A431" s="5"/>
      <c r="B431" s="5"/>
      <c r="C431" s="5"/>
      <c r="D431" s="5"/>
      <c r="E431" s="5"/>
      <c r="F431" s="5"/>
      <c r="G431" s="5"/>
    </row>
    <row r="432" spans="1:7" ht="13" x14ac:dyDescent="0.15">
      <c r="A432" s="5"/>
      <c r="B432" s="5"/>
      <c r="C432" s="5"/>
      <c r="D432" s="5"/>
      <c r="E432" s="5"/>
      <c r="F432" s="5"/>
      <c r="G432" s="5"/>
    </row>
    <row r="433" spans="1:7" ht="13" x14ac:dyDescent="0.15">
      <c r="A433" s="5"/>
      <c r="B433" s="5"/>
      <c r="C433" s="5"/>
      <c r="D433" s="5"/>
      <c r="E433" s="5"/>
      <c r="F433" s="5"/>
      <c r="G433" s="5"/>
    </row>
    <row r="434" spans="1:7" ht="13" x14ac:dyDescent="0.15">
      <c r="A434" s="5"/>
      <c r="B434" s="5"/>
      <c r="C434" s="5"/>
      <c r="D434" s="5"/>
      <c r="E434" s="5"/>
      <c r="F434" s="5"/>
      <c r="G434" s="5"/>
    </row>
    <row r="435" spans="1:7" ht="13" x14ac:dyDescent="0.15">
      <c r="A435" s="5"/>
      <c r="B435" s="5"/>
      <c r="C435" s="5"/>
      <c r="D435" s="5"/>
      <c r="E435" s="5"/>
      <c r="F435" s="5"/>
      <c r="G435" s="5"/>
    </row>
    <row r="436" spans="1:7" ht="13" x14ac:dyDescent="0.15">
      <c r="A436" s="5"/>
      <c r="B436" s="5"/>
      <c r="C436" s="5"/>
      <c r="D436" s="5"/>
      <c r="E436" s="5"/>
      <c r="F436" s="5"/>
      <c r="G436" s="5"/>
    </row>
    <row r="437" spans="1:7" ht="13" x14ac:dyDescent="0.15">
      <c r="A437" s="5"/>
      <c r="B437" s="5"/>
      <c r="C437" s="5"/>
      <c r="D437" s="5"/>
      <c r="E437" s="5"/>
      <c r="F437" s="5"/>
      <c r="G437" s="5"/>
    </row>
    <row r="438" spans="1:7" ht="13" x14ac:dyDescent="0.15">
      <c r="A438" s="5"/>
      <c r="B438" s="5"/>
      <c r="C438" s="5"/>
      <c r="D438" s="5"/>
      <c r="E438" s="5"/>
      <c r="F438" s="5"/>
      <c r="G438" s="5"/>
    </row>
    <row r="439" spans="1:7" ht="13" x14ac:dyDescent="0.15">
      <c r="A439" s="5"/>
      <c r="B439" s="5"/>
      <c r="C439" s="5"/>
      <c r="D439" s="5"/>
      <c r="E439" s="5"/>
      <c r="F439" s="5"/>
      <c r="G439" s="5"/>
    </row>
    <row r="440" spans="1:7" ht="13" x14ac:dyDescent="0.15">
      <c r="A440" s="5"/>
      <c r="B440" s="5"/>
      <c r="C440" s="5"/>
      <c r="D440" s="5"/>
      <c r="E440" s="5"/>
      <c r="F440" s="5"/>
      <c r="G440" s="5"/>
    </row>
    <row r="441" spans="1:7" ht="13" x14ac:dyDescent="0.15">
      <c r="A441" s="5"/>
      <c r="B441" s="5"/>
      <c r="C441" s="5"/>
      <c r="D441" s="5"/>
      <c r="E441" s="5"/>
      <c r="F441" s="5"/>
      <c r="G441" s="5"/>
    </row>
    <row r="442" spans="1:7" ht="13" x14ac:dyDescent="0.15">
      <c r="A442" s="5"/>
      <c r="B442" s="5"/>
      <c r="C442" s="5"/>
      <c r="D442" s="5"/>
      <c r="E442" s="5"/>
      <c r="F442" s="5"/>
      <c r="G442" s="5"/>
    </row>
    <row r="443" spans="1:7" ht="13" x14ac:dyDescent="0.15">
      <c r="A443" s="5"/>
      <c r="B443" s="5"/>
      <c r="C443" s="5"/>
      <c r="D443" s="5"/>
      <c r="E443" s="5"/>
      <c r="F443" s="5"/>
      <c r="G443" s="5"/>
    </row>
    <row r="444" spans="1:7" ht="13" x14ac:dyDescent="0.15">
      <c r="A444" s="5"/>
      <c r="B444" s="5"/>
      <c r="C444" s="5"/>
      <c r="D444" s="5"/>
      <c r="E444" s="5"/>
      <c r="F444" s="5"/>
      <c r="G444" s="5"/>
    </row>
    <row r="445" spans="1:7" ht="13" x14ac:dyDescent="0.15">
      <c r="A445" s="5"/>
      <c r="B445" s="5"/>
      <c r="C445" s="5"/>
      <c r="D445" s="5"/>
      <c r="E445" s="5"/>
      <c r="F445" s="5"/>
      <c r="G445" s="5"/>
    </row>
    <row r="446" spans="1:7" ht="13" x14ac:dyDescent="0.15">
      <c r="A446" s="5"/>
      <c r="B446" s="5"/>
      <c r="C446" s="5"/>
      <c r="D446" s="5"/>
      <c r="E446" s="5"/>
      <c r="F446" s="5"/>
      <c r="G446" s="5"/>
    </row>
    <row r="447" spans="1:7" ht="13" x14ac:dyDescent="0.15">
      <c r="A447" s="5"/>
      <c r="B447" s="5"/>
      <c r="C447" s="5"/>
      <c r="D447" s="5"/>
      <c r="E447" s="5"/>
      <c r="F447" s="5"/>
      <c r="G447" s="5"/>
    </row>
    <row r="448" spans="1:7" ht="13" x14ac:dyDescent="0.15">
      <c r="A448" s="5"/>
      <c r="B448" s="5"/>
      <c r="C448" s="5"/>
      <c r="D448" s="5"/>
      <c r="E448" s="5"/>
      <c r="F448" s="5"/>
      <c r="G448" s="5"/>
    </row>
    <row r="449" spans="1:7" ht="13" x14ac:dyDescent="0.15">
      <c r="A449" s="5"/>
      <c r="B449" s="5"/>
      <c r="C449" s="5"/>
      <c r="D449" s="5"/>
      <c r="E449" s="5"/>
      <c r="F449" s="5"/>
      <c r="G449" s="5"/>
    </row>
    <row r="450" spans="1:7" ht="13" x14ac:dyDescent="0.15">
      <c r="A450" s="5"/>
      <c r="B450" s="5"/>
      <c r="C450" s="5"/>
      <c r="D450" s="5"/>
      <c r="E450" s="5"/>
      <c r="F450" s="5"/>
      <c r="G450" s="5"/>
    </row>
    <row r="451" spans="1:7" ht="13" x14ac:dyDescent="0.15">
      <c r="A451" s="5"/>
      <c r="B451" s="5"/>
      <c r="C451" s="5"/>
      <c r="D451" s="5"/>
      <c r="E451" s="5"/>
      <c r="F451" s="5"/>
      <c r="G451" s="5"/>
    </row>
    <row r="452" spans="1:7" ht="13" x14ac:dyDescent="0.15">
      <c r="A452" s="5"/>
      <c r="B452" s="5"/>
      <c r="C452" s="5"/>
      <c r="D452" s="5"/>
      <c r="E452" s="5"/>
      <c r="F452" s="5"/>
      <c r="G452" s="5"/>
    </row>
    <row r="453" spans="1:7" ht="13" x14ac:dyDescent="0.15">
      <c r="A453" s="5"/>
      <c r="B453" s="5"/>
      <c r="C453" s="5"/>
      <c r="D453" s="5"/>
      <c r="E453" s="5"/>
      <c r="F453" s="5"/>
      <c r="G453" s="5"/>
    </row>
    <row r="454" spans="1:7" ht="13" x14ac:dyDescent="0.15">
      <c r="A454" s="5"/>
      <c r="B454" s="5"/>
      <c r="C454" s="5"/>
      <c r="D454" s="5"/>
      <c r="E454" s="5"/>
      <c r="F454" s="5"/>
      <c r="G454" s="5"/>
    </row>
    <row r="455" spans="1:7" ht="13" x14ac:dyDescent="0.15">
      <c r="A455" s="5"/>
      <c r="B455" s="5"/>
      <c r="C455" s="5"/>
      <c r="D455" s="5"/>
      <c r="E455" s="5"/>
      <c r="F455" s="5"/>
      <c r="G455" s="5"/>
    </row>
    <row r="456" spans="1:7" ht="13" x14ac:dyDescent="0.15">
      <c r="A456" s="5"/>
      <c r="B456" s="5"/>
      <c r="C456" s="5"/>
      <c r="D456" s="5"/>
      <c r="E456" s="5"/>
      <c r="F456" s="5"/>
      <c r="G456" s="5"/>
    </row>
    <row r="457" spans="1:7" ht="13" x14ac:dyDescent="0.15">
      <c r="A457" s="5"/>
      <c r="B457" s="5"/>
      <c r="C457" s="5"/>
      <c r="D457" s="5"/>
      <c r="E457" s="5"/>
      <c r="F457" s="5"/>
      <c r="G457" s="5"/>
    </row>
    <row r="458" spans="1:7" ht="13" x14ac:dyDescent="0.15">
      <c r="A458" s="5"/>
      <c r="B458" s="5"/>
      <c r="C458" s="5"/>
      <c r="D458" s="5"/>
      <c r="E458" s="5"/>
      <c r="F458" s="5"/>
      <c r="G458" s="5"/>
    </row>
    <row r="459" spans="1:7" ht="13" x14ac:dyDescent="0.15">
      <c r="A459" s="5"/>
      <c r="B459" s="5"/>
      <c r="C459" s="5"/>
      <c r="D459" s="5"/>
      <c r="E459" s="5"/>
      <c r="F459" s="5"/>
      <c r="G459" s="5"/>
    </row>
    <row r="460" spans="1:7" ht="13" x14ac:dyDescent="0.15">
      <c r="A460" s="5"/>
      <c r="B460" s="5"/>
      <c r="C460" s="5"/>
      <c r="D460" s="5"/>
      <c r="E460" s="5"/>
      <c r="F460" s="5"/>
      <c r="G460" s="5"/>
    </row>
    <row r="461" spans="1:7" ht="13" x14ac:dyDescent="0.15">
      <c r="A461" s="5"/>
      <c r="B461" s="5"/>
      <c r="C461" s="5"/>
      <c r="D461" s="5"/>
      <c r="E461" s="5"/>
      <c r="F461" s="5"/>
      <c r="G461" s="5"/>
    </row>
    <row r="462" spans="1:7" ht="13" x14ac:dyDescent="0.15">
      <c r="A462" s="5"/>
      <c r="B462" s="5"/>
      <c r="C462" s="5"/>
      <c r="D462" s="5"/>
      <c r="E462" s="5"/>
      <c r="F462" s="5"/>
      <c r="G462" s="5"/>
    </row>
    <row r="463" spans="1:7" ht="13" x14ac:dyDescent="0.15">
      <c r="A463" s="5"/>
      <c r="B463" s="5"/>
      <c r="C463" s="5"/>
      <c r="D463" s="5"/>
      <c r="E463" s="5"/>
      <c r="F463" s="5"/>
      <c r="G463" s="5"/>
    </row>
    <row r="464" spans="1:7" ht="13" x14ac:dyDescent="0.15">
      <c r="A464" s="5"/>
      <c r="B464" s="5"/>
      <c r="C464" s="5"/>
      <c r="D464" s="5"/>
      <c r="E464" s="5"/>
      <c r="F464" s="5"/>
      <c r="G464" s="5"/>
    </row>
    <row r="465" spans="1:7" ht="13" x14ac:dyDescent="0.15">
      <c r="A465" s="5"/>
      <c r="B465" s="5"/>
      <c r="C465" s="5"/>
      <c r="D465" s="5"/>
      <c r="E465" s="5"/>
      <c r="F465" s="5"/>
      <c r="G465" s="5"/>
    </row>
    <row r="466" spans="1:7" ht="13" x14ac:dyDescent="0.15">
      <c r="A466" s="5"/>
      <c r="B466" s="5"/>
      <c r="C466" s="5"/>
      <c r="D466" s="5"/>
      <c r="E466" s="5"/>
      <c r="F466" s="5"/>
      <c r="G466" s="5"/>
    </row>
    <row r="467" spans="1:7" ht="13" x14ac:dyDescent="0.15">
      <c r="A467" s="5"/>
      <c r="B467" s="5"/>
      <c r="C467" s="5"/>
      <c r="D467" s="5"/>
      <c r="E467" s="5"/>
      <c r="F467" s="5"/>
      <c r="G467" s="5"/>
    </row>
    <row r="468" spans="1:7" ht="13" x14ac:dyDescent="0.15">
      <c r="A468" s="5"/>
      <c r="B468" s="5"/>
      <c r="C468" s="5"/>
      <c r="D468" s="5"/>
      <c r="E468" s="5"/>
      <c r="F468" s="5"/>
      <c r="G468" s="5"/>
    </row>
    <row r="469" spans="1:7" ht="13" x14ac:dyDescent="0.15">
      <c r="A469" s="5"/>
      <c r="B469" s="5"/>
      <c r="C469" s="5"/>
      <c r="D469" s="5"/>
      <c r="E469" s="5"/>
      <c r="F469" s="5"/>
      <c r="G469" s="5"/>
    </row>
    <row r="470" spans="1:7" ht="13" x14ac:dyDescent="0.15">
      <c r="A470" s="5"/>
      <c r="B470" s="5"/>
      <c r="C470" s="5"/>
      <c r="D470" s="5"/>
      <c r="E470" s="5"/>
      <c r="F470" s="5"/>
      <c r="G470" s="5"/>
    </row>
    <row r="471" spans="1:7" ht="13" x14ac:dyDescent="0.15">
      <c r="A471" s="5"/>
      <c r="B471" s="5"/>
      <c r="C471" s="5"/>
      <c r="D471" s="5"/>
      <c r="E471" s="5"/>
      <c r="F471" s="5"/>
      <c r="G471" s="5"/>
    </row>
    <row r="472" spans="1:7" ht="13" x14ac:dyDescent="0.15">
      <c r="A472" s="5"/>
      <c r="B472" s="5"/>
      <c r="C472" s="5"/>
      <c r="D472" s="5"/>
      <c r="E472" s="5"/>
      <c r="F472" s="5"/>
      <c r="G472" s="5"/>
    </row>
    <row r="473" spans="1:7" ht="13" x14ac:dyDescent="0.15">
      <c r="A473" s="5"/>
      <c r="B473" s="5"/>
      <c r="C473" s="5"/>
      <c r="D473" s="5"/>
      <c r="E473" s="5"/>
      <c r="F473" s="5"/>
      <c r="G473" s="5"/>
    </row>
    <row r="474" spans="1:7" ht="13" x14ac:dyDescent="0.15">
      <c r="A474" s="5"/>
      <c r="B474" s="5"/>
      <c r="C474" s="5"/>
      <c r="D474" s="5"/>
      <c r="E474" s="5"/>
      <c r="F474" s="5"/>
      <c r="G474" s="5"/>
    </row>
    <row r="475" spans="1:7" ht="13" x14ac:dyDescent="0.15">
      <c r="A475" s="5"/>
      <c r="B475" s="5"/>
      <c r="C475" s="5"/>
      <c r="D475" s="5"/>
      <c r="E475" s="5"/>
      <c r="F475" s="5"/>
      <c r="G475" s="5"/>
    </row>
    <row r="476" spans="1:7" ht="13" x14ac:dyDescent="0.15">
      <c r="A476" s="5"/>
      <c r="B476" s="5"/>
      <c r="C476" s="5"/>
      <c r="D476" s="5"/>
      <c r="E476" s="5"/>
      <c r="F476" s="5"/>
      <c r="G476" s="5"/>
    </row>
    <row r="477" spans="1:7" ht="13" x14ac:dyDescent="0.15">
      <c r="A477" s="5"/>
      <c r="B477" s="5"/>
      <c r="C477" s="5"/>
      <c r="D477" s="5"/>
      <c r="E477" s="5"/>
      <c r="F477" s="5"/>
      <c r="G477" s="5"/>
    </row>
    <row r="478" spans="1:7" ht="13" x14ac:dyDescent="0.15">
      <c r="A478" s="5"/>
      <c r="B478" s="5"/>
      <c r="C478" s="5"/>
      <c r="D478" s="5"/>
      <c r="E478" s="5"/>
      <c r="F478" s="5"/>
      <c r="G478" s="5"/>
    </row>
    <row r="479" spans="1:7" ht="13" x14ac:dyDescent="0.15">
      <c r="A479" s="5"/>
      <c r="B479" s="5"/>
      <c r="C479" s="5"/>
      <c r="D479" s="5"/>
      <c r="E479" s="5"/>
      <c r="F479" s="5"/>
      <c r="G479" s="5"/>
    </row>
    <row r="480" spans="1:7" ht="13" x14ac:dyDescent="0.15">
      <c r="A480" s="5"/>
      <c r="B480" s="5"/>
      <c r="C480" s="5"/>
      <c r="D480" s="5"/>
      <c r="E480" s="5"/>
      <c r="F480" s="5"/>
      <c r="G480" s="5"/>
    </row>
    <row r="481" spans="1:7" ht="13" x14ac:dyDescent="0.15">
      <c r="A481" s="5"/>
      <c r="B481" s="5"/>
      <c r="C481" s="5"/>
      <c r="D481" s="5"/>
      <c r="E481" s="5"/>
      <c r="F481" s="5"/>
      <c r="G481" s="5"/>
    </row>
    <row r="482" spans="1:7" ht="13" x14ac:dyDescent="0.15">
      <c r="A482" s="5"/>
      <c r="B482" s="5"/>
      <c r="C482" s="5"/>
      <c r="D482" s="5"/>
      <c r="E482" s="5"/>
      <c r="F482" s="5"/>
      <c r="G482" s="5"/>
    </row>
    <row r="483" spans="1:7" ht="13" x14ac:dyDescent="0.15">
      <c r="A483" s="5"/>
      <c r="B483" s="5"/>
      <c r="C483" s="5"/>
      <c r="D483" s="5"/>
      <c r="E483" s="5"/>
      <c r="F483" s="5"/>
      <c r="G483" s="5"/>
    </row>
    <row r="484" spans="1:7" ht="13" x14ac:dyDescent="0.15">
      <c r="A484" s="5"/>
      <c r="B484" s="5"/>
      <c r="C484" s="5"/>
      <c r="D484" s="5"/>
      <c r="E484" s="5"/>
      <c r="F484" s="5"/>
      <c r="G484" s="5"/>
    </row>
    <row r="485" spans="1:7" ht="13" x14ac:dyDescent="0.15">
      <c r="A485" s="5"/>
      <c r="B485" s="5"/>
      <c r="C485" s="5"/>
      <c r="D485" s="5"/>
      <c r="E485" s="5"/>
      <c r="F485" s="5"/>
      <c r="G485" s="5"/>
    </row>
    <row r="486" spans="1:7" ht="13" x14ac:dyDescent="0.15">
      <c r="A486" s="5"/>
      <c r="B486" s="5"/>
      <c r="C486" s="5"/>
      <c r="D486" s="5"/>
      <c r="E486" s="5"/>
      <c r="F486" s="5"/>
      <c r="G486" s="5"/>
    </row>
    <row r="487" spans="1:7" ht="13" x14ac:dyDescent="0.15">
      <c r="A487" s="5"/>
      <c r="B487" s="5"/>
      <c r="C487" s="5"/>
      <c r="D487" s="5"/>
      <c r="E487" s="5"/>
      <c r="F487" s="5"/>
      <c r="G487" s="5"/>
    </row>
    <row r="488" spans="1:7" ht="13" x14ac:dyDescent="0.15">
      <c r="A488" s="5"/>
      <c r="B488" s="5"/>
      <c r="C488" s="5"/>
      <c r="D488" s="5"/>
      <c r="E488" s="5"/>
      <c r="F488" s="5"/>
      <c r="G488" s="5"/>
    </row>
    <row r="489" spans="1:7" ht="13" x14ac:dyDescent="0.15">
      <c r="A489" s="5"/>
      <c r="B489" s="5"/>
      <c r="C489" s="5"/>
      <c r="D489" s="5"/>
      <c r="E489" s="5"/>
      <c r="F489" s="5"/>
      <c r="G489" s="5"/>
    </row>
    <row r="490" spans="1:7" ht="13" x14ac:dyDescent="0.15">
      <c r="A490" s="5"/>
      <c r="B490" s="5"/>
      <c r="C490" s="5"/>
      <c r="D490" s="5"/>
      <c r="E490" s="5"/>
      <c r="F490" s="5"/>
      <c r="G490" s="5"/>
    </row>
    <row r="491" spans="1:7" ht="13" x14ac:dyDescent="0.15">
      <c r="A491" s="5"/>
      <c r="B491" s="5"/>
      <c r="C491" s="5"/>
      <c r="D491" s="5"/>
      <c r="E491" s="5"/>
      <c r="F491" s="5"/>
      <c r="G491" s="5"/>
    </row>
    <row r="492" spans="1:7" ht="13" x14ac:dyDescent="0.15">
      <c r="A492" s="5"/>
      <c r="B492" s="5"/>
      <c r="C492" s="5"/>
      <c r="D492" s="5"/>
      <c r="E492" s="5"/>
      <c r="F492" s="5"/>
      <c r="G492" s="5"/>
    </row>
    <row r="493" spans="1:7" ht="13" x14ac:dyDescent="0.15">
      <c r="A493" s="5"/>
      <c r="B493" s="5"/>
      <c r="C493" s="5"/>
      <c r="D493" s="5"/>
      <c r="E493" s="5"/>
      <c r="F493" s="5"/>
      <c r="G493" s="5"/>
    </row>
    <row r="494" spans="1:7" ht="13" x14ac:dyDescent="0.15">
      <c r="A494" s="5"/>
      <c r="B494" s="5"/>
      <c r="C494" s="5"/>
      <c r="D494" s="5"/>
      <c r="E494" s="5"/>
      <c r="F494" s="5"/>
      <c r="G494" s="5"/>
    </row>
    <row r="495" spans="1:7" ht="13" x14ac:dyDescent="0.15">
      <c r="A495" s="5"/>
      <c r="B495" s="5"/>
      <c r="C495" s="5"/>
      <c r="D495" s="5"/>
      <c r="E495" s="5"/>
      <c r="F495" s="5"/>
      <c r="G495" s="5"/>
    </row>
    <row r="496" spans="1:7" ht="13" x14ac:dyDescent="0.15">
      <c r="A496" s="5"/>
      <c r="B496" s="5"/>
      <c r="C496" s="5"/>
      <c r="D496" s="5"/>
      <c r="E496" s="5"/>
      <c r="F496" s="5"/>
      <c r="G496" s="5"/>
    </row>
    <row r="497" spans="1:7" ht="13" x14ac:dyDescent="0.15">
      <c r="A497" s="5"/>
      <c r="B497" s="5"/>
      <c r="C497" s="5"/>
      <c r="D497" s="5"/>
      <c r="E497" s="5"/>
      <c r="F497" s="5"/>
      <c r="G497" s="5"/>
    </row>
    <row r="498" spans="1:7" ht="13" x14ac:dyDescent="0.15">
      <c r="A498" s="5"/>
      <c r="B498" s="5"/>
      <c r="C498" s="5"/>
      <c r="D498" s="5"/>
      <c r="E498" s="5"/>
      <c r="F498" s="5"/>
      <c r="G498" s="5"/>
    </row>
    <row r="499" spans="1:7" ht="13" x14ac:dyDescent="0.15">
      <c r="A499" s="5"/>
      <c r="B499" s="5"/>
      <c r="C499" s="5"/>
      <c r="D499" s="5"/>
      <c r="E499" s="5"/>
      <c r="F499" s="5"/>
      <c r="G499" s="5"/>
    </row>
    <row r="500" spans="1:7" ht="13" x14ac:dyDescent="0.15">
      <c r="A500" s="5"/>
      <c r="B500" s="5"/>
      <c r="C500" s="5"/>
      <c r="D500" s="5"/>
      <c r="E500" s="5"/>
      <c r="F500" s="5"/>
      <c r="G500" s="5"/>
    </row>
    <row r="501" spans="1:7" ht="13" x14ac:dyDescent="0.15">
      <c r="A501" s="5"/>
      <c r="B501" s="5"/>
      <c r="C501" s="5"/>
      <c r="D501" s="5"/>
      <c r="E501" s="5"/>
      <c r="F501" s="5"/>
      <c r="G501" s="5"/>
    </row>
    <row r="502" spans="1:7" ht="13" x14ac:dyDescent="0.15">
      <c r="A502" s="5"/>
      <c r="B502" s="5"/>
      <c r="C502" s="5"/>
      <c r="D502" s="5"/>
      <c r="E502" s="5"/>
      <c r="F502" s="5"/>
      <c r="G502" s="5"/>
    </row>
    <row r="503" spans="1:7" ht="13" x14ac:dyDescent="0.15">
      <c r="A503" s="5"/>
      <c r="B503" s="5"/>
      <c r="C503" s="5"/>
      <c r="D503" s="5"/>
      <c r="E503" s="5"/>
      <c r="F503" s="5"/>
      <c r="G503" s="5"/>
    </row>
    <row r="504" spans="1:7" ht="13" x14ac:dyDescent="0.15">
      <c r="A504" s="5"/>
      <c r="B504" s="5"/>
      <c r="C504" s="5"/>
      <c r="D504" s="5"/>
      <c r="E504" s="5"/>
      <c r="F504" s="5"/>
      <c r="G504" s="5"/>
    </row>
    <row r="505" spans="1:7" ht="13" x14ac:dyDescent="0.15">
      <c r="A505" s="5"/>
      <c r="B505" s="5"/>
      <c r="C505" s="5"/>
      <c r="D505" s="5"/>
      <c r="E505" s="5"/>
      <c r="F505" s="5"/>
      <c r="G505" s="5"/>
    </row>
    <row r="506" spans="1:7" ht="13" x14ac:dyDescent="0.15">
      <c r="A506" s="5"/>
      <c r="B506" s="5"/>
      <c r="C506" s="5"/>
      <c r="D506" s="5"/>
      <c r="E506" s="5"/>
      <c r="F506" s="5"/>
      <c r="G506" s="5"/>
    </row>
    <row r="507" spans="1:7" ht="13" x14ac:dyDescent="0.15">
      <c r="A507" s="5"/>
      <c r="B507" s="5"/>
      <c r="C507" s="5"/>
      <c r="D507" s="5"/>
      <c r="E507" s="5"/>
      <c r="F507" s="5"/>
      <c r="G507" s="5"/>
    </row>
    <row r="508" spans="1:7" ht="13" x14ac:dyDescent="0.15">
      <c r="A508" s="5"/>
      <c r="B508" s="5"/>
      <c r="C508" s="5"/>
      <c r="D508" s="5"/>
      <c r="E508" s="5"/>
      <c r="F508" s="5"/>
      <c r="G508" s="5"/>
    </row>
    <row r="509" spans="1:7" ht="13" x14ac:dyDescent="0.15">
      <c r="A509" s="5"/>
      <c r="B509" s="5"/>
      <c r="C509" s="5"/>
      <c r="D509" s="5"/>
      <c r="E509" s="5"/>
      <c r="F509" s="5"/>
      <c r="G509" s="5"/>
    </row>
    <row r="510" spans="1:7" ht="13" x14ac:dyDescent="0.15">
      <c r="A510" s="5"/>
      <c r="B510" s="5"/>
      <c r="C510" s="5"/>
      <c r="D510" s="5"/>
      <c r="E510" s="5"/>
      <c r="F510" s="5"/>
      <c r="G510" s="5"/>
    </row>
    <row r="511" spans="1:7" ht="13" x14ac:dyDescent="0.15">
      <c r="A511" s="5"/>
      <c r="B511" s="5"/>
      <c r="C511" s="5"/>
      <c r="D511" s="5"/>
      <c r="E511" s="5"/>
      <c r="F511" s="5"/>
      <c r="G511" s="5"/>
    </row>
    <row r="512" spans="1:7" ht="13" x14ac:dyDescent="0.15">
      <c r="A512" s="5"/>
      <c r="B512" s="5"/>
      <c r="C512" s="5"/>
      <c r="D512" s="5"/>
      <c r="E512" s="5"/>
      <c r="F512" s="5"/>
      <c r="G512" s="5"/>
    </row>
    <row r="513" spans="1:7" ht="13" x14ac:dyDescent="0.15">
      <c r="A513" s="5"/>
      <c r="B513" s="5"/>
      <c r="C513" s="5"/>
      <c r="D513" s="5"/>
      <c r="E513" s="5"/>
      <c r="F513" s="5"/>
      <c r="G513" s="5"/>
    </row>
    <row r="514" spans="1:7" ht="13" x14ac:dyDescent="0.15">
      <c r="A514" s="5"/>
      <c r="B514" s="5"/>
      <c r="C514" s="5"/>
      <c r="D514" s="5"/>
      <c r="E514" s="5"/>
      <c r="F514" s="5"/>
      <c r="G514" s="5"/>
    </row>
    <row r="515" spans="1:7" ht="13" x14ac:dyDescent="0.15">
      <c r="A515" s="5"/>
      <c r="B515" s="5"/>
      <c r="C515" s="5"/>
      <c r="D515" s="5"/>
      <c r="E515" s="5"/>
      <c r="F515" s="5"/>
      <c r="G515" s="5"/>
    </row>
    <row r="516" spans="1:7" ht="13" x14ac:dyDescent="0.15">
      <c r="A516" s="5"/>
      <c r="B516" s="5"/>
      <c r="C516" s="5"/>
      <c r="D516" s="5"/>
      <c r="E516" s="5"/>
      <c r="F516" s="5"/>
      <c r="G516" s="5"/>
    </row>
    <row r="517" spans="1:7" ht="13" x14ac:dyDescent="0.15">
      <c r="A517" s="5"/>
      <c r="B517" s="5"/>
      <c r="C517" s="5"/>
      <c r="D517" s="5"/>
      <c r="E517" s="5"/>
      <c r="F517" s="5"/>
      <c r="G517" s="5"/>
    </row>
    <row r="518" spans="1:7" ht="13" x14ac:dyDescent="0.15">
      <c r="A518" s="5"/>
      <c r="B518" s="5"/>
      <c r="C518" s="5"/>
      <c r="D518" s="5"/>
      <c r="E518" s="5"/>
      <c r="F518" s="5"/>
      <c r="G518" s="5"/>
    </row>
    <row r="519" spans="1:7" ht="13" x14ac:dyDescent="0.15">
      <c r="A519" s="5"/>
      <c r="B519" s="5"/>
      <c r="C519" s="5"/>
      <c r="D519" s="5"/>
      <c r="E519" s="5"/>
      <c r="F519" s="5"/>
      <c r="G519" s="5"/>
    </row>
    <row r="520" spans="1:7" ht="13" x14ac:dyDescent="0.15">
      <c r="A520" s="5"/>
      <c r="B520" s="5"/>
      <c r="C520" s="5"/>
      <c r="D520" s="5"/>
      <c r="E520" s="5"/>
      <c r="F520" s="5"/>
      <c r="G520" s="5"/>
    </row>
    <row r="521" spans="1:7" ht="13" x14ac:dyDescent="0.15">
      <c r="A521" s="5"/>
      <c r="B521" s="5"/>
      <c r="C521" s="5"/>
      <c r="D521" s="5"/>
      <c r="E521" s="5"/>
      <c r="F521" s="5"/>
      <c r="G521" s="5"/>
    </row>
    <row r="522" spans="1:7" ht="13" x14ac:dyDescent="0.15">
      <c r="A522" s="5"/>
      <c r="B522" s="5"/>
      <c r="C522" s="5"/>
      <c r="D522" s="5"/>
      <c r="E522" s="5"/>
      <c r="F522" s="5"/>
      <c r="G522" s="5"/>
    </row>
    <row r="523" spans="1:7" ht="13" x14ac:dyDescent="0.15">
      <c r="A523" s="5"/>
      <c r="B523" s="5"/>
      <c r="C523" s="5"/>
      <c r="D523" s="5"/>
      <c r="E523" s="5"/>
      <c r="F523" s="5"/>
      <c r="G523" s="5"/>
    </row>
    <row r="524" spans="1:7" ht="13" x14ac:dyDescent="0.15">
      <c r="A524" s="5"/>
      <c r="B524" s="5"/>
      <c r="C524" s="5"/>
      <c r="D524" s="5"/>
      <c r="E524" s="5"/>
      <c r="F524" s="5"/>
      <c r="G524" s="5"/>
    </row>
    <row r="525" spans="1:7" ht="13" x14ac:dyDescent="0.15">
      <c r="A525" s="5"/>
      <c r="B525" s="5"/>
      <c r="C525" s="5"/>
      <c r="D525" s="5"/>
      <c r="E525" s="5"/>
      <c r="F525" s="5"/>
      <c r="G525" s="5"/>
    </row>
    <row r="526" spans="1:7" ht="13" x14ac:dyDescent="0.15">
      <c r="A526" s="5"/>
      <c r="B526" s="5"/>
      <c r="C526" s="5"/>
      <c r="D526" s="5"/>
      <c r="E526" s="5"/>
      <c r="F526" s="5"/>
      <c r="G526" s="5"/>
    </row>
    <row r="527" spans="1:7" ht="13" x14ac:dyDescent="0.15">
      <c r="A527" s="5"/>
      <c r="B527" s="5"/>
      <c r="C527" s="5"/>
      <c r="D527" s="5"/>
      <c r="E527" s="5"/>
      <c r="F527" s="5"/>
      <c r="G527" s="5"/>
    </row>
    <row r="528" spans="1:7" ht="13" x14ac:dyDescent="0.15">
      <c r="A528" s="5"/>
      <c r="B528" s="5"/>
      <c r="C528" s="5"/>
      <c r="D528" s="5"/>
      <c r="E528" s="5"/>
      <c r="F528" s="5"/>
      <c r="G528" s="5"/>
    </row>
    <row r="529" spans="1:7" ht="13" x14ac:dyDescent="0.15">
      <c r="A529" s="5"/>
      <c r="B529" s="5"/>
      <c r="C529" s="5"/>
      <c r="D529" s="5"/>
      <c r="E529" s="5"/>
      <c r="F529" s="5"/>
      <c r="G529" s="5"/>
    </row>
    <row r="530" spans="1:7" ht="13" x14ac:dyDescent="0.15">
      <c r="A530" s="5"/>
      <c r="B530" s="5"/>
      <c r="C530" s="5"/>
      <c r="D530" s="5"/>
      <c r="E530" s="5"/>
      <c r="F530" s="5"/>
      <c r="G530" s="5"/>
    </row>
    <row r="531" spans="1:7" ht="13" x14ac:dyDescent="0.15">
      <c r="A531" s="5"/>
      <c r="B531" s="5"/>
      <c r="C531" s="5"/>
      <c r="D531" s="5"/>
      <c r="E531" s="5"/>
      <c r="F531" s="5"/>
      <c r="G531" s="5"/>
    </row>
    <row r="532" spans="1:7" ht="13" x14ac:dyDescent="0.15">
      <c r="A532" s="5"/>
      <c r="B532" s="5"/>
      <c r="C532" s="5"/>
      <c r="D532" s="5"/>
      <c r="E532" s="5"/>
      <c r="F532" s="5"/>
      <c r="G532" s="5"/>
    </row>
    <row r="533" spans="1:7" ht="13" x14ac:dyDescent="0.15">
      <c r="A533" s="5"/>
      <c r="B533" s="5"/>
      <c r="C533" s="5"/>
      <c r="D533" s="5"/>
      <c r="E533" s="5"/>
      <c r="F533" s="5"/>
      <c r="G533" s="5"/>
    </row>
    <row r="534" spans="1:7" ht="13" x14ac:dyDescent="0.15">
      <c r="A534" s="5"/>
      <c r="B534" s="5"/>
      <c r="C534" s="5"/>
      <c r="D534" s="5"/>
      <c r="E534" s="5"/>
      <c r="F534" s="5"/>
      <c r="G534" s="5"/>
    </row>
    <row r="535" spans="1:7" ht="13" x14ac:dyDescent="0.15">
      <c r="A535" s="5"/>
      <c r="B535" s="5"/>
      <c r="C535" s="5"/>
      <c r="D535" s="5"/>
      <c r="E535" s="5"/>
      <c r="F535" s="5"/>
      <c r="G535" s="5"/>
    </row>
    <row r="536" spans="1:7" ht="13" x14ac:dyDescent="0.15">
      <c r="A536" s="5"/>
      <c r="B536" s="5"/>
      <c r="C536" s="5"/>
      <c r="D536" s="5"/>
      <c r="E536" s="5"/>
      <c r="F536" s="5"/>
      <c r="G536" s="5"/>
    </row>
    <row r="537" spans="1:7" ht="13" x14ac:dyDescent="0.15">
      <c r="A537" s="5"/>
      <c r="B537" s="5"/>
      <c r="C537" s="5"/>
      <c r="D537" s="5"/>
      <c r="E537" s="5"/>
      <c r="F537" s="5"/>
      <c r="G537" s="5"/>
    </row>
    <row r="538" spans="1:7" ht="13" x14ac:dyDescent="0.15">
      <c r="A538" s="5"/>
      <c r="B538" s="5"/>
      <c r="C538" s="5"/>
      <c r="D538" s="5"/>
      <c r="E538" s="5"/>
      <c r="F538" s="5"/>
      <c r="G538" s="5"/>
    </row>
    <row r="539" spans="1:7" ht="13" x14ac:dyDescent="0.15">
      <c r="A539" s="5"/>
      <c r="B539" s="5"/>
      <c r="C539" s="5"/>
      <c r="D539" s="5"/>
      <c r="E539" s="5"/>
      <c r="F539" s="5"/>
      <c r="G539" s="5"/>
    </row>
    <row r="540" spans="1:7" ht="13" x14ac:dyDescent="0.15">
      <c r="A540" s="5"/>
      <c r="B540" s="5"/>
      <c r="C540" s="5"/>
      <c r="D540" s="5"/>
      <c r="E540" s="5"/>
      <c r="F540" s="5"/>
      <c r="G540" s="5"/>
    </row>
    <row r="541" spans="1:7" ht="13" x14ac:dyDescent="0.15">
      <c r="A541" s="5"/>
      <c r="B541" s="5"/>
      <c r="C541" s="5"/>
      <c r="D541" s="5"/>
      <c r="E541" s="5"/>
      <c r="F541" s="5"/>
      <c r="G541" s="5"/>
    </row>
    <row r="542" spans="1:7" ht="13" x14ac:dyDescent="0.15">
      <c r="A542" s="5"/>
      <c r="B542" s="5"/>
      <c r="C542" s="5"/>
      <c r="D542" s="5"/>
      <c r="E542" s="5"/>
      <c r="F542" s="5"/>
      <c r="G542" s="5"/>
    </row>
    <row r="543" spans="1:7" ht="13" x14ac:dyDescent="0.15">
      <c r="A543" s="5"/>
      <c r="B543" s="5"/>
      <c r="C543" s="5"/>
      <c r="D543" s="5"/>
      <c r="E543" s="5"/>
      <c r="F543" s="5"/>
      <c r="G543" s="5"/>
    </row>
    <row r="544" spans="1:7" ht="13" x14ac:dyDescent="0.15">
      <c r="A544" s="5"/>
      <c r="B544" s="5"/>
      <c r="C544" s="5"/>
      <c r="D544" s="5"/>
      <c r="E544" s="5"/>
      <c r="F544" s="5"/>
      <c r="G544" s="5"/>
    </row>
    <row r="545" spans="1:7" ht="13" x14ac:dyDescent="0.15">
      <c r="A545" s="5"/>
      <c r="B545" s="5"/>
      <c r="C545" s="5"/>
      <c r="D545" s="5"/>
      <c r="E545" s="5"/>
      <c r="F545" s="5"/>
      <c r="G545" s="5"/>
    </row>
    <row r="546" spans="1:7" ht="13" x14ac:dyDescent="0.15">
      <c r="A546" s="5"/>
      <c r="B546" s="5"/>
      <c r="C546" s="5"/>
      <c r="D546" s="5"/>
      <c r="E546" s="5"/>
      <c r="F546" s="5"/>
      <c r="G546" s="5"/>
    </row>
    <row r="547" spans="1:7" ht="13" x14ac:dyDescent="0.15">
      <c r="A547" s="5"/>
      <c r="B547" s="5"/>
      <c r="C547" s="5"/>
      <c r="D547" s="5"/>
      <c r="E547" s="5"/>
      <c r="F547" s="5"/>
      <c r="G547" s="5"/>
    </row>
    <row r="548" spans="1:7" ht="13" x14ac:dyDescent="0.15">
      <c r="A548" s="5"/>
      <c r="B548" s="5"/>
      <c r="C548" s="5"/>
      <c r="D548" s="5"/>
      <c r="E548" s="5"/>
      <c r="F548" s="5"/>
      <c r="G548" s="5"/>
    </row>
    <row r="549" spans="1:7" ht="13" x14ac:dyDescent="0.15">
      <c r="A549" s="5"/>
      <c r="B549" s="5"/>
      <c r="C549" s="5"/>
      <c r="D549" s="5"/>
      <c r="E549" s="5"/>
      <c r="F549" s="5"/>
      <c r="G549" s="5"/>
    </row>
    <row r="550" spans="1:7" ht="13" x14ac:dyDescent="0.15">
      <c r="A550" s="5"/>
      <c r="B550" s="5"/>
      <c r="C550" s="5"/>
      <c r="D550" s="5"/>
      <c r="E550" s="5"/>
      <c r="F550" s="5"/>
      <c r="G550" s="5"/>
    </row>
    <row r="551" spans="1:7" ht="13" x14ac:dyDescent="0.15">
      <c r="A551" s="5"/>
      <c r="B551" s="5"/>
      <c r="C551" s="5"/>
      <c r="D551" s="5"/>
      <c r="E551" s="5"/>
      <c r="F551" s="5"/>
      <c r="G551" s="5"/>
    </row>
    <row r="552" spans="1:7" ht="13" x14ac:dyDescent="0.15">
      <c r="A552" s="5"/>
      <c r="B552" s="5"/>
      <c r="C552" s="5"/>
      <c r="D552" s="5"/>
      <c r="E552" s="5"/>
      <c r="F552" s="5"/>
      <c r="G552" s="5"/>
    </row>
    <row r="553" spans="1:7" ht="13" x14ac:dyDescent="0.15">
      <c r="A553" s="5"/>
      <c r="B553" s="5"/>
      <c r="C553" s="5"/>
      <c r="D553" s="5"/>
      <c r="E553" s="5"/>
      <c r="F553" s="5"/>
      <c r="G553" s="5"/>
    </row>
    <row r="554" spans="1:7" ht="13" x14ac:dyDescent="0.15">
      <c r="A554" s="5"/>
      <c r="B554" s="5"/>
      <c r="C554" s="5"/>
      <c r="D554" s="5"/>
      <c r="E554" s="5"/>
      <c r="F554" s="5"/>
      <c r="G554" s="5"/>
    </row>
    <row r="555" spans="1:7" ht="13" x14ac:dyDescent="0.15">
      <c r="A555" s="5"/>
      <c r="B555" s="5"/>
      <c r="C555" s="5"/>
      <c r="D555" s="5"/>
      <c r="E555" s="5"/>
      <c r="F555" s="5"/>
      <c r="G555" s="5"/>
    </row>
    <row r="556" spans="1:7" ht="13" x14ac:dyDescent="0.15">
      <c r="A556" s="5"/>
      <c r="B556" s="5"/>
      <c r="C556" s="5"/>
      <c r="D556" s="5"/>
      <c r="E556" s="5"/>
      <c r="F556" s="5"/>
      <c r="G556" s="5"/>
    </row>
    <row r="557" spans="1:7" ht="13" x14ac:dyDescent="0.15">
      <c r="A557" s="5"/>
      <c r="B557" s="5"/>
      <c r="C557" s="5"/>
      <c r="D557" s="5"/>
      <c r="E557" s="5"/>
      <c r="F557" s="5"/>
      <c r="G557" s="5"/>
    </row>
    <row r="558" spans="1:7" ht="13" x14ac:dyDescent="0.15">
      <c r="A558" s="5"/>
      <c r="B558" s="5"/>
      <c r="C558" s="5"/>
      <c r="D558" s="5"/>
      <c r="E558" s="5"/>
      <c r="F558" s="5"/>
      <c r="G558" s="5"/>
    </row>
    <row r="559" spans="1:7" ht="13" x14ac:dyDescent="0.15">
      <c r="A559" s="5"/>
      <c r="B559" s="5"/>
      <c r="C559" s="5"/>
      <c r="D559" s="5"/>
      <c r="E559" s="5"/>
      <c r="F559" s="5"/>
      <c r="G559" s="5"/>
    </row>
    <row r="560" spans="1:7" ht="13" x14ac:dyDescent="0.15">
      <c r="A560" s="5"/>
      <c r="B560" s="5"/>
      <c r="C560" s="5"/>
      <c r="D560" s="5"/>
      <c r="E560" s="5"/>
      <c r="F560" s="5"/>
      <c r="G560" s="5"/>
    </row>
    <row r="561" spans="1:7" ht="13" x14ac:dyDescent="0.15">
      <c r="A561" s="5"/>
      <c r="B561" s="5"/>
      <c r="C561" s="5"/>
      <c r="D561" s="5"/>
      <c r="E561" s="5"/>
      <c r="F561" s="5"/>
      <c r="G561" s="5"/>
    </row>
    <row r="562" spans="1:7" ht="13" x14ac:dyDescent="0.15">
      <c r="A562" s="5"/>
      <c r="B562" s="5"/>
      <c r="C562" s="5"/>
      <c r="D562" s="5"/>
      <c r="E562" s="5"/>
      <c r="F562" s="5"/>
      <c r="G562" s="5"/>
    </row>
    <row r="563" spans="1:7" ht="13" x14ac:dyDescent="0.15">
      <c r="A563" s="5"/>
      <c r="B563" s="5"/>
      <c r="C563" s="5"/>
      <c r="D563" s="5"/>
      <c r="E563" s="5"/>
      <c r="F563" s="5"/>
      <c r="G563" s="5"/>
    </row>
    <row r="564" spans="1:7" ht="13" x14ac:dyDescent="0.15">
      <c r="A564" s="5"/>
      <c r="B564" s="5"/>
      <c r="C564" s="5"/>
      <c r="D564" s="5"/>
      <c r="E564" s="5"/>
      <c r="F564" s="5"/>
      <c r="G564" s="5"/>
    </row>
    <row r="565" spans="1:7" ht="13" x14ac:dyDescent="0.15">
      <c r="A565" s="5"/>
      <c r="B565" s="5"/>
      <c r="C565" s="5"/>
      <c r="D565" s="5"/>
      <c r="E565" s="5"/>
      <c r="F565" s="5"/>
      <c r="G565" s="5"/>
    </row>
    <row r="566" spans="1:7" ht="13" x14ac:dyDescent="0.15">
      <c r="A566" s="5"/>
      <c r="B566" s="5"/>
      <c r="C566" s="5"/>
      <c r="D566" s="5"/>
      <c r="E566" s="5"/>
      <c r="F566" s="5"/>
      <c r="G566" s="5"/>
    </row>
    <row r="567" spans="1:7" ht="13" x14ac:dyDescent="0.15">
      <c r="A567" s="5"/>
      <c r="B567" s="5"/>
      <c r="C567" s="5"/>
      <c r="D567" s="5"/>
      <c r="E567" s="5"/>
      <c r="F567" s="5"/>
      <c r="G567" s="5"/>
    </row>
    <row r="568" spans="1:7" ht="13" x14ac:dyDescent="0.15">
      <c r="A568" s="5"/>
      <c r="B568" s="5"/>
      <c r="C568" s="5"/>
      <c r="D568" s="5"/>
      <c r="E568" s="5"/>
      <c r="F568" s="5"/>
      <c r="G568" s="5"/>
    </row>
    <row r="569" spans="1:7" ht="13" x14ac:dyDescent="0.15">
      <c r="A569" s="5"/>
      <c r="B569" s="5"/>
      <c r="C569" s="5"/>
      <c r="D569" s="5"/>
      <c r="E569" s="5"/>
      <c r="F569" s="5"/>
      <c r="G569" s="5"/>
    </row>
    <row r="570" spans="1:7" ht="13" x14ac:dyDescent="0.15">
      <c r="A570" s="5"/>
      <c r="B570" s="5"/>
      <c r="C570" s="5"/>
      <c r="D570" s="5"/>
      <c r="E570" s="5"/>
      <c r="F570" s="5"/>
      <c r="G570" s="5"/>
    </row>
    <row r="571" spans="1:7" ht="13" x14ac:dyDescent="0.15">
      <c r="A571" s="5"/>
      <c r="B571" s="5"/>
      <c r="C571" s="5"/>
      <c r="D571" s="5"/>
      <c r="E571" s="5"/>
      <c r="F571" s="5"/>
      <c r="G571" s="5"/>
    </row>
    <row r="572" spans="1:7" ht="13" x14ac:dyDescent="0.15">
      <c r="A572" s="5"/>
      <c r="B572" s="5"/>
      <c r="C572" s="5"/>
      <c r="D572" s="5"/>
      <c r="E572" s="5"/>
      <c r="F572" s="5"/>
      <c r="G572" s="5"/>
    </row>
    <row r="573" spans="1:7" ht="13" x14ac:dyDescent="0.15">
      <c r="A573" s="5"/>
      <c r="B573" s="5"/>
      <c r="C573" s="5"/>
      <c r="D573" s="5"/>
      <c r="E573" s="5"/>
      <c r="F573" s="5"/>
      <c r="G573" s="5"/>
    </row>
    <row r="574" spans="1:7" ht="13" x14ac:dyDescent="0.15">
      <c r="A574" s="5"/>
      <c r="B574" s="5"/>
      <c r="C574" s="5"/>
      <c r="D574" s="5"/>
      <c r="E574" s="5"/>
      <c r="F574" s="5"/>
      <c r="G574" s="5"/>
    </row>
    <row r="575" spans="1:7" ht="13" x14ac:dyDescent="0.15">
      <c r="A575" s="5"/>
      <c r="B575" s="5"/>
      <c r="C575" s="5"/>
      <c r="D575" s="5"/>
      <c r="E575" s="5"/>
      <c r="F575" s="5"/>
      <c r="G575" s="5"/>
    </row>
    <row r="576" spans="1:7" ht="13" x14ac:dyDescent="0.15">
      <c r="A576" s="5"/>
      <c r="B576" s="5"/>
      <c r="C576" s="5"/>
      <c r="D576" s="5"/>
      <c r="E576" s="5"/>
      <c r="F576" s="5"/>
      <c r="G576" s="5"/>
    </row>
    <row r="577" spans="1:7" ht="13" x14ac:dyDescent="0.15">
      <c r="A577" s="5"/>
      <c r="B577" s="5"/>
      <c r="C577" s="5"/>
      <c r="D577" s="5"/>
      <c r="E577" s="5"/>
      <c r="F577" s="5"/>
      <c r="G577" s="5"/>
    </row>
    <row r="578" spans="1:7" ht="13" x14ac:dyDescent="0.15">
      <c r="A578" s="5"/>
      <c r="B578" s="5"/>
      <c r="C578" s="5"/>
      <c r="D578" s="5"/>
      <c r="E578" s="5"/>
      <c r="F578" s="5"/>
      <c r="G578" s="5"/>
    </row>
    <row r="579" spans="1:7" ht="13" x14ac:dyDescent="0.15">
      <c r="A579" s="5"/>
      <c r="B579" s="5"/>
      <c r="C579" s="5"/>
      <c r="D579" s="5"/>
      <c r="E579" s="5"/>
      <c r="F579" s="5"/>
      <c r="G579" s="5"/>
    </row>
    <row r="580" spans="1:7" ht="13" x14ac:dyDescent="0.15">
      <c r="A580" s="5"/>
      <c r="B580" s="5"/>
      <c r="C580" s="5"/>
      <c r="D580" s="5"/>
      <c r="E580" s="5"/>
      <c r="F580" s="5"/>
      <c r="G580" s="5"/>
    </row>
    <row r="581" spans="1:7" ht="13" x14ac:dyDescent="0.15">
      <c r="A581" s="5"/>
      <c r="B581" s="5"/>
      <c r="C581" s="5"/>
      <c r="D581" s="5"/>
      <c r="E581" s="5"/>
      <c r="F581" s="5"/>
      <c r="G581" s="5"/>
    </row>
    <row r="582" spans="1:7" ht="13" x14ac:dyDescent="0.15">
      <c r="A582" s="5"/>
      <c r="B582" s="5"/>
      <c r="C582" s="5"/>
      <c r="D582" s="5"/>
      <c r="E582" s="5"/>
      <c r="F582" s="5"/>
      <c r="G582" s="5"/>
    </row>
    <row r="583" spans="1:7" ht="13" x14ac:dyDescent="0.15">
      <c r="A583" s="5"/>
      <c r="B583" s="5"/>
      <c r="C583" s="5"/>
      <c r="D583" s="5"/>
      <c r="E583" s="5"/>
      <c r="F583" s="5"/>
      <c r="G583" s="5"/>
    </row>
    <row r="584" spans="1:7" ht="13" x14ac:dyDescent="0.15">
      <c r="A584" s="5"/>
      <c r="B584" s="5"/>
      <c r="C584" s="5"/>
      <c r="D584" s="5"/>
      <c r="E584" s="5"/>
      <c r="F584" s="5"/>
      <c r="G584" s="5"/>
    </row>
    <row r="585" spans="1:7" ht="13" x14ac:dyDescent="0.15">
      <c r="A585" s="5"/>
      <c r="B585" s="5"/>
      <c r="C585" s="5"/>
      <c r="D585" s="5"/>
      <c r="E585" s="5"/>
      <c r="F585" s="5"/>
      <c r="G585" s="5"/>
    </row>
    <row r="586" spans="1:7" ht="13" x14ac:dyDescent="0.15">
      <c r="A586" s="5"/>
      <c r="B586" s="5"/>
      <c r="C586" s="5"/>
      <c r="D586" s="5"/>
      <c r="E586" s="5"/>
      <c r="F586" s="5"/>
      <c r="G586" s="5"/>
    </row>
    <row r="587" spans="1:7" ht="13" x14ac:dyDescent="0.15">
      <c r="A587" s="5"/>
      <c r="B587" s="5"/>
      <c r="C587" s="5"/>
      <c r="D587" s="5"/>
      <c r="E587" s="5"/>
      <c r="F587" s="5"/>
      <c r="G587" s="5"/>
    </row>
    <row r="588" spans="1:7" ht="13" x14ac:dyDescent="0.15">
      <c r="A588" s="5"/>
      <c r="B588" s="5"/>
      <c r="C588" s="5"/>
      <c r="D588" s="5"/>
      <c r="E588" s="5"/>
      <c r="F588" s="5"/>
      <c r="G588" s="5"/>
    </row>
    <row r="589" spans="1:7" ht="13" x14ac:dyDescent="0.15">
      <c r="A589" s="5"/>
      <c r="B589" s="5"/>
      <c r="C589" s="5"/>
      <c r="D589" s="5"/>
      <c r="E589" s="5"/>
      <c r="F589" s="5"/>
      <c r="G589" s="5"/>
    </row>
    <row r="590" spans="1:7" ht="13" x14ac:dyDescent="0.15">
      <c r="A590" s="5"/>
      <c r="B590" s="5"/>
      <c r="C590" s="5"/>
      <c r="D590" s="5"/>
      <c r="E590" s="5"/>
      <c r="F590" s="5"/>
      <c r="G590" s="5"/>
    </row>
    <row r="591" spans="1:7" ht="13" x14ac:dyDescent="0.15">
      <c r="A591" s="5"/>
      <c r="B591" s="5"/>
      <c r="C591" s="5"/>
      <c r="D591" s="5"/>
      <c r="E591" s="5"/>
      <c r="F591" s="5"/>
      <c r="G591" s="5"/>
    </row>
    <row r="592" spans="1:7" ht="13" x14ac:dyDescent="0.15">
      <c r="A592" s="5"/>
      <c r="B592" s="5"/>
      <c r="C592" s="5"/>
      <c r="D592" s="5"/>
      <c r="E592" s="5"/>
      <c r="F592" s="5"/>
      <c r="G592" s="5"/>
    </row>
    <row r="593" spans="1:7" ht="13" x14ac:dyDescent="0.15">
      <c r="A593" s="5"/>
      <c r="B593" s="5"/>
      <c r="C593" s="5"/>
      <c r="D593" s="5"/>
      <c r="E593" s="5"/>
      <c r="F593" s="5"/>
      <c r="G593" s="5"/>
    </row>
    <row r="594" spans="1:7" ht="13" x14ac:dyDescent="0.15">
      <c r="A594" s="5"/>
      <c r="B594" s="5"/>
      <c r="C594" s="5"/>
      <c r="D594" s="5"/>
      <c r="E594" s="5"/>
      <c r="F594" s="5"/>
      <c r="G594" s="5"/>
    </row>
    <row r="595" spans="1:7" ht="13" x14ac:dyDescent="0.15">
      <c r="A595" s="5"/>
      <c r="B595" s="5"/>
      <c r="C595" s="5"/>
      <c r="D595" s="5"/>
      <c r="E595" s="5"/>
      <c r="F595" s="5"/>
      <c r="G595" s="5"/>
    </row>
    <row r="596" spans="1:7" ht="13" x14ac:dyDescent="0.15">
      <c r="A596" s="5"/>
      <c r="B596" s="5"/>
      <c r="C596" s="5"/>
      <c r="D596" s="5"/>
      <c r="E596" s="5"/>
      <c r="F596" s="5"/>
      <c r="G596" s="5"/>
    </row>
    <row r="597" spans="1:7" ht="13" x14ac:dyDescent="0.15">
      <c r="A597" s="5"/>
      <c r="B597" s="5"/>
      <c r="C597" s="5"/>
      <c r="D597" s="5"/>
      <c r="E597" s="5"/>
      <c r="F597" s="5"/>
      <c r="G597" s="5"/>
    </row>
    <row r="598" spans="1:7" ht="13" x14ac:dyDescent="0.15">
      <c r="A598" s="5"/>
      <c r="B598" s="5"/>
      <c r="C598" s="5"/>
      <c r="D598" s="5"/>
      <c r="E598" s="5"/>
      <c r="F598" s="5"/>
      <c r="G598" s="5"/>
    </row>
    <row r="599" spans="1:7" ht="13" x14ac:dyDescent="0.15">
      <c r="A599" s="5"/>
      <c r="B599" s="5"/>
      <c r="C599" s="5"/>
      <c r="D599" s="5"/>
      <c r="E599" s="5"/>
      <c r="F599" s="5"/>
      <c r="G599" s="5"/>
    </row>
    <row r="600" spans="1:7" ht="13" x14ac:dyDescent="0.15">
      <c r="A600" s="5"/>
      <c r="B600" s="5"/>
      <c r="C600" s="5"/>
      <c r="D600" s="5"/>
      <c r="E600" s="5"/>
      <c r="F600" s="5"/>
      <c r="G600" s="5"/>
    </row>
    <row r="601" spans="1:7" ht="13" x14ac:dyDescent="0.15">
      <c r="A601" s="5"/>
      <c r="B601" s="5"/>
      <c r="C601" s="5"/>
      <c r="D601" s="5"/>
      <c r="E601" s="5"/>
      <c r="F601" s="5"/>
      <c r="G601" s="5"/>
    </row>
    <row r="602" spans="1:7" ht="13" x14ac:dyDescent="0.15">
      <c r="A602" s="5"/>
      <c r="B602" s="5"/>
      <c r="C602" s="5"/>
      <c r="D602" s="5"/>
      <c r="E602" s="5"/>
      <c r="F602" s="5"/>
      <c r="G602" s="5"/>
    </row>
    <row r="603" spans="1:7" ht="13" x14ac:dyDescent="0.15">
      <c r="A603" s="5"/>
      <c r="B603" s="5"/>
      <c r="C603" s="5"/>
      <c r="D603" s="5"/>
      <c r="E603" s="5"/>
      <c r="F603" s="5"/>
      <c r="G603" s="5"/>
    </row>
    <row r="604" spans="1:7" ht="13" x14ac:dyDescent="0.15">
      <c r="A604" s="5"/>
      <c r="B604" s="5"/>
      <c r="C604" s="5"/>
      <c r="D604" s="5"/>
      <c r="E604" s="5"/>
      <c r="F604" s="5"/>
      <c r="G604" s="5"/>
    </row>
    <row r="605" spans="1:7" ht="13" x14ac:dyDescent="0.15">
      <c r="A605" s="5"/>
      <c r="B605" s="5"/>
      <c r="C605" s="5"/>
      <c r="D605" s="5"/>
      <c r="E605" s="5"/>
      <c r="F605" s="5"/>
      <c r="G605" s="5"/>
    </row>
    <row r="606" spans="1:7" ht="13" x14ac:dyDescent="0.15">
      <c r="A606" s="5"/>
      <c r="B606" s="5"/>
      <c r="C606" s="5"/>
      <c r="D606" s="5"/>
      <c r="E606" s="5"/>
      <c r="F606" s="5"/>
      <c r="G606" s="5"/>
    </row>
    <row r="607" spans="1:7" ht="13" x14ac:dyDescent="0.15">
      <c r="A607" s="5"/>
      <c r="B607" s="5"/>
      <c r="C607" s="5"/>
      <c r="D607" s="5"/>
      <c r="E607" s="5"/>
      <c r="F607" s="5"/>
      <c r="G607" s="5"/>
    </row>
    <row r="608" spans="1:7" ht="13" x14ac:dyDescent="0.15">
      <c r="A608" s="5"/>
      <c r="B608" s="5"/>
      <c r="C608" s="5"/>
      <c r="D608" s="5"/>
      <c r="E608" s="5"/>
      <c r="F608" s="5"/>
      <c r="G608" s="5"/>
    </row>
    <row r="609" spans="1:7" ht="13" x14ac:dyDescent="0.15">
      <c r="A609" s="5"/>
      <c r="B609" s="5"/>
      <c r="C609" s="5"/>
      <c r="D609" s="5"/>
      <c r="E609" s="5"/>
      <c r="F609" s="5"/>
      <c r="G609" s="5"/>
    </row>
    <row r="610" spans="1:7" ht="13" x14ac:dyDescent="0.15">
      <c r="A610" s="5"/>
      <c r="B610" s="5"/>
      <c r="C610" s="5"/>
      <c r="D610" s="5"/>
      <c r="E610" s="5"/>
      <c r="F610" s="5"/>
      <c r="G610" s="5"/>
    </row>
    <row r="611" spans="1:7" ht="13" x14ac:dyDescent="0.15">
      <c r="A611" s="5"/>
      <c r="B611" s="5"/>
      <c r="C611" s="5"/>
      <c r="D611" s="5"/>
      <c r="E611" s="5"/>
      <c r="F611" s="5"/>
      <c r="G611" s="5"/>
    </row>
    <row r="612" spans="1:7" ht="13" x14ac:dyDescent="0.15">
      <c r="A612" s="5"/>
      <c r="B612" s="5"/>
      <c r="C612" s="5"/>
      <c r="D612" s="5"/>
      <c r="E612" s="5"/>
      <c r="F612" s="5"/>
      <c r="G612" s="5"/>
    </row>
    <row r="613" spans="1:7" ht="13" x14ac:dyDescent="0.15">
      <c r="A613" s="5"/>
      <c r="B613" s="5"/>
      <c r="C613" s="5"/>
      <c r="D613" s="5"/>
      <c r="E613" s="5"/>
      <c r="F613" s="5"/>
      <c r="G613" s="5"/>
    </row>
    <row r="614" spans="1:7" ht="13" x14ac:dyDescent="0.15">
      <c r="A614" s="5"/>
      <c r="B614" s="5"/>
      <c r="C614" s="5"/>
      <c r="D614" s="5"/>
      <c r="E614" s="5"/>
      <c r="F614" s="5"/>
      <c r="G614" s="5"/>
    </row>
    <row r="615" spans="1:7" ht="13" x14ac:dyDescent="0.15">
      <c r="A615" s="5"/>
      <c r="B615" s="5"/>
      <c r="C615" s="5"/>
      <c r="D615" s="5"/>
      <c r="E615" s="5"/>
      <c r="F615" s="5"/>
      <c r="G615" s="5"/>
    </row>
    <row r="616" spans="1:7" ht="13" x14ac:dyDescent="0.15">
      <c r="A616" s="5"/>
      <c r="B616" s="5"/>
      <c r="C616" s="5"/>
      <c r="D616" s="5"/>
      <c r="E616" s="5"/>
      <c r="F616" s="5"/>
      <c r="G616" s="5"/>
    </row>
    <row r="617" spans="1:7" ht="13" x14ac:dyDescent="0.15">
      <c r="A617" s="5"/>
      <c r="B617" s="5"/>
      <c r="C617" s="5"/>
      <c r="D617" s="5"/>
      <c r="E617" s="5"/>
      <c r="F617" s="5"/>
      <c r="G617" s="5"/>
    </row>
    <row r="618" spans="1:7" ht="13" x14ac:dyDescent="0.15">
      <c r="A618" s="5"/>
      <c r="B618" s="5"/>
      <c r="C618" s="5"/>
      <c r="D618" s="5"/>
      <c r="E618" s="5"/>
      <c r="F618" s="5"/>
      <c r="G618" s="5"/>
    </row>
    <row r="619" spans="1:7" ht="13" x14ac:dyDescent="0.15">
      <c r="A619" s="5"/>
      <c r="B619" s="5"/>
      <c r="C619" s="5"/>
      <c r="D619" s="5"/>
      <c r="E619" s="5"/>
      <c r="F619" s="5"/>
      <c r="G619" s="5"/>
    </row>
    <row r="620" spans="1:7" ht="13" x14ac:dyDescent="0.15">
      <c r="A620" s="5"/>
      <c r="B620" s="5"/>
      <c r="C620" s="5"/>
      <c r="D620" s="5"/>
      <c r="E620" s="5"/>
      <c r="F620" s="5"/>
      <c r="G620" s="5"/>
    </row>
    <row r="621" spans="1:7" ht="13" x14ac:dyDescent="0.15">
      <c r="A621" s="5"/>
      <c r="B621" s="5"/>
      <c r="C621" s="5"/>
      <c r="D621" s="5"/>
      <c r="E621" s="5"/>
      <c r="F621" s="5"/>
      <c r="G621" s="5"/>
    </row>
    <row r="622" spans="1:7" ht="13" x14ac:dyDescent="0.15">
      <c r="A622" s="5"/>
      <c r="B622" s="5"/>
      <c r="C622" s="5"/>
      <c r="D622" s="5"/>
      <c r="E622" s="5"/>
      <c r="F622" s="5"/>
      <c r="G622" s="5"/>
    </row>
    <row r="623" spans="1:7" ht="13" x14ac:dyDescent="0.15">
      <c r="A623" s="5"/>
      <c r="B623" s="5"/>
      <c r="C623" s="5"/>
      <c r="D623" s="5"/>
      <c r="E623" s="5"/>
      <c r="F623" s="5"/>
      <c r="G623" s="5"/>
    </row>
    <row r="624" spans="1:7" ht="13" x14ac:dyDescent="0.15">
      <c r="A624" s="5"/>
      <c r="B624" s="5"/>
      <c r="C624" s="5"/>
      <c r="D624" s="5"/>
      <c r="E624" s="5"/>
      <c r="F624" s="5"/>
      <c r="G624" s="5"/>
    </row>
    <row r="625" spans="1:7" ht="13" x14ac:dyDescent="0.15">
      <c r="A625" s="5"/>
      <c r="B625" s="5"/>
      <c r="C625" s="5"/>
      <c r="D625" s="5"/>
      <c r="E625" s="5"/>
      <c r="F625" s="5"/>
      <c r="G625" s="5"/>
    </row>
    <row r="626" spans="1:7" ht="13" x14ac:dyDescent="0.15">
      <c r="A626" s="5"/>
      <c r="B626" s="5"/>
      <c r="C626" s="5"/>
      <c r="D626" s="5"/>
      <c r="E626" s="5"/>
      <c r="F626" s="5"/>
      <c r="G626" s="5"/>
    </row>
    <row r="627" spans="1:7" ht="13" x14ac:dyDescent="0.15">
      <c r="A627" s="5"/>
      <c r="B627" s="5"/>
      <c r="C627" s="5"/>
      <c r="D627" s="5"/>
      <c r="E627" s="5"/>
      <c r="F627" s="5"/>
      <c r="G627" s="5"/>
    </row>
    <row r="628" spans="1:7" ht="13" x14ac:dyDescent="0.15">
      <c r="A628" s="5"/>
      <c r="B628" s="5"/>
      <c r="C628" s="5"/>
      <c r="D628" s="5"/>
      <c r="E628" s="5"/>
      <c r="F628" s="5"/>
      <c r="G628" s="5"/>
    </row>
    <row r="629" spans="1:7" ht="13" x14ac:dyDescent="0.15">
      <c r="A629" s="5"/>
      <c r="B629" s="5"/>
      <c r="C629" s="5"/>
      <c r="D629" s="5"/>
      <c r="E629" s="5"/>
      <c r="F629" s="5"/>
      <c r="G629" s="5"/>
    </row>
    <row r="630" spans="1:7" ht="13" x14ac:dyDescent="0.15">
      <c r="A630" s="5"/>
      <c r="B630" s="5"/>
      <c r="C630" s="5"/>
      <c r="D630" s="5"/>
      <c r="E630" s="5"/>
      <c r="F630" s="5"/>
      <c r="G630" s="5"/>
    </row>
    <row r="631" spans="1:7" ht="13" x14ac:dyDescent="0.15">
      <c r="A631" s="5"/>
      <c r="B631" s="5"/>
      <c r="C631" s="5"/>
      <c r="D631" s="5"/>
      <c r="E631" s="5"/>
      <c r="F631" s="5"/>
      <c r="G631" s="5"/>
    </row>
    <row r="632" spans="1:7" ht="13" x14ac:dyDescent="0.15">
      <c r="A632" s="5"/>
      <c r="B632" s="5"/>
      <c r="C632" s="5"/>
      <c r="D632" s="5"/>
      <c r="E632" s="5"/>
      <c r="F632" s="5"/>
      <c r="G632" s="5"/>
    </row>
    <row r="633" spans="1:7" ht="13" x14ac:dyDescent="0.15">
      <c r="A633" s="5"/>
      <c r="B633" s="5"/>
      <c r="C633" s="5"/>
      <c r="D633" s="5"/>
      <c r="E633" s="5"/>
      <c r="F633" s="5"/>
      <c r="G633" s="5"/>
    </row>
    <row r="634" spans="1:7" ht="13" x14ac:dyDescent="0.15">
      <c r="A634" s="5"/>
      <c r="B634" s="5"/>
      <c r="C634" s="5"/>
      <c r="D634" s="5"/>
      <c r="E634" s="5"/>
      <c r="F634" s="5"/>
      <c r="G634" s="5"/>
    </row>
    <row r="635" spans="1:7" ht="13" x14ac:dyDescent="0.15">
      <c r="A635" s="5"/>
      <c r="B635" s="5"/>
      <c r="C635" s="5"/>
      <c r="D635" s="5"/>
      <c r="E635" s="5"/>
      <c r="F635" s="5"/>
      <c r="G635" s="5"/>
    </row>
    <row r="636" spans="1:7" ht="13" x14ac:dyDescent="0.15">
      <c r="A636" s="5"/>
      <c r="B636" s="5"/>
      <c r="C636" s="5"/>
      <c r="D636" s="5"/>
      <c r="E636" s="5"/>
      <c r="F636" s="5"/>
      <c r="G636" s="5"/>
    </row>
    <row r="637" spans="1:7" ht="13" x14ac:dyDescent="0.15">
      <c r="A637" s="5"/>
      <c r="B637" s="5"/>
      <c r="C637" s="5"/>
      <c r="D637" s="5"/>
      <c r="E637" s="5"/>
      <c r="F637" s="5"/>
      <c r="G637" s="5"/>
    </row>
    <row r="638" spans="1:7" ht="13" x14ac:dyDescent="0.15">
      <c r="A638" s="5"/>
      <c r="B638" s="5"/>
      <c r="C638" s="5"/>
      <c r="D638" s="5"/>
      <c r="E638" s="5"/>
      <c r="F638" s="5"/>
      <c r="G638" s="5"/>
    </row>
    <row r="639" spans="1:7" ht="13" x14ac:dyDescent="0.15">
      <c r="A639" s="5"/>
      <c r="B639" s="5"/>
      <c r="C639" s="5"/>
      <c r="D639" s="5"/>
      <c r="E639" s="5"/>
      <c r="F639" s="5"/>
      <c r="G639" s="5"/>
    </row>
    <row r="640" spans="1:7" ht="13" x14ac:dyDescent="0.15">
      <c r="A640" s="5"/>
      <c r="B640" s="5"/>
      <c r="C640" s="5"/>
      <c r="D640" s="5"/>
      <c r="E640" s="5"/>
      <c r="F640" s="5"/>
      <c r="G640" s="5"/>
    </row>
    <row r="641" spans="1:7" ht="13" x14ac:dyDescent="0.15">
      <c r="A641" s="5"/>
      <c r="B641" s="5"/>
      <c r="C641" s="5"/>
      <c r="D641" s="5"/>
      <c r="E641" s="5"/>
      <c r="F641" s="5"/>
      <c r="G641" s="5"/>
    </row>
    <row r="642" spans="1:7" ht="13" x14ac:dyDescent="0.15">
      <c r="A642" s="5"/>
      <c r="B642" s="5"/>
      <c r="C642" s="5"/>
      <c r="D642" s="5"/>
      <c r="E642" s="5"/>
      <c r="F642" s="5"/>
      <c r="G642" s="5"/>
    </row>
    <row r="643" spans="1:7" ht="13" x14ac:dyDescent="0.15">
      <c r="A643" s="5"/>
      <c r="B643" s="5"/>
      <c r="C643" s="5"/>
      <c r="D643" s="5"/>
      <c r="E643" s="5"/>
      <c r="F643" s="5"/>
      <c r="G643" s="5"/>
    </row>
    <row r="644" spans="1:7" ht="13" x14ac:dyDescent="0.15">
      <c r="A644" s="5"/>
      <c r="B644" s="5"/>
      <c r="C644" s="5"/>
      <c r="D644" s="5"/>
      <c r="E644" s="5"/>
      <c r="F644" s="5"/>
      <c r="G644" s="5"/>
    </row>
    <row r="645" spans="1:7" ht="13" x14ac:dyDescent="0.15">
      <c r="A645" s="5"/>
      <c r="B645" s="5"/>
      <c r="C645" s="5"/>
      <c r="D645" s="5"/>
      <c r="E645" s="5"/>
      <c r="F645" s="5"/>
      <c r="G645" s="5"/>
    </row>
    <row r="646" spans="1:7" ht="13" x14ac:dyDescent="0.15">
      <c r="A646" s="5"/>
      <c r="B646" s="5"/>
      <c r="C646" s="5"/>
      <c r="D646" s="5"/>
      <c r="E646" s="5"/>
      <c r="F646" s="5"/>
      <c r="G646" s="5"/>
    </row>
    <row r="647" spans="1:7" ht="13" x14ac:dyDescent="0.15">
      <c r="A647" s="5"/>
      <c r="B647" s="5"/>
      <c r="C647" s="5"/>
      <c r="D647" s="5"/>
      <c r="E647" s="5"/>
      <c r="F647" s="5"/>
      <c r="G647" s="5"/>
    </row>
    <row r="648" spans="1:7" ht="13" x14ac:dyDescent="0.15">
      <c r="A648" s="5"/>
      <c r="B648" s="5"/>
      <c r="C648" s="5"/>
      <c r="D648" s="5"/>
      <c r="E648" s="5"/>
      <c r="F648" s="5"/>
      <c r="G648" s="5"/>
    </row>
    <row r="649" spans="1:7" ht="13" x14ac:dyDescent="0.15">
      <c r="A649" s="5"/>
      <c r="B649" s="5"/>
      <c r="C649" s="5"/>
      <c r="D649" s="5"/>
      <c r="E649" s="5"/>
      <c r="F649" s="5"/>
      <c r="G649" s="5"/>
    </row>
    <row r="650" spans="1:7" ht="13" x14ac:dyDescent="0.15">
      <c r="A650" s="5"/>
      <c r="B650" s="5"/>
      <c r="C650" s="5"/>
      <c r="D650" s="5"/>
      <c r="E650" s="5"/>
      <c r="F650" s="5"/>
      <c r="G650" s="5"/>
    </row>
    <row r="651" spans="1:7" ht="13" x14ac:dyDescent="0.15">
      <c r="A651" s="5"/>
      <c r="B651" s="5"/>
      <c r="C651" s="5"/>
      <c r="D651" s="5"/>
      <c r="E651" s="5"/>
      <c r="F651" s="5"/>
      <c r="G651" s="5"/>
    </row>
    <row r="652" spans="1:7" ht="13" x14ac:dyDescent="0.15">
      <c r="A652" s="5"/>
      <c r="B652" s="5"/>
      <c r="C652" s="5"/>
      <c r="D652" s="5"/>
      <c r="E652" s="5"/>
      <c r="F652" s="5"/>
      <c r="G652" s="5"/>
    </row>
    <row r="653" spans="1:7" ht="13" x14ac:dyDescent="0.15">
      <c r="A653" s="5"/>
      <c r="B653" s="5"/>
      <c r="C653" s="5"/>
      <c r="D653" s="5"/>
      <c r="E653" s="5"/>
      <c r="F653" s="5"/>
      <c r="G653" s="5"/>
    </row>
    <row r="654" spans="1:7" ht="13" x14ac:dyDescent="0.15">
      <c r="A654" s="5"/>
      <c r="B654" s="5"/>
      <c r="C654" s="5"/>
      <c r="D654" s="5"/>
      <c r="E654" s="5"/>
      <c r="F654" s="5"/>
      <c r="G654" s="5"/>
    </row>
    <row r="655" spans="1:7" ht="13" x14ac:dyDescent="0.15">
      <c r="A655" s="5"/>
      <c r="B655" s="5"/>
      <c r="C655" s="5"/>
      <c r="D655" s="5"/>
      <c r="E655" s="5"/>
      <c r="F655" s="5"/>
      <c r="G655" s="5"/>
    </row>
    <row r="656" spans="1:7" ht="13" x14ac:dyDescent="0.15">
      <c r="A656" s="5"/>
      <c r="B656" s="5"/>
      <c r="C656" s="5"/>
      <c r="D656" s="5"/>
      <c r="E656" s="5"/>
      <c r="F656" s="5"/>
      <c r="G656" s="5"/>
    </row>
    <row r="657" spans="1:7" ht="13" x14ac:dyDescent="0.15">
      <c r="A657" s="5"/>
      <c r="B657" s="5"/>
      <c r="C657" s="5"/>
      <c r="D657" s="5"/>
      <c r="E657" s="5"/>
      <c r="F657" s="5"/>
      <c r="G657" s="5"/>
    </row>
    <row r="658" spans="1:7" ht="13" x14ac:dyDescent="0.15">
      <c r="A658" s="5"/>
      <c r="B658" s="5"/>
      <c r="C658" s="5"/>
      <c r="D658" s="5"/>
      <c r="E658" s="5"/>
      <c r="F658" s="5"/>
      <c r="G658" s="5"/>
    </row>
    <row r="659" spans="1:7" ht="13" x14ac:dyDescent="0.15">
      <c r="A659" s="5"/>
      <c r="B659" s="5"/>
      <c r="C659" s="5"/>
      <c r="D659" s="5"/>
      <c r="E659" s="5"/>
      <c r="F659" s="5"/>
      <c r="G659" s="5"/>
    </row>
    <row r="660" spans="1:7" ht="13" x14ac:dyDescent="0.15">
      <c r="A660" s="5"/>
      <c r="B660" s="5"/>
      <c r="C660" s="5"/>
      <c r="D660" s="5"/>
      <c r="E660" s="5"/>
      <c r="F660" s="5"/>
      <c r="G660" s="5"/>
    </row>
    <row r="661" spans="1:7" ht="13" x14ac:dyDescent="0.15">
      <c r="A661" s="5"/>
      <c r="B661" s="5"/>
      <c r="C661" s="5"/>
      <c r="D661" s="5"/>
      <c r="E661" s="5"/>
      <c r="F661" s="5"/>
      <c r="G661" s="5"/>
    </row>
    <row r="662" spans="1:7" ht="13" x14ac:dyDescent="0.15">
      <c r="A662" s="5"/>
      <c r="B662" s="5"/>
      <c r="C662" s="5"/>
      <c r="D662" s="5"/>
      <c r="E662" s="5"/>
      <c r="F662" s="5"/>
      <c r="G662" s="5"/>
    </row>
    <row r="663" spans="1:7" ht="13" x14ac:dyDescent="0.15">
      <c r="A663" s="5"/>
      <c r="B663" s="5"/>
      <c r="C663" s="5"/>
      <c r="D663" s="5"/>
      <c r="E663" s="5"/>
      <c r="F663" s="5"/>
      <c r="G663" s="5"/>
    </row>
    <row r="664" spans="1:7" ht="13" x14ac:dyDescent="0.15">
      <c r="A664" s="5"/>
      <c r="B664" s="5"/>
      <c r="C664" s="5"/>
      <c r="D664" s="5"/>
      <c r="E664" s="5"/>
      <c r="F664" s="5"/>
      <c r="G664" s="5"/>
    </row>
    <row r="665" spans="1:7" ht="13" x14ac:dyDescent="0.15">
      <c r="A665" s="5"/>
      <c r="B665" s="5"/>
      <c r="C665" s="5"/>
      <c r="D665" s="5"/>
      <c r="E665" s="5"/>
      <c r="F665" s="5"/>
      <c r="G665" s="5"/>
    </row>
    <row r="666" spans="1:7" ht="13" x14ac:dyDescent="0.15">
      <c r="A666" s="5"/>
      <c r="B666" s="5"/>
      <c r="C666" s="5"/>
      <c r="D666" s="5"/>
      <c r="E666" s="5"/>
      <c r="F666" s="5"/>
      <c r="G666" s="5"/>
    </row>
    <row r="667" spans="1:7" ht="13" x14ac:dyDescent="0.15">
      <c r="A667" s="5"/>
      <c r="B667" s="5"/>
      <c r="C667" s="5"/>
      <c r="D667" s="5"/>
      <c r="E667" s="5"/>
      <c r="F667" s="5"/>
      <c r="G667" s="5"/>
    </row>
    <row r="668" spans="1:7" ht="13" x14ac:dyDescent="0.15">
      <c r="A668" s="5"/>
      <c r="B668" s="5"/>
      <c r="C668" s="5"/>
      <c r="D668" s="5"/>
      <c r="E668" s="5"/>
      <c r="F668" s="5"/>
      <c r="G668" s="5"/>
    </row>
    <row r="669" spans="1:7" ht="13" x14ac:dyDescent="0.15">
      <c r="A669" s="5"/>
      <c r="B669" s="5"/>
      <c r="C669" s="5"/>
      <c r="D669" s="5"/>
      <c r="E669" s="5"/>
      <c r="F669" s="5"/>
      <c r="G669" s="5"/>
    </row>
    <row r="670" spans="1:7" ht="13" x14ac:dyDescent="0.15">
      <c r="A670" s="5"/>
      <c r="B670" s="5"/>
      <c r="C670" s="5"/>
      <c r="D670" s="5"/>
      <c r="E670" s="5"/>
      <c r="F670" s="5"/>
      <c r="G670" s="5"/>
    </row>
    <row r="671" spans="1:7" ht="13" x14ac:dyDescent="0.15">
      <c r="A671" s="5"/>
      <c r="B671" s="5"/>
      <c r="C671" s="5"/>
      <c r="D671" s="5"/>
      <c r="E671" s="5"/>
      <c r="F671" s="5"/>
      <c r="G671" s="5"/>
    </row>
    <row r="672" spans="1:7" ht="13" x14ac:dyDescent="0.15">
      <c r="A672" s="5"/>
      <c r="B672" s="5"/>
      <c r="C672" s="5"/>
      <c r="D672" s="5"/>
      <c r="E672" s="5"/>
      <c r="F672" s="5"/>
      <c r="G672" s="5"/>
    </row>
    <row r="673" spans="1:7" ht="13" x14ac:dyDescent="0.15">
      <c r="A673" s="5"/>
      <c r="B673" s="5"/>
      <c r="C673" s="5"/>
      <c r="D673" s="5"/>
      <c r="E673" s="5"/>
      <c r="F673" s="5"/>
      <c r="G673" s="5"/>
    </row>
    <row r="674" spans="1:7" ht="13" x14ac:dyDescent="0.15">
      <c r="A674" s="5"/>
      <c r="B674" s="5"/>
      <c r="C674" s="5"/>
      <c r="D674" s="5"/>
      <c r="E674" s="5"/>
      <c r="F674" s="5"/>
      <c r="G674" s="5"/>
    </row>
    <row r="675" spans="1:7" ht="13" x14ac:dyDescent="0.15">
      <c r="A675" s="5"/>
      <c r="B675" s="5"/>
      <c r="C675" s="5"/>
      <c r="D675" s="5"/>
      <c r="E675" s="5"/>
      <c r="F675" s="5"/>
      <c r="G675" s="5"/>
    </row>
    <row r="676" spans="1:7" ht="13" x14ac:dyDescent="0.15">
      <c r="A676" s="5"/>
      <c r="B676" s="5"/>
      <c r="C676" s="5"/>
      <c r="D676" s="5"/>
      <c r="E676" s="5"/>
      <c r="F676" s="5"/>
      <c r="G676" s="5"/>
    </row>
    <row r="677" spans="1:7" ht="13" x14ac:dyDescent="0.15">
      <c r="A677" s="5"/>
      <c r="B677" s="5"/>
      <c r="C677" s="5"/>
      <c r="D677" s="5"/>
      <c r="E677" s="5"/>
      <c r="F677" s="5"/>
      <c r="G677" s="5"/>
    </row>
    <row r="678" spans="1:7" ht="13" x14ac:dyDescent="0.15">
      <c r="A678" s="5"/>
      <c r="B678" s="5"/>
      <c r="C678" s="5"/>
      <c r="D678" s="5"/>
      <c r="E678" s="5"/>
      <c r="F678" s="5"/>
      <c r="G678" s="5"/>
    </row>
    <row r="679" spans="1:7" ht="13" x14ac:dyDescent="0.15">
      <c r="A679" s="5"/>
      <c r="B679" s="5"/>
      <c r="C679" s="5"/>
      <c r="D679" s="5"/>
      <c r="E679" s="5"/>
      <c r="F679" s="5"/>
      <c r="G679" s="5"/>
    </row>
    <row r="680" spans="1:7" ht="13" x14ac:dyDescent="0.15">
      <c r="A680" s="5"/>
      <c r="B680" s="5"/>
      <c r="C680" s="5"/>
      <c r="D680" s="5"/>
      <c r="E680" s="5"/>
      <c r="F680" s="5"/>
      <c r="G680" s="5"/>
    </row>
    <row r="681" spans="1:7" ht="13" x14ac:dyDescent="0.15">
      <c r="A681" s="5"/>
      <c r="B681" s="5"/>
      <c r="C681" s="5"/>
      <c r="D681" s="5"/>
      <c r="E681" s="5"/>
      <c r="F681" s="5"/>
      <c r="G681" s="5"/>
    </row>
    <row r="682" spans="1:7" ht="13" x14ac:dyDescent="0.15">
      <c r="A682" s="5"/>
      <c r="B682" s="5"/>
      <c r="C682" s="5"/>
      <c r="D682" s="5"/>
      <c r="E682" s="5"/>
      <c r="F682" s="5"/>
      <c r="G682" s="5"/>
    </row>
    <row r="683" spans="1:7" ht="13" x14ac:dyDescent="0.15">
      <c r="A683" s="5"/>
      <c r="B683" s="5"/>
      <c r="C683" s="5"/>
      <c r="D683" s="5"/>
      <c r="E683" s="5"/>
      <c r="F683" s="5"/>
      <c r="G683" s="5"/>
    </row>
    <row r="684" spans="1:7" ht="13" x14ac:dyDescent="0.15">
      <c r="A684" s="5"/>
      <c r="B684" s="5"/>
      <c r="C684" s="5"/>
      <c r="D684" s="5"/>
      <c r="E684" s="5"/>
      <c r="F684" s="5"/>
      <c r="G684" s="5"/>
    </row>
    <row r="685" spans="1:7" ht="13" x14ac:dyDescent="0.15">
      <c r="A685" s="5"/>
      <c r="B685" s="5"/>
      <c r="C685" s="5"/>
      <c r="D685" s="5"/>
      <c r="E685" s="5"/>
      <c r="F685" s="5"/>
      <c r="G685" s="5"/>
    </row>
    <row r="686" spans="1:7" ht="13" x14ac:dyDescent="0.15">
      <c r="A686" s="5"/>
      <c r="B686" s="5"/>
      <c r="C686" s="5"/>
      <c r="D686" s="5"/>
      <c r="E686" s="5"/>
      <c r="F686" s="5"/>
      <c r="G686" s="5"/>
    </row>
    <row r="687" spans="1:7" ht="13" x14ac:dyDescent="0.15">
      <c r="A687" s="5"/>
      <c r="B687" s="5"/>
      <c r="C687" s="5"/>
      <c r="D687" s="5"/>
      <c r="E687" s="5"/>
      <c r="F687" s="5"/>
      <c r="G687" s="5"/>
    </row>
    <row r="688" spans="1:7" ht="13" x14ac:dyDescent="0.15">
      <c r="A688" s="5"/>
      <c r="B688" s="5"/>
      <c r="C688" s="5"/>
      <c r="D688" s="5"/>
      <c r="E688" s="5"/>
      <c r="F688" s="5"/>
      <c r="G688" s="5"/>
    </row>
    <row r="689" spans="1:7" ht="13" x14ac:dyDescent="0.15">
      <c r="A689" s="5"/>
      <c r="B689" s="5"/>
      <c r="C689" s="5"/>
      <c r="D689" s="5"/>
      <c r="E689" s="5"/>
      <c r="F689" s="5"/>
      <c r="G689" s="5"/>
    </row>
    <row r="690" spans="1:7" ht="13" x14ac:dyDescent="0.15">
      <c r="A690" s="5"/>
      <c r="B690" s="5"/>
      <c r="C690" s="5"/>
      <c r="D690" s="5"/>
      <c r="E690" s="5"/>
      <c r="F690" s="5"/>
      <c r="G690" s="5"/>
    </row>
    <row r="691" spans="1:7" ht="13" x14ac:dyDescent="0.15">
      <c r="A691" s="5"/>
      <c r="B691" s="5"/>
      <c r="C691" s="5"/>
      <c r="D691" s="5"/>
      <c r="E691" s="5"/>
      <c r="F691" s="5"/>
      <c r="G691" s="5"/>
    </row>
    <row r="692" spans="1:7" ht="13" x14ac:dyDescent="0.15">
      <c r="A692" s="5"/>
      <c r="B692" s="5"/>
      <c r="C692" s="5"/>
      <c r="D692" s="5"/>
      <c r="E692" s="5"/>
      <c r="F692" s="5"/>
      <c r="G692" s="5"/>
    </row>
    <row r="693" spans="1:7" ht="13" x14ac:dyDescent="0.15">
      <c r="A693" s="5"/>
      <c r="B693" s="5"/>
      <c r="C693" s="5"/>
      <c r="D693" s="5"/>
      <c r="E693" s="5"/>
      <c r="F693" s="5"/>
      <c r="G693" s="5"/>
    </row>
    <row r="694" spans="1:7" ht="13" x14ac:dyDescent="0.15">
      <c r="A694" s="5"/>
      <c r="B694" s="5"/>
      <c r="C694" s="5"/>
      <c r="D694" s="5"/>
      <c r="E694" s="5"/>
      <c r="F694" s="5"/>
      <c r="G694" s="5"/>
    </row>
    <row r="695" spans="1:7" ht="13" x14ac:dyDescent="0.15">
      <c r="A695" s="5"/>
      <c r="B695" s="5"/>
      <c r="C695" s="5"/>
      <c r="D695" s="5"/>
      <c r="E695" s="5"/>
      <c r="F695" s="5"/>
      <c r="G695" s="5"/>
    </row>
    <row r="696" spans="1:7" ht="13" x14ac:dyDescent="0.15">
      <c r="A696" s="5"/>
      <c r="B696" s="5"/>
      <c r="C696" s="5"/>
      <c r="D696" s="5"/>
      <c r="E696" s="5"/>
      <c r="F696" s="5"/>
      <c r="G696" s="5"/>
    </row>
    <row r="697" spans="1:7" ht="13" x14ac:dyDescent="0.15">
      <c r="A697" s="5"/>
      <c r="B697" s="5"/>
      <c r="C697" s="5"/>
      <c r="D697" s="5"/>
      <c r="E697" s="5"/>
      <c r="F697" s="5"/>
      <c r="G697" s="5"/>
    </row>
    <row r="698" spans="1:7" ht="13" x14ac:dyDescent="0.15">
      <c r="A698" s="5"/>
      <c r="B698" s="5"/>
      <c r="C698" s="5"/>
      <c r="D698" s="5"/>
      <c r="E698" s="5"/>
      <c r="F698" s="5"/>
      <c r="G698" s="5"/>
    </row>
    <row r="699" spans="1:7" ht="13" x14ac:dyDescent="0.15">
      <c r="A699" s="5"/>
      <c r="B699" s="5"/>
      <c r="C699" s="5"/>
      <c r="D699" s="5"/>
      <c r="E699" s="5"/>
      <c r="F699" s="5"/>
      <c r="G699" s="5"/>
    </row>
    <row r="700" spans="1:7" ht="13" x14ac:dyDescent="0.15">
      <c r="A700" s="5"/>
      <c r="B700" s="5"/>
      <c r="C700" s="5"/>
      <c r="D700" s="5"/>
      <c r="E700" s="5"/>
      <c r="F700" s="5"/>
      <c r="G700" s="5"/>
    </row>
    <row r="701" spans="1:7" ht="13" x14ac:dyDescent="0.15">
      <c r="A701" s="5"/>
      <c r="B701" s="5"/>
      <c r="C701" s="5"/>
      <c r="D701" s="5"/>
      <c r="E701" s="5"/>
      <c r="F701" s="5"/>
      <c r="G701" s="5"/>
    </row>
    <row r="702" spans="1:7" ht="13" x14ac:dyDescent="0.15">
      <c r="A702" s="5"/>
      <c r="B702" s="5"/>
      <c r="C702" s="5"/>
      <c r="D702" s="5"/>
      <c r="E702" s="5"/>
      <c r="F702" s="5"/>
      <c r="G702" s="5"/>
    </row>
    <row r="703" spans="1:7" ht="13" x14ac:dyDescent="0.15">
      <c r="A703" s="5"/>
      <c r="B703" s="5"/>
      <c r="C703" s="5"/>
      <c r="D703" s="5"/>
      <c r="E703" s="5"/>
      <c r="F703" s="5"/>
      <c r="G703" s="5"/>
    </row>
    <row r="704" spans="1:7" ht="13" x14ac:dyDescent="0.15">
      <c r="A704" s="5"/>
      <c r="B704" s="5"/>
      <c r="C704" s="5"/>
      <c r="D704" s="5"/>
      <c r="E704" s="5"/>
      <c r="F704" s="5"/>
      <c r="G704" s="5"/>
    </row>
    <row r="705" spans="1:7" ht="13" x14ac:dyDescent="0.15">
      <c r="A705" s="5"/>
      <c r="B705" s="5"/>
      <c r="C705" s="5"/>
      <c r="D705" s="5"/>
      <c r="E705" s="5"/>
      <c r="F705" s="5"/>
      <c r="G705" s="5"/>
    </row>
    <row r="706" spans="1:7" ht="13" x14ac:dyDescent="0.15">
      <c r="A706" s="5"/>
      <c r="B706" s="5"/>
      <c r="C706" s="5"/>
      <c r="D706" s="5"/>
      <c r="E706" s="5"/>
      <c r="F706" s="5"/>
      <c r="G706" s="5"/>
    </row>
    <row r="707" spans="1:7" ht="13" x14ac:dyDescent="0.15">
      <c r="A707" s="5"/>
      <c r="B707" s="5"/>
      <c r="C707" s="5"/>
      <c r="D707" s="5"/>
      <c r="E707" s="5"/>
      <c r="F707" s="5"/>
      <c r="G707" s="5"/>
    </row>
    <row r="708" spans="1:7" ht="13" x14ac:dyDescent="0.15">
      <c r="A708" s="5"/>
      <c r="B708" s="5"/>
      <c r="C708" s="5"/>
      <c r="D708" s="5"/>
      <c r="E708" s="5"/>
      <c r="F708" s="5"/>
      <c r="G708" s="5"/>
    </row>
    <row r="709" spans="1:7" ht="13" x14ac:dyDescent="0.15">
      <c r="A709" s="5"/>
      <c r="B709" s="5"/>
      <c r="C709" s="5"/>
      <c r="D709" s="5"/>
      <c r="E709" s="5"/>
      <c r="F709" s="5"/>
      <c r="G709" s="5"/>
    </row>
    <row r="710" spans="1:7" ht="13" x14ac:dyDescent="0.15">
      <c r="A710" s="5"/>
      <c r="B710" s="5"/>
      <c r="C710" s="5"/>
      <c r="D710" s="5"/>
      <c r="E710" s="5"/>
      <c r="F710" s="5"/>
      <c r="G710" s="5"/>
    </row>
    <row r="711" spans="1:7" ht="13" x14ac:dyDescent="0.15">
      <c r="A711" s="5"/>
      <c r="B711" s="5"/>
      <c r="C711" s="5"/>
      <c r="D711" s="5"/>
      <c r="E711" s="5"/>
      <c r="F711" s="5"/>
      <c r="G711" s="5"/>
    </row>
    <row r="712" spans="1:7" ht="13" x14ac:dyDescent="0.15">
      <c r="A712" s="5"/>
      <c r="B712" s="5"/>
      <c r="C712" s="5"/>
      <c r="D712" s="5"/>
      <c r="E712" s="5"/>
      <c r="F712" s="5"/>
      <c r="G712" s="5"/>
    </row>
    <row r="713" spans="1:7" ht="13" x14ac:dyDescent="0.15">
      <c r="A713" s="5"/>
      <c r="B713" s="5"/>
      <c r="C713" s="5"/>
      <c r="D713" s="5"/>
      <c r="E713" s="5"/>
      <c r="F713" s="5"/>
      <c r="G713" s="5"/>
    </row>
    <row r="714" spans="1:7" ht="13" x14ac:dyDescent="0.15">
      <c r="A714" s="5"/>
      <c r="B714" s="5"/>
      <c r="C714" s="5"/>
      <c r="D714" s="5"/>
      <c r="E714" s="5"/>
      <c r="F714" s="5"/>
      <c r="G714" s="5"/>
    </row>
    <row r="715" spans="1:7" ht="13" x14ac:dyDescent="0.15">
      <c r="A715" s="5"/>
      <c r="B715" s="5"/>
      <c r="C715" s="5"/>
      <c r="D715" s="5"/>
      <c r="E715" s="5"/>
      <c r="F715" s="5"/>
      <c r="G715" s="5"/>
    </row>
    <row r="716" spans="1:7" ht="13" x14ac:dyDescent="0.15">
      <c r="A716" s="5"/>
      <c r="B716" s="5"/>
      <c r="C716" s="5"/>
      <c r="D716" s="5"/>
      <c r="E716" s="5"/>
      <c r="F716" s="5"/>
      <c r="G716" s="5"/>
    </row>
    <row r="717" spans="1:7" ht="13" x14ac:dyDescent="0.15">
      <c r="A717" s="5"/>
      <c r="B717" s="5"/>
      <c r="C717" s="5"/>
      <c r="D717" s="5"/>
      <c r="E717" s="5"/>
      <c r="F717" s="5"/>
      <c r="G717" s="5"/>
    </row>
    <row r="718" spans="1:7" ht="13" x14ac:dyDescent="0.15">
      <c r="A718" s="5"/>
      <c r="B718" s="5"/>
      <c r="C718" s="5"/>
      <c r="D718" s="5"/>
      <c r="E718" s="5"/>
      <c r="F718" s="5"/>
      <c r="G718" s="5"/>
    </row>
    <row r="719" spans="1:7" ht="13" x14ac:dyDescent="0.15">
      <c r="A719" s="5"/>
      <c r="B719" s="5"/>
      <c r="C719" s="5"/>
      <c r="D719" s="5"/>
      <c r="E719" s="5"/>
      <c r="F719" s="5"/>
      <c r="G719" s="5"/>
    </row>
    <row r="720" spans="1:7" ht="13" x14ac:dyDescent="0.15">
      <c r="A720" s="5"/>
      <c r="B720" s="5"/>
      <c r="C720" s="5"/>
      <c r="D720" s="5"/>
      <c r="E720" s="5"/>
      <c r="F720" s="5"/>
      <c r="G720" s="5"/>
    </row>
    <row r="721" spans="1:7" ht="13" x14ac:dyDescent="0.15">
      <c r="A721" s="5"/>
      <c r="B721" s="5"/>
      <c r="C721" s="5"/>
      <c r="D721" s="5"/>
      <c r="E721" s="5"/>
      <c r="F721" s="5"/>
      <c r="G721" s="5"/>
    </row>
    <row r="722" spans="1:7" ht="13" x14ac:dyDescent="0.15">
      <c r="A722" s="5"/>
      <c r="B722" s="5"/>
      <c r="C722" s="5"/>
      <c r="D722" s="5"/>
      <c r="E722" s="5"/>
      <c r="F722" s="5"/>
      <c r="G722" s="5"/>
    </row>
    <row r="723" spans="1:7" ht="13" x14ac:dyDescent="0.15">
      <c r="A723" s="5"/>
      <c r="B723" s="5"/>
      <c r="C723" s="5"/>
      <c r="D723" s="5"/>
      <c r="E723" s="5"/>
      <c r="F723" s="5"/>
      <c r="G723" s="5"/>
    </row>
    <row r="724" spans="1:7" ht="13" x14ac:dyDescent="0.15">
      <c r="A724" s="5"/>
      <c r="B724" s="5"/>
      <c r="C724" s="5"/>
      <c r="D724" s="5"/>
      <c r="E724" s="5"/>
      <c r="F724" s="5"/>
      <c r="G724" s="5"/>
    </row>
    <row r="725" spans="1:7" ht="13" x14ac:dyDescent="0.15">
      <c r="A725" s="5"/>
      <c r="B725" s="5"/>
      <c r="C725" s="5"/>
      <c r="D725" s="5"/>
      <c r="E725" s="5"/>
      <c r="F725" s="5"/>
      <c r="G725" s="5"/>
    </row>
    <row r="726" spans="1:7" ht="13" x14ac:dyDescent="0.15">
      <c r="A726" s="5"/>
      <c r="B726" s="5"/>
      <c r="C726" s="5"/>
      <c r="D726" s="5"/>
      <c r="E726" s="5"/>
      <c r="F726" s="5"/>
      <c r="G726" s="5"/>
    </row>
    <row r="727" spans="1:7" ht="13" x14ac:dyDescent="0.15">
      <c r="A727" s="5"/>
      <c r="B727" s="5"/>
      <c r="C727" s="5"/>
      <c r="D727" s="5"/>
      <c r="E727" s="5"/>
      <c r="F727" s="5"/>
      <c r="G727" s="5"/>
    </row>
    <row r="728" spans="1:7" ht="13" x14ac:dyDescent="0.15">
      <c r="A728" s="5"/>
      <c r="B728" s="5"/>
      <c r="C728" s="5"/>
      <c r="D728" s="5"/>
      <c r="E728" s="5"/>
      <c r="F728" s="5"/>
      <c r="G728" s="5"/>
    </row>
    <row r="729" spans="1:7" ht="13" x14ac:dyDescent="0.15">
      <c r="A729" s="5"/>
      <c r="B729" s="5"/>
      <c r="C729" s="5"/>
      <c r="D729" s="5"/>
      <c r="E729" s="5"/>
      <c r="F729" s="5"/>
      <c r="G729" s="5"/>
    </row>
    <row r="730" spans="1:7" ht="13" x14ac:dyDescent="0.15">
      <c r="A730" s="5"/>
      <c r="B730" s="5"/>
      <c r="C730" s="5"/>
      <c r="D730" s="5"/>
      <c r="E730" s="5"/>
      <c r="F730" s="5"/>
      <c r="G730" s="5"/>
    </row>
    <row r="731" spans="1:7" ht="13" x14ac:dyDescent="0.15">
      <c r="A731" s="5"/>
      <c r="B731" s="5"/>
      <c r="C731" s="5"/>
      <c r="D731" s="5"/>
      <c r="E731" s="5"/>
      <c r="F731" s="5"/>
      <c r="G731" s="5"/>
    </row>
    <row r="732" spans="1:7" ht="13" x14ac:dyDescent="0.15">
      <c r="A732" s="5"/>
      <c r="B732" s="5"/>
      <c r="C732" s="5"/>
      <c r="D732" s="5"/>
      <c r="E732" s="5"/>
      <c r="F732" s="5"/>
      <c r="G732" s="5"/>
    </row>
    <row r="733" spans="1:7" ht="13" x14ac:dyDescent="0.15">
      <c r="A733" s="5"/>
      <c r="B733" s="5"/>
      <c r="C733" s="5"/>
      <c r="D733" s="5"/>
      <c r="E733" s="5"/>
      <c r="F733" s="5"/>
      <c r="G733" s="5"/>
    </row>
    <row r="734" spans="1:7" ht="13" x14ac:dyDescent="0.15">
      <c r="A734" s="5"/>
      <c r="B734" s="5"/>
      <c r="C734" s="5"/>
      <c r="D734" s="5"/>
      <c r="E734" s="5"/>
      <c r="F734" s="5"/>
      <c r="G734" s="5"/>
    </row>
    <row r="735" spans="1:7" ht="13" x14ac:dyDescent="0.15">
      <c r="A735" s="5"/>
      <c r="B735" s="5"/>
      <c r="C735" s="5"/>
      <c r="D735" s="5"/>
      <c r="E735" s="5"/>
      <c r="F735" s="5"/>
      <c r="G735" s="5"/>
    </row>
    <row r="736" spans="1:7" ht="13" x14ac:dyDescent="0.15">
      <c r="A736" s="5"/>
      <c r="B736" s="5"/>
      <c r="C736" s="5"/>
      <c r="D736" s="5"/>
      <c r="E736" s="5"/>
      <c r="F736" s="5"/>
      <c r="G736" s="5"/>
    </row>
    <row r="737" spans="1:7" ht="13" x14ac:dyDescent="0.15">
      <c r="A737" s="5"/>
      <c r="B737" s="5"/>
      <c r="C737" s="5"/>
      <c r="D737" s="5"/>
      <c r="E737" s="5"/>
      <c r="F737" s="5"/>
      <c r="G737" s="5"/>
    </row>
    <row r="738" spans="1:7" ht="13" x14ac:dyDescent="0.15">
      <c r="A738" s="5"/>
      <c r="B738" s="5"/>
      <c r="C738" s="5"/>
      <c r="D738" s="5"/>
      <c r="E738" s="5"/>
      <c r="F738" s="5"/>
      <c r="G738" s="5"/>
    </row>
    <row r="739" spans="1:7" ht="13" x14ac:dyDescent="0.15">
      <c r="A739" s="5"/>
      <c r="B739" s="5"/>
      <c r="C739" s="5"/>
      <c r="D739" s="5"/>
      <c r="E739" s="5"/>
      <c r="F739" s="5"/>
      <c r="G739" s="5"/>
    </row>
    <row r="740" spans="1:7" ht="13" x14ac:dyDescent="0.15">
      <c r="A740" s="5"/>
      <c r="B740" s="5"/>
      <c r="C740" s="5"/>
      <c r="D740" s="5"/>
      <c r="E740" s="5"/>
      <c r="F740" s="5"/>
      <c r="G740" s="5"/>
    </row>
    <row r="741" spans="1:7" ht="13" x14ac:dyDescent="0.15">
      <c r="A741" s="5"/>
      <c r="B741" s="5"/>
      <c r="C741" s="5"/>
      <c r="D741" s="5"/>
      <c r="E741" s="5"/>
      <c r="F741" s="5"/>
      <c r="G741" s="5"/>
    </row>
    <row r="742" spans="1:7" ht="13" x14ac:dyDescent="0.15">
      <c r="A742" s="5"/>
      <c r="B742" s="5"/>
      <c r="C742" s="5"/>
      <c r="D742" s="5"/>
      <c r="E742" s="5"/>
      <c r="F742" s="5"/>
      <c r="G742" s="5"/>
    </row>
    <row r="743" spans="1:7" ht="13" x14ac:dyDescent="0.15">
      <c r="A743" s="5"/>
      <c r="B743" s="5"/>
      <c r="C743" s="5"/>
      <c r="D743" s="5"/>
      <c r="E743" s="5"/>
      <c r="F743" s="5"/>
      <c r="G743" s="5"/>
    </row>
    <row r="744" spans="1:7" ht="13" x14ac:dyDescent="0.15">
      <c r="A744" s="5"/>
      <c r="B744" s="5"/>
      <c r="C744" s="5"/>
      <c r="D744" s="5"/>
      <c r="E744" s="5"/>
      <c r="F744" s="5"/>
      <c r="G744" s="5"/>
    </row>
    <row r="745" spans="1:7" ht="13" x14ac:dyDescent="0.15">
      <c r="A745" s="5"/>
      <c r="B745" s="5"/>
      <c r="C745" s="5"/>
      <c r="D745" s="5"/>
      <c r="E745" s="5"/>
      <c r="F745" s="5"/>
      <c r="G745" s="5"/>
    </row>
    <row r="746" spans="1:7" ht="13" x14ac:dyDescent="0.15">
      <c r="A746" s="5"/>
      <c r="B746" s="5"/>
      <c r="C746" s="5"/>
      <c r="D746" s="5"/>
      <c r="E746" s="5"/>
      <c r="F746" s="5"/>
      <c r="G746" s="5"/>
    </row>
    <row r="747" spans="1:7" ht="13" x14ac:dyDescent="0.15">
      <c r="A747" s="5"/>
      <c r="B747" s="5"/>
      <c r="C747" s="5"/>
      <c r="D747" s="5"/>
      <c r="E747" s="5"/>
      <c r="F747" s="5"/>
      <c r="G747" s="5"/>
    </row>
    <row r="748" spans="1:7" ht="13" x14ac:dyDescent="0.15">
      <c r="A748" s="5"/>
      <c r="B748" s="5"/>
      <c r="C748" s="5"/>
      <c r="D748" s="5"/>
      <c r="E748" s="5"/>
      <c r="F748" s="5"/>
      <c r="G748" s="5"/>
    </row>
    <row r="749" spans="1:7" ht="13" x14ac:dyDescent="0.15">
      <c r="A749" s="5"/>
      <c r="B749" s="5"/>
      <c r="C749" s="5"/>
      <c r="D749" s="5"/>
      <c r="E749" s="5"/>
      <c r="F749" s="5"/>
      <c r="G749" s="5"/>
    </row>
    <row r="750" spans="1:7" ht="13" x14ac:dyDescent="0.15">
      <c r="A750" s="5"/>
      <c r="B750" s="5"/>
      <c r="C750" s="5"/>
      <c r="D750" s="5"/>
      <c r="E750" s="5"/>
      <c r="F750" s="5"/>
      <c r="G750" s="5"/>
    </row>
    <row r="751" spans="1:7" ht="13" x14ac:dyDescent="0.15">
      <c r="A751" s="5"/>
      <c r="B751" s="5"/>
      <c r="C751" s="5"/>
      <c r="D751" s="5"/>
      <c r="E751" s="5"/>
      <c r="F751" s="5"/>
      <c r="G751" s="5"/>
    </row>
    <row r="752" spans="1:7" ht="13" x14ac:dyDescent="0.15">
      <c r="A752" s="5"/>
      <c r="B752" s="5"/>
      <c r="C752" s="5"/>
      <c r="D752" s="5"/>
      <c r="E752" s="5"/>
      <c r="F752" s="5"/>
      <c r="G752" s="5"/>
    </row>
    <row r="753" spans="1:7" ht="13" x14ac:dyDescent="0.15">
      <c r="A753" s="5"/>
      <c r="B753" s="5"/>
      <c r="C753" s="5"/>
      <c r="D753" s="5"/>
      <c r="E753" s="5"/>
      <c r="F753" s="5"/>
      <c r="G753" s="5"/>
    </row>
    <row r="754" spans="1:7" ht="13" x14ac:dyDescent="0.15">
      <c r="A754" s="5"/>
      <c r="B754" s="5"/>
      <c r="C754" s="5"/>
      <c r="D754" s="5"/>
      <c r="E754" s="5"/>
      <c r="F754" s="5"/>
      <c r="G754" s="5"/>
    </row>
    <row r="755" spans="1:7" ht="13" x14ac:dyDescent="0.15">
      <c r="A755" s="5"/>
      <c r="B755" s="5"/>
      <c r="C755" s="5"/>
      <c r="D755" s="5"/>
      <c r="E755" s="5"/>
      <c r="F755" s="5"/>
      <c r="G755" s="5"/>
    </row>
    <row r="756" spans="1:7" ht="13" x14ac:dyDescent="0.15">
      <c r="A756" s="5"/>
      <c r="B756" s="5"/>
      <c r="C756" s="5"/>
      <c r="D756" s="5"/>
      <c r="E756" s="5"/>
      <c r="F756" s="5"/>
      <c r="G756" s="5"/>
    </row>
    <row r="757" spans="1:7" ht="13" x14ac:dyDescent="0.15">
      <c r="A757" s="5"/>
      <c r="B757" s="5"/>
      <c r="C757" s="5"/>
      <c r="D757" s="5"/>
      <c r="E757" s="5"/>
      <c r="F757" s="5"/>
      <c r="G757" s="5"/>
    </row>
    <row r="758" spans="1:7" ht="13" x14ac:dyDescent="0.15">
      <c r="A758" s="5"/>
      <c r="B758" s="5"/>
      <c r="C758" s="5"/>
      <c r="D758" s="5"/>
      <c r="E758" s="5"/>
      <c r="F758" s="5"/>
      <c r="G758" s="5"/>
    </row>
    <row r="759" spans="1:7" ht="13" x14ac:dyDescent="0.15">
      <c r="A759" s="5"/>
      <c r="B759" s="5"/>
      <c r="C759" s="5"/>
      <c r="D759" s="5"/>
      <c r="E759" s="5"/>
      <c r="F759" s="5"/>
      <c r="G759" s="5"/>
    </row>
    <row r="760" spans="1:7" ht="13" x14ac:dyDescent="0.15">
      <c r="A760" s="5"/>
      <c r="B760" s="5"/>
      <c r="C760" s="5"/>
      <c r="D760" s="5"/>
      <c r="E760" s="5"/>
      <c r="F760" s="5"/>
      <c r="G760" s="5"/>
    </row>
    <row r="761" spans="1:7" ht="13" x14ac:dyDescent="0.15">
      <c r="A761" s="5"/>
      <c r="B761" s="5"/>
      <c r="C761" s="5"/>
      <c r="D761" s="5"/>
      <c r="E761" s="5"/>
      <c r="F761" s="5"/>
      <c r="G761" s="5"/>
    </row>
    <row r="762" spans="1:7" ht="13" x14ac:dyDescent="0.15">
      <c r="A762" s="5"/>
      <c r="B762" s="5"/>
      <c r="C762" s="5"/>
      <c r="D762" s="5"/>
      <c r="E762" s="5"/>
      <c r="F762" s="5"/>
      <c r="G762" s="5"/>
    </row>
    <row r="763" spans="1:7" ht="13" x14ac:dyDescent="0.15">
      <c r="A763" s="5"/>
      <c r="B763" s="5"/>
      <c r="C763" s="5"/>
      <c r="D763" s="5"/>
      <c r="E763" s="5"/>
      <c r="F763" s="5"/>
      <c r="G763" s="5"/>
    </row>
    <row r="764" spans="1:7" ht="13" x14ac:dyDescent="0.15">
      <c r="A764" s="5"/>
      <c r="B764" s="5"/>
      <c r="C764" s="5"/>
      <c r="D764" s="5"/>
      <c r="E764" s="5"/>
      <c r="F764" s="5"/>
      <c r="G764" s="5"/>
    </row>
    <row r="765" spans="1:7" ht="13" x14ac:dyDescent="0.15">
      <c r="A765" s="5"/>
      <c r="B765" s="5"/>
      <c r="C765" s="5"/>
      <c r="D765" s="5"/>
      <c r="E765" s="5"/>
      <c r="F765" s="5"/>
      <c r="G765" s="5"/>
    </row>
    <row r="766" spans="1:7" ht="13" x14ac:dyDescent="0.15">
      <c r="A766" s="5"/>
      <c r="B766" s="5"/>
      <c r="C766" s="5"/>
      <c r="D766" s="5"/>
      <c r="E766" s="5"/>
      <c r="F766" s="5"/>
      <c r="G766" s="5"/>
    </row>
    <row r="767" spans="1:7" ht="13" x14ac:dyDescent="0.15">
      <c r="A767" s="5"/>
      <c r="B767" s="5"/>
      <c r="C767" s="5"/>
      <c r="D767" s="5"/>
      <c r="E767" s="5"/>
      <c r="F767" s="5"/>
      <c r="G767" s="5"/>
    </row>
    <row r="768" spans="1:7" ht="13" x14ac:dyDescent="0.15">
      <c r="A768" s="5"/>
      <c r="B768" s="5"/>
      <c r="C768" s="5"/>
      <c r="D768" s="5"/>
      <c r="E768" s="5"/>
      <c r="F768" s="5"/>
      <c r="G768" s="5"/>
    </row>
    <row r="769" spans="1:7" ht="13" x14ac:dyDescent="0.15">
      <c r="A769" s="5"/>
      <c r="B769" s="5"/>
      <c r="C769" s="5"/>
      <c r="D769" s="5"/>
      <c r="E769" s="5"/>
      <c r="F769" s="5"/>
      <c r="G769" s="5"/>
    </row>
    <row r="770" spans="1:7" ht="13" x14ac:dyDescent="0.15">
      <c r="A770" s="5"/>
      <c r="B770" s="5"/>
      <c r="C770" s="5"/>
      <c r="D770" s="5"/>
      <c r="E770" s="5"/>
      <c r="F770" s="5"/>
      <c r="G770" s="5"/>
    </row>
    <row r="771" spans="1:7" ht="13" x14ac:dyDescent="0.15">
      <c r="A771" s="5"/>
      <c r="B771" s="5"/>
      <c r="C771" s="5"/>
      <c r="D771" s="5"/>
      <c r="E771" s="5"/>
      <c r="F771" s="5"/>
      <c r="G771" s="5"/>
    </row>
    <row r="772" spans="1:7" ht="13" x14ac:dyDescent="0.15">
      <c r="A772" s="5"/>
      <c r="B772" s="5"/>
      <c r="C772" s="5"/>
      <c r="D772" s="5"/>
      <c r="E772" s="5"/>
      <c r="F772" s="5"/>
      <c r="G772" s="5"/>
    </row>
    <row r="773" spans="1:7" ht="13" x14ac:dyDescent="0.15">
      <c r="A773" s="5"/>
      <c r="B773" s="5"/>
      <c r="C773" s="5"/>
      <c r="D773" s="5"/>
      <c r="E773" s="5"/>
      <c r="F773" s="5"/>
      <c r="G773" s="5"/>
    </row>
    <row r="774" spans="1:7" ht="13" x14ac:dyDescent="0.15">
      <c r="A774" s="5"/>
      <c r="B774" s="5"/>
      <c r="C774" s="5"/>
      <c r="D774" s="5"/>
      <c r="E774" s="5"/>
      <c r="F774" s="5"/>
      <c r="G774" s="5"/>
    </row>
    <row r="775" spans="1:7" ht="13" x14ac:dyDescent="0.15">
      <c r="A775" s="5"/>
      <c r="B775" s="5"/>
      <c r="C775" s="5"/>
      <c r="D775" s="5"/>
      <c r="E775" s="5"/>
      <c r="F775" s="5"/>
      <c r="G775" s="5"/>
    </row>
    <row r="776" spans="1:7" ht="13" x14ac:dyDescent="0.15">
      <c r="A776" s="5"/>
      <c r="B776" s="5"/>
      <c r="C776" s="5"/>
      <c r="D776" s="5"/>
      <c r="E776" s="5"/>
      <c r="F776" s="5"/>
      <c r="G776" s="5"/>
    </row>
    <row r="777" spans="1:7" ht="13" x14ac:dyDescent="0.15">
      <c r="A777" s="5"/>
      <c r="B777" s="5"/>
      <c r="C777" s="5"/>
      <c r="D777" s="5"/>
      <c r="E777" s="5"/>
      <c r="F777" s="5"/>
      <c r="G777" s="5"/>
    </row>
    <row r="778" spans="1:7" ht="13" x14ac:dyDescent="0.15">
      <c r="A778" s="5"/>
      <c r="B778" s="5"/>
      <c r="C778" s="5"/>
      <c r="D778" s="5"/>
      <c r="E778" s="5"/>
      <c r="F778" s="5"/>
      <c r="G778" s="5"/>
    </row>
    <row r="779" spans="1:7" ht="13" x14ac:dyDescent="0.15">
      <c r="A779" s="5"/>
      <c r="B779" s="5"/>
      <c r="C779" s="5"/>
      <c r="D779" s="5"/>
      <c r="E779" s="5"/>
      <c r="F779" s="5"/>
      <c r="G779" s="5"/>
    </row>
    <row r="780" spans="1:7" ht="13" x14ac:dyDescent="0.15">
      <c r="A780" s="5"/>
      <c r="B780" s="5"/>
      <c r="C780" s="5"/>
      <c r="D780" s="5"/>
      <c r="E780" s="5"/>
      <c r="F780" s="5"/>
      <c r="G780" s="5"/>
    </row>
    <row r="781" spans="1:7" ht="13" x14ac:dyDescent="0.15">
      <c r="A781" s="5"/>
      <c r="B781" s="5"/>
      <c r="C781" s="5"/>
      <c r="D781" s="5"/>
      <c r="E781" s="5"/>
      <c r="F781" s="5"/>
      <c r="G781" s="5"/>
    </row>
    <row r="782" spans="1:7" ht="13" x14ac:dyDescent="0.15">
      <c r="A782" s="5"/>
      <c r="B782" s="5"/>
      <c r="C782" s="5"/>
      <c r="D782" s="5"/>
      <c r="E782" s="5"/>
      <c r="F782" s="5"/>
      <c r="G782" s="5"/>
    </row>
    <row r="783" spans="1:7" ht="13" x14ac:dyDescent="0.15">
      <c r="A783" s="5"/>
      <c r="B783" s="5"/>
      <c r="C783" s="5"/>
      <c r="D783" s="5"/>
      <c r="E783" s="5"/>
      <c r="F783" s="5"/>
      <c r="G783" s="5"/>
    </row>
    <row r="784" spans="1:7" ht="13" x14ac:dyDescent="0.15">
      <c r="A784" s="5"/>
      <c r="B784" s="5"/>
      <c r="C784" s="5"/>
      <c r="D784" s="5"/>
      <c r="E784" s="5"/>
      <c r="F784" s="5"/>
      <c r="G784" s="5"/>
    </row>
    <row r="785" spans="1:7" ht="13" x14ac:dyDescent="0.15">
      <c r="A785" s="5"/>
      <c r="B785" s="5"/>
      <c r="C785" s="5"/>
      <c r="D785" s="5"/>
      <c r="E785" s="5"/>
      <c r="F785" s="5"/>
      <c r="G785" s="5"/>
    </row>
    <row r="786" spans="1:7" ht="13" x14ac:dyDescent="0.15">
      <c r="A786" s="5"/>
      <c r="B786" s="5"/>
      <c r="C786" s="5"/>
      <c r="D786" s="5"/>
      <c r="E786" s="5"/>
      <c r="F786" s="5"/>
      <c r="G786" s="5"/>
    </row>
    <row r="787" spans="1:7" ht="13" x14ac:dyDescent="0.15">
      <c r="A787" s="5"/>
      <c r="B787" s="5"/>
      <c r="C787" s="5"/>
      <c r="D787" s="5"/>
      <c r="E787" s="5"/>
      <c r="F787" s="5"/>
      <c r="G787" s="5"/>
    </row>
    <row r="788" spans="1:7" ht="13" x14ac:dyDescent="0.15">
      <c r="A788" s="5"/>
      <c r="B788" s="5"/>
      <c r="C788" s="5"/>
      <c r="D788" s="5"/>
      <c r="E788" s="5"/>
      <c r="F788" s="5"/>
      <c r="G788" s="5"/>
    </row>
    <row r="789" spans="1:7" ht="13" x14ac:dyDescent="0.15">
      <c r="A789" s="5"/>
      <c r="B789" s="5"/>
      <c r="C789" s="5"/>
      <c r="D789" s="5"/>
      <c r="E789" s="5"/>
      <c r="F789" s="5"/>
      <c r="G789" s="5"/>
    </row>
    <row r="790" spans="1:7" ht="13" x14ac:dyDescent="0.15">
      <c r="A790" s="5"/>
      <c r="B790" s="5"/>
      <c r="C790" s="5"/>
      <c r="D790" s="5"/>
      <c r="E790" s="5"/>
      <c r="F790" s="5"/>
      <c r="G790" s="5"/>
    </row>
    <row r="791" spans="1:7" ht="13" x14ac:dyDescent="0.15">
      <c r="A791" s="5"/>
      <c r="B791" s="5"/>
      <c r="C791" s="5"/>
      <c r="D791" s="5"/>
      <c r="E791" s="5"/>
      <c r="F791" s="5"/>
      <c r="G791" s="5"/>
    </row>
    <row r="792" spans="1:7" ht="13" x14ac:dyDescent="0.15">
      <c r="A792" s="5"/>
      <c r="B792" s="5"/>
      <c r="C792" s="5"/>
      <c r="D792" s="5"/>
      <c r="E792" s="5"/>
      <c r="F792" s="5"/>
      <c r="G792" s="5"/>
    </row>
    <row r="793" spans="1:7" ht="13" x14ac:dyDescent="0.15">
      <c r="A793" s="5"/>
      <c r="B793" s="5"/>
      <c r="C793" s="5"/>
      <c r="D793" s="5"/>
      <c r="E793" s="5"/>
      <c r="F793" s="5"/>
      <c r="G793" s="5"/>
    </row>
    <row r="794" spans="1:7" ht="13" x14ac:dyDescent="0.15">
      <c r="A794" s="5"/>
      <c r="B794" s="5"/>
      <c r="C794" s="5"/>
      <c r="D794" s="5"/>
      <c r="E794" s="5"/>
      <c r="F794" s="5"/>
      <c r="G794" s="5"/>
    </row>
    <row r="795" spans="1:7" ht="13" x14ac:dyDescent="0.15">
      <c r="A795" s="5"/>
      <c r="B795" s="5"/>
      <c r="C795" s="5"/>
      <c r="D795" s="5"/>
      <c r="E795" s="5"/>
      <c r="F795" s="5"/>
      <c r="G795" s="5"/>
    </row>
    <row r="796" spans="1:7" ht="13" x14ac:dyDescent="0.15">
      <c r="A796" s="5"/>
      <c r="B796" s="5"/>
      <c r="C796" s="5"/>
      <c r="D796" s="5"/>
      <c r="E796" s="5"/>
      <c r="F796" s="5"/>
      <c r="G796" s="5"/>
    </row>
    <row r="797" spans="1:7" ht="13" x14ac:dyDescent="0.15">
      <c r="A797" s="5"/>
      <c r="B797" s="5"/>
      <c r="C797" s="5"/>
      <c r="D797" s="5"/>
      <c r="E797" s="5"/>
      <c r="F797" s="5"/>
      <c r="G797" s="5"/>
    </row>
    <row r="798" spans="1:7" ht="13" x14ac:dyDescent="0.15">
      <c r="A798" s="5"/>
      <c r="B798" s="5"/>
      <c r="C798" s="5"/>
      <c r="D798" s="5"/>
      <c r="E798" s="5"/>
      <c r="F798" s="5"/>
      <c r="G798" s="5"/>
    </row>
    <row r="799" spans="1:7" ht="13" x14ac:dyDescent="0.15">
      <c r="A799" s="5"/>
      <c r="B799" s="5"/>
      <c r="C799" s="5"/>
      <c r="D799" s="5"/>
      <c r="E799" s="5"/>
      <c r="F799" s="5"/>
      <c r="G799" s="5"/>
    </row>
    <row r="800" spans="1:7" ht="13" x14ac:dyDescent="0.15">
      <c r="A800" s="5"/>
      <c r="B800" s="5"/>
      <c r="C800" s="5"/>
      <c r="D800" s="5"/>
      <c r="E800" s="5"/>
      <c r="F800" s="5"/>
      <c r="G800" s="5"/>
    </row>
    <row r="801" spans="1:7" ht="13" x14ac:dyDescent="0.15">
      <c r="A801" s="5"/>
      <c r="B801" s="5"/>
      <c r="C801" s="5"/>
      <c r="D801" s="5"/>
      <c r="E801" s="5"/>
      <c r="F801" s="5"/>
      <c r="G801" s="5"/>
    </row>
    <row r="802" spans="1:7" ht="13" x14ac:dyDescent="0.15">
      <c r="A802" s="5"/>
      <c r="B802" s="5"/>
      <c r="C802" s="5"/>
      <c r="D802" s="5"/>
      <c r="E802" s="5"/>
      <c r="F802" s="5"/>
      <c r="G802" s="5"/>
    </row>
    <row r="803" spans="1:7" ht="13" x14ac:dyDescent="0.15">
      <c r="A803" s="5"/>
      <c r="B803" s="5"/>
      <c r="C803" s="5"/>
      <c r="D803" s="5"/>
      <c r="E803" s="5"/>
      <c r="F803" s="5"/>
      <c r="G803" s="5"/>
    </row>
    <row r="804" spans="1:7" ht="13" x14ac:dyDescent="0.15">
      <c r="A804" s="5"/>
      <c r="B804" s="5"/>
      <c r="C804" s="5"/>
      <c r="D804" s="5"/>
      <c r="E804" s="5"/>
      <c r="F804" s="5"/>
      <c r="G804" s="5"/>
    </row>
    <row r="805" spans="1:7" ht="13" x14ac:dyDescent="0.15">
      <c r="A805" s="5"/>
      <c r="B805" s="5"/>
      <c r="C805" s="5"/>
      <c r="D805" s="5"/>
      <c r="E805" s="5"/>
      <c r="F805" s="5"/>
      <c r="G805" s="5"/>
    </row>
    <row r="806" spans="1:7" ht="13" x14ac:dyDescent="0.15">
      <c r="A806" s="5"/>
      <c r="B806" s="5"/>
      <c r="C806" s="5"/>
      <c r="D806" s="5"/>
      <c r="E806" s="5"/>
      <c r="F806" s="5"/>
      <c r="G806" s="5"/>
    </row>
    <row r="807" spans="1:7" ht="13" x14ac:dyDescent="0.15">
      <c r="A807" s="5"/>
      <c r="B807" s="5"/>
      <c r="C807" s="5"/>
      <c r="D807" s="5"/>
      <c r="E807" s="5"/>
      <c r="F807" s="5"/>
      <c r="G807" s="5"/>
    </row>
    <row r="808" spans="1:7" ht="13" x14ac:dyDescent="0.15">
      <c r="A808" s="5"/>
      <c r="B808" s="5"/>
      <c r="C808" s="5"/>
      <c r="D808" s="5"/>
      <c r="E808" s="5"/>
      <c r="F808" s="5"/>
      <c r="G808" s="5"/>
    </row>
    <row r="809" spans="1:7" ht="13" x14ac:dyDescent="0.15">
      <c r="A809" s="5"/>
      <c r="B809" s="5"/>
      <c r="C809" s="5"/>
      <c r="D809" s="5"/>
      <c r="E809" s="5"/>
      <c r="F809" s="5"/>
      <c r="G809" s="5"/>
    </row>
    <row r="810" spans="1:7" ht="13" x14ac:dyDescent="0.15">
      <c r="A810" s="5"/>
      <c r="B810" s="5"/>
      <c r="C810" s="5"/>
      <c r="D810" s="5"/>
      <c r="E810" s="5"/>
      <c r="F810" s="5"/>
      <c r="G810" s="5"/>
    </row>
    <row r="811" spans="1:7" ht="13" x14ac:dyDescent="0.15">
      <c r="A811" s="5"/>
      <c r="B811" s="5"/>
      <c r="C811" s="5"/>
      <c r="D811" s="5"/>
      <c r="E811" s="5"/>
      <c r="F811" s="5"/>
      <c r="G811" s="5"/>
    </row>
    <row r="812" spans="1:7" ht="13" x14ac:dyDescent="0.15">
      <c r="A812" s="5"/>
      <c r="B812" s="5"/>
      <c r="C812" s="5"/>
      <c r="D812" s="5"/>
      <c r="E812" s="5"/>
      <c r="F812" s="5"/>
      <c r="G812" s="5"/>
    </row>
    <row r="813" spans="1:7" ht="13" x14ac:dyDescent="0.15">
      <c r="A813" s="5"/>
      <c r="B813" s="5"/>
      <c r="C813" s="5"/>
      <c r="D813" s="5"/>
      <c r="E813" s="5"/>
      <c r="F813" s="5"/>
      <c r="G813" s="5"/>
    </row>
    <row r="814" spans="1:7" ht="13" x14ac:dyDescent="0.15">
      <c r="A814" s="5"/>
      <c r="B814" s="5"/>
      <c r="C814" s="5"/>
      <c r="D814" s="5"/>
      <c r="E814" s="5"/>
      <c r="F814" s="5"/>
      <c r="G814" s="5"/>
    </row>
    <row r="815" spans="1:7" ht="13" x14ac:dyDescent="0.15">
      <c r="A815" s="5"/>
      <c r="B815" s="5"/>
      <c r="C815" s="5"/>
      <c r="D815" s="5"/>
      <c r="E815" s="5"/>
      <c r="F815" s="5"/>
      <c r="G815" s="5"/>
    </row>
    <row r="816" spans="1:7" ht="13" x14ac:dyDescent="0.15">
      <c r="A816" s="5"/>
      <c r="B816" s="5"/>
      <c r="C816" s="5"/>
      <c r="D816" s="5"/>
      <c r="E816" s="5"/>
      <c r="F816" s="5"/>
      <c r="G816" s="5"/>
    </row>
    <row r="817" spans="1:7" ht="13" x14ac:dyDescent="0.15">
      <c r="A817" s="5"/>
      <c r="B817" s="5"/>
      <c r="C817" s="5"/>
      <c r="D817" s="5"/>
      <c r="E817" s="5"/>
      <c r="F817" s="5"/>
      <c r="G817" s="5"/>
    </row>
    <row r="818" spans="1:7" ht="13" x14ac:dyDescent="0.15">
      <c r="A818" s="5"/>
      <c r="B818" s="5"/>
      <c r="C818" s="5"/>
      <c r="D818" s="5"/>
      <c r="E818" s="5"/>
      <c r="F818" s="5"/>
      <c r="G818" s="5"/>
    </row>
    <row r="819" spans="1:7" ht="13" x14ac:dyDescent="0.15">
      <c r="A819" s="5"/>
      <c r="B819" s="5"/>
      <c r="C819" s="5"/>
      <c r="D819" s="5"/>
      <c r="E819" s="5"/>
      <c r="F819" s="5"/>
      <c r="G819" s="5"/>
    </row>
    <row r="820" spans="1:7" ht="13" x14ac:dyDescent="0.15">
      <c r="A820" s="5"/>
      <c r="B820" s="5"/>
      <c r="C820" s="5"/>
      <c r="D820" s="5"/>
      <c r="E820" s="5"/>
      <c r="F820" s="5"/>
      <c r="G820" s="5"/>
    </row>
    <row r="821" spans="1:7" ht="13" x14ac:dyDescent="0.15">
      <c r="A821" s="5"/>
      <c r="B821" s="5"/>
      <c r="C821" s="5"/>
      <c r="D821" s="5"/>
      <c r="E821" s="5"/>
      <c r="F821" s="5"/>
      <c r="G821" s="5"/>
    </row>
    <row r="822" spans="1:7" ht="13" x14ac:dyDescent="0.15">
      <c r="A822" s="5"/>
      <c r="B822" s="5"/>
      <c r="C822" s="5"/>
      <c r="D822" s="5"/>
      <c r="E822" s="5"/>
      <c r="F822" s="5"/>
      <c r="G822" s="5"/>
    </row>
    <row r="823" spans="1:7" ht="13" x14ac:dyDescent="0.15">
      <c r="A823" s="5"/>
      <c r="B823" s="5"/>
      <c r="C823" s="5"/>
      <c r="D823" s="5"/>
      <c r="E823" s="5"/>
      <c r="F823" s="5"/>
      <c r="G823" s="5"/>
    </row>
    <row r="824" spans="1:7" ht="13" x14ac:dyDescent="0.15">
      <c r="A824" s="5"/>
      <c r="B824" s="5"/>
      <c r="C824" s="5"/>
      <c r="D824" s="5"/>
      <c r="E824" s="5"/>
      <c r="F824" s="5"/>
      <c r="G824" s="5"/>
    </row>
    <row r="825" spans="1:7" ht="13" x14ac:dyDescent="0.15">
      <c r="A825" s="5"/>
      <c r="B825" s="5"/>
      <c r="C825" s="5"/>
      <c r="D825" s="5"/>
      <c r="E825" s="5"/>
      <c r="F825" s="5"/>
      <c r="G825" s="5"/>
    </row>
    <row r="826" spans="1:7" ht="13" x14ac:dyDescent="0.15">
      <c r="A826" s="5"/>
      <c r="B826" s="5"/>
      <c r="C826" s="5"/>
      <c r="D826" s="5"/>
      <c r="E826" s="5"/>
      <c r="F826" s="5"/>
      <c r="G826" s="5"/>
    </row>
    <row r="827" spans="1:7" ht="13" x14ac:dyDescent="0.15">
      <c r="A827" s="5"/>
      <c r="B827" s="5"/>
      <c r="C827" s="5"/>
      <c r="D827" s="5"/>
      <c r="E827" s="5"/>
      <c r="F827" s="5"/>
      <c r="G827" s="5"/>
    </row>
    <row r="828" spans="1:7" ht="13" x14ac:dyDescent="0.15">
      <c r="A828" s="5"/>
      <c r="B828" s="5"/>
      <c r="C828" s="5"/>
      <c r="D828" s="5"/>
      <c r="E828" s="5"/>
      <c r="F828" s="5"/>
      <c r="G828" s="5"/>
    </row>
    <row r="829" spans="1:7" ht="13" x14ac:dyDescent="0.15">
      <c r="A829" s="5"/>
      <c r="B829" s="5"/>
      <c r="C829" s="5"/>
      <c r="D829" s="5"/>
      <c r="E829" s="5"/>
      <c r="F829" s="5"/>
      <c r="G829" s="5"/>
    </row>
    <row r="830" spans="1:7" ht="13" x14ac:dyDescent="0.15">
      <c r="A830" s="5"/>
      <c r="B830" s="5"/>
      <c r="C830" s="5"/>
      <c r="D830" s="5"/>
      <c r="E830" s="5"/>
      <c r="F830" s="5"/>
      <c r="G830" s="5"/>
    </row>
    <row r="831" spans="1:7" ht="13" x14ac:dyDescent="0.15">
      <c r="A831" s="5"/>
      <c r="B831" s="5"/>
      <c r="C831" s="5"/>
      <c r="D831" s="5"/>
      <c r="E831" s="5"/>
      <c r="F831" s="5"/>
      <c r="G831" s="5"/>
    </row>
    <row r="832" spans="1:7" ht="13" x14ac:dyDescent="0.15">
      <c r="A832" s="5"/>
      <c r="B832" s="5"/>
      <c r="C832" s="5"/>
      <c r="D832" s="5"/>
      <c r="E832" s="5"/>
      <c r="F832" s="5"/>
      <c r="G832" s="5"/>
    </row>
    <row r="833" spans="1:7" ht="13" x14ac:dyDescent="0.15">
      <c r="A833" s="5"/>
      <c r="B833" s="5"/>
      <c r="C833" s="5"/>
      <c r="D833" s="5"/>
      <c r="E833" s="5"/>
      <c r="F833" s="5"/>
      <c r="G833" s="5"/>
    </row>
    <row r="834" spans="1:7" ht="13" x14ac:dyDescent="0.15">
      <c r="A834" s="5"/>
      <c r="B834" s="5"/>
      <c r="C834" s="5"/>
      <c r="D834" s="5"/>
      <c r="E834" s="5"/>
      <c r="F834" s="5"/>
      <c r="G834" s="5"/>
    </row>
    <row r="835" spans="1:7" ht="13" x14ac:dyDescent="0.15">
      <c r="A835" s="5"/>
      <c r="B835" s="5"/>
      <c r="C835" s="5"/>
      <c r="D835" s="5"/>
      <c r="E835" s="5"/>
      <c r="F835" s="5"/>
      <c r="G835" s="5"/>
    </row>
    <row r="836" spans="1:7" ht="13" x14ac:dyDescent="0.15">
      <c r="A836" s="5"/>
      <c r="B836" s="5"/>
      <c r="C836" s="5"/>
      <c r="D836" s="5"/>
      <c r="E836" s="5"/>
      <c r="F836" s="5"/>
      <c r="G836" s="5"/>
    </row>
    <row r="837" spans="1:7" ht="13" x14ac:dyDescent="0.15">
      <c r="A837" s="5"/>
      <c r="B837" s="5"/>
      <c r="C837" s="5"/>
      <c r="D837" s="5"/>
      <c r="E837" s="5"/>
      <c r="F837" s="5"/>
      <c r="G837" s="5"/>
    </row>
    <row r="838" spans="1:7" ht="13" x14ac:dyDescent="0.15">
      <c r="A838" s="5"/>
      <c r="B838" s="5"/>
      <c r="C838" s="5"/>
      <c r="D838" s="5"/>
      <c r="E838" s="5"/>
      <c r="F838" s="5"/>
      <c r="G838" s="5"/>
    </row>
    <row r="839" spans="1:7" ht="13" x14ac:dyDescent="0.15">
      <c r="A839" s="5"/>
      <c r="B839" s="5"/>
      <c r="C839" s="5"/>
      <c r="D839" s="5"/>
      <c r="E839" s="5"/>
      <c r="F839" s="5"/>
      <c r="G839" s="5"/>
    </row>
    <row r="840" spans="1:7" ht="13" x14ac:dyDescent="0.15">
      <c r="A840" s="5"/>
      <c r="B840" s="5"/>
      <c r="C840" s="5"/>
      <c r="D840" s="5"/>
      <c r="E840" s="5"/>
      <c r="F840" s="5"/>
      <c r="G840" s="5"/>
    </row>
    <row r="841" spans="1:7" ht="13" x14ac:dyDescent="0.15">
      <c r="A841" s="5"/>
      <c r="B841" s="5"/>
      <c r="C841" s="5"/>
      <c r="D841" s="5"/>
      <c r="E841" s="5"/>
      <c r="F841" s="5"/>
      <c r="G841" s="5"/>
    </row>
    <row r="842" spans="1:7" ht="13" x14ac:dyDescent="0.15">
      <c r="A842" s="5"/>
      <c r="B842" s="5"/>
      <c r="C842" s="5"/>
      <c r="D842" s="5"/>
      <c r="E842" s="5"/>
      <c r="F842" s="5"/>
      <c r="G842" s="5"/>
    </row>
    <row r="843" spans="1:7" ht="13" x14ac:dyDescent="0.15">
      <c r="A843" s="5"/>
      <c r="B843" s="5"/>
      <c r="C843" s="5"/>
      <c r="D843" s="5"/>
      <c r="E843" s="5"/>
      <c r="F843" s="5"/>
      <c r="G843" s="5"/>
    </row>
    <row r="844" spans="1:7" ht="13" x14ac:dyDescent="0.15">
      <c r="A844" s="5"/>
      <c r="B844" s="5"/>
      <c r="C844" s="5"/>
      <c r="D844" s="5"/>
      <c r="E844" s="5"/>
      <c r="F844" s="5"/>
      <c r="G844" s="5"/>
    </row>
    <row r="845" spans="1:7" ht="13" x14ac:dyDescent="0.15">
      <c r="A845" s="5"/>
      <c r="B845" s="5"/>
      <c r="C845" s="5"/>
      <c r="D845" s="5"/>
      <c r="E845" s="5"/>
      <c r="F845" s="5"/>
      <c r="G845" s="5"/>
    </row>
    <row r="846" spans="1:7" ht="13" x14ac:dyDescent="0.15">
      <c r="A846" s="5"/>
      <c r="B846" s="5"/>
      <c r="C846" s="5"/>
      <c r="D846" s="5"/>
      <c r="E846" s="5"/>
      <c r="F846" s="5"/>
      <c r="G846" s="5"/>
    </row>
    <row r="847" spans="1:7" ht="13" x14ac:dyDescent="0.15">
      <c r="A847" s="5"/>
      <c r="B847" s="5"/>
      <c r="C847" s="5"/>
      <c r="D847" s="5"/>
      <c r="E847" s="5"/>
      <c r="F847" s="5"/>
      <c r="G847" s="5"/>
    </row>
    <row r="848" spans="1:7" ht="13" x14ac:dyDescent="0.15">
      <c r="A848" s="5"/>
      <c r="B848" s="5"/>
      <c r="C848" s="5"/>
      <c r="D848" s="5"/>
      <c r="E848" s="5"/>
      <c r="F848" s="5"/>
      <c r="G848" s="5"/>
    </row>
    <row r="849" spans="1:7" ht="13" x14ac:dyDescent="0.15">
      <c r="A849" s="5"/>
      <c r="B849" s="5"/>
      <c r="C849" s="5"/>
      <c r="D849" s="5"/>
      <c r="E849" s="5"/>
      <c r="F849" s="5"/>
      <c r="G849" s="5"/>
    </row>
    <row r="850" spans="1:7" ht="13" x14ac:dyDescent="0.15">
      <c r="A850" s="5"/>
      <c r="B850" s="5"/>
      <c r="C850" s="5"/>
      <c r="D850" s="5"/>
      <c r="E850" s="5"/>
      <c r="F850" s="5"/>
      <c r="G850" s="5"/>
    </row>
    <row r="851" spans="1:7" ht="13" x14ac:dyDescent="0.15">
      <c r="A851" s="5"/>
      <c r="B851" s="5"/>
      <c r="C851" s="5"/>
      <c r="D851" s="5"/>
      <c r="E851" s="5"/>
      <c r="F851" s="5"/>
      <c r="G851" s="5"/>
    </row>
    <row r="852" spans="1:7" ht="13" x14ac:dyDescent="0.15">
      <c r="A852" s="5"/>
      <c r="B852" s="5"/>
      <c r="C852" s="5"/>
      <c r="D852" s="5"/>
      <c r="E852" s="5"/>
      <c r="F852" s="5"/>
      <c r="G852" s="5"/>
    </row>
    <row r="853" spans="1:7" ht="13" x14ac:dyDescent="0.15">
      <c r="A853" s="5"/>
      <c r="B853" s="5"/>
      <c r="C853" s="5"/>
      <c r="D853" s="5"/>
      <c r="E853" s="5"/>
      <c r="F853" s="5"/>
      <c r="G853" s="5"/>
    </row>
    <row r="854" spans="1:7" ht="13" x14ac:dyDescent="0.15">
      <c r="A854" s="5"/>
      <c r="B854" s="5"/>
      <c r="C854" s="5"/>
      <c r="D854" s="5"/>
      <c r="E854" s="5"/>
      <c r="F854" s="5"/>
      <c r="G854" s="5"/>
    </row>
    <row r="855" spans="1:7" ht="13" x14ac:dyDescent="0.15">
      <c r="A855" s="5"/>
      <c r="B855" s="5"/>
      <c r="C855" s="5"/>
      <c r="D855" s="5"/>
      <c r="E855" s="5"/>
      <c r="F855" s="5"/>
      <c r="G855" s="5"/>
    </row>
    <row r="856" spans="1:7" ht="13" x14ac:dyDescent="0.15">
      <c r="A856" s="5"/>
      <c r="B856" s="5"/>
      <c r="C856" s="5"/>
      <c r="D856" s="5"/>
      <c r="E856" s="5"/>
      <c r="F856" s="5"/>
      <c r="G856" s="5"/>
    </row>
    <row r="857" spans="1:7" ht="13" x14ac:dyDescent="0.15">
      <c r="A857" s="5"/>
      <c r="B857" s="5"/>
      <c r="C857" s="5"/>
      <c r="D857" s="5"/>
      <c r="E857" s="5"/>
      <c r="F857" s="5"/>
      <c r="G857" s="5"/>
    </row>
    <row r="858" spans="1:7" ht="13" x14ac:dyDescent="0.15">
      <c r="A858" s="5"/>
      <c r="B858" s="5"/>
      <c r="C858" s="5"/>
      <c r="D858" s="5"/>
      <c r="E858" s="5"/>
      <c r="F858" s="5"/>
      <c r="G858" s="5"/>
    </row>
    <row r="859" spans="1:7" ht="13" x14ac:dyDescent="0.15">
      <c r="A859" s="5"/>
      <c r="B859" s="5"/>
      <c r="C859" s="5"/>
      <c r="D859" s="5"/>
      <c r="E859" s="5"/>
      <c r="F859" s="5"/>
      <c r="G859" s="5"/>
    </row>
    <row r="860" spans="1:7" ht="13" x14ac:dyDescent="0.15">
      <c r="A860" s="5"/>
      <c r="B860" s="5"/>
      <c r="C860" s="5"/>
      <c r="D860" s="5"/>
      <c r="E860" s="5"/>
      <c r="F860" s="5"/>
      <c r="G860" s="5"/>
    </row>
    <row r="861" spans="1:7" ht="13" x14ac:dyDescent="0.15">
      <c r="A861" s="5"/>
      <c r="B861" s="5"/>
      <c r="C861" s="5"/>
      <c r="D861" s="5"/>
      <c r="E861" s="5"/>
      <c r="F861" s="5"/>
      <c r="G861" s="5"/>
    </row>
    <row r="862" spans="1:7" ht="13" x14ac:dyDescent="0.15">
      <c r="A862" s="5"/>
      <c r="B862" s="5"/>
      <c r="C862" s="5"/>
      <c r="D862" s="5"/>
      <c r="E862" s="5"/>
      <c r="F862" s="5"/>
      <c r="G862" s="5"/>
    </row>
    <row r="863" spans="1:7" ht="13" x14ac:dyDescent="0.15">
      <c r="A863" s="5"/>
      <c r="B863" s="5"/>
      <c r="C863" s="5"/>
      <c r="D863" s="5"/>
      <c r="E863" s="5"/>
      <c r="F863" s="5"/>
      <c r="G863" s="5"/>
    </row>
    <row r="864" spans="1:7" ht="13" x14ac:dyDescent="0.15">
      <c r="A864" s="5"/>
      <c r="B864" s="5"/>
      <c r="C864" s="5"/>
      <c r="D864" s="5"/>
      <c r="E864" s="5"/>
      <c r="F864" s="5"/>
      <c r="G864" s="5"/>
    </row>
    <row r="865" spans="1:7" ht="13" x14ac:dyDescent="0.15">
      <c r="A865" s="5"/>
      <c r="B865" s="5"/>
      <c r="C865" s="5"/>
      <c r="D865" s="5"/>
      <c r="E865" s="5"/>
      <c r="F865" s="5"/>
      <c r="G865" s="5"/>
    </row>
    <row r="866" spans="1:7" ht="13" x14ac:dyDescent="0.15">
      <c r="A866" s="5"/>
      <c r="B866" s="5"/>
      <c r="C866" s="5"/>
      <c r="D866" s="5"/>
      <c r="E866" s="5"/>
      <c r="F866" s="5"/>
      <c r="G866" s="5"/>
    </row>
    <row r="867" spans="1:7" ht="13" x14ac:dyDescent="0.15">
      <c r="A867" s="5"/>
      <c r="B867" s="5"/>
      <c r="C867" s="5"/>
      <c r="D867" s="5"/>
      <c r="E867" s="5"/>
      <c r="F867" s="5"/>
      <c r="G867" s="5"/>
    </row>
    <row r="868" spans="1:7" ht="13" x14ac:dyDescent="0.15">
      <c r="A868" s="5"/>
      <c r="B868" s="5"/>
      <c r="C868" s="5"/>
      <c r="D868" s="5"/>
      <c r="E868" s="5"/>
      <c r="F868" s="5"/>
      <c r="G868" s="5"/>
    </row>
    <row r="869" spans="1:7" ht="13" x14ac:dyDescent="0.15">
      <c r="A869" s="5"/>
      <c r="B869" s="5"/>
      <c r="C869" s="5"/>
      <c r="D869" s="5"/>
      <c r="E869" s="5"/>
      <c r="F869" s="5"/>
      <c r="G869" s="5"/>
    </row>
    <row r="870" spans="1:7" ht="13" x14ac:dyDescent="0.15">
      <c r="A870" s="5"/>
      <c r="B870" s="5"/>
      <c r="C870" s="5"/>
      <c r="D870" s="5"/>
      <c r="E870" s="5"/>
      <c r="F870" s="5"/>
      <c r="G870" s="5"/>
    </row>
    <row r="871" spans="1:7" ht="13" x14ac:dyDescent="0.15">
      <c r="A871" s="5"/>
      <c r="B871" s="5"/>
      <c r="C871" s="5"/>
      <c r="D871" s="5"/>
      <c r="E871" s="5"/>
      <c r="F871" s="5"/>
      <c r="G871" s="5"/>
    </row>
    <row r="872" spans="1:7" ht="13" x14ac:dyDescent="0.15">
      <c r="A872" s="5"/>
      <c r="B872" s="5"/>
      <c r="C872" s="5"/>
      <c r="D872" s="5"/>
      <c r="E872" s="5"/>
      <c r="F872" s="5"/>
      <c r="G872" s="5"/>
    </row>
    <row r="873" spans="1:7" ht="13" x14ac:dyDescent="0.15">
      <c r="A873" s="5"/>
      <c r="B873" s="5"/>
      <c r="C873" s="5"/>
      <c r="D873" s="5"/>
      <c r="E873" s="5"/>
      <c r="F873" s="5"/>
      <c r="G873" s="5"/>
    </row>
    <row r="874" spans="1:7" ht="13" x14ac:dyDescent="0.15">
      <c r="A874" s="5"/>
      <c r="B874" s="5"/>
      <c r="C874" s="5"/>
      <c r="D874" s="5"/>
      <c r="E874" s="5"/>
      <c r="F874" s="5"/>
      <c r="G874" s="5"/>
    </row>
    <row r="875" spans="1:7" ht="13" x14ac:dyDescent="0.15">
      <c r="A875" s="5"/>
      <c r="B875" s="5"/>
      <c r="C875" s="5"/>
      <c r="D875" s="5"/>
      <c r="E875" s="5"/>
      <c r="F875" s="5"/>
      <c r="G875" s="5"/>
    </row>
    <row r="876" spans="1:7" ht="13" x14ac:dyDescent="0.15">
      <c r="A876" s="5"/>
      <c r="B876" s="5"/>
      <c r="C876" s="5"/>
      <c r="D876" s="5"/>
      <c r="E876" s="5"/>
      <c r="F876" s="5"/>
      <c r="G876" s="5"/>
    </row>
    <row r="877" spans="1:7" ht="13" x14ac:dyDescent="0.15">
      <c r="A877" s="5"/>
      <c r="B877" s="5"/>
      <c r="C877" s="5"/>
      <c r="D877" s="5"/>
      <c r="E877" s="5"/>
      <c r="F877" s="5"/>
      <c r="G877" s="5"/>
    </row>
    <row r="878" spans="1:7" ht="13" x14ac:dyDescent="0.15">
      <c r="A878" s="5"/>
      <c r="B878" s="5"/>
      <c r="C878" s="5"/>
      <c r="D878" s="5"/>
      <c r="E878" s="5"/>
      <c r="F878" s="5"/>
      <c r="G878" s="5"/>
    </row>
    <row r="879" spans="1:7" ht="13" x14ac:dyDescent="0.15">
      <c r="A879" s="5"/>
      <c r="B879" s="5"/>
      <c r="C879" s="5"/>
      <c r="D879" s="5"/>
      <c r="E879" s="5"/>
      <c r="F879" s="5"/>
      <c r="G879" s="5"/>
    </row>
    <row r="880" spans="1:7" ht="13" x14ac:dyDescent="0.15">
      <c r="A880" s="5"/>
      <c r="B880" s="5"/>
      <c r="C880" s="5"/>
      <c r="D880" s="5"/>
      <c r="E880" s="5"/>
      <c r="F880" s="5"/>
      <c r="G880" s="5"/>
    </row>
    <row r="881" spans="1:7" ht="13" x14ac:dyDescent="0.15">
      <c r="A881" s="5"/>
      <c r="B881" s="5"/>
      <c r="C881" s="5"/>
      <c r="D881" s="5"/>
      <c r="E881" s="5"/>
      <c r="F881" s="5"/>
      <c r="G881" s="5"/>
    </row>
    <row r="882" spans="1:7" ht="13" x14ac:dyDescent="0.15">
      <c r="A882" s="5"/>
      <c r="B882" s="5"/>
      <c r="C882" s="5"/>
      <c r="D882" s="5"/>
      <c r="E882" s="5"/>
      <c r="F882" s="5"/>
      <c r="G882" s="5"/>
    </row>
    <row r="883" spans="1:7" ht="13" x14ac:dyDescent="0.15">
      <c r="A883" s="5"/>
      <c r="B883" s="5"/>
      <c r="C883" s="5"/>
      <c r="D883" s="5"/>
      <c r="E883" s="5"/>
      <c r="F883" s="5"/>
      <c r="G883" s="5"/>
    </row>
    <row r="884" spans="1:7" ht="13" x14ac:dyDescent="0.15">
      <c r="A884" s="5"/>
      <c r="B884" s="5"/>
      <c r="C884" s="5"/>
      <c r="D884" s="5"/>
      <c r="E884" s="5"/>
      <c r="F884" s="5"/>
      <c r="G884" s="5"/>
    </row>
    <row r="885" spans="1:7" ht="13" x14ac:dyDescent="0.15">
      <c r="A885" s="5"/>
      <c r="B885" s="5"/>
      <c r="C885" s="5"/>
      <c r="D885" s="5"/>
      <c r="E885" s="5"/>
      <c r="F885" s="5"/>
      <c r="G885" s="5"/>
    </row>
    <row r="886" spans="1:7" ht="13" x14ac:dyDescent="0.15">
      <c r="A886" s="5"/>
      <c r="B886" s="5"/>
      <c r="C886" s="5"/>
      <c r="D886" s="5"/>
      <c r="E886" s="5"/>
      <c r="F886" s="5"/>
      <c r="G886" s="5"/>
    </row>
    <row r="887" spans="1:7" ht="13" x14ac:dyDescent="0.15">
      <c r="A887" s="5"/>
      <c r="B887" s="5"/>
      <c r="C887" s="5"/>
      <c r="D887" s="5"/>
      <c r="E887" s="5"/>
      <c r="F887" s="5"/>
      <c r="G887" s="5"/>
    </row>
    <row r="888" spans="1:7" ht="13" x14ac:dyDescent="0.15">
      <c r="A888" s="5"/>
      <c r="B888" s="5"/>
      <c r="C888" s="5"/>
      <c r="D888" s="5"/>
      <c r="E888" s="5"/>
      <c r="F888" s="5"/>
      <c r="G888" s="5"/>
    </row>
    <row r="889" spans="1:7" ht="13" x14ac:dyDescent="0.15">
      <c r="A889" s="5"/>
      <c r="B889" s="5"/>
      <c r="C889" s="5"/>
      <c r="D889" s="5"/>
      <c r="E889" s="5"/>
      <c r="F889" s="5"/>
      <c r="G889" s="5"/>
    </row>
    <row r="890" spans="1:7" ht="13" x14ac:dyDescent="0.15">
      <c r="A890" s="5"/>
      <c r="B890" s="5"/>
      <c r="C890" s="5"/>
      <c r="D890" s="5"/>
      <c r="E890" s="5"/>
      <c r="F890" s="5"/>
      <c r="G890" s="5"/>
    </row>
    <row r="891" spans="1:7" ht="13" x14ac:dyDescent="0.15">
      <c r="A891" s="5"/>
      <c r="B891" s="5"/>
      <c r="C891" s="5"/>
      <c r="D891" s="5"/>
      <c r="E891" s="5"/>
      <c r="F891" s="5"/>
      <c r="G891" s="5"/>
    </row>
    <row r="892" spans="1:7" ht="13" x14ac:dyDescent="0.15">
      <c r="A892" s="5"/>
      <c r="B892" s="5"/>
      <c r="C892" s="5"/>
      <c r="D892" s="5"/>
      <c r="E892" s="5"/>
      <c r="F892" s="5"/>
      <c r="G892" s="5"/>
    </row>
    <row r="893" spans="1:7" ht="13" x14ac:dyDescent="0.15">
      <c r="A893" s="5"/>
      <c r="B893" s="5"/>
      <c r="C893" s="5"/>
      <c r="D893" s="5"/>
      <c r="E893" s="5"/>
      <c r="F893" s="5"/>
      <c r="G893" s="5"/>
    </row>
    <row r="894" spans="1:7" ht="13" x14ac:dyDescent="0.15">
      <c r="A894" s="5"/>
      <c r="B894" s="5"/>
      <c r="C894" s="5"/>
      <c r="D894" s="5"/>
      <c r="E894" s="5"/>
      <c r="F894" s="5"/>
      <c r="G894" s="5"/>
    </row>
    <row r="895" spans="1:7" ht="13" x14ac:dyDescent="0.15">
      <c r="A895" s="5"/>
      <c r="B895" s="5"/>
      <c r="C895" s="5"/>
      <c r="D895" s="5"/>
      <c r="E895" s="5"/>
      <c r="F895" s="5"/>
      <c r="G895" s="5"/>
    </row>
    <row r="896" spans="1:7" ht="13" x14ac:dyDescent="0.15">
      <c r="A896" s="5"/>
      <c r="B896" s="5"/>
      <c r="C896" s="5"/>
      <c r="D896" s="5"/>
      <c r="E896" s="5"/>
      <c r="F896" s="5"/>
      <c r="G896" s="5"/>
    </row>
    <row r="897" spans="1:7" ht="13" x14ac:dyDescent="0.15">
      <c r="A897" s="5"/>
      <c r="B897" s="5"/>
      <c r="C897" s="5"/>
      <c r="D897" s="5"/>
      <c r="E897" s="5"/>
      <c r="F897" s="5"/>
      <c r="G897" s="5"/>
    </row>
    <row r="898" spans="1:7" ht="13" x14ac:dyDescent="0.15">
      <c r="A898" s="5"/>
      <c r="B898" s="5"/>
      <c r="C898" s="5"/>
      <c r="D898" s="5"/>
      <c r="E898" s="5"/>
      <c r="F898" s="5"/>
      <c r="G898" s="5"/>
    </row>
    <row r="899" spans="1:7" ht="13" x14ac:dyDescent="0.15">
      <c r="A899" s="5"/>
      <c r="B899" s="5"/>
      <c r="C899" s="5"/>
      <c r="D899" s="5"/>
      <c r="E899" s="5"/>
      <c r="F899" s="5"/>
      <c r="G899" s="5"/>
    </row>
    <row r="900" spans="1:7" ht="13" x14ac:dyDescent="0.15">
      <c r="A900" s="5"/>
      <c r="B900" s="5"/>
      <c r="C900" s="5"/>
      <c r="D900" s="5"/>
      <c r="E900" s="5"/>
      <c r="F900" s="5"/>
      <c r="G900" s="5"/>
    </row>
    <row r="901" spans="1:7" ht="13" x14ac:dyDescent="0.15">
      <c r="A901" s="5"/>
      <c r="B901" s="5"/>
      <c r="C901" s="5"/>
      <c r="D901" s="5"/>
      <c r="E901" s="5"/>
      <c r="F901" s="5"/>
      <c r="G901" s="5"/>
    </row>
    <row r="902" spans="1:7" ht="13" x14ac:dyDescent="0.15">
      <c r="A902" s="5"/>
      <c r="B902" s="5"/>
      <c r="C902" s="5"/>
      <c r="D902" s="5"/>
      <c r="E902" s="5"/>
      <c r="F902" s="5"/>
      <c r="G902" s="5"/>
    </row>
    <row r="903" spans="1:7" ht="13" x14ac:dyDescent="0.15">
      <c r="A903" s="5"/>
      <c r="B903" s="5"/>
      <c r="C903" s="5"/>
      <c r="D903" s="5"/>
      <c r="E903" s="5"/>
      <c r="F903" s="5"/>
      <c r="G903" s="5"/>
    </row>
    <row r="904" spans="1:7" ht="13" x14ac:dyDescent="0.15">
      <c r="A904" s="5"/>
      <c r="B904" s="5"/>
      <c r="C904" s="5"/>
      <c r="D904" s="5"/>
      <c r="E904" s="5"/>
      <c r="F904" s="5"/>
      <c r="G904" s="5"/>
    </row>
    <row r="905" spans="1:7" ht="13" x14ac:dyDescent="0.15">
      <c r="A905" s="5"/>
      <c r="B905" s="5"/>
      <c r="C905" s="5"/>
      <c r="D905" s="5"/>
      <c r="E905" s="5"/>
      <c r="F905" s="5"/>
      <c r="G905" s="5"/>
    </row>
    <row r="906" spans="1:7" ht="13" x14ac:dyDescent="0.15">
      <c r="A906" s="5"/>
      <c r="B906" s="5"/>
      <c r="C906" s="5"/>
      <c r="D906" s="5"/>
      <c r="E906" s="5"/>
      <c r="F906" s="5"/>
      <c r="G906" s="5"/>
    </row>
    <row r="907" spans="1:7" ht="13" x14ac:dyDescent="0.15">
      <c r="A907" s="5"/>
      <c r="B907" s="5"/>
      <c r="C907" s="5"/>
      <c r="D907" s="5"/>
      <c r="E907" s="5"/>
      <c r="F907" s="5"/>
      <c r="G907" s="5"/>
    </row>
    <row r="908" spans="1:7" ht="13" x14ac:dyDescent="0.15">
      <c r="A908" s="5"/>
      <c r="B908" s="5"/>
      <c r="C908" s="5"/>
      <c r="D908" s="5"/>
      <c r="E908" s="5"/>
      <c r="F908" s="5"/>
      <c r="G908" s="5"/>
    </row>
    <row r="909" spans="1:7" ht="13" x14ac:dyDescent="0.15">
      <c r="A909" s="5"/>
      <c r="B909" s="5"/>
      <c r="C909" s="5"/>
      <c r="D909" s="5"/>
      <c r="E909" s="5"/>
      <c r="F909" s="5"/>
      <c r="G909" s="5"/>
    </row>
    <row r="910" spans="1:7" ht="13" x14ac:dyDescent="0.15">
      <c r="A910" s="5"/>
      <c r="B910" s="5"/>
      <c r="C910" s="5"/>
      <c r="D910" s="5"/>
      <c r="E910" s="5"/>
      <c r="F910" s="5"/>
      <c r="G910" s="5"/>
    </row>
    <row r="911" spans="1:7" ht="13" x14ac:dyDescent="0.15">
      <c r="A911" s="5"/>
      <c r="B911" s="5"/>
      <c r="C911" s="5"/>
      <c r="D911" s="5"/>
      <c r="E911" s="5"/>
      <c r="F911" s="5"/>
      <c r="G911" s="5"/>
    </row>
    <row r="912" spans="1:7" ht="13" x14ac:dyDescent="0.15">
      <c r="A912" s="5"/>
      <c r="B912" s="5"/>
      <c r="C912" s="5"/>
      <c r="D912" s="5"/>
      <c r="E912" s="5"/>
      <c r="F912" s="5"/>
      <c r="G912" s="5"/>
    </row>
    <row r="913" spans="1:7" ht="13" x14ac:dyDescent="0.15">
      <c r="A913" s="5"/>
      <c r="B913" s="5"/>
      <c r="C913" s="5"/>
      <c r="D913" s="5"/>
      <c r="E913" s="5"/>
      <c r="F913" s="5"/>
      <c r="G913" s="5"/>
    </row>
    <row r="914" spans="1:7" ht="13" x14ac:dyDescent="0.15">
      <c r="A914" s="5"/>
      <c r="B914" s="5"/>
      <c r="C914" s="5"/>
      <c r="D914" s="5"/>
      <c r="E914" s="5"/>
      <c r="F914" s="5"/>
      <c r="G914" s="5"/>
    </row>
    <row r="915" spans="1:7" ht="13" x14ac:dyDescent="0.15">
      <c r="A915" s="5"/>
      <c r="B915" s="5"/>
      <c r="C915" s="5"/>
      <c r="D915" s="5"/>
      <c r="E915" s="5"/>
      <c r="F915" s="5"/>
      <c r="G915" s="5"/>
    </row>
    <row r="916" spans="1:7" ht="13" x14ac:dyDescent="0.15">
      <c r="A916" s="5"/>
      <c r="B916" s="5"/>
      <c r="C916" s="5"/>
      <c r="D916" s="5"/>
      <c r="E916" s="5"/>
      <c r="F916" s="5"/>
      <c r="G916" s="5"/>
    </row>
    <row r="917" spans="1:7" ht="13" x14ac:dyDescent="0.15">
      <c r="A917" s="5"/>
      <c r="B917" s="5"/>
      <c r="C917" s="5"/>
      <c r="D917" s="5"/>
      <c r="E917" s="5"/>
      <c r="F917" s="5"/>
      <c r="G917" s="5"/>
    </row>
    <row r="918" spans="1:7" ht="13" x14ac:dyDescent="0.15">
      <c r="A918" s="5"/>
      <c r="B918" s="5"/>
      <c r="C918" s="5"/>
      <c r="D918" s="5"/>
      <c r="E918" s="5"/>
      <c r="F918" s="5"/>
      <c r="G918" s="5"/>
    </row>
    <row r="919" spans="1:7" ht="13" x14ac:dyDescent="0.15">
      <c r="A919" s="5"/>
      <c r="B919" s="5"/>
      <c r="C919" s="5"/>
      <c r="D919" s="5"/>
      <c r="E919" s="5"/>
      <c r="F919" s="5"/>
      <c r="G919" s="5"/>
    </row>
    <row r="920" spans="1:7" ht="13" x14ac:dyDescent="0.15">
      <c r="A920" s="5"/>
      <c r="B920" s="5"/>
      <c r="C920" s="5"/>
      <c r="D920" s="5"/>
      <c r="E920" s="5"/>
      <c r="F920" s="5"/>
      <c r="G920" s="5"/>
    </row>
    <row r="921" spans="1:7" ht="13" x14ac:dyDescent="0.15">
      <c r="A921" s="5"/>
      <c r="B921" s="5"/>
      <c r="C921" s="5"/>
      <c r="D921" s="5"/>
      <c r="E921" s="5"/>
      <c r="F921" s="5"/>
      <c r="G921" s="5"/>
    </row>
    <row r="922" spans="1:7" ht="13" x14ac:dyDescent="0.15">
      <c r="A922" s="5"/>
      <c r="B922" s="5"/>
      <c r="C922" s="5"/>
      <c r="D922" s="5"/>
      <c r="E922" s="5"/>
      <c r="F922" s="5"/>
      <c r="G922" s="5"/>
    </row>
    <row r="923" spans="1:7" ht="13" x14ac:dyDescent="0.15">
      <c r="A923" s="5"/>
      <c r="B923" s="5"/>
      <c r="C923" s="5"/>
      <c r="D923" s="5"/>
      <c r="E923" s="5"/>
      <c r="F923" s="5"/>
      <c r="G923" s="5"/>
    </row>
    <row r="924" spans="1:7" ht="13" x14ac:dyDescent="0.15">
      <c r="A924" s="5"/>
      <c r="B924" s="5"/>
      <c r="C924" s="5"/>
      <c r="D924" s="5"/>
      <c r="E924" s="5"/>
      <c r="F924" s="5"/>
      <c r="G924" s="5"/>
    </row>
    <row r="925" spans="1:7" ht="13" x14ac:dyDescent="0.15">
      <c r="A925" s="5"/>
      <c r="B925" s="5"/>
      <c r="C925" s="5"/>
      <c r="D925" s="5"/>
      <c r="E925" s="5"/>
      <c r="F925" s="5"/>
      <c r="G925" s="5"/>
    </row>
    <row r="926" spans="1:7" ht="13" x14ac:dyDescent="0.15">
      <c r="A926" s="5"/>
      <c r="B926" s="5"/>
      <c r="C926" s="5"/>
      <c r="D926" s="5"/>
      <c r="E926" s="5"/>
      <c r="F926" s="5"/>
      <c r="G926" s="5"/>
    </row>
    <row r="927" spans="1:7" ht="13" x14ac:dyDescent="0.15">
      <c r="A927" s="5"/>
      <c r="B927" s="5"/>
      <c r="C927" s="5"/>
      <c r="D927" s="5"/>
      <c r="E927" s="5"/>
      <c r="F927" s="5"/>
      <c r="G927" s="5"/>
    </row>
    <row r="928" spans="1:7" ht="13" x14ac:dyDescent="0.15">
      <c r="A928" s="5"/>
      <c r="B928" s="5"/>
      <c r="C928" s="5"/>
      <c r="D928" s="5"/>
      <c r="E928" s="5"/>
      <c r="F928" s="5"/>
      <c r="G928" s="5"/>
    </row>
    <row r="929" spans="1:7" ht="13" x14ac:dyDescent="0.15">
      <c r="A929" s="5"/>
      <c r="B929" s="5"/>
      <c r="C929" s="5"/>
      <c r="D929" s="5"/>
      <c r="E929" s="5"/>
      <c r="F929" s="5"/>
      <c r="G929" s="5"/>
    </row>
    <row r="930" spans="1:7" ht="13" x14ac:dyDescent="0.15">
      <c r="A930" s="5"/>
      <c r="B930" s="5"/>
      <c r="C930" s="5"/>
      <c r="D930" s="5"/>
      <c r="E930" s="5"/>
      <c r="F930" s="5"/>
      <c r="G930" s="5"/>
    </row>
    <row r="931" spans="1:7" ht="13" x14ac:dyDescent="0.15">
      <c r="A931" s="5"/>
      <c r="B931" s="5"/>
      <c r="C931" s="5"/>
      <c r="D931" s="5"/>
      <c r="E931" s="5"/>
      <c r="F931" s="5"/>
      <c r="G931" s="5"/>
    </row>
    <row r="932" spans="1:7" ht="13" x14ac:dyDescent="0.15">
      <c r="A932" s="5"/>
      <c r="B932" s="5"/>
      <c r="C932" s="5"/>
      <c r="D932" s="5"/>
      <c r="E932" s="5"/>
      <c r="F932" s="5"/>
      <c r="G932" s="5"/>
    </row>
    <row r="933" spans="1:7" ht="13" x14ac:dyDescent="0.15">
      <c r="A933" s="5"/>
      <c r="B933" s="5"/>
      <c r="C933" s="5"/>
      <c r="D933" s="5"/>
      <c r="E933" s="5"/>
      <c r="F933" s="5"/>
      <c r="G933" s="5"/>
    </row>
    <row r="934" spans="1:7" ht="13" x14ac:dyDescent="0.15">
      <c r="A934" s="5"/>
      <c r="B934" s="5"/>
      <c r="C934" s="5"/>
      <c r="D934" s="5"/>
      <c r="E934" s="5"/>
      <c r="F934" s="5"/>
      <c r="G934" s="5"/>
    </row>
    <row r="935" spans="1:7" ht="13" x14ac:dyDescent="0.15">
      <c r="A935" s="5"/>
      <c r="B935" s="5"/>
      <c r="C935" s="5"/>
      <c r="D935" s="5"/>
      <c r="E935" s="5"/>
      <c r="F935" s="5"/>
      <c r="G935" s="5"/>
    </row>
    <row r="936" spans="1:7" ht="13" x14ac:dyDescent="0.15">
      <c r="A936" s="5"/>
      <c r="B936" s="5"/>
      <c r="C936" s="5"/>
      <c r="D936" s="5"/>
      <c r="E936" s="5"/>
      <c r="F936" s="5"/>
      <c r="G936" s="5"/>
    </row>
    <row r="937" spans="1:7" ht="13" x14ac:dyDescent="0.15">
      <c r="A937" s="5"/>
      <c r="B937" s="5"/>
      <c r="C937" s="5"/>
      <c r="D937" s="5"/>
      <c r="E937" s="5"/>
      <c r="F937" s="5"/>
      <c r="G937" s="5"/>
    </row>
    <row r="938" spans="1:7" ht="13" x14ac:dyDescent="0.15">
      <c r="A938" s="5"/>
      <c r="B938" s="5"/>
      <c r="C938" s="5"/>
      <c r="D938" s="5"/>
      <c r="E938" s="5"/>
      <c r="F938" s="5"/>
      <c r="G938" s="5"/>
    </row>
    <row r="939" spans="1:7" ht="13" x14ac:dyDescent="0.15">
      <c r="A939" s="5"/>
      <c r="B939" s="5"/>
      <c r="C939" s="5"/>
      <c r="D939" s="5"/>
      <c r="E939" s="5"/>
      <c r="F939" s="5"/>
      <c r="G939" s="5"/>
    </row>
    <row r="940" spans="1:7" ht="13" x14ac:dyDescent="0.15">
      <c r="A940" s="5"/>
      <c r="B940" s="5"/>
      <c r="C940" s="5"/>
      <c r="D940" s="5"/>
      <c r="E940" s="5"/>
      <c r="F940" s="5"/>
      <c r="G940" s="5"/>
    </row>
    <row r="941" spans="1:7" ht="13" x14ac:dyDescent="0.15">
      <c r="A941" s="5"/>
      <c r="B941" s="5"/>
      <c r="C941" s="5"/>
      <c r="D941" s="5"/>
      <c r="E941" s="5"/>
      <c r="F941" s="5"/>
      <c r="G941" s="5"/>
    </row>
    <row r="942" spans="1:7" ht="13" x14ac:dyDescent="0.15">
      <c r="A942" s="5"/>
      <c r="B942" s="5"/>
      <c r="C942" s="5"/>
      <c r="D942" s="5"/>
      <c r="E942" s="5"/>
      <c r="F942" s="5"/>
      <c r="G942" s="5"/>
    </row>
    <row r="943" spans="1:7" ht="13" x14ac:dyDescent="0.15">
      <c r="A943" s="5"/>
      <c r="B943" s="5"/>
      <c r="C943" s="5"/>
      <c r="D943" s="5"/>
      <c r="E943" s="5"/>
      <c r="F943" s="5"/>
      <c r="G943" s="5"/>
    </row>
    <row r="944" spans="1:7" ht="13" x14ac:dyDescent="0.15">
      <c r="A944" s="5"/>
      <c r="B944" s="5"/>
      <c r="C944" s="5"/>
      <c r="D944" s="5"/>
      <c r="E944" s="5"/>
      <c r="F944" s="5"/>
      <c r="G944" s="5"/>
    </row>
    <row r="945" spans="1:7" ht="13" x14ac:dyDescent="0.15">
      <c r="A945" s="5"/>
      <c r="B945" s="5"/>
      <c r="C945" s="5"/>
      <c r="D945" s="5"/>
      <c r="E945" s="5"/>
      <c r="F945" s="5"/>
      <c r="G945" s="5"/>
    </row>
    <row r="946" spans="1:7" ht="13" x14ac:dyDescent="0.15">
      <c r="A946" s="5"/>
      <c r="B946" s="5"/>
      <c r="C946" s="5"/>
      <c r="D946" s="5"/>
      <c r="E946" s="5"/>
      <c r="F946" s="5"/>
      <c r="G946" s="5"/>
    </row>
    <row r="947" spans="1:7" ht="13" x14ac:dyDescent="0.15">
      <c r="A947" s="5"/>
      <c r="B947" s="5"/>
      <c r="C947" s="5"/>
      <c r="D947" s="5"/>
      <c r="E947" s="5"/>
      <c r="F947" s="5"/>
      <c r="G947" s="5"/>
    </row>
    <row r="948" spans="1:7" ht="13" x14ac:dyDescent="0.15">
      <c r="A948" s="5"/>
      <c r="B948" s="5"/>
      <c r="C948" s="5"/>
      <c r="D948" s="5"/>
      <c r="E948" s="5"/>
      <c r="F948" s="5"/>
      <c r="G948" s="5"/>
    </row>
    <row r="949" spans="1:7" ht="13" x14ac:dyDescent="0.15">
      <c r="A949" s="5"/>
      <c r="B949" s="5"/>
      <c r="C949" s="5"/>
      <c r="D949" s="5"/>
      <c r="E949" s="5"/>
      <c r="F949" s="5"/>
      <c r="G949" s="5"/>
    </row>
    <row r="950" spans="1:7" ht="13" x14ac:dyDescent="0.15">
      <c r="A950" s="5"/>
      <c r="B950" s="5"/>
      <c r="C950" s="5"/>
      <c r="D950" s="5"/>
      <c r="E950" s="5"/>
      <c r="F950" s="5"/>
      <c r="G950" s="5"/>
    </row>
    <row r="951" spans="1:7" ht="13" x14ac:dyDescent="0.15">
      <c r="A951" s="5"/>
      <c r="B951" s="5"/>
      <c r="C951" s="5"/>
      <c r="D951" s="5"/>
      <c r="E951" s="5"/>
      <c r="F951" s="5"/>
      <c r="G951" s="5"/>
    </row>
    <row r="952" spans="1:7" ht="13" x14ac:dyDescent="0.15">
      <c r="A952" s="5"/>
      <c r="B952" s="5"/>
      <c r="C952" s="5"/>
      <c r="D952" s="5"/>
      <c r="E952" s="5"/>
      <c r="F952" s="5"/>
      <c r="G952" s="5"/>
    </row>
    <row r="953" spans="1:7" ht="13" x14ac:dyDescent="0.15">
      <c r="A953" s="5"/>
      <c r="B953" s="5"/>
      <c r="C953" s="5"/>
      <c r="D953" s="5"/>
      <c r="E953" s="5"/>
      <c r="F953" s="5"/>
      <c r="G953" s="5"/>
    </row>
    <row r="954" spans="1:7" ht="13" x14ac:dyDescent="0.15">
      <c r="A954" s="5"/>
      <c r="B954" s="5"/>
      <c r="C954" s="5"/>
      <c r="D954" s="5"/>
      <c r="E954" s="5"/>
      <c r="F954" s="5"/>
      <c r="G954" s="5"/>
    </row>
    <row r="955" spans="1:7" ht="13" x14ac:dyDescent="0.15">
      <c r="A955" s="5"/>
      <c r="B955" s="5"/>
      <c r="C955" s="5"/>
      <c r="D955" s="5"/>
      <c r="E955" s="5"/>
      <c r="F955" s="5"/>
      <c r="G955" s="5"/>
    </row>
    <row r="956" spans="1:7" ht="13" x14ac:dyDescent="0.15">
      <c r="A956" s="5"/>
      <c r="B956" s="5"/>
      <c r="C956" s="5"/>
      <c r="D956" s="5"/>
      <c r="E956" s="5"/>
      <c r="F956" s="5"/>
      <c r="G956" s="5"/>
    </row>
    <row r="957" spans="1:7" ht="13" x14ac:dyDescent="0.15">
      <c r="A957" s="5"/>
      <c r="B957" s="5"/>
      <c r="C957" s="5"/>
      <c r="D957" s="5"/>
      <c r="E957" s="5"/>
      <c r="F957" s="5"/>
      <c r="G957" s="5"/>
    </row>
    <row r="958" spans="1:7" ht="13" x14ac:dyDescent="0.15">
      <c r="A958" s="5"/>
      <c r="B958" s="5"/>
      <c r="C958" s="5"/>
      <c r="D958" s="5"/>
      <c r="E958" s="5"/>
      <c r="F958" s="5"/>
      <c r="G958" s="5"/>
    </row>
    <row r="959" spans="1:7" ht="13" x14ac:dyDescent="0.15">
      <c r="A959" s="5"/>
      <c r="B959" s="5"/>
      <c r="C959" s="5"/>
      <c r="D959" s="5"/>
      <c r="E959" s="5"/>
      <c r="F959" s="5"/>
      <c r="G959" s="5"/>
    </row>
    <row r="960" spans="1:7" ht="13" x14ac:dyDescent="0.15">
      <c r="A960" s="5"/>
      <c r="B960" s="5"/>
      <c r="C960" s="5"/>
      <c r="D960" s="5"/>
      <c r="E960" s="5"/>
      <c r="F960" s="5"/>
      <c r="G960" s="5"/>
    </row>
    <row r="961" spans="1:7" ht="13" x14ac:dyDescent="0.15">
      <c r="A961" s="5"/>
      <c r="B961" s="5"/>
      <c r="C961" s="5"/>
      <c r="D961" s="5"/>
      <c r="E961" s="5"/>
      <c r="F961" s="5"/>
      <c r="G961" s="5"/>
    </row>
    <row r="962" spans="1:7" ht="13" x14ac:dyDescent="0.15">
      <c r="A962" s="5"/>
      <c r="B962" s="5"/>
      <c r="C962" s="5"/>
      <c r="D962" s="5"/>
      <c r="E962" s="5"/>
      <c r="F962" s="5"/>
      <c r="G962" s="5"/>
    </row>
    <row r="963" spans="1:7" ht="13" x14ac:dyDescent="0.15">
      <c r="A963" s="5"/>
      <c r="B963" s="5"/>
      <c r="C963" s="5"/>
      <c r="D963" s="5"/>
      <c r="E963" s="5"/>
      <c r="F963" s="5"/>
      <c r="G963" s="5"/>
    </row>
    <row r="964" spans="1:7" ht="13" x14ac:dyDescent="0.15">
      <c r="A964" s="5"/>
      <c r="B964" s="5"/>
      <c r="C964" s="5"/>
      <c r="D964" s="5"/>
      <c r="E964" s="5"/>
      <c r="F964" s="5"/>
      <c r="G964" s="5"/>
    </row>
    <row r="965" spans="1:7" ht="13" x14ac:dyDescent="0.15">
      <c r="A965" s="5"/>
      <c r="B965" s="5"/>
      <c r="C965" s="5"/>
      <c r="D965" s="5"/>
      <c r="E965" s="5"/>
      <c r="F965" s="5"/>
      <c r="G965" s="5"/>
    </row>
    <row r="966" spans="1:7" ht="13" x14ac:dyDescent="0.15">
      <c r="A966" s="5"/>
      <c r="B966" s="5"/>
      <c r="C966" s="5"/>
      <c r="D966" s="5"/>
      <c r="E966" s="5"/>
      <c r="F966" s="5"/>
      <c r="G966" s="5"/>
    </row>
    <row r="967" spans="1:7" ht="13" x14ac:dyDescent="0.15">
      <c r="A967" s="5"/>
      <c r="B967" s="5"/>
      <c r="C967" s="5"/>
      <c r="D967" s="5"/>
      <c r="E967" s="5"/>
      <c r="F967" s="5"/>
      <c r="G967" s="5"/>
    </row>
    <row r="968" spans="1:7" ht="13" x14ac:dyDescent="0.15">
      <c r="A968" s="5"/>
      <c r="B968" s="5"/>
      <c r="C968" s="5"/>
      <c r="D968" s="5"/>
      <c r="E968" s="5"/>
      <c r="F968" s="5"/>
      <c r="G968" s="5"/>
    </row>
    <row r="969" spans="1:7" ht="13" x14ac:dyDescent="0.15">
      <c r="A969" s="5"/>
      <c r="B969" s="5"/>
      <c r="C969" s="5"/>
      <c r="D969" s="5"/>
      <c r="E969" s="5"/>
      <c r="F969" s="5"/>
      <c r="G969" s="5"/>
    </row>
    <row r="970" spans="1:7" ht="13" x14ac:dyDescent="0.15">
      <c r="A970" s="5"/>
      <c r="B970" s="5"/>
      <c r="C970" s="5"/>
      <c r="D970" s="5"/>
      <c r="E970" s="5"/>
      <c r="F970" s="5"/>
      <c r="G970" s="5"/>
    </row>
    <row r="971" spans="1:7" ht="13" x14ac:dyDescent="0.15">
      <c r="A971" s="5"/>
      <c r="B971" s="5"/>
      <c r="C971" s="5"/>
      <c r="D971" s="5"/>
      <c r="E971" s="5"/>
      <c r="F971" s="5"/>
      <c r="G971" s="5"/>
    </row>
    <row r="972" spans="1:7" ht="13" x14ac:dyDescent="0.15">
      <c r="A972" s="5"/>
      <c r="B972" s="5"/>
      <c r="C972" s="5"/>
      <c r="D972" s="5"/>
      <c r="E972" s="5"/>
      <c r="F972" s="5"/>
      <c r="G972" s="5"/>
    </row>
    <row r="973" spans="1:7" ht="13" x14ac:dyDescent="0.15">
      <c r="A973" s="5"/>
      <c r="B973" s="5"/>
      <c r="C973" s="5"/>
      <c r="D973" s="5"/>
      <c r="E973" s="5"/>
      <c r="F973" s="5"/>
      <c r="G973" s="5"/>
    </row>
    <row r="974" spans="1:7" ht="13" x14ac:dyDescent="0.15">
      <c r="A974" s="5"/>
      <c r="B974" s="5"/>
      <c r="C974" s="5"/>
      <c r="D974" s="5"/>
      <c r="E974" s="5"/>
      <c r="F974" s="5"/>
      <c r="G974" s="5"/>
    </row>
    <row r="975" spans="1:7" ht="13" x14ac:dyDescent="0.15">
      <c r="A975" s="5"/>
      <c r="B975" s="5"/>
      <c r="C975" s="5"/>
      <c r="D975" s="5"/>
      <c r="E975" s="5"/>
      <c r="F975" s="5"/>
      <c r="G975" s="5"/>
    </row>
    <row r="976" spans="1:7" ht="13" x14ac:dyDescent="0.15">
      <c r="A976" s="5"/>
      <c r="B976" s="5"/>
      <c r="C976" s="5"/>
      <c r="D976" s="5"/>
      <c r="E976" s="5"/>
      <c r="F976" s="5"/>
      <c r="G976" s="5"/>
    </row>
    <row r="977" spans="1:7" ht="13" x14ac:dyDescent="0.15">
      <c r="A977" s="5"/>
      <c r="B977" s="5"/>
      <c r="C977" s="5"/>
      <c r="D977" s="5"/>
      <c r="E977" s="5"/>
      <c r="F977" s="5"/>
      <c r="G977" s="5"/>
    </row>
    <row r="978" spans="1:7" ht="13" x14ac:dyDescent="0.15">
      <c r="A978" s="5"/>
      <c r="B978" s="5"/>
      <c r="C978" s="5"/>
      <c r="D978" s="5"/>
      <c r="E978" s="5"/>
      <c r="F978" s="5"/>
      <c r="G978" s="5"/>
    </row>
    <row r="979" spans="1:7" ht="13" x14ac:dyDescent="0.15">
      <c r="A979" s="5"/>
      <c r="B979" s="5"/>
      <c r="C979" s="5"/>
      <c r="D979" s="5"/>
      <c r="E979" s="5"/>
      <c r="F979" s="5"/>
      <c r="G979" s="5"/>
    </row>
    <row r="980" spans="1:7" ht="13" x14ac:dyDescent="0.15">
      <c r="A980" s="5"/>
      <c r="B980" s="5"/>
      <c r="C980" s="5"/>
      <c r="D980" s="5"/>
      <c r="E980" s="5"/>
      <c r="F980" s="5"/>
      <c r="G980" s="5"/>
    </row>
    <row r="981" spans="1:7" ht="13" x14ac:dyDescent="0.15">
      <c r="A981" s="5"/>
      <c r="B981" s="5"/>
      <c r="C981" s="5"/>
      <c r="D981" s="5"/>
      <c r="E981" s="5"/>
      <c r="F981" s="5"/>
      <c r="G981" s="5"/>
    </row>
    <row r="982" spans="1:7" ht="13" x14ac:dyDescent="0.15">
      <c r="A982" s="5"/>
      <c r="B982" s="5"/>
      <c r="C982" s="5"/>
      <c r="D982" s="5"/>
      <c r="E982" s="5"/>
      <c r="F982" s="5"/>
      <c r="G982" s="5"/>
    </row>
    <row r="983" spans="1:7" ht="13" x14ac:dyDescent="0.15">
      <c r="A983" s="5"/>
      <c r="B983" s="5"/>
      <c r="C983" s="5"/>
      <c r="D983" s="5"/>
      <c r="E983" s="5"/>
      <c r="F983" s="5"/>
      <c r="G983" s="5"/>
    </row>
    <row r="984" spans="1:7" ht="13" x14ac:dyDescent="0.15">
      <c r="A984" s="5"/>
      <c r="B984" s="5"/>
      <c r="C984" s="5"/>
      <c r="D984" s="5"/>
      <c r="E984" s="5"/>
      <c r="F984" s="5"/>
      <c r="G984" s="5"/>
    </row>
    <row r="985" spans="1:7" ht="13" x14ac:dyDescent="0.15">
      <c r="A985" s="5"/>
      <c r="B985" s="5"/>
      <c r="C985" s="5"/>
      <c r="D985" s="5"/>
      <c r="E985" s="5"/>
      <c r="F985" s="5"/>
      <c r="G985" s="5"/>
    </row>
    <row r="986" spans="1:7" ht="13" x14ac:dyDescent="0.15">
      <c r="A986" s="5"/>
      <c r="B986" s="5"/>
      <c r="C986" s="5"/>
      <c r="D986" s="5"/>
      <c r="E986" s="5"/>
      <c r="F986" s="5"/>
      <c r="G986" s="5"/>
    </row>
    <row r="987" spans="1:7" ht="13" x14ac:dyDescent="0.15">
      <c r="A987" s="5"/>
      <c r="B987" s="5"/>
      <c r="C987" s="5"/>
      <c r="D987" s="5"/>
      <c r="E987" s="5"/>
      <c r="F987" s="5"/>
      <c r="G987" s="5"/>
    </row>
    <row r="988" spans="1:7" ht="13" x14ac:dyDescent="0.15">
      <c r="A988" s="5"/>
      <c r="B988" s="5"/>
      <c r="C988" s="5"/>
      <c r="D988" s="5"/>
      <c r="E988" s="5"/>
      <c r="F988" s="5"/>
      <c r="G988" s="5"/>
    </row>
    <row r="989" spans="1:7" ht="13" x14ac:dyDescent="0.15">
      <c r="A989" s="5"/>
      <c r="B989" s="5"/>
      <c r="C989" s="5"/>
      <c r="D989" s="5"/>
      <c r="E989" s="5"/>
      <c r="F989" s="5"/>
      <c r="G989" s="5"/>
    </row>
    <row r="990" spans="1:7" ht="13" x14ac:dyDescent="0.15">
      <c r="A990" s="5"/>
      <c r="B990" s="5"/>
      <c r="C990" s="5"/>
      <c r="D990" s="5"/>
      <c r="E990" s="5"/>
      <c r="F990" s="5"/>
      <c r="G990" s="5"/>
    </row>
    <row r="991" spans="1:7" ht="13" x14ac:dyDescent="0.15">
      <c r="A991" s="5"/>
      <c r="B991" s="5"/>
      <c r="C991" s="5"/>
      <c r="D991" s="5"/>
      <c r="E991" s="5"/>
      <c r="F991" s="5"/>
      <c r="G991" s="5"/>
    </row>
    <row r="992" spans="1:7" ht="13" x14ac:dyDescent="0.15">
      <c r="A992" s="5"/>
      <c r="B992" s="5"/>
      <c r="C992" s="5"/>
      <c r="D992" s="5"/>
      <c r="E992" s="5"/>
      <c r="F992" s="5"/>
      <c r="G992" s="5"/>
    </row>
    <row r="993" spans="1:7" ht="13" x14ac:dyDescent="0.15">
      <c r="A993" s="5"/>
      <c r="B993" s="5"/>
      <c r="C993" s="5"/>
      <c r="D993" s="5"/>
      <c r="E993" s="5"/>
      <c r="F993" s="5"/>
      <c r="G993" s="5"/>
    </row>
    <row r="994" spans="1:7" ht="13" x14ac:dyDescent="0.15">
      <c r="A994" s="5"/>
      <c r="B994" s="5"/>
      <c r="C994" s="5"/>
      <c r="D994" s="5"/>
      <c r="E994" s="5"/>
      <c r="F994" s="5"/>
      <c r="G994" s="5"/>
    </row>
    <row r="995" spans="1:7" ht="13" x14ac:dyDescent="0.15">
      <c r="A995" s="5"/>
      <c r="B995" s="5"/>
      <c r="C995" s="5"/>
      <c r="D995" s="5"/>
      <c r="E995" s="5"/>
      <c r="F995" s="5"/>
      <c r="G995" s="5"/>
    </row>
    <row r="996" spans="1:7" ht="13" x14ac:dyDescent="0.15">
      <c r="A996" s="5"/>
      <c r="B996" s="5"/>
      <c r="C996" s="5"/>
      <c r="D996" s="5"/>
      <c r="E996" s="5"/>
      <c r="F996" s="5"/>
      <c r="G996" s="5"/>
    </row>
    <row r="997" spans="1:7" ht="13" x14ac:dyDescent="0.15">
      <c r="A997" s="5"/>
      <c r="B997" s="5"/>
      <c r="C997" s="5"/>
      <c r="D997" s="5"/>
      <c r="E997" s="5"/>
      <c r="F997" s="5"/>
      <c r="G997" s="5"/>
    </row>
    <row r="998" spans="1:7" ht="13" x14ac:dyDescent="0.15">
      <c r="A998" s="5"/>
      <c r="B998" s="5"/>
      <c r="C998" s="5"/>
      <c r="D998" s="5"/>
      <c r="E998" s="5"/>
      <c r="F998" s="5"/>
      <c r="G998" s="5"/>
    </row>
    <row r="999" spans="1:7" ht="13" x14ac:dyDescent="0.15">
      <c r="A999" s="5"/>
      <c r="B999" s="5"/>
      <c r="C999" s="5"/>
      <c r="D999" s="5"/>
      <c r="E999" s="5"/>
      <c r="F999" s="5"/>
      <c r="G999" s="5"/>
    </row>
    <row r="1000" spans="1:7" ht="13" x14ac:dyDescent="0.15">
      <c r="A1000" s="5"/>
      <c r="B1000" s="5"/>
      <c r="C1000" s="5"/>
      <c r="D1000" s="5"/>
      <c r="E1000" s="5"/>
      <c r="F1000" s="5"/>
      <c r="G1000" s="5"/>
    </row>
  </sheetData>
  <sheetProtection algorithmName="SHA-512" hashValue="yur1hTOgzsEphsP7CWiZU3lRh1bVLfRMFDpzWyblq86CSdMT0mvSFjytpXU+P9+0t4+TrNZ+p4OoYS5dxXic4g==" saltValue="TtGSz4MCJIfs1c8P6iWjrA==" spinCount="100000" sheet="1" objects="1" scenarios="1" formatCells="0" formatColumns="0" formatRows="0"/>
  <conditionalFormatting sqref="A256:G1000">
    <cfRule type="expression" dxfId="26" priority="1">
      <formula>MOD(ROW(),2)</formula>
    </cfRule>
  </conditionalFormatting>
  <conditionalFormatting sqref="C3:F255">
    <cfRule type="expression" dxfId="25" priority="2">
      <formula>MOD(ROW(),2)</formula>
    </cfRule>
  </conditionalFormatting>
  <conditionalFormatting sqref="A256:B1000">
    <cfRule type="expression" dxfId="24" priority="3">
      <formula>MOD(ROW(),2)</formula>
    </cfRule>
  </conditionalFormatting>
  <conditionalFormatting sqref="A3:B255 G3:G255">
    <cfRule type="expression" dxfId="23" priority="4">
      <formula>MOD(ROW(),2)</formula>
    </cfRule>
  </conditionalFormatting>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E1000"/>
  <sheetViews>
    <sheetView workbookViewId="0"/>
  </sheetViews>
  <sheetFormatPr baseColWidth="10" defaultColWidth="14.5" defaultRowHeight="15.75" customHeight="1" x14ac:dyDescent="0.15"/>
  <cols>
    <col min="1" max="1" width="30.6640625" customWidth="1"/>
    <col min="2" max="2" width="13.5" customWidth="1"/>
    <col min="3" max="3" width="25.83203125" customWidth="1"/>
    <col min="4" max="4" width="50.1640625" customWidth="1"/>
    <col min="5" max="5" width="24" customWidth="1"/>
    <col min="6" max="6" width="7.5" customWidth="1"/>
    <col min="7" max="57" width="5.6640625" customWidth="1"/>
  </cols>
  <sheetData>
    <row r="1" spans="1:57" ht="18" x14ac:dyDescent="0.2">
      <c r="A1" s="246" t="s">
        <v>16861</v>
      </c>
      <c r="B1" s="246" t="str">
        <f>TOC!B7</f>
        <v>NetMHCpan4.0 peptide MHC class I binding affinity prediction</v>
      </c>
      <c r="C1" s="1"/>
      <c r="D1" s="55"/>
      <c r="E1" s="55"/>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row>
    <row r="2" spans="1:57" ht="13" x14ac:dyDescent="0.15">
      <c r="A2" s="12"/>
      <c r="B2" s="12"/>
      <c r="C2" s="55"/>
      <c r="D2" s="55"/>
      <c r="E2" s="55"/>
      <c r="F2" s="256" t="s">
        <v>1715</v>
      </c>
      <c r="G2" s="257"/>
      <c r="H2" s="257"/>
      <c r="I2" s="257"/>
      <c r="J2" s="257"/>
      <c r="K2" s="257"/>
      <c r="L2" s="257"/>
      <c r="M2" s="257"/>
      <c r="N2" s="257"/>
      <c r="O2" s="257"/>
      <c r="P2" s="257"/>
      <c r="Q2" s="257"/>
      <c r="R2" s="257"/>
      <c r="S2" s="257"/>
      <c r="T2" s="258"/>
      <c r="U2" s="259" t="s">
        <v>1716</v>
      </c>
      <c r="V2" s="257"/>
      <c r="W2" s="257"/>
      <c r="X2" s="257"/>
      <c r="Y2" s="257"/>
      <c r="Z2" s="257"/>
      <c r="AA2" s="257"/>
      <c r="AB2" s="257"/>
      <c r="AC2" s="257"/>
      <c r="AD2" s="257"/>
      <c r="AE2" s="257"/>
      <c r="AF2" s="257"/>
      <c r="AG2" s="257"/>
      <c r="AH2" s="257"/>
      <c r="AI2" s="257"/>
      <c r="AJ2" s="257"/>
      <c r="AK2" s="257"/>
      <c r="AL2" s="257"/>
      <c r="AM2" s="257"/>
      <c r="AN2" s="257"/>
      <c r="AO2" s="257"/>
      <c r="AP2" s="257"/>
      <c r="AQ2" s="258"/>
      <c r="AR2" s="259" t="s">
        <v>1717</v>
      </c>
      <c r="AS2" s="257"/>
      <c r="AT2" s="257"/>
      <c r="AU2" s="257"/>
      <c r="AV2" s="257"/>
      <c r="AW2" s="257"/>
      <c r="AX2" s="257"/>
      <c r="AY2" s="257"/>
      <c r="AZ2" s="257"/>
      <c r="BA2" s="257"/>
      <c r="BB2" s="257"/>
      <c r="BC2" s="257"/>
      <c r="BD2" s="257"/>
      <c r="BE2" s="258"/>
    </row>
    <row r="3" spans="1:57" ht="13" x14ac:dyDescent="0.15">
      <c r="A3" s="12"/>
      <c r="B3" s="12"/>
      <c r="C3" s="55"/>
      <c r="D3" s="15" t="s">
        <v>1718</v>
      </c>
      <c r="E3" s="15" t="s">
        <v>1718</v>
      </c>
      <c r="F3" s="56">
        <v>0.17</v>
      </c>
      <c r="G3" s="57">
        <v>0.3</v>
      </c>
      <c r="H3" s="58">
        <v>0.14000000000000001</v>
      </c>
      <c r="I3" s="59">
        <v>0.06</v>
      </c>
      <c r="J3" s="60">
        <v>0.02</v>
      </c>
      <c r="K3" s="61">
        <v>0.09</v>
      </c>
      <c r="L3" s="62">
        <v>0.03</v>
      </c>
      <c r="M3" s="63">
        <v>0</v>
      </c>
      <c r="N3" s="64">
        <v>0.02</v>
      </c>
      <c r="O3" s="65">
        <v>0.03</v>
      </c>
      <c r="P3" s="66">
        <v>0.01</v>
      </c>
      <c r="Q3" s="67">
        <v>0</v>
      </c>
      <c r="R3" s="68">
        <v>0.03</v>
      </c>
      <c r="S3" s="69">
        <v>0</v>
      </c>
      <c r="T3" s="69">
        <v>0</v>
      </c>
      <c r="U3" s="70">
        <v>0.14000000000000001</v>
      </c>
      <c r="V3" s="71">
        <v>0.13</v>
      </c>
      <c r="W3" s="69">
        <v>0</v>
      </c>
      <c r="X3" s="72">
        <v>0.01</v>
      </c>
      <c r="Y3" s="73">
        <v>7.0000000000000007E-2</v>
      </c>
      <c r="Z3" s="74">
        <v>0.05</v>
      </c>
      <c r="AA3" s="67">
        <v>0</v>
      </c>
      <c r="AB3" s="59">
        <v>0.06</v>
      </c>
      <c r="AC3" s="75">
        <v>0.01</v>
      </c>
      <c r="AD3" s="76">
        <v>0.02</v>
      </c>
      <c r="AE3" s="77">
        <v>0.01</v>
      </c>
      <c r="AF3" s="59">
        <v>0.06</v>
      </c>
      <c r="AG3" s="67">
        <v>0</v>
      </c>
      <c r="AH3" s="78">
        <v>0.09</v>
      </c>
      <c r="AI3" s="69">
        <v>0</v>
      </c>
      <c r="AJ3" s="69">
        <v>0</v>
      </c>
      <c r="AK3" s="79">
        <v>0.01</v>
      </c>
      <c r="AL3" s="72">
        <v>0.01</v>
      </c>
      <c r="AM3" s="74">
        <v>0.05</v>
      </c>
      <c r="AN3" s="80">
        <v>0.01</v>
      </c>
      <c r="AO3" s="60">
        <v>0.02</v>
      </c>
      <c r="AP3" s="81">
        <v>0.04</v>
      </c>
      <c r="AQ3" s="69">
        <v>0</v>
      </c>
      <c r="AR3" s="62">
        <v>0.03</v>
      </c>
      <c r="AS3" s="82">
        <v>0.04</v>
      </c>
      <c r="AT3" s="69">
        <v>0</v>
      </c>
      <c r="AU3" s="83">
        <v>0.11</v>
      </c>
      <c r="AV3" s="84">
        <v>0.09</v>
      </c>
      <c r="AW3" s="85">
        <v>0.09</v>
      </c>
      <c r="AX3" s="86">
        <v>0.17</v>
      </c>
      <c r="AY3" s="69">
        <v>0</v>
      </c>
      <c r="AZ3" s="77">
        <v>0.01</v>
      </c>
      <c r="BA3" s="87">
        <v>0.01</v>
      </c>
      <c r="BB3" s="88">
        <v>0.02</v>
      </c>
      <c r="BC3" s="89">
        <v>0.04</v>
      </c>
      <c r="BD3" s="90">
        <v>0.01</v>
      </c>
      <c r="BE3" s="69">
        <v>0</v>
      </c>
    </row>
    <row r="4" spans="1:57" ht="13" x14ac:dyDescent="0.15">
      <c r="A4" s="12"/>
      <c r="B4" s="12"/>
      <c r="C4" s="55"/>
      <c r="D4" s="15" t="s">
        <v>1719</v>
      </c>
      <c r="E4" s="15" t="s">
        <v>1719</v>
      </c>
      <c r="F4" s="91">
        <v>0.05</v>
      </c>
      <c r="G4" s="71">
        <v>0.12</v>
      </c>
      <c r="H4" s="92">
        <v>0.08</v>
      </c>
      <c r="I4" s="60">
        <v>0.02</v>
      </c>
      <c r="J4" s="93">
        <v>0.11</v>
      </c>
      <c r="K4" s="76">
        <v>0.02</v>
      </c>
      <c r="L4" s="94">
        <v>0.01</v>
      </c>
      <c r="M4" s="69">
        <v>0</v>
      </c>
      <c r="N4" s="66">
        <v>0.01</v>
      </c>
      <c r="O4" s="94">
        <v>0.01</v>
      </c>
      <c r="P4" s="95">
        <v>0.02</v>
      </c>
      <c r="Q4" s="96">
        <v>0.01</v>
      </c>
      <c r="R4" s="82">
        <v>0.04</v>
      </c>
      <c r="S4" s="69">
        <v>0</v>
      </c>
      <c r="T4" s="97">
        <v>0.05</v>
      </c>
      <c r="U4" s="98">
        <v>7.0000000000000007E-2</v>
      </c>
      <c r="V4" s="81">
        <v>0.04</v>
      </c>
      <c r="W4" s="69">
        <v>0</v>
      </c>
      <c r="X4" s="77">
        <v>0.01</v>
      </c>
      <c r="Y4" s="66">
        <v>0.01</v>
      </c>
      <c r="Z4" s="89">
        <v>0.04</v>
      </c>
      <c r="AA4" s="69">
        <v>0</v>
      </c>
      <c r="AB4" s="99">
        <v>0.06</v>
      </c>
      <c r="AC4" s="100">
        <v>0.01</v>
      </c>
      <c r="AD4" s="69">
        <v>0</v>
      </c>
      <c r="AE4" s="101">
        <v>0</v>
      </c>
      <c r="AF4" s="79">
        <v>0.01</v>
      </c>
      <c r="AG4" s="100">
        <v>0</v>
      </c>
      <c r="AH4" s="95">
        <v>0.02</v>
      </c>
      <c r="AI4" s="69">
        <v>0</v>
      </c>
      <c r="AJ4" s="69">
        <v>0</v>
      </c>
      <c r="AK4" s="102">
        <v>0.03</v>
      </c>
      <c r="AL4" s="77">
        <v>0.01</v>
      </c>
      <c r="AM4" s="76">
        <v>0.02</v>
      </c>
      <c r="AN4" s="94">
        <v>0.01</v>
      </c>
      <c r="AO4" s="101">
        <v>0</v>
      </c>
      <c r="AP4" s="103">
        <v>0</v>
      </c>
      <c r="AQ4" s="104">
        <v>0.02</v>
      </c>
      <c r="AR4" s="72">
        <v>0.01</v>
      </c>
      <c r="AS4" s="105">
        <v>0.08</v>
      </c>
      <c r="AT4" s="94">
        <v>0.01</v>
      </c>
      <c r="AU4" s="106">
        <v>0.18</v>
      </c>
      <c r="AV4" s="89">
        <v>0.04</v>
      </c>
      <c r="AW4" s="107">
        <v>0.09</v>
      </c>
      <c r="AX4" s="108">
        <v>0.12</v>
      </c>
      <c r="AY4" s="69">
        <v>0</v>
      </c>
      <c r="AZ4" s="69">
        <v>0</v>
      </c>
      <c r="BA4" s="79">
        <v>0.01</v>
      </c>
      <c r="BB4" s="100">
        <v>0.01</v>
      </c>
      <c r="BC4" s="109">
        <v>0.1</v>
      </c>
      <c r="BD4" s="110">
        <v>7.0000000000000007E-2</v>
      </c>
      <c r="BE4" s="111">
        <v>0.03</v>
      </c>
    </row>
    <row r="5" spans="1:57" ht="13" x14ac:dyDescent="0.15">
      <c r="A5" s="12"/>
      <c r="B5" s="12"/>
      <c r="C5" s="55"/>
      <c r="D5" s="15" t="s">
        <v>1720</v>
      </c>
      <c r="E5" s="15" t="s">
        <v>1720</v>
      </c>
      <c r="F5" s="112">
        <v>0.05</v>
      </c>
      <c r="G5" s="113">
        <v>0.09</v>
      </c>
      <c r="H5" s="114">
        <v>0.03</v>
      </c>
      <c r="I5" s="115">
        <v>0.18</v>
      </c>
      <c r="J5" s="67">
        <v>0</v>
      </c>
      <c r="K5" s="116">
        <v>0.18</v>
      </c>
      <c r="L5" s="117">
        <v>0.04</v>
      </c>
      <c r="M5" s="96">
        <v>0.01</v>
      </c>
      <c r="N5" s="111">
        <v>0.03</v>
      </c>
      <c r="O5" s="79">
        <v>0.01</v>
      </c>
      <c r="P5" s="69">
        <v>0</v>
      </c>
      <c r="Q5" s="69">
        <v>0</v>
      </c>
      <c r="R5" s="88">
        <v>0.02</v>
      </c>
      <c r="S5" s="69">
        <v>0</v>
      </c>
      <c r="T5" s="69">
        <v>0</v>
      </c>
      <c r="U5" s="114">
        <v>0.03</v>
      </c>
      <c r="V5" s="60">
        <v>0.02</v>
      </c>
      <c r="W5" s="111">
        <v>0.03</v>
      </c>
      <c r="X5" s="67">
        <v>0</v>
      </c>
      <c r="Y5" s="118">
        <v>0.03</v>
      </c>
      <c r="Z5" s="87">
        <v>0.01</v>
      </c>
      <c r="AA5" s="69">
        <v>0</v>
      </c>
      <c r="AB5" s="119">
        <v>0.04</v>
      </c>
      <c r="AC5" s="96">
        <v>0.01</v>
      </c>
      <c r="AD5" s="103">
        <v>0</v>
      </c>
      <c r="AE5" s="79">
        <v>0.01</v>
      </c>
      <c r="AF5" s="120">
        <v>0.08</v>
      </c>
      <c r="AG5" s="69">
        <v>0</v>
      </c>
      <c r="AH5" s="121">
        <v>0.01</v>
      </c>
      <c r="AI5" s="122">
        <v>0.06</v>
      </c>
      <c r="AJ5" s="95">
        <v>0.02</v>
      </c>
      <c r="AK5" s="69">
        <v>0</v>
      </c>
      <c r="AL5" s="121">
        <v>0.01</v>
      </c>
      <c r="AM5" s="123">
        <v>0.06</v>
      </c>
      <c r="AN5" s="82">
        <v>0.04</v>
      </c>
      <c r="AO5" s="100">
        <v>0.01</v>
      </c>
      <c r="AP5" s="95">
        <v>0.02</v>
      </c>
      <c r="AQ5" s="69">
        <v>0</v>
      </c>
      <c r="AR5" s="124">
        <v>0.13</v>
      </c>
      <c r="AS5" s="101">
        <v>0</v>
      </c>
      <c r="AT5" s="59">
        <v>0.06</v>
      </c>
      <c r="AU5" s="120">
        <v>0.08</v>
      </c>
      <c r="AV5" s="72">
        <v>0.01</v>
      </c>
      <c r="AW5" s="125">
        <v>7.0000000000000007E-2</v>
      </c>
      <c r="AX5" s="117">
        <v>0.04</v>
      </c>
      <c r="AY5" s="120">
        <v>0.08</v>
      </c>
      <c r="AZ5" s="74">
        <v>0.04</v>
      </c>
      <c r="BA5" s="126">
        <v>0.05</v>
      </c>
      <c r="BB5" s="127">
        <v>0.05</v>
      </c>
      <c r="BC5" s="69">
        <v>0</v>
      </c>
      <c r="BD5" s="69">
        <v>0</v>
      </c>
      <c r="BE5" s="69">
        <v>0</v>
      </c>
    </row>
    <row r="6" spans="1:57" ht="13" x14ac:dyDescent="0.15">
      <c r="A6" s="12"/>
      <c r="B6" s="12"/>
      <c r="C6" s="55"/>
      <c r="D6" s="15" t="s">
        <v>1721</v>
      </c>
      <c r="E6" s="15" t="s">
        <v>1721</v>
      </c>
      <c r="F6" s="128">
        <v>7.0000000000000007E-2</v>
      </c>
      <c r="G6" s="129">
        <v>0.19</v>
      </c>
      <c r="H6" s="130">
        <v>0.08</v>
      </c>
      <c r="I6" s="74">
        <v>0.05</v>
      </c>
      <c r="J6" s="82">
        <v>0.04</v>
      </c>
      <c r="K6" s="131">
        <v>0.12</v>
      </c>
      <c r="L6" s="132">
        <v>0.03</v>
      </c>
      <c r="M6" s="67">
        <v>0</v>
      </c>
      <c r="N6" s="126">
        <v>0.05</v>
      </c>
      <c r="O6" s="102">
        <v>0.03</v>
      </c>
      <c r="P6" s="104">
        <v>0.02</v>
      </c>
      <c r="Q6" s="100">
        <v>0.01</v>
      </c>
      <c r="R6" s="133">
        <v>0.05</v>
      </c>
      <c r="S6" s="100">
        <v>0.01</v>
      </c>
      <c r="T6" s="121">
        <v>0.01</v>
      </c>
      <c r="U6" s="134">
        <v>0.05</v>
      </c>
      <c r="V6" s="135">
        <v>0.04</v>
      </c>
      <c r="W6" s="69">
        <v>0</v>
      </c>
      <c r="X6" s="77">
        <v>0.01</v>
      </c>
      <c r="Y6" s="132">
        <v>0.03</v>
      </c>
      <c r="Z6" s="117">
        <v>0.04</v>
      </c>
      <c r="AA6" s="67">
        <v>0</v>
      </c>
      <c r="AB6" s="123">
        <v>0.06</v>
      </c>
      <c r="AC6" s="100">
        <v>0.01</v>
      </c>
      <c r="AD6" s="136">
        <v>0.02</v>
      </c>
      <c r="AE6" s="66">
        <v>0.01</v>
      </c>
      <c r="AF6" s="75">
        <v>0.01</v>
      </c>
      <c r="AG6" s="79">
        <v>0.01</v>
      </c>
      <c r="AH6" s="137">
        <v>0.03</v>
      </c>
      <c r="AI6" s="69">
        <v>0</v>
      </c>
      <c r="AJ6" s="76">
        <v>0.02</v>
      </c>
      <c r="AK6" s="64">
        <v>0.02</v>
      </c>
      <c r="AL6" s="96">
        <v>0.01</v>
      </c>
      <c r="AM6" s="138">
        <v>0.06</v>
      </c>
      <c r="AN6" s="114">
        <v>0.03</v>
      </c>
      <c r="AO6" s="66">
        <v>0.01</v>
      </c>
      <c r="AP6" s="79">
        <v>0.01</v>
      </c>
      <c r="AQ6" s="67">
        <v>0</v>
      </c>
      <c r="AR6" s="139">
        <v>0.05</v>
      </c>
      <c r="AS6" s="140">
        <v>0.04</v>
      </c>
      <c r="AT6" s="90">
        <v>0.01</v>
      </c>
      <c r="AU6" s="141">
        <v>0.17</v>
      </c>
      <c r="AV6" s="133">
        <v>0.05</v>
      </c>
      <c r="AW6" s="142">
        <v>0.06</v>
      </c>
      <c r="AX6" s="143">
        <v>0.1</v>
      </c>
      <c r="AY6" s="102">
        <v>0.03</v>
      </c>
      <c r="AZ6" s="79">
        <v>0.01</v>
      </c>
      <c r="BA6" s="79">
        <v>0.01</v>
      </c>
      <c r="BB6" s="62">
        <v>0.03</v>
      </c>
      <c r="BC6" s="112">
        <v>0.05</v>
      </c>
      <c r="BD6" s="144">
        <v>0.02</v>
      </c>
      <c r="BE6" s="67">
        <v>0</v>
      </c>
    </row>
    <row r="7" spans="1:57" ht="13" x14ac:dyDescent="0.15">
      <c r="A7" s="12"/>
      <c r="B7" s="12"/>
      <c r="C7" s="55"/>
      <c r="D7" s="145"/>
      <c r="E7" s="145"/>
      <c r="F7" s="146" t="s">
        <v>1722</v>
      </c>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row>
    <row r="8" spans="1:57" ht="18" customHeight="1" x14ac:dyDescent="0.15">
      <c r="A8" s="12"/>
      <c r="B8" s="12"/>
      <c r="C8" s="55"/>
      <c r="D8" s="145"/>
      <c r="E8" s="145"/>
      <c r="F8" s="260" t="s">
        <v>1723</v>
      </c>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row>
    <row r="9" spans="1:57" ht="13" x14ac:dyDescent="0.15">
      <c r="A9" s="12"/>
      <c r="B9" s="12"/>
      <c r="C9" s="55"/>
      <c r="D9" s="145"/>
      <c r="E9" s="145"/>
      <c r="F9" s="261" t="s">
        <v>1724</v>
      </c>
      <c r="G9" s="257"/>
      <c r="H9" s="257"/>
      <c r="I9" s="257"/>
      <c r="J9" s="257"/>
      <c r="K9" s="257"/>
      <c r="L9" s="257"/>
      <c r="M9" s="257"/>
      <c r="N9" s="257"/>
      <c r="O9" s="257"/>
      <c r="P9" s="257"/>
      <c r="Q9" s="257"/>
      <c r="R9" s="257"/>
      <c r="S9" s="257"/>
      <c r="T9" s="258"/>
      <c r="U9" s="261" t="s">
        <v>1725</v>
      </c>
      <c r="V9" s="257"/>
      <c r="W9" s="257"/>
      <c r="X9" s="257"/>
      <c r="Y9" s="257"/>
      <c r="Z9" s="257"/>
      <c r="AA9" s="257"/>
      <c r="AB9" s="257"/>
      <c r="AC9" s="257"/>
      <c r="AD9" s="257"/>
      <c r="AE9" s="257"/>
      <c r="AF9" s="257"/>
      <c r="AG9" s="257"/>
      <c r="AH9" s="257"/>
      <c r="AI9" s="257"/>
      <c r="AJ9" s="257"/>
      <c r="AK9" s="257"/>
      <c r="AL9" s="257"/>
      <c r="AM9" s="257"/>
      <c r="AN9" s="257"/>
      <c r="AO9" s="257"/>
      <c r="AP9" s="257"/>
      <c r="AQ9" s="258"/>
      <c r="AR9" s="261" t="s">
        <v>1726</v>
      </c>
      <c r="AS9" s="257"/>
      <c r="AT9" s="257"/>
      <c r="AU9" s="257"/>
      <c r="AV9" s="257"/>
      <c r="AW9" s="257"/>
      <c r="AX9" s="257"/>
      <c r="AY9" s="257"/>
      <c r="AZ9" s="257"/>
      <c r="BA9" s="257"/>
      <c r="BB9" s="257"/>
      <c r="BC9" s="257"/>
      <c r="BD9" s="257"/>
      <c r="BE9" s="258"/>
    </row>
    <row r="10" spans="1:57" ht="42" x14ac:dyDescent="0.15">
      <c r="A10" s="148" t="s">
        <v>15557</v>
      </c>
      <c r="B10" s="148" t="s">
        <v>1</v>
      </c>
      <c r="C10" s="148" t="s">
        <v>2</v>
      </c>
      <c r="D10" s="148" t="s">
        <v>15558</v>
      </c>
      <c r="E10" s="233" t="s">
        <v>16832</v>
      </c>
      <c r="F10" s="149" t="s">
        <v>1566</v>
      </c>
      <c r="G10" s="150" t="s">
        <v>1288</v>
      </c>
      <c r="H10" s="150" t="s">
        <v>1531</v>
      </c>
      <c r="I10" s="150" t="s">
        <v>1530</v>
      </c>
      <c r="J10" s="150" t="s">
        <v>1727</v>
      </c>
      <c r="K10" s="150" t="s">
        <v>1728</v>
      </c>
      <c r="L10" s="150" t="s">
        <v>1470</v>
      </c>
      <c r="M10" s="150" t="s">
        <v>1388</v>
      </c>
      <c r="N10" s="150" t="s">
        <v>1590</v>
      </c>
      <c r="O10" s="150" t="s">
        <v>1435</v>
      </c>
      <c r="P10" s="150" t="s">
        <v>1729</v>
      </c>
      <c r="Q10" s="150" t="s">
        <v>1730</v>
      </c>
      <c r="R10" s="150" t="s">
        <v>1539</v>
      </c>
      <c r="S10" s="150" t="s">
        <v>1434</v>
      </c>
      <c r="T10" s="151" t="s">
        <v>1675</v>
      </c>
      <c r="U10" s="149" t="s">
        <v>1380</v>
      </c>
      <c r="V10" s="150" t="s">
        <v>1556</v>
      </c>
      <c r="W10" s="150" t="s">
        <v>1684</v>
      </c>
      <c r="X10" s="150" t="s">
        <v>1731</v>
      </c>
      <c r="Y10" s="150" t="s">
        <v>1405</v>
      </c>
      <c r="Z10" s="150" t="s">
        <v>1732</v>
      </c>
      <c r="AA10" s="150" t="s">
        <v>1733</v>
      </c>
      <c r="AB10" s="150" t="s">
        <v>1521</v>
      </c>
      <c r="AC10" s="150" t="s">
        <v>1734</v>
      </c>
      <c r="AD10" s="150" t="s">
        <v>1735</v>
      </c>
      <c r="AE10" s="150" t="s">
        <v>1736</v>
      </c>
      <c r="AF10" s="150" t="s">
        <v>1452</v>
      </c>
      <c r="AG10" s="150" t="s">
        <v>1737</v>
      </c>
      <c r="AH10" s="150" t="s">
        <v>1646</v>
      </c>
      <c r="AI10" s="150" t="s">
        <v>1738</v>
      </c>
      <c r="AJ10" s="150" t="s">
        <v>1739</v>
      </c>
      <c r="AK10" s="150" t="s">
        <v>1740</v>
      </c>
      <c r="AL10" s="150" t="s">
        <v>1741</v>
      </c>
      <c r="AM10" s="150" t="s">
        <v>1359</v>
      </c>
      <c r="AN10" s="150" t="s">
        <v>1742</v>
      </c>
      <c r="AO10" s="150" t="s">
        <v>1743</v>
      </c>
      <c r="AP10" s="150" t="s">
        <v>1744</v>
      </c>
      <c r="AQ10" s="151" t="s">
        <v>1745</v>
      </c>
      <c r="AR10" s="149" t="s">
        <v>1746</v>
      </c>
      <c r="AS10" s="150" t="s">
        <v>1747</v>
      </c>
      <c r="AT10" s="150" t="s">
        <v>1748</v>
      </c>
      <c r="AU10" s="150" t="s">
        <v>1749</v>
      </c>
      <c r="AV10" s="150" t="s">
        <v>1307</v>
      </c>
      <c r="AW10" s="150" t="s">
        <v>1750</v>
      </c>
      <c r="AX10" s="150" t="s">
        <v>1751</v>
      </c>
      <c r="AY10" s="150" t="s">
        <v>1752</v>
      </c>
      <c r="AZ10" s="150" t="s">
        <v>1653</v>
      </c>
      <c r="BA10" s="150" t="s">
        <v>1608</v>
      </c>
      <c r="BB10" s="150" t="s">
        <v>1753</v>
      </c>
      <c r="BC10" s="150" t="s">
        <v>1663</v>
      </c>
      <c r="BD10" s="150" t="s">
        <v>1754</v>
      </c>
      <c r="BE10" s="151" t="s">
        <v>1755</v>
      </c>
    </row>
    <row r="11" spans="1:57" ht="13" x14ac:dyDescent="0.15">
      <c r="A11" s="152" t="s">
        <v>6</v>
      </c>
      <c r="B11" s="152" t="s">
        <v>7</v>
      </c>
      <c r="C11" s="152" t="s">
        <v>8</v>
      </c>
      <c r="D11" s="152" t="s">
        <v>9</v>
      </c>
      <c r="E11" s="152" t="str">
        <f>VLOOKUP(D11,'1b'!$D$4:$E$256,2,FALSE)</f>
        <v>ORF7b 1:26</v>
      </c>
      <c r="F11" s="153">
        <v>88.7</v>
      </c>
      <c r="G11" s="153">
        <v>3.8</v>
      </c>
      <c r="H11" s="153">
        <v>2627.1</v>
      </c>
      <c r="I11" s="153">
        <v>851.6</v>
      </c>
      <c r="J11" s="153">
        <v>39.799999999999997</v>
      </c>
      <c r="K11" s="153">
        <v>130.30000000000001</v>
      </c>
      <c r="L11" s="153">
        <v>753.8</v>
      </c>
      <c r="M11" s="153">
        <v>50.2</v>
      </c>
      <c r="N11" s="153">
        <v>2114.4</v>
      </c>
      <c r="O11" s="153">
        <v>211.2</v>
      </c>
      <c r="P11" s="153">
        <v>2416.1</v>
      </c>
      <c r="Q11" s="153">
        <v>6710.2</v>
      </c>
      <c r="R11" s="153">
        <v>28.8</v>
      </c>
      <c r="S11" s="153">
        <v>70.3</v>
      </c>
      <c r="T11" s="153">
        <v>4406.3</v>
      </c>
      <c r="U11" s="153">
        <v>21581</v>
      </c>
      <c r="V11" s="153">
        <v>3061.6</v>
      </c>
      <c r="W11" s="153">
        <v>217.3</v>
      </c>
      <c r="X11" s="153">
        <v>9546.5</v>
      </c>
      <c r="Y11" s="153">
        <v>28.7</v>
      </c>
      <c r="Z11" s="153">
        <v>119.5</v>
      </c>
      <c r="AA11" s="153">
        <v>9292.6</v>
      </c>
      <c r="AB11" s="153">
        <v>1222.2</v>
      </c>
      <c r="AC11" s="153">
        <v>690.4</v>
      </c>
      <c r="AD11" s="153">
        <v>4907.3</v>
      </c>
      <c r="AE11" s="153">
        <v>1633.4</v>
      </c>
      <c r="AF11" s="153">
        <v>42.5</v>
      </c>
      <c r="AG11" s="153">
        <v>84.6</v>
      </c>
      <c r="AH11" s="153">
        <v>47.9</v>
      </c>
      <c r="AI11" s="153">
        <v>12362.4</v>
      </c>
      <c r="AJ11" s="153">
        <v>6238.6</v>
      </c>
      <c r="AK11" s="153">
        <v>843.6</v>
      </c>
      <c r="AL11" s="153">
        <v>2162.1999999999998</v>
      </c>
      <c r="AM11" s="153">
        <v>3181.2</v>
      </c>
      <c r="AN11" s="153">
        <v>3306.5</v>
      </c>
      <c r="AO11" s="153">
        <v>16828.2</v>
      </c>
      <c r="AP11" s="153">
        <v>5224.5</v>
      </c>
      <c r="AQ11" s="153">
        <v>16944</v>
      </c>
      <c r="AR11" s="153">
        <v>5476.6</v>
      </c>
      <c r="AS11" s="153">
        <v>2898.1</v>
      </c>
      <c r="AT11" s="153">
        <v>3756.8</v>
      </c>
      <c r="AU11" s="153">
        <v>11419.6</v>
      </c>
      <c r="AV11" s="153">
        <v>610.1</v>
      </c>
      <c r="AW11" s="153">
        <v>4932.8999999999996</v>
      </c>
      <c r="AX11" s="153">
        <v>932.8</v>
      </c>
      <c r="AY11" s="153">
        <v>2097.6999999999998</v>
      </c>
      <c r="AZ11" s="153">
        <v>1217.5</v>
      </c>
      <c r="BA11" s="153">
        <v>251.5</v>
      </c>
      <c r="BB11" s="153">
        <v>2185.3000000000002</v>
      </c>
      <c r="BC11" s="153">
        <v>779.3</v>
      </c>
      <c r="BD11" s="153">
        <v>1486.1</v>
      </c>
      <c r="BE11" s="153">
        <v>17598</v>
      </c>
    </row>
    <row r="12" spans="1:57" ht="13" x14ac:dyDescent="0.15">
      <c r="A12" s="152" t="s">
        <v>12</v>
      </c>
      <c r="B12" s="152" t="s">
        <v>13</v>
      </c>
      <c r="C12" s="152" t="s">
        <v>14</v>
      </c>
      <c r="D12" s="152" t="s">
        <v>15</v>
      </c>
      <c r="E12" s="152" t="str">
        <f>VLOOKUP(D12,'1b'!$D$4:$E$256,2,FALSE)</f>
        <v>ORF1ab 1636:1647</v>
      </c>
      <c r="F12" s="153">
        <v>6.7</v>
      </c>
      <c r="G12" s="153">
        <v>10943</v>
      </c>
      <c r="H12" s="153">
        <v>3052.8</v>
      </c>
      <c r="I12" s="153">
        <v>125.6</v>
      </c>
      <c r="J12" s="153">
        <v>30723.7</v>
      </c>
      <c r="K12" s="153">
        <v>31761.1</v>
      </c>
      <c r="L12" s="153">
        <v>53.4</v>
      </c>
      <c r="M12" s="153">
        <v>277</v>
      </c>
      <c r="N12" s="153">
        <v>128</v>
      </c>
      <c r="O12" s="153">
        <v>20091.2</v>
      </c>
      <c r="P12" s="153">
        <v>89</v>
      </c>
      <c r="Q12" s="153">
        <v>495.6</v>
      </c>
      <c r="R12" s="153">
        <v>9.8000000000000007</v>
      </c>
      <c r="S12" s="153">
        <v>5039.5</v>
      </c>
      <c r="T12" s="153">
        <v>2027.4</v>
      </c>
      <c r="U12" s="153">
        <v>23028</v>
      </c>
      <c r="V12" s="153">
        <v>28248.2</v>
      </c>
      <c r="W12" s="153">
        <v>17668.599999999999</v>
      </c>
      <c r="X12" s="153">
        <v>28743.1</v>
      </c>
      <c r="Y12" s="153">
        <v>297.8</v>
      </c>
      <c r="Z12" s="153">
        <v>12000.5</v>
      </c>
      <c r="AA12" s="153">
        <v>21281.4</v>
      </c>
      <c r="AB12" s="153">
        <v>6465.4</v>
      </c>
      <c r="AC12" s="153">
        <v>16472.2</v>
      </c>
      <c r="AD12" s="153">
        <v>20300.599999999999</v>
      </c>
      <c r="AE12" s="153">
        <v>17035</v>
      </c>
      <c r="AF12" s="153">
        <v>30462.6</v>
      </c>
      <c r="AG12" s="153">
        <v>27433.200000000001</v>
      </c>
      <c r="AH12" s="153">
        <v>13575.7</v>
      </c>
      <c r="AI12" s="153">
        <v>22964</v>
      </c>
      <c r="AJ12" s="153">
        <v>36763.800000000003</v>
      </c>
      <c r="AK12" s="153">
        <v>27603.8</v>
      </c>
      <c r="AL12" s="153">
        <v>26542.9</v>
      </c>
      <c r="AM12" s="153">
        <v>28587.7</v>
      </c>
      <c r="AN12" s="153">
        <v>32366.799999999999</v>
      </c>
      <c r="AO12" s="153">
        <v>27722.9</v>
      </c>
      <c r="AP12" s="153">
        <v>6283.4</v>
      </c>
      <c r="AQ12" s="153">
        <v>28874.6</v>
      </c>
      <c r="AR12" s="153">
        <v>21641.8</v>
      </c>
      <c r="AS12" s="153">
        <v>2455.3000000000002</v>
      </c>
      <c r="AT12" s="153">
        <v>13513.7</v>
      </c>
      <c r="AU12" s="153">
        <v>15990.4</v>
      </c>
      <c r="AV12" s="153">
        <v>3480.3</v>
      </c>
      <c r="AW12" s="153">
        <v>14101.2</v>
      </c>
      <c r="AX12" s="153">
        <v>11896</v>
      </c>
      <c r="AY12" s="153">
        <v>15040.5</v>
      </c>
      <c r="AZ12" s="153">
        <v>3626.5</v>
      </c>
      <c r="BA12" s="153">
        <v>5830.4</v>
      </c>
      <c r="BB12" s="153">
        <v>3902.5</v>
      </c>
      <c r="BC12" s="153">
        <v>5770</v>
      </c>
      <c r="BD12" s="153">
        <v>9034.1</v>
      </c>
      <c r="BE12" s="153">
        <v>25766.7</v>
      </c>
    </row>
    <row r="13" spans="1:57" ht="13" x14ac:dyDescent="0.15">
      <c r="A13" s="152" t="s">
        <v>17</v>
      </c>
      <c r="B13" s="152" t="s">
        <v>18</v>
      </c>
      <c r="C13" s="152" t="s">
        <v>19</v>
      </c>
      <c r="D13" s="152" t="s">
        <v>20</v>
      </c>
      <c r="E13" s="152" t="str">
        <f>VLOOKUP(D13,'1b'!$D$4:$E$256,2,FALSE)</f>
        <v>ORF10 1:17</v>
      </c>
      <c r="F13" s="153">
        <v>3203</v>
      </c>
      <c r="G13" s="153">
        <v>14.7</v>
      </c>
      <c r="H13" s="153">
        <v>740.3</v>
      </c>
      <c r="I13" s="153">
        <v>149.6</v>
      </c>
      <c r="J13" s="153">
        <v>6.6</v>
      </c>
      <c r="K13" s="153">
        <v>14.4</v>
      </c>
      <c r="L13" s="153">
        <v>75.5</v>
      </c>
      <c r="M13" s="153">
        <v>10.1</v>
      </c>
      <c r="N13" s="153">
        <v>1332.7</v>
      </c>
      <c r="O13" s="153">
        <v>9.1999999999999993</v>
      </c>
      <c r="P13" s="153">
        <v>1096</v>
      </c>
      <c r="Q13" s="153">
        <v>829.3</v>
      </c>
      <c r="R13" s="153">
        <v>4.8</v>
      </c>
      <c r="S13" s="153">
        <v>4.3</v>
      </c>
      <c r="T13" s="153">
        <v>2214.5</v>
      </c>
      <c r="U13" s="153">
        <v>193.6</v>
      </c>
      <c r="V13" s="153">
        <v>235.8</v>
      </c>
      <c r="W13" s="153">
        <v>139.5</v>
      </c>
      <c r="X13" s="153">
        <v>2858.1</v>
      </c>
      <c r="Y13" s="153">
        <v>9.1</v>
      </c>
      <c r="Z13" s="153">
        <v>1306.7</v>
      </c>
      <c r="AA13" s="153">
        <v>9601.7999999999993</v>
      </c>
      <c r="AB13" s="153">
        <v>42.5</v>
      </c>
      <c r="AC13" s="153">
        <v>4453.2</v>
      </c>
      <c r="AD13" s="153">
        <v>3270.4</v>
      </c>
      <c r="AE13" s="153">
        <v>761.5</v>
      </c>
      <c r="AF13" s="153">
        <v>3010.6</v>
      </c>
      <c r="AG13" s="153">
        <v>3512.4</v>
      </c>
      <c r="AH13" s="153">
        <v>8764.1</v>
      </c>
      <c r="AI13" s="153">
        <v>2142.3000000000002</v>
      </c>
      <c r="AJ13" s="153">
        <v>3736.8</v>
      </c>
      <c r="AK13" s="153">
        <v>4839.8999999999996</v>
      </c>
      <c r="AL13" s="153">
        <v>9599.5</v>
      </c>
      <c r="AM13" s="153">
        <v>270.2</v>
      </c>
      <c r="AN13" s="153">
        <v>687.8</v>
      </c>
      <c r="AO13" s="153">
        <v>589.1</v>
      </c>
      <c r="AP13" s="153">
        <v>1153.3</v>
      </c>
      <c r="AQ13" s="153">
        <v>248</v>
      </c>
      <c r="AR13" s="153">
        <v>4064</v>
      </c>
      <c r="AS13" s="153">
        <v>714.6</v>
      </c>
      <c r="AT13" s="153">
        <v>74</v>
      </c>
      <c r="AU13" s="153">
        <v>7141.4</v>
      </c>
      <c r="AV13" s="153">
        <v>8529.7000000000007</v>
      </c>
      <c r="AW13" s="153">
        <v>1668.4</v>
      </c>
      <c r="AX13" s="153">
        <v>557.29999999999995</v>
      </c>
      <c r="AY13" s="153">
        <v>438.2</v>
      </c>
      <c r="AZ13" s="153">
        <v>35.799999999999997</v>
      </c>
      <c r="BA13" s="153">
        <v>63.5</v>
      </c>
      <c r="BB13" s="153">
        <v>371.7</v>
      </c>
      <c r="BC13" s="153">
        <v>21.1</v>
      </c>
      <c r="BD13" s="153">
        <v>1460</v>
      </c>
      <c r="BE13" s="153">
        <v>11538.4</v>
      </c>
    </row>
    <row r="14" spans="1:57" ht="13" x14ac:dyDescent="0.15">
      <c r="A14" s="152" t="s">
        <v>22</v>
      </c>
      <c r="B14" s="152" t="s">
        <v>23</v>
      </c>
      <c r="C14" s="152" t="s">
        <v>24</v>
      </c>
      <c r="D14" s="152" t="s">
        <v>25</v>
      </c>
      <c r="E14" s="152" t="str">
        <f>VLOOKUP(D14,'1b'!$D$4:$E$256,2,FALSE)</f>
        <v>ORF1ab 4726:4735</v>
      </c>
      <c r="F14" s="153">
        <v>693.4</v>
      </c>
      <c r="G14" s="153">
        <v>11.8</v>
      </c>
      <c r="H14" s="153">
        <v>27989</v>
      </c>
      <c r="I14" s="153">
        <v>21267.599999999999</v>
      </c>
      <c r="J14" s="153">
        <v>14257.4</v>
      </c>
      <c r="K14" s="153">
        <v>18399.400000000001</v>
      </c>
      <c r="L14" s="153">
        <v>4539.8999999999996</v>
      </c>
      <c r="M14" s="153">
        <v>5652.2</v>
      </c>
      <c r="N14" s="153">
        <v>23204.3</v>
      </c>
      <c r="O14" s="153">
        <v>6299.1</v>
      </c>
      <c r="P14" s="153">
        <v>17696.7</v>
      </c>
      <c r="Q14" s="153">
        <v>11954.8</v>
      </c>
      <c r="R14" s="153">
        <v>120.5</v>
      </c>
      <c r="S14" s="153">
        <v>38.200000000000003</v>
      </c>
      <c r="T14" s="153">
        <v>29392.5</v>
      </c>
      <c r="U14" s="153">
        <v>13340.1</v>
      </c>
      <c r="V14" s="153">
        <v>17609.2</v>
      </c>
      <c r="W14" s="153">
        <v>2368.9</v>
      </c>
      <c r="X14" s="153">
        <v>14608.4</v>
      </c>
      <c r="Y14" s="153">
        <v>6447.7</v>
      </c>
      <c r="Z14" s="153">
        <v>21376.5</v>
      </c>
      <c r="AA14" s="153">
        <v>22321.200000000001</v>
      </c>
      <c r="AB14" s="153">
        <v>2084.1</v>
      </c>
      <c r="AC14" s="153">
        <v>7087.8</v>
      </c>
      <c r="AD14" s="153">
        <v>7068.6</v>
      </c>
      <c r="AE14" s="153">
        <v>961.7</v>
      </c>
      <c r="AF14" s="153">
        <v>11283.7</v>
      </c>
      <c r="AG14" s="153">
        <v>8525.1</v>
      </c>
      <c r="AH14" s="153">
        <v>34525.4</v>
      </c>
      <c r="AI14" s="153">
        <v>12444.3</v>
      </c>
      <c r="AJ14" s="153">
        <v>15717.1</v>
      </c>
      <c r="AK14" s="153">
        <v>19537.099999999999</v>
      </c>
      <c r="AL14" s="153">
        <v>21431.599999999999</v>
      </c>
      <c r="AM14" s="153">
        <v>10476.9</v>
      </c>
      <c r="AN14" s="153">
        <v>14967.4</v>
      </c>
      <c r="AO14" s="153">
        <v>10466.200000000001</v>
      </c>
      <c r="AP14" s="153">
        <v>18374.3</v>
      </c>
      <c r="AQ14" s="153">
        <v>9524.2999999999993</v>
      </c>
      <c r="AR14" s="153">
        <v>3937.3</v>
      </c>
      <c r="AS14" s="153">
        <v>100.9</v>
      </c>
      <c r="AT14" s="153">
        <v>242</v>
      </c>
      <c r="AU14" s="153">
        <v>2935.5</v>
      </c>
      <c r="AV14" s="153">
        <v>16</v>
      </c>
      <c r="AW14" s="153">
        <v>5614.7</v>
      </c>
      <c r="AX14" s="153">
        <v>3046.4</v>
      </c>
      <c r="AY14" s="153">
        <v>57.5</v>
      </c>
      <c r="AZ14" s="153">
        <v>241.8</v>
      </c>
      <c r="BA14" s="153">
        <v>895.2</v>
      </c>
      <c r="BB14" s="153">
        <v>68.7</v>
      </c>
      <c r="BC14" s="153">
        <v>191.8</v>
      </c>
      <c r="BD14" s="153">
        <v>57.2</v>
      </c>
      <c r="BE14" s="153">
        <v>8437.2000000000007</v>
      </c>
    </row>
    <row r="15" spans="1:57" ht="13" x14ac:dyDescent="0.15">
      <c r="A15" s="152" t="s">
        <v>27</v>
      </c>
      <c r="B15" s="152" t="s">
        <v>28</v>
      </c>
      <c r="C15" s="152" t="s">
        <v>29</v>
      </c>
      <c r="D15" s="152" t="s">
        <v>30</v>
      </c>
      <c r="E15" s="152" t="str">
        <f>VLOOKUP(D15,'1b'!$D$4:$E$256,2,FALSE)</f>
        <v>M 53:71</v>
      </c>
      <c r="F15" s="153">
        <v>15440.4</v>
      </c>
      <c r="G15" s="153">
        <v>5.4</v>
      </c>
      <c r="H15" s="153">
        <v>9179</v>
      </c>
      <c r="I15" s="153">
        <v>11346.9</v>
      </c>
      <c r="J15" s="153">
        <v>39.9</v>
      </c>
      <c r="K15" s="153">
        <v>41.9</v>
      </c>
      <c r="L15" s="153">
        <v>3447.2</v>
      </c>
      <c r="M15" s="153">
        <v>2245.6</v>
      </c>
      <c r="N15" s="153">
        <v>2949.8</v>
      </c>
      <c r="O15" s="153">
        <v>1392.3</v>
      </c>
      <c r="P15" s="153">
        <v>7392.9</v>
      </c>
      <c r="Q15" s="153">
        <v>8496.7000000000007</v>
      </c>
      <c r="R15" s="153">
        <v>28.8</v>
      </c>
      <c r="S15" s="153">
        <v>95.8</v>
      </c>
      <c r="T15" s="153">
        <v>12954.2</v>
      </c>
      <c r="U15" s="153">
        <v>313.10000000000002</v>
      </c>
      <c r="V15" s="153">
        <v>1772.3</v>
      </c>
      <c r="W15" s="153">
        <v>3097.3</v>
      </c>
      <c r="X15" s="153">
        <v>9382.2999999999993</v>
      </c>
      <c r="Y15" s="153">
        <v>2205.5</v>
      </c>
      <c r="Z15" s="153">
        <v>10760.3</v>
      </c>
      <c r="AA15" s="153">
        <v>8672.9</v>
      </c>
      <c r="AB15" s="153">
        <v>160.4</v>
      </c>
      <c r="AC15" s="153">
        <v>13531.1</v>
      </c>
      <c r="AD15" s="153">
        <v>5464.5</v>
      </c>
      <c r="AE15" s="153">
        <v>788.9</v>
      </c>
      <c r="AF15" s="153">
        <v>7666.1</v>
      </c>
      <c r="AG15" s="153">
        <v>6070.4</v>
      </c>
      <c r="AH15" s="153">
        <v>19500.599999999999</v>
      </c>
      <c r="AI15" s="153">
        <v>16615.8</v>
      </c>
      <c r="AJ15" s="153">
        <v>8712.4</v>
      </c>
      <c r="AK15" s="153">
        <v>18454</v>
      </c>
      <c r="AL15" s="153">
        <v>6946</v>
      </c>
      <c r="AM15" s="153">
        <v>607.9</v>
      </c>
      <c r="AN15" s="153">
        <v>6403.8</v>
      </c>
      <c r="AO15" s="153">
        <v>619.6</v>
      </c>
      <c r="AP15" s="153">
        <v>8057.3</v>
      </c>
      <c r="AQ15" s="153">
        <v>406.9</v>
      </c>
      <c r="AR15" s="153">
        <v>14507.9</v>
      </c>
      <c r="AS15" s="153">
        <v>2543.1999999999998</v>
      </c>
      <c r="AT15" s="153">
        <v>1188.9000000000001</v>
      </c>
      <c r="AU15" s="153">
        <v>10712.2</v>
      </c>
      <c r="AV15" s="153">
        <v>15066.4</v>
      </c>
      <c r="AW15" s="153">
        <v>14139.1</v>
      </c>
      <c r="AX15" s="153">
        <v>1599.2</v>
      </c>
      <c r="AY15" s="153">
        <v>3841.5</v>
      </c>
      <c r="AZ15" s="153">
        <v>320.8</v>
      </c>
      <c r="BA15" s="153">
        <v>130.1</v>
      </c>
      <c r="BB15" s="153">
        <v>2439.5</v>
      </c>
      <c r="BC15" s="153">
        <v>931.4</v>
      </c>
      <c r="BD15" s="153">
        <v>10192.5</v>
      </c>
      <c r="BE15" s="153">
        <v>15794.3</v>
      </c>
    </row>
    <row r="16" spans="1:57" ht="13" x14ac:dyDescent="0.15">
      <c r="A16" s="152" t="s">
        <v>32</v>
      </c>
      <c r="B16" s="152" t="s">
        <v>33</v>
      </c>
      <c r="C16" s="152" t="s">
        <v>34</v>
      </c>
      <c r="D16" s="152" t="s">
        <v>35</v>
      </c>
      <c r="E16" s="152" t="str">
        <f>VLOOKUP(D16,'1b'!$D$4:$E$256,2,FALSE)</f>
        <v>ORF1ab 3403:3412</v>
      </c>
      <c r="F16" s="153">
        <v>20248.400000000001</v>
      </c>
      <c r="G16" s="153">
        <v>5.3</v>
      </c>
      <c r="H16" s="153">
        <v>23307</v>
      </c>
      <c r="I16" s="153">
        <v>34968.6</v>
      </c>
      <c r="J16" s="153">
        <v>29113</v>
      </c>
      <c r="K16" s="153">
        <v>29723.5</v>
      </c>
      <c r="L16" s="153">
        <v>3554.6</v>
      </c>
      <c r="M16" s="153">
        <v>18079.7</v>
      </c>
      <c r="N16" s="153">
        <v>26665.8</v>
      </c>
      <c r="O16" s="153">
        <v>18734.5</v>
      </c>
      <c r="P16" s="153">
        <v>26582.6</v>
      </c>
      <c r="Q16" s="153">
        <v>13288.8</v>
      </c>
      <c r="R16" s="153">
        <v>859.2</v>
      </c>
      <c r="S16" s="153">
        <v>1815.5</v>
      </c>
      <c r="T16" s="153">
        <v>33092</v>
      </c>
      <c r="U16" s="153">
        <v>11741.3</v>
      </c>
      <c r="V16" s="153">
        <v>4480.2</v>
      </c>
      <c r="W16" s="153">
        <v>10234.6</v>
      </c>
      <c r="X16" s="153">
        <v>14430.7</v>
      </c>
      <c r="Y16" s="153">
        <v>1736.1</v>
      </c>
      <c r="Z16" s="153">
        <v>31374.1</v>
      </c>
      <c r="AA16" s="153">
        <v>24427.200000000001</v>
      </c>
      <c r="AB16" s="153">
        <v>17118.5</v>
      </c>
      <c r="AC16" s="153">
        <v>22940.9</v>
      </c>
      <c r="AD16" s="153">
        <v>25894.2</v>
      </c>
      <c r="AE16" s="153">
        <v>8440.5</v>
      </c>
      <c r="AF16" s="153">
        <v>21226</v>
      </c>
      <c r="AG16" s="153">
        <v>15795.5</v>
      </c>
      <c r="AH16" s="153">
        <v>32249</v>
      </c>
      <c r="AI16" s="153">
        <v>12024.3</v>
      </c>
      <c r="AJ16" s="153">
        <v>18946.7</v>
      </c>
      <c r="AK16" s="153">
        <v>23144.9</v>
      </c>
      <c r="AL16" s="153">
        <v>16708.400000000001</v>
      </c>
      <c r="AM16" s="153">
        <v>21612.799999999999</v>
      </c>
      <c r="AN16" s="153">
        <v>20227.599999999999</v>
      </c>
      <c r="AO16" s="153">
        <v>11687.8</v>
      </c>
      <c r="AP16" s="153">
        <v>32473.1</v>
      </c>
      <c r="AQ16" s="153">
        <v>18305.099999999999</v>
      </c>
      <c r="AR16" s="153">
        <v>9545.4</v>
      </c>
      <c r="AS16" s="153">
        <v>991.8</v>
      </c>
      <c r="AT16" s="153">
        <v>1654.9</v>
      </c>
      <c r="AU16" s="153">
        <v>13057.5</v>
      </c>
      <c r="AV16" s="153">
        <v>3515.1</v>
      </c>
      <c r="AW16" s="153">
        <v>10814.1</v>
      </c>
      <c r="AX16" s="153">
        <v>9720.1</v>
      </c>
      <c r="AY16" s="153">
        <v>6705.9</v>
      </c>
      <c r="AZ16" s="153">
        <v>891.4</v>
      </c>
      <c r="BA16" s="153">
        <v>1291.5</v>
      </c>
      <c r="BB16" s="153">
        <v>3686.2</v>
      </c>
      <c r="BC16" s="153">
        <v>2581.1</v>
      </c>
      <c r="BD16" s="153">
        <v>1252</v>
      </c>
      <c r="BE16" s="153">
        <v>18891.2</v>
      </c>
    </row>
    <row r="17" spans="1:57" ht="13" x14ac:dyDescent="0.15">
      <c r="A17" s="152" t="s">
        <v>37</v>
      </c>
      <c r="B17" s="152" t="s">
        <v>38</v>
      </c>
      <c r="C17" s="152" t="s">
        <v>39</v>
      </c>
      <c r="D17" s="152" t="s">
        <v>40</v>
      </c>
      <c r="E17" s="152" t="str">
        <f>VLOOKUP(D17,'1b'!$D$4:$E$256,2,FALSE)</f>
        <v>ORF1ab 5470:5479</v>
      </c>
      <c r="F17" s="153">
        <v>29116.799999999999</v>
      </c>
      <c r="G17" s="153">
        <v>3.7</v>
      </c>
      <c r="H17" s="153">
        <v>8073.4</v>
      </c>
      <c r="I17" s="153">
        <v>19098.599999999999</v>
      </c>
      <c r="J17" s="153">
        <v>16223.4</v>
      </c>
      <c r="K17" s="153">
        <v>17037.8</v>
      </c>
      <c r="L17" s="153">
        <v>13073.6</v>
      </c>
      <c r="M17" s="153">
        <v>21151.9</v>
      </c>
      <c r="N17" s="153">
        <v>5939.5</v>
      </c>
      <c r="O17" s="153">
        <v>80.599999999999994</v>
      </c>
      <c r="P17" s="153">
        <v>24598.9</v>
      </c>
      <c r="Q17" s="153">
        <v>17378.900000000001</v>
      </c>
      <c r="R17" s="153">
        <v>2283.9</v>
      </c>
      <c r="S17" s="153">
        <v>2745.6</v>
      </c>
      <c r="T17" s="153">
        <v>10008.6</v>
      </c>
      <c r="U17" s="153">
        <v>10325</v>
      </c>
      <c r="V17" s="153">
        <v>11701.1</v>
      </c>
      <c r="W17" s="153">
        <v>3257.8</v>
      </c>
      <c r="X17" s="153">
        <v>20650.099999999999</v>
      </c>
      <c r="Y17" s="153">
        <v>1088.0999999999999</v>
      </c>
      <c r="Z17" s="153">
        <v>33845.9</v>
      </c>
      <c r="AA17" s="153">
        <v>15289.7</v>
      </c>
      <c r="AB17" s="153">
        <v>27053.200000000001</v>
      </c>
      <c r="AC17" s="153">
        <v>19321.599999999999</v>
      </c>
      <c r="AD17" s="153">
        <v>29094.1</v>
      </c>
      <c r="AE17" s="153">
        <v>14165</v>
      </c>
      <c r="AF17" s="153">
        <v>17812.5</v>
      </c>
      <c r="AG17" s="153">
        <v>12238.5</v>
      </c>
      <c r="AH17" s="153">
        <v>30087.5</v>
      </c>
      <c r="AI17" s="153">
        <v>19436.099999999999</v>
      </c>
      <c r="AJ17" s="153">
        <v>9190.2000000000007</v>
      </c>
      <c r="AK17" s="153">
        <v>21492.400000000001</v>
      </c>
      <c r="AL17" s="153">
        <v>18919.900000000001</v>
      </c>
      <c r="AM17" s="153">
        <v>3150.3</v>
      </c>
      <c r="AN17" s="153">
        <v>3396.4</v>
      </c>
      <c r="AO17" s="153">
        <v>13804.3</v>
      </c>
      <c r="AP17" s="153">
        <v>7497.2</v>
      </c>
      <c r="AQ17" s="153">
        <v>18146.400000000001</v>
      </c>
      <c r="AR17" s="153">
        <v>6692.6</v>
      </c>
      <c r="AS17" s="153">
        <v>1180.5999999999999</v>
      </c>
      <c r="AT17" s="153">
        <v>2204.9</v>
      </c>
      <c r="AU17" s="153">
        <v>18495.2</v>
      </c>
      <c r="AV17" s="153">
        <v>3912.9</v>
      </c>
      <c r="AW17" s="153">
        <v>12315.8</v>
      </c>
      <c r="AX17" s="153">
        <v>7889.2</v>
      </c>
      <c r="AY17" s="153">
        <v>6941.9</v>
      </c>
      <c r="AZ17" s="153">
        <v>442</v>
      </c>
      <c r="BA17" s="153">
        <v>1979.9</v>
      </c>
      <c r="BB17" s="153">
        <v>1191</v>
      </c>
      <c r="BC17" s="153">
        <v>528.1</v>
      </c>
      <c r="BD17" s="153">
        <v>1443.8</v>
      </c>
      <c r="BE17" s="153">
        <v>25366.5</v>
      </c>
    </row>
    <row r="18" spans="1:57" ht="13" x14ac:dyDescent="0.15">
      <c r="A18" s="152" t="s">
        <v>42</v>
      </c>
      <c r="B18" s="152" t="s">
        <v>43</v>
      </c>
      <c r="C18" s="152" t="s">
        <v>44</v>
      </c>
      <c r="D18" s="152" t="s">
        <v>45</v>
      </c>
      <c r="E18" s="152" t="str">
        <f>VLOOKUP(D18,'1b'!$D$4:$E$256,2,FALSE)</f>
        <v>ORF3a 180:194</v>
      </c>
      <c r="F18" s="153">
        <v>9776.2000000000007</v>
      </c>
      <c r="G18" s="153">
        <v>1638.7</v>
      </c>
      <c r="H18" s="153">
        <v>1043.3</v>
      </c>
      <c r="I18" s="153">
        <v>146.80000000000001</v>
      </c>
      <c r="J18" s="153">
        <v>863.6</v>
      </c>
      <c r="K18" s="153">
        <v>2051.3000000000002</v>
      </c>
      <c r="L18" s="153">
        <v>4245.8999999999996</v>
      </c>
      <c r="M18" s="153">
        <v>5268.5</v>
      </c>
      <c r="N18" s="153">
        <v>1609.9</v>
      </c>
      <c r="O18" s="153">
        <v>1767</v>
      </c>
      <c r="P18" s="153">
        <v>636.5</v>
      </c>
      <c r="Q18" s="153">
        <v>2984.1</v>
      </c>
      <c r="R18" s="153">
        <v>611</v>
      </c>
      <c r="S18" s="153">
        <v>19754.5</v>
      </c>
      <c r="T18" s="153">
        <v>4931.5</v>
      </c>
      <c r="U18" s="153">
        <v>28895.200000000001</v>
      </c>
      <c r="V18" s="153">
        <v>28470.400000000001</v>
      </c>
      <c r="W18" s="153">
        <v>269</v>
      </c>
      <c r="X18" s="153">
        <v>17322.599999999999</v>
      </c>
      <c r="Y18" s="153">
        <v>75</v>
      </c>
      <c r="Z18" s="153">
        <v>591.1</v>
      </c>
      <c r="AA18" s="153">
        <v>2185.1999999999998</v>
      </c>
      <c r="AB18" s="153">
        <v>8001.9</v>
      </c>
      <c r="AC18" s="153">
        <v>12400.2</v>
      </c>
      <c r="AD18" s="153">
        <v>3591.5</v>
      </c>
      <c r="AE18" s="153">
        <v>7878.1</v>
      </c>
      <c r="AF18" s="153">
        <v>1787.8</v>
      </c>
      <c r="AG18" s="153">
        <v>1772.2</v>
      </c>
      <c r="AH18" s="153">
        <v>80.599999999999994</v>
      </c>
      <c r="AI18" s="153">
        <v>17343.400000000001</v>
      </c>
      <c r="AJ18" s="153">
        <v>13147.4</v>
      </c>
      <c r="AK18" s="153">
        <v>7287.1</v>
      </c>
      <c r="AL18" s="153">
        <v>3178.8</v>
      </c>
      <c r="AM18" s="153">
        <v>27237.1</v>
      </c>
      <c r="AN18" s="153">
        <v>9540.5</v>
      </c>
      <c r="AO18" s="153">
        <v>23843.9</v>
      </c>
      <c r="AP18" s="153">
        <v>1230.7</v>
      </c>
      <c r="AQ18" s="153">
        <v>30193.8</v>
      </c>
      <c r="AR18" s="153">
        <v>30761</v>
      </c>
      <c r="AS18" s="153">
        <v>5627.4</v>
      </c>
      <c r="AT18" s="153">
        <v>8936.2999999999993</v>
      </c>
      <c r="AU18" s="153">
        <v>20432.3</v>
      </c>
      <c r="AV18" s="153">
        <v>26786.400000000001</v>
      </c>
      <c r="AW18" s="153">
        <v>19222.599999999999</v>
      </c>
      <c r="AX18" s="153">
        <v>11415.9</v>
      </c>
      <c r="AY18" s="153">
        <v>16177.8</v>
      </c>
      <c r="AZ18" s="153">
        <v>3866.5</v>
      </c>
      <c r="BA18" s="153">
        <v>5694.1</v>
      </c>
      <c r="BB18" s="153">
        <v>19258.8</v>
      </c>
      <c r="BC18" s="153">
        <v>6672.9</v>
      </c>
      <c r="BD18" s="153">
        <v>16403.900000000001</v>
      </c>
      <c r="BE18" s="153">
        <v>26139.9</v>
      </c>
    </row>
    <row r="19" spans="1:57" ht="13" x14ac:dyDescent="0.15">
      <c r="A19" s="152" t="s">
        <v>47</v>
      </c>
      <c r="B19" s="152" t="s">
        <v>48</v>
      </c>
      <c r="C19" s="152" t="s">
        <v>49</v>
      </c>
      <c r="D19" s="152" t="s">
        <v>50</v>
      </c>
      <c r="E19" s="152" t="str">
        <f>VLOOKUP(D19,'1b'!$D$4:$E$256,2,FALSE)</f>
        <v>ORF1ab 735:748</v>
      </c>
      <c r="F19" s="153">
        <v>33203.5</v>
      </c>
      <c r="G19" s="153">
        <v>467</v>
      </c>
      <c r="H19" s="153">
        <v>28476.9</v>
      </c>
      <c r="I19" s="153">
        <v>27597.5</v>
      </c>
      <c r="J19" s="153">
        <v>4654.5</v>
      </c>
      <c r="K19" s="153">
        <v>7515.9</v>
      </c>
      <c r="L19" s="153">
        <v>721.5</v>
      </c>
      <c r="M19" s="153">
        <v>15502.3</v>
      </c>
      <c r="N19" s="153">
        <v>23896.3</v>
      </c>
      <c r="O19" s="153">
        <v>1658.3</v>
      </c>
      <c r="P19" s="153">
        <v>25381.8</v>
      </c>
      <c r="Q19" s="153">
        <v>6080.9</v>
      </c>
      <c r="R19" s="153">
        <v>288.89999999999998</v>
      </c>
      <c r="S19" s="153">
        <v>1485.1</v>
      </c>
      <c r="T19" s="153">
        <v>30082.6</v>
      </c>
      <c r="U19" s="153">
        <v>856</v>
      </c>
      <c r="V19" s="153">
        <v>2427.1</v>
      </c>
      <c r="W19" s="153">
        <v>1784.2</v>
      </c>
      <c r="X19" s="153">
        <v>13515.5</v>
      </c>
      <c r="Y19" s="153">
        <v>670.9</v>
      </c>
      <c r="Z19" s="153">
        <v>16450.3</v>
      </c>
      <c r="AA19" s="153">
        <v>20520.7</v>
      </c>
      <c r="AB19" s="153">
        <v>6485.2</v>
      </c>
      <c r="AC19" s="153">
        <v>1940.2</v>
      </c>
      <c r="AD19" s="153">
        <v>15389.8</v>
      </c>
      <c r="AE19" s="153">
        <v>9670.2000000000007</v>
      </c>
      <c r="AF19" s="153">
        <v>55.2</v>
      </c>
      <c r="AG19" s="153">
        <v>106.7</v>
      </c>
      <c r="AH19" s="153">
        <v>2858.3</v>
      </c>
      <c r="AI19" s="153">
        <v>17235.599999999999</v>
      </c>
      <c r="AJ19" s="153">
        <v>9754.5</v>
      </c>
      <c r="AK19" s="153">
        <v>4204</v>
      </c>
      <c r="AL19" s="153">
        <v>1860.3</v>
      </c>
      <c r="AM19" s="153">
        <v>13367.7</v>
      </c>
      <c r="AN19" s="153">
        <v>10022.1</v>
      </c>
      <c r="AO19" s="153">
        <v>12754</v>
      </c>
      <c r="AP19" s="153">
        <v>10005.6</v>
      </c>
      <c r="AQ19" s="153">
        <v>6610.9</v>
      </c>
      <c r="AR19" s="153">
        <v>3371.5</v>
      </c>
      <c r="AS19" s="153">
        <v>3372.3</v>
      </c>
      <c r="AT19" s="153">
        <v>195.5</v>
      </c>
      <c r="AU19" s="153">
        <v>16725.8</v>
      </c>
      <c r="AV19" s="153">
        <v>13487.1</v>
      </c>
      <c r="AW19" s="153">
        <v>13887</v>
      </c>
      <c r="AX19" s="153">
        <v>4084.3</v>
      </c>
      <c r="AY19" s="153">
        <v>3111</v>
      </c>
      <c r="AZ19" s="153">
        <v>241.5</v>
      </c>
      <c r="BA19" s="153">
        <v>822.7</v>
      </c>
      <c r="BB19" s="153">
        <v>5038.8</v>
      </c>
      <c r="BC19" s="153">
        <v>195.5</v>
      </c>
      <c r="BD19" s="153">
        <v>7053.8</v>
      </c>
      <c r="BE19" s="153">
        <v>23015</v>
      </c>
    </row>
    <row r="20" spans="1:57" ht="13" x14ac:dyDescent="0.15">
      <c r="A20" s="152" t="s">
        <v>52</v>
      </c>
      <c r="B20" s="152" t="s">
        <v>53</v>
      </c>
      <c r="C20" s="152" t="s">
        <v>54</v>
      </c>
      <c r="D20" s="152" t="s">
        <v>55</v>
      </c>
      <c r="E20" s="152" t="str">
        <f>VLOOKUP(D20,'1b'!$D$4:$E$256,2,FALSE)</f>
        <v>ORF3a 100:127</v>
      </c>
      <c r="F20" s="153">
        <v>377</v>
      </c>
      <c r="G20" s="153">
        <v>2.2000000000000002</v>
      </c>
      <c r="H20" s="153">
        <v>578.29999999999995</v>
      </c>
      <c r="I20" s="153">
        <v>193.9</v>
      </c>
      <c r="J20" s="153">
        <v>12</v>
      </c>
      <c r="K20" s="153">
        <v>26.4</v>
      </c>
      <c r="L20" s="153">
        <v>769.7</v>
      </c>
      <c r="M20" s="153">
        <v>22.6</v>
      </c>
      <c r="N20" s="153">
        <v>32.200000000000003</v>
      </c>
      <c r="O20" s="153">
        <v>93.1</v>
      </c>
      <c r="P20" s="153">
        <v>20.2</v>
      </c>
      <c r="Q20" s="153">
        <v>2424.3000000000002</v>
      </c>
      <c r="R20" s="153">
        <v>22.7</v>
      </c>
      <c r="S20" s="153">
        <v>111.2</v>
      </c>
      <c r="T20" s="153">
        <v>290.10000000000002</v>
      </c>
      <c r="U20" s="153">
        <v>1924.2</v>
      </c>
      <c r="V20" s="153">
        <v>790.5</v>
      </c>
      <c r="W20" s="153">
        <v>353.5</v>
      </c>
      <c r="X20" s="153">
        <v>6011.9</v>
      </c>
      <c r="Y20" s="153">
        <v>21.6</v>
      </c>
      <c r="Z20" s="153">
        <v>11.9</v>
      </c>
      <c r="AA20" s="153">
        <v>6286.1</v>
      </c>
      <c r="AB20" s="153">
        <v>370.4</v>
      </c>
      <c r="AC20" s="153">
        <v>723.9</v>
      </c>
      <c r="AD20" s="153">
        <v>5495.5</v>
      </c>
      <c r="AE20" s="153">
        <v>582.5</v>
      </c>
      <c r="AF20" s="153">
        <v>85.6</v>
      </c>
      <c r="AG20" s="153">
        <v>89.2</v>
      </c>
      <c r="AH20" s="153">
        <v>21.2</v>
      </c>
      <c r="AI20" s="153">
        <v>7773.7</v>
      </c>
      <c r="AJ20" s="153">
        <v>3223.5</v>
      </c>
      <c r="AK20" s="153">
        <v>1436.4</v>
      </c>
      <c r="AL20" s="153">
        <v>821.8</v>
      </c>
      <c r="AM20" s="153">
        <v>7136.6</v>
      </c>
      <c r="AN20" s="153">
        <v>1148</v>
      </c>
      <c r="AO20" s="153">
        <v>10970.4</v>
      </c>
      <c r="AP20" s="153">
        <v>519.20000000000005</v>
      </c>
      <c r="AQ20" s="153">
        <v>7544.5</v>
      </c>
      <c r="AR20" s="153">
        <v>4917.5</v>
      </c>
      <c r="AS20" s="153">
        <v>781.3</v>
      </c>
      <c r="AT20" s="153">
        <v>936.6</v>
      </c>
      <c r="AU20" s="153">
        <v>5158</v>
      </c>
      <c r="AV20" s="153">
        <v>1355.5</v>
      </c>
      <c r="AW20" s="153">
        <v>1521.4</v>
      </c>
      <c r="AX20" s="153">
        <v>321.7</v>
      </c>
      <c r="AY20" s="153">
        <v>971.9</v>
      </c>
      <c r="AZ20" s="153">
        <v>144.80000000000001</v>
      </c>
      <c r="BA20" s="153">
        <v>33.1</v>
      </c>
      <c r="BB20" s="153">
        <v>319.89999999999998</v>
      </c>
      <c r="BC20" s="153">
        <v>274.2</v>
      </c>
      <c r="BD20" s="153">
        <v>1417.7</v>
      </c>
      <c r="BE20" s="153">
        <v>8266.5</v>
      </c>
    </row>
    <row r="21" spans="1:57" ht="13" x14ac:dyDescent="0.15">
      <c r="A21" s="152" t="s">
        <v>57</v>
      </c>
      <c r="B21" s="152" t="s">
        <v>58</v>
      </c>
      <c r="C21" s="152" t="s">
        <v>59</v>
      </c>
      <c r="D21" s="152" t="s">
        <v>60</v>
      </c>
      <c r="E21" s="152" t="str">
        <f>VLOOKUP(D21,'1b'!$D$4:$E$256,2,FALSE)</f>
        <v>N 104:114</v>
      </c>
      <c r="F21" s="153">
        <v>76.900000000000006</v>
      </c>
      <c r="G21" s="153">
        <v>7709.3</v>
      </c>
      <c r="H21" s="153">
        <v>3509.2</v>
      </c>
      <c r="I21" s="153">
        <v>492.8</v>
      </c>
      <c r="J21" s="153">
        <v>1699.3</v>
      </c>
      <c r="K21" s="153">
        <v>2811.7</v>
      </c>
      <c r="L21" s="153">
        <v>446.1</v>
      </c>
      <c r="M21" s="153">
        <v>10</v>
      </c>
      <c r="N21" s="153">
        <v>1786.9</v>
      </c>
      <c r="O21" s="153">
        <v>1548.1</v>
      </c>
      <c r="P21" s="153">
        <v>3757.3</v>
      </c>
      <c r="Q21" s="153">
        <v>4645.8</v>
      </c>
      <c r="R21" s="153">
        <v>911.9</v>
      </c>
      <c r="S21" s="153">
        <v>1298.7</v>
      </c>
      <c r="T21" s="153">
        <v>4383.7</v>
      </c>
      <c r="U21" s="153">
        <v>13.9</v>
      </c>
      <c r="V21" s="153">
        <v>42.1</v>
      </c>
      <c r="W21" s="153">
        <v>5495.2</v>
      </c>
      <c r="X21" s="153">
        <v>1714.1</v>
      </c>
      <c r="Y21" s="153">
        <v>30.6</v>
      </c>
      <c r="Z21" s="153">
        <v>7248</v>
      </c>
      <c r="AA21" s="153">
        <v>11227.6</v>
      </c>
      <c r="AB21" s="153">
        <v>1248.8</v>
      </c>
      <c r="AC21" s="153">
        <v>7205</v>
      </c>
      <c r="AD21" s="153">
        <v>16128.2</v>
      </c>
      <c r="AE21" s="153">
        <v>3538.1</v>
      </c>
      <c r="AF21" s="153">
        <v>8453.7999999999993</v>
      </c>
      <c r="AG21" s="153">
        <v>4330.1000000000004</v>
      </c>
      <c r="AH21" s="153">
        <v>20508.8</v>
      </c>
      <c r="AI21" s="153">
        <v>14062.7</v>
      </c>
      <c r="AJ21" s="153">
        <v>14657</v>
      </c>
      <c r="AK21" s="153">
        <v>25342.9</v>
      </c>
      <c r="AL21" s="153">
        <v>23411.599999999999</v>
      </c>
      <c r="AM21" s="153">
        <v>4207.1000000000004</v>
      </c>
      <c r="AN21" s="153">
        <v>15913.7</v>
      </c>
      <c r="AO21" s="153">
        <v>292.2</v>
      </c>
      <c r="AP21" s="153">
        <v>934.4</v>
      </c>
      <c r="AQ21" s="153">
        <v>37.4</v>
      </c>
      <c r="AR21" s="153">
        <v>5812.6</v>
      </c>
      <c r="AS21" s="153">
        <v>1520.2</v>
      </c>
      <c r="AT21" s="153">
        <v>3920.5</v>
      </c>
      <c r="AU21" s="153">
        <v>15163.2</v>
      </c>
      <c r="AV21" s="153">
        <v>14305.6</v>
      </c>
      <c r="AW21" s="153">
        <v>4054.3</v>
      </c>
      <c r="AX21" s="153">
        <v>1384.8</v>
      </c>
      <c r="AY21" s="153">
        <v>8033.2</v>
      </c>
      <c r="AZ21" s="153">
        <v>329.8</v>
      </c>
      <c r="BA21" s="153">
        <v>1076.3</v>
      </c>
      <c r="BB21" s="153">
        <v>4781.2</v>
      </c>
      <c r="BC21" s="153">
        <v>696.6</v>
      </c>
      <c r="BD21" s="153">
        <v>12025.3</v>
      </c>
      <c r="BE21" s="153">
        <v>16114.9</v>
      </c>
    </row>
    <row r="22" spans="1:57" ht="13" x14ac:dyDescent="0.15">
      <c r="A22" s="152" t="s">
        <v>62</v>
      </c>
      <c r="B22" s="152" t="s">
        <v>63</v>
      </c>
      <c r="C22" s="152" t="s">
        <v>64</v>
      </c>
      <c r="D22" s="152" t="s">
        <v>65</v>
      </c>
      <c r="E22" s="152" t="str">
        <f>VLOOKUP(D22,'1b'!$D$4:$E$256,2,FALSE)</f>
        <v>ORF7a 93:105</v>
      </c>
      <c r="F22" s="153">
        <v>18161.3</v>
      </c>
      <c r="G22" s="153">
        <v>81.3</v>
      </c>
      <c r="H22" s="153">
        <v>13603.1</v>
      </c>
      <c r="I22" s="153">
        <v>13352.1</v>
      </c>
      <c r="J22" s="153">
        <v>69.5</v>
      </c>
      <c r="K22" s="153">
        <v>118.4</v>
      </c>
      <c r="L22" s="153">
        <v>561.29999999999995</v>
      </c>
      <c r="M22" s="153">
        <v>2972</v>
      </c>
      <c r="N22" s="153">
        <v>10199.4</v>
      </c>
      <c r="O22" s="153">
        <v>609.9</v>
      </c>
      <c r="P22" s="153">
        <v>6320.4</v>
      </c>
      <c r="Q22" s="153">
        <v>3310.8</v>
      </c>
      <c r="R22" s="153">
        <v>30</v>
      </c>
      <c r="S22" s="153">
        <v>25.5</v>
      </c>
      <c r="T22" s="153">
        <v>15479.2</v>
      </c>
      <c r="U22" s="153">
        <v>27105.1</v>
      </c>
      <c r="V22" s="153">
        <v>9525.9</v>
      </c>
      <c r="W22" s="153">
        <v>409.1</v>
      </c>
      <c r="X22" s="153">
        <v>13965</v>
      </c>
      <c r="Y22" s="153">
        <v>10.9</v>
      </c>
      <c r="Z22" s="153">
        <v>539.29999999999995</v>
      </c>
      <c r="AA22" s="153">
        <v>14861.4</v>
      </c>
      <c r="AB22" s="153">
        <v>7737.6</v>
      </c>
      <c r="AC22" s="153">
        <v>877.5</v>
      </c>
      <c r="AD22" s="153">
        <v>3663.2</v>
      </c>
      <c r="AE22" s="153">
        <v>4376.2</v>
      </c>
      <c r="AF22" s="153">
        <v>24.5</v>
      </c>
      <c r="AG22" s="153">
        <v>70.3</v>
      </c>
      <c r="AH22" s="153">
        <v>323.39999999999998</v>
      </c>
      <c r="AI22" s="153">
        <v>25801.3</v>
      </c>
      <c r="AJ22" s="153">
        <v>4505.1000000000004</v>
      </c>
      <c r="AK22" s="153">
        <v>1158.8</v>
      </c>
      <c r="AL22" s="153">
        <v>1456.7</v>
      </c>
      <c r="AM22" s="153">
        <v>8354.4</v>
      </c>
      <c r="AN22" s="153">
        <v>4674.2</v>
      </c>
      <c r="AO22" s="153">
        <v>15826</v>
      </c>
      <c r="AP22" s="153">
        <v>13889.7</v>
      </c>
      <c r="AQ22" s="153">
        <v>22878.2</v>
      </c>
      <c r="AR22" s="153">
        <v>15581.2</v>
      </c>
      <c r="AS22" s="153">
        <v>5526.9</v>
      </c>
      <c r="AT22" s="153">
        <v>7499.2</v>
      </c>
      <c r="AU22" s="153">
        <v>8224.7000000000007</v>
      </c>
      <c r="AV22" s="153">
        <v>5705.7</v>
      </c>
      <c r="AW22" s="153">
        <v>3377.7</v>
      </c>
      <c r="AX22" s="153">
        <v>971.5</v>
      </c>
      <c r="AY22" s="153">
        <v>7615</v>
      </c>
      <c r="AZ22" s="153">
        <v>1289</v>
      </c>
      <c r="BA22" s="153">
        <v>125.3</v>
      </c>
      <c r="BB22" s="153">
        <v>2535.9</v>
      </c>
      <c r="BC22" s="153">
        <v>1435.4</v>
      </c>
      <c r="BD22" s="153">
        <v>5331.8</v>
      </c>
      <c r="BE22" s="153">
        <v>12816.9</v>
      </c>
    </row>
    <row r="23" spans="1:57" ht="13" x14ac:dyDescent="0.15">
      <c r="A23" s="152" t="s">
        <v>67</v>
      </c>
      <c r="B23" s="152" t="s">
        <v>68</v>
      </c>
      <c r="C23" s="152" t="s">
        <v>69</v>
      </c>
      <c r="D23" s="152" t="s">
        <v>70</v>
      </c>
      <c r="E23" s="152" t="str">
        <f>VLOOKUP(D23,'1b'!$D$4:$E$256,2,FALSE)</f>
        <v>N 321:334</v>
      </c>
      <c r="F23" s="153">
        <v>200.3</v>
      </c>
      <c r="G23" s="153">
        <v>1260.0999999999999</v>
      </c>
      <c r="H23" s="153">
        <v>1481.8</v>
      </c>
      <c r="I23" s="153">
        <v>399.3</v>
      </c>
      <c r="J23" s="153">
        <v>11842.6</v>
      </c>
      <c r="K23" s="153">
        <v>13538.3</v>
      </c>
      <c r="L23" s="153">
        <v>239.7</v>
      </c>
      <c r="M23" s="153">
        <v>74.3</v>
      </c>
      <c r="N23" s="153">
        <v>12045.2</v>
      </c>
      <c r="O23" s="153">
        <v>3266.5</v>
      </c>
      <c r="P23" s="153">
        <v>17299.7</v>
      </c>
      <c r="Q23" s="153">
        <v>2596.1</v>
      </c>
      <c r="R23" s="153">
        <v>280.89999999999998</v>
      </c>
      <c r="S23" s="153">
        <v>917.9</v>
      </c>
      <c r="T23" s="153">
        <v>10262.4</v>
      </c>
      <c r="U23" s="153">
        <v>2195.5</v>
      </c>
      <c r="V23" s="153">
        <v>19019.599999999999</v>
      </c>
      <c r="W23" s="153">
        <v>512.5</v>
      </c>
      <c r="X23" s="153">
        <v>15050.1</v>
      </c>
      <c r="Y23" s="153">
        <v>28.6</v>
      </c>
      <c r="Z23" s="153">
        <v>466.5</v>
      </c>
      <c r="AA23" s="153">
        <v>21147.599999999999</v>
      </c>
      <c r="AB23" s="153">
        <v>7.1</v>
      </c>
      <c r="AC23" s="153">
        <v>3319.8</v>
      </c>
      <c r="AD23" s="153">
        <v>4411.6000000000004</v>
      </c>
      <c r="AE23" s="153">
        <v>5472.4</v>
      </c>
      <c r="AF23" s="153">
        <v>47.4</v>
      </c>
      <c r="AG23" s="153">
        <v>168</v>
      </c>
      <c r="AH23" s="153">
        <v>14.2</v>
      </c>
      <c r="AI23" s="153">
        <v>13534.2</v>
      </c>
      <c r="AJ23" s="153">
        <v>8640.5</v>
      </c>
      <c r="AK23" s="153">
        <v>1122.0999999999999</v>
      </c>
      <c r="AL23" s="153">
        <v>1265.3</v>
      </c>
      <c r="AM23" s="153">
        <v>14052.2</v>
      </c>
      <c r="AN23" s="153">
        <v>7790.8</v>
      </c>
      <c r="AO23" s="153">
        <v>5909.7</v>
      </c>
      <c r="AP23" s="153">
        <v>1171.4000000000001</v>
      </c>
      <c r="AQ23" s="153">
        <v>6607.8</v>
      </c>
      <c r="AR23" s="153">
        <v>11701.4</v>
      </c>
      <c r="AS23" s="153">
        <v>2546.1</v>
      </c>
      <c r="AT23" s="153">
        <v>3217.6</v>
      </c>
      <c r="AU23" s="153">
        <v>22407.4</v>
      </c>
      <c r="AV23" s="153">
        <v>13318.6</v>
      </c>
      <c r="AW23" s="153">
        <v>12891</v>
      </c>
      <c r="AX23" s="153">
        <v>9142.2999999999993</v>
      </c>
      <c r="AY23" s="153">
        <v>13792.6</v>
      </c>
      <c r="AZ23" s="153">
        <v>1575.9</v>
      </c>
      <c r="BA23" s="153">
        <v>1578</v>
      </c>
      <c r="BB23" s="153">
        <v>3844.4</v>
      </c>
      <c r="BC23" s="153">
        <v>1972.7</v>
      </c>
      <c r="BD23" s="153">
        <v>5590.9</v>
      </c>
      <c r="BE23" s="153">
        <v>25541.1</v>
      </c>
    </row>
    <row r="24" spans="1:57" ht="13" x14ac:dyDescent="0.15">
      <c r="A24" s="152" t="s">
        <v>72</v>
      </c>
      <c r="B24" s="152" t="s">
        <v>73</v>
      </c>
      <c r="C24" s="152" t="s">
        <v>74</v>
      </c>
      <c r="D24" s="152" t="s">
        <v>75</v>
      </c>
      <c r="E24" s="152" t="str">
        <f>VLOOKUP(D24,'1b'!$D$4:$E$256,2,FALSE)</f>
        <v>ORF1ab 6749:6759</v>
      </c>
      <c r="F24" s="153">
        <v>3697.7</v>
      </c>
      <c r="G24" s="153">
        <v>4.7</v>
      </c>
      <c r="H24" s="153">
        <v>24048.3</v>
      </c>
      <c r="I24" s="153">
        <v>24100.7</v>
      </c>
      <c r="J24" s="153">
        <v>7530.7</v>
      </c>
      <c r="K24" s="153">
        <v>12859.3</v>
      </c>
      <c r="L24" s="153">
        <v>12763.5</v>
      </c>
      <c r="M24" s="153">
        <v>10186.700000000001</v>
      </c>
      <c r="N24" s="153">
        <v>17380.900000000001</v>
      </c>
      <c r="O24" s="153">
        <v>1100.7</v>
      </c>
      <c r="P24" s="153">
        <v>25437.9</v>
      </c>
      <c r="Q24" s="153">
        <v>23615.599999999999</v>
      </c>
      <c r="R24" s="153">
        <v>3877.9</v>
      </c>
      <c r="S24" s="153">
        <v>864.2</v>
      </c>
      <c r="T24" s="153">
        <v>24170.9</v>
      </c>
      <c r="U24" s="153">
        <v>25926.7</v>
      </c>
      <c r="V24" s="153">
        <v>14644.3</v>
      </c>
      <c r="W24" s="153">
        <v>1097.9000000000001</v>
      </c>
      <c r="X24" s="153">
        <v>23228.400000000001</v>
      </c>
      <c r="Y24" s="153">
        <v>870.7</v>
      </c>
      <c r="Z24" s="153">
        <v>25476.5</v>
      </c>
      <c r="AA24" s="153">
        <v>21452</v>
      </c>
      <c r="AB24" s="153">
        <v>9967.7000000000007</v>
      </c>
      <c r="AC24" s="153">
        <v>11425</v>
      </c>
      <c r="AD24" s="153">
        <v>17456.099999999999</v>
      </c>
      <c r="AE24" s="153">
        <v>9294.2999999999993</v>
      </c>
      <c r="AF24" s="153">
        <v>14358.6</v>
      </c>
      <c r="AG24" s="153">
        <v>12558.3</v>
      </c>
      <c r="AH24" s="153">
        <v>27974.2</v>
      </c>
      <c r="AI24" s="153">
        <v>16080.8</v>
      </c>
      <c r="AJ24" s="153">
        <v>11526.3</v>
      </c>
      <c r="AK24" s="153">
        <v>16876.7</v>
      </c>
      <c r="AL24" s="153">
        <v>17254.099999999999</v>
      </c>
      <c r="AM24" s="153">
        <v>11974.2</v>
      </c>
      <c r="AN24" s="153">
        <v>7615.6</v>
      </c>
      <c r="AO24" s="153">
        <v>18760.7</v>
      </c>
      <c r="AP24" s="153">
        <v>20241.599999999999</v>
      </c>
      <c r="AQ24" s="153">
        <v>19366</v>
      </c>
      <c r="AR24" s="153">
        <v>7775.2</v>
      </c>
      <c r="AS24" s="153">
        <v>1395.7</v>
      </c>
      <c r="AT24" s="153">
        <v>649</v>
      </c>
      <c r="AU24" s="153">
        <v>8419.4</v>
      </c>
      <c r="AV24" s="153">
        <v>71</v>
      </c>
      <c r="AW24" s="153">
        <v>12682.3</v>
      </c>
      <c r="AX24" s="153">
        <v>6669.5</v>
      </c>
      <c r="AY24" s="153">
        <v>1338.6</v>
      </c>
      <c r="AZ24" s="153">
        <v>591.20000000000005</v>
      </c>
      <c r="BA24" s="153">
        <v>2068.6</v>
      </c>
      <c r="BB24" s="153">
        <v>1426.4</v>
      </c>
      <c r="BC24" s="153">
        <v>571.1</v>
      </c>
      <c r="BD24" s="153">
        <v>532.6</v>
      </c>
      <c r="BE24" s="153">
        <v>14671</v>
      </c>
    </row>
    <row r="25" spans="1:57" ht="13" x14ac:dyDescent="0.15">
      <c r="A25" s="152" t="s">
        <v>77</v>
      </c>
      <c r="B25" s="152" t="s">
        <v>78</v>
      </c>
      <c r="C25" s="152" t="s">
        <v>79</v>
      </c>
      <c r="D25" s="152" t="s">
        <v>80</v>
      </c>
      <c r="E25" s="152" t="str">
        <f>VLOOKUP(D25,'1b'!$D$4:$E$256,2,FALSE)</f>
        <v>ORF1ab 2616:2631</v>
      </c>
      <c r="F25" s="153">
        <v>27523.5</v>
      </c>
      <c r="G25" s="153">
        <v>1639.3</v>
      </c>
      <c r="H25" s="153">
        <v>29575.9</v>
      </c>
      <c r="I25" s="153">
        <v>32490.3</v>
      </c>
      <c r="J25" s="153">
        <v>25697.1</v>
      </c>
      <c r="K25" s="153">
        <v>29349.3</v>
      </c>
      <c r="L25" s="153">
        <v>9837.2999999999993</v>
      </c>
      <c r="M25" s="153">
        <v>32140.3</v>
      </c>
      <c r="N25" s="153">
        <v>29266.799999999999</v>
      </c>
      <c r="O25" s="153">
        <v>14458.9</v>
      </c>
      <c r="P25" s="153">
        <v>33269.699999999997</v>
      </c>
      <c r="Q25" s="153">
        <v>20804.400000000001</v>
      </c>
      <c r="R25" s="153">
        <v>2155.8000000000002</v>
      </c>
      <c r="S25" s="153">
        <v>5746.2</v>
      </c>
      <c r="T25" s="153">
        <v>37843.4</v>
      </c>
      <c r="U25" s="153">
        <v>10723.1</v>
      </c>
      <c r="V25" s="153">
        <v>551.5</v>
      </c>
      <c r="W25" s="153">
        <v>629</v>
      </c>
      <c r="X25" s="153">
        <v>12481.2</v>
      </c>
      <c r="Y25" s="153">
        <v>455.1</v>
      </c>
      <c r="Z25" s="153">
        <v>3394.9</v>
      </c>
      <c r="AA25" s="153">
        <v>17472</v>
      </c>
      <c r="AB25" s="153">
        <v>9942.7999999999993</v>
      </c>
      <c r="AC25" s="153">
        <v>306.2</v>
      </c>
      <c r="AD25" s="153">
        <v>6632.1</v>
      </c>
      <c r="AE25" s="153">
        <v>3026.1</v>
      </c>
      <c r="AF25" s="153">
        <v>17.399999999999999</v>
      </c>
      <c r="AG25" s="153">
        <v>16.399999999999999</v>
      </c>
      <c r="AH25" s="153">
        <v>44.3</v>
      </c>
      <c r="AI25" s="153">
        <v>29108.3</v>
      </c>
      <c r="AJ25" s="153">
        <v>1754</v>
      </c>
      <c r="AK25" s="153">
        <v>165.3</v>
      </c>
      <c r="AL25" s="153">
        <v>215.4</v>
      </c>
      <c r="AM25" s="153">
        <v>13585</v>
      </c>
      <c r="AN25" s="153">
        <v>10282.799999999999</v>
      </c>
      <c r="AO25" s="153">
        <v>12033.3</v>
      </c>
      <c r="AP25" s="153">
        <v>8684.2999999999993</v>
      </c>
      <c r="AQ25" s="153">
        <v>15146.5</v>
      </c>
      <c r="AR25" s="153">
        <v>23293.9</v>
      </c>
      <c r="AS25" s="153">
        <v>6583.4</v>
      </c>
      <c r="AT25" s="153">
        <v>5921.9</v>
      </c>
      <c r="AU25" s="153">
        <v>24092.3</v>
      </c>
      <c r="AV25" s="153">
        <v>23669.599999999999</v>
      </c>
      <c r="AW25" s="153">
        <v>19462</v>
      </c>
      <c r="AX25" s="153">
        <v>15020.2</v>
      </c>
      <c r="AY25" s="153">
        <v>16277.7</v>
      </c>
      <c r="AZ25" s="153">
        <v>3937.1</v>
      </c>
      <c r="BA25" s="153">
        <v>8335.7000000000007</v>
      </c>
      <c r="BB25" s="153">
        <v>4465.8</v>
      </c>
      <c r="BC25" s="153">
        <v>4927.3999999999996</v>
      </c>
      <c r="BD25" s="153">
        <v>21196.400000000001</v>
      </c>
      <c r="BE25" s="153">
        <v>24019.5</v>
      </c>
    </row>
    <row r="26" spans="1:57" ht="13" x14ac:dyDescent="0.15">
      <c r="A26" s="152" t="s">
        <v>82</v>
      </c>
      <c r="B26" s="152" t="s">
        <v>83</v>
      </c>
      <c r="C26" s="152" t="s">
        <v>84</v>
      </c>
      <c r="D26" s="152" t="s">
        <v>85</v>
      </c>
      <c r="E26" s="152" t="str">
        <f>VLOOKUP(D26,'1b'!$D$4:$E$256,2,FALSE)</f>
        <v>ORF8 105:119</v>
      </c>
      <c r="F26" s="153">
        <v>6982.7</v>
      </c>
      <c r="G26" s="153">
        <v>11</v>
      </c>
      <c r="H26" s="153">
        <v>28332.400000000001</v>
      </c>
      <c r="I26" s="153">
        <v>26448.6</v>
      </c>
      <c r="J26" s="153">
        <v>1770.3</v>
      </c>
      <c r="K26" s="153">
        <v>2936.9</v>
      </c>
      <c r="L26" s="153">
        <v>10162.700000000001</v>
      </c>
      <c r="M26" s="153">
        <v>13125.7</v>
      </c>
      <c r="N26" s="153">
        <v>2693.7</v>
      </c>
      <c r="O26" s="153">
        <v>17872.2</v>
      </c>
      <c r="P26" s="153">
        <v>39.299999999999997</v>
      </c>
      <c r="Q26" s="153">
        <v>16770</v>
      </c>
      <c r="R26" s="153">
        <v>1881.1</v>
      </c>
      <c r="S26" s="153">
        <v>2948.6</v>
      </c>
      <c r="T26" s="153">
        <v>20257.3</v>
      </c>
      <c r="U26" s="153">
        <v>13079.4</v>
      </c>
      <c r="V26" s="153">
        <v>1764.1</v>
      </c>
      <c r="W26" s="153">
        <v>792.6</v>
      </c>
      <c r="X26" s="153">
        <v>1765.1</v>
      </c>
      <c r="Y26" s="153">
        <v>261.2</v>
      </c>
      <c r="Z26" s="153">
        <v>574.29999999999995</v>
      </c>
      <c r="AA26" s="153">
        <v>17743.099999999999</v>
      </c>
      <c r="AB26" s="153">
        <v>11191.1</v>
      </c>
      <c r="AC26" s="153">
        <v>1523.6</v>
      </c>
      <c r="AD26" s="153">
        <v>368.6</v>
      </c>
      <c r="AE26" s="153">
        <v>44.9</v>
      </c>
      <c r="AF26" s="153">
        <v>33</v>
      </c>
      <c r="AG26" s="153">
        <v>57.7</v>
      </c>
      <c r="AH26" s="153">
        <v>2816.4</v>
      </c>
      <c r="AI26" s="153">
        <v>22822.400000000001</v>
      </c>
      <c r="AJ26" s="153">
        <v>4080.1</v>
      </c>
      <c r="AK26" s="153">
        <v>89.1</v>
      </c>
      <c r="AL26" s="153">
        <v>116.2</v>
      </c>
      <c r="AM26" s="153">
        <v>16186.5</v>
      </c>
      <c r="AN26" s="153">
        <v>1431.3</v>
      </c>
      <c r="AO26" s="153">
        <v>16074.5</v>
      </c>
      <c r="AP26" s="153">
        <v>30051.1</v>
      </c>
      <c r="AQ26" s="153">
        <v>12431.6</v>
      </c>
      <c r="AR26" s="153">
        <v>8020.3</v>
      </c>
      <c r="AS26" s="153">
        <v>1760</v>
      </c>
      <c r="AT26" s="153">
        <v>5662.8</v>
      </c>
      <c r="AU26" s="153">
        <v>6000.3</v>
      </c>
      <c r="AV26" s="153">
        <v>267.60000000000002</v>
      </c>
      <c r="AW26" s="153">
        <v>2206.6999999999998</v>
      </c>
      <c r="AX26" s="153">
        <v>236</v>
      </c>
      <c r="AY26" s="153">
        <v>2747.3</v>
      </c>
      <c r="AZ26" s="153">
        <v>1949.6</v>
      </c>
      <c r="BA26" s="153">
        <v>47.6</v>
      </c>
      <c r="BB26" s="153">
        <v>1932</v>
      </c>
      <c r="BC26" s="153">
        <v>2244.8000000000002</v>
      </c>
      <c r="BD26" s="153">
        <v>628.20000000000005</v>
      </c>
      <c r="BE26" s="153">
        <v>6132.1</v>
      </c>
    </row>
    <row r="27" spans="1:57" ht="13" x14ac:dyDescent="0.15">
      <c r="A27" s="152" t="s">
        <v>87</v>
      </c>
      <c r="B27" s="152" t="s">
        <v>88</v>
      </c>
      <c r="C27" s="152" t="s">
        <v>89</v>
      </c>
      <c r="D27" s="152" t="s">
        <v>90</v>
      </c>
      <c r="E27" s="152" t="str">
        <f>VLOOKUP(D27,'1b'!$D$4:$E$256,2,FALSE)</f>
        <v>S 1206:1217</v>
      </c>
      <c r="F27" s="153">
        <v>9756</v>
      </c>
      <c r="G27" s="153">
        <v>335</v>
      </c>
      <c r="H27" s="153">
        <v>8973.4</v>
      </c>
      <c r="I27" s="153">
        <v>9276.9</v>
      </c>
      <c r="J27" s="153">
        <v>4.3</v>
      </c>
      <c r="K27" s="153">
        <v>6.9</v>
      </c>
      <c r="L27" s="153">
        <v>1181.7</v>
      </c>
      <c r="M27" s="153">
        <v>382.9</v>
      </c>
      <c r="N27" s="153">
        <v>472</v>
      </c>
      <c r="O27" s="153">
        <v>273.8</v>
      </c>
      <c r="P27" s="153">
        <v>831.3</v>
      </c>
      <c r="Q27" s="153">
        <v>9993.2999999999993</v>
      </c>
      <c r="R27" s="153">
        <v>1494.5</v>
      </c>
      <c r="S27" s="153">
        <v>891.7</v>
      </c>
      <c r="T27" s="153">
        <v>6372.1</v>
      </c>
      <c r="U27" s="153">
        <v>21955.200000000001</v>
      </c>
      <c r="V27" s="153">
        <v>2526.3000000000002</v>
      </c>
      <c r="W27" s="153">
        <v>213.8</v>
      </c>
      <c r="X27" s="153">
        <v>14174</v>
      </c>
      <c r="Y27" s="153">
        <v>64.599999999999994</v>
      </c>
      <c r="Z27" s="153">
        <v>25.1</v>
      </c>
      <c r="AA27" s="153">
        <v>4536.8</v>
      </c>
      <c r="AB27" s="153">
        <v>3874.6</v>
      </c>
      <c r="AC27" s="153">
        <v>1742.5</v>
      </c>
      <c r="AD27" s="153">
        <v>1485.7</v>
      </c>
      <c r="AE27" s="153">
        <v>6939.2</v>
      </c>
      <c r="AF27" s="153">
        <v>301.5</v>
      </c>
      <c r="AG27" s="153">
        <v>192.3</v>
      </c>
      <c r="AH27" s="153">
        <v>12.4</v>
      </c>
      <c r="AI27" s="153">
        <v>29258.9</v>
      </c>
      <c r="AJ27" s="153">
        <v>13251.9</v>
      </c>
      <c r="AK27" s="153">
        <v>2841.6</v>
      </c>
      <c r="AL27" s="153">
        <v>3628.2</v>
      </c>
      <c r="AM27" s="153">
        <v>19526.900000000001</v>
      </c>
      <c r="AN27" s="153">
        <v>9406.4</v>
      </c>
      <c r="AO27" s="153">
        <v>22926.6</v>
      </c>
      <c r="AP27" s="153">
        <v>5033</v>
      </c>
      <c r="AQ27" s="153">
        <v>23486</v>
      </c>
      <c r="AR27" s="153">
        <v>24595.7</v>
      </c>
      <c r="AS27" s="153">
        <v>9817.6</v>
      </c>
      <c r="AT27" s="153">
        <v>14452.1</v>
      </c>
      <c r="AU27" s="153">
        <v>12079.6</v>
      </c>
      <c r="AV27" s="153">
        <v>24425.1</v>
      </c>
      <c r="AW27" s="153">
        <v>2428.1</v>
      </c>
      <c r="AX27" s="153">
        <v>468.4</v>
      </c>
      <c r="AY27" s="153">
        <v>11613.1</v>
      </c>
      <c r="AZ27" s="153">
        <v>3205.9</v>
      </c>
      <c r="BA27" s="153">
        <v>202.1</v>
      </c>
      <c r="BB27" s="153">
        <v>11596.1</v>
      </c>
      <c r="BC27" s="153">
        <v>2392.9</v>
      </c>
      <c r="BD27" s="153">
        <v>15363.5</v>
      </c>
      <c r="BE27" s="153">
        <v>14410.5</v>
      </c>
    </row>
    <row r="28" spans="1:57" ht="13" x14ac:dyDescent="0.15">
      <c r="A28" s="152" t="s">
        <v>92</v>
      </c>
      <c r="B28" s="152" t="s">
        <v>93</v>
      </c>
      <c r="C28" s="152" t="s">
        <v>94</v>
      </c>
      <c r="D28" s="152" t="s">
        <v>95</v>
      </c>
      <c r="E28" s="152" t="str">
        <f>VLOOKUP(D28,'1b'!$D$4:$E$256,2,FALSE)</f>
        <v>M 136:146</v>
      </c>
      <c r="F28" s="153">
        <v>31865</v>
      </c>
      <c r="G28" s="153">
        <v>1283.2</v>
      </c>
      <c r="H28" s="153">
        <v>31340.9</v>
      </c>
      <c r="I28" s="153">
        <v>33893.599999999999</v>
      </c>
      <c r="J28" s="153">
        <v>18562.400000000001</v>
      </c>
      <c r="K28" s="153">
        <v>23517.5</v>
      </c>
      <c r="L28" s="153">
        <v>3719.5</v>
      </c>
      <c r="M28" s="153">
        <v>28127.1</v>
      </c>
      <c r="N28" s="153">
        <v>34587.4</v>
      </c>
      <c r="O28" s="153">
        <v>19961</v>
      </c>
      <c r="P28" s="153">
        <v>32564.2</v>
      </c>
      <c r="Q28" s="153">
        <v>16302.5</v>
      </c>
      <c r="R28" s="153">
        <v>3776.2</v>
      </c>
      <c r="S28" s="153">
        <v>3922.4</v>
      </c>
      <c r="T28" s="153">
        <v>35318.400000000001</v>
      </c>
      <c r="U28" s="153">
        <v>21947.4</v>
      </c>
      <c r="V28" s="153">
        <v>12530.1</v>
      </c>
      <c r="W28" s="153">
        <v>226.8</v>
      </c>
      <c r="X28" s="153">
        <v>17214.900000000001</v>
      </c>
      <c r="Y28" s="153">
        <v>689.7</v>
      </c>
      <c r="Z28" s="153">
        <v>618.5</v>
      </c>
      <c r="AA28" s="153">
        <v>23305.7</v>
      </c>
      <c r="AB28" s="153">
        <v>15645</v>
      </c>
      <c r="AC28" s="153">
        <v>425.3</v>
      </c>
      <c r="AD28" s="153">
        <v>4633.6000000000004</v>
      </c>
      <c r="AE28" s="153">
        <v>6339.1</v>
      </c>
      <c r="AF28" s="153">
        <v>18.5</v>
      </c>
      <c r="AG28" s="153">
        <v>18.899999999999999</v>
      </c>
      <c r="AH28" s="153">
        <v>144</v>
      </c>
      <c r="AI28" s="153">
        <v>33566.199999999997</v>
      </c>
      <c r="AJ28" s="153">
        <v>7383.8</v>
      </c>
      <c r="AK28" s="153">
        <v>88.6</v>
      </c>
      <c r="AL28" s="153">
        <v>110.8</v>
      </c>
      <c r="AM28" s="153">
        <v>21294.5</v>
      </c>
      <c r="AN28" s="153">
        <v>2177</v>
      </c>
      <c r="AO28" s="153">
        <v>19592.599999999999</v>
      </c>
      <c r="AP28" s="153">
        <v>29527.3</v>
      </c>
      <c r="AQ28" s="153">
        <v>25966.6</v>
      </c>
      <c r="AR28" s="153">
        <v>22706.400000000001</v>
      </c>
      <c r="AS28" s="153">
        <v>15906.8</v>
      </c>
      <c r="AT28" s="153">
        <v>4200.7</v>
      </c>
      <c r="AU28" s="153">
        <v>26161.1</v>
      </c>
      <c r="AV28" s="153">
        <v>26959.1</v>
      </c>
      <c r="AW28" s="153">
        <v>27616.3</v>
      </c>
      <c r="AX28" s="153">
        <v>22509.7</v>
      </c>
      <c r="AY28" s="153">
        <v>16297.6</v>
      </c>
      <c r="AZ28" s="153">
        <v>3611.8</v>
      </c>
      <c r="BA28" s="153">
        <v>12274.8</v>
      </c>
      <c r="BB28" s="153">
        <v>12464.1</v>
      </c>
      <c r="BC28" s="153">
        <v>4313.2</v>
      </c>
      <c r="BD28" s="153">
        <v>24574.400000000001</v>
      </c>
      <c r="BE28" s="153">
        <v>28279.7</v>
      </c>
    </row>
    <row r="29" spans="1:57" ht="13" x14ac:dyDescent="0.15">
      <c r="A29" s="152" t="s">
        <v>97</v>
      </c>
      <c r="B29" s="152" t="s">
        <v>98</v>
      </c>
      <c r="C29" s="152" t="s">
        <v>99</v>
      </c>
      <c r="D29" s="152" t="s">
        <v>100</v>
      </c>
      <c r="E29" s="152" t="str">
        <f>VLOOKUP(D29,'1b'!$D$4:$E$256,2,FALSE)</f>
        <v>S 320:339</v>
      </c>
      <c r="F29" s="153">
        <v>11906.1</v>
      </c>
      <c r="G29" s="153">
        <v>3675.9</v>
      </c>
      <c r="H29" s="153">
        <v>24646.799999999999</v>
      </c>
      <c r="I29" s="153">
        <v>13442</v>
      </c>
      <c r="J29" s="153">
        <v>74.400000000000006</v>
      </c>
      <c r="K29" s="153">
        <v>62</v>
      </c>
      <c r="L29" s="153">
        <v>415.1</v>
      </c>
      <c r="M29" s="153">
        <v>4505</v>
      </c>
      <c r="N29" s="153">
        <v>6961.8</v>
      </c>
      <c r="O29" s="153">
        <v>8142.5</v>
      </c>
      <c r="P29" s="153">
        <v>11025.5</v>
      </c>
      <c r="Q29" s="153">
        <v>3047.9</v>
      </c>
      <c r="R29" s="153">
        <v>150.5</v>
      </c>
      <c r="S29" s="153">
        <v>210.4</v>
      </c>
      <c r="T29" s="153">
        <v>22175.4</v>
      </c>
      <c r="U29" s="153">
        <v>50.4</v>
      </c>
      <c r="V29" s="153">
        <v>977.5</v>
      </c>
      <c r="W29" s="153">
        <v>1489.5</v>
      </c>
      <c r="X29" s="153">
        <v>1670.8</v>
      </c>
      <c r="Y29" s="153">
        <v>44.9</v>
      </c>
      <c r="Z29" s="153">
        <v>1746.8</v>
      </c>
      <c r="AA29" s="153">
        <v>158.69999999999999</v>
      </c>
      <c r="AB29" s="153">
        <v>4.8</v>
      </c>
      <c r="AC29" s="153">
        <v>1129.5</v>
      </c>
      <c r="AD29" s="153">
        <v>4407.8999999999996</v>
      </c>
      <c r="AE29" s="153">
        <v>691</v>
      </c>
      <c r="AF29" s="153">
        <v>160</v>
      </c>
      <c r="AG29" s="153">
        <v>92.1</v>
      </c>
      <c r="AH29" s="153">
        <v>660.2</v>
      </c>
      <c r="AI29" s="153">
        <v>7157.4</v>
      </c>
      <c r="AJ29" s="153">
        <v>8069.4</v>
      </c>
      <c r="AK29" s="153">
        <v>814.2</v>
      </c>
      <c r="AL29" s="153">
        <v>2202.6999999999998</v>
      </c>
      <c r="AM29" s="153">
        <v>1028.2</v>
      </c>
      <c r="AN29" s="153">
        <v>5839.5</v>
      </c>
      <c r="AO29" s="153">
        <v>498.7</v>
      </c>
      <c r="AP29" s="153">
        <v>4327.3999999999996</v>
      </c>
      <c r="AQ29" s="153">
        <v>215.5</v>
      </c>
      <c r="AR29" s="153">
        <v>11694.2</v>
      </c>
      <c r="AS29" s="153">
        <v>2984.3</v>
      </c>
      <c r="AT29" s="153">
        <v>569.4</v>
      </c>
      <c r="AU29" s="153">
        <v>9957.2000000000007</v>
      </c>
      <c r="AV29" s="153">
        <v>10608.9</v>
      </c>
      <c r="AW29" s="153">
        <v>29.5</v>
      </c>
      <c r="AX29" s="153">
        <v>33.1</v>
      </c>
      <c r="AY29" s="153">
        <v>3939.5</v>
      </c>
      <c r="AZ29" s="153">
        <v>137.69999999999999</v>
      </c>
      <c r="BA29" s="153">
        <v>110.1</v>
      </c>
      <c r="BB29" s="153">
        <v>3502.9</v>
      </c>
      <c r="BC29" s="153">
        <v>762.5</v>
      </c>
      <c r="BD29" s="153">
        <v>11588.7</v>
      </c>
      <c r="BE29" s="153">
        <v>11808.8</v>
      </c>
    </row>
    <row r="30" spans="1:57" ht="13" x14ac:dyDescent="0.15">
      <c r="A30" s="152" t="s">
        <v>102</v>
      </c>
      <c r="B30" s="152" t="s">
        <v>103</v>
      </c>
      <c r="C30" s="152" t="s">
        <v>104</v>
      </c>
      <c r="D30" s="152" t="s">
        <v>105</v>
      </c>
      <c r="E30" s="152" t="str">
        <f>VLOOKUP(D30,'1b'!$D$4:$E$256,2,FALSE)</f>
        <v>ORF1ab 2884:2893</v>
      </c>
      <c r="F30" s="153">
        <v>20162.900000000001</v>
      </c>
      <c r="G30" s="153">
        <v>2.9</v>
      </c>
      <c r="H30" s="153">
        <v>27798.3</v>
      </c>
      <c r="I30" s="153">
        <v>29443.8</v>
      </c>
      <c r="J30" s="153">
        <v>7197.7</v>
      </c>
      <c r="K30" s="153">
        <v>7397.3</v>
      </c>
      <c r="L30" s="153">
        <v>359.4</v>
      </c>
      <c r="M30" s="153">
        <v>11156</v>
      </c>
      <c r="N30" s="153">
        <v>11828</v>
      </c>
      <c r="O30" s="153">
        <v>9946.7000000000007</v>
      </c>
      <c r="P30" s="153">
        <v>10146.5</v>
      </c>
      <c r="Q30" s="153">
        <v>4113.8</v>
      </c>
      <c r="R30" s="153">
        <v>42.6</v>
      </c>
      <c r="S30" s="153">
        <v>99.4</v>
      </c>
      <c r="T30" s="153">
        <v>26164.5</v>
      </c>
      <c r="U30" s="153">
        <v>43.5</v>
      </c>
      <c r="V30" s="153">
        <v>128.5</v>
      </c>
      <c r="W30" s="153">
        <v>7641.9</v>
      </c>
      <c r="X30" s="153">
        <v>5150.3</v>
      </c>
      <c r="Y30" s="153">
        <v>2497</v>
      </c>
      <c r="Z30" s="153">
        <v>24799.599999999999</v>
      </c>
      <c r="AA30" s="153">
        <v>21119.5</v>
      </c>
      <c r="AB30" s="153">
        <v>8722.9</v>
      </c>
      <c r="AC30" s="153">
        <v>11038</v>
      </c>
      <c r="AD30" s="153">
        <v>21189.3</v>
      </c>
      <c r="AE30" s="153">
        <v>3943.5</v>
      </c>
      <c r="AF30" s="153">
        <v>11713.1</v>
      </c>
      <c r="AG30" s="153">
        <v>5823.3</v>
      </c>
      <c r="AH30" s="153">
        <v>35143.9</v>
      </c>
      <c r="AI30" s="153">
        <v>7656.1</v>
      </c>
      <c r="AJ30" s="153">
        <v>11324.7</v>
      </c>
      <c r="AK30" s="153">
        <v>25123.4</v>
      </c>
      <c r="AL30" s="153">
        <v>17273.900000000001</v>
      </c>
      <c r="AM30" s="153">
        <v>861.1</v>
      </c>
      <c r="AN30" s="153">
        <v>15594.8</v>
      </c>
      <c r="AO30" s="153">
        <v>112.4</v>
      </c>
      <c r="AP30" s="153">
        <v>29376.9</v>
      </c>
      <c r="AQ30" s="153">
        <v>1720.6</v>
      </c>
      <c r="AR30" s="153">
        <v>1696</v>
      </c>
      <c r="AS30" s="153">
        <v>593</v>
      </c>
      <c r="AT30" s="153">
        <v>851.4</v>
      </c>
      <c r="AU30" s="153">
        <v>6140.1</v>
      </c>
      <c r="AV30" s="153">
        <v>1930.8</v>
      </c>
      <c r="AW30" s="153">
        <v>3369</v>
      </c>
      <c r="AX30" s="153">
        <v>1987.4</v>
      </c>
      <c r="AY30" s="153">
        <v>1665</v>
      </c>
      <c r="AZ30" s="153">
        <v>122.3</v>
      </c>
      <c r="BA30" s="153">
        <v>244.3</v>
      </c>
      <c r="BB30" s="153">
        <v>2231.5</v>
      </c>
      <c r="BC30" s="153">
        <v>543.9</v>
      </c>
      <c r="BD30" s="153">
        <v>822.3</v>
      </c>
      <c r="BE30" s="153">
        <v>11263.7</v>
      </c>
    </row>
    <row r="31" spans="1:57" ht="13" x14ac:dyDescent="0.15">
      <c r="A31" s="152" t="s">
        <v>107</v>
      </c>
      <c r="B31" s="152" t="s">
        <v>108</v>
      </c>
      <c r="C31" s="152" t="s">
        <v>109</v>
      </c>
      <c r="D31" s="152" t="s">
        <v>110</v>
      </c>
      <c r="E31" s="152" t="str">
        <f>VLOOKUP(D31,'1b'!$D$4:$E$256,2,FALSE)</f>
        <v>ORF7b 23:33</v>
      </c>
      <c r="F31" s="153">
        <v>27802.2</v>
      </c>
      <c r="G31" s="153">
        <v>73.599999999999994</v>
      </c>
      <c r="H31" s="153">
        <v>14839.9</v>
      </c>
      <c r="I31" s="153">
        <v>15996.1</v>
      </c>
      <c r="J31" s="153">
        <v>2339.3000000000002</v>
      </c>
      <c r="K31" s="153">
        <v>6352.8</v>
      </c>
      <c r="L31" s="153">
        <v>11235.6</v>
      </c>
      <c r="M31" s="153">
        <v>3217.7</v>
      </c>
      <c r="N31" s="153">
        <v>1773.8</v>
      </c>
      <c r="O31" s="153">
        <v>155.9</v>
      </c>
      <c r="P31" s="153">
        <v>4165.8999999999996</v>
      </c>
      <c r="Q31" s="153">
        <v>21793.1</v>
      </c>
      <c r="R31" s="153">
        <v>1753.1</v>
      </c>
      <c r="S31" s="153">
        <v>1441</v>
      </c>
      <c r="T31" s="153">
        <v>6808.2</v>
      </c>
      <c r="U31" s="153">
        <v>16685.3</v>
      </c>
      <c r="V31" s="153">
        <v>609.70000000000005</v>
      </c>
      <c r="W31" s="153">
        <v>2163.1</v>
      </c>
      <c r="X31" s="153">
        <v>8348.1</v>
      </c>
      <c r="Y31" s="153">
        <v>994.4</v>
      </c>
      <c r="Z31" s="153">
        <v>16765.5</v>
      </c>
      <c r="AA31" s="153">
        <v>11910.5</v>
      </c>
      <c r="AB31" s="153">
        <v>10434.9</v>
      </c>
      <c r="AC31" s="153">
        <v>8122.4</v>
      </c>
      <c r="AD31" s="153">
        <v>14166</v>
      </c>
      <c r="AE31" s="153">
        <v>3387.8</v>
      </c>
      <c r="AF31" s="153">
        <v>7037.9</v>
      </c>
      <c r="AG31" s="153">
        <v>3919.7</v>
      </c>
      <c r="AH31" s="153">
        <v>19998.599999999999</v>
      </c>
      <c r="AI31" s="153">
        <v>29487.4</v>
      </c>
      <c r="AJ31" s="153">
        <v>7995.2</v>
      </c>
      <c r="AK31" s="153">
        <v>26132.6</v>
      </c>
      <c r="AL31" s="153">
        <v>22026.9</v>
      </c>
      <c r="AM31" s="153">
        <v>25550.2</v>
      </c>
      <c r="AN31" s="153">
        <v>16536.2</v>
      </c>
      <c r="AO31" s="153">
        <v>18391.2</v>
      </c>
      <c r="AP31" s="153">
        <v>20039.3</v>
      </c>
      <c r="AQ31" s="153">
        <v>12903</v>
      </c>
      <c r="AR31" s="153">
        <v>13545.9</v>
      </c>
      <c r="AS31" s="153">
        <v>11707.4</v>
      </c>
      <c r="AT31" s="153">
        <v>4282.6000000000004</v>
      </c>
      <c r="AU31" s="153">
        <v>28922.799999999999</v>
      </c>
      <c r="AV31" s="153">
        <v>25578.7</v>
      </c>
      <c r="AW31" s="153">
        <v>20018.099999999999</v>
      </c>
      <c r="AX31" s="153">
        <v>8330.2999999999993</v>
      </c>
      <c r="AY31" s="153">
        <v>9781.1</v>
      </c>
      <c r="AZ31" s="153">
        <v>3112.3</v>
      </c>
      <c r="BA31" s="153">
        <v>4502.8999999999996</v>
      </c>
      <c r="BB31" s="153">
        <v>12806.2</v>
      </c>
      <c r="BC31" s="153">
        <v>1498.5</v>
      </c>
      <c r="BD31" s="153">
        <v>15279.6</v>
      </c>
      <c r="BE31" s="153">
        <v>31005.3</v>
      </c>
    </row>
    <row r="32" spans="1:57" ht="13" x14ac:dyDescent="0.15">
      <c r="A32" s="152" t="s">
        <v>112</v>
      </c>
      <c r="B32" s="152" t="s">
        <v>113</v>
      </c>
      <c r="C32" s="152" t="s">
        <v>114</v>
      </c>
      <c r="D32" s="152" t="s">
        <v>115</v>
      </c>
      <c r="E32" s="152" t="str">
        <f>VLOOKUP(D32,'1b'!$D$4:$E$256,2,FALSE)</f>
        <v>ORF1ab 6109:6118</v>
      </c>
      <c r="F32" s="153">
        <v>17369.3</v>
      </c>
      <c r="G32" s="153">
        <v>5.0999999999999996</v>
      </c>
      <c r="H32" s="153">
        <v>7566.9</v>
      </c>
      <c r="I32" s="153">
        <v>12515.8</v>
      </c>
      <c r="J32" s="153">
        <v>811.7</v>
      </c>
      <c r="K32" s="153">
        <v>2645.1</v>
      </c>
      <c r="L32" s="153">
        <v>12556</v>
      </c>
      <c r="M32" s="153">
        <v>619</v>
      </c>
      <c r="N32" s="153">
        <v>1409.4</v>
      </c>
      <c r="O32" s="153">
        <v>54.8</v>
      </c>
      <c r="P32" s="153">
        <v>7708.2</v>
      </c>
      <c r="Q32" s="153">
        <v>18968.2</v>
      </c>
      <c r="R32" s="153">
        <v>5001.7</v>
      </c>
      <c r="S32" s="153">
        <v>714.8</v>
      </c>
      <c r="T32" s="153">
        <v>3705.7</v>
      </c>
      <c r="U32" s="153">
        <v>2692.2</v>
      </c>
      <c r="V32" s="153">
        <v>839.5</v>
      </c>
      <c r="W32" s="153">
        <v>360.8</v>
      </c>
      <c r="X32" s="153">
        <v>4903.6000000000004</v>
      </c>
      <c r="Y32" s="153">
        <v>88.2</v>
      </c>
      <c r="Z32" s="153">
        <v>13489</v>
      </c>
      <c r="AA32" s="153">
        <v>4981.5</v>
      </c>
      <c r="AB32" s="153">
        <v>4516.6000000000004</v>
      </c>
      <c r="AC32" s="153">
        <v>4916.3</v>
      </c>
      <c r="AD32" s="153">
        <v>7170.2</v>
      </c>
      <c r="AE32" s="153">
        <v>920.4</v>
      </c>
      <c r="AF32" s="153">
        <v>3006.4</v>
      </c>
      <c r="AG32" s="153">
        <v>2791</v>
      </c>
      <c r="AH32" s="153">
        <v>20096.5</v>
      </c>
      <c r="AI32" s="153">
        <v>18398.599999999999</v>
      </c>
      <c r="AJ32" s="153">
        <v>660.7</v>
      </c>
      <c r="AK32" s="153">
        <v>17649.3</v>
      </c>
      <c r="AL32" s="153">
        <v>13990.6</v>
      </c>
      <c r="AM32" s="153">
        <v>16062.2</v>
      </c>
      <c r="AN32" s="153">
        <v>7190.7</v>
      </c>
      <c r="AO32" s="153">
        <v>8926</v>
      </c>
      <c r="AP32" s="153">
        <v>11639.6</v>
      </c>
      <c r="AQ32" s="153">
        <v>2119</v>
      </c>
      <c r="AR32" s="153">
        <v>2563.9</v>
      </c>
      <c r="AS32" s="153">
        <v>2179.1999999999998</v>
      </c>
      <c r="AT32" s="153">
        <v>449.1</v>
      </c>
      <c r="AU32" s="153">
        <v>8557</v>
      </c>
      <c r="AV32" s="153">
        <v>3042.1</v>
      </c>
      <c r="AW32" s="153">
        <v>10762.3</v>
      </c>
      <c r="AX32" s="153">
        <v>1428.4</v>
      </c>
      <c r="AY32" s="153">
        <v>1180.3</v>
      </c>
      <c r="AZ32" s="153">
        <v>696.8</v>
      </c>
      <c r="BA32" s="153">
        <v>398.9</v>
      </c>
      <c r="BB32" s="153">
        <v>1964.4</v>
      </c>
      <c r="BC32" s="153">
        <v>183</v>
      </c>
      <c r="BD32" s="153">
        <v>1055.2</v>
      </c>
      <c r="BE32" s="153">
        <v>14495.1</v>
      </c>
    </row>
    <row r="33" spans="1:57" ht="13" x14ac:dyDescent="0.15">
      <c r="A33" s="152" t="s">
        <v>117</v>
      </c>
      <c r="B33" s="152" t="s">
        <v>118</v>
      </c>
      <c r="C33" s="152" t="s">
        <v>119</v>
      </c>
      <c r="D33" s="152" t="s">
        <v>120</v>
      </c>
      <c r="E33" s="152" t="str">
        <f>VLOOKUP(D33,'1b'!$D$4:$E$256,2,FALSE)</f>
        <v>E, ORF1ab</v>
      </c>
      <c r="F33" s="153">
        <v>11067.9</v>
      </c>
      <c r="G33" s="153">
        <v>12.7</v>
      </c>
      <c r="H33" s="153">
        <v>7556.4</v>
      </c>
      <c r="I33" s="153">
        <v>5192.3</v>
      </c>
      <c r="J33" s="153">
        <v>405.4</v>
      </c>
      <c r="K33" s="153">
        <v>1822.5</v>
      </c>
      <c r="L33" s="153">
        <v>173.8</v>
      </c>
      <c r="M33" s="153">
        <v>190.5</v>
      </c>
      <c r="N33" s="153">
        <v>2450.3000000000002</v>
      </c>
      <c r="O33" s="153">
        <v>441</v>
      </c>
      <c r="P33" s="153">
        <v>5500.5</v>
      </c>
      <c r="Q33" s="153">
        <v>4916.8999999999996</v>
      </c>
      <c r="R33" s="153">
        <v>54.5</v>
      </c>
      <c r="S33" s="153">
        <v>37.1</v>
      </c>
      <c r="T33" s="153">
        <v>9568.2999999999993</v>
      </c>
      <c r="U33" s="153">
        <v>95.5</v>
      </c>
      <c r="V33" s="153">
        <v>3706.1</v>
      </c>
      <c r="W33" s="153">
        <v>2778.2</v>
      </c>
      <c r="X33" s="153">
        <v>17605.2</v>
      </c>
      <c r="Y33" s="153">
        <v>22.6</v>
      </c>
      <c r="Z33" s="153">
        <v>8410.7000000000007</v>
      </c>
      <c r="AA33" s="153">
        <v>20584.099999999999</v>
      </c>
      <c r="AB33" s="153">
        <v>349.8</v>
      </c>
      <c r="AC33" s="153">
        <v>12877.1</v>
      </c>
      <c r="AD33" s="153">
        <v>22103.5</v>
      </c>
      <c r="AE33" s="153">
        <v>14263.4</v>
      </c>
      <c r="AF33" s="153">
        <v>17896.8</v>
      </c>
      <c r="AG33" s="153">
        <v>12998.9</v>
      </c>
      <c r="AH33" s="153">
        <v>19953.2</v>
      </c>
      <c r="AI33" s="153">
        <v>5865.4</v>
      </c>
      <c r="AJ33" s="153">
        <v>17515.2</v>
      </c>
      <c r="AK33" s="153">
        <v>24400</v>
      </c>
      <c r="AL33" s="153">
        <v>17600.7</v>
      </c>
      <c r="AM33" s="153">
        <v>4865.3999999999996</v>
      </c>
      <c r="AN33" s="153">
        <v>9554.2999999999993</v>
      </c>
      <c r="AO33" s="153">
        <v>3524.5</v>
      </c>
      <c r="AP33" s="153">
        <v>4394.3999999999996</v>
      </c>
      <c r="AQ33" s="153">
        <v>4254.7</v>
      </c>
      <c r="AR33" s="153">
        <v>5569.5</v>
      </c>
      <c r="AS33" s="153">
        <v>361.5</v>
      </c>
      <c r="AT33" s="153">
        <v>433.9</v>
      </c>
      <c r="AU33" s="153">
        <v>14519.9</v>
      </c>
      <c r="AV33" s="153">
        <v>2146.3000000000002</v>
      </c>
      <c r="AW33" s="153">
        <v>5617.5</v>
      </c>
      <c r="AX33" s="153">
        <v>3427</v>
      </c>
      <c r="AY33" s="153">
        <v>1315.8</v>
      </c>
      <c r="AZ33" s="153">
        <v>126.8</v>
      </c>
      <c r="BA33" s="153">
        <v>1176.4000000000001</v>
      </c>
      <c r="BB33" s="153">
        <v>218.6</v>
      </c>
      <c r="BC33" s="153">
        <v>127.3</v>
      </c>
      <c r="BD33" s="153">
        <v>647.20000000000005</v>
      </c>
      <c r="BE33" s="153">
        <v>20743.099999999999</v>
      </c>
    </row>
    <row r="34" spans="1:57" ht="13" x14ac:dyDescent="0.15">
      <c r="A34" s="152" t="s">
        <v>122</v>
      </c>
      <c r="B34" s="152" t="s">
        <v>123</v>
      </c>
      <c r="C34" s="152" t="s">
        <v>124</v>
      </c>
      <c r="D34" s="152" t="s">
        <v>125</v>
      </c>
      <c r="E34" s="152" t="str">
        <f>VLOOKUP(D34,'1b'!$D$4:$E$256,2,FALSE)</f>
        <v>S 83:98</v>
      </c>
      <c r="F34" s="153">
        <v>6569.3</v>
      </c>
      <c r="G34" s="153">
        <v>1155.7</v>
      </c>
      <c r="H34" s="153">
        <v>20.5</v>
      </c>
      <c r="I34" s="153">
        <v>11.9</v>
      </c>
      <c r="J34" s="153">
        <v>877.6</v>
      </c>
      <c r="K34" s="153">
        <v>1081.0999999999999</v>
      </c>
      <c r="L34" s="153">
        <v>2523.4</v>
      </c>
      <c r="M34" s="153">
        <v>744.2</v>
      </c>
      <c r="N34" s="153">
        <v>1310.7</v>
      </c>
      <c r="O34" s="153">
        <v>1056.5</v>
      </c>
      <c r="P34" s="153">
        <v>2786</v>
      </c>
      <c r="Q34" s="153">
        <v>234</v>
      </c>
      <c r="R34" s="153">
        <v>19.399999999999999</v>
      </c>
      <c r="S34" s="153">
        <v>1477.4</v>
      </c>
      <c r="T34" s="153">
        <v>1185.5</v>
      </c>
      <c r="U34" s="153">
        <v>780.4</v>
      </c>
      <c r="V34" s="153">
        <v>12963.6</v>
      </c>
      <c r="W34" s="153">
        <v>2719.2</v>
      </c>
      <c r="X34" s="153">
        <v>17667.2</v>
      </c>
      <c r="Y34" s="153">
        <v>66.3</v>
      </c>
      <c r="Z34" s="153">
        <v>1663.2</v>
      </c>
      <c r="AA34" s="153">
        <v>16314.2</v>
      </c>
      <c r="AB34" s="153">
        <v>4.5</v>
      </c>
      <c r="AC34" s="153">
        <v>22734.1</v>
      </c>
      <c r="AD34" s="153">
        <v>8606.7000000000007</v>
      </c>
      <c r="AE34" s="153">
        <v>7342.9</v>
      </c>
      <c r="AF34" s="153">
        <v>18890</v>
      </c>
      <c r="AG34" s="153">
        <v>18700.3</v>
      </c>
      <c r="AH34" s="153">
        <v>19423.099999999999</v>
      </c>
      <c r="AI34" s="153">
        <v>11681.3</v>
      </c>
      <c r="AJ34" s="153">
        <v>23212.3</v>
      </c>
      <c r="AK34" s="153">
        <v>17032.099999999999</v>
      </c>
      <c r="AL34" s="153">
        <v>14290</v>
      </c>
      <c r="AM34" s="153">
        <v>860.9</v>
      </c>
      <c r="AN34" s="153">
        <v>9656.7999999999993</v>
      </c>
      <c r="AO34" s="153">
        <v>384.8</v>
      </c>
      <c r="AP34" s="153">
        <v>9615.2999999999993</v>
      </c>
      <c r="AQ34" s="153">
        <v>830.6</v>
      </c>
      <c r="AR34" s="153">
        <v>8968.7000000000007</v>
      </c>
      <c r="AS34" s="153">
        <v>4621.3</v>
      </c>
      <c r="AT34" s="153">
        <v>315.3</v>
      </c>
      <c r="AU34" s="153">
        <v>15646.9</v>
      </c>
      <c r="AV34" s="153">
        <v>13757.9</v>
      </c>
      <c r="AW34" s="153">
        <v>12392.5</v>
      </c>
      <c r="AX34" s="153">
        <v>4952</v>
      </c>
      <c r="AY34" s="153">
        <v>3030.2</v>
      </c>
      <c r="AZ34" s="153">
        <v>303</v>
      </c>
      <c r="BA34" s="153">
        <v>528.70000000000005</v>
      </c>
      <c r="BB34" s="153">
        <v>10593.1</v>
      </c>
      <c r="BC34" s="153">
        <v>300</v>
      </c>
      <c r="BD34" s="153">
        <v>14528.7</v>
      </c>
      <c r="BE34" s="153">
        <v>20121</v>
      </c>
    </row>
    <row r="35" spans="1:57" ht="13" x14ac:dyDescent="0.15">
      <c r="A35" s="152" t="s">
        <v>127</v>
      </c>
      <c r="B35" s="152" t="s">
        <v>128</v>
      </c>
      <c r="C35" s="152" t="s">
        <v>129</v>
      </c>
      <c r="D35" s="152" t="s">
        <v>130</v>
      </c>
      <c r="E35" s="152" t="str">
        <f>VLOOKUP(D35,'1b'!$D$4:$E$256,2,FALSE)</f>
        <v>ORF3a 79:98</v>
      </c>
      <c r="F35" s="153">
        <v>5487</v>
      </c>
      <c r="G35" s="153">
        <v>16.5</v>
      </c>
      <c r="H35" s="153">
        <v>1673.7</v>
      </c>
      <c r="I35" s="153">
        <v>1603.9</v>
      </c>
      <c r="J35" s="153">
        <v>246.2</v>
      </c>
      <c r="K35" s="153">
        <v>886.7</v>
      </c>
      <c r="L35" s="153">
        <v>108.1</v>
      </c>
      <c r="M35" s="153">
        <v>142.4</v>
      </c>
      <c r="N35" s="153">
        <v>2909</v>
      </c>
      <c r="O35" s="153">
        <v>201.4</v>
      </c>
      <c r="P35" s="153">
        <v>4207.8</v>
      </c>
      <c r="Q35" s="153">
        <v>619.20000000000005</v>
      </c>
      <c r="R35" s="153">
        <v>11.4</v>
      </c>
      <c r="S35" s="153">
        <v>8.1999999999999993</v>
      </c>
      <c r="T35" s="153">
        <v>4380.8</v>
      </c>
      <c r="U35" s="153">
        <v>11074</v>
      </c>
      <c r="V35" s="153">
        <v>1472.7</v>
      </c>
      <c r="W35" s="153">
        <v>1931.8</v>
      </c>
      <c r="X35" s="153">
        <v>5944</v>
      </c>
      <c r="Y35" s="153">
        <v>198</v>
      </c>
      <c r="Z35" s="153">
        <v>11010.2</v>
      </c>
      <c r="AA35" s="153">
        <v>14549.4</v>
      </c>
      <c r="AB35" s="153">
        <v>1157.2</v>
      </c>
      <c r="AC35" s="153">
        <v>10406.5</v>
      </c>
      <c r="AD35" s="153">
        <v>21446</v>
      </c>
      <c r="AE35" s="153">
        <v>13433.4</v>
      </c>
      <c r="AF35" s="153">
        <v>16263.3</v>
      </c>
      <c r="AG35" s="153">
        <v>11659.9</v>
      </c>
      <c r="AH35" s="153">
        <v>19042.900000000001</v>
      </c>
      <c r="AI35" s="153">
        <v>7759</v>
      </c>
      <c r="AJ35" s="153">
        <v>13493.6</v>
      </c>
      <c r="AK35" s="153">
        <v>10647.7</v>
      </c>
      <c r="AL35" s="153">
        <v>14250.1</v>
      </c>
      <c r="AM35" s="153">
        <v>2541.6</v>
      </c>
      <c r="AN35" s="153">
        <v>2871.6</v>
      </c>
      <c r="AO35" s="153">
        <v>3452.5</v>
      </c>
      <c r="AP35" s="153">
        <v>8084.7</v>
      </c>
      <c r="AQ35" s="153">
        <v>13056.2</v>
      </c>
      <c r="AR35" s="153">
        <v>4122.5</v>
      </c>
      <c r="AS35" s="153">
        <v>277.60000000000002</v>
      </c>
      <c r="AT35" s="153">
        <v>466.3</v>
      </c>
      <c r="AU35" s="153">
        <v>13835.8</v>
      </c>
      <c r="AV35" s="153">
        <v>4112.6000000000004</v>
      </c>
      <c r="AW35" s="153">
        <v>718.3</v>
      </c>
      <c r="AX35" s="153">
        <v>813.1</v>
      </c>
      <c r="AY35" s="153">
        <v>1703.3</v>
      </c>
      <c r="AZ35" s="153">
        <v>26.4</v>
      </c>
      <c r="BA35" s="153">
        <v>173.8</v>
      </c>
      <c r="BB35" s="153">
        <v>77</v>
      </c>
      <c r="BC35" s="153">
        <v>92</v>
      </c>
      <c r="BD35" s="153">
        <v>445</v>
      </c>
      <c r="BE35" s="153">
        <v>17256.900000000001</v>
      </c>
    </row>
    <row r="36" spans="1:57" ht="13" x14ac:dyDescent="0.15">
      <c r="A36" s="152" t="s">
        <v>132</v>
      </c>
      <c r="B36" s="152" t="s">
        <v>133</v>
      </c>
      <c r="C36" s="152" t="s">
        <v>134</v>
      </c>
      <c r="D36" s="152" t="s">
        <v>135</v>
      </c>
      <c r="E36" s="152" t="str">
        <f>VLOOKUP(D36,'1b'!$D$4:$E$256,2,FALSE)</f>
        <v>S 424:434</v>
      </c>
      <c r="F36" s="153">
        <v>13043.5</v>
      </c>
      <c r="G36" s="153">
        <v>16.100000000000001</v>
      </c>
      <c r="H36" s="153">
        <v>23067.599999999999</v>
      </c>
      <c r="I36" s="153">
        <v>28789.4</v>
      </c>
      <c r="J36" s="153">
        <v>24532.7</v>
      </c>
      <c r="K36" s="153">
        <v>25004.3</v>
      </c>
      <c r="L36" s="153">
        <v>17958.8</v>
      </c>
      <c r="M36" s="153">
        <v>30014.7</v>
      </c>
      <c r="N36" s="153">
        <v>20357.099999999999</v>
      </c>
      <c r="O36" s="153">
        <v>18171.5</v>
      </c>
      <c r="P36" s="153">
        <v>33727.5</v>
      </c>
      <c r="Q36" s="153">
        <v>24403</v>
      </c>
      <c r="R36" s="153">
        <v>4750.8</v>
      </c>
      <c r="S36" s="153">
        <v>5388.1</v>
      </c>
      <c r="T36" s="153">
        <v>28750.2</v>
      </c>
      <c r="U36" s="153">
        <v>2774.3</v>
      </c>
      <c r="V36" s="153">
        <v>21958.3</v>
      </c>
      <c r="W36" s="153">
        <v>17145.8</v>
      </c>
      <c r="X36" s="153">
        <v>22415.9</v>
      </c>
      <c r="Y36" s="153">
        <v>17245.3</v>
      </c>
      <c r="Z36" s="153">
        <v>25701.3</v>
      </c>
      <c r="AA36" s="153">
        <v>31115.200000000001</v>
      </c>
      <c r="AB36" s="153">
        <v>1073.5999999999999</v>
      </c>
      <c r="AC36" s="153">
        <v>28404.2</v>
      </c>
      <c r="AD36" s="153">
        <v>17278.400000000001</v>
      </c>
      <c r="AE36" s="153">
        <v>7202.6</v>
      </c>
      <c r="AF36" s="153">
        <v>30649</v>
      </c>
      <c r="AG36" s="153">
        <v>25716.3</v>
      </c>
      <c r="AH36" s="153">
        <v>33412.9</v>
      </c>
      <c r="AI36" s="153">
        <v>34434</v>
      </c>
      <c r="AJ36" s="153">
        <v>32723.5</v>
      </c>
      <c r="AK36" s="153">
        <v>28006.3</v>
      </c>
      <c r="AL36" s="153">
        <v>28826.799999999999</v>
      </c>
      <c r="AM36" s="153">
        <v>3137.9</v>
      </c>
      <c r="AN36" s="153">
        <v>25803</v>
      </c>
      <c r="AO36" s="153">
        <v>3859.8</v>
      </c>
      <c r="AP36" s="153">
        <v>30744.3</v>
      </c>
      <c r="AQ36" s="153">
        <v>6054.5</v>
      </c>
      <c r="AR36" s="153">
        <v>17120.2</v>
      </c>
      <c r="AS36" s="153">
        <v>9706.2999999999993</v>
      </c>
      <c r="AT36" s="153">
        <v>9915.6</v>
      </c>
      <c r="AU36" s="153">
        <v>11894.2</v>
      </c>
      <c r="AV36" s="153">
        <v>2231.8000000000002</v>
      </c>
      <c r="AW36" s="153">
        <v>22015.7</v>
      </c>
      <c r="AX36" s="153">
        <v>17626.599999999999</v>
      </c>
      <c r="AY36" s="153">
        <v>4815.3999999999996</v>
      </c>
      <c r="AZ36" s="153">
        <v>7840.3</v>
      </c>
      <c r="BA36" s="153">
        <v>9188.4</v>
      </c>
      <c r="BB36" s="153">
        <v>6416.9</v>
      </c>
      <c r="BC36" s="153">
        <v>8301.4</v>
      </c>
      <c r="BD36" s="153">
        <v>7143.7</v>
      </c>
      <c r="BE36" s="153">
        <v>18420.099999999999</v>
      </c>
    </row>
    <row r="37" spans="1:57" ht="13" x14ac:dyDescent="0.15">
      <c r="A37" s="152" t="s">
        <v>137</v>
      </c>
      <c r="B37" s="152" t="s">
        <v>138</v>
      </c>
      <c r="C37" s="152" t="s">
        <v>139</v>
      </c>
      <c r="D37" s="152" t="s">
        <v>140</v>
      </c>
      <c r="E37" s="152" t="str">
        <f>VLOOKUP(D37,'1b'!$D$4:$E$256,2,FALSE)</f>
        <v>ORF1ab 4859:4868</v>
      </c>
      <c r="F37" s="153">
        <v>31774.5</v>
      </c>
      <c r="G37" s="153">
        <v>19.5</v>
      </c>
      <c r="H37" s="153">
        <v>16777.099999999999</v>
      </c>
      <c r="I37" s="153">
        <v>13710.5</v>
      </c>
      <c r="J37" s="153">
        <v>4366.2</v>
      </c>
      <c r="K37" s="153">
        <v>9205</v>
      </c>
      <c r="L37" s="153">
        <v>28189.9</v>
      </c>
      <c r="M37" s="153">
        <v>18264.900000000001</v>
      </c>
      <c r="N37" s="153">
        <v>2049.1</v>
      </c>
      <c r="O37" s="153">
        <v>106.9</v>
      </c>
      <c r="P37" s="153">
        <v>21705.8</v>
      </c>
      <c r="Q37" s="153">
        <v>29095.7</v>
      </c>
      <c r="R37" s="153">
        <v>7966.3</v>
      </c>
      <c r="S37" s="153">
        <v>2705</v>
      </c>
      <c r="T37" s="153">
        <v>8884.6</v>
      </c>
      <c r="U37" s="153">
        <v>25630.2</v>
      </c>
      <c r="V37" s="153">
        <v>11078.4</v>
      </c>
      <c r="W37" s="153">
        <v>76.7</v>
      </c>
      <c r="X37" s="153">
        <v>11884.7</v>
      </c>
      <c r="Y37" s="153">
        <v>51.8</v>
      </c>
      <c r="Z37" s="153">
        <v>11491.6</v>
      </c>
      <c r="AA37" s="153">
        <v>1121.3</v>
      </c>
      <c r="AB37" s="153">
        <v>27072.5</v>
      </c>
      <c r="AC37" s="153">
        <v>574.4</v>
      </c>
      <c r="AD37" s="153">
        <v>5776.2</v>
      </c>
      <c r="AE37" s="153">
        <v>2009.1</v>
      </c>
      <c r="AF37" s="153">
        <v>81.599999999999994</v>
      </c>
      <c r="AG37" s="153">
        <v>129.80000000000001</v>
      </c>
      <c r="AH37" s="153">
        <v>9219.5</v>
      </c>
      <c r="AI37" s="153">
        <v>31109.8</v>
      </c>
      <c r="AJ37" s="153">
        <v>500</v>
      </c>
      <c r="AK37" s="153">
        <v>800.6</v>
      </c>
      <c r="AL37" s="153">
        <v>742.8</v>
      </c>
      <c r="AM37" s="153">
        <v>25998</v>
      </c>
      <c r="AN37" s="153">
        <v>1098.3</v>
      </c>
      <c r="AO37" s="153">
        <v>17337.7</v>
      </c>
      <c r="AP37" s="153">
        <v>21875.3</v>
      </c>
      <c r="AQ37" s="153">
        <v>24717.3</v>
      </c>
      <c r="AR37" s="153">
        <v>24495.3</v>
      </c>
      <c r="AS37" s="153">
        <v>8124.6</v>
      </c>
      <c r="AT37" s="153">
        <v>8387.2000000000007</v>
      </c>
      <c r="AU37" s="153">
        <v>23926.9</v>
      </c>
      <c r="AV37" s="153">
        <v>18472.8</v>
      </c>
      <c r="AW37" s="153">
        <v>17204.7</v>
      </c>
      <c r="AX37" s="153">
        <v>10907.1</v>
      </c>
      <c r="AY37" s="153">
        <v>5479.5</v>
      </c>
      <c r="AZ37" s="153">
        <v>2403</v>
      </c>
      <c r="BA37" s="153">
        <v>5124</v>
      </c>
      <c r="BB37" s="153">
        <v>5756.9</v>
      </c>
      <c r="BC37" s="153">
        <v>1241.4000000000001</v>
      </c>
      <c r="BD37" s="153">
        <v>15442.4</v>
      </c>
      <c r="BE37" s="153">
        <v>29243.4</v>
      </c>
    </row>
    <row r="38" spans="1:57" ht="13" x14ac:dyDescent="0.15">
      <c r="A38" s="152" t="s">
        <v>142</v>
      </c>
      <c r="B38" s="152" t="s">
        <v>143</v>
      </c>
      <c r="C38" s="152" t="s">
        <v>144</v>
      </c>
      <c r="D38" s="152" t="s">
        <v>145</v>
      </c>
      <c r="E38" s="152" t="str">
        <f>VLOOKUP(D38,'1b'!$D$4:$E$256,2,FALSE)</f>
        <v>ORF1ab 2563:2573</v>
      </c>
      <c r="F38" s="153">
        <v>15599.4</v>
      </c>
      <c r="G38" s="153">
        <v>12.8</v>
      </c>
      <c r="H38" s="153">
        <v>7685.7</v>
      </c>
      <c r="I38" s="153">
        <v>13346.5</v>
      </c>
      <c r="J38" s="153">
        <v>2907</v>
      </c>
      <c r="K38" s="153">
        <v>7022.1</v>
      </c>
      <c r="L38" s="153">
        <v>7122.3</v>
      </c>
      <c r="M38" s="153">
        <v>3389</v>
      </c>
      <c r="N38" s="153">
        <v>6277.6</v>
      </c>
      <c r="O38" s="153">
        <v>402.3</v>
      </c>
      <c r="P38" s="153">
        <v>13432.4</v>
      </c>
      <c r="Q38" s="153">
        <v>14193</v>
      </c>
      <c r="R38" s="153">
        <v>1850.8</v>
      </c>
      <c r="S38" s="153">
        <v>794.6</v>
      </c>
      <c r="T38" s="153">
        <v>9160.5</v>
      </c>
      <c r="U38" s="153">
        <v>13412.6</v>
      </c>
      <c r="V38" s="153">
        <v>1017.9</v>
      </c>
      <c r="W38" s="153">
        <v>960.4</v>
      </c>
      <c r="X38" s="153">
        <v>6856.6</v>
      </c>
      <c r="Y38" s="153">
        <v>125.4</v>
      </c>
      <c r="Z38" s="153">
        <v>22761.200000000001</v>
      </c>
      <c r="AA38" s="153">
        <v>7573</v>
      </c>
      <c r="AB38" s="153">
        <v>12842.6</v>
      </c>
      <c r="AC38" s="153">
        <v>9474.6</v>
      </c>
      <c r="AD38" s="153">
        <v>9674.5</v>
      </c>
      <c r="AE38" s="153">
        <v>1419.6</v>
      </c>
      <c r="AF38" s="153">
        <v>10725.5</v>
      </c>
      <c r="AG38" s="153">
        <v>5760.5</v>
      </c>
      <c r="AH38" s="153">
        <v>13778.9</v>
      </c>
      <c r="AI38" s="153">
        <v>21241.200000000001</v>
      </c>
      <c r="AJ38" s="153">
        <v>4948.3</v>
      </c>
      <c r="AK38" s="153">
        <v>19245.900000000001</v>
      </c>
      <c r="AL38" s="153">
        <v>18559.599999999999</v>
      </c>
      <c r="AM38" s="153">
        <v>22623.5</v>
      </c>
      <c r="AN38" s="153">
        <v>8763.9</v>
      </c>
      <c r="AO38" s="153">
        <v>21372.799999999999</v>
      </c>
      <c r="AP38" s="153">
        <v>16576.5</v>
      </c>
      <c r="AQ38" s="153">
        <v>10620.7</v>
      </c>
      <c r="AR38" s="153">
        <v>8359</v>
      </c>
      <c r="AS38" s="153">
        <v>2482.1</v>
      </c>
      <c r="AT38" s="153">
        <v>2146.1</v>
      </c>
      <c r="AU38" s="153">
        <v>12569.8</v>
      </c>
      <c r="AV38" s="153">
        <v>5153.8</v>
      </c>
      <c r="AW38" s="153">
        <v>9394.5</v>
      </c>
      <c r="AX38" s="153">
        <v>4646.7</v>
      </c>
      <c r="AY38" s="153">
        <v>3934.3</v>
      </c>
      <c r="AZ38" s="153">
        <v>1772.4</v>
      </c>
      <c r="BA38" s="153">
        <v>1140.5999999999999</v>
      </c>
      <c r="BB38" s="153">
        <v>3284.8</v>
      </c>
      <c r="BC38" s="153">
        <v>889.8</v>
      </c>
      <c r="BD38" s="153">
        <v>2026.5</v>
      </c>
      <c r="BE38" s="153">
        <v>17258.599999999999</v>
      </c>
    </row>
    <row r="39" spans="1:57" ht="13" x14ac:dyDescent="0.15">
      <c r="A39" s="152" t="s">
        <v>147</v>
      </c>
      <c r="B39" s="152" t="s">
        <v>148</v>
      </c>
      <c r="C39" s="152" t="s">
        <v>149</v>
      </c>
      <c r="D39" s="152" t="s">
        <v>150</v>
      </c>
      <c r="E39" s="152" t="str">
        <f>VLOOKUP(D39,'1b'!$D$4:$E$256,2,FALSE)</f>
        <v>S 860:875</v>
      </c>
      <c r="F39" s="153">
        <v>5.4</v>
      </c>
      <c r="G39" s="153">
        <v>222.8</v>
      </c>
      <c r="H39" s="153">
        <v>4787.3</v>
      </c>
      <c r="I39" s="153">
        <v>3356.5</v>
      </c>
      <c r="J39" s="153">
        <v>13218.6</v>
      </c>
      <c r="K39" s="153">
        <v>14070.7</v>
      </c>
      <c r="L39" s="153">
        <v>361.9</v>
      </c>
      <c r="M39" s="153">
        <v>154.5</v>
      </c>
      <c r="N39" s="153">
        <v>23276</v>
      </c>
      <c r="O39" s="153">
        <v>8651.7000000000007</v>
      </c>
      <c r="P39" s="153">
        <v>22643.5</v>
      </c>
      <c r="Q39" s="153">
        <v>5066</v>
      </c>
      <c r="R39" s="153">
        <v>3378.5</v>
      </c>
      <c r="S39" s="153">
        <v>7359.7</v>
      </c>
      <c r="T39" s="153">
        <v>15107.4</v>
      </c>
      <c r="U39" s="153">
        <v>976.8</v>
      </c>
      <c r="V39" s="153">
        <v>13847.4</v>
      </c>
      <c r="W39" s="153">
        <v>10880.8</v>
      </c>
      <c r="X39" s="153">
        <v>17685.8</v>
      </c>
      <c r="Y39" s="153">
        <v>42.6</v>
      </c>
      <c r="Z39" s="153">
        <v>688.3</v>
      </c>
      <c r="AA39" s="153">
        <v>25275</v>
      </c>
      <c r="AB39" s="153">
        <v>84.7</v>
      </c>
      <c r="AC39" s="153">
        <v>23316.6</v>
      </c>
      <c r="AD39" s="153">
        <v>14504.6</v>
      </c>
      <c r="AE39" s="153">
        <v>4750.3999999999996</v>
      </c>
      <c r="AF39" s="153">
        <v>13668.6</v>
      </c>
      <c r="AG39" s="153">
        <v>10157.1</v>
      </c>
      <c r="AH39" s="153">
        <v>14318.4</v>
      </c>
      <c r="AI39" s="153">
        <v>10826.3</v>
      </c>
      <c r="AJ39" s="153">
        <v>28004.2</v>
      </c>
      <c r="AK39" s="153">
        <v>28321.4</v>
      </c>
      <c r="AL39" s="153">
        <v>19666</v>
      </c>
      <c r="AM39" s="153">
        <v>1778.5</v>
      </c>
      <c r="AN39" s="153">
        <v>18779.5</v>
      </c>
      <c r="AO39" s="153">
        <v>8572</v>
      </c>
      <c r="AP39" s="153">
        <v>4223.1000000000004</v>
      </c>
      <c r="AQ39" s="153">
        <v>1928.3</v>
      </c>
      <c r="AR39" s="153">
        <v>8009.7</v>
      </c>
      <c r="AS39" s="153">
        <v>226</v>
      </c>
      <c r="AT39" s="153">
        <v>3130.9</v>
      </c>
      <c r="AU39" s="153">
        <v>12977.5</v>
      </c>
      <c r="AV39" s="153">
        <v>490.1</v>
      </c>
      <c r="AW39" s="153">
        <v>7167.4</v>
      </c>
      <c r="AX39" s="153">
        <v>5043</v>
      </c>
      <c r="AY39" s="153">
        <v>3112</v>
      </c>
      <c r="AZ39" s="153">
        <v>422.8</v>
      </c>
      <c r="BA39" s="153">
        <v>1499.6</v>
      </c>
      <c r="BB39" s="153">
        <v>1886.3</v>
      </c>
      <c r="BC39" s="153">
        <v>668.4</v>
      </c>
      <c r="BD39" s="153">
        <v>3015.3</v>
      </c>
      <c r="BE39" s="153">
        <v>19619.5</v>
      </c>
    </row>
    <row r="40" spans="1:57" ht="13" x14ac:dyDescent="0.15">
      <c r="A40" s="152" t="s">
        <v>152</v>
      </c>
      <c r="B40" s="152" t="s">
        <v>153</v>
      </c>
      <c r="C40" s="152" t="s">
        <v>154</v>
      </c>
      <c r="D40" s="152" t="s">
        <v>155</v>
      </c>
      <c r="E40" s="152" t="str">
        <f>VLOOKUP(D40,'1b'!$D$4:$E$256,2,FALSE)</f>
        <v>ORF1ab 4265:4275</v>
      </c>
      <c r="F40" s="153">
        <v>13741.8</v>
      </c>
      <c r="G40" s="153">
        <v>5.2</v>
      </c>
      <c r="H40" s="153">
        <v>9169</v>
      </c>
      <c r="I40" s="153">
        <v>3826.1</v>
      </c>
      <c r="J40" s="153">
        <v>8199.7000000000007</v>
      </c>
      <c r="K40" s="153">
        <v>13950.8</v>
      </c>
      <c r="L40" s="153">
        <v>5744.2</v>
      </c>
      <c r="M40" s="153">
        <v>3543.7</v>
      </c>
      <c r="N40" s="153">
        <v>3821.1</v>
      </c>
      <c r="O40" s="153">
        <v>1011.4</v>
      </c>
      <c r="P40" s="153">
        <v>3754.8</v>
      </c>
      <c r="Q40" s="153">
        <v>5277.4</v>
      </c>
      <c r="R40" s="153">
        <v>39.4</v>
      </c>
      <c r="S40" s="153">
        <v>66.8</v>
      </c>
      <c r="T40" s="153">
        <v>8804.2999999999993</v>
      </c>
      <c r="U40" s="153">
        <v>18059.2</v>
      </c>
      <c r="V40" s="153">
        <v>3279.2</v>
      </c>
      <c r="W40" s="153">
        <v>2627.1</v>
      </c>
      <c r="X40" s="153">
        <v>17175.3</v>
      </c>
      <c r="Y40" s="153">
        <v>473.5</v>
      </c>
      <c r="Z40" s="153">
        <v>14420.3</v>
      </c>
      <c r="AA40" s="153">
        <v>20101.5</v>
      </c>
      <c r="AB40" s="153">
        <v>3433</v>
      </c>
      <c r="AC40" s="153">
        <v>17575</v>
      </c>
      <c r="AD40" s="153">
        <v>20588.8</v>
      </c>
      <c r="AE40" s="153">
        <v>8926.2999999999993</v>
      </c>
      <c r="AF40" s="153">
        <v>15239.2</v>
      </c>
      <c r="AG40" s="153">
        <v>11101.2</v>
      </c>
      <c r="AH40" s="153">
        <v>22123.1</v>
      </c>
      <c r="AI40" s="153">
        <v>25959.3</v>
      </c>
      <c r="AJ40" s="153">
        <v>14332.2</v>
      </c>
      <c r="AK40" s="153">
        <v>16555.5</v>
      </c>
      <c r="AL40" s="153">
        <v>15549.5</v>
      </c>
      <c r="AM40" s="153">
        <v>4924</v>
      </c>
      <c r="AN40" s="153">
        <v>3787.3</v>
      </c>
      <c r="AO40" s="153">
        <v>12177.1</v>
      </c>
      <c r="AP40" s="153">
        <v>8440.4</v>
      </c>
      <c r="AQ40" s="153">
        <v>19291.900000000001</v>
      </c>
      <c r="AR40" s="153">
        <v>12546.5</v>
      </c>
      <c r="AS40" s="153">
        <v>5668.5</v>
      </c>
      <c r="AT40" s="153">
        <v>5596.1</v>
      </c>
      <c r="AU40" s="153">
        <v>19589.400000000001</v>
      </c>
      <c r="AV40" s="153">
        <v>7865</v>
      </c>
      <c r="AW40" s="153">
        <v>21724.799999999999</v>
      </c>
      <c r="AX40" s="153">
        <v>17872.8</v>
      </c>
      <c r="AY40" s="153">
        <v>7153.2</v>
      </c>
      <c r="AZ40" s="153">
        <v>1778.4</v>
      </c>
      <c r="BA40" s="153">
        <v>5310.9</v>
      </c>
      <c r="BB40" s="153">
        <v>2352.4</v>
      </c>
      <c r="BC40" s="153">
        <v>2217.5</v>
      </c>
      <c r="BD40" s="153">
        <v>5492.1</v>
      </c>
      <c r="BE40" s="153">
        <v>30073.8</v>
      </c>
    </row>
    <row r="41" spans="1:57" ht="13" x14ac:dyDescent="0.15">
      <c r="A41" s="152" t="s">
        <v>157</v>
      </c>
      <c r="B41" s="152" t="s">
        <v>158</v>
      </c>
      <c r="C41" s="152" t="s">
        <v>159</v>
      </c>
      <c r="D41" s="152" t="s">
        <v>160</v>
      </c>
      <c r="E41" s="152" t="str">
        <f>VLOOKUP(D41,'1b'!$D$4:$E$256,2,FALSE)</f>
        <v>N 266:275</v>
      </c>
      <c r="F41" s="153">
        <v>27781.1</v>
      </c>
      <c r="G41" s="153">
        <v>3905.6</v>
      </c>
      <c r="H41" s="153">
        <v>6970</v>
      </c>
      <c r="I41" s="153">
        <v>8293</v>
      </c>
      <c r="J41" s="153">
        <v>602.29999999999995</v>
      </c>
      <c r="K41" s="153">
        <v>970</v>
      </c>
      <c r="L41" s="153">
        <v>1669.9</v>
      </c>
      <c r="M41" s="153">
        <v>1923.2</v>
      </c>
      <c r="N41" s="153">
        <v>5924.8</v>
      </c>
      <c r="O41" s="153">
        <v>9.1999999999999993</v>
      </c>
      <c r="P41" s="153">
        <v>22445.5</v>
      </c>
      <c r="Q41" s="153">
        <v>7229.7</v>
      </c>
      <c r="R41" s="153">
        <v>12134.5</v>
      </c>
      <c r="S41" s="153">
        <v>15050.6</v>
      </c>
      <c r="T41" s="153">
        <v>9808.5</v>
      </c>
      <c r="U41" s="153">
        <v>1038.7</v>
      </c>
      <c r="V41" s="153">
        <v>10101.299999999999</v>
      </c>
      <c r="W41" s="153">
        <v>430.5</v>
      </c>
      <c r="X41" s="153">
        <v>8138.5</v>
      </c>
      <c r="Y41" s="153">
        <v>2.8</v>
      </c>
      <c r="Z41" s="153">
        <v>5692</v>
      </c>
      <c r="AA41" s="153">
        <v>8896.9</v>
      </c>
      <c r="AB41" s="153">
        <v>59.3</v>
      </c>
      <c r="AC41" s="153">
        <v>9343.7000000000007</v>
      </c>
      <c r="AD41" s="153">
        <v>15520.9</v>
      </c>
      <c r="AE41" s="153">
        <v>10615.5</v>
      </c>
      <c r="AF41" s="153">
        <v>8317.7999999999993</v>
      </c>
      <c r="AG41" s="153">
        <v>7551.5</v>
      </c>
      <c r="AH41" s="153">
        <v>9098.6</v>
      </c>
      <c r="AI41" s="153">
        <v>546.29999999999995</v>
      </c>
      <c r="AJ41" s="153">
        <v>5276.1</v>
      </c>
      <c r="AK41" s="153">
        <v>9129.5</v>
      </c>
      <c r="AL41" s="153">
        <v>8268.9</v>
      </c>
      <c r="AM41" s="153">
        <v>10505.7</v>
      </c>
      <c r="AN41" s="153">
        <v>2794</v>
      </c>
      <c r="AO41" s="153">
        <v>4693.5</v>
      </c>
      <c r="AP41" s="153">
        <v>53.1</v>
      </c>
      <c r="AQ41" s="153">
        <v>3451.5</v>
      </c>
      <c r="AR41" s="153">
        <v>1662.5</v>
      </c>
      <c r="AS41" s="153">
        <v>108.4</v>
      </c>
      <c r="AT41" s="153">
        <v>12.7</v>
      </c>
      <c r="AU41" s="153">
        <v>10530.5</v>
      </c>
      <c r="AV41" s="153">
        <v>5226.2</v>
      </c>
      <c r="AW41" s="153">
        <v>1732.4</v>
      </c>
      <c r="AX41" s="153">
        <v>477</v>
      </c>
      <c r="AY41" s="153">
        <v>412.2</v>
      </c>
      <c r="AZ41" s="153">
        <v>7.8</v>
      </c>
      <c r="BA41" s="153">
        <v>23.8</v>
      </c>
      <c r="BB41" s="153">
        <v>238.9</v>
      </c>
      <c r="BC41" s="153">
        <v>5.8</v>
      </c>
      <c r="BD41" s="153">
        <v>2683.8</v>
      </c>
      <c r="BE41" s="153">
        <v>17074.3</v>
      </c>
    </row>
    <row r="42" spans="1:57" ht="13" x14ac:dyDescent="0.15">
      <c r="A42" s="152" t="s">
        <v>162</v>
      </c>
      <c r="B42" s="152" t="s">
        <v>163</v>
      </c>
      <c r="C42" s="152" t="s">
        <v>164</v>
      </c>
      <c r="D42" s="152" t="s">
        <v>165</v>
      </c>
      <c r="E42" s="152" t="str">
        <f>VLOOKUP(D42,'1b'!$D$4:$E$256,2,FALSE)</f>
        <v>ORF3a 137:150</v>
      </c>
      <c r="F42" s="153">
        <v>12150</v>
      </c>
      <c r="G42" s="153">
        <v>2.2999999999999998</v>
      </c>
      <c r="H42" s="153">
        <v>8230</v>
      </c>
      <c r="I42" s="153">
        <v>9859.7999999999993</v>
      </c>
      <c r="J42" s="153">
        <v>24.8</v>
      </c>
      <c r="K42" s="153">
        <v>29.3</v>
      </c>
      <c r="L42" s="153">
        <v>3762.6</v>
      </c>
      <c r="M42" s="153">
        <v>773.8</v>
      </c>
      <c r="N42" s="153">
        <v>2053.3000000000002</v>
      </c>
      <c r="O42" s="153">
        <v>101.5</v>
      </c>
      <c r="P42" s="153">
        <v>5050.6000000000004</v>
      </c>
      <c r="Q42" s="153">
        <v>8369.2000000000007</v>
      </c>
      <c r="R42" s="153">
        <v>121.2</v>
      </c>
      <c r="S42" s="153">
        <v>80.099999999999994</v>
      </c>
      <c r="T42" s="153">
        <v>4321.7</v>
      </c>
      <c r="U42" s="153">
        <v>14702.4</v>
      </c>
      <c r="V42" s="153">
        <v>5376.6</v>
      </c>
      <c r="W42" s="153">
        <v>371.8</v>
      </c>
      <c r="X42" s="153">
        <v>9933.6</v>
      </c>
      <c r="Y42" s="153">
        <v>109.6</v>
      </c>
      <c r="Z42" s="153">
        <v>3016.7</v>
      </c>
      <c r="AA42" s="153">
        <v>12008</v>
      </c>
      <c r="AB42" s="153">
        <v>27.7</v>
      </c>
      <c r="AC42" s="153">
        <v>4337.8</v>
      </c>
      <c r="AD42" s="153">
        <v>5228.3</v>
      </c>
      <c r="AE42" s="153">
        <v>1054.3</v>
      </c>
      <c r="AF42" s="153">
        <v>9330.2999999999993</v>
      </c>
      <c r="AG42" s="153">
        <v>5033.2</v>
      </c>
      <c r="AH42" s="153">
        <v>303.8</v>
      </c>
      <c r="AI42" s="153">
        <v>10510.4</v>
      </c>
      <c r="AJ42" s="153">
        <v>1873.9</v>
      </c>
      <c r="AK42" s="153">
        <v>7431.4</v>
      </c>
      <c r="AL42" s="153">
        <v>19579.599999999999</v>
      </c>
      <c r="AM42" s="153">
        <v>13775.9</v>
      </c>
      <c r="AN42" s="153">
        <v>7588.4</v>
      </c>
      <c r="AO42" s="153">
        <v>15353.9</v>
      </c>
      <c r="AP42" s="153">
        <v>6014.5</v>
      </c>
      <c r="AQ42" s="153">
        <v>5255.5</v>
      </c>
      <c r="AR42" s="153">
        <v>1614.4</v>
      </c>
      <c r="AS42" s="153">
        <v>210.3</v>
      </c>
      <c r="AT42" s="153">
        <v>212.2</v>
      </c>
      <c r="AU42" s="153">
        <v>826.8</v>
      </c>
      <c r="AV42" s="153">
        <v>522.5</v>
      </c>
      <c r="AW42" s="153">
        <v>2129.6</v>
      </c>
      <c r="AX42" s="153">
        <v>654.6</v>
      </c>
      <c r="AY42" s="153">
        <v>317.8</v>
      </c>
      <c r="AZ42" s="153">
        <v>131.1</v>
      </c>
      <c r="BA42" s="153">
        <v>289.39999999999998</v>
      </c>
      <c r="BB42" s="153">
        <v>318.3</v>
      </c>
      <c r="BC42" s="153">
        <v>98</v>
      </c>
      <c r="BD42" s="153">
        <v>132</v>
      </c>
      <c r="BE42" s="153">
        <v>3166.5</v>
      </c>
    </row>
    <row r="43" spans="1:57" ht="13" x14ac:dyDescent="0.15">
      <c r="A43" s="152" t="s">
        <v>167</v>
      </c>
      <c r="B43" s="152" t="s">
        <v>168</v>
      </c>
      <c r="C43" s="152" t="s">
        <v>169</v>
      </c>
      <c r="D43" s="152" t="s">
        <v>170</v>
      </c>
      <c r="E43" s="152" t="str">
        <f>VLOOKUP(D43,'1b'!$D$4:$E$256,2,FALSE)</f>
        <v>ORF1ab 5058:5068</v>
      </c>
      <c r="F43" s="153">
        <v>506.5</v>
      </c>
      <c r="G43" s="153">
        <v>12.3</v>
      </c>
      <c r="H43" s="153">
        <v>143.80000000000001</v>
      </c>
      <c r="I43" s="153">
        <v>109.8</v>
      </c>
      <c r="J43" s="153">
        <v>7870.6</v>
      </c>
      <c r="K43" s="153">
        <v>11102.9</v>
      </c>
      <c r="L43" s="153">
        <v>10.199999999999999</v>
      </c>
      <c r="M43" s="153">
        <v>4.7</v>
      </c>
      <c r="N43" s="153">
        <v>2382</v>
      </c>
      <c r="O43" s="153">
        <v>824.4</v>
      </c>
      <c r="P43" s="153">
        <v>2456.1999999999998</v>
      </c>
      <c r="Q43" s="153">
        <v>93.5</v>
      </c>
      <c r="R43" s="153">
        <v>8</v>
      </c>
      <c r="S43" s="153">
        <v>8.5</v>
      </c>
      <c r="T43" s="153">
        <v>3572.6</v>
      </c>
      <c r="U43" s="153">
        <v>356.5</v>
      </c>
      <c r="V43" s="153">
        <v>340.8</v>
      </c>
      <c r="W43" s="153">
        <v>2614</v>
      </c>
      <c r="X43" s="153">
        <v>5045.6000000000004</v>
      </c>
      <c r="Y43" s="153">
        <v>9.6</v>
      </c>
      <c r="Z43" s="153">
        <v>2021.9</v>
      </c>
      <c r="AA43" s="153">
        <v>8031</v>
      </c>
      <c r="AB43" s="153">
        <v>8.3000000000000007</v>
      </c>
      <c r="AC43" s="153">
        <v>19342.3</v>
      </c>
      <c r="AD43" s="153">
        <v>18037.5</v>
      </c>
      <c r="AE43" s="153">
        <v>4476</v>
      </c>
      <c r="AF43" s="153">
        <v>17271.7</v>
      </c>
      <c r="AG43" s="153">
        <v>10655</v>
      </c>
      <c r="AH43" s="153">
        <v>5409.5</v>
      </c>
      <c r="AI43" s="153">
        <v>949.8</v>
      </c>
      <c r="AJ43" s="153">
        <v>16976.5</v>
      </c>
      <c r="AK43" s="153">
        <v>13201.1</v>
      </c>
      <c r="AL43" s="153">
        <v>7793</v>
      </c>
      <c r="AM43" s="153">
        <v>8931.1</v>
      </c>
      <c r="AN43" s="153">
        <v>8140.6</v>
      </c>
      <c r="AO43" s="153">
        <v>2834.9</v>
      </c>
      <c r="AP43" s="153">
        <v>3917.3</v>
      </c>
      <c r="AQ43" s="153">
        <v>3514.4</v>
      </c>
      <c r="AR43" s="153">
        <v>9850.2999999999993</v>
      </c>
      <c r="AS43" s="153">
        <v>237.8</v>
      </c>
      <c r="AT43" s="153">
        <v>611.4</v>
      </c>
      <c r="AU43" s="153">
        <v>16780</v>
      </c>
      <c r="AV43" s="153">
        <v>6321</v>
      </c>
      <c r="AW43" s="153">
        <v>4240.8999999999996</v>
      </c>
      <c r="AX43" s="153">
        <v>1979.1</v>
      </c>
      <c r="AY43" s="153">
        <v>3878</v>
      </c>
      <c r="AZ43" s="153">
        <v>39.299999999999997</v>
      </c>
      <c r="BA43" s="153">
        <v>76</v>
      </c>
      <c r="BB43" s="153">
        <v>315.3</v>
      </c>
      <c r="BC43" s="153">
        <v>128.6</v>
      </c>
      <c r="BD43" s="153">
        <v>1407.1</v>
      </c>
      <c r="BE43" s="153">
        <v>22911.9</v>
      </c>
    </row>
    <row r="44" spans="1:57" ht="13" x14ac:dyDescent="0.15">
      <c r="A44" s="152" t="s">
        <v>172</v>
      </c>
      <c r="B44" s="152" t="s">
        <v>173</v>
      </c>
      <c r="C44" s="152" t="s">
        <v>174</v>
      </c>
      <c r="D44" s="152" t="s">
        <v>175</v>
      </c>
      <c r="E44" s="152" t="str">
        <f>VLOOKUP(D44,'1b'!$D$4:$E$256,2,FALSE)</f>
        <v>ORF1ab 6851:6860</v>
      </c>
      <c r="F44" s="153">
        <v>3765.5</v>
      </c>
      <c r="G44" s="153">
        <v>3.3</v>
      </c>
      <c r="H44" s="153">
        <v>9484.4</v>
      </c>
      <c r="I44" s="153">
        <v>18515.400000000001</v>
      </c>
      <c r="J44" s="153">
        <v>12033.5</v>
      </c>
      <c r="K44" s="153">
        <v>15221.2</v>
      </c>
      <c r="L44" s="153">
        <v>3706.2</v>
      </c>
      <c r="M44" s="153">
        <v>1854.8</v>
      </c>
      <c r="N44" s="153">
        <v>13569.3</v>
      </c>
      <c r="O44" s="153">
        <v>931</v>
      </c>
      <c r="P44" s="153">
        <v>17093</v>
      </c>
      <c r="Q44" s="153">
        <v>10389.1</v>
      </c>
      <c r="R44" s="153">
        <v>472.6</v>
      </c>
      <c r="S44" s="153">
        <v>310.39999999999998</v>
      </c>
      <c r="T44" s="153">
        <v>15360</v>
      </c>
      <c r="U44" s="153">
        <v>4266.6000000000004</v>
      </c>
      <c r="V44" s="153">
        <v>606.9</v>
      </c>
      <c r="W44" s="153">
        <v>1217.0999999999999</v>
      </c>
      <c r="X44" s="153">
        <v>5382.1</v>
      </c>
      <c r="Y44" s="153">
        <v>173.3</v>
      </c>
      <c r="Z44" s="153">
        <v>16130.1</v>
      </c>
      <c r="AA44" s="153">
        <v>8414.9</v>
      </c>
      <c r="AB44" s="153">
        <v>2688.5</v>
      </c>
      <c r="AC44" s="153">
        <v>10613.5</v>
      </c>
      <c r="AD44" s="153">
        <v>8420.5</v>
      </c>
      <c r="AE44" s="153">
        <v>509.7</v>
      </c>
      <c r="AF44" s="153">
        <v>7805.2</v>
      </c>
      <c r="AG44" s="153">
        <v>4321.8999999999996</v>
      </c>
      <c r="AH44" s="153">
        <v>15612</v>
      </c>
      <c r="AI44" s="153">
        <v>4936.2</v>
      </c>
      <c r="AJ44" s="153">
        <v>6289.5</v>
      </c>
      <c r="AK44" s="153">
        <v>13568.8</v>
      </c>
      <c r="AL44" s="153">
        <v>8086.8</v>
      </c>
      <c r="AM44" s="153">
        <v>15523.4</v>
      </c>
      <c r="AN44" s="153">
        <v>11412</v>
      </c>
      <c r="AO44" s="153">
        <v>4459.8999999999996</v>
      </c>
      <c r="AP44" s="153">
        <v>26461.5</v>
      </c>
      <c r="AQ44" s="153">
        <v>5995.1</v>
      </c>
      <c r="AR44" s="153">
        <v>3602.2</v>
      </c>
      <c r="AS44" s="153">
        <v>101.8</v>
      </c>
      <c r="AT44" s="153">
        <v>127.6</v>
      </c>
      <c r="AU44" s="153">
        <v>4686.1000000000004</v>
      </c>
      <c r="AV44" s="153">
        <v>221.2</v>
      </c>
      <c r="AW44" s="153">
        <v>3225.5</v>
      </c>
      <c r="AX44" s="153">
        <v>1711.1</v>
      </c>
      <c r="AY44" s="153">
        <v>290</v>
      </c>
      <c r="AZ44" s="153">
        <v>76.3</v>
      </c>
      <c r="BA44" s="153">
        <v>177.9</v>
      </c>
      <c r="BB44" s="153">
        <v>330.9</v>
      </c>
      <c r="BC44" s="153">
        <v>90.4</v>
      </c>
      <c r="BD44" s="153">
        <v>236.5</v>
      </c>
      <c r="BE44" s="153">
        <v>9037.5</v>
      </c>
    </row>
    <row r="45" spans="1:57" ht="13" x14ac:dyDescent="0.15">
      <c r="A45" s="152" t="s">
        <v>177</v>
      </c>
      <c r="B45" s="152" t="s">
        <v>178</v>
      </c>
      <c r="C45" s="152" t="s">
        <v>179</v>
      </c>
      <c r="D45" s="152" t="s">
        <v>180</v>
      </c>
      <c r="E45" s="152" t="str">
        <f>VLOOKUP(D45,'1b'!$D$4:$E$256,2,FALSE)</f>
        <v>M 44:57</v>
      </c>
      <c r="F45" s="153">
        <v>20619.3</v>
      </c>
      <c r="G45" s="153">
        <v>25.4</v>
      </c>
      <c r="H45" s="153">
        <v>6035.6</v>
      </c>
      <c r="I45" s="153">
        <v>17788.3</v>
      </c>
      <c r="J45" s="153">
        <v>26.8</v>
      </c>
      <c r="K45" s="153">
        <v>87.5</v>
      </c>
      <c r="L45" s="153">
        <v>3130.2</v>
      </c>
      <c r="M45" s="153">
        <v>960.6</v>
      </c>
      <c r="N45" s="153">
        <v>2266.6</v>
      </c>
      <c r="O45" s="153">
        <v>209.7</v>
      </c>
      <c r="P45" s="153">
        <v>7871.2</v>
      </c>
      <c r="Q45" s="153">
        <v>14489.1</v>
      </c>
      <c r="R45" s="153">
        <v>1427.1</v>
      </c>
      <c r="S45" s="153">
        <v>1839.6</v>
      </c>
      <c r="T45" s="153">
        <v>10384.4</v>
      </c>
      <c r="U45" s="153">
        <v>22162.400000000001</v>
      </c>
      <c r="V45" s="153">
        <v>866</v>
      </c>
      <c r="W45" s="153">
        <v>2247.1</v>
      </c>
      <c r="X45" s="153">
        <v>13983.3</v>
      </c>
      <c r="Y45" s="153">
        <v>41.9</v>
      </c>
      <c r="Z45" s="153">
        <v>9664.5</v>
      </c>
      <c r="AA45" s="153">
        <v>8288.5</v>
      </c>
      <c r="AB45" s="153">
        <v>2873.4</v>
      </c>
      <c r="AC45" s="153">
        <v>18778.5</v>
      </c>
      <c r="AD45" s="153">
        <v>20809.599999999999</v>
      </c>
      <c r="AE45" s="153">
        <v>11574.6</v>
      </c>
      <c r="AF45" s="153">
        <v>18195.900000000001</v>
      </c>
      <c r="AG45" s="153">
        <v>12027.4</v>
      </c>
      <c r="AH45" s="153">
        <v>10649.6</v>
      </c>
      <c r="AI45" s="153">
        <v>9492</v>
      </c>
      <c r="AJ45" s="153">
        <v>16926.3</v>
      </c>
      <c r="AK45" s="153">
        <v>14674.8</v>
      </c>
      <c r="AL45" s="153">
        <v>19292.400000000001</v>
      </c>
      <c r="AM45" s="153">
        <v>18055.900000000001</v>
      </c>
      <c r="AN45" s="153">
        <v>9372.7000000000007</v>
      </c>
      <c r="AO45" s="153">
        <v>17199.5</v>
      </c>
      <c r="AP45" s="153">
        <v>322.10000000000002</v>
      </c>
      <c r="AQ45" s="153">
        <v>21768.799999999999</v>
      </c>
      <c r="AR45" s="153">
        <v>12326.3</v>
      </c>
      <c r="AS45" s="153">
        <v>3733.1</v>
      </c>
      <c r="AT45" s="153">
        <v>1167.5</v>
      </c>
      <c r="AU45" s="153">
        <v>19980.7</v>
      </c>
      <c r="AV45" s="153">
        <v>14774.8</v>
      </c>
      <c r="AW45" s="153">
        <v>7570.7</v>
      </c>
      <c r="AX45" s="153">
        <v>1244.5</v>
      </c>
      <c r="AY45" s="153">
        <v>5424.9</v>
      </c>
      <c r="AZ45" s="153">
        <v>720.7</v>
      </c>
      <c r="BA45" s="153">
        <v>436.1</v>
      </c>
      <c r="BB45" s="153">
        <v>10928.8</v>
      </c>
      <c r="BC45" s="153">
        <v>955.2</v>
      </c>
      <c r="BD45" s="153">
        <v>12161.7</v>
      </c>
      <c r="BE45" s="153">
        <v>22004.9</v>
      </c>
    </row>
    <row r="46" spans="1:57" ht="13" x14ac:dyDescent="0.15">
      <c r="A46" s="152" t="s">
        <v>182</v>
      </c>
      <c r="B46" s="152" t="s">
        <v>183</v>
      </c>
      <c r="C46" s="152" t="s">
        <v>184</v>
      </c>
      <c r="D46" s="152" t="s">
        <v>185</v>
      </c>
      <c r="E46" s="152" t="str">
        <f>VLOOKUP(D46,'1b'!$D$4:$E$256,2,FALSE)</f>
        <v>ORF1ab 6908:6917</v>
      </c>
      <c r="F46" s="153">
        <v>34628.300000000003</v>
      </c>
      <c r="G46" s="153">
        <v>9</v>
      </c>
      <c r="H46" s="153">
        <v>28822.5</v>
      </c>
      <c r="I46" s="153">
        <v>29490.9</v>
      </c>
      <c r="J46" s="153">
        <v>19498</v>
      </c>
      <c r="K46" s="153">
        <v>22837.7</v>
      </c>
      <c r="L46" s="153">
        <v>2717.5</v>
      </c>
      <c r="M46" s="153">
        <v>20656</v>
      </c>
      <c r="N46" s="153">
        <v>24964.9</v>
      </c>
      <c r="O46" s="153">
        <v>6792.4</v>
      </c>
      <c r="P46" s="153">
        <v>22787.599999999999</v>
      </c>
      <c r="Q46" s="153">
        <v>11144.2</v>
      </c>
      <c r="R46" s="153">
        <v>258</v>
      </c>
      <c r="S46" s="153">
        <v>290.60000000000002</v>
      </c>
      <c r="T46" s="153">
        <v>31923.4</v>
      </c>
      <c r="U46" s="153">
        <v>25957.3</v>
      </c>
      <c r="V46" s="153">
        <v>18482</v>
      </c>
      <c r="W46" s="153">
        <v>4679</v>
      </c>
      <c r="X46" s="153">
        <v>19949.3</v>
      </c>
      <c r="Y46" s="153">
        <v>3584.3</v>
      </c>
      <c r="Z46" s="153">
        <v>31753.9</v>
      </c>
      <c r="AA46" s="153">
        <v>31608.2</v>
      </c>
      <c r="AB46" s="153">
        <v>20429.5</v>
      </c>
      <c r="AC46" s="153">
        <v>24356.799999999999</v>
      </c>
      <c r="AD46" s="153">
        <v>25267.599999999999</v>
      </c>
      <c r="AE46" s="153">
        <v>12454.8</v>
      </c>
      <c r="AF46" s="153">
        <v>23321.1</v>
      </c>
      <c r="AG46" s="153">
        <v>19440.3</v>
      </c>
      <c r="AH46" s="153">
        <v>29395.4</v>
      </c>
      <c r="AI46" s="153">
        <v>20321.900000000001</v>
      </c>
      <c r="AJ46" s="153">
        <v>22056.9</v>
      </c>
      <c r="AK46" s="153">
        <v>26768.2</v>
      </c>
      <c r="AL46" s="153">
        <v>21349.200000000001</v>
      </c>
      <c r="AM46" s="153">
        <v>23287.3</v>
      </c>
      <c r="AN46" s="153">
        <v>20043.5</v>
      </c>
      <c r="AO46" s="153">
        <v>24320.5</v>
      </c>
      <c r="AP46" s="153">
        <v>29204.799999999999</v>
      </c>
      <c r="AQ46" s="153">
        <v>27779.3</v>
      </c>
      <c r="AR46" s="153">
        <v>15512</v>
      </c>
      <c r="AS46" s="153">
        <v>4546.1000000000004</v>
      </c>
      <c r="AT46" s="153">
        <v>3313.4</v>
      </c>
      <c r="AU46" s="153">
        <v>25602.2</v>
      </c>
      <c r="AV46" s="153">
        <v>13350.2</v>
      </c>
      <c r="AW46" s="153">
        <v>24312.799999999999</v>
      </c>
      <c r="AX46" s="153">
        <v>17656</v>
      </c>
      <c r="AY46" s="153">
        <v>9975.5</v>
      </c>
      <c r="AZ46" s="153">
        <v>2290.1</v>
      </c>
      <c r="BA46" s="153">
        <v>5261.4</v>
      </c>
      <c r="BB46" s="153">
        <v>9513</v>
      </c>
      <c r="BC46" s="153">
        <v>4183.2</v>
      </c>
      <c r="BD46" s="153">
        <v>4616.6000000000004</v>
      </c>
      <c r="BE46" s="153">
        <v>32237.8</v>
      </c>
    </row>
    <row r="47" spans="1:57" ht="13" x14ac:dyDescent="0.15">
      <c r="A47" s="152" t="s">
        <v>187</v>
      </c>
      <c r="B47" s="152" t="s">
        <v>188</v>
      </c>
      <c r="C47" s="152" t="s">
        <v>189</v>
      </c>
      <c r="D47" s="152" t="s">
        <v>190</v>
      </c>
      <c r="E47" s="152" t="str">
        <f>VLOOKUP(D47,'1b'!$D$4:$E$256,2,FALSE)</f>
        <v>ORF1ab 3655:3664</v>
      </c>
      <c r="F47" s="153">
        <v>17412.8</v>
      </c>
      <c r="G47" s="153">
        <v>7602.9</v>
      </c>
      <c r="H47" s="153">
        <v>20497.400000000001</v>
      </c>
      <c r="I47" s="153">
        <v>23645</v>
      </c>
      <c r="J47" s="153">
        <v>6927.4</v>
      </c>
      <c r="K47" s="153">
        <v>9402.5</v>
      </c>
      <c r="L47" s="153">
        <v>1397.7</v>
      </c>
      <c r="M47" s="153">
        <v>7703.6</v>
      </c>
      <c r="N47" s="153">
        <v>2454.1</v>
      </c>
      <c r="O47" s="153">
        <v>3052.5</v>
      </c>
      <c r="P47" s="153">
        <v>926</v>
      </c>
      <c r="Q47" s="153">
        <v>4022.6</v>
      </c>
      <c r="R47" s="153">
        <v>129.5</v>
      </c>
      <c r="S47" s="153">
        <v>83.9</v>
      </c>
      <c r="T47" s="153">
        <v>20786.900000000001</v>
      </c>
      <c r="U47" s="153">
        <v>95.2</v>
      </c>
      <c r="V47" s="153">
        <v>2702.5</v>
      </c>
      <c r="W47" s="153">
        <v>2184.5</v>
      </c>
      <c r="X47" s="153">
        <v>4247.8999999999996</v>
      </c>
      <c r="Y47" s="153">
        <v>3117.3</v>
      </c>
      <c r="Z47" s="153">
        <v>10773.8</v>
      </c>
      <c r="AA47" s="153">
        <v>20248.099999999999</v>
      </c>
      <c r="AB47" s="153">
        <v>83</v>
      </c>
      <c r="AC47" s="153">
        <v>14910.9</v>
      </c>
      <c r="AD47" s="153">
        <v>5893.8</v>
      </c>
      <c r="AE47" s="153">
        <v>1226.5999999999999</v>
      </c>
      <c r="AF47" s="153">
        <v>16800.400000000001</v>
      </c>
      <c r="AG47" s="153">
        <v>13414.5</v>
      </c>
      <c r="AH47" s="153">
        <v>14406.1</v>
      </c>
      <c r="AI47" s="153">
        <v>22427.3</v>
      </c>
      <c r="AJ47" s="153">
        <v>20659.5</v>
      </c>
      <c r="AK47" s="153">
        <v>7662.8</v>
      </c>
      <c r="AL47" s="153">
        <v>16623.3</v>
      </c>
      <c r="AM47" s="153">
        <v>36</v>
      </c>
      <c r="AN47" s="153">
        <v>2741</v>
      </c>
      <c r="AO47" s="153">
        <v>114.5</v>
      </c>
      <c r="AP47" s="153">
        <v>8916.5</v>
      </c>
      <c r="AQ47" s="153">
        <v>102.5</v>
      </c>
      <c r="AR47" s="153">
        <v>8805.7999999999993</v>
      </c>
      <c r="AS47" s="153">
        <v>2748.1</v>
      </c>
      <c r="AT47" s="153">
        <v>647.5</v>
      </c>
      <c r="AU47" s="153">
        <v>14216.4</v>
      </c>
      <c r="AV47" s="153">
        <v>8945.4</v>
      </c>
      <c r="AW47" s="153">
        <v>5987.5</v>
      </c>
      <c r="AX47" s="153">
        <v>4586.7</v>
      </c>
      <c r="AY47" s="153">
        <v>2309.5</v>
      </c>
      <c r="AZ47" s="153">
        <v>372.7</v>
      </c>
      <c r="BA47" s="153">
        <v>1093.3</v>
      </c>
      <c r="BB47" s="153">
        <v>1301.8</v>
      </c>
      <c r="BC47" s="153">
        <v>524.4</v>
      </c>
      <c r="BD47" s="153">
        <v>6430.1</v>
      </c>
      <c r="BE47" s="153">
        <v>17735.599999999999</v>
      </c>
    </row>
    <row r="48" spans="1:57" ht="13" x14ac:dyDescent="0.15">
      <c r="A48" s="152" t="s">
        <v>192</v>
      </c>
      <c r="B48" s="152" t="s">
        <v>193</v>
      </c>
      <c r="C48" s="152" t="s">
        <v>194</v>
      </c>
      <c r="D48" s="152" t="s">
        <v>195</v>
      </c>
      <c r="E48" s="152" t="str">
        <f>VLOOKUP(D48,'1b'!$D$4:$E$256,2,FALSE)</f>
        <v>S 338:352</v>
      </c>
      <c r="F48" s="153">
        <v>1626</v>
      </c>
      <c r="G48" s="153">
        <v>75</v>
      </c>
      <c r="H48" s="153">
        <v>8543.4</v>
      </c>
      <c r="I48" s="153">
        <v>7781.6</v>
      </c>
      <c r="J48" s="153">
        <v>5464.9</v>
      </c>
      <c r="K48" s="153">
        <v>10294.299999999999</v>
      </c>
      <c r="L48" s="153">
        <v>307.5</v>
      </c>
      <c r="M48" s="153">
        <v>292.10000000000002</v>
      </c>
      <c r="N48" s="153">
        <v>869.1</v>
      </c>
      <c r="O48" s="153">
        <v>17522.400000000001</v>
      </c>
      <c r="P48" s="153">
        <v>558</v>
      </c>
      <c r="Q48" s="153">
        <v>4383.1000000000004</v>
      </c>
      <c r="R48" s="153">
        <v>93.4</v>
      </c>
      <c r="S48" s="153">
        <v>513.29999999999995</v>
      </c>
      <c r="T48" s="153">
        <v>12294.9</v>
      </c>
      <c r="U48" s="153">
        <v>11057.4</v>
      </c>
      <c r="V48" s="153">
        <v>54.2</v>
      </c>
      <c r="W48" s="153">
        <v>833</v>
      </c>
      <c r="X48" s="153">
        <v>1083.5</v>
      </c>
      <c r="Y48" s="153">
        <v>48.4</v>
      </c>
      <c r="Z48" s="153">
        <v>596.9</v>
      </c>
      <c r="AA48" s="153">
        <v>19199.3</v>
      </c>
      <c r="AB48" s="153">
        <v>18.5</v>
      </c>
      <c r="AC48" s="153">
        <v>2368.6999999999998</v>
      </c>
      <c r="AD48" s="153">
        <v>11515.6</v>
      </c>
      <c r="AE48" s="153">
        <v>3309.8</v>
      </c>
      <c r="AF48" s="153">
        <v>141.6</v>
      </c>
      <c r="AG48" s="153">
        <v>400.3</v>
      </c>
      <c r="AH48" s="153">
        <v>93</v>
      </c>
      <c r="AI48" s="153">
        <v>5526</v>
      </c>
      <c r="AJ48" s="153">
        <v>18664.900000000001</v>
      </c>
      <c r="AK48" s="153">
        <v>2845.7</v>
      </c>
      <c r="AL48" s="153">
        <v>3387.7</v>
      </c>
      <c r="AM48" s="153">
        <v>7499.1</v>
      </c>
      <c r="AN48" s="153">
        <v>8666.1</v>
      </c>
      <c r="AO48" s="153">
        <v>6185.3</v>
      </c>
      <c r="AP48" s="153">
        <v>5123.3999999999996</v>
      </c>
      <c r="AQ48" s="153">
        <v>18291.400000000001</v>
      </c>
      <c r="AR48" s="153">
        <v>9733</v>
      </c>
      <c r="AS48" s="153">
        <v>810.3</v>
      </c>
      <c r="AT48" s="153">
        <v>1404.6</v>
      </c>
      <c r="AU48" s="153">
        <v>12223.4</v>
      </c>
      <c r="AV48" s="153">
        <v>7691.9</v>
      </c>
      <c r="AW48" s="153">
        <v>1709.6</v>
      </c>
      <c r="AX48" s="153">
        <v>2323.1</v>
      </c>
      <c r="AY48" s="153">
        <v>4523.6000000000004</v>
      </c>
      <c r="AZ48" s="153">
        <v>137.4</v>
      </c>
      <c r="BA48" s="153">
        <v>761.5</v>
      </c>
      <c r="BB48" s="153">
        <v>1257.7</v>
      </c>
      <c r="BC48" s="153">
        <v>833.1</v>
      </c>
      <c r="BD48" s="153">
        <v>5916.6</v>
      </c>
      <c r="BE48" s="153">
        <v>12362.8</v>
      </c>
    </row>
    <row r="49" spans="1:57" ht="13" x14ac:dyDescent="0.15">
      <c r="A49" s="152" t="s">
        <v>197</v>
      </c>
      <c r="B49" s="152" t="s">
        <v>198</v>
      </c>
      <c r="C49" s="152" t="s">
        <v>199</v>
      </c>
      <c r="D49" s="152" t="s">
        <v>200</v>
      </c>
      <c r="E49" s="152" t="str">
        <f>VLOOKUP(D49,'1b'!$D$4:$E$256,2,FALSE)</f>
        <v>N 215:231</v>
      </c>
      <c r="F49" s="153">
        <v>13260.7</v>
      </c>
      <c r="G49" s="153">
        <v>8.1999999999999993</v>
      </c>
      <c r="H49" s="153">
        <v>2145.9</v>
      </c>
      <c r="I49" s="153">
        <v>1317</v>
      </c>
      <c r="J49" s="153">
        <v>11605.9</v>
      </c>
      <c r="K49" s="153">
        <v>16197.4</v>
      </c>
      <c r="L49" s="153">
        <v>365.2</v>
      </c>
      <c r="M49" s="153">
        <v>16130.9</v>
      </c>
      <c r="N49" s="153">
        <v>1003.3</v>
      </c>
      <c r="O49" s="153">
        <v>2661.7</v>
      </c>
      <c r="P49" s="153">
        <v>4900.1000000000004</v>
      </c>
      <c r="Q49" s="153">
        <v>5540.1</v>
      </c>
      <c r="R49" s="153">
        <v>432.3</v>
      </c>
      <c r="S49" s="153">
        <v>721.3</v>
      </c>
      <c r="T49" s="153">
        <v>2337.5</v>
      </c>
      <c r="U49" s="153">
        <v>7767.2</v>
      </c>
      <c r="V49" s="153">
        <v>136.80000000000001</v>
      </c>
      <c r="W49" s="153">
        <v>418.5</v>
      </c>
      <c r="X49" s="153">
        <v>5244.3</v>
      </c>
      <c r="Y49" s="153">
        <v>742.5</v>
      </c>
      <c r="Z49" s="153">
        <v>12980.1</v>
      </c>
      <c r="AA49" s="153">
        <v>14224.1</v>
      </c>
      <c r="AB49" s="153">
        <v>1617.2</v>
      </c>
      <c r="AC49" s="153">
        <v>1087.0999999999999</v>
      </c>
      <c r="AD49" s="153">
        <v>12204.2</v>
      </c>
      <c r="AE49" s="153">
        <v>4781</v>
      </c>
      <c r="AF49" s="153">
        <v>344.9</v>
      </c>
      <c r="AG49" s="153">
        <v>487.5</v>
      </c>
      <c r="AH49" s="153">
        <v>5214.2</v>
      </c>
      <c r="AI49" s="153">
        <v>17890.599999999999</v>
      </c>
      <c r="AJ49" s="153">
        <v>10484.200000000001</v>
      </c>
      <c r="AK49" s="153">
        <v>5219.3999999999996</v>
      </c>
      <c r="AL49" s="153">
        <v>9204.2999999999993</v>
      </c>
      <c r="AM49" s="153">
        <v>3182.6</v>
      </c>
      <c r="AN49" s="153">
        <v>9036.6</v>
      </c>
      <c r="AO49" s="153">
        <v>16251.6</v>
      </c>
      <c r="AP49" s="153">
        <v>5457.7</v>
      </c>
      <c r="AQ49" s="153">
        <v>9966.4</v>
      </c>
      <c r="AR49" s="153">
        <v>4455.1000000000004</v>
      </c>
      <c r="AS49" s="153">
        <v>1335.5</v>
      </c>
      <c r="AT49" s="153">
        <v>824.4</v>
      </c>
      <c r="AU49" s="153">
        <v>11227.5</v>
      </c>
      <c r="AV49" s="153">
        <v>2691.8</v>
      </c>
      <c r="AW49" s="153">
        <v>4704.6000000000004</v>
      </c>
      <c r="AX49" s="153">
        <v>1384.8</v>
      </c>
      <c r="AY49" s="153">
        <v>3034.3</v>
      </c>
      <c r="AZ49" s="153">
        <v>399.4</v>
      </c>
      <c r="BA49" s="153">
        <v>478.6</v>
      </c>
      <c r="BB49" s="153">
        <v>2296.8000000000002</v>
      </c>
      <c r="BC49" s="153">
        <v>330.4</v>
      </c>
      <c r="BD49" s="153">
        <v>1340.4</v>
      </c>
      <c r="BE49" s="153">
        <v>13068.3</v>
      </c>
    </row>
    <row r="50" spans="1:57" ht="13" x14ac:dyDescent="0.15">
      <c r="A50" s="152" t="s">
        <v>202</v>
      </c>
      <c r="B50" s="152" t="s">
        <v>203</v>
      </c>
      <c r="C50" s="152" t="s">
        <v>204</v>
      </c>
      <c r="D50" s="152" t="s">
        <v>205</v>
      </c>
      <c r="E50" s="152" t="str">
        <f>VLOOKUP(D50,'1b'!$D$4:$E$256,2,FALSE)</f>
        <v>S 706:723</v>
      </c>
      <c r="F50" s="153">
        <v>14850.7</v>
      </c>
      <c r="G50" s="153">
        <v>73.5</v>
      </c>
      <c r="H50" s="153">
        <v>16891.099999999999</v>
      </c>
      <c r="I50" s="153">
        <v>13802</v>
      </c>
      <c r="J50" s="153">
        <v>885.4</v>
      </c>
      <c r="K50" s="153">
        <v>521.20000000000005</v>
      </c>
      <c r="L50" s="153">
        <v>296.5</v>
      </c>
      <c r="M50" s="153">
        <v>4229.2</v>
      </c>
      <c r="N50" s="153">
        <v>16885.3</v>
      </c>
      <c r="O50" s="153">
        <v>1370.4</v>
      </c>
      <c r="P50" s="153">
        <v>16986.2</v>
      </c>
      <c r="Q50" s="153">
        <v>3039.7</v>
      </c>
      <c r="R50" s="153">
        <v>428.5</v>
      </c>
      <c r="S50" s="153">
        <v>569.4</v>
      </c>
      <c r="T50" s="153">
        <v>21769.5</v>
      </c>
      <c r="U50" s="153">
        <v>97.3</v>
      </c>
      <c r="V50" s="153">
        <v>7824.3</v>
      </c>
      <c r="W50" s="153">
        <v>3320.1</v>
      </c>
      <c r="X50" s="153">
        <v>10405.1</v>
      </c>
      <c r="Y50" s="153">
        <v>41.6</v>
      </c>
      <c r="Z50" s="153">
        <v>10422.799999999999</v>
      </c>
      <c r="AA50" s="153">
        <v>24931.4</v>
      </c>
      <c r="AB50" s="153">
        <v>153.6</v>
      </c>
      <c r="AC50" s="153">
        <v>19265.5</v>
      </c>
      <c r="AD50" s="153">
        <v>12900.8</v>
      </c>
      <c r="AE50" s="153">
        <v>3470.5</v>
      </c>
      <c r="AF50" s="153">
        <v>15062.2</v>
      </c>
      <c r="AG50" s="153">
        <v>13316.2</v>
      </c>
      <c r="AH50" s="153">
        <v>15716.1</v>
      </c>
      <c r="AI50" s="153">
        <v>6099.5</v>
      </c>
      <c r="AJ50" s="153">
        <v>23900.2</v>
      </c>
      <c r="AK50" s="153">
        <v>18838.599999999999</v>
      </c>
      <c r="AL50" s="153">
        <v>12618.2</v>
      </c>
      <c r="AM50" s="153">
        <v>179.2</v>
      </c>
      <c r="AN50" s="153">
        <v>8856.4</v>
      </c>
      <c r="AO50" s="153">
        <v>235.8</v>
      </c>
      <c r="AP50" s="153">
        <v>647.6</v>
      </c>
      <c r="AQ50" s="153">
        <v>168.4</v>
      </c>
      <c r="AR50" s="153">
        <v>8044.6</v>
      </c>
      <c r="AS50" s="153">
        <v>1039.3</v>
      </c>
      <c r="AT50" s="153">
        <v>456.8</v>
      </c>
      <c r="AU50" s="153">
        <v>10001.200000000001</v>
      </c>
      <c r="AV50" s="153">
        <v>4130.6000000000004</v>
      </c>
      <c r="AW50" s="153">
        <v>7300.7</v>
      </c>
      <c r="AX50" s="153">
        <v>948</v>
      </c>
      <c r="AY50" s="153">
        <v>2913.9</v>
      </c>
      <c r="AZ50" s="153">
        <v>131.4</v>
      </c>
      <c r="BA50" s="153">
        <v>32.200000000000003</v>
      </c>
      <c r="BB50" s="153">
        <v>880.2</v>
      </c>
      <c r="BC50" s="153">
        <v>225.1</v>
      </c>
      <c r="BD50" s="153">
        <v>4306.7</v>
      </c>
      <c r="BE50" s="153">
        <v>13662.4</v>
      </c>
    </row>
    <row r="51" spans="1:57" ht="13" x14ac:dyDescent="0.15">
      <c r="A51" s="152" t="s">
        <v>207</v>
      </c>
      <c r="B51" s="152" t="s">
        <v>208</v>
      </c>
      <c r="C51" s="152" t="s">
        <v>209</v>
      </c>
      <c r="D51" s="152" t="s">
        <v>210</v>
      </c>
      <c r="E51" s="152" t="str">
        <f>VLOOKUP(D51,'1b'!$D$4:$E$256,2,FALSE)</f>
        <v>ORF1ab 958:970</v>
      </c>
      <c r="F51" s="153">
        <v>31823</v>
      </c>
      <c r="G51" s="153">
        <v>2920.6</v>
      </c>
      <c r="H51" s="153">
        <v>24302.799999999999</v>
      </c>
      <c r="I51" s="153">
        <v>33273.300000000003</v>
      </c>
      <c r="J51" s="153">
        <v>10872.9</v>
      </c>
      <c r="K51" s="153">
        <v>11426.9</v>
      </c>
      <c r="L51" s="153">
        <v>6915.7</v>
      </c>
      <c r="M51" s="153">
        <v>16285.8</v>
      </c>
      <c r="N51" s="153">
        <v>29230.1</v>
      </c>
      <c r="O51" s="153">
        <v>24689.3</v>
      </c>
      <c r="P51" s="153">
        <v>18418.900000000001</v>
      </c>
      <c r="Q51" s="153">
        <v>17863.7</v>
      </c>
      <c r="R51" s="153">
        <v>5819.1</v>
      </c>
      <c r="S51" s="153">
        <v>10601.3</v>
      </c>
      <c r="T51" s="153">
        <v>35750.199999999997</v>
      </c>
      <c r="U51" s="153">
        <v>165.3</v>
      </c>
      <c r="V51" s="153">
        <v>3098.5</v>
      </c>
      <c r="W51" s="153">
        <v>479.6</v>
      </c>
      <c r="X51" s="153">
        <v>6746.2</v>
      </c>
      <c r="Y51" s="153">
        <v>63.6</v>
      </c>
      <c r="Z51" s="153">
        <v>214.7</v>
      </c>
      <c r="AA51" s="153">
        <v>20174.400000000001</v>
      </c>
      <c r="AB51" s="153">
        <v>5556.5</v>
      </c>
      <c r="AC51" s="153">
        <v>1937.7</v>
      </c>
      <c r="AD51" s="153">
        <v>3603</v>
      </c>
      <c r="AE51" s="153">
        <v>2039.4</v>
      </c>
      <c r="AF51" s="153">
        <v>19.2</v>
      </c>
      <c r="AG51" s="153">
        <v>54.8</v>
      </c>
      <c r="AH51" s="153">
        <v>1334.9</v>
      </c>
      <c r="AI51" s="153">
        <v>26202.5</v>
      </c>
      <c r="AJ51" s="153">
        <v>3172.1</v>
      </c>
      <c r="AK51" s="153">
        <v>809.4</v>
      </c>
      <c r="AL51" s="153">
        <v>16.3</v>
      </c>
      <c r="AM51" s="153">
        <v>22968.799999999999</v>
      </c>
      <c r="AN51" s="153">
        <v>8249.2999999999993</v>
      </c>
      <c r="AO51" s="153">
        <v>318</v>
      </c>
      <c r="AP51" s="153">
        <v>28387.3</v>
      </c>
      <c r="AQ51" s="153">
        <v>5027.3</v>
      </c>
      <c r="AR51" s="153">
        <v>9265</v>
      </c>
      <c r="AS51" s="153">
        <v>8107.6</v>
      </c>
      <c r="AT51" s="153">
        <v>529.20000000000005</v>
      </c>
      <c r="AU51" s="153">
        <v>13403.1</v>
      </c>
      <c r="AV51" s="153">
        <v>15025.5</v>
      </c>
      <c r="AW51" s="153">
        <v>18193.099999999999</v>
      </c>
      <c r="AX51" s="153">
        <v>6818.9</v>
      </c>
      <c r="AY51" s="153">
        <v>5050.8</v>
      </c>
      <c r="AZ51" s="153">
        <v>1323.5</v>
      </c>
      <c r="BA51" s="153">
        <v>374.9</v>
      </c>
      <c r="BB51" s="153">
        <v>9424.7000000000007</v>
      </c>
      <c r="BC51" s="153">
        <v>1347.3</v>
      </c>
      <c r="BD51" s="153">
        <v>17446.900000000001</v>
      </c>
      <c r="BE51" s="153">
        <v>17705.099999999999</v>
      </c>
    </row>
    <row r="52" spans="1:57" ht="13" x14ac:dyDescent="0.15">
      <c r="A52" s="152" t="s">
        <v>212</v>
      </c>
      <c r="B52" s="152" t="s">
        <v>213</v>
      </c>
      <c r="C52" s="152" t="s">
        <v>214</v>
      </c>
      <c r="D52" s="152" t="s">
        <v>215</v>
      </c>
      <c r="E52" s="152" t="str">
        <f>VLOOKUP(D52,'1b'!$D$4:$E$256,2,FALSE)</f>
        <v>ORF1ab 1361:1376</v>
      </c>
      <c r="F52" s="153">
        <v>25156.3</v>
      </c>
      <c r="G52" s="153">
        <v>9.6999999999999993</v>
      </c>
      <c r="H52" s="153">
        <v>18152</v>
      </c>
      <c r="I52" s="153">
        <v>23483.7</v>
      </c>
      <c r="J52" s="153">
        <v>1821</v>
      </c>
      <c r="K52" s="153">
        <v>3298.9</v>
      </c>
      <c r="L52" s="153">
        <v>9649.2000000000007</v>
      </c>
      <c r="M52" s="153">
        <v>8332.7999999999993</v>
      </c>
      <c r="N52" s="153">
        <v>7868.5</v>
      </c>
      <c r="O52" s="153">
        <v>244.1</v>
      </c>
      <c r="P52" s="153">
        <v>20501.2</v>
      </c>
      <c r="Q52" s="153">
        <v>21471.3</v>
      </c>
      <c r="R52" s="153">
        <v>7177.5</v>
      </c>
      <c r="S52" s="153">
        <v>6049.3</v>
      </c>
      <c r="T52" s="153">
        <v>12635.6</v>
      </c>
      <c r="U52" s="153">
        <v>26522.5</v>
      </c>
      <c r="V52" s="153">
        <v>6241.5</v>
      </c>
      <c r="W52" s="153">
        <v>449.7</v>
      </c>
      <c r="X52" s="153">
        <v>9497.4</v>
      </c>
      <c r="Y52" s="153">
        <v>83.3</v>
      </c>
      <c r="Z52" s="153">
        <v>181.3</v>
      </c>
      <c r="AA52" s="153">
        <v>7736.8</v>
      </c>
      <c r="AB52" s="153">
        <v>9465.1</v>
      </c>
      <c r="AC52" s="153">
        <v>5543.7</v>
      </c>
      <c r="AD52" s="153">
        <v>6381.5</v>
      </c>
      <c r="AE52" s="153">
        <v>4747.3</v>
      </c>
      <c r="AF52" s="153">
        <v>923.8</v>
      </c>
      <c r="AG52" s="153">
        <v>583.4</v>
      </c>
      <c r="AH52" s="153">
        <v>10.8</v>
      </c>
      <c r="AI52" s="153">
        <v>29576.6</v>
      </c>
      <c r="AJ52" s="153">
        <v>11137.8</v>
      </c>
      <c r="AK52" s="153">
        <v>3118.4</v>
      </c>
      <c r="AL52" s="153">
        <v>3552.4</v>
      </c>
      <c r="AM52" s="153">
        <v>27251.8</v>
      </c>
      <c r="AN52" s="153">
        <v>11445.3</v>
      </c>
      <c r="AO52" s="153">
        <v>23545.200000000001</v>
      </c>
      <c r="AP52" s="153">
        <v>627.4</v>
      </c>
      <c r="AQ52" s="153">
        <v>23148.1</v>
      </c>
      <c r="AR52" s="153">
        <v>12115.7</v>
      </c>
      <c r="AS52" s="153">
        <v>5416.8</v>
      </c>
      <c r="AT52" s="153">
        <v>14192</v>
      </c>
      <c r="AU52" s="153">
        <v>17355</v>
      </c>
      <c r="AV52" s="153">
        <v>6734.2</v>
      </c>
      <c r="AW52" s="153">
        <v>18960.900000000001</v>
      </c>
      <c r="AX52" s="153">
        <v>11544.6</v>
      </c>
      <c r="AY52" s="153">
        <v>9707.1</v>
      </c>
      <c r="AZ52" s="153">
        <v>6761.1</v>
      </c>
      <c r="BA52" s="153">
        <v>6364</v>
      </c>
      <c r="BB52" s="153">
        <v>8031.3</v>
      </c>
      <c r="BC52" s="153">
        <v>2634.6</v>
      </c>
      <c r="BD52" s="153">
        <v>4836.8999999999996</v>
      </c>
      <c r="BE52" s="153">
        <v>24519.1</v>
      </c>
    </row>
    <row r="53" spans="1:57" ht="13" x14ac:dyDescent="0.15">
      <c r="A53" s="152" t="s">
        <v>217</v>
      </c>
      <c r="B53" s="152" t="s">
        <v>218</v>
      </c>
      <c r="C53" s="152" t="s">
        <v>219</v>
      </c>
      <c r="D53" s="152" t="s">
        <v>220</v>
      </c>
      <c r="E53" s="152" t="str">
        <f>VLOOKUP(D53,'1b'!$D$4:$E$256,2,FALSE)</f>
        <v>ORF1ab 108:124</v>
      </c>
      <c r="F53" s="153">
        <v>3636.8</v>
      </c>
      <c r="G53" s="153">
        <v>4712.6000000000004</v>
      </c>
      <c r="H53" s="153">
        <v>4652.6000000000004</v>
      </c>
      <c r="I53" s="153">
        <v>2639.9</v>
      </c>
      <c r="J53" s="153">
        <v>21694.5</v>
      </c>
      <c r="K53" s="153">
        <v>25020.6</v>
      </c>
      <c r="L53" s="153">
        <v>155</v>
      </c>
      <c r="M53" s="153">
        <v>67.400000000000006</v>
      </c>
      <c r="N53" s="153">
        <v>6429.8</v>
      </c>
      <c r="O53" s="153">
        <v>2765.5</v>
      </c>
      <c r="P53" s="153">
        <v>8531.1</v>
      </c>
      <c r="Q53" s="153">
        <v>2405.4</v>
      </c>
      <c r="R53" s="153">
        <v>337.1</v>
      </c>
      <c r="S53" s="153">
        <v>1367.6</v>
      </c>
      <c r="T53" s="153">
        <v>14231.5</v>
      </c>
      <c r="U53" s="153">
        <v>9.6</v>
      </c>
      <c r="V53" s="153">
        <v>301.7</v>
      </c>
      <c r="W53" s="153">
        <v>1046.5</v>
      </c>
      <c r="X53" s="153">
        <v>5414.3</v>
      </c>
      <c r="Y53" s="153">
        <v>143</v>
      </c>
      <c r="Z53" s="153">
        <v>5215.8999999999996</v>
      </c>
      <c r="AA53" s="153">
        <v>11521.5</v>
      </c>
      <c r="AB53" s="153">
        <v>18.899999999999999</v>
      </c>
      <c r="AC53" s="153">
        <v>3829.1</v>
      </c>
      <c r="AD53" s="153">
        <v>13170.7</v>
      </c>
      <c r="AE53" s="153">
        <v>3911.6</v>
      </c>
      <c r="AF53" s="153">
        <v>43.4</v>
      </c>
      <c r="AG53" s="153">
        <v>114</v>
      </c>
      <c r="AH53" s="153">
        <v>744.1</v>
      </c>
      <c r="AI53" s="153">
        <v>5228.7</v>
      </c>
      <c r="AJ53" s="153">
        <v>10665.1</v>
      </c>
      <c r="AK53" s="153">
        <v>538.20000000000005</v>
      </c>
      <c r="AL53" s="153">
        <v>1784.3</v>
      </c>
      <c r="AM53" s="153">
        <v>1297.5</v>
      </c>
      <c r="AN53" s="153">
        <v>9630.2999999999993</v>
      </c>
      <c r="AO53" s="153">
        <v>424.4</v>
      </c>
      <c r="AP53" s="153">
        <v>11800.3</v>
      </c>
      <c r="AQ53" s="153">
        <v>60.9</v>
      </c>
      <c r="AR53" s="153">
        <v>6543.8</v>
      </c>
      <c r="AS53" s="153">
        <v>868.2</v>
      </c>
      <c r="AT53" s="153">
        <v>1349.5</v>
      </c>
      <c r="AU53" s="153">
        <v>21612.799999999999</v>
      </c>
      <c r="AV53" s="153">
        <v>16409.099999999999</v>
      </c>
      <c r="AW53" s="153">
        <v>9671.6</v>
      </c>
      <c r="AX53" s="153">
        <v>5575</v>
      </c>
      <c r="AY53" s="153">
        <v>9249.9</v>
      </c>
      <c r="AZ53" s="153">
        <v>234.7</v>
      </c>
      <c r="BA53" s="153">
        <v>742.7</v>
      </c>
      <c r="BB53" s="153">
        <v>4456.6000000000004</v>
      </c>
      <c r="BC53" s="153">
        <v>521.9</v>
      </c>
      <c r="BD53" s="153">
        <v>16987.5</v>
      </c>
      <c r="BE53" s="153">
        <v>20792.3</v>
      </c>
    </row>
    <row r="54" spans="1:57" ht="13" x14ac:dyDescent="0.15">
      <c r="A54" s="152" t="s">
        <v>222</v>
      </c>
      <c r="B54" s="152" t="s">
        <v>223</v>
      </c>
      <c r="C54" s="152" t="s">
        <v>224</v>
      </c>
      <c r="D54" s="152" t="s">
        <v>225</v>
      </c>
      <c r="E54" s="152" t="str">
        <f>VLOOKUP(D54,'1b'!$D$4:$E$256,2,FALSE)</f>
        <v>S 55:69</v>
      </c>
      <c r="F54" s="153">
        <v>8470.5</v>
      </c>
      <c r="G54" s="153">
        <v>27.1</v>
      </c>
      <c r="H54" s="153">
        <v>10249</v>
      </c>
      <c r="I54" s="153">
        <v>7806.1</v>
      </c>
      <c r="J54" s="153">
        <v>86</v>
      </c>
      <c r="K54" s="153">
        <v>261.8</v>
      </c>
      <c r="L54" s="153">
        <v>1770.6</v>
      </c>
      <c r="M54" s="153">
        <v>38.700000000000003</v>
      </c>
      <c r="N54" s="153">
        <v>438.8</v>
      </c>
      <c r="O54" s="153">
        <v>1815.7</v>
      </c>
      <c r="P54" s="153">
        <v>156.6</v>
      </c>
      <c r="Q54" s="153">
        <v>6029.6</v>
      </c>
      <c r="R54" s="153">
        <v>421</v>
      </c>
      <c r="S54" s="153">
        <v>493.7</v>
      </c>
      <c r="T54" s="153">
        <v>6147.8</v>
      </c>
      <c r="U54" s="153">
        <v>596.79999999999995</v>
      </c>
      <c r="V54" s="153">
        <v>1929</v>
      </c>
      <c r="W54" s="153">
        <v>366.9</v>
      </c>
      <c r="X54" s="153">
        <v>1927.5</v>
      </c>
      <c r="Y54" s="153">
        <v>338.7</v>
      </c>
      <c r="Z54" s="153">
        <v>3099.8</v>
      </c>
      <c r="AA54" s="153">
        <v>15327</v>
      </c>
      <c r="AB54" s="153">
        <v>20.8</v>
      </c>
      <c r="AC54" s="153">
        <v>546.79999999999995</v>
      </c>
      <c r="AD54" s="153">
        <v>4733.3</v>
      </c>
      <c r="AE54" s="153">
        <v>1357.8</v>
      </c>
      <c r="AF54" s="153">
        <v>1454.1</v>
      </c>
      <c r="AG54" s="153">
        <v>1051.0999999999999</v>
      </c>
      <c r="AH54" s="153">
        <v>8890.7999999999993</v>
      </c>
      <c r="AI54" s="153">
        <v>16765.099999999999</v>
      </c>
      <c r="AJ54" s="153">
        <v>9096.2000000000007</v>
      </c>
      <c r="AK54" s="153">
        <v>3685.5</v>
      </c>
      <c r="AL54" s="153">
        <v>5931.9</v>
      </c>
      <c r="AM54" s="153">
        <v>1081.5</v>
      </c>
      <c r="AN54" s="153">
        <v>2522.9</v>
      </c>
      <c r="AO54" s="153">
        <v>1928.8</v>
      </c>
      <c r="AP54" s="153">
        <v>414.2</v>
      </c>
      <c r="AQ54" s="153">
        <v>1020.8</v>
      </c>
      <c r="AR54" s="153">
        <v>13210.6</v>
      </c>
      <c r="AS54" s="153">
        <v>4221.5</v>
      </c>
      <c r="AT54" s="153">
        <v>2511.3000000000002</v>
      </c>
      <c r="AU54" s="153">
        <v>8406.2999999999993</v>
      </c>
      <c r="AV54" s="153">
        <v>16353.8</v>
      </c>
      <c r="AW54" s="153">
        <v>7365.2</v>
      </c>
      <c r="AX54" s="153">
        <v>2651.5</v>
      </c>
      <c r="AY54" s="153">
        <v>6326.5</v>
      </c>
      <c r="AZ54" s="153">
        <v>802.6</v>
      </c>
      <c r="BA54" s="153">
        <v>493.1</v>
      </c>
      <c r="BB54" s="153">
        <v>3042.5</v>
      </c>
      <c r="BC54" s="153">
        <v>820</v>
      </c>
      <c r="BD54" s="153">
        <v>10361.9</v>
      </c>
      <c r="BE54" s="153">
        <v>12671.2</v>
      </c>
    </row>
    <row r="55" spans="1:57" ht="13" x14ac:dyDescent="0.15">
      <c r="A55" s="152" t="s">
        <v>227</v>
      </c>
      <c r="B55" s="152" t="s">
        <v>228</v>
      </c>
      <c r="C55" s="152" t="s">
        <v>229</v>
      </c>
      <c r="D55" s="152" t="s">
        <v>230</v>
      </c>
      <c r="E55" s="152" t="str">
        <f>VLOOKUP(D55,'1b'!$D$4:$E$256,2,FALSE)</f>
        <v>ORF1ab 4713:4722</v>
      </c>
      <c r="F55" s="153">
        <v>31822.7</v>
      </c>
      <c r="G55" s="153">
        <v>5980.2</v>
      </c>
      <c r="H55" s="153">
        <v>35447.5</v>
      </c>
      <c r="I55" s="153">
        <v>33946.400000000001</v>
      </c>
      <c r="J55" s="153">
        <v>22365</v>
      </c>
      <c r="K55" s="153">
        <v>24647.9</v>
      </c>
      <c r="L55" s="153">
        <v>1600.9</v>
      </c>
      <c r="M55" s="153">
        <v>25259.1</v>
      </c>
      <c r="N55" s="153">
        <v>34015.9</v>
      </c>
      <c r="O55" s="153">
        <v>33947.5</v>
      </c>
      <c r="P55" s="153">
        <v>25924.5</v>
      </c>
      <c r="Q55" s="153">
        <v>7003.8</v>
      </c>
      <c r="R55" s="153">
        <v>1349.2</v>
      </c>
      <c r="S55" s="153">
        <v>1655.2</v>
      </c>
      <c r="T55" s="153">
        <v>38914.300000000003</v>
      </c>
      <c r="U55" s="153">
        <v>31.8</v>
      </c>
      <c r="V55" s="153">
        <v>1012.9</v>
      </c>
      <c r="W55" s="153">
        <v>14408</v>
      </c>
      <c r="X55" s="153">
        <v>1826</v>
      </c>
      <c r="Y55" s="153">
        <v>6234.5</v>
      </c>
      <c r="Z55" s="153">
        <v>15734.3</v>
      </c>
      <c r="AA55" s="153">
        <v>28264.7</v>
      </c>
      <c r="AB55" s="153">
        <v>114.2</v>
      </c>
      <c r="AC55" s="153">
        <v>13758.8</v>
      </c>
      <c r="AD55" s="153">
        <v>9090</v>
      </c>
      <c r="AE55" s="153">
        <v>410.8</v>
      </c>
      <c r="AF55" s="153">
        <v>15057.4</v>
      </c>
      <c r="AG55" s="153">
        <v>11781.7</v>
      </c>
      <c r="AH55" s="153">
        <v>37106.699999999997</v>
      </c>
      <c r="AI55" s="153">
        <v>18538.900000000001</v>
      </c>
      <c r="AJ55" s="153">
        <v>16182.5</v>
      </c>
      <c r="AK55" s="153">
        <v>29463.5</v>
      </c>
      <c r="AL55" s="153">
        <v>24126.2</v>
      </c>
      <c r="AM55" s="153">
        <v>1899.3</v>
      </c>
      <c r="AN55" s="153">
        <v>22794.2</v>
      </c>
      <c r="AO55" s="153">
        <v>975</v>
      </c>
      <c r="AP55" s="153">
        <v>28282.799999999999</v>
      </c>
      <c r="AQ55" s="153">
        <v>95.2</v>
      </c>
      <c r="AR55" s="153">
        <v>1821.2</v>
      </c>
      <c r="AS55" s="153">
        <v>8039.4</v>
      </c>
      <c r="AT55" s="153">
        <v>282.89999999999998</v>
      </c>
      <c r="AU55" s="153">
        <v>11215.4</v>
      </c>
      <c r="AV55" s="153">
        <v>12965</v>
      </c>
      <c r="AW55" s="153">
        <v>12779.1</v>
      </c>
      <c r="AX55" s="153">
        <v>3861.5</v>
      </c>
      <c r="AY55" s="153">
        <v>2568.8000000000002</v>
      </c>
      <c r="AZ55" s="153">
        <v>986.7</v>
      </c>
      <c r="BA55" s="153">
        <v>280.7</v>
      </c>
      <c r="BB55" s="153">
        <v>8316</v>
      </c>
      <c r="BC55" s="153">
        <v>1363</v>
      </c>
      <c r="BD55" s="153">
        <v>12270.4</v>
      </c>
      <c r="BE55" s="153">
        <v>13774.1</v>
      </c>
    </row>
    <row r="56" spans="1:57" ht="13" x14ac:dyDescent="0.15">
      <c r="A56" s="152" t="s">
        <v>232</v>
      </c>
      <c r="B56" s="152" t="s">
        <v>233</v>
      </c>
      <c r="C56" s="152" t="s">
        <v>234</v>
      </c>
      <c r="D56" s="152" t="s">
        <v>235</v>
      </c>
      <c r="E56" s="152" t="str">
        <f>VLOOKUP(D56,'1b'!$D$4:$E$256,2,FALSE)</f>
        <v>ORF3a 202:216</v>
      </c>
      <c r="F56" s="153">
        <v>7.2</v>
      </c>
      <c r="G56" s="153">
        <v>575.29999999999995</v>
      </c>
      <c r="H56" s="153">
        <v>297.7</v>
      </c>
      <c r="I56" s="153">
        <v>845.1</v>
      </c>
      <c r="J56" s="153">
        <v>18.8</v>
      </c>
      <c r="K56" s="153">
        <v>44</v>
      </c>
      <c r="L56" s="153">
        <v>5</v>
      </c>
      <c r="M56" s="153">
        <v>5.0999999999999996</v>
      </c>
      <c r="N56" s="153">
        <v>2279.9</v>
      </c>
      <c r="O56" s="153">
        <v>3216.8</v>
      </c>
      <c r="P56" s="153">
        <v>3003.6</v>
      </c>
      <c r="Q56" s="153">
        <v>135.19999999999999</v>
      </c>
      <c r="R56" s="153">
        <v>71</v>
      </c>
      <c r="S56" s="153">
        <v>3068.4</v>
      </c>
      <c r="T56" s="153">
        <v>6424.7</v>
      </c>
      <c r="U56" s="153">
        <v>23685</v>
      </c>
      <c r="V56" s="153">
        <v>8449.7000000000007</v>
      </c>
      <c r="W56" s="153">
        <v>5474.3</v>
      </c>
      <c r="X56" s="153">
        <v>11952.7</v>
      </c>
      <c r="Y56" s="153">
        <v>11.5</v>
      </c>
      <c r="Z56" s="153">
        <v>3532.6</v>
      </c>
      <c r="AA56" s="153">
        <v>15454.6</v>
      </c>
      <c r="AB56" s="153">
        <v>44</v>
      </c>
      <c r="AC56" s="153">
        <v>18058.2</v>
      </c>
      <c r="AD56" s="153">
        <v>6633</v>
      </c>
      <c r="AE56" s="153">
        <v>3252.7</v>
      </c>
      <c r="AF56" s="153">
        <v>17842.099999999999</v>
      </c>
      <c r="AG56" s="153">
        <v>16776</v>
      </c>
      <c r="AH56" s="153">
        <v>12513.7</v>
      </c>
      <c r="AI56" s="153">
        <v>1781.7</v>
      </c>
      <c r="AJ56" s="153">
        <v>19400.8</v>
      </c>
      <c r="AK56" s="153">
        <v>20964</v>
      </c>
      <c r="AL56" s="153">
        <v>16605.900000000001</v>
      </c>
      <c r="AM56" s="153">
        <v>19882.8</v>
      </c>
      <c r="AN56" s="153">
        <v>17765.2</v>
      </c>
      <c r="AO56" s="153">
        <v>16770.8</v>
      </c>
      <c r="AP56" s="153">
        <v>2991.7</v>
      </c>
      <c r="AQ56" s="153">
        <v>18063.7</v>
      </c>
      <c r="AR56" s="153">
        <v>6267.5</v>
      </c>
      <c r="AS56" s="153">
        <v>30</v>
      </c>
      <c r="AT56" s="153">
        <v>1486.9</v>
      </c>
      <c r="AU56" s="153">
        <v>3690.5</v>
      </c>
      <c r="AV56" s="153">
        <v>1595.1</v>
      </c>
      <c r="AW56" s="153">
        <v>414</v>
      </c>
      <c r="AX56" s="153">
        <v>306.8</v>
      </c>
      <c r="AY56" s="153">
        <v>3950.1</v>
      </c>
      <c r="AZ56" s="153">
        <v>18.399999999999999</v>
      </c>
      <c r="BA56" s="153">
        <v>56.1</v>
      </c>
      <c r="BB56" s="153">
        <v>694.3</v>
      </c>
      <c r="BC56" s="153">
        <v>110.2</v>
      </c>
      <c r="BD56" s="153">
        <v>1470.3</v>
      </c>
      <c r="BE56" s="153">
        <v>7445.8</v>
      </c>
    </row>
    <row r="57" spans="1:57" ht="13" x14ac:dyDescent="0.15">
      <c r="A57" s="152" t="s">
        <v>237</v>
      </c>
      <c r="B57" s="152" t="s">
        <v>238</v>
      </c>
      <c r="C57" s="152" t="s">
        <v>239</v>
      </c>
      <c r="D57" s="152" t="s">
        <v>240</v>
      </c>
      <c r="E57" s="152" t="str">
        <f>VLOOKUP(D57,'1b'!$D$4:$E$256,2,FALSE)</f>
        <v>S 685:700</v>
      </c>
      <c r="F57" s="153">
        <v>2924.9</v>
      </c>
      <c r="G57" s="153">
        <v>12.1</v>
      </c>
      <c r="H57" s="153">
        <v>4944</v>
      </c>
      <c r="I57" s="153">
        <v>1938.3</v>
      </c>
      <c r="J57" s="153">
        <v>3623.4</v>
      </c>
      <c r="K57" s="153">
        <v>6954.8</v>
      </c>
      <c r="L57" s="153">
        <v>59</v>
      </c>
      <c r="M57" s="153">
        <v>265.5</v>
      </c>
      <c r="N57" s="153">
        <v>3231.9</v>
      </c>
      <c r="O57" s="153">
        <v>29.5</v>
      </c>
      <c r="P57" s="153">
        <v>7204.2</v>
      </c>
      <c r="Q57" s="153">
        <v>818.5</v>
      </c>
      <c r="R57" s="153">
        <v>50.8</v>
      </c>
      <c r="S57" s="153">
        <v>38.1</v>
      </c>
      <c r="T57" s="153">
        <v>5621.6</v>
      </c>
      <c r="U57" s="153">
        <v>468.6</v>
      </c>
      <c r="V57" s="153">
        <v>239.2</v>
      </c>
      <c r="W57" s="153">
        <v>93.4</v>
      </c>
      <c r="X57" s="153">
        <v>944.1</v>
      </c>
      <c r="Y57" s="153">
        <v>9.9</v>
      </c>
      <c r="Z57" s="153">
        <v>896.7</v>
      </c>
      <c r="AA57" s="153">
        <v>6421.5</v>
      </c>
      <c r="AB57" s="153">
        <v>6.7</v>
      </c>
      <c r="AC57" s="153">
        <v>1184.2</v>
      </c>
      <c r="AD57" s="153">
        <v>503</v>
      </c>
      <c r="AE57" s="153">
        <v>108.9</v>
      </c>
      <c r="AF57" s="153">
        <v>313</v>
      </c>
      <c r="AG57" s="153">
        <v>417.8</v>
      </c>
      <c r="AH57" s="153">
        <v>3931.7</v>
      </c>
      <c r="AI57" s="153">
        <v>2547.9</v>
      </c>
      <c r="AJ57" s="153">
        <v>764.3</v>
      </c>
      <c r="AK57" s="153">
        <v>7436.8</v>
      </c>
      <c r="AL57" s="153">
        <v>4248.5</v>
      </c>
      <c r="AM57" s="153">
        <v>16311.5</v>
      </c>
      <c r="AN57" s="153">
        <v>5372.8</v>
      </c>
      <c r="AO57" s="153">
        <v>5521.7</v>
      </c>
      <c r="AP57" s="153">
        <v>104.8</v>
      </c>
      <c r="AQ57" s="153">
        <v>1187.0999999999999</v>
      </c>
      <c r="AR57" s="153">
        <v>957.5</v>
      </c>
      <c r="AS57" s="153">
        <v>513.79999999999995</v>
      </c>
      <c r="AT57" s="153">
        <v>29.1</v>
      </c>
      <c r="AU57" s="153">
        <v>15329.8</v>
      </c>
      <c r="AV57" s="153">
        <v>4814.2</v>
      </c>
      <c r="AW57" s="153">
        <v>3588.3</v>
      </c>
      <c r="AX57" s="153">
        <v>610.20000000000005</v>
      </c>
      <c r="AY57" s="153">
        <v>628.70000000000005</v>
      </c>
      <c r="AZ57" s="153">
        <v>25</v>
      </c>
      <c r="BA57" s="153">
        <v>87.9</v>
      </c>
      <c r="BB57" s="153">
        <v>117.6</v>
      </c>
      <c r="BC57" s="153">
        <v>18.399999999999999</v>
      </c>
      <c r="BD57" s="153">
        <v>1147.2</v>
      </c>
      <c r="BE57" s="153">
        <v>18673</v>
      </c>
    </row>
    <row r="58" spans="1:57" ht="13" x14ac:dyDescent="0.15">
      <c r="A58" s="152" t="s">
        <v>242</v>
      </c>
      <c r="B58" s="152" t="s">
        <v>243</v>
      </c>
      <c r="C58" s="152" t="s">
        <v>244</v>
      </c>
      <c r="D58" s="152" t="s">
        <v>245</v>
      </c>
      <c r="E58" s="152" t="str">
        <f>VLOOKUP(D58,'1b'!$D$4:$E$256,2,FALSE)</f>
        <v>M 31:40</v>
      </c>
      <c r="F58" s="153">
        <v>3314.9</v>
      </c>
      <c r="G58" s="153">
        <v>8870.1</v>
      </c>
      <c r="H58" s="153">
        <v>8468.7000000000007</v>
      </c>
      <c r="I58" s="153">
        <v>4579.8999999999996</v>
      </c>
      <c r="J58" s="153">
        <v>26652.6</v>
      </c>
      <c r="K58" s="153">
        <v>34446.300000000003</v>
      </c>
      <c r="L58" s="153">
        <v>5640</v>
      </c>
      <c r="M58" s="153">
        <v>41.3</v>
      </c>
      <c r="N58" s="153">
        <v>9933.6</v>
      </c>
      <c r="O58" s="153">
        <v>5722.3</v>
      </c>
      <c r="P58" s="153">
        <v>8864.5</v>
      </c>
      <c r="Q58" s="153">
        <v>16553.3</v>
      </c>
      <c r="R58" s="153">
        <v>2501.6</v>
      </c>
      <c r="S58" s="153">
        <v>26338.1</v>
      </c>
      <c r="T58" s="153">
        <v>8723.2000000000007</v>
      </c>
      <c r="U58" s="153">
        <v>36260.9</v>
      </c>
      <c r="V58" s="153">
        <v>21078.400000000001</v>
      </c>
      <c r="W58" s="153">
        <v>17028.400000000001</v>
      </c>
      <c r="X58" s="153">
        <v>31227.8</v>
      </c>
      <c r="Y58" s="153">
        <v>1259.9000000000001</v>
      </c>
      <c r="Z58" s="153">
        <v>5397.3</v>
      </c>
      <c r="AA58" s="153">
        <v>23043.7</v>
      </c>
      <c r="AB58" s="153">
        <v>608.4</v>
      </c>
      <c r="AC58" s="153">
        <v>34369.9</v>
      </c>
      <c r="AD58" s="153">
        <v>32793</v>
      </c>
      <c r="AE58" s="153">
        <v>25102.2</v>
      </c>
      <c r="AF58" s="153">
        <v>29592.3</v>
      </c>
      <c r="AG58" s="153">
        <v>25442.6</v>
      </c>
      <c r="AH58" s="153">
        <v>24486</v>
      </c>
      <c r="AI58" s="153">
        <v>26607.9</v>
      </c>
      <c r="AJ58" s="153">
        <v>35452.400000000001</v>
      </c>
      <c r="AK58" s="153">
        <v>38880.6</v>
      </c>
      <c r="AL58" s="153">
        <v>30375</v>
      </c>
      <c r="AM58" s="153">
        <v>37939.4</v>
      </c>
      <c r="AN58" s="153">
        <v>37437</v>
      </c>
      <c r="AO58" s="153">
        <v>26157.5</v>
      </c>
      <c r="AP58" s="153">
        <v>23856.3</v>
      </c>
      <c r="AQ58" s="153">
        <v>35149.199999999997</v>
      </c>
      <c r="AR58" s="153">
        <v>41449.4</v>
      </c>
      <c r="AS58" s="153">
        <v>14921.5</v>
      </c>
      <c r="AT58" s="153">
        <v>32330</v>
      </c>
      <c r="AU58" s="153">
        <v>39230.1</v>
      </c>
      <c r="AV58" s="153">
        <v>38349.599999999999</v>
      </c>
      <c r="AW58" s="153">
        <v>34038.400000000001</v>
      </c>
      <c r="AX58" s="153">
        <v>25026</v>
      </c>
      <c r="AY58" s="153">
        <v>32697.7</v>
      </c>
      <c r="AZ58" s="153">
        <v>9606.6</v>
      </c>
      <c r="BA58" s="153">
        <v>15089.7</v>
      </c>
      <c r="BB58" s="153">
        <v>33347.599999999999</v>
      </c>
      <c r="BC58" s="153">
        <v>13924.3</v>
      </c>
      <c r="BD58" s="153">
        <v>38701.800000000003</v>
      </c>
      <c r="BE58" s="153">
        <v>42520</v>
      </c>
    </row>
    <row r="59" spans="1:57" ht="13" x14ac:dyDescent="0.15">
      <c r="A59" s="152" t="s">
        <v>247</v>
      </c>
      <c r="B59" s="152" t="s">
        <v>248</v>
      </c>
      <c r="C59" s="152" t="s">
        <v>249</v>
      </c>
      <c r="D59" s="152" t="s">
        <v>250</v>
      </c>
      <c r="E59" s="152" t="str">
        <f>VLOOKUP(D59,'1b'!$D$4:$E$256,2,FALSE)</f>
        <v>S 265:278</v>
      </c>
      <c r="F59" s="153">
        <v>3578.3</v>
      </c>
      <c r="G59" s="153">
        <v>3.5</v>
      </c>
      <c r="H59" s="153">
        <v>10075.4</v>
      </c>
      <c r="I59" s="153">
        <v>7871.1</v>
      </c>
      <c r="J59" s="153">
        <v>16.899999999999999</v>
      </c>
      <c r="K59" s="153">
        <v>32.799999999999997</v>
      </c>
      <c r="L59" s="153">
        <v>1251.7</v>
      </c>
      <c r="M59" s="153">
        <v>371.3</v>
      </c>
      <c r="N59" s="153">
        <v>55</v>
      </c>
      <c r="O59" s="153">
        <v>202.7</v>
      </c>
      <c r="P59" s="153">
        <v>18.399999999999999</v>
      </c>
      <c r="Q59" s="153">
        <v>3734.7</v>
      </c>
      <c r="R59" s="153">
        <v>239.5</v>
      </c>
      <c r="S59" s="153">
        <v>648</v>
      </c>
      <c r="T59" s="153">
        <v>6293.7</v>
      </c>
      <c r="U59" s="153">
        <v>1812.9</v>
      </c>
      <c r="V59" s="153">
        <v>23.9</v>
      </c>
      <c r="W59" s="153">
        <v>754.5</v>
      </c>
      <c r="X59" s="153">
        <v>840.9</v>
      </c>
      <c r="Y59" s="153">
        <v>54.6</v>
      </c>
      <c r="Z59" s="153">
        <v>15738.9</v>
      </c>
      <c r="AA59" s="153">
        <v>3180</v>
      </c>
      <c r="AB59" s="153">
        <v>3409.7</v>
      </c>
      <c r="AC59" s="153">
        <v>3242</v>
      </c>
      <c r="AD59" s="153">
        <v>4071.5</v>
      </c>
      <c r="AE59" s="153">
        <v>258.3</v>
      </c>
      <c r="AF59" s="153">
        <v>6488.5</v>
      </c>
      <c r="AG59" s="153">
        <v>2334.8000000000002</v>
      </c>
      <c r="AH59" s="153">
        <v>21562.799999999999</v>
      </c>
      <c r="AI59" s="153">
        <v>7503.7</v>
      </c>
      <c r="AJ59" s="153">
        <v>1922.2</v>
      </c>
      <c r="AK59" s="153">
        <v>17930.5</v>
      </c>
      <c r="AL59" s="153">
        <v>18083.2</v>
      </c>
      <c r="AM59" s="153">
        <v>10853.3</v>
      </c>
      <c r="AN59" s="153">
        <v>3681.8</v>
      </c>
      <c r="AO59" s="153">
        <v>8292.9</v>
      </c>
      <c r="AP59" s="153">
        <v>1534.3</v>
      </c>
      <c r="AQ59" s="153">
        <v>1834.2</v>
      </c>
      <c r="AR59" s="153">
        <v>577.20000000000005</v>
      </c>
      <c r="AS59" s="153">
        <v>136.80000000000001</v>
      </c>
      <c r="AT59" s="153">
        <v>275.60000000000002</v>
      </c>
      <c r="AU59" s="153">
        <v>1001.1</v>
      </c>
      <c r="AV59" s="153">
        <v>153</v>
      </c>
      <c r="AW59" s="153">
        <v>430.1</v>
      </c>
      <c r="AX59" s="153">
        <v>104.5</v>
      </c>
      <c r="AY59" s="153">
        <v>393.4</v>
      </c>
      <c r="AZ59" s="153">
        <v>99.9</v>
      </c>
      <c r="BA59" s="153">
        <v>48.7</v>
      </c>
      <c r="BB59" s="153">
        <v>197.6</v>
      </c>
      <c r="BC59" s="153">
        <v>50</v>
      </c>
      <c r="BD59" s="153">
        <v>107.7</v>
      </c>
      <c r="BE59" s="153">
        <v>1573.2</v>
      </c>
    </row>
    <row r="60" spans="1:57" ht="13" x14ac:dyDescent="0.15">
      <c r="A60" s="152" t="s">
        <v>252</v>
      </c>
      <c r="B60" s="152" t="s">
        <v>253</v>
      </c>
      <c r="C60" s="152" t="s">
        <v>254</v>
      </c>
      <c r="D60" s="152" t="s">
        <v>255</v>
      </c>
      <c r="E60" s="152" t="str">
        <f>VLOOKUP(D60,'1b'!$D$4:$E$256,2,FALSE)</f>
        <v>ORF6 14:34</v>
      </c>
      <c r="F60" s="153">
        <v>290</v>
      </c>
      <c r="G60" s="153">
        <v>58.7</v>
      </c>
      <c r="H60" s="153">
        <v>27.5</v>
      </c>
      <c r="I60" s="153">
        <v>58.6</v>
      </c>
      <c r="J60" s="153">
        <v>295.2</v>
      </c>
      <c r="K60" s="153">
        <v>551.70000000000005</v>
      </c>
      <c r="L60" s="153">
        <v>1038.4000000000001</v>
      </c>
      <c r="M60" s="153">
        <v>32</v>
      </c>
      <c r="N60" s="153">
        <v>130.80000000000001</v>
      </c>
      <c r="O60" s="153">
        <v>47.4</v>
      </c>
      <c r="P60" s="153">
        <v>633.29999999999995</v>
      </c>
      <c r="Q60" s="153">
        <v>5136</v>
      </c>
      <c r="R60" s="153">
        <v>110.5</v>
      </c>
      <c r="S60" s="153">
        <v>162.4</v>
      </c>
      <c r="T60" s="153">
        <v>432.7</v>
      </c>
      <c r="U60" s="153">
        <v>1918.9</v>
      </c>
      <c r="V60" s="153">
        <v>124.8</v>
      </c>
      <c r="W60" s="153">
        <v>770.9</v>
      </c>
      <c r="X60" s="153">
        <v>2533.9</v>
      </c>
      <c r="Y60" s="153">
        <v>15.6</v>
      </c>
      <c r="Z60" s="153">
        <v>5414.8</v>
      </c>
      <c r="AA60" s="153">
        <v>1614.7</v>
      </c>
      <c r="AB60" s="153">
        <v>2203.6999999999998</v>
      </c>
      <c r="AC60" s="153">
        <v>11641</v>
      </c>
      <c r="AD60" s="153">
        <v>7829.7</v>
      </c>
      <c r="AE60" s="153">
        <v>3390</v>
      </c>
      <c r="AF60" s="153">
        <v>10027.799999999999</v>
      </c>
      <c r="AG60" s="153">
        <v>5597.9</v>
      </c>
      <c r="AH60" s="153">
        <v>14187.5</v>
      </c>
      <c r="AI60" s="153">
        <v>10225.6</v>
      </c>
      <c r="AJ60" s="153">
        <v>9228.9</v>
      </c>
      <c r="AK60" s="153">
        <v>14070.3</v>
      </c>
      <c r="AL60" s="153">
        <v>15553</v>
      </c>
      <c r="AM60" s="153">
        <v>7513.6</v>
      </c>
      <c r="AN60" s="153">
        <v>5058.6000000000004</v>
      </c>
      <c r="AO60" s="153">
        <v>7247.5</v>
      </c>
      <c r="AP60" s="153">
        <v>19.100000000000001</v>
      </c>
      <c r="AQ60" s="153">
        <v>7547.6</v>
      </c>
      <c r="AR60" s="153">
        <v>5441</v>
      </c>
      <c r="AS60" s="153">
        <v>592.29999999999995</v>
      </c>
      <c r="AT60" s="153">
        <v>326.60000000000002</v>
      </c>
      <c r="AU60" s="153">
        <v>19290.5</v>
      </c>
      <c r="AV60" s="153">
        <v>3606.8</v>
      </c>
      <c r="AW60" s="153">
        <v>2284.4</v>
      </c>
      <c r="AX60" s="153">
        <v>1904.5</v>
      </c>
      <c r="AY60" s="153">
        <v>1105.3</v>
      </c>
      <c r="AZ60" s="153">
        <v>192.8</v>
      </c>
      <c r="BA60" s="153">
        <v>651.4</v>
      </c>
      <c r="BB60" s="153">
        <v>370.5</v>
      </c>
      <c r="BC60" s="153">
        <v>308.60000000000002</v>
      </c>
      <c r="BD60" s="153">
        <v>1236.7</v>
      </c>
      <c r="BE60" s="153">
        <v>20068.2</v>
      </c>
    </row>
    <row r="61" spans="1:57" ht="13" x14ac:dyDescent="0.15">
      <c r="A61" s="152" t="s">
        <v>257</v>
      </c>
      <c r="B61" s="152" t="s">
        <v>258</v>
      </c>
      <c r="C61" s="152" t="s">
        <v>259</v>
      </c>
      <c r="D61" s="152" t="s">
        <v>260</v>
      </c>
      <c r="E61" s="152" t="str">
        <f>VLOOKUP(D61,'1b'!$D$4:$E$256,2,FALSE)</f>
        <v>ORF1ab 2384:2393</v>
      </c>
      <c r="F61" s="153">
        <v>881.3</v>
      </c>
      <c r="G61" s="153">
        <v>2484.1</v>
      </c>
      <c r="H61" s="153">
        <v>89.8</v>
      </c>
      <c r="I61" s="153">
        <v>36</v>
      </c>
      <c r="J61" s="153">
        <v>2641.6</v>
      </c>
      <c r="K61" s="153">
        <v>9420.2000000000007</v>
      </c>
      <c r="L61" s="153">
        <v>88.4</v>
      </c>
      <c r="M61" s="153">
        <v>1.9</v>
      </c>
      <c r="N61" s="153">
        <v>1150.5999999999999</v>
      </c>
      <c r="O61" s="153">
        <v>175.7</v>
      </c>
      <c r="P61" s="153">
        <v>969.6</v>
      </c>
      <c r="Q61" s="153">
        <v>675.4</v>
      </c>
      <c r="R61" s="153">
        <v>13.8</v>
      </c>
      <c r="S61" s="153">
        <v>1729.9</v>
      </c>
      <c r="T61" s="153">
        <v>518.20000000000005</v>
      </c>
      <c r="U61" s="153">
        <v>30931.5</v>
      </c>
      <c r="V61" s="153">
        <v>23503.7</v>
      </c>
      <c r="W61" s="153">
        <v>3387</v>
      </c>
      <c r="X61" s="153">
        <v>21845.5</v>
      </c>
      <c r="Y61" s="153">
        <v>55.5</v>
      </c>
      <c r="Z61" s="153">
        <v>1794.5</v>
      </c>
      <c r="AA61" s="153">
        <v>21010.1</v>
      </c>
      <c r="AB61" s="153">
        <v>22.2</v>
      </c>
      <c r="AC61" s="153">
        <v>26137.7</v>
      </c>
      <c r="AD61" s="153">
        <v>23941.4</v>
      </c>
      <c r="AE61" s="153">
        <v>21597.8</v>
      </c>
      <c r="AF61" s="153">
        <v>23890.9</v>
      </c>
      <c r="AG61" s="153">
        <v>22238.799999999999</v>
      </c>
      <c r="AH61" s="153">
        <v>13257.2</v>
      </c>
      <c r="AI61" s="153">
        <v>4441.6000000000004</v>
      </c>
      <c r="AJ61" s="153">
        <v>28896.5</v>
      </c>
      <c r="AK61" s="153">
        <v>27278.1</v>
      </c>
      <c r="AL61" s="153">
        <v>18392.400000000001</v>
      </c>
      <c r="AM61" s="153">
        <v>21786.5</v>
      </c>
      <c r="AN61" s="153">
        <v>19080.400000000001</v>
      </c>
      <c r="AO61" s="153">
        <v>11302.1</v>
      </c>
      <c r="AP61" s="153">
        <v>7207.6</v>
      </c>
      <c r="AQ61" s="153">
        <v>23653.7</v>
      </c>
      <c r="AR61" s="153">
        <v>16125.9</v>
      </c>
      <c r="AS61" s="153">
        <v>792.3</v>
      </c>
      <c r="AT61" s="153">
        <v>3221.1</v>
      </c>
      <c r="AU61" s="153">
        <v>25471</v>
      </c>
      <c r="AV61" s="153">
        <v>19056.7</v>
      </c>
      <c r="AW61" s="153">
        <v>6702.1</v>
      </c>
      <c r="AX61" s="153">
        <v>2260.6</v>
      </c>
      <c r="AY61" s="153">
        <v>6160.6</v>
      </c>
      <c r="AZ61" s="153">
        <v>82.7</v>
      </c>
      <c r="BA61" s="153">
        <v>467.9</v>
      </c>
      <c r="BB61" s="153">
        <v>7779.7</v>
      </c>
      <c r="BC61" s="153">
        <v>252.4</v>
      </c>
      <c r="BD61" s="153">
        <v>14672.1</v>
      </c>
      <c r="BE61" s="153">
        <v>32623.8</v>
      </c>
    </row>
    <row r="62" spans="1:57" ht="13" x14ac:dyDescent="0.15">
      <c r="A62" s="152" t="s">
        <v>262</v>
      </c>
      <c r="B62" s="152" t="s">
        <v>263</v>
      </c>
      <c r="C62" s="152" t="s">
        <v>264</v>
      </c>
      <c r="D62" s="152" t="s">
        <v>265</v>
      </c>
      <c r="E62" s="152" t="str">
        <f>VLOOKUP(D62,'1b'!$D$4:$E$256,2,FALSE)</f>
        <v>N 359:370</v>
      </c>
      <c r="F62" s="153">
        <v>18834.7</v>
      </c>
      <c r="G62" s="153">
        <v>11001.4</v>
      </c>
      <c r="H62" s="153">
        <v>18.8</v>
      </c>
      <c r="I62" s="153">
        <v>7.7</v>
      </c>
      <c r="J62" s="153">
        <v>22643</v>
      </c>
      <c r="K62" s="153">
        <v>23513.7</v>
      </c>
      <c r="L62" s="153">
        <v>13198.6</v>
      </c>
      <c r="M62" s="153">
        <v>10029.9</v>
      </c>
      <c r="N62" s="153">
        <v>86.2</v>
      </c>
      <c r="O62" s="153">
        <v>3013.1</v>
      </c>
      <c r="P62" s="153">
        <v>2331.8000000000002</v>
      </c>
      <c r="Q62" s="153">
        <v>531.29999999999995</v>
      </c>
      <c r="R62" s="153">
        <v>9.4</v>
      </c>
      <c r="S62" s="153">
        <v>9052.5</v>
      </c>
      <c r="T62" s="153">
        <v>186.8</v>
      </c>
      <c r="U62" s="153">
        <v>24725.3</v>
      </c>
      <c r="V62" s="153">
        <v>20705.2</v>
      </c>
      <c r="W62" s="153">
        <v>21951.9</v>
      </c>
      <c r="X62" s="153">
        <v>33255.699999999997</v>
      </c>
      <c r="Y62" s="153">
        <v>4736.3999999999996</v>
      </c>
      <c r="Z62" s="153">
        <v>31496.9</v>
      </c>
      <c r="AA62" s="153">
        <v>4511.8999999999996</v>
      </c>
      <c r="AB62" s="153">
        <v>25894.7</v>
      </c>
      <c r="AC62" s="153">
        <v>32613.599999999999</v>
      </c>
      <c r="AD62" s="153">
        <v>30036.1</v>
      </c>
      <c r="AE62" s="153">
        <v>21443.7</v>
      </c>
      <c r="AF62" s="153">
        <v>29844.7</v>
      </c>
      <c r="AG62" s="153">
        <v>26907</v>
      </c>
      <c r="AH62" s="153">
        <v>35152.199999999997</v>
      </c>
      <c r="AI62" s="153">
        <v>23137.1</v>
      </c>
      <c r="AJ62" s="153">
        <v>36451.699999999997</v>
      </c>
      <c r="AK62" s="153">
        <v>32122.9</v>
      </c>
      <c r="AL62" s="153">
        <v>22258</v>
      </c>
      <c r="AM62" s="153">
        <v>37073</v>
      </c>
      <c r="AN62" s="153">
        <v>31979.4</v>
      </c>
      <c r="AO62" s="153">
        <v>22527.200000000001</v>
      </c>
      <c r="AP62" s="153">
        <v>9137.5</v>
      </c>
      <c r="AQ62" s="153">
        <v>31074.1</v>
      </c>
      <c r="AR62" s="153">
        <v>24186.1</v>
      </c>
      <c r="AS62" s="153">
        <v>6106.4</v>
      </c>
      <c r="AT62" s="153">
        <v>12051.4</v>
      </c>
      <c r="AU62" s="153">
        <v>22058.1</v>
      </c>
      <c r="AV62" s="153">
        <v>20127.8</v>
      </c>
      <c r="AW62" s="153">
        <v>25365.4</v>
      </c>
      <c r="AX62" s="153">
        <v>12350</v>
      </c>
      <c r="AY62" s="153">
        <v>16914.7</v>
      </c>
      <c r="AZ62" s="153">
        <v>4560.3999999999996</v>
      </c>
      <c r="BA62" s="153">
        <v>3586.2</v>
      </c>
      <c r="BB62" s="153">
        <v>4649.6000000000004</v>
      </c>
      <c r="BC62" s="153">
        <v>3869.9</v>
      </c>
      <c r="BD62" s="153">
        <v>13815.6</v>
      </c>
      <c r="BE62" s="153">
        <v>30738.7</v>
      </c>
    </row>
    <row r="63" spans="1:57" ht="13" x14ac:dyDescent="0.15">
      <c r="A63" s="152" t="s">
        <v>267</v>
      </c>
      <c r="B63" s="152" t="s">
        <v>268</v>
      </c>
      <c r="C63" s="152" t="s">
        <v>269</v>
      </c>
      <c r="D63" s="152" t="s">
        <v>270</v>
      </c>
      <c r="E63" s="152" t="str">
        <f>VLOOKUP(D63,'1b'!$D$4:$E$256,2,FALSE)</f>
        <v>S 223:232</v>
      </c>
      <c r="F63" s="153">
        <v>33358.699999999997</v>
      </c>
      <c r="G63" s="153">
        <v>7836.3</v>
      </c>
      <c r="H63" s="153">
        <v>40157.300000000003</v>
      </c>
      <c r="I63" s="153">
        <v>38623.199999999997</v>
      </c>
      <c r="J63" s="153">
        <v>19679.900000000001</v>
      </c>
      <c r="K63" s="153">
        <v>25076.1</v>
      </c>
      <c r="L63" s="153">
        <v>26757.4</v>
      </c>
      <c r="M63" s="153">
        <v>30815</v>
      </c>
      <c r="N63" s="153">
        <v>40739.300000000003</v>
      </c>
      <c r="O63" s="153">
        <v>27983.9</v>
      </c>
      <c r="P63" s="153">
        <v>40634.6</v>
      </c>
      <c r="Q63" s="153">
        <v>31414.9</v>
      </c>
      <c r="R63" s="153">
        <v>18710.599999999999</v>
      </c>
      <c r="S63" s="153">
        <v>22116.9</v>
      </c>
      <c r="T63" s="153">
        <v>42149.5</v>
      </c>
      <c r="U63" s="153">
        <v>8279</v>
      </c>
      <c r="V63" s="153">
        <v>9798.2999999999993</v>
      </c>
      <c r="W63" s="153">
        <v>1286.4000000000001</v>
      </c>
      <c r="X63" s="153">
        <v>27886</v>
      </c>
      <c r="Y63" s="153">
        <v>3872.1</v>
      </c>
      <c r="Z63" s="153">
        <v>3438</v>
      </c>
      <c r="AA63" s="153">
        <v>30755</v>
      </c>
      <c r="AB63" s="153">
        <v>7935.2</v>
      </c>
      <c r="AC63" s="153">
        <v>1624.1</v>
      </c>
      <c r="AD63" s="153">
        <v>7529.3</v>
      </c>
      <c r="AE63" s="153">
        <v>11400.6</v>
      </c>
      <c r="AF63" s="153">
        <v>156.1</v>
      </c>
      <c r="AG63" s="153">
        <v>207.7</v>
      </c>
      <c r="AH63" s="153">
        <v>8767.7999999999993</v>
      </c>
      <c r="AI63" s="153">
        <v>38791.9</v>
      </c>
      <c r="AJ63" s="153">
        <v>14356.8</v>
      </c>
      <c r="AK63" s="153">
        <v>1174.4000000000001</v>
      </c>
      <c r="AL63" s="153">
        <v>2440.6999999999998</v>
      </c>
      <c r="AM63" s="153">
        <v>2384.4</v>
      </c>
      <c r="AN63" s="153">
        <v>5354.2</v>
      </c>
      <c r="AO63" s="153">
        <v>12268.7</v>
      </c>
      <c r="AP63" s="153">
        <v>30582.799999999999</v>
      </c>
      <c r="AQ63" s="153">
        <v>16014.3</v>
      </c>
      <c r="AR63" s="153">
        <v>32912.400000000001</v>
      </c>
      <c r="AS63" s="153">
        <v>22259.7</v>
      </c>
      <c r="AT63" s="153">
        <v>22897.3</v>
      </c>
      <c r="AU63" s="153">
        <v>29641.599999999999</v>
      </c>
      <c r="AV63" s="153">
        <v>28840.3</v>
      </c>
      <c r="AW63" s="153">
        <v>29705.8</v>
      </c>
      <c r="AX63" s="153">
        <v>23184.2</v>
      </c>
      <c r="AY63" s="153">
        <v>23183.7</v>
      </c>
      <c r="AZ63" s="153">
        <v>17462</v>
      </c>
      <c r="BA63" s="153">
        <v>15495.2</v>
      </c>
      <c r="BB63" s="153">
        <v>26114.5</v>
      </c>
      <c r="BC63" s="153">
        <v>21627.3</v>
      </c>
      <c r="BD63" s="153">
        <v>35085.699999999997</v>
      </c>
      <c r="BE63" s="153">
        <v>32804.300000000003</v>
      </c>
    </row>
    <row r="64" spans="1:57" ht="13" x14ac:dyDescent="0.15">
      <c r="A64" s="152" t="s">
        <v>272</v>
      </c>
      <c r="B64" s="152" t="s">
        <v>273</v>
      </c>
      <c r="C64" s="152" t="s">
        <v>274</v>
      </c>
      <c r="D64" s="152" t="s">
        <v>275</v>
      </c>
      <c r="E64" s="152" t="str">
        <f>VLOOKUP(D64,'1b'!$D$4:$E$256,2,FALSE)</f>
        <v>S 448:459</v>
      </c>
      <c r="F64" s="153">
        <v>23655.5</v>
      </c>
      <c r="G64" s="153">
        <v>13290.1</v>
      </c>
      <c r="H64" s="153">
        <v>200.6</v>
      </c>
      <c r="I64" s="153">
        <v>889.8</v>
      </c>
      <c r="J64" s="153">
        <v>20.7</v>
      </c>
      <c r="K64" s="153">
        <v>20.5</v>
      </c>
      <c r="L64" s="153">
        <v>7302.4</v>
      </c>
      <c r="M64" s="153">
        <v>538.1</v>
      </c>
      <c r="N64" s="153">
        <v>98.6</v>
      </c>
      <c r="O64" s="153">
        <v>6014.4</v>
      </c>
      <c r="P64" s="153">
        <v>37.200000000000003</v>
      </c>
      <c r="Q64" s="153">
        <v>12111.1</v>
      </c>
      <c r="R64" s="153">
        <v>918.4</v>
      </c>
      <c r="S64" s="153">
        <v>23680.9</v>
      </c>
      <c r="T64" s="153">
        <v>2413</v>
      </c>
      <c r="U64" s="153">
        <v>28811.9</v>
      </c>
      <c r="V64" s="153">
        <v>3489.3</v>
      </c>
      <c r="W64" s="153">
        <v>10539.5</v>
      </c>
      <c r="X64" s="153">
        <v>10747.3</v>
      </c>
      <c r="Y64" s="153">
        <v>555.29999999999995</v>
      </c>
      <c r="Z64" s="153">
        <v>3848.9</v>
      </c>
      <c r="AA64" s="153">
        <v>12384.5</v>
      </c>
      <c r="AB64" s="153">
        <v>8333.1</v>
      </c>
      <c r="AC64" s="153">
        <v>9036.2999999999993</v>
      </c>
      <c r="AD64" s="153">
        <v>14419.2</v>
      </c>
      <c r="AE64" s="153">
        <v>19075.7</v>
      </c>
      <c r="AF64" s="153">
        <v>14822.2</v>
      </c>
      <c r="AG64" s="153">
        <v>11393.5</v>
      </c>
      <c r="AH64" s="153">
        <v>13161.6</v>
      </c>
      <c r="AI64" s="153">
        <v>28857.1</v>
      </c>
      <c r="AJ64" s="153">
        <v>31037.8</v>
      </c>
      <c r="AK64" s="153">
        <v>18057.8</v>
      </c>
      <c r="AL64" s="153">
        <v>22190.5</v>
      </c>
      <c r="AM64" s="153">
        <v>20893.8</v>
      </c>
      <c r="AN64" s="153">
        <v>6630.3</v>
      </c>
      <c r="AO64" s="153">
        <v>29690.7</v>
      </c>
      <c r="AP64" s="153">
        <v>20938.8</v>
      </c>
      <c r="AQ64" s="153">
        <v>29194.400000000001</v>
      </c>
      <c r="AR64" s="153">
        <v>21201.4</v>
      </c>
      <c r="AS64" s="153">
        <v>12242.6</v>
      </c>
      <c r="AT64" s="153">
        <v>22662.9</v>
      </c>
      <c r="AU64" s="153">
        <v>8546.2000000000007</v>
      </c>
      <c r="AV64" s="153">
        <v>28864</v>
      </c>
      <c r="AW64" s="153">
        <v>2437.5</v>
      </c>
      <c r="AX64" s="153">
        <v>216.6</v>
      </c>
      <c r="AY64" s="153">
        <v>27562</v>
      </c>
      <c r="AZ64" s="153">
        <v>3751.5</v>
      </c>
      <c r="BA64" s="153">
        <v>57.5</v>
      </c>
      <c r="BB64" s="153">
        <v>26226.9</v>
      </c>
      <c r="BC64" s="153">
        <v>4361.5</v>
      </c>
      <c r="BD64" s="153">
        <v>31408.400000000001</v>
      </c>
      <c r="BE64" s="153">
        <v>9442.5</v>
      </c>
    </row>
    <row r="65" spans="1:57" ht="13" x14ac:dyDescent="0.15">
      <c r="A65" s="152" t="s">
        <v>277</v>
      </c>
      <c r="B65" s="152" t="s">
        <v>278</v>
      </c>
      <c r="C65" s="152" t="s">
        <v>279</v>
      </c>
      <c r="D65" s="152" t="s">
        <v>280</v>
      </c>
      <c r="E65" s="152" t="str">
        <f>VLOOKUP(D65,'1b'!$D$4:$E$256,2,FALSE)</f>
        <v>ORF1ab 3886:3895</v>
      </c>
      <c r="F65" s="153">
        <v>33916.699999999997</v>
      </c>
      <c r="G65" s="153">
        <v>13.6</v>
      </c>
      <c r="H65" s="153">
        <v>8791.5</v>
      </c>
      <c r="I65" s="153">
        <v>20421.099999999999</v>
      </c>
      <c r="J65" s="153">
        <v>5752.8</v>
      </c>
      <c r="K65" s="153">
        <v>7368.9</v>
      </c>
      <c r="L65" s="153">
        <v>30310.3</v>
      </c>
      <c r="M65" s="153">
        <v>11691.9</v>
      </c>
      <c r="N65" s="153">
        <v>1203.4000000000001</v>
      </c>
      <c r="O65" s="153">
        <v>53.1</v>
      </c>
      <c r="P65" s="153">
        <v>16517.7</v>
      </c>
      <c r="Q65" s="153">
        <v>32157.7</v>
      </c>
      <c r="R65" s="153">
        <v>18071.5</v>
      </c>
      <c r="S65" s="153">
        <v>9166.4</v>
      </c>
      <c r="T65" s="153">
        <v>3696.3</v>
      </c>
      <c r="U65" s="153">
        <v>12072.1</v>
      </c>
      <c r="V65" s="153">
        <v>5424</v>
      </c>
      <c r="W65" s="153">
        <v>1376.7</v>
      </c>
      <c r="X65" s="153">
        <v>18791.7</v>
      </c>
      <c r="Y65" s="153">
        <v>487.4</v>
      </c>
      <c r="Z65" s="153">
        <v>30023.1</v>
      </c>
      <c r="AA65" s="153">
        <v>4744.8999999999996</v>
      </c>
      <c r="AB65" s="153">
        <v>27874.5</v>
      </c>
      <c r="AC65" s="153">
        <v>13375</v>
      </c>
      <c r="AD65" s="153">
        <v>22867.1</v>
      </c>
      <c r="AE65" s="153">
        <v>11345.7</v>
      </c>
      <c r="AF65" s="153">
        <v>8064.7</v>
      </c>
      <c r="AG65" s="153">
        <v>6276.3</v>
      </c>
      <c r="AH65" s="153">
        <v>28560.2</v>
      </c>
      <c r="AI65" s="153">
        <v>32485</v>
      </c>
      <c r="AJ65" s="153">
        <v>2247.1999999999998</v>
      </c>
      <c r="AK65" s="153">
        <v>22703.1</v>
      </c>
      <c r="AL65" s="153">
        <v>23224.400000000001</v>
      </c>
      <c r="AM65" s="153">
        <v>33492.9</v>
      </c>
      <c r="AN65" s="153">
        <v>13220.7</v>
      </c>
      <c r="AO65" s="153">
        <v>27055.599999999999</v>
      </c>
      <c r="AP65" s="153">
        <v>11981</v>
      </c>
      <c r="AQ65" s="153">
        <v>14973.1</v>
      </c>
      <c r="AR65" s="153">
        <v>11367.3</v>
      </c>
      <c r="AS65" s="153">
        <v>9010.2999999999993</v>
      </c>
      <c r="AT65" s="153">
        <v>8761.7999999999993</v>
      </c>
      <c r="AU65" s="153">
        <v>17006.5</v>
      </c>
      <c r="AV65" s="153">
        <v>12388.5</v>
      </c>
      <c r="AW65" s="153">
        <v>23926.6</v>
      </c>
      <c r="AX65" s="153">
        <v>8582.2000000000007</v>
      </c>
      <c r="AY65" s="153">
        <v>11235.2</v>
      </c>
      <c r="AZ65" s="153">
        <v>6314</v>
      </c>
      <c r="BA65" s="153">
        <v>2138.6</v>
      </c>
      <c r="BB65" s="153">
        <v>6508.6</v>
      </c>
      <c r="BC65" s="153">
        <v>1323.2</v>
      </c>
      <c r="BD65" s="153">
        <v>6251.3</v>
      </c>
      <c r="BE65" s="153">
        <v>24762.799999999999</v>
      </c>
    </row>
    <row r="66" spans="1:57" ht="13" x14ac:dyDescent="0.15">
      <c r="A66" s="152" t="s">
        <v>282</v>
      </c>
      <c r="B66" s="152" t="s">
        <v>283</v>
      </c>
      <c r="C66" s="152" t="s">
        <v>284</v>
      </c>
      <c r="D66" s="152" t="s">
        <v>285</v>
      </c>
      <c r="E66" s="152" t="str">
        <f>VLOOKUP(D66,'1b'!$D$4:$E$256,2,FALSE)</f>
        <v>ORF1ab 1316:1330</v>
      </c>
      <c r="F66" s="153">
        <v>20.8</v>
      </c>
      <c r="G66" s="153">
        <v>717.9</v>
      </c>
      <c r="H66" s="153">
        <v>844.2</v>
      </c>
      <c r="I66" s="153">
        <v>4806.6000000000004</v>
      </c>
      <c r="J66" s="153">
        <v>28116.799999999999</v>
      </c>
      <c r="K66" s="153">
        <v>28860.2</v>
      </c>
      <c r="L66" s="153">
        <v>4892.3</v>
      </c>
      <c r="M66" s="153">
        <v>1847.9</v>
      </c>
      <c r="N66" s="153">
        <v>13616.3</v>
      </c>
      <c r="O66" s="153">
        <v>7925</v>
      </c>
      <c r="P66" s="153">
        <v>31779</v>
      </c>
      <c r="Q66" s="153">
        <v>15564.8</v>
      </c>
      <c r="R66" s="153">
        <v>14628</v>
      </c>
      <c r="S66" s="153">
        <v>18516.400000000001</v>
      </c>
      <c r="T66" s="153">
        <v>13941.3</v>
      </c>
      <c r="U66" s="153">
        <v>3329</v>
      </c>
      <c r="V66" s="153">
        <v>15411.3</v>
      </c>
      <c r="W66" s="153">
        <v>9637</v>
      </c>
      <c r="X66" s="153">
        <v>23707.599999999999</v>
      </c>
      <c r="Y66" s="153">
        <v>120.4</v>
      </c>
      <c r="Z66" s="153">
        <v>5267.5</v>
      </c>
      <c r="AA66" s="153">
        <v>3769</v>
      </c>
      <c r="AB66" s="153">
        <v>31.7</v>
      </c>
      <c r="AC66" s="153">
        <v>22847.3</v>
      </c>
      <c r="AD66" s="153">
        <v>18150.7</v>
      </c>
      <c r="AE66" s="153">
        <v>13809.2</v>
      </c>
      <c r="AF66" s="153">
        <v>15039.7</v>
      </c>
      <c r="AG66" s="153">
        <v>17049.8</v>
      </c>
      <c r="AH66" s="153">
        <v>16105.1</v>
      </c>
      <c r="AI66" s="153">
        <v>24418.799999999999</v>
      </c>
      <c r="AJ66" s="153">
        <v>14204.7</v>
      </c>
      <c r="AK66" s="153">
        <v>9168.5</v>
      </c>
      <c r="AL66" s="153">
        <v>14943</v>
      </c>
      <c r="AM66" s="153">
        <v>11947.4</v>
      </c>
      <c r="AN66" s="153">
        <v>15645.2</v>
      </c>
      <c r="AO66" s="153">
        <v>4367</v>
      </c>
      <c r="AP66" s="153">
        <v>7172.2</v>
      </c>
      <c r="AQ66" s="153">
        <v>8550.9</v>
      </c>
      <c r="AR66" s="153">
        <v>21826.2</v>
      </c>
      <c r="AS66" s="153">
        <v>3500.1</v>
      </c>
      <c r="AT66" s="153">
        <v>13148.1</v>
      </c>
      <c r="AU66" s="153">
        <v>22202.7</v>
      </c>
      <c r="AV66" s="153">
        <v>6203.4</v>
      </c>
      <c r="AW66" s="153">
        <v>1752.4</v>
      </c>
      <c r="AX66" s="153">
        <v>2834.9</v>
      </c>
      <c r="AY66" s="153">
        <v>16984.400000000001</v>
      </c>
      <c r="AZ66" s="153">
        <v>2770.3</v>
      </c>
      <c r="BA66" s="153">
        <v>4379.8999999999996</v>
      </c>
      <c r="BB66" s="153">
        <v>9534.6</v>
      </c>
      <c r="BC66" s="153">
        <v>3814.5</v>
      </c>
      <c r="BD66" s="153">
        <v>17703.2</v>
      </c>
      <c r="BE66" s="153">
        <v>27030.400000000001</v>
      </c>
    </row>
    <row r="67" spans="1:57" ht="13" x14ac:dyDescent="0.15">
      <c r="A67" s="152" t="s">
        <v>287</v>
      </c>
      <c r="B67" s="152" t="s">
        <v>288</v>
      </c>
      <c r="C67" s="152" t="s">
        <v>289</v>
      </c>
      <c r="D67" s="152" t="s">
        <v>290</v>
      </c>
      <c r="E67" s="152" t="str">
        <f>VLOOKUP(D67,'1b'!$D$4:$E$256,2,FALSE)</f>
        <v>ORF1ab 6419:6428</v>
      </c>
      <c r="F67" s="153">
        <v>236.2</v>
      </c>
      <c r="G67" s="153">
        <v>3</v>
      </c>
      <c r="H67" s="153">
        <v>15322.2</v>
      </c>
      <c r="I67" s="153">
        <v>20649.3</v>
      </c>
      <c r="J67" s="153">
        <v>4372.1000000000004</v>
      </c>
      <c r="K67" s="153">
        <v>6760.1</v>
      </c>
      <c r="L67" s="153">
        <v>9134.6</v>
      </c>
      <c r="M67" s="153">
        <v>2564.6999999999998</v>
      </c>
      <c r="N67" s="153">
        <v>16796.2</v>
      </c>
      <c r="O67" s="153">
        <v>1233.5999999999999</v>
      </c>
      <c r="P67" s="153">
        <v>22805.1</v>
      </c>
      <c r="Q67" s="153">
        <v>20727.400000000001</v>
      </c>
      <c r="R67" s="153">
        <v>1343.7</v>
      </c>
      <c r="S67" s="153">
        <v>223</v>
      </c>
      <c r="T67" s="153">
        <v>17537.900000000001</v>
      </c>
      <c r="U67" s="153">
        <v>11172.1</v>
      </c>
      <c r="V67" s="153">
        <v>6651.1</v>
      </c>
      <c r="W67" s="153">
        <v>596</v>
      </c>
      <c r="X67" s="153">
        <v>9968.6</v>
      </c>
      <c r="Y67" s="153">
        <v>1816.8</v>
      </c>
      <c r="Z67" s="153">
        <v>23694.2</v>
      </c>
      <c r="AA67" s="153">
        <v>12496.6</v>
      </c>
      <c r="AB67" s="153">
        <v>8562</v>
      </c>
      <c r="AC67" s="153">
        <v>7268.7</v>
      </c>
      <c r="AD67" s="153">
        <v>3330.7</v>
      </c>
      <c r="AE67" s="153">
        <v>611.1</v>
      </c>
      <c r="AF67" s="153">
        <v>9886</v>
      </c>
      <c r="AG67" s="153">
        <v>8977.9</v>
      </c>
      <c r="AH67" s="153">
        <v>22312.799999999999</v>
      </c>
      <c r="AI67" s="153">
        <v>17955.3</v>
      </c>
      <c r="AJ67" s="153">
        <v>5463.8</v>
      </c>
      <c r="AK67" s="153">
        <v>13817.7</v>
      </c>
      <c r="AL67" s="153">
        <v>16561.400000000001</v>
      </c>
      <c r="AM67" s="153">
        <v>13855.7</v>
      </c>
      <c r="AN67" s="153">
        <v>8511.1</v>
      </c>
      <c r="AO67" s="153">
        <v>13964.6</v>
      </c>
      <c r="AP67" s="153">
        <v>13617.1</v>
      </c>
      <c r="AQ67" s="153">
        <v>9029.2000000000007</v>
      </c>
      <c r="AR67" s="153">
        <v>1278.7</v>
      </c>
      <c r="AS67" s="153">
        <v>176.9</v>
      </c>
      <c r="AT67" s="153">
        <v>757.1</v>
      </c>
      <c r="AU67" s="153">
        <v>644.20000000000005</v>
      </c>
      <c r="AV67" s="153">
        <v>7.6</v>
      </c>
      <c r="AW67" s="153">
        <v>3215.9</v>
      </c>
      <c r="AX67" s="153">
        <v>1560.6</v>
      </c>
      <c r="AY67" s="153">
        <v>75.3</v>
      </c>
      <c r="AZ67" s="153">
        <v>431.2</v>
      </c>
      <c r="BA67" s="153">
        <v>484.1</v>
      </c>
      <c r="BB67" s="153">
        <v>59.4</v>
      </c>
      <c r="BC67" s="153">
        <v>257</v>
      </c>
      <c r="BD67" s="153">
        <v>27.8</v>
      </c>
      <c r="BE67" s="153">
        <v>2265.1</v>
      </c>
    </row>
    <row r="68" spans="1:57" ht="13" x14ac:dyDescent="0.15">
      <c r="A68" s="152" t="s">
        <v>292</v>
      </c>
      <c r="B68" s="152" t="s">
        <v>293</v>
      </c>
      <c r="C68" s="152" t="s">
        <v>294</v>
      </c>
      <c r="D68" s="152" t="s">
        <v>295</v>
      </c>
      <c r="E68" s="152" t="str">
        <f>VLOOKUP(D68,'1b'!$D$4:$E$256,2,FALSE)</f>
        <v>ORF7a 9:25</v>
      </c>
      <c r="F68" s="153">
        <v>285.7</v>
      </c>
      <c r="G68" s="153">
        <v>68.3</v>
      </c>
      <c r="H68" s="153">
        <v>754.4</v>
      </c>
      <c r="I68" s="153">
        <v>400.5</v>
      </c>
      <c r="J68" s="153">
        <v>10432.5</v>
      </c>
      <c r="K68" s="153">
        <v>16420.099999999999</v>
      </c>
      <c r="L68" s="153">
        <v>1480.4</v>
      </c>
      <c r="M68" s="153">
        <v>19.2</v>
      </c>
      <c r="N68" s="153">
        <v>6050.4</v>
      </c>
      <c r="O68" s="153">
        <v>1884.4</v>
      </c>
      <c r="P68" s="153">
        <v>10124.299999999999</v>
      </c>
      <c r="Q68" s="153">
        <v>8151.3</v>
      </c>
      <c r="R68" s="153">
        <v>99.4</v>
      </c>
      <c r="S68" s="153">
        <v>152.1</v>
      </c>
      <c r="T68" s="153">
        <v>5862.5</v>
      </c>
      <c r="U68" s="153">
        <v>4815.5</v>
      </c>
      <c r="V68" s="153">
        <v>6807.9</v>
      </c>
      <c r="W68" s="153">
        <v>2213.4</v>
      </c>
      <c r="X68" s="153">
        <v>10261.4</v>
      </c>
      <c r="Y68" s="153">
        <v>10.8</v>
      </c>
      <c r="Z68" s="153">
        <v>7020.8</v>
      </c>
      <c r="AA68" s="153">
        <v>22757.5</v>
      </c>
      <c r="AB68" s="153">
        <v>56.5</v>
      </c>
      <c r="AC68" s="153">
        <v>3623.4</v>
      </c>
      <c r="AD68" s="153">
        <v>20276.599999999999</v>
      </c>
      <c r="AE68" s="153">
        <v>5926.4</v>
      </c>
      <c r="AF68" s="153">
        <v>1051.7</v>
      </c>
      <c r="AG68" s="153">
        <v>655.4</v>
      </c>
      <c r="AH68" s="153">
        <v>2399.5</v>
      </c>
      <c r="AI68" s="153">
        <v>12940.1</v>
      </c>
      <c r="AJ68" s="153">
        <v>16438.2</v>
      </c>
      <c r="AK68" s="153">
        <v>1012.4</v>
      </c>
      <c r="AL68" s="153">
        <v>1328.8</v>
      </c>
      <c r="AM68" s="153">
        <v>18750.099999999999</v>
      </c>
      <c r="AN68" s="153">
        <v>9952.9</v>
      </c>
      <c r="AO68" s="153">
        <v>15590.4</v>
      </c>
      <c r="AP68" s="153">
        <v>549.20000000000005</v>
      </c>
      <c r="AQ68" s="153">
        <v>8857.7000000000007</v>
      </c>
      <c r="AR68" s="153">
        <v>4587.8999999999996</v>
      </c>
      <c r="AS68" s="153">
        <v>1440.8</v>
      </c>
      <c r="AT68" s="153">
        <v>273.5</v>
      </c>
      <c r="AU68" s="153">
        <v>22149.9</v>
      </c>
      <c r="AV68" s="153">
        <v>8625.7000000000007</v>
      </c>
      <c r="AW68" s="153">
        <v>15319.5</v>
      </c>
      <c r="AX68" s="153">
        <v>9505.7000000000007</v>
      </c>
      <c r="AY68" s="153">
        <v>3785.6</v>
      </c>
      <c r="AZ68" s="153">
        <v>623.9</v>
      </c>
      <c r="BA68" s="153">
        <v>983.7</v>
      </c>
      <c r="BB68" s="153">
        <v>2973.9</v>
      </c>
      <c r="BC68" s="153">
        <v>335.7</v>
      </c>
      <c r="BD68" s="153">
        <v>5127.2</v>
      </c>
      <c r="BE68" s="153">
        <v>28134.799999999999</v>
      </c>
    </row>
    <row r="69" spans="1:57" ht="13" x14ac:dyDescent="0.15">
      <c r="A69" s="152" t="s">
        <v>297</v>
      </c>
      <c r="B69" s="152" t="s">
        <v>298</v>
      </c>
      <c r="C69" s="152" t="s">
        <v>299</v>
      </c>
      <c r="D69" s="152" t="s">
        <v>300</v>
      </c>
      <c r="E69" s="152" t="str">
        <f>VLOOKUP(D69,'1b'!$D$4:$E$256,2,FALSE)</f>
        <v>N 305:320</v>
      </c>
      <c r="F69" s="153">
        <v>12517.3</v>
      </c>
      <c r="G69" s="153">
        <v>198.5</v>
      </c>
      <c r="H69" s="153">
        <v>285.3</v>
      </c>
      <c r="I69" s="153">
        <v>15.3</v>
      </c>
      <c r="J69" s="153">
        <v>10385.5</v>
      </c>
      <c r="K69" s="153">
        <v>13187.4</v>
      </c>
      <c r="L69" s="153">
        <v>2051</v>
      </c>
      <c r="M69" s="153">
        <v>7872.5</v>
      </c>
      <c r="N69" s="153">
        <v>22.3</v>
      </c>
      <c r="O69" s="153">
        <v>7413</v>
      </c>
      <c r="P69" s="153">
        <v>69.8</v>
      </c>
      <c r="Q69" s="153">
        <v>643.79999999999995</v>
      </c>
      <c r="R69" s="153">
        <v>10</v>
      </c>
      <c r="S69" s="153">
        <v>4080</v>
      </c>
      <c r="T69" s="153">
        <v>268.7</v>
      </c>
      <c r="U69" s="153">
        <v>110.6</v>
      </c>
      <c r="V69" s="153">
        <v>7951.9</v>
      </c>
      <c r="W69" s="153">
        <v>1285.4000000000001</v>
      </c>
      <c r="X69" s="153">
        <v>13326.9</v>
      </c>
      <c r="Y69" s="153">
        <v>14.3</v>
      </c>
      <c r="Z69" s="153">
        <v>14540.3</v>
      </c>
      <c r="AA69" s="153">
        <v>6900.7</v>
      </c>
      <c r="AB69" s="153">
        <v>1450.4</v>
      </c>
      <c r="AC69" s="153">
        <v>4692.7</v>
      </c>
      <c r="AD69" s="153">
        <v>17343.2</v>
      </c>
      <c r="AE69" s="153">
        <v>4589.3999999999996</v>
      </c>
      <c r="AF69" s="153">
        <v>503.4</v>
      </c>
      <c r="AG69" s="153">
        <v>721.9</v>
      </c>
      <c r="AH69" s="153">
        <v>7023.9</v>
      </c>
      <c r="AI69" s="153">
        <v>18972.5</v>
      </c>
      <c r="AJ69" s="153">
        <v>2656.3</v>
      </c>
      <c r="AK69" s="153">
        <v>1706.4</v>
      </c>
      <c r="AL69" s="153">
        <v>61.6</v>
      </c>
      <c r="AM69" s="153">
        <v>21352.9</v>
      </c>
      <c r="AN69" s="153">
        <v>6068.7</v>
      </c>
      <c r="AO69" s="153">
        <v>4964.8</v>
      </c>
      <c r="AP69" s="153">
        <v>2119.4</v>
      </c>
      <c r="AQ69" s="153">
        <v>831.4</v>
      </c>
      <c r="AR69" s="153">
        <v>19349.8</v>
      </c>
      <c r="AS69" s="153">
        <v>3695.5</v>
      </c>
      <c r="AT69" s="153">
        <v>2980.6</v>
      </c>
      <c r="AU69" s="153">
        <v>22415.599999999999</v>
      </c>
      <c r="AV69" s="153">
        <v>16701.599999999999</v>
      </c>
      <c r="AW69" s="153">
        <v>18432.3</v>
      </c>
      <c r="AX69" s="153">
        <v>14518.8</v>
      </c>
      <c r="AY69" s="153">
        <v>11139.9</v>
      </c>
      <c r="AZ69" s="153">
        <v>1435.5</v>
      </c>
      <c r="BA69" s="153">
        <v>4164.2</v>
      </c>
      <c r="BB69" s="153">
        <v>3013.9</v>
      </c>
      <c r="BC69" s="153">
        <v>2070.1999999999998</v>
      </c>
      <c r="BD69" s="153">
        <v>11494.9</v>
      </c>
      <c r="BE69" s="153">
        <v>28909.3</v>
      </c>
    </row>
    <row r="70" spans="1:57" ht="13" x14ac:dyDescent="0.15">
      <c r="A70" s="152" t="s">
        <v>302</v>
      </c>
      <c r="B70" s="152" t="s">
        <v>303</v>
      </c>
      <c r="C70" s="152" t="s">
        <v>304</v>
      </c>
      <c r="D70" s="152" t="s">
        <v>305</v>
      </c>
      <c r="E70" s="152" t="str">
        <f>VLOOKUP(D70,'1b'!$D$4:$E$256,2,FALSE)</f>
        <v>ORF1ab 5849:5858</v>
      </c>
      <c r="F70" s="153">
        <v>29597.1</v>
      </c>
      <c r="G70" s="153">
        <v>28.1</v>
      </c>
      <c r="H70" s="153">
        <v>21494.5</v>
      </c>
      <c r="I70" s="153">
        <v>32680</v>
      </c>
      <c r="J70" s="153">
        <v>14334.7</v>
      </c>
      <c r="K70" s="153">
        <v>15790.6</v>
      </c>
      <c r="L70" s="153">
        <v>28430.7</v>
      </c>
      <c r="M70" s="153">
        <v>23948.1</v>
      </c>
      <c r="N70" s="153">
        <v>24357.8</v>
      </c>
      <c r="O70" s="153">
        <v>2467.6</v>
      </c>
      <c r="P70" s="153">
        <v>34932.300000000003</v>
      </c>
      <c r="Q70" s="153">
        <v>31815.1</v>
      </c>
      <c r="R70" s="153">
        <v>7958.3</v>
      </c>
      <c r="S70" s="153">
        <v>5094.2</v>
      </c>
      <c r="T70" s="153">
        <v>29607.3</v>
      </c>
      <c r="U70" s="153">
        <v>20694</v>
      </c>
      <c r="V70" s="153">
        <v>12922.6</v>
      </c>
      <c r="W70" s="153">
        <v>7168.6</v>
      </c>
      <c r="X70" s="153">
        <v>24706.3</v>
      </c>
      <c r="Y70" s="153">
        <v>4580.3</v>
      </c>
      <c r="Z70" s="153">
        <v>37334.6</v>
      </c>
      <c r="AA70" s="153">
        <v>30104.799999999999</v>
      </c>
      <c r="AB70" s="153">
        <v>33154.699999999997</v>
      </c>
      <c r="AC70" s="153">
        <v>23659.1</v>
      </c>
      <c r="AD70" s="153">
        <v>33622.9</v>
      </c>
      <c r="AE70" s="153">
        <v>26176.2</v>
      </c>
      <c r="AF70" s="153">
        <v>28855.9</v>
      </c>
      <c r="AG70" s="153">
        <v>20836.2</v>
      </c>
      <c r="AH70" s="153">
        <v>34486.5</v>
      </c>
      <c r="AI70" s="153">
        <v>31385.3</v>
      </c>
      <c r="AJ70" s="153">
        <v>23361.200000000001</v>
      </c>
      <c r="AK70" s="153">
        <v>26743</v>
      </c>
      <c r="AL70" s="153">
        <v>25616.1</v>
      </c>
      <c r="AM70" s="153">
        <v>9161.7999999999993</v>
      </c>
      <c r="AN70" s="153">
        <v>11656.8</v>
      </c>
      <c r="AO70" s="153">
        <v>22371</v>
      </c>
      <c r="AP70" s="153">
        <v>24640.9</v>
      </c>
      <c r="AQ70" s="153">
        <v>28771.4</v>
      </c>
      <c r="AR70" s="153">
        <v>8919.6</v>
      </c>
      <c r="AS70" s="153">
        <v>5059.7</v>
      </c>
      <c r="AT70" s="153">
        <v>8567.7000000000007</v>
      </c>
      <c r="AU70" s="153">
        <v>19411.3</v>
      </c>
      <c r="AV70" s="153">
        <v>5655.7</v>
      </c>
      <c r="AW70" s="153">
        <v>15065.7</v>
      </c>
      <c r="AX70" s="153">
        <v>12277.5</v>
      </c>
      <c r="AY70" s="153">
        <v>10878.2</v>
      </c>
      <c r="AZ70" s="153">
        <v>2854.6</v>
      </c>
      <c r="BA70" s="153">
        <v>4109.3999999999996</v>
      </c>
      <c r="BB70" s="153">
        <v>4596.5</v>
      </c>
      <c r="BC70" s="153">
        <v>2216.3000000000002</v>
      </c>
      <c r="BD70" s="153">
        <v>4682.8</v>
      </c>
      <c r="BE70" s="153">
        <v>24672.7</v>
      </c>
    </row>
    <row r="71" spans="1:57" ht="13" x14ac:dyDescent="0.15">
      <c r="A71" s="152" t="s">
        <v>307</v>
      </c>
      <c r="B71" s="152" t="s">
        <v>308</v>
      </c>
      <c r="C71" s="152" t="s">
        <v>309</v>
      </c>
      <c r="D71" s="152" t="s">
        <v>310</v>
      </c>
      <c r="E71" s="152" t="str">
        <f>VLOOKUP(D71,'1b'!$D$4:$E$256,2,FALSE)</f>
        <v>M 108:120</v>
      </c>
      <c r="F71" s="153">
        <v>21310.2</v>
      </c>
      <c r="G71" s="153">
        <v>30.5</v>
      </c>
      <c r="H71" s="153">
        <v>17251.5</v>
      </c>
      <c r="I71" s="153">
        <v>18373.2</v>
      </c>
      <c r="J71" s="153">
        <v>673.9</v>
      </c>
      <c r="K71" s="153">
        <v>738.9</v>
      </c>
      <c r="L71" s="153">
        <v>10830.6</v>
      </c>
      <c r="M71" s="153">
        <v>8765.2999999999993</v>
      </c>
      <c r="N71" s="153">
        <v>8307.9</v>
      </c>
      <c r="O71" s="153">
        <v>4123.3999999999996</v>
      </c>
      <c r="P71" s="153">
        <v>15342.1</v>
      </c>
      <c r="Q71" s="153">
        <v>12598.6</v>
      </c>
      <c r="R71" s="153">
        <v>256</v>
      </c>
      <c r="S71" s="153">
        <v>440.7</v>
      </c>
      <c r="T71" s="153">
        <v>12892.3</v>
      </c>
      <c r="U71" s="153">
        <v>17011.599999999999</v>
      </c>
      <c r="V71" s="153">
        <v>15710.8</v>
      </c>
      <c r="W71" s="153">
        <v>2904.1</v>
      </c>
      <c r="X71" s="153">
        <v>11073.5</v>
      </c>
      <c r="Y71" s="153">
        <v>41.3</v>
      </c>
      <c r="Z71" s="153">
        <v>22787.599999999999</v>
      </c>
      <c r="AA71" s="153">
        <v>13785.8</v>
      </c>
      <c r="AB71" s="153">
        <v>14389</v>
      </c>
      <c r="AC71" s="153">
        <v>19999.3</v>
      </c>
      <c r="AD71" s="153">
        <v>14703.1</v>
      </c>
      <c r="AE71" s="153">
        <v>6297.2</v>
      </c>
      <c r="AF71" s="153">
        <v>9681.5</v>
      </c>
      <c r="AG71" s="153">
        <v>11971.6</v>
      </c>
      <c r="AH71" s="153">
        <v>22257.3</v>
      </c>
      <c r="AI71" s="153">
        <v>16867.900000000001</v>
      </c>
      <c r="AJ71" s="153">
        <v>14001</v>
      </c>
      <c r="AK71" s="153">
        <v>13349.7</v>
      </c>
      <c r="AL71" s="153">
        <v>11339.4</v>
      </c>
      <c r="AM71" s="153">
        <v>5682</v>
      </c>
      <c r="AN71" s="153">
        <v>3074.5</v>
      </c>
      <c r="AO71" s="153">
        <v>12141.9</v>
      </c>
      <c r="AP71" s="153">
        <v>1213.3</v>
      </c>
      <c r="AQ71" s="153">
        <v>19516.8</v>
      </c>
      <c r="AR71" s="153">
        <v>5772.8</v>
      </c>
      <c r="AS71" s="153">
        <v>795.6</v>
      </c>
      <c r="AT71" s="153">
        <v>168.1</v>
      </c>
      <c r="AU71" s="153">
        <v>2732.8</v>
      </c>
      <c r="AV71" s="153">
        <v>5047.8</v>
      </c>
      <c r="AW71" s="153">
        <v>3811.7</v>
      </c>
      <c r="AX71" s="153">
        <v>552.6</v>
      </c>
      <c r="AY71" s="153">
        <v>1961.7</v>
      </c>
      <c r="AZ71" s="153">
        <v>131.30000000000001</v>
      </c>
      <c r="BA71" s="153">
        <v>27.5</v>
      </c>
      <c r="BB71" s="153">
        <v>187.5</v>
      </c>
      <c r="BC71" s="153">
        <v>451.9</v>
      </c>
      <c r="BD71" s="153">
        <v>1427.8</v>
      </c>
      <c r="BE71" s="153">
        <v>5865.5</v>
      </c>
    </row>
    <row r="72" spans="1:57" ht="13" x14ac:dyDescent="0.15">
      <c r="A72" s="152" t="s">
        <v>312</v>
      </c>
      <c r="B72" s="152" t="s">
        <v>313</v>
      </c>
      <c r="C72" s="152" t="s">
        <v>314</v>
      </c>
      <c r="D72" s="152" t="s">
        <v>315</v>
      </c>
      <c r="E72" s="152" t="str">
        <f>VLOOKUP(D72,'1b'!$D$4:$E$256,2,FALSE)</f>
        <v>S 996:1009</v>
      </c>
      <c r="F72" s="153">
        <v>21018.5</v>
      </c>
      <c r="G72" s="153">
        <v>9</v>
      </c>
      <c r="H72" s="153">
        <v>6174.8</v>
      </c>
      <c r="I72" s="153">
        <v>14327.1</v>
      </c>
      <c r="J72" s="153">
        <v>11704.7</v>
      </c>
      <c r="K72" s="153">
        <v>13058.8</v>
      </c>
      <c r="L72" s="153">
        <v>1689.1</v>
      </c>
      <c r="M72" s="153">
        <v>5832</v>
      </c>
      <c r="N72" s="153">
        <v>1490.3</v>
      </c>
      <c r="O72" s="153">
        <v>275.89999999999998</v>
      </c>
      <c r="P72" s="153">
        <v>17141.099999999999</v>
      </c>
      <c r="Q72" s="153">
        <v>11985.1</v>
      </c>
      <c r="R72" s="153">
        <v>5437.1</v>
      </c>
      <c r="S72" s="153">
        <v>5553.7</v>
      </c>
      <c r="T72" s="153">
        <v>7708.7</v>
      </c>
      <c r="U72" s="153">
        <v>1483.1</v>
      </c>
      <c r="V72" s="153">
        <v>234.4</v>
      </c>
      <c r="W72" s="153">
        <v>2100.6999999999998</v>
      </c>
      <c r="X72" s="153">
        <v>5093.3</v>
      </c>
      <c r="Y72" s="153">
        <v>73.400000000000006</v>
      </c>
      <c r="Z72" s="153">
        <v>13683.8</v>
      </c>
      <c r="AA72" s="153">
        <v>112.8</v>
      </c>
      <c r="AB72" s="153">
        <v>14514.8</v>
      </c>
      <c r="AC72" s="153">
        <v>13427.7</v>
      </c>
      <c r="AD72" s="153">
        <v>22111.200000000001</v>
      </c>
      <c r="AE72" s="153">
        <v>15401</v>
      </c>
      <c r="AF72" s="153">
        <v>13777.6</v>
      </c>
      <c r="AG72" s="153">
        <v>8418</v>
      </c>
      <c r="AH72" s="153">
        <v>16636.3</v>
      </c>
      <c r="AI72" s="153">
        <v>19268</v>
      </c>
      <c r="AJ72" s="153">
        <v>9619.1</v>
      </c>
      <c r="AK72" s="153">
        <v>14191.8</v>
      </c>
      <c r="AL72" s="153">
        <v>15115</v>
      </c>
      <c r="AM72" s="153">
        <v>27994.799999999999</v>
      </c>
      <c r="AN72" s="153">
        <v>8604.5</v>
      </c>
      <c r="AO72" s="153">
        <v>14209.8</v>
      </c>
      <c r="AP72" s="153">
        <v>12957</v>
      </c>
      <c r="AQ72" s="153">
        <v>6478.9</v>
      </c>
      <c r="AR72" s="153">
        <v>5523.3</v>
      </c>
      <c r="AS72" s="153">
        <v>1638.9</v>
      </c>
      <c r="AT72" s="153">
        <v>728.7</v>
      </c>
      <c r="AU72" s="153">
        <v>8657.4</v>
      </c>
      <c r="AV72" s="153">
        <v>2382.1999999999998</v>
      </c>
      <c r="AW72" s="153">
        <v>2232.4</v>
      </c>
      <c r="AX72" s="153">
        <v>1294.4000000000001</v>
      </c>
      <c r="AY72" s="153">
        <v>9999</v>
      </c>
      <c r="AZ72" s="153">
        <v>280.60000000000002</v>
      </c>
      <c r="BA72" s="153">
        <v>895.7</v>
      </c>
      <c r="BB72" s="153">
        <v>1018.7</v>
      </c>
      <c r="BC72" s="153">
        <v>327.5</v>
      </c>
      <c r="BD72" s="153">
        <v>1324.1</v>
      </c>
      <c r="BE72" s="153">
        <v>15608.3</v>
      </c>
    </row>
    <row r="73" spans="1:57" ht="13" x14ac:dyDescent="0.15">
      <c r="A73" s="152" t="s">
        <v>317</v>
      </c>
      <c r="B73" s="152" t="s">
        <v>318</v>
      </c>
      <c r="C73" s="152" t="s">
        <v>319</v>
      </c>
      <c r="D73" s="152" t="s">
        <v>320</v>
      </c>
      <c r="E73" s="152" t="str">
        <f>VLOOKUP(D73,'1b'!$D$4:$E$256,2,FALSE)</f>
        <v>S 386:404</v>
      </c>
      <c r="F73" s="153">
        <v>291</v>
      </c>
      <c r="G73" s="153">
        <v>7</v>
      </c>
      <c r="H73" s="153">
        <v>1976.8</v>
      </c>
      <c r="I73" s="153">
        <v>425.8</v>
      </c>
      <c r="J73" s="153">
        <v>161.1</v>
      </c>
      <c r="K73" s="153">
        <v>288.2</v>
      </c>
      <c r="L73" s="153">
        <v>127.2</v>
      </c>
      <c r="M73" s="153">
        <v>1066</v>
      </c>
      <c r="N73" s="153">
        <v>101.3</v>
      </c>
      <c r="O73" s="153">
        <v>196.5</v>
      </c>
      <c r="P73" s="153">
        <v>42.7</v>
      </c>
      <c r="Q73" s="153">
        <v>523.29999999999995</v>
      </c>
      <c r="R73" s="153">
        <v>8.4</v>
      </c>
      <c r="S73" s="153">
        <v>27.7</v>
      </c>
      <c r="T73" s="153">
        <v>1141.4000000000001</v>
      </c>
      <c r="U73" s="153">
        <v>11391.7</v>
      </c>
      <c r="V73" s="153">
        <v>10348.4</v>
      </c>
      <c r="W73" s="153">
        <v>822.4</v>
      </c>
      <c r="X73" s="153">
        <v>5679.2</v>
      </c>
      <c r="Y73" s="153">
        <v>19.7</v>
      </c>
      <c r="Z73" s="153">
        <v>108.7</v>
      </c>
      <c r="AA73" s="153">
        <v>12853.7</v>
      </c>
      <c r="AB73" s="153">
        <v>92.2</v>
      </c>
      <c r="AC73" s="153">
        <v>4175.2</v>
      </c>
      <c r="AD73" s="153">
        <v>8012.9</v>
      </c>
      <c r="AE73" s="153">
        <v>1504</v>
      </c>
      <c r="AF73" s="153">
        <v>7457.1</v>
      </c>
      <c r="AG73" s="153">
        <v>5049.8</v>
      </c>
      <c r="AH73" s="153">
        <v>1428.6</v>
      </c>
      <c r="AI73" s="153">
        <v>2400.6999999999998</v>
      </c>
      <c r="AJ73" s="153">
        <v>11741.6</v>
      </c>
      <c r="AK73" s="153">
        <v>15565</v>
      </c>
      <c r="AL73" s="153">
        <v>8518.6</v>
      </c>
      <c r="AM73" s="153">
        <v>2328</v>
      </c>
      <c r="AN73" s="153">
        <v>5110.6000000000004</v>
      </c>
      <c r="AO73" s="153">
        <v>6657.7</v>
      </c>
      <c r="AP73" s="153">
        <v>810.4</v>
      </c>
      <c r="AQ73" s="153">
        <v>7977.8</v>
      </c>
      <c r="AR73" s="153">
        <v>4623.5</v>
      </c>
      <c r="AS73" s="153">
        <v>149.9</v>
      </c>
      <c r="AT73" s="153">
        <v>164.3</v>
      </c>
      <c r="AU73" s="153">
        <v>10663.1</v>
      </c>
      <c r="AV73" s="153">
        <v>697.7</v>
      </c>
      <c r="AW73" s="153">
        <v>3686.6</v>
      </c>
      <c r="AX73" s="153">
        <v>1677.5</v>
      </c>
      <c r="AY73" s="153">
        <v>1081.3</v>
      </c>
      <c r="AZ73" s="153">
        <v>53.4</v>
      </c>
      <c r="BA73" s="153">
        <v>334.4</v>
      </c>
      <c r="BB73" s="153">
        <v>536.20000000000005</v>
      </c>
      <c r="BC73" s="153">
        <v>75.400000000000006</v>
      </c>
      <c r="BD73" s="153">
        <v>2006.1</v>
      </c>
      <c r="BE73" s="153">
        <v>14084.9</v>
      </c>
    </row>
    <row r="74" spans="1:57" ht="13" x14ac:dyDescent="0.15">
      <c r="A74" s="152" t="s">
        <v>322</v>
      </c>
      <c r="B74" s="152" t="s">
        <v>323</v>
      </c>
      <c r="C74" s="152" t="s">
        <v>324</v>
      </c>
      <c r="D74" s="152" t="s">
        <v>325</v>
      </c>
      <c r="E74" s="152" t="str">
        <f>VLOOKUP(D74,'1b'!$D$4:$E$256,2,FALSE)</f>
        <v>S 166:178</v>
      </c>
      <c r="F74" s="153">
        <v>2263</v>
      </c>
      <c r="G74" s="153">
        <v>1133.7</v>
      </c>
      <c r="H74" s="153">
        <v>9393.2999999999993</v>
      </c>
      <c r="I74" s="153">
        <v>5248</v>
      </c>
      <c r="J74" s="153">
        <v>162.69999999999999</v>
      </c>
      <c r="K74" s="153">
        <v>269.8</v>
      </c>
      <c r="L74" s="153">
        <v>39.799999999999997</v>
      </c>
      <c r="M74" s="153">
        <v>517.29999999999995</v>
      </c>
      <c r="N74" s="153">
        <v>8664.9</v>
      </c>
      <c r="O74" s="153">
        <v>223.7</v>
      </c>
      <c r="P74" s="153">
        <v>4987.3999999999996</v>
      </c>
      <c r="Q74" s="153">
        <v>1158.2</v>
      </c>
      <c r="R74" s="153">
        <v>978.2</v>
      </c>
      <c r="S74" s="153">
        <v>2238.6</v>
      </c>
      <c r="T74" s="153">
        <v>10912.8</v>
      </c>
      <c r="U74" s="153">
        <v>13002.8</v>
      </c>
      <c r="V74" s="153">
        <v>9119.7000000000007</v>
      </c>
      <c r="W74" s="153">
        <v>145.6</v>
      </c>
      <c r="X74" s="153">
        <v>8635.7999999999993</v>
      </c>
      <c r="Y74" s="153">
        <v>12.3</v>
      </c>
      <c r="Z74" s="153">
        <v>28.2</v>
      </c>
      <c r="AA74" s="153">
        <v>10793.4</v>
      </c>
      <c r="AB74" s="153">
        <v>843</v>
      </c>
      <c r="AC74" s="153">
        <v>216.5</v>
      </c>
      <c r="AD74" s="153">
        <v>1137.9000000000001</v>
      </c>
      <c r="AE74" s="153">
        <v>1192.0999999999999</v>
      </c>
      <c r="AF74" s="153">
        <v>14.8</v>
      </c>
      <c r="AG74" s="153">
        <v>37.9</v>
      </c>
      <c r="AH74" s="153">
        <v>1400.4</v>
      </c>
      <c r="AI74" s="153">
        <v>5526.9</v>
      </c>
      <c r="AJ74" s="153">
        <v>1797.5</v>
      </c>
      <c r="AK74" s="153">
        <v>132.5</v>
      </c>
      <c r="AL74" s="153">
        <v>225.4</v>
      </c>
      <c r="AM74" s="153">
        <v>12443</v>
      </c>
      <c r="AN74" s="153">
        <v>1476.2</v>
      </c>
      <c r="AO74" s="153">
        <v>13839.4</v>
      </c>
      <c r="AP74" s="153">
        <v>335.8</v>
      </c>
      <c r="AQ74" s="153">
        <v>17874.099999999999</v>
      </c>
      <c r="AR74" s="153">
        <v>13477.4</v>
      </c>
      <c r="AS74" s="153">
        <v>1169.0999999999999</v>
      </c>
      <c r="AT74" s="153">
        <v>1715.6</v>
      </c>
      <c r="AU74" s="153">
        <v>3048.8</v>
      </c>
      <c r="AV74" s="153">
        <v>7260</v>
      </c>
      <c r="AW74" s="153">
        <v>3848.4</v>
      </c>
      <c r="AX74" s="153">
        <v>441.1</v>
      </c>
      <c r="AY74" s="153">
        <v>4186.8</v>
      </c>
      <c r="AZ74" s="153">
        <v>375.9</v>
      </c>
      <c r="BA74" s="153">
        <v>63.8</v>
      </c>
      <c r="BB74" s="153">
        <v>2768.1</v>
      </c>
      <c r="BC74" s="153">
        <v>881.6</v>
      </c>
      <c r="BD74" s="153">
        <v>5548.8</v>
      </c>
      <c r="BE74" s="153">
        <v>8607</v>
      </c>
    </row>
    <row r="75" spans="1:57" ht="13" x14ac:dyDescent="0.15">
      <c r="A75" s="152" t="s">
        <v>327</v>
      </c>
      <c r="B75" s="152" t="s">
        <v>328</v>
      </c>
      <c r="C75" s="152" t="s">
        <v>329</v>
      </c>
      <c r="D75" s="152" t="s">
        <v>330</v>
      </c>
      <c r="E75" s="152" t="str">
        <f>VLOOKUP(D75,'1b'!$D$4:$E$256,2,FALSE)</f>
        <v>S 489:498</v>
      </c>
      <c r="F75" s="153">
        <v>27137.4</v>
      </c>
      <c r="G75" s="153">
        <v>7669.1</v>
      </c>
      <c r="H75" s="153">
        <v>34613.300000000003</v>
      </c>
      <c r="I75" s="153">
        <v>30909.5</v>
      </c>
      <c r="J75" s="153">
        <v>66.599999999999994</v>
      </c>
      <c r="K75" s="153">
        <v>54.2</v>
      </c>
      <c r="L75" s="153">
        <v>4390.3999999999996</v>
      </c>
      <c r="M75" s="153">
        <v>376.9</v>
      </c>
      <c r="N75" s="153">
        <v>21917</v>
      </c>
      <c r="O75" s="153">
        <v>8467.2000000000007</v>
      </c>
      <c r="P75" s="153">
        <v>16042.9</v>
      </c>
      <c r="Q75" s="153">
        <v>19749.8</v>
      </c>
      <c r="R75" s="153">
        <v>16158</v>
      </c>
      <c r="S75" s="153">
        <v>23442</v>
      </c>
      <c r="T75" s="153">
        <v>29417.599999999999</v>
      </c>
      <c r="U75" s="153">
        <v>1918.3</v>
      </c>
      <c r="V75" s="153">
        <v>3090</v>
      </c>
      <c r="W75" s="153">
        <v>17284</v>
      </c>
      <c r="X75" s="153">
        <v>17402.599999999999</v>
      </c>
      <c r="Y75" s="153">
        <v>4068.2</v>
      </c>
      <c r="Z75" s="153">
        <v>10547.7</v>
      </c>
      <c r="AA75" s="153">
        <v>29474</v>
      </c>
      <c r="AB75" s="153">
        <v>121.8</v>
      </c>
      <c r="AC75" s="153">
        <v>24494.2</v>
      </c>
      <c r="AD75" s="153">
        <v>16345.3</v>
      </c>
      <c r="AE75" s="153">
        <v>11029.2</v>
      </c>
      <c r="AF75" s="153">
        <v>28929.599999999999</v>
      </c>
      <c r="AG75" s="153">
        <v>25358.5</v>
      </c>
      <c r="AH75" s="153">
        <v>29545.200000000001</v>
      </c>
      <c r="AI75" s="153">
        <v>25785.4</v>
      </c>
      <c r="AJ75" s="153">
        <v>33496.199999999997</v>
      </c>
      <c r="AK75" s="153">
        <v>35036.800000000003</v>
      </c>
      <c r="AL75" s="153">
        <v>34232.6</v>
      </c>
      <c r="AM75" s="153">
        <v>2470.5</v>
      </c>
      <c r="AN75" s="153">
        <v>25481.200000000001</v>
      </c>
      <c r="AO75" s="153">
        <v>6727.1</v>
      </c>
      <c r="AP75" s="153">
        <v>21499.7</v>
      </c>
      <c r="AQ75" s="153">
        <v>5355.9</v>
      </c>
      <c r="AR75" s="153">
        <v>11436.4</v>
      </c>
      <c r="AS75" s="153">
        <v>9886.9</v>
      </c>
      <c r="AT75" s="153">
        <v>12602.5</v>
      </c>
      <c r="AU75" s="153">
        <v>3011.8</v>
      </c>
      <c r="AV75" s="153">
        <v>20703.2</v>
      </c>
      <c r="AW75" s="153">
        <v>6093.9</v>
      </c>
      <c r="AX75" s="153">
        <v>532.79999999999995</v>
      </c>
      <c r="AY75" s="153">
        <v>20459.099999999999</v>
      </c>
      <c r="AZ75" s="153">
        <v>3267.9</v>
      </c>
      <c r="BA75" s="153">
        <v>95.8</v>
      </c>
      <c r="BB75" s="153">
        <v>29100.1</v>
      </c>
      <c r="BC75" s="153">
        <v>3740.1</v>
      </c>
      <c r="BD75" s="153">
        <v>22610.2</v>
      </c>
      <c r="BE75" s="153">
        <v>5015.5</v>
      </c>
    </row>
    <row r="76" spans="1:57" ht="13" x14ac:dyDescent="0.15">
      <c r="A76" s="152" t="s">
        <v>332</v>
      </c>
      <c r="B76" s="152" t="s">
        <v>333</v>
      </c>
      <c r="C76" s="152" t="s">
        <v>334</v>
      </c>
      <c r="D76" s="152" t="s">
        <v>335</v>
      </c>
      <c r="E76" s="152" t="str">
        <f>VLOOKUP(D76,'1b'!$D$4:$E$256,2,FALSE)</f>
        <v>ORF1ab 4514:4524</v>
      </c>
      <c r="F76" s="153">
        <v>492.9</v>
      </c>
      <c r="G76" s="153">
        <v>2.2000000000000002</v>
      </c>
      <c r="H76" s="153">
        <v>8615.9</v>
      </c>
      <c r="I76" s="153">
        <v>961.2</v>
      </c>
      <c r="J76" s="153">
        <v>1971.8</v>
      </c>
      <c r="K76" s="153">
        <v>3537.3</v>
      </c>
      <c r="L76" s="153">
        <v>195.4</v>
      </c>
      <c r="M76" s="153">
        <v>189.4</v>
      </c>
      <c r="N76" s="153">
        <v>2868</v>
      </c>
      <c r="O76" s="153">
        <v>82.2</v>
      </c>
      <c r="P76" s="153">
        <v>2342.6999999999998</v>
      </c>
      <c r="Q76" s="153">
        <v>292</v>
      </c>
      <c r="R76" s="153">
        <v>6.5</v>
      </c>
      <c r="S76" s="153">
        <v>9.4</v>
      </c>
      <c r="T76" s="153">
        <v>8697.6</v>
      </c>
      <c r="U76" s="153">
        <v>3773.2</v>
      </c>
      <c r="V76" s="153">
        <v>706</v>
      </c>
      <c r="W76" s="153">
        <v>163.69999999999999</v>
      </c>
      <c r="X76" s="153">
        <v>1186.3</v>
      </c>
      <c r="Y76" s="153">
        <v>31.8</v>
      </c>
      <c r="Z76" s="153">
        <v>6223.3</v>
      </c>
      <c r="AA76" s="153">
        <v>8883.1</v>
      </c>
      <c r="AB76" s="153">
        <v>118.8</v>
      </c>
      <c r="AC76" s="153">
        <v>3345.7</v>
      </c>
      <c r="AD76" s="153">
        <v>1157.9000000000001</v>
      </c>
      <c r="AE76" s="153">
        <v>19.8</v>
      </c>
      <c r="AF76" s="153">
        <v>3249.1</v>
      </c>
      <c r="AG76" s="153">
        <v>1940.6</v>
      </c>
      <c r="AH76" s="153">
        <v>13247.9</v>
      </c>
      <c r="AI76" s="153">
        <v>3517.7</v>
      </c>
      <c r="AJ76" s="153">
        <v>421.5</v>
      </c>
      <c r="AK76" s="153">
        <v>14060.2</v>
      </c>
      <c r="AL76" s="153">
        <v>6629.6</v>
      </c>
      <c r="AM76" s="153">
        <v>6867.2</v>
      </c>
      <c r="AN76" s="153">
        <v>15091.2</v>
      </c>
      <c r="AO76" s="153">
        <v>3442.3</v>
      </c>
      <c r="AP76" s="153">
        <v>7432.6</v>
      </c>
      <c r="AQ76" s="153">
        <v>1301.8</v>
      </c>
      <c r="AR76" s="153">
        <v>1871.2</v>
      </c>
      <c r="AS76" s="153">
        <v>78.8</v>
      </c>
      <c r="AT76" s="153">
        <v>111.2</v>
      </c>
      <c r="AU76" s="153">
        <v>8777.5</v>
      </c>
      <c r="AV76" s="153">
        <v>814.4</v>
      </c>
      <c r="AW76" s="153">
        <v>5014.2</v>
      </c>
      <c r="AX76" s="153">
        <v>826.7</v>
      </c>
      <c r="AY76" s="153">
        <v>311.7</v>
      </c>
      <c r="AZ76" s="153">
        <v>39.5</v>
      </c>
      <c r="BA76" s="153">
        <v>126.6</v>
      </c>
      <c r="BB76" s="153">
        <v>97.2</v>
      </c>
      <c r="BC76" s="153">
        <v>59.1</v>
      </c>
      <c r="BD76" s="153">
        <v>356.8</v>
      </c>
      <c r="BE76" s="153">
        <v>15681.3</v>
      </c>
    </row>
    <row r="77" spans="1:57" ht="13" x14ac:dyDescent="0.15">
      <c r="A77" s="152" t="s">
        <v>337</v>
      </c>
      <c r="B77" s="152" t="s">
        <v>338</v>
      </c>
      <c r="C77" s="152" t="s">
        <v>339</v>
      </c>
      <c r="D77" s="152" t="s">
        <v>340</v>
      </c>
      <c r="E77" s="152" t="str">
        <f>VLOOKUP(D77,'1b'!$D$4:$E$256,2,FALSE)</f>
        <v>S 635:647</v>
      </c>
      <c r="F77" s="153">
        <v>20293.3</v>
      </c>
      <c r="G77" s="153">
        <v>5288.1</v>
      </c>
      <c r="H77" s="153">
        <v>3291.9</v>
      </c>
      <c r="I77" s="153">
        <v>159.5</v>
      </c>
      <c r="J77" s="153">
        <v>109.9</v>
      </c>
      <c r="K77" s="153">
        <v>60</v>
      </c>
      <c r="L77" s="153">
        <v>14713.1</v>
      </c>
      <c r="M77" s="153">
        <v>2984.8</v>
      </c>
      <c r="N77" s="153">
        <v>58.8</v>
      </c>
      <c r="O77" s="153">
        <v>12000.1</v>
      </c>
      <c r="P77" s="153">
        <v>119.2</v>
      </c>
      <c r="Q77" s="153">
        <v>1583</v>
      </c>
      <c r="R77" s="153">
        <v>20.100000000000001</v>
      </c>
      <c r="S77" s="153">
        <v>5130.8</v>
      </c>
      <c r="T77" s="153">
        <v>1496.8</v>
      </c>
      <c r="U77" s="153">
        <v>19604.8</v>
      </c>
      <c r="V77" s="153">
        <v>20434.8</v>
      </c>
      <c r="W77" s="153">
        <v>16913.599999999999</v>
      </c>
      <c r="X77" s="153">
        <v>16095</v>
      </c>
      <c r="Y77" s="153">
        <v>297</v>
      </c>
      <c r="Z77" s="153">
        <v>11721.3</v>
      </c>
      <c r="AA77" s="153">
        <v>25349.7</v>
      </c>
      <c r="AB77" s="153">
        <v>3546.3</v>
      </c>
      <c r="AC77" s="153">
        <v>31206.5</v>
      </c>
      <c r="AD77" s="153">
        <v>12383.1</v>
      </c>
      <c r="AE77" s="153">
        <v>13770.1</v>
      </c>
      <c r="AF77" s="153">
        <v>28415.3</v>
      </c>
      <c r="AG77" s="153">
        <v>28391.3</v>
      </c>
      <c r="AH77" s="153">
        <v>28285.9</v>
      </c>
      <c r="AI77" s="153">
        <v>17543.400000000001</v>
      </c>
      <c r="AJ77" s="153">
        <v>30869.7</v>
      </c>
      <c r="AK77" s="153">
        <v>30479.7</v>
      </c>
      <c r="AL77" s="153">
        <v>30539.8</v>
      </c>
      <c r="AM77" s="153">
        <v>26371.7</v>
      </c>
      <c r="AN77" s="153">
        <v>19116</v>
      </c>
      <c r="AO77" s="153">
        <v>29009.3</v>
      </c>
      <c r="AP77" s="153">
        <v>6214.9</v>
      </c>
      <c r="AQ77" s="153">
        <v>27359.599999999999</v>
      </c>
      <c r="AR77" s="153">
        <v>9234.1</v>
      </c>
      <c r="AS77" s="153">
        <v>4708.3999999999996</v>
      </c>
      <c r="AT77" s="153">
        <v>1789.8</v>
      </c>
      <c r="AU77" s="153">
        <v>5233</v>
      </c>
      <c r="AV77" s="153">
        <v>9987.2999999999993</v>
      </c>
      <c r="AW77" s="153">
        <v>7298.5</v>
      </c>
      <c r="AX77" s="153">
        <v>521.1</v>
      </c>
      <c r="AY77" s="153">
        <v>9077.7999999999993</v>
      </c>
      <c r="AZ77" s="153">
        <v>1401.8</v>
      </c>
      <c r="BA77" s="153">
        <v>18.2</v>
      </c>
      <c r="BB77" s="153">
        <v>9919.5</v>
      </c>
      <c r="BC77" s="153">
        <v>1187.5</v>
      </c>
      <c r="BD77" s="153">
        <v>17349.900000000001</v>
      </c>
      <c r="BE77" s="153">
        <v>8621.2000000000007</v>
      </c>
    </row>
    <row r="78" spans="1:57" ht="13" x14ac:dyDescent="0.15">
      <c r="A78" s="152" t="s">
        <v>342</v>
      </c>
      <c r="B78" s="152" t="s">
        <v>343</v>
      </c>
      <c r="C78" s="152" t="s">
        <v>344</v>
      </c>
      <c r="D78" s="152" t="s">
        <v>345</v>
      </c>
      <c r="E78" s="152" t="str">
        <f>VLOOKUP(D78,'1b'!$D$4:$E$256,2,FALSE)</f>
        <v>S 1056:1069</v>
      </c>
      <c r="F78" s="153">
        <v>14141.1</v>
      </c>
      <c r="G78" s="153">
        <v>18.100000000000001</v>
      </c>
      <c r="H78" s="153">
        <v>4593.3</v>
      </c>
      <c r="I78" s="153">
        <v>1326.6</v>
      </c>
      <c r="J78" s="153">
        <v>5813.9</v>
      </c>
      <c r="K78" s="153">
        <v>11090.9</v>
      </c>
      <c r="L78" s="153">
        <v>1273.3</v>
      </c>
      <c r="M78" s="153">
        <v>120</v>
      </c>
      <c r="N78" s="153">
        <v>1838.1</v>
      </c>
      <c r="O78" s="153">
        <v>303.8</v>
      </c>
      <c r="P78" s="153">
        <v>4191.2</v>
      </c>
      <c r="Q78" s="153">
        <v>2335.4</v>
      </c>
      <c r="R78" s="153">
        <v>24.5</v>
      </c>
      <c r="S78" s="153">
        <v>27.2</v>
      </c>
      <c r="T78" s="153">
        <v>6567.9</v>
      </c>
      <c r="U78" s="153">
        <v>349.6</v>
      </c>
      <c r="V78" s="153">
        <v>2585.1</v>
      </c>
      <c r="W78" s="153">
        <v>3516.4</v>
      </c>
      <c r="X78" s="153">
        <v>11028.3</v>
      </c>
      <c r="Y78" s="153">
        <v>296.5</v>
      </c>
      <c r="Z78" s="153">
        <v>9047.6</v>
      </c>
      <c r="AA78" s="153">
        <v>24552.9</v>
      </c>
      <c r="AB78" s="153">
        <v>1080.3</v>
      </c>
      <c r="AC78" s="153">
        <v>9866.4</v>
      </c>
      <c r="AD78" s="153">
        <v>21109.9</v>
      </c>
      <c r="AE78" s="153">
        <v>15122.2</v>
      </c>
      <c r="AF78" s="153">
        <v>14715</v>
      </c>
      <c r="AG78" s="153">
        <v>10986.4</v>
      </c>
      <c r="AH78" s="153">
        <v>17798.900000000001</v>
      </c>
      <c r="AI78" s="153">
        <v>14496.9</v>
      </c>
      <c r="AJ78" s="153">
        <v>21046.9</v>
      </c>
      <c r="AK78" s="153">
        <v>14210.6</v>
      </c>
      <c r="AL78" s="153">
        <v>15480.2</v>
      </c>
      <c r="AM78" s="153">
        <v>3265.3</v>
      </c>
      <c r="AN78" s="153">
        <v>3117.1</v>
      </c>
      <c r="AO78" s="153">
        <v>1308.3</v>
      </c>
      <c r="AP78" s="153">
        <v>10030.1</v>
      </c>
      <c r="AQ78" s="153">
        <v>3014.1</v>
      </c>
      <c r="AR78" s="153">
        <v>4906</v>
      </c>
      <c r="AS78" s="153">
        <v>652</v>
      </c>
      <c r="AT78" s="153">
        <v>488.5</v>
      </c>
      <c r="AU78" s="153">
        <v>20151.3</v>
      </c>
      <c r="AV78" s="153">
        <v>9555.2000000000007</v>
      </c>
      <c r="AW78" s="153">
        <v>1136.9000000000001</v>
      </c>
      <c r="AX78" s="153">
        <v>1374.5</v>
      </c>
      <c r="AY78" s="153">
        <v>2093.9</v>
      </c>
      <c r="AZ78" s="153">
        <v>28.8</v>
      </c>
      <c r="BA78" s="153">
        <v>898.4</v>
      </c>
      <c r="BB78" s="153">
        <v>342.9</v>
      </c>
      <c r="BC78" s="153">
        <v>119.3</v>
      </c>
      <c r="BD78" s="153">
        <v>1587.6</v>
      </c>
      <c r="BE78" s="153">
        <v>21990.9</v>
      </c>
    </row>
    <row r="79" spans="1:57" ht="13" x14ac:dyDescent="0.15">
      <c r="A79" s="152" t="s">
        <v>347</v>
      </c>
      <c r="B79" s="152" t="s">
        <v>348</v>
      </c>
      <c r="C79" s="152" t="s">
        <v>349</v>
      </c>
      <c r="D79" s="152" t="s">
        <v>350</v>
      </c>
      <c r="E79" s="152" t="str">
        <f>VLOOKUP(D79,'1b'!$D$4:$E$256,2,FALSE)</f>
        <v>ORF1ab 4699:4708</v>
      </c>
      <c r="F79" s="153">
        <v>22666.3</v>
      </c>
      <c r="G79" s="153">
        <v>6.7</v>
      </c>
      <c r="H79" s="153">
        <v>14150.9</v>
      </c>
      <c r="I79" s="153">
        <v>19111</v>
      </c>
      <c r="J79" s="153">
        <v>9581</v>
      </c>
      <c r="K79" s="153">
        <v>12271.5</v>
      </c>
      <c r="L79" s="153">
        <v>22861.9</v>
      </c>
      <c r="M79" s="153">
        <v>8849</v>
      </c>
      <c r="N79" s="153">
        <v>5248.1</v>
      </c>
      <c r="O79" s="153">
        <v>988.5</v>
      </c>
      <c r="P79" s="153">
        <v>13994.8</v>
      </c>
      <c r="Q79" s="153">
        <v>24303.599999999999</v>
      </c>
      <c r="R79" s="153">
        <v>560.29999999999995</v>
      </c>
      <c r="S79" s="153">
        <v>490.2</v>
      </c>
      <c r="T79" s="153">
        <v>12292.9</v>
      </c>
      <c r="U79" s="153">
        <v>26674.2</v>
      </c>
      <c r="V79" s="153">
        <v>10846.8</v>
      </c>
      <c r="W79" s="153">
        <v>3704.8</v>
      </c>
      <c r="X79" s="153">
        <v>20736.099999999999</v>
      </c>
      <c r="Y79" s="153">
        <v>3124.4</v>
      </c>
      <c r="Z79" s="153">
        <v>30122.400000000001</v>
      </c>
      <c r="AA79" s="153">
        <v>19019.400000000001</v>
      </c>
      <c r="AB79" s="153">
        <v>28179.5</v>
      </c>
      <c r="AC79" s="153">
        <v>18925.599999999999</v>
      </c>
      <c r="AD79" s="153">
        <v>13735.3</v>
      </c>
      <c r="AE79" s="153">
        <v>3373.1</v>
      </c>
      <c r="AF79" s="153">
        <v>18553.900000000001</v>
      </c>
      <c r="AG79" s="153">
        <v>13022.4</v>
      </c>
      <c r="AH79" s="153">
        <v>29584.6</v>
      </c>
      <c r="AI79" s="153">
        <v>30291.3</v>
      </c>
      <c r="AJ79" s="153">
        <v>16223.5</v>
      </c>
      <c r="AK79" s="153">
        <v>19284</v>
      </c>
      <c r="AL79" s="153">
        <v>18449.8</v>
      </c>
      <c r="AM79" s="153">
        <v>18638</v>
      </c>
      <c r="AN79" s="153">
        <v>8819.2000000000007</v>
      </c>
      <c r="AO79" s="153">
        <v>18890</v>
      </c>
      <c r="AP79" s="153">
        <v>19324.3</v>
      </c>
      <c r="AQ79" s="153">
        <v>24692.5</v>
      </c>
      <c r="AR79" s="153">
        <v>14196.3</v>
      </c>
      <c r="AS79" s="153">
        <v>3859.8</v>
      </c>
      <c r="AT79" s="153">
        <v>10212.5</v>
      </c>
      <c r="AU79" s="153">
        <v>18370.599999999999</v>
      </c>
      <c r="AV79" s="153">
        <v>9612.9</v>
      </c>
      <c r="AW79" s="153">
        <v>13475.2</v>
      </c>
      <c r="AX79" s="153">
        <v>10398.4</v>
      </c>
      <c r="AY79" s="153">
        <v>9256.6</v>
      </c>
      <c r="AZ79" s="153">
        <v>2613</v>
      </c>
      <c r="BA79" s="153">
        <v>4482.5</v>
      </c>
      <c r="BB79" s="153">
        <v>3126.6</v>
      </c>
      <c r="BC79" s="153">
        <v>2715.7</v>
      </c>
      <c r="BD79" s="153">
        <v>3298.9</v>
      </c>
      <c r="BE79" s="153">
        <v>25227.7</v>
      </c>
    </row>
    <row r="80" spans="1:57" ht="13" x14ac:dyDescent="0.15">
      <c r="A80" s="152" t="s">
        <v>352</v>
      </c>
      <c r="B80" s="152" t="s">
        <v>353</v>
      </c>
      <c r="C80" s="152" t="s">
        <v>354</v>
      </c>
      <c r="D80" s="152" t="s">
        <v>355</v>
      </c>
      <c r="E80" s="152" t="str">
        <f>VLOOKUP(D80,'1b'!$D$4:$E$256,2,FALSE)</f>
        <v>ORF1ab 5542:5551</v>
      </c>
      <c r="F80" s="153">
        <v>18898.8</v>
      </c>
      <c r="G80" s="153">
        <v>6.3</v>
      </c>
      <c r="H80" s="153">
        <v>14246.6</v>
      </c>
      <c r="I80" s="153">
        <v>17045</v>
      </c>
      <c r="J80" s="153">
        <v>10902.5</v>
      </c>
      <c r="K80" s="153">
        <v>14624.7</v>
      </c>
      <c r="L80" s="153">
        <v>30188.9</v>
      </c>
      <c r="M80" s="153">
        <v>11137.2</v>
      </c>
      <c r="N80" s="153">
        <v>2826.8</v>
      </c>
      <c r="O80" s="153">
        <v>478.8</v>
      </c>
      <c r="P80" s="153">
        <v>18658.8</v>
      </c>
      <c r="Q80" s="153">
        <v>30597.3</v>
      </c>
      <c r="R80" s="153">
        <v>4750.8</v>
      </c>
      <c r="S80" s="153">
        <v>4333.5</v>
      </c>
      <c r="T80" s="153">
        <v>9209.7000000000007</v>
      </c>
      <c r="U80" s="153">
        <v>29025.599999999999</v>
      </c>
      <c r="V80" s="153">
        <v>20238.5</v>
      </c>
      <c r="W80" s="153">
        <v>3327.9</v>
      </c>
      <c r="X80" s="153">
        <v>33968.5</v>
      </c>
      <c r="Y80" s="153">
        <v>1172</v>
      </c>
      <c r="Z80" s="153">
        <v>34091.1</v>
      </c>
      <c r="AA80" s="153">
        <v>17524.400000000001</v>
      </c>
      <c r="AB80" s="153">
        <v>30523.599999999999</v>
      </c>
      <c r="AC80" s="153">
        <v>22063.3</v>
      </c>
      <c r="AD80" s="153">
        <v>30325.4</v>
      </c>
      <c r="AE80" s="153">
        <v>22935.200000000001</v>
      </c>
      <c r="AF80" s="153">
        <v>23504.3</v>
      </c>
      <c r="AG80" s="153">
        <v>18641.5</v>
      </c>
      <c r="AH80" s="153">
        <v>30248.799999999999</v>
      </c>
      <c r="AI80" s="153">
        <v>34536.199999999997</v>
      </c>
      <c r="AJ80" s="153">
        <v>18878.599999999999</v>
      </c>
      <c r="AK80" s="153">
        <v>26016.3</v>
      </c>
      <c r="AL80" s="153">
        <v>27256.5</v>
      </c>
      <c r="AM80" s="153">
        <v>33306.1</v>
      </c>
      <c r="AN80" s="153">
        <v>23951.200000000001</v>
      </c>
      <c r="AO80" s="153">
        <v>33340.699999999997</v>
      </c>
      <c r="AP80" s="153">
        <v>15224.4</v>
      </c>
      <c r="AQ80" s="153">
        <v>29729.9</v>
      </c>
      <c r="AR80" s="153">
        <v>18269.900000000001</v>
      </c>
      <c r="AS80" s="153">
        <v>4166.7</v>
      </c>
      <c r="AT80" s="153">
        <v>19395.3</v>
      </c>
      <c r="AU80" s="153">
        <v>16366.3</v>
      </c>
      <c r="AV80" s="153">
        <v>2487.9</v>
      </c>
      <c r="AW80" s="153">
        <v>19357.2</v>
      </c>
      <c r="AX80" s="153">
        <v>12699.7</v>
      </c>
      <c r="AY80" s="153">
        <v>11293.9</v>
      </c>
      <c r="AZ80" s="153">
        <v>9422.2999999999993</v>
      </c>
      <c r="BA80" s="153">
        <v>10011.799999999999</v>
      </c>
      <c r="BB80" s="153">
        <v>3210.8</v>
      </c>
      <c r="BC80" s="153">
        <v>4445.7</v>
      </c>
      <c r="BD80" s="153">
        <v>2455.1</v>
      </c>
      <c r="BE80" s="153">
        <v>23831.5</v>
      </c>
    </row>
    <row r="81" spans="1:57" ht="13" x14ac:dyDescent="0.15">
      <c r="A81" s="152" t="s">
        <v>357</v>
      </c>
      <c r="B81" s="152" t="s">
        <v>358</v>
      </c>
      <c r="C81" s="152" t="s">
        <v>359</v>
      </c>
      <c r="D81" s="152" t="s">
        <v>360</v>
      </c>
      <c r="E81" s="152" t="str">
        <f>VLOOKUP(D81,'1b'!$D$4:$E$256,2,FALSE)</f>
        <v>ORF1ab 5126:5141</v>
      </c>
      <c r="F81" s="153">
        <v>8.6999999999999993</v>
      </c>
      <c r="G81" s="153">
        <v>3762.3</v>
      </c>
      <c r="H81" s="153">
        <v>16638.8</v>
      </c>
      <c r="I81" s="153">
        <v>3851.2</v>
      </c>
      <c r="J81" s="153">
        <v>6139.4</v>
      </c>
      <c r="K81" s="153">
        <v>12006.3</v>
      </c>
      <c r="L81" s="153">
        <v>58.1</v>
      </c>
      <c r="M81" s="153">
        <v>40.299999999999997</v>
      </c>
      <c r="N81" s="153">
        <v>13397.6</v>
      </c>
      <c r="O81" s="153">
        <v>16814.7</v>
      </c>
      <c r="P81" s="153">
        <v>2505.1</v>
      </c>
      <c r="Q81" s="153">
        <v>4524.5</v>
      </c>
      <c r="R81" s="153">
        <v>67.7</v>
      </c>
      <c r="S81" s="153">
        <v>234.1</v>
      </c>
      <c r="T81" s="153">
        <v>20836.400000000001</v>
      </c>
      <c r="U81" s="153">
        <v>27610.9</v>
      </c>
      <c r="V81" s="153">
        <v>15532.8</v>
      </c>
      <c r="W81" s="153">
        <v>2723.9</v>
      </c>
      <c r="X81" s="153">
        <v>21121.3</v>
      </c>
      <c r="Y81" s="153">
        <v>396.7</v>
      </c>
      <c r="Z81" s="153">
        <v>660.6</v>
      </c>
      <c r="AA81" s="153">
        <v>20485.900000000001</v>
      </c>
      <c r="AB81" s="153">
        <v>120.5</v>
      </c>
      <c r="AC81" s="153">
        <v>4356.3</v>
      </c>
      <c r="AD81" s="153">
        <v>4633.2</v>
      </c>
      <c r="AE81" s="153">
        <v>1640.1</v>
      </c>
      <c r="AF81" s="153">
        <v>1620.9</v>
      </c>
      <c r="AG81" s="153">
        <v>2087.4</v>
      </c>
      <c r="AH81" s="153">
        <v>2307.4</v>
      </c>
      <c r="AI81" s="153">
        <v>14783.8</v>
      </c>
      <c r="AJ81" s="153">
        <v>33026.9</v>
      </c>
      <c r="AK81" s="153">
        <v>9817</v>
      </c>
      <c r="AL81" s="153">
        <v>3514.9</v>
      </c>
      <c r="AM81" s="153">
        <v>27123.8</v>
      </c>
      <c r="AN81" s="153">
        <v>19982.8</v>
      </c>
      <c r="AO81" s="153">
        <v>21298.5</v>
      </c>
      <c r="AP81" s="153">
        <v>10012.299999999999</v>
      </c>
      <c r="AQ81" s="153">
        <v>32726</v>
      </c>
      <c r="AR81" s="153">
        <v>25410.400000000001</v>
      </c>
      <c r="AS81" s="153">
        <v>2423.8000000000002</v>
      </c>
      <c r="AT81" s="153">
        <v>11330.8</v>
      </c>
      <c r="AU81" s="153">
        <v>22691.1</v>
      </c>
      <c r="AV81" s="153">
        <v>6891</v>
      </c>
      <c r="AW81" s="153">
        <v>13667.2</v>
      </c>
      <c r="AX81" s="153">
        <v>4784.3999999999996</v>
      </c>
      <c r="AY81" s="153">
        <v>18840.599999999999</v>
      </c>
      <c r="AZ81" s="153">
        <v>709.3</v>
      </c>
      <c r="BA81" s="153">
        <v>1651.7</v>
      </c>
      <c r="BB81" s="153">
        <v>12441.6</v>
      </c>
      <c r="BC81" s="153">
        <v>2344.1</v>
      </c>
      <c r="BD81" s="153">
        <v>17493</v>
      </c>
      <c r="BE81" s="153">
        <v>20412.7</v>
      </c>
    </row>
    <row r="82" spans="1:57" ht="13" x14ac:dyDescent="0.15">
      <c r="A82" s="152" t="s">
        <v>362</v>
      </c>
      <c r="B82" s="152" t="s">
        <v>363</v>
      </c>
      <c r="C82" s="152" t="s">
        <v>364</v>
      </c>
      <c r="D82" s="152" t="s">
        <v>365</v>
      </c>
      <c r="E82" s="152" t="str">
        <f>VLOOKUP(D82,'1b'!$D$4:$E$256,2,FALSE)</f>
        <v>ORF1ab 3635:3648</v>
      </c>
      <c r="F82" s="153">
        <v>21379.5</v>
      </c>
      <c r="G82" s="153">
        <v>2.4</v>
      </c>
      <c r="H82" s="153">
        <v>15393.3</v>
      </c>
      <c r="I82" s="153">
        <v>17675.099999999999</v>
      </c>
      <c r="J82" s="153">
        <v>7173.8</v>
      </c>
      <c r="K82" s="153">
        <v>11141.4</v>
      </c>
      <c r="L82" s="153">
        <v>1936.3</v>
      </c>
      <c r="M82" s="153">
        <v>7725.4</v>
      </c>
      <c r="N82" s="153">
        <v>10689.1</v>
      </c>
      <c r="O82" s="153">
        <v>1789.7</v>
      </c>
      <c r="P82" s="153">
        <v>13443.4</v>
      </c>
      <c r="Q82" s="153">
        <v>8226.2000000000007</v>
      </c>
      <c r="R82" s="153">
        <v>432.9</v>
      </c>
      <c r="S82" s="153">
        <v>139.1</v>
      </c>
      <c r="T82" s="153">
        <v>16455.7</v>
      </c>
      <c r="U82" s="153">
        <v>11206.4</v>
      </c>
      <c r="V82" s="153">
        <v>1636.9</v>
      </c>
      <c r="W82" s="153">
        <v>1938.3</v>
      </c>
      <c r="X82" s="153">
        <v>9546.7000000000007</v>
      </c>
      <c r="Y82" s="153">
        <v>614.70000000000005</v>
      </c>
      <c r="Z82" s="153">
        <v>25176.7</v>
      </c>
      <c r="AA82" s="153">
        <v>12771.5</v>
      </c>
      <c r="AB82" s="153">
        <v>10314.1</v>
      </c>
      <c r="AC82" s="153">
        <v>12958.4</v>
      </c>
      <c r="AD82" s="153">
        <v>16370.8</v>
      </c>
      <c r="AE82" s="153">
        <v>2943.5</v>
      </c>
      <c r="AF82" s="153">
        <v>9911.1</v>
      </c>
      <c r="AG82" s="153">
        <v>8477.9</v>
      </c>
      <c r="AH82" s="153">
        <v>31125.200000000001</v>
      </c>
      <c r="AI82" s="153">
        <v>4407.1000000000004</v>
      </c>
      <c r="AJ82" s="153">
        <v>9054.5</v>
      </c>
      <c r="AK82" s="153">
        <v>13745.6</v>
      </c>
      <c r="AL82" s="153">
        <v>12009.7</v>
      </c>
      <c r="AM82" s="153">
        <v>7411</v>
      </c>
      <c r="AN82" s="153">
        <v>5518.9</v>
      </c>
      <c r="AO82" s="153">
        <v>6209.6</v>
      </c>
      <c r="AP82" s="153">
        <v>12111.4</v>
      </c>
      <c r="AQ82" s="153">
        <v>11723.9</v>
      </c>
      <c r="AR82" s="153">
        <v>2043</v>
      </c>
      <c r="AS82" s="153">
        <v>163.1</v>
      </c>
      <c r="AT82" s="153">
        <v>70.400000000000006</v>
      </c>
      <c r="AU82" s="153">
        <v>7353.2</v>
      </c>
      <c r="AV82" s="153">
        <v>1038.3</v>
      </c>
      <c r="AW82" s="153">
        <v>2955.6</v>
      </c>
      <c r="AX82" s="153">
        <v>1678</v>
      </c>
      <c r="AY82" s="153">
        <v>384.6</v>
      </c>
      <c r="AZ82" s="153">
        <v>35.700000000000003</v>
      </c>
      <c r="BA82" s="153">
        <v>226</v>
      </c>
      <c r="BB82" s="153">
        <v>506.8</v>
      </c>
      <c r="BC82" s="153">
        <v>112.7</v>
      </c>
      <c r="BD82" s="153">
        <v>230.6</v>
      </c>
      <c r="BE82" s="153">
        <v>12439</v>
      </c>
    </row>
    <row r="83" spans="1:57" ht="13" x14ac:dyDescent="0.15">
      <c r="A83" s="152" t="s">
        <v>367</v>
      </c>
      <c r="B83" s="152" t="s">
        <v>368</v>
      </c>
      <c r="C83" s="152" t="s">
        <v>369</v>
      </c>
      <c r="D83" s="152" t="s">
        <v>370</v>
      </c>
      <c r="E83" s="152" t="str">
        <f>VLOOKUP(D83,'1b'!$D$4:$E$256,2,FALSE)</f>
        <v>N 149:160</v>
      </c>
      <c r="F83" s="153">
        <v>34110.6</v>
      </c>
      <c r="G83" s="153">
        <v>11063.8</v>
      </c>
      <c r="H83" s="153">
        <v>32319.599999999999</v>
      </c>
      <c r="I83" s="153">
        <v>34500.699999999997</v>
      </c>
      <c r="J83" s="153">
        <v>15068.7</v>
      </c>
      <c r="K83" s="153">
        <v>14664.3</v>
      </c>
      <c r="L83" s="153">
        <v>12164.2</v>
      </c>
      <c r="M83" s="153">
        <v>33039.1</v>
      </c>
      <c r="N83" s="153">
        <v>27648.3</v>
      </c>
      <c r="O83" s="153">
        <v>15705.4</v>
      </c>
      <c r="P83" s="153">
        <v>35070.9</v>
      </c>
      <c r="Q83" s="153">
        <v>17577.599999999999</v>
      </c>
      <c r="R83" s="153">
        <v>4419.1000000000004</v>
      </c>
      <c r="S83" s="153">
        <v>6150.9</v>
      </c>
      <c r="T83" s="153">
        <v>37857.300000000003</v>
      </c>
      <c r="U83" s="153">
        <v>113.6</v>
      </c>
      <c r="V83" s="153">
        <v>5279.9</v>
      </c>
      <c r="W83" s="153">
        <v>10505.3</v>
      </c>
      <c r="X83" s="153">
        <v>13473.3</v>
      </c>
      <c r="Y83" s="153">
        <v>6659.1</v>
      </c>
      <c r="Z83" s="153">
        <v>23514.400000000001</v>
      </c>
      <c r="AA83" s="153">
        <v>28859.599999999999</v>
      </c>
      <c r="AB83" s="153">
        <v>837.9</v>
      </c>
      <c r="AC83" s="153">
        <v>12059.5</v>
      </c>
      <c r="AD83" s="153">
        <v>14166.4</v>
      </c>
      <c r="AE83" s="153">
        <v>3069.5</v>
      </c>
      <c r="AF83" s="153">
        <v>14659.7</v>
      </c>
      <c r="AG83" s="153">
        <v>11221.8</v>
      </c>
      <c r="AH83" s="153">
        <v>28798.799999999999</v>
      </c>
      <c r="AI83" s="153">
        <v>31418.9</v>
      </c>
      <c r="AJ83" s="153">
        <v>16329.6</v>
      </c>
      <c r="AK83" s="153">
        <v>19489</v>
      </c>
      <c r="AL83" s="153">
        <v>23052.7</v>
      </c>
      <c r="AM83" s="153">
        <v>3890.8</v>
      </c>
      <c r="AN83" s="153">
        <v>19160.099999999999</v>
      </c>
      <c r="AO83" s="153">
        <v>2731.1</v>
      </c>
      <c r="AP83" s="153">
        <v>14198.7</v>
      </c>
      <c r="AQ83" s="153">
        <v>1129.4000000000001</v>
      </c>
      <c r="AR83" s="153">
        <v>12694.6</v>
      </c>
      <c r="AS83" s="153">
        <v>10788.9</v>
      </c>
      <c r="AT83" s="153">
        <v>2883.2</v>
      </c>
      <c r="AU83" s="153">
        <v>22774.799999999999</v>
      </c>
      <c r="AV83" s="153">
        <v>12387.4</v>
      </c>
      <c r="AW83" s="153">
        <v>17066.400000000001</v>
      </c>
      <c r="AX83" s="153">
        <v>9960</v>
      </c>
      <c r="AY83" s="153">
        <v>8895.5</v>
      </c>
      <c r="AZ83" s="153">
        <v>3768.8</v>
      </c>
      <c r="BA83" s="153">
        <v>2852.9</v>
      </c>
      <c r="BB83" s="153">
        <v>8121.2</v>
      </c>
      <c r="BC83" s="153">
        <v>2483.6</v>
      </c>
      <c r="BD83" s="153">
        <v>14985.8</v>
      </c>
      <c r="BE83" s="153">
        <v>25147.599999999999</v>
      </c>
    </row>
    <row r="84" spans="1:57" ht="13" x14ac:dyDescent="0.15">
      <c r="A84" s="152" t="s">
        <v>372</v>
      </c>
      <c r="B84" s="152" t="s">
        <v>373</v>
      </c>
      <c r="C84" s="152" t="s">
        <v>374</v>
      </c>
      <c r="D84" s="152" t="s">
        <v>375</v>
      </c>
      <c r="E84" s="152" t="str">
        <f>VLOOKUP(D84,'1b'!$D$4:$E$256,2,FALSE)</f>
        <v>ORF8 31:43</v>
      </c>
      <c r="F84" s="153">
        <v>162.1</v>
      </c>
      <c r="G84" s="153">
        <v>19</v>
      </c>
      <c r="H84" s="153">
        <v>15383</v>
      </c>
      <c r="I84" s="153">
        <v>6375.5</v>
      </c>
      <c r="J84" s="153">
        <v>12582.1</v>
      </c>
      <c r="K84" s="153">
        <v>16873</v>
      </c>
      <c r="L84" s="153">
        <v>164</v>
      </c>
      <c r="M84" s="153">
        <v>1902.1</v>
      </c>
      <c r="N84" s="153">
        <v>21841</v>
      </c>
      <c r="O84" s="153">
        <v>6175.5</v>
      </c>
      <c r="P84" s="153">
        <v>18847.7</v>
      </c>
      <c r="Q84" s="153">
        <v>1942.6</v>
      </c>
      <c r="R84" s="153">
        <v>62.7</v>
      </c>
      <c r="S84" s="153">
        <v>74.5</v>
      </c>
      <c r="T84" s="153">
        <v>23054.7</v>
      </c>
      <c r="U84" s="153">
        <v>9254</v>
      </c>
      <c r="V84" s="153">
        <v>14455</v>
      </c>
      <c r="W84" s="153">
        <v>3333.1</v>
      </c>
      <c r="X84" s="153">
        <v>11142.3</v>
      </c>
      <c r="Y84" s="153">
        <v>662.7</v>
      </c>
      <c r="Z84" s="153">
        <v>5618.4</v>
      </c>
      <c r="AA84" s="153">
        <v>24673.200000000001</v>
      </c>
      <c r="AB84" s="153">
        <v>440.1</v>
      </c>
      <c r="AC84" s="153">
        <v>18699.099999999999</v>
      </c>
      <c r="AD84" s="153">
        <v>13649.7</v>
      </c>
      <c r="AE84" s="153">
        <v>1660.7</v>
      </c>
      <c r="AF84" s="153">
        <v>18323.3</v>
      </c>
      <c r="AG84" s="153">
        <v>17513.599999999999</v>
      </c>
      <c r="AH84" s="153">
        <v>13431.1</v>
      </c>
      <c r="AI84" s="153">
        <v>1119.5</v>
      </c>
      <c r="AJ84" s="153">
        <v>15644.2</v>
      </c>
      <c r="AK84" s="153">
        <v>22497.5</v>
      </c>
      <c r="AL84" s="153">
        <v>21043.3</v>
      </c>
      <c r="AM84" s="153">
        <v>11138.8</v>
      </c>
      <c r="AN84" s="153">
        <v>16498.8</v>
      </c>
      <c r="AO84" s="153">
        <v>9954.1</v>
      </c>
      <c r="AP84" s="153">
        <v>9717.2999999999993</v>
      </c>
      <c r="AQ84" s="153">
        <v>8234.7999999999993</v>
      </c>
      <c r="AR84" s="153">
        <v>3891.3</v>
      </c>
      <c r="AS84" s="153">
        <v>121.1</v>
      </c>
      <c r="AT84" s="153">
        <v>14.3</v>
      </c>
      <c r="AU84" s="153">
        <v>11854.9</v>
      </c>
      <c r="AV84" s="153">
        <v>768.9</v>
      </c>
      <c r="AW84" s="153">
        <v>5934.2</v>
      </c>
      <c r="AX84" s="153">
        <v>3335</v>
      </c>
      <c r="AY84" s="153">
        <v>283.7</v>
      </c>
      <c r="AZ84" s="153">
        <v>27.3</v>
      </c>
      <c r="BA84" s="153">
        <v>227.7</v>
      </c>
      <c r="BB84" s="153">
        <v>715.1</v>
      </c>
      <c r="BC84" s="153">
        <v>79.7</v>
      </c>
      <c r="BD84" s="153">
        <v>601</v>
      </c>
      <c r="BE84" s="153">
        <v>22384.1</v>
      </c>
    </row>
    <row r="85" spans="1:57" ht="13" x14ac:dyDescent="0.15">
      <c r="A85" s="152" t="s">
        <v>377</v>
      </c>
      <c r="B85" s="152" t="s">
        <v>378</v>
      </c>
      <c r="C85" s="152" t="s">
        <v>379</v>
      </c>
      <c r="D85" s="152" t="s">
        <v>380</v>
      </c>
      <c r="E85" s="152" t="str">
        <f>VLOOKUP(D85,'1b'!$D$4:$E$256,2,FALSE)</f>
        <v>ORF8 77:89</v>
      </c>
      <c r="F85" s="153">
        <v>5056.8</v>
      </c>
      <c r="G85" s="153">
        <v>39.9</v>
      </c>
      <c r="H85" s="153">
        <v>16921.5</v>
      </c>
      <c r="I85" s="153">
        <v>9420.7000000000007</v>
      </c>
      <c r="J85" s="153">
        <v>69.900000000000006</v>
      </c>
      <c r="K85" s="153">
        <v>68.5</v>
      </c>
      <c r="L85" s="153">
        <v>892.3</v>
      </c>
      <c r="M85" s="153">
        <v>1400.1</v>
      </c>
      <c r="N85" s="153">
        <v>8126.6</v>
      </c>
      <c r="O85" s="153">
        <v>175.7</v>
      </c>
      <c r="P85" s="153">
        <v>10408</v>
      </c>
      <c r="Q85" s="153">
        <v>3943.9</v>
      </c>
      <c r="R85" s="153">
        <v>24.4</v>
      </c>
      <c r="S85" s="153">
        <v>55.4</v>
      </c>
      <c r="T85" s="153">
        <v>18144.2</v>
      </c>
      <c r="U85" s="153">
        <v>15995</v>
      </c>
      <c r="V85" s="153">
        <v>8521.2000000000007</v>
      </c>
      <c r="W85" s="153">
        <v>1034.8</v>
      </c>
      <c r="X85" s="153">
        <v>10504.2</v>
      </c>
      <c r="Y85" s="153">
        <v>34.9</v>
      </c>
      <c r="Z85" s="153">
        <v>5511.6</v>
      </c>
      <c r="AA85" s="153">
        <v>12332.2</v>
      </c>
      <c r="AB85" s="153">
        <v>1495.3</v>
      </c>
      <c r="AC85" s="153">
        <v>9696.7999999999993</v>
      </c>
      <c r="AD85" s="153">
        <v>10989</v>
      </c>
      <c r="AE85" s="153">
        <v>4793.2</v>
      </c>
      <c r="AF85" s="153">
        <v>7898.2</v>
      </c>
      <c r="AG85" s="153">
        <v>7622.6</v>
      </c>
      <c r="AH85" s="153">
        <v>9920.4</v>
      </c>
      <c r="AI85" s="153">
        <v>8169.9</v>
      </c>
      <c r="AJ85" s="153">
        <v>15696.4</v>
      </c>
      <c r="AK85" s="153">
        <v>13581.2</v>
      </c>
      <c r="AL85" s="153">
        <v>13083.8</v>
      </c>
      <c r="AM85" s="153">
        <v>7634.7</v>
      </c>
      <c r="AN85" s="153">
        <v>6374.8</v>
      </c>
      <c r="AO85" s="153">
        <v>12220.9</v>
      </c>
      <c r="AP85" s="153">
        <v>1027.3</v>
      </c>
      <c r="AQ85" s="153">
        <v>13232</v>
      </c>
      <c r="AR85" s="153">
        <v>10335</v>
      </c>
      <c r="AS85" s="153">
        <v>558.9</v>
      </c>
      <c r="AT85" s="153">
        <v>1403.2</v>
      </c>
      <c r="AU85" s="153">
        <v>13133.8</v>
      </c>
      <c r="AV85" s="153">
        <v>5278</v>
      </c>
      <c r="AW85" s="153">
        <v>10092.6</v>
      </c>
      <c r="AX85" s="153">
        <v>1950.7</v>
      </c>
      <c r="AY85" s="153">
        <v>2594.9</v>
      </c>
      <c r="AZ85" s="153">
        <v>429</v>
      </c>
      <c r="BA85" s="153">
        <v>97.2</v>
      </c>
      <c r="BB85" s="153">
        <v>419.7</v>
      </c>
      <c r="BC85" s="153">
        <v>368.1</v>
      </c>
      <c r="BD85" s="153">
        <v>2293.1999999999998</v>
      </c>
      <c r="BE85" s="153">
        <v>17221.599999999999</v>
      </c>
    </row>
    <row r="86" spans="1:57" ht="13" x14ac:dyDescent="0.15">
      <c r="A86" s="152" t="s">
        <v>382</v>
      </c>
      <c r="B86" s="152" t="s">
        <v>383</v>
      </c>
      <c r="C86" s="152" t="s">
        <v>384</v>
      </c>
      <c r="D86" s="152" t="s">
        <v>385</v>
      </c>
      <c r="E86" s="152" t="str">
        <f>VLOOKUP(D86,'1b'!$D$4:$E$256,2,FALSE)</f>
        <v>ORF1ab 1857:1874</v>
      </c>
      <c r="F86" s="153">
        <v>28.4</v>
      </c>
      <c r="G86" s="153">
        <v>9213.7000000000007</v>
      </c>
      <c r="H86" s="153">
        <v>7528.1</v>
      </c>
      <c r="I86" s="153">
        <v>5376.8</v>
      </c>
      <c r="J86" s="153">
        <v>256.8</v>
      </c>
      <c r="K86" s="153">
        <v>207.6</v>
      </c>
      <c r="L86" s="153">
        <v>35.799999999999997</v>
      </c>
      <c r="M86" s="153">
        <v>1074.5</v>
      </c>
      <c r="N86" s="153">
        <v>21361.5</v>
      </c>
      <c r="O86" s="153">
        <v>11954</v>
      </c>
      <c r="P86" s="153">
        <v>10050.299999999999</v>
      </c>
      <c r="Q86" s="153">
        <v>693.1</v>
      </c>
      <c r="R86" s="153">
        <v>474.8</v>
      </c>
      <c r="S86" s="153">
        <v>14446.7</v>
      </c>
      <c r="T86" s="153">
        <v>19181</v>
      </c>
      <c r="U86" s="153">
        <v>24576</v>
      </c>
      <c r="V86" s="153">
        <v>19128.400000000001</v>
      </c>
      <c r="W86" s="153">
        <v>825.6</v>
      </c>
      <c r="X86" s="153">
        <v>16185.1</v>
      </c>
      <c r="Y86" s="153">
        <v>28.1</v>
      </c>
      <c r="Z86" s="153">
        <v>866.3</v>
      </c>
      <c r="AA86" s="153">
        <v>12342.4</v>
      </c>
      <c r="AB86" s="153">
        <v>235.4</v>
      </c>
      <c r="AC86" s="153">
        <v>3222.9</v>
      </c>
      <c r="AD86" s="153">
        <v>1762.9</v>
      </c>
      <c r="AE86" s="153">
        <v>1754.9</v>
      </c>
      <c r="AF86" s="153">
        <v>78.400000000000006</v>
      </c>
      <c r="AG86" s="153">
        <v>122</v>
      </c>
      <c r="AH86" s="153">
        <v>380.4</v>
      </c>
      <c r="AI86" s="153">
        <v>23592.7</v>
      </c>
      <c r="AJ86" s="153">
        <v>12771.9</v>
      </c>
      <c r="AK86" s="153">
        <v>244.1</v>
      </c>
      <c r="AL86" s="153">
        <v>283.7</v>
      </c>
      <c r="AM86" s="153">
        <v>26590.9</v>
      </c>
      <c r="AN86" s="153">
        <v>6425.8</v>
      </c>
      <c r="AO86" s="153">
        <v>25688.2</v>
      </c>
      <c r="AP86" s="153">
        <v>6848.8</v>
      </c>
      <c r="AQ86" s="153">
        <v>27835.3</v>
      </c>
      <c r="AR86" s="153">
        <v>24103.5</v>
      </c>
      <c r="AS86" s="153">
        <v>3584</v>
      </c>
      <c r="AT86" s="153">
        <v>6327.7</v>
      </c>
      <c r="AU86" s="153">
        <v>17827.599999999999</v>
      </c>
      <c r="AV86" s="153">
        <v>13277.5</v>
      </c>
      <c r="AW86" s="153">
        <v>5989.6</v>
      </c>
      <c r="AX86" s="153">
        <v>2208</v>
      </c>
      <c r="AY86" s="153">
        <v>10594.5</v>
      </c>
      <c r="AZ86" s="153">
        <v>1473.8</v>
      </c>
      <c r="BA86" s="153">
        <v>901.7</v>
      </c>
      <c r="BB86" s="153">
        <v>18267.5</v>
      </c>
      <c r="BC86" s="153">
        <v>3179.1</v>
      </c>
      <c r="BD86" s="153">
        <v>22233</v>
      </c>
      <c r="BE86" s="153">
        <v>17478.400000000001</v>
      </c>
    </row>
    <row r="87" spans="1:57" ht="13" x14ac:dyDescent="0.15">
      <c r="A87" s="152" t="s">
        <v>387</v>
      </c>
      <c r="B87" s="152" t="s">
        <v>388</v>
      </c>
      <c r="C87" s="152" t="s">
        <v>389</v>
      </c>
      <c r="D87" s="152" t="s">
        <v>390</v>
      </c>
      <c r="E87" s="152" t="str">
        <f>VLOOKUP(D87,'1b'!$D$4:$E$256,2,FALSE)</f>
        <v>ORF1ab 376:388</v>
      </c>
      <c r="F87" s="153">
        <v>2985.5</v>
      </c>
      <c r="G87" s="153">
        <v>8387.7999999999993</v>
      </c>
      <c r="H87" s="153">
        <v>21967.599999999999</v>
      </c>
      <c r="I87" s="153">
        <v>18841</v>
      </c>
      <c r="J87" s="153">
        <v>30633.1</v>
      </c>
      <c r="K87" s="153">
        <v>32232.9</v>
      </c>
      <c r="L87" s="153">
        <v>167.2</v>
      </c>
      <c r="M87" s="153">
        <v>3407.5</v>
      </c>
      <c r="N87" s="153">
        <v>30683.5</v>
      </c>
      <c r="O87" s="153">
        <v>31295.1</v>
      </c>
      <c r="P87" s="153">
        <v>26940.2</v>
      </c>
      <c r="Q87" s="153">
        <v>7082.9</v>
      </c>
      <c r="R87" s="153">
        <v>525.79999999999995</v>
      </c>
      <c r="S87" s="153">
        <v>2785.1</v>
      </c>
      <c r="T87" s="153">
        <v>33889.5</v>
      </c>
      <c r="U87" s="153">
        <v>5878.9</v>
      </c>
      <c r="V87" s="153">
        <v>10015</v>
      </c>
      <c r="W87" s="153">
        <v>738.6</v>
      </c>
      <c r="X87" s="153">
        <v>18822.900000000001</v>
      </c>
      <c r="Y87" s="153">
        <v>1431</v>
      </c>
      <c r="Z87" s="153">
        <v>1902.6</v>
      </c>
      <c r="AA87" s="153">
        <v>28125</v>
      </c>
      <c r="AB87" s="153">
        <v>160</v>
      </c>
      <c r="AC87" s="153">
        <v>2226.1</v>
      </c>
      <c r="AD87" s="153">
        <v>3948.2</v>
      </c>
      <c r="AE87" s="153">
        <v>1557.1</v>
      </c>
      <c r="AF87" s="153">
        <v>21.1</v>
      </c>
      <c r="AG87" s="153">
        <v>122.4</v>
      </c>
      <c r="AH87" s="153">
        <v>546.6</v>
      </c>
      <c r="AI87" s="153">
        <v>25954.799999999999</v>
      </c>
      <c r="AJ87" s="153">
        <v>4359.6000000000004</v>
      </c>
      <c r="AK87" s="153">
        <v>4518</v>
      </c>
      <c r="AL87" s="153">
        <v>391.3</v>
      </c>
      <c r="AM87" s="153">
        <v>30458.6</v>
      </c>
      <c r="AN87" s="153">
        <v>21713.1</v>
      </c>
      <c r="AO87" s="153">
        <v>15921</v>
      </c>
      <c r="AP87" s="153">
        <v>19777</v>
      </c>
      <c r="AQ87" s="153">
        <v>21934.799999999999</v>
      </c>
      <c r="AR87" s="153">
        <v>23281.5</v>
      </c>
      <c r="AS87" s="153">
        <v>9947.9</v>
      </c>
      <c r="AT87" s="153">
        <v>16827.5</v>
      </c>
      <c r="AU87" s="153">
        <v>25996.1</v>
      </c>
      <c r="AV87" s="153">
        <v>22393.8</v>
      </c>
      <c r="AW87" s="153">
        <v>16344.9</v>
      </c>
      <c r="AX87" s="153">
        <v>13059.4</v>
      </c>
      <c r="AY87" s="153">
        <v>21057.200000000001</v>
      </c>
      <c r="AZ87" s="153">
        <v>3408.8</v>
      </c>
      <c r="BA87" s="153">
        <v>3378.1</v>
      </c>
      <c r="BB87" s="153">
        <v>22681.5</v>
      </c>
      <c r="BC87" s="153">
        <v>5520.8</v>
      </c>
      <c r="BD87" s="153">
        <v>30218.3</v>
      </c>
      <c r="BE87" s="153">
        <v>29378.2</v>
      </c>
    </row>
    <row r="88" spans="1:57" ht="13" x14ac:dyDescent="0.15">
      <c r="A88" s="152" t="s">
        <v>392</v>
      </c>
      <c r="B88" s="152" t="s">
        <v>393</v>
      </c>
      <c r="C88" s="152" t="s">
        <v>394</v>
      </c>
      <c r="D88" s="152" t="s">
        <v>395</v>
      </c>
      <c r="E88" s="152" t="str">
        <f>VLOOKUP(D88,'1b'!$D$4:$E$256,2,FALSE)</f>
        <v>M 94:105</v>
      </c>
      <c r="F88" s="153">
        <v>9059.1</v>
      </c>
      <c r="G88" s="153">
        <v>13.1</v>
      </c>
      <c r="H88" s="153">
        <v>7044.4</v>
      </c>
      <c r="I88" s="153">
        <v>3567</v>
      </c>
      <c r="J88" s="153">
        <v>3.6</v>
      </c>
      <c r="K88" s="153">
        <v>5.8</v>
      </c>
      <c r="L88" s="153">
        <v>437.7</v>
      </c>
      <c r="M88" s="153">
        <v>31.1</v>
      </c>
      <c r="N88" s="153">
        <v>48.7</v>
      </c>
      <c r="O88" s="153">
        <v>581</v>
      </c>
      <c r="P88" s="153">
        <v>42.3</v>
      </c>
      <c r="Q88" s="153">
        <v>2960.7</v>
      </c>
      <c r="R88" s="153">
        <v>26.6</v>
      </c>
      <c r="S88" s="153">
        <v>107.6</v>
      </c>
      <c r="T88" s="153">
        <v>4825.3</v>
      </c>
      <c r="U88" s="153">
        <v>10987</v>
      </c>
      <c r="V88" s="153">
        <v>2714</v>
      </c>
      <c r="W88" s="153">
        <v>2261.6999999999998</v>
      </c>
      <c r="X88" s="153">
        <v>5031.3999999999996</v>
      </c>
      <c r="Y88" s="153">
        <v>42</v>
      </c>
      <c r="Z88" s="153">
        <v>3057.1</v>
      </c>
      <c r="AA88" s="153">
        <v>11080.6</v>
      </c>
      <c r="AB88" s="153">
        <v>893.6</v>
      </c>
      <c r="AC88" s="153">
        <v>10108.9</v>
      </c>
      <c r="AD88" s="153">
        <v>3319.1</v>
      </c>
      <c r="AE88" s="153">
        <v>2891.7</v>
      </c>
      <c r="AF88" s="153">
        <v>10070.4</v>
      </c>
      <c r="AG88" s="153">
        <v>10895.4</v>
      </c>
      <c r="AH88" s="153">
        <v>6583</v>
      </c>
      <c r="AI88" s="153">
        <v>7347.2</v>
      </c>
      <c r="AJ88" s="153">
        <v>11060.4</v>
      </c>
      <c r="AK88" s="153">
        <v>15800</v>
      </c>
      <c r="AL88" s="153">
        <v>15577.6</v>
      </c>
      <c r="AM88" s="153">
        <v>18554.400000000001</v>
      </c>
      <c r="AN88" s="153">
        <v>9225.9</v>
      </c>
      <c r="AO88" s="153">
        <v>2152</v>
      </c>
      <c r="AP88" s="153">
        <v>8959.6</v>
      </c>
      <c r="AQ88" s="153">
        <v>15665.7</v>
      </c>
      <c r="AR88" s="153">
        <v>7225.5</v>
      </c>
      <c r="AS88" s="153">
        <v>1557.3</v>
      </c>
      <c r="AT88" s="153">
        <v>1962</v>
      </c>
      <c r="AU88" s="153">
        <v>4082.9</v>
      </c>
      <c r="AV88" s="153">
        <v>12442.9</v>
      </c>
      <c r="AW88" s="153">
        <v>1189.4000000000001</v>
      </c>
      <c r="AX88" s="153">
        <v>73.8</v>
      </c>
      <c r="AY88" s="153">
        <v>5179.8999999999996</v>
      </c>
      <c r="AZ88" s="153">
        <v>196.5</v>
      </c>
      <c r="BA88" s="153">
        <v>13.7</v>
      </c>
      <c r="BB88" s="153">
        <v>1834.2</v>
      </c>
      <c r="BC88" s="153">
        <v>328.2</v>
      </c>
      <c r="BD88" s="153">
        <v>3887</v>
      </c>
      <c r="BE88" s="153">
        <v>6532.6</v>
      </c>
    </row>
    <row r="89" spans="1:57" ht="13" x14ac:dyDescent="0.15">
      <c r="A89" s="152" t="s">
        <v>397</v>
      </c>
      <c r="B89" s="152" t="s">
        <v>398</v>
      </c>
      <c r="C89" s="152" t="s">
        <v>399</v>
      </c>
      <c r="D89" s="152" t="s">
        <v>400</v>
      </c>
      <c r="E89" s="152" t="str">
        <f>VLOOKUP(D89,'1b'!$D$4:$E$256,2,FALSE)</f>
        <v>ORF3a 220:236</v>
      </c>
      <c r="F89" s="153">
        <v>315.7</v>
      </c>
      <c r="G89" s="153">
        <v>333</v>
      </c>
      <c r="H89" s="153">
        <v>138.5</v>
      </c>
      <c r="I89" s="153">
        <v>13.5</v>
      </c>
      <c r="J89" s="153">
        <v>2993.8</v>
      </c>
      <c r="K89" s="153">
        <v>6026.3</v>
      </c>
      <c r="L89" s="153">
        <v>7.1</v>
      </c>
      <c r="M89" s="153">
        <v>67.2</v>
      </c>
      <c r="N89" s="153">
        <v>106.3</v>
      </c>
      <c r="O89" s="153">
        <v>2731.4</v>
      </c>
      <c r="P89" s="153">
        <v>124.8</v>
      </c>
      <c r="Q89" s="153">
        <v>438.2</v>
      </c>
      <c r="R89" s="153">
        <v>5.2</v>
      </c>
      <c r="S89" s="153">
        <v>412.6</v>
      </c>
      <c r="T89" s="153">
        <v>216.6</v>
      </c>
      <c r="U89" s="153">
        <v>27397.3</v>
      </c>
      <c r="V89" s="153">
        <v>10716.5</v>
      </c>
      <c r="W89" s="153">
        <v>1220.5</v>
      </c>
      <c r="X89" s="153">
        <v>13341.6</v>
      </c>
      <c r="Y89" s="153">
        <v>30.8</v>
      </c>
      <c r="Z89" s="153">
        <v>18.2</v>
      </c>
      <c r="AA89" s="153">
        <v>15707.9</v>
      </c>
      <c r="AB89" s="153">
        <v>1738.9</v>
      </c>
      <c r="AC89" s="153">
        <v>1165.5</v>
      </c>
      <c r="AD89" s="153">
        <v>14495.4</v>
      </c>
      <c r="AE89" s="153">
        <v>12855.8</v>
      </c>
      <c r="AF89" s="153">
        <v>194.8</v>
      </c>
      <c r="AG89" s="153">
        <v>133.69999999999999</v>
      </c>
      <c r="AH89" s="153">
        <v>90.4</v>
      </c>
      <c r="AI89" s="153">
        <v>14286.1</v>
      </c>
      <c r="AJ89" s="153">
        <v>26662.9</v>
      </c>
      <c r="AK89" s="153">
        <v>379.9</v>
      </c>
      <c r="AL89" s="153">
        <v>930.5</v>
      </c>
      <c r="AM89" s="153">
        <v>14639.7</v>
      </c>
      <c r="AN89" s="153">
        <v>3099.7</v>
      </c>
      <c r="AO89" s="153">
        <v>24771.9</v>
      </c>
      <c r="AP89" s="153">
        <v>2921.6</v>
      </c>
      <c r="AQ89" s="153">
        <v>27873</v>
      </c>
      <c r="AR89" s="153">
        <v>11003.4</v>
      </c>
      <c r="AS89" s="153">
        <v>1986.5</v>
      </c>
      <c r="AT89" s="153">
        <v>1378.6</v>
      </c>
      <c r="AU89" s="153">
        <v>17834.7</v>
      </c>
      <c r="AV89" s="153">
        <v>353.6</v>
      </c>
      <c r="AW89" s="153">
        <v>5216.8999999999996</v>
      </c>
      <c r="AX89" s="153">
        <v>2374</v>
      </c>
      <c r="AY89" s="153">
        <v>4283.6000000000004</v>
      </c>
      <c r="AZ89" s="153">
        <v>166.2</v>
      </c>
      <c r="BA89" s="153">
        <v>887.5</v>
      </c>
      <c r="BB89" s="153">
        <v>1703.2</v>
      </c>
      <c r="BC89" s="153">
        <v>291.10000000000002</v>
      </c>
      <c r="BD89" s="153">
        <v>1692.5</v>
      </c>
      <c r="BE89" s="153">
        <v>20402.099999999999</v>
      </c>
    </row>
    <row r="90" spans="1:57" ht="13" x14ac:dyDescent="0.15">
      <c r="A90" s="152" t="s">
        <v>402</v>
      </c>
      <c r="B90" s="152" t="s">
        <v>403</v>
      </c>
      <c r="C90" s="152" t="s">
        <v>404</v>
      </c>
      <c r="D90" s="152" t="s">
        <v>405</v>
      </c>
      <c r="E90" s="152" t="str">
        <f>VLOOKUP(D90,'1b'!$D$4:$E$256,2,FALSE)</f>
        <v>S 208:217</v>
      </c>
      <c r="F90" s="153">
        <v>41055.300000000003</v>
      </c>
      <c r="G90" s="153">
        <v>30174.6</v>
      </c>
      <c r="H90" s="153">
        <v>38319.699999999997</v>
      </c>
      <c r="I90" s="153">
        <v>37674.699999999997</v>
      </c>
      <c r="J90" s="153">
        <v>34947.800000000003</v>
      </c>
      <c r="K90" s="153">
        <v>38470.5</v>
      </c>
      <c r="L90" s="153">
        <v>12487.7</v>
      </c>
      <c r="M90" s="153">
        <v>33651.699999999997</v>
      </c>
      <c r="N90" s="153">
        <v>38898.300000000003</v>
      </c>
      <c r="O90" s="153">
        <v>33246</v>
      </c>
      <c r="P90" s="153">
        <v>35889.699999999997</v>
      </c>
      <c r="Q90" s="153">
        <v>21088.6</v>
      </c>
      <c r="R90" s="153">
        <v>17943.5</v>
      </c>
      <c r="S90" s="153">
        <v>13827.1</v>
      </c>
      <c r="T90" s="153">
        <v>41264.6</v>
      </c>
      <c r="U90" s="153">
        <v>123.3</v>
      </c>
      <c r="V90" s="153">
        <v>7874.7</v>
      </c>
      <c r="W90" s="153">
        <v>17847.3</v>
      </c>
      <c r="X90" s="153">
        <v>15161.6</v>
      </c>
      <c r="Y90" s="153">
        <v>17421.599999999999</v>
      </c>
      <c r="Z90" s="153">
        <v>22950.400000000001</v>
      </c>
      <c r="AA90" s="153">
        <v>34030.300000000003</v>
      </c>
      <c r="AB90" s="153">
        <v>1613.9</v>
      </c>
      <c r="AC90" s="153">
        <v>29379.5</v>
      </c>
      <c r="AD90" s="153">
        <v>20481.900000000001</v>
      </c>
      <c r="AE90" s="153">
        <v>6950.8</v>
      </c>
      <c r="AF90" s="153">
        <v>28420.799999999999</v>
      </c>
      <c r="AG90" s="153">
        <v>23900.2</v>
      </c>
      <c r="AH90" s="153">
        <v>29887.3</v>
      </c>
      <c r="AI90" s="153">
        <v>34754</v>
      </c>
      <c r="AJ90" s="153">
        <v>31194.400000000001</v>
      </c>
      <c r="AK90" s="153">
        <v>34492.1</v>
      </c>
      <c r="AL90" s="153">
        <v>33918.5</v>
      </c>
      <c r="AM90" s="153">
        <v>10081.799999999999</v>
      </c>
      <c r="AN90" s="153">
        <v>31376.1</v>
      </c>
      <c r="AO90" s="153">
        <v>4616.7</v>
      </c>
      <c r="AP90" s="153">
        <v>33820.699999999997</v>
      </c>
      <c r="AQ90" s="153">
        <v>357.1</v>
      </c>
      <c r="AR90" s="153">
        <v>19409.599999999999</v>
      </c>
      <c r="AS90" s="153">
        <v>19427.900000000001</v>
      </c>
      <c r="AT90" s="153">
        <v>5226.3999999999996</v>
      </c>
      <c r="AU90" s="153">
        <v>29046</v>
      </c>
      <c r="AV90" s="153">
        <v>32478.3</v>
      </c>
      <c r="AW90" s="153">
        <v>23342.3</v>
      </c>
      <c r="AX90" s="153">
        <v>15188</v>
      </c>
      <c r="AY90" s="153">
        <v>19689</v>
      </c>
      <c r="AZ90" s="153">
        <v>3642.1</v>
      </c>
      <c r="BA90" s="153">
        <v>3899.5</v>
      </c>
      <c r="BB90" s="153">
        <v>19440.900000000001</v>
      </c>
      <c r="BC90" s="153">
        <v>3983.8</v>
      </c>
      <c r="BD90" s="153">
        <v>30853.7</v>
      </c>
      <c r="BE90" s="153">
        <v>29674.3</v>
      </c>
    </row>
    <row r="91" spans="1:57" ht="13" x14ac:dyDescent="0.15">
      <c r="A91" s="152" t="s">
        <v>407</v>
      </c>
      <c r="B91" s="152" t="s">
        <v>408</v>
      </c>
      <c r="C91" s="152" t="s">
        <v>409</v>
      </c>
      <c r="D91" s="152" t="s">
        <v>410</v>
      </c>
      <c r="E91" s="152" t="str">
        <f>VLOOKUP(D91,'1b'!$D$4:$E$256,2,FALSE)</f>
        <v>S 1220:1229</v>
      </c>
      <c r="F91" s="153">
        <v>22925.599999999999</v>
      </c>
      <c r="G91" s="153">
        <v>4.2</v>
      </c>
      <c r="H91" s="153">
        <v>24936.5</v>
      </c>
      <c r="I91" s="153">
        <v>28629.5</v>
      </c>
      <c r="J91" s="153">
        <v>20907.3</v>
      </c>
      <c r="K91" s="153">
        <v>27857.9</v>
      </c>
      <c r="L91" s="153">
        <v>96.6</v>
      </c>
      <c r="M91" s="153">
        <v>10214.700000000001</v>
      </c>
      <c r="N91" s="153">
        <v>22357.7</v>
      </c>
      <c r="O91" s="153">
        <v>8059.9</v>
      </c>
      <c r="P91" s="153">
        <v>15005.1</v>
      </c>
      <c r="Q91" s="153">
        <v>2216.6999999999998</v>
      </c>
      <c r="R91" s="153">
        <v>13.7</v>
      </c>
      <c r="S91" s="153">
        <v>32.4</v>
      </c>
      <c r="T91" s="153">
        <v>29788.2</v>
      </c>
      <c r="U91" s="153">
        <v>13430.8</v>
      </c>
      <c r="V91" s="153">
        <v>6257.8</v>
      </c>
      <c r="W91" s="153">
        <v>6794.8</v>
      </c>
      <c r="X91" s="153">
        <v>15087.6</v>
      </c>
      <c r="Y91" s="153">
        <v>3019.4</v>
      </c>
      <c r="Z91" s="153">
        <v>28027.5</v>
      </c>
      <c r="AA91" s="153">
        <v>27397.9</v>
      </c>
      <c r="AB91" s="153">
        <v>8622.2000000000007</v>
      </c>
      <c r="AC91" s="153">
        <v>24860.799999999999</v>
      </c>
      <c r="AD91" s="153">
        <v>23291.599999999999</v>
      </c>
      <c r="AE91" s="153">
        <v>6898.2</v>
      </c>
      <c r="AF91" s="153">
        <v>20350.3</v>
      </c>
      <c r="AG91" s="153">
        <v>17384.099999999999</v>
      </c>
      <c r="AH91" s="153">
        <v>33974.699999999997</v>
      </c>
      <c r="AI91" s="153">
        <v>8109.6</v>
      </c>
      <c r="AJ91" s="153">
        <v>22930</v>
      </c>
      <c r="AK91" s="153">
        <v>26226</v>
      </c>
      <c r="AL91" s="153">
        <v>22314.5</v>
      </c>
      <c r="AM91" s="153">
        <v>6034.7</v>
      </c>
      <c r="AN91" s="153">
        <v>12124</v>
      </c>
      <c r="AO91" s="153">
        <v>6700.4</v>
      </c>
      <c r="AP91" s="153">
        <v>24576.2</v>
      </c>
      <c r="AQ91" s="153">
        <v>13275</v>
      </c>
      <c r="AR91" s="153">
        <v>10203.5</v>
      </c>
      <c r="AS91" s="153">
        <v>431.4</v>
      </c>
      <c r="AT91" s="153">
        <v>455.6</v>
      </c>
      <c r="AU91" s="153">
        <v>23610</v>
      </c>
      <c r="AV91" s="153">
        <v>4744.3</v>
      </c>
      <c r="AW91" s="153">
        <v>9652.7999999999993</v>
      </c>
      <c r="AX91" s="153">
        <v>8661.5</v>
      </c>
      <c r="AY91" s="153">
        <v>1875.2</v>
      </c>
      <c r="AZ91" s="153">
        <v>78.400000000000006</v>
      </c>
      <c r="BA91" s="153">
        <v>2774.5</v>
      </c>
      <c r="BB91" s="153">
        <v>1320.7</v>
      </c>
      <c r="BC91" s="153">
        <v>693.7</v>
      </c>
      <c r="BD91" s="153">
        <v>1500</v>
      </c>
      <c r="BE91" s="153">
        <v>30318.2</v>
      </c>
    </row>
    <row r="92" spans="1:57" ht="13" x14ac:dyDescent="0.15">
      <c r="A92" s="152" t="s">
        <v>412</v>
      </c>
      <c r="B92" s="152" t="s">
        <v>413</v>
      </c>
      <c r="C92" s="152" t="s">
        <v>414</v>
      </c>
      <c r="D92" s="152" t="s">
        <v>415</v>
      </c>
      <c r="E92" s="152" t="str">
        <f>VLOOKUP(D92,'1b'!$D$4:$E$256,2,FALSE)</f>
        <v>S 583:593</v>
      </c>
      <c r="F92" s="153">
        <v>2029.6</v>
      </c>
      <c r="G92" s="153">
        <v>1879.8</v>
      </c>
      <c r="H92" s="153">
        <v>17783.7</v>
      </c>
      <c r="I92" s="153">
        <v>23010.3</v>
      </c>
      <c r="J92" s="153">
        <v>4466.3</v>
      </c>
      <c r="K92" s="153">
        <v>5682</v>
      </c>
      <c r="L92" s="153">
        <v>49.4</v>
      </c>
      <c r="M92" s="153">
        <v>4108.3999999999996</v>
      </c>
      <c r="N92" s="153">
        <v>27602.3</v>
      </c>
      <c r="O92" s="153">
        <v>2301.6</v>
      </c>
      <c r="P92" s="153">
        <v>18376.5</v>
      </c>
      <c r="Q92" s="153">
        <v>3414.7</v>
      </c>
      <c r="R92" s="153">
        <v>3396.1</v>
      </c>
      <c r="S92" s="153">
        <v>2626.4</v>
      </c>
      <c r="T92" s="153">
        <v>24361.3</v>
      </c>
      <c r="U92" s="153">
        <v>15053.8</v>
      </c>
      <c r="V92" s="153">
        <v>13850.7</v>
      </c>
      <c r="W92" s="153">
        <v>3723.9</v>
      </c>
      <c r="X92" s="153">
        <v>16846.599999999999</v>
      </c>
      <c r="Y92" s="153">
        <v>46.2</v>
      </c>
      <c r="Z92" s="153">
        <v>10962.3</v>
      </c>
      <c r="AA92" s="153">
        <v>25818.6</v>
      </c>
      <c r="AB92" s="153">
        <v>1392.3</v>
      </c>
      <c r="AC92" s="153">
        <v>11534.4</v>
      </c>
      <c r="AD92" s="153">
        <v>14668.4</v>
      </c>
      <c r="AE92" s="153">
        <v>11234.5</v>
      </c>
      <c r="AF92" s="153">
        <v>11305.7</v>
      </c>
      <c r="AG92" s="153">
        <v>9471.1</v>
      </c>
      <c r="AH92" s="153">
        <v>19107.099999999999</v>
      </c>
      <c r="AI92" s="153">
        <v>12966.8</v>
      </c>
      <c r="AJ92" s="153">
        <v>15618.8</v>
      </c>
      <c r="AK92" s="153">
        <v>22293</v>
      </c>
      <c r="AL92" s="153">
        <v>22457.599999999999</v>
      </c>
      <c r="AM92" s="153">
        <v>26654.6</v>
      </c>
      <c r="AN92" s="153">
        <v>17691.5</v>
      </c>
      <c r="AO92" s="153">
        <v>25336.3</v>
      </c>
      <c r="AP92" s="153">
        <v>8458.7000000000007</v>
      </c>
      <c r="AQ92" s="153">
        <v>22886.7</v>
      </c>
      <c r="AR92" s="153">
        <v>3128.5</v>
      </c>
      <c r="AS92" s="153">
        <v>1579.5</v>
      </c>
      <c r="AT92" s="153">
        <v>1078.5</v>
      </c>
      <c r="AU92" s="153">
        <v>2441</v>
      </c>
      <c r="AV92" s="153">
        <v>154.6</v>
      </c>
      <c r="AW92" s="153">
        <v>13169.9</v>
      </c>
      <c r="AX92" s="153">
        <v>4032.9</v>
      </c>
      <c r="AY92" s="153">
        <v>557.6</v>
      </c>
      <c r="AZ92" s="153">
        <v>1243.0999999999999</v>
      </c>
      <c r="BA92" s="153">
        <v>301.10000000000002</v>
      </c>
      <c r="BB92" s="153">
        <v>2804.1</v>
      </c>
      <c r="BC92" s="153">
        <v>332.2</v>
      </c>
      <c r="BD92" s="153">
        <v>1932.5</v>
      </c>
      <c r="BE92" s="153">
        <v>7342.2</v>
      </c>
    </row>
    <row r="93" spans="1:57" ht="13" x14ac:dyDescent="0.15">
      <c r="A93" s="152" t="s">
        <v>417</v>
      </c>
      <c r="B93" s="152" t="s">
        <v>418</v>
      </c>
      <c r="C93" s="152" t="s">
        <v>419</v>
      </c>
      <c r="D93" s="152" t="s">
        <v>420</v>
      </c>
      <c r="E93" s="152" t="str">
        <f>VLOOKUP(D93,'1b'!$D$4:$E$256,2,FALSE)</f>
        <v>ORF1ab 5563:5572</v>
      </c>
      <c r="F93" s="153">
        <v>21724.799999999999</v>
      </c>
      <c r="G93" s="153">
        <v>7.7</v>
      </c>
      <c r="H93" s="153">
        <v>24715.7</v>
      </c>
      <c r="I93" s="153">
        <v>21992.6</v>
      </c>
      <c r="J93" s="153">
        <v>22286.5</v>
      </c>
      <c r="K93" s="153">
        <v>25061.7</v>
      </c>
      <c r="L93" s="153">
        <v>7955.1</v>
      </c>
      <c r="M93" s="153">
        <v>8093.8</v>
      </c>
      <c r="N93" s="153">
        <v>16577.5</v>
      </c>
      <c r="O93" s="153">
        <v>7655.2</v>
      </c>
      <c r="P93" s="153">
        <v>16484.5</v>
      </c>
      <c r="Q93" s="153">
        <v>14216</v>
      </c>
      <c r="R93" s="153">
        <v>203.8</v>
      </c>
      <c r="S93" s="153">
        <v>178.1</v>
      </c>
      <c r="T93" s="153">
        <v>26582</v>
      </c>
      <c r="U93" s="153">
        <v>31403.3</v>
      </c>
      <c r="V93" s="153">
        <v>19146.599999999999</v>
      </c>
      <c r="W93" s="153">
        <v>6012.9</v>
      </c>
      <c r="X93" s="153">
        <v>26321.599999999999</v>
      </c>
      <c r="Y93" s="153">
        <v>3176.2</v>
      </c>
      <c r="Z93" s="153">
        <v>30649.7</v>
      </c>
      <c r="AA93" s="153">
        <v>33490.800000000003</v>
      </c>
      <c r="AB93" s="153">
        <v>17844.900000000001</v>
      </c>
      <c r="AC93" s="153">
        <v>24055.3</v>
      </c>
      <c r="AD93" s="153">
        <v>28456.2</v>
      </c>
      <c r="AE93" s="153">
        <v>20446.3</v>
      </c>
      <c r="AF93" s="153">
        <v>31483.599999999999</v>
      </c>
      <c r="AG93" s="153">
        <v>25860</v>
      </c>
      <c r="AH93" s="153">
        <v>32398.3</v>
      </c>
      <c r="AI93" s="153">
        <v>30691.8</v>
      </c>
      <c r="AJ93" s="153">
        <v>29568.3</v>
      </c>
      <c r="AK93" s="153">
        <v>30648.400000000001</v>
      </c>
      <c r="AL93" s="153">
        <v>30654.3</v>
      </c>
      <c r="AM93" s="153">
        <v>20896</v>
      </c>
      <c r="AN93" s="153">
        <v>21290.2</v>
      </c>
      <c r="AO93" s="153">
        <v>25148.400000000001</v>
      </c>
      <c r="AP93" s="153">
        <v>24880.5</v>
      </c>
      <c r="AQ93" s="153">
        <v>28249.8</v>
      </c>
      <c r="AR93" s="153">
        <v>16814.7</v>
      </c>
      <c r="AS93" s="153">
        <v>2636.2</v>
      </c>
      <c r="AT93" s="153">
        <v>8750.9</v>
      </c>
      <c r="AU93" s="153">
        <v>18532.900000000001</v>
      </c>
      <c r="AV93" s="153">
        <v>5967.4</v>
      </c>
      <c r="AW93" s="153">
        <v>10421.799999999999</v>
      </c>
      <c r="AX93" s="153">
        <v>9670.5</v>
      </c>
      <c r="AY93" s="153">
        <v>9104.2000000000007</v>
      </c>
      <c r="AZ93" s="153">
        <v>2039.9</v>
      </c>
      <c r="BA93" s="153">
        <v>6182.3</v>
      </c>
      <c r="BB93" s="153">
        <v>3278.9</v>
      </c>
      <c r="BC93" s="153">
        <v>3224.4</v>
      </c>
      <c r="BD93" s="153">
        <v>1973.5</v>
      </c>
      <c r="BE93" s="153">
        <v>24650</v>
      </c>
    </row>
    <row r="94" spans="1:57" ht="13" x14ac:dyDescent="0.15">
      <c r="A94" s="152" t="s">
        <v>422</v>
      </c>
      <c r="B94" s="152" t="s">
        <v>423</v>
      </c>
      <c r="C94" s="152" t="s">
        <v>424</v>
      </c>
      <c r="D94" s="152" t="s">
        <v>425</v>
      </c>
      <c r="E94" s="152" t="str">
        <f>VLOOKUP(D94,'1b'!$D$4:$E$256,2,FALSE)</f>
        <v>S 987:1001</v>
      </c>
      <c r="F94" s="153">
        <v>21594.3</v>
      </c>
      <c r="G94" s="153">
        <v>2175</v>
      </c>
      <c r="H94" s="153">
        <v>4445.8</v>
      </c>
      <c r="I94" s="153">
        <v>1754</v>
      </c>
      <c r="J94" s="153">
        <v>26333.200000000001</v>
      </c>
      <c r="K94" s="153">
        <v>30914.1</v>
      </c>
      <c r="L94" s="153">
        <v>12215.6</v>
      </c>
      <c r="M94" s="153">
        <v>22563.1</v>
      </c>
      <c r="N94" s="153">
        <v>180.2</v>
      </c>
      <c r="O94" s="153">
        <v>16557.8</v>
      </c>
      <c r="P94" s="153">
        <v>777.9</v>
      </c>
      <c r="Q94" s="153">
        <v>8318.7999999999993</v>
      </c>
      <c r="R94" s="153">
        <v>372.7</v>
      </c>
      <c r="S94" s="153">
        <v>17182.2</v>
      </c>
      <c r="T94" s="153">
        <v>3626.8</v>
      </c>
      <c r="U94" s="153">
        <v>24492.400000000001</v>
      </c>
      <c r="V94" s="153">
        <v>15424.2</v>
      </c>
      <c r="W94" s="153">
        <v>340.2</v>
      </c>
      <c r="X94" s="153">
        <v>20943.599999999999</v>
      </c>
      <c r="Y94" s="153">
        <v>204.4</v>
      </c>
      <c r="Z94" s="153">
        <v>8350.9</v>
      </c>
      <c r="AA94" s="153">
        <v>3621.1</v>
      </c>
      <c r="AB94" s="153">
        <v>11825.2</v>
      </c>
      <c r="AC94" s="153">
        <v>2195.4</v>
      </c>
      <c r="AD94" s="153">
        <v>13182.2</v>
      </c>
      <c r="AE94" s="153">
        <v>18670.5</v>
      </c>
      <c r="AF94" s="153">
        <v>135</v>
      </c>
      <c r="AG94" s="153">
        <v>150.1</v>
      </c>
      <c r="AH94" s="153">
        <v>63.9</v>
      </c>
      <c r="AI94" s="153">
        <v>33866.400000000001</v>
      </c>
      <c r="AJ94" s="153">
        <v>14999.1</v>
      </c>
      <c r="AK94" s="153">
        <v>113.3</v>
      </c>
      <c r="AL94" s="153">
        <v>673.4</v>
      </c>
      <c r="AM94" s="153">
        <v>19758.400000000001</v>
      </c>
      <c r="AN94" s="153">
        <v>5770.7</v>
      </c>
      <c r="AO94" s="153">
        <v>24516</v>
      </c>
      <c r="AP94" s="153">
        <v>24306</v>
      </c>
      <c r="AQ94" s="153">
        <v>31750.400000000001</v>
      </c>
      <c r="AR94" s="153">
        <v>31708.5</v>
      </c>
      <c r="AS94" s="153">
        <v>13747.2</v>
      </c>
      <c r="AT94" s="153">
        <v>16690.599999999999</v>
      </c>
      <c r="AU94" s="153">
        <v>30411.8</v>
      </c>
      <c r="AV94" s="153">
        <v>18661.099999999999</v>
      </c>
      <c r="AW94" s="153">
        <v>25964</v>
      </c>
      <c r="AX94" s="153">
        <v>21395.5</v>
      </c>
      <c r="AY94" s="153">
        <v>23874.1</v>
      </c>
      <c r="AZ94" s="153">
        <v>5293.2</v>
      </c>
      <c r="BA94" s="153">
        <v>13061</v>
      </c>
      <c r="BB94" s="153">
        <v>23264.400000000001</v>
      </c>
      <c r="BC94" s="153">
        <v>8122</v>
      </c>
      <c r="BD94" s="153">
        <v>28840.3</v>
      </c>
      <c r="BE94" s="153">
        <v>33180.199999999997</v>
      </c>
    </row>
    <row r="95" spans="1:57" ht="13" x14ac:dyDescent="0.15">
      <c r="A95" s="152" t="s">
        <v>427</v>
      </c>
      <c r="B95" s="152" t="s">
        <v>428</v>
      </c>
      <c r="C95" s="152" t="s">
        <v>429</v>
      </c>
      <c r="D95" s="152" t="s">
        <v>430</v>
      </c>
      <c r="E95" s="152" t="str">
        <f>VLOOKUP(D95,'1b'!$D$4:$E$256,2,FALSE)</f>
        <v>ORF7a 44:57</v>
      </c>
      <c r="F95" s="153">
        <v>15617.3</v>
      </c>
      <c r="G95" s="153">
        <v>8.3000000000000007</v>
      </c>
      <c r="H95" s="153">
        <v>5107.8</v>
      </c>
      <c r="I95" s="153">
        <v>2754.6</v>
      </c>
      <c r="J95" s="153">
        <v>900.8</v>
      </c>
      <c r="K95" s="153">
        <v>1531.2</v>
      </c>
      <c r="L95" s="153">
        <v>13374.5</v>
      </c>
      <c r="M95" s="153">
        <v>12818.8</v>
      </c>
      <c r="N95" s="153">
        <v>5557.2</v>
      </c>
      <c r="O95" s="153">
        <v>14881.9</v>
      </c>
      <c r="P95" s="153">
        <v>6621.3</v>
      </c>
      <c r="Q95" s="153">
        <v>6034</v>
      </c>
      <c r="R95" s="153">
        <v>817.2</v>
      </c>
      <c r="S95" s="153">
        <v>5287.3</v>
      </c>
      <c r="T95" s="153">
        <v>18036.3</v>
      </c>
      <c r="U95" s="153">
        <v>33.1</v>
      </c>
      <c r="V95" s="153">
        <v>970.2</v>
      </c>
      <c r="W95" s="153">
        <v>8060.5</v>
      </c>
      <c r="X95" s="153">
        <v>3902.9</v>
      </c>
      <c r="Y95" s="153">
        <v>3020.6</v>
      </c>
      <c r="Z95" s="153">
        <v>18225.900000000001</v>
      </c>
      <c r="AA95" s="153">
        <v>20992.1</v>
      </c>
      <c r="AB95" s="153">
        <v>150</v>
      </c>
      <c r="AC95" s="153">
        <v>18283.3</v>
      </c>
      <c r="AD95" s="153">
        <v>404</v>
      </c>
      <c r="AE95" s="153">
        <v>29.9</v>
      </c>
      <c r="AF95" s="153">
        <v>17462.2</v>
      </c>
      <c r="AG95" s="153">
        <v>14811.3</v>
      </c>
      <c r="AH95" s="153">
        <v>30275.3</v>
      </c>
      <c r="AI95" s="153">
        <v>27878.7</v>
      </c>
      <c r="AJ95" s="153">
        <v>12602.7</v>
      </c>
      <c r="AK95" s="153">
        <v>28180.2</v>
      </c>
      <c r="AL95" s="153">
        <v>22144.400000000001</v>
      </c>
      <c r="AM95" s="153">
        <v>14810.7</v>
      </c>
      <c r="AN95" s="153">
        <v>27476.2</v>
      </c>
      <c r="AO95" s="153">
        <v>1968.8</v>
      </c>
      <c r="AP95" s="153">
        <v>24845.200000000001</v>
      </c>
      <c r="AQ95" s="153">
        <v>81.8</v>
      </c>
      <c r="AR95" s="153">
        <v>9074.5</v>
      </c>
      <c r="AS95" s="153">
        <v>5817.7</v>
      </c>
      <c r="AT95" s="153">
        <v>2708.7</v>
      </c>
      <c r="AU95" s="153">
        <v>13664.9</v>
      </c>
      <c r="AV95" s="153">
        <v>1536.1</v>
      </c>
      <c r="AW95" s="153">
        <v>10425</v>
      </c>
      <c r="AX95" s="153">
        <v>1713.1</v>
      </c>
      <c r="AY95" s="153">
        <v>2830.9</v>
      </c>
      <c r="AZ95" s="153">
        <v>4141.8</v>
      </c>
      <c r="BA95" s="153">
        <v>941.3</v>
      </c>
      <c r="BB95" s="153">
        <v>4822.2</v>
      </c>
      <c r="BC95" s="153">
        <v>1663.1</v>
      </c>
      <c r="BD95" s="153">
        <v>7710</v>
      </c>
      <c r="BE95" s="153">
        <v>14750.6</v>
      </c>
    </row>
    <row r="96" spans="1:57" ht="13" x14ac:dyDescent="0.15">
      <c r="A96" s="152" t="s">
        <v>432</v>
      </c>
      <c r="B96" s="152" t="s">
        <v>433</v>
      </c>
      <c r="C96" s="152" t="s">
        <v>434</v>
      </c>
      <c r="D96" s="152" t="s">
        <v>435</v>
      </c>
      <c r="E96" s="152" t="str">
        <f>VLOOKUP(D96,'1b'!$D$4:$E$256,2,FALSE)</f>
        <v>ORF3a 72:81</v>
      </c>
      <c r="F96" s="153">
        <v>20563.599999999999</v>
      </c>
      <c r="G96" s="153">
        <v>4</v>
      </c>
      <c r="H96" s="153">
        <v>12895.9</v>
      </c>
      <c r="I96" s="153">
        <v>15505.1</v>
      </c>
      <c r="J96" s="153">
        <v>18362.400000000001</v>
      </c>
      <c r="K96" s="153">
        <v>19576.900000000001</v>
      </c>
      <c r="L96" s="153">
        <v>10881.9</v>
      </c>
      <c r="M96" s="153">
        <v>16003.7</v>
      </c>
      <c r="N96" s="153">
        <v>9312.6</v>
      </c>
      <c r="O96" s="153">
        <v>3618.2</v>
      </c>
      <c r="P96" s="153">
        <v>23766.1</v>
      </c>
      <c r="Q96" s="153">
        <v>16859.5</v>
      </c>
      <c r="R96" s="153">
        <v>1786.6</v>
      </c>
      <c r="S96" s="153">
        <v>1752.1</v>
      </c>
      <c r="T96" s="153">
        <v>17058.599999999999</v>
      </c>
      <c r="U96" s="153">
        <v>24705.8</v>
      </c>
      <c r="V96" s="153">
        <v>11489</v>
      </c>
      <c r="W96" s="153">
        <v>3145.3</v>
      </c>
      <c r="X96" s="153">
        <v>26437.4</v>
      </c>
      <c r="Y96" s="153">
        <v>1208.0999999999999</v>
      </c>
      <c r="Z96" s="153">
        <v>32794</v>
      </c>
      <c r="AA96" s="153">
        <v>22304.3</v>
      </c>
      <c r="AB96" s="153">
        <v>27412.1</v>
      </c>
      <c r="AC96" s="153">
        <v>19507.3</v>
      </c>
      <c r="AD96" s="153">
        <v>32176.1</v>
      </c>
      <c r="AE96" s="153">
        <v>21498</v>
      </c>
      <c r="AF96" s="153">
        <v>24630.3</v>
      </c>
      <c r="AG96" s="153">
        <v>17631.2</v>
      </c>
      <c r="AH96" s="153">
        <v>22059.3</v>
      </c>
      <c r="AI96" s="153">
        <v>30314.9</v>
      </c>
      <c r="AJ96" s="153">
        <v>22637.200000000001</v>
      </c>
      <c r="AK96" s="153">
        <v>25646.6</v>
      </c>
      <c r="AL96" s="153">
        <v>22861.200000000001</v>
      </c>
      <c r="AM96" s="153">
        <v>23144.1</v>
      </c>
      <c r="AN96" s="153">
        <v>23183.5</v>
      </c>
      <c r="AO96" s="153">
        <v>24717.3</v>
      </c>
      <c r="AP96" s="153">
        <v>13112.3</v>
      </c>
      <c r="AQ96" s="153">
        <v>30981.1</v>
      </c>
      <c r="AR96" s="153">
        <v>14890.7</v>
      </c>
      <c r="AS96" s="153">
        <v>2236.3000000000002</v>
      </c>
      <c r="AT96" s="153">
        <v>14558.6</v>
      </c>
      <c r="AU96" s="153">
        <v>15997.1</v>
      </c>
      <c r="AV96" s="153">
        <v>3154.1</v>
      </c>
      <c r="AW96" s="153">
        <v>9109.1</v>
      </c>
      <c r="AX96" s="153">
        <v>9546.7000000000007</v>
      </c>
      <c r="AY96" s="153">
        <v>11715.7</v>
      </c>
      <c r="AZ96" s="153">
        <v>4033.1</v>
      </c>
      <c r="BA96" s="153">
        <v>5832.9</v>
      </c>
      <c r="BB96" s="153">
        <v>3501</v>
      </c>
      <c r="BC96" s="153">
        <v>3688.9</v>
      </c>
      <c r="BD96" s="153">
        <v>1857.2</v>
      </c>
      <c r="BE96" s="153">
        <v>20535</v>
      </c>
    </row>
    <row r="97" spans="1:57" ht="13" x14ac:dyDescent="0.15">
      <c r="A97" s="152" t="s">
        <v>437</v>
      </c>
      <c r="B97" s="152" t="s">
        <v>438</v>
      </c>
      <c r="C97" s="152" t="s">
        <v>439</v>
      </c>
      <c r="D97" s="152" t="s">
        <v>440</v>
      </c>
      <c r="E97" s="152" t="str">
        <f>VLOOKUP(D97,'1b'!$D$4:$E$256,2,FALSE)</f>
        <v>ORF1ab 2086:2100</v>
      </c>
      <c r="F97" s="153">
        <v>68.7</v>
      </c>
      <c r="G97" s="153">
        <v>4360.8</v>
      </c>
      <c r="H97" s="153">
        <v>13323.4</v>
      </c>
      <c r="I97" s="153">
        <v>12324.9</v>
      </c>
      <c r="J97" s="153">
        <v>24957.8</v>
      </c>
      <c r="K97" s="153">
        <v>27895</v>
      </c>
      <c r="L97" s="153">
        <v>7.9</v>
      </c>
      <c r="M97" s="153">
        <v>924.8</v>
      </c>
      <c r="N97" s="153">
        <v>19607.599999999999</v>
      </c>
      <c r="O97" s="153">
        <v>22150.7</v>
      </c>
      <c r="P97" s="153">
        <v>19033.599999999999</v>
      </c>
      <c r="Q97" s="153">
        <v>738.2</v>
      </c>
      <c r="R97" s="153">
        <v>424.5</v>
      </c>
      <c r="S97" s="153">
        <v>1891.3</v>
      </c>
      <c r="T97" s="153">
        <v>27062.9</v>
      </c>
      <c r="U97" s="153">
        <v>20956.7</v>
      </c>
      <c r="V97" s="153">
        <v>15088.6</v>
      </c>
      <c r="W97" s="153">
        <v>3927.4</v>
      </c>
      <c r="X97" s="153">
        <v>15199.7</v>
      </c>
      <c r="Y97" s="153">
        <v>84.5</v>
      </c>
      <c r="Z97" s="153">
        <v>273.39999999999998</v>
      </c>
      <c r="AA97" s="153">
        <v>10295.799999999999</v>
      </c>
      <c r="AB97" s="153">
        <v>1551.1</v>
      </c>
      <c r="AC97" s="153">
        <v>6671.2</v>
      </c>
      <c r="AD97" s="153">
        <v>3854.5</v>
      </c>
      <c r="AE97" s="153">
        <v>4119</v>
      </c>
      <c r="AF97" s="153">
        <v>188.6</v>
      </c>
      <c r="AG97" s="153">
        <v>462</v>
      </c>
      <c r="AH97" s="153">
        <v>823.9</v>
      </c>
      <c r="AI97" s="153">
        <v>16450.7</v>
      </c>
      <c r="AJ97" s="153">
        <v>21146.2</v>
      </c>
      <c r="AK97" s="153">
        <v>8935.7000000000007</v>
      </c>
      <c r="AL97" s="153">
        <v>4607.6000000000004</v>
      </c>
      <c r="AM97" s="153">
        <v>29829.8</v>
      </c>
      <c r="AN97" s="153">
        <v>27466.7</v>
      </c>
      <c r="AO97" s="153">
        <v>13876.7</v>
      </c>
      <c r="AP97" s="153">
        <v>8373.9</v>
      </c>
      <c r="AQ97" s="153">
        <v>26981.9</v>
      </c>
      <c r="AR97" s="153">
        <v>14222.4</v>
      </c>
      <c r="AS97" s="153">
        <v>4060.1</v>
      </c>
      <c r="AT97" s="153">
        <v>8772.6</v>
      </c>
      <c r="AU97" s="153">
        <v>24240.1</v>
      </c>
      <c r="AV97" s="153">
        <v>2525.1999999999998</v>
      </c>
      <c r="AW97" s="153">
        <v>8049.3</v>
      </c>
      <c r="AX97" s="153">
        <v>2374.5</v>
      </c>
      <c r="AY97" s="153">
        <v>9276.9</v>
      </c>
      <c r="AZ97" s="153">
        <v>1834</v>
      </c>
      <c r="BA97" s="153">
        <v>765.5</v>
      </c>
      <c r="BB97" s="153">
        <v>2556.1</v>
      </c>
      <c r="BC97" s="153">
        <v>4897.1000000000004</v>
      </c>
      <c r="BD97" s="153">
        <v>5915.7</v>
      </c>
      <c r="BE97" s="153">
        <v>27641.4</v>
      </c>
    </row>
    <row r="98" spans="1:57" ht="13" x14ac:dyDescent="0.15">
      <c r="A98" s="152" t="s">
        <v>442</v>
      </c>
      <c r="B98" s="152" t="s">
        <v>443</v>
      </c>
      <c r="C98" s="152" t="s">
        <v>444</v>
      </c>
      <c r="D98" s="152" t="s">
        <v>445</v>
      </c>
      <c r="E98" s="152" t="str">
        <f>VLOOKUP(D98,'1b'!$D$4:$E$256,2,FALSE)</f>
        <v>ORF1ab 5533:5542</v>
      </c>
      <c r="F98" s="153">
        <v>5624.7</v>
      </c>
      <c r="G98" s="153">
        <v>16205.1</v>
      </c>
      <c r="H98" s="153">
        <v>70.900000000000006</v>
      </c>
      <c r="I98" s="153">
        <v>140.4</v>
      </c>
      <c r="J98" s="153">
        <v>11500.4</v>
      </c>
      <c r="K98" s="153">
        <v>14110.4</v>
      </c>
      <c r="L98" s="153">
        <v>134.80000000000001</v>
      </c>
      <c r="M98" s="153">
        <v>19.2</v>
      </c>
      <c r="N98" s="153">
        <v>8158.8</v>
      </c>
      <c r="O98" s="153">
        <v>99.7</v>
      </c>
      <c r="P98" s="153">
        <v>14868.8</v>
      </c>
      <c r="Q98" s="153">
        <v>1253.8</v>
      </c>
      <c r="R98" s="153">
        <v>1170.4000000000001</v>
      </c>
      <c r="S98" s="153">
        <v>15950.1</v>
      </c>
      <c r="T98" s="153">
        <v>4228.5</v>
      </c>
      <c r="U98" s="153">
        <v>10096.700000000001</v>
      </c>
      <c r="V98" s="153">
        <v>11767.4</v>
      </c>
      <c r="W98" s="153">
        <v>8912.7000000000007</v>
      </c>
      <c r="X98" s="153">
        <v>10042.5</v>
      </c>
      <c r="Y98" s="153">
        <v>4.8</v>
      </c>
      <c r="Z98" s="153">
        <v>6403.1</v>
      </c>
      <c r="AA98" s="153">
        <v>15196.5</v>
      </c>
      <c r="AB98" s="153">
        <v>42.4</v>
      </c>
      <c r="AC98" s="153">
        <v>30137.7</v>
      </c>
      <c r="AD98" s="153">
        <v>31688.3</v>
      </c>
      <c r="AE98" s="153">
        <v>23917.8</v>
      </c>
      <c r="AF98" s="153">
        <v>28533.3</v>
      </c>
      <c r="AG98" s="153">
        <v>27107.4</v>
      </c>
      <c r="AH98" s="153">
        <v>20747.8</v>
      </c>
      <c r="AI98" s="153">
        <v>1645.4</v>
      </c>
      <c r="AJ98" s="153">
        <v>25107.599999999999</v>
      </c>
      <c r="AK98" s="153">
        <v>25985.1</v>
      </c>
      <c r="AL98" s="153">
        <v>13456.7</v>
      </c>
      <c r="AM98" s="153">
        <v>16732</v>
      </c>
      <c r="AN98" s="153">
        <v>15410.8</v>
      </c>
      <c r="AO98" s="153">
        <v>7502.9</v>
      </c>
      <c r="AP98" s="153">
        <v>1827.9</v>
      </c>
      <c r="AQ98" s="153">
        <v>19313.900000000001</v>
      </c>
      <c r="AR98" s="153">
        <v>6207.7</v>
      </c>
      <c r="AS98" s="153">
        <v>292.5</v>
      </c>
      <c r="AT98" s="153">
        <v>441.3</v>
      </c>
      <c r="AU98" s="153">
        <v>22571.1</v>
      </c>
      <c r="AV98" s="153">
        <v>15873.8</v>
      </c>
      <c r="AW98" s="153">
        <v>2798.7</v>
      </c>
      <c r="AX98" s="153">
        <v>1205.4000000000001</v>
      </c>
      <c r="AY98" s="153">
        <v>7957.1</v>
      </c>
      <c r="AZ98" s="153">
        <v>13.8</v>
      </c>
      <c r="BA98" s="153">
        <v>51</v>
      </c>
      <c r="BB98" s="153">
        <v>2997.2</v>
      </c>
      <c r="BC98" s="153">
        <v>37.9</v>
      </c>
      <c r="BD98" s="153">
        <v>9324.7000000000007</v>
      </c>
      <c r="BE98" s="153">
        <v>28376.9</v>
      </c>
    </row>
    <row r="99" spans="1:57" ht="13" x14ac:dyDescent="0.15">
      <c r="A99" s="152" t="s">
        <v>447</v>
      </c>
      <c r="B99" s="152" t="s">
        <v>448</v>
      </c>
      <c r="C99" s="152" t="s">
        <v>449</v>
      </c>
      <c r="D99" s="152" t="s">
        <v>450</v>
      </c>
      <c r="E99" s="152" t="str">
        <f>VLOOKUP(D99,'1b'!$D$4:$E$256,2,FALSE)</f>
        <v>S 462:474</v>
      </c>
      <c r="F99" s="153">
        <v>5310.2</v>
      </c>
      <c r="G99" s="153">
        <v>3281.7</v>
      </c>
      <c r="H99" s="153">
        <v>31558.6</v>
      </c>
      <c r="I99" s="153">
        <v>31673.200000000001</v>
      </c>
      <c r="J99" s="153">
        <v>15150.7</v>
      </c>
      <c r="K99" s="153">
        <v>16894.099999999999</v>
      </c>
      <c r="L99" s="153">
        <v>9167.7999999999993</v>
      </c>
      <c r="M99" s="153">
        <v>4778</v>
      </c>
      <c r="N99" s="153">
        <v>30476.400000000001</v>
      </c>
      <c r="O99" s="153">
        <v>23681.7</v>
      </c>
      <c r="P99" s="153">
        <v>35193.699999999997</v>
      </c>
      <c r="Q99" s="153">
        <v>21901.4</v>
      </c>
      <c r="R99" s="153">
        <v>18284.099999999999</v>
      </c>
      <c r="S99" s="153">
        <v>19118.900000000001</v>
      </c>
      <c r="T99" s="153">
        <v>39318.400000000001</v>
      </c>
      <c r="U99" s="153">
        <v>113.6</v>
      </c>
      <c r="V99" s="153">
        <v>7537.4</v>
      </c>
      <c r="W99" s="153">
        <v>874.2</v>
      </c>
      <c r="X99" s="153">
        <v>16077.3</v>
      </c>
      <c r="Y99" s="153">
        <v>79.8</v>
      </c>
      <c r="Z99" s="153">
        <v>104.6</v>
      </c>
      <c r="AA99" s="153">
        <v>6635.5</v>
      </c>
      <c r="AB99" s="153">
        <v>5602.5</v>
      </c>
      <c r="AC99" s="153">
        <v>1740.8</v>
      </c>
      <c r="AD99" s="153">
        <v>6611.2</v>
      </c>
      <c r="AE99" s="153">
        <v>4758.8</v>
      </c>
      <c r="AF99" s="153">
        <v>71.5</v>
      </c>
      <c r="AG99" s="153">
        <v>54</v>
      </c>
      <c r="AH99" s="153">
        <v>990.1</v>
      </c>
      <c r="AI99" s="153">
        <v>24200.2</v>
      </c>
      <c r="AJ99" s="153">
        <v>8916.2999999999993</v>
      </c>
      <c r="AK99" s="153">
        <v>250.7</v>
      </c>
      <c r="AL99" s="153">
        <v>246.7</v>
      </c>
      <c r="AM99" s="153">
        <v>9362.5</v>
      </c>
      <c r="AN99" s="153">
        <v>4791.3</v>
      </c>
      <c r="AO99" s="153">
        <v>864.8</v>
      </c>
      <c r="AP99" s="153">
        <v>23365</v>
      </c>
      <c r="AQ99" s="153">
        <v>3327.1</v>
      </c>
      <c r="AR99" s="153">
        <v>23194.3</v>
      </c>
      <c r="AS99" s="153">
        <v>2767.6</v>
      </c>
      <c r="AT99" s="153">
        <v>5131.8999999999996</v>
      </c>
      <c r="AU99" s="153">
        <v>16126.4</v>
      </c>
      <c r="AV99" s="153">
        <v>15700.3</v>
      </c>
      <c r="AW99" s="153">
        <v>5112</v>
      </c>
      <c r="AX99" s="153">
        <v>4351.3</v>
      </c>
      <c r="AY99" s="153">
        <v>12048.2</v>
      </c>
      <c r="AZ99" s="153">
        <v>1428.5</v>
      </c>
      <c r="BA99" s="153">
        <v>2404.3000000000002</v>
      </c>
      <c r="BB99" s="153">
        <v>10024.6</v>
      </c>
      <c r="BC99" s="153">
        <v>5598.1</v>
      </c>
      <c r="BD99" s="153">
        <v>13934.5</v>
      </c>
      <c r="BE99" s="153">
        <v>16611.3</v>
      </c>
    </row>
    <row r="100" spans="1:57" ht="13" x14ac:dyDescent="0.15">
      <c r="A100" s="152" t="s">
        <v>452</v>
      </c>
      <c r="B100" s="152" t="s">
        <v>453</v>
      </c>
      <c r="C100" s="152" t="s">
        <v>454</v>
      </c>
      <c r="D100" s="152" t="s">
        <v>455</v>
      </c>
      <c r="E100" s="152" t="str">
        <f>VLOOKUP(D100,'1b'!$D$4:$E$256,2,FALSE)</f>
        <v>M 169:181</v>
      </c>
      <c r="F100" s="153">
        <v>62.4</v>
      </c>
      <c r="G100" s="153">
        <v>9491.6</v>
      </c>
      <c r="H100" s="153">
        <v>17.3</v>
      </c>
      <c r="I100" s="153">
        <v>5.4</v>
      </c>
      <c r="J100" s="153">
        <v>25519.8</v>
      </c>
      <c r="K100" s="153">
        <v>28155.5</v>
      </c>
      <c r="L100" s="153">
        <v>53</v>
      </c>
      <c r="M100" s="153">
        <v>46.7</v>
      </c>
      <c r="N100" s="153">
        <v>32</v>
      </c>
      <c r="O100" s="153">
        <v>2462.9</v>
      </c>
      <c r="P100" s="153">
        <v>167.7</v>
      </c>
      <c r="Q100" s="153">
        <v>763.3</v>
      </c>
      <c r="R100" s="153">
        <v>40.1</v>
      </c>
      <c r="S100" s="153">
        <v>11584.2</v>
      </c>
      <c r="T100" s="153">
        <v>405</v>
      </c>
      <c r="U100" s="153">
        <v>3224.7</v>
      </c>
      <c r="V100" s="153">
        <v>3700.6</v>
      </c>
      <c r="W100" s="153">
        <v>12294.5</v>
      </c>
      <c r="X100" s="153">
        <v>11018.3</v>
      </c>
      <c r="Y100" s="153">
        <v>8.5</v>
      </c>
      <c r="Z100" s="153">
        <v>8797.4</v>
      </c>
      <c r="AA100" s="153">
        <v>1625.2</v>
      </c>
      <c r="AB100" s="153">
        <v>20.9</v>
      </c>
      <c r="AC100" s="153">
        <v>30910.799999999999</v>
      </c>
      <c r="AD100" s="153">
        <v>31243</v>
      </c>
      <c r="AE100" s="153">
        <v>22602.9</v>
      </c>
      <c r="AF100" s="153">
        <v>30536.2</v>
      </c>
      <c r="AG100" s="153">
        <v>28504</v>
      </c>
      <c r="AH100" s="153">
        <v>12790</v>
      </c>
      <c r="AI100" s="153">
        <v>4011.7</v>
      </c>
      <c r="AJ100" s="153">
        <v>30225.9</v>
      </c>
      <c r="AK100" s="153">
        <v>28392.6</v>
      </c>
      <c r="AL100" s="153">
        <v>18457.8</v>
      </c>
      <c r="AM100" s="153">
        <v>14972.5</v>
      </c>
      <c r="AN100" s="153">
        <v>21973.5</v>
      </c>
      <c r="AO100" s="153">
        <v>9614.9</v>
      </c>
      <c r="AP100" s="153">
        <v>532</v>
      </c>
      <c r="AQ100" s="153">
        <v>17877</v>
      </c>
      <c r="AR100" s="153">
        <v>10521.3</v>
      </c>
      <c r="AS100" s="153">
        <v>246.3</v>
      </c>
      <c r="AT100" s="153">
        <v>1110.5999999999999</v>
      </c>
      <c r="AU100" s="153">
        <v>23184.7</v>
      </c>
      <c r="AV100" s="153">
        <v>9843.9</v>
      </c>
      <c r="AW100" s="153">
        <v>2748.5</v>
      </c>
      <c r="AX100" s="153">
        <v>1917.9</v>
      </c>
      <c r="AY100" s="153">
        <v>8301.7000000000007</v>
      </c>
      <c r="AZ100" s="153">
        <v>38.5</v>
      </c>
      <c r="BA100" s="153">
        <v>164.3</v>
      </c>
      <c r="BB100" s="153">
        <v>2841.5</v>
      </c>
      <c r="BC100" s="153">
        <v>71.099999999999994</v>
      </c>
      <c r="BD100" s="153">
        <v>8503.6</v>
      </c>
      <c r="BE100" s="153">
        <v>26649.4</v>
      </c>
    </row>
    <row r="101" spans="1:57" ht="13" x14ac:dyDescent="0.15">
      <c r="A101" s="152" t="s">
        <v>457</v>
      </c>
      <c r="B101" s="152" t="s">
        <v>458</v>
      </c>
      <c r="C101" s="152" t="s">
        <v>459</v>
      </c>
      <c r="D101" s="152" t="s">
        <v>460</v>
      </c>
      <c r="E101" s="152" t="str">
        <f>VLOOKUP(D101,'1b'!$D$4:$E$256,2,FALSE)</f>
        <v>S 504:516</v>
      </c>
      <c r="F101" s="153">
        <v>31080.5</v>
      </c>
      <c r="G101" s="153">
        <v>125.7</v>
      </c>
      <c r="H101" s="153">
        <v>25002.400000000001</v>
      </c>
      <c r="I101" s="153">
        <v>28070.6</v>
      </c>
      <c r="J101" s="153">
        <v>102.4</v>
      </c>
      <c r="K101" s="153">
        <v>243.9</v>
      </c>
      <c r="L101" s="153">
        <v>5054.7</v>
      </c>
      <c r="M101" s="153">
        <v>5147.2</v>
      </c>
      <c r="N101" s="153">
        <v>10099</v>
      </c>
      <c r="O101" s="153">
        <v>6976.8</v>
      </c>
      <c r="P101" s="153">
        <v>21818.799999999999</v>
      </c>
      <c r="Q101" s="153">
        <v>16012.7</v>
      </c>
      <c r="R101" s="153">
        <v>10976.7</v>
      </c>
      <c r="S101" s="153">
        <v>11991.3</v>
      </c>
      <c r="T101" s="153">
        <v>26833.4</v>
      </c>
      <c r="U101" s="153">
        <v>255.5</v>
      </c>
      <c r="V101" s="153">
        <v>265.7</v>
      </c>
      <c r="W101" s="153">
        <v>1637.5</v>
      </c>
      <c r="X101" s="153">
        <v>699.5</v>
      </c>
      <c r="Y101" s="153">
        <v>57</v>
      </c>
      <c r="Z101" s="153">
        <v>5805.9</v>
      </c>
      <c r="AA101" s="153">
        <v>1101.3</v>
      </c>
      <c r="AB101" s="153">
        <v>500.8</v>
      </c>
      <c r="AC101" s="153">
        <v>1406.3</v>
      </c>
      <c r="AD101" s="153">
        <v>3384.1</v>
      </c>
      <c r="AE101" s="153">
        <v>122.6</v>
      </c>
      <c r="AF101" s="153">
        <v>1687.2</v>
      </c>
      <c r="AG101" s="153">
        <v>901.1</v>
      </c>
      <c r="AH101" s="153">
        <v>14613.8</v>
      </c>
      <c r="AI101" s="153">
        <v>11054</v>
      </c>
      <c r="AJ101" s="153">
        <v>783.7</v>
      </c>
      <c r="AK101" s="153">
        <v>14647</v>
      </c>
      <c r="AL101" s="153">
        <v>10689.3</v>
      </c>
      <c r="AM101" s="153">
        <v>4255.3</v>
      </c>
      <c r="AN101" s="153">
        <v>11080.2</v>
      </c>
      <c r="AO101" s="153">
        <v>959.7</v>
      </c>
      <c r="AP101" s="153">
        <v>15908.4</v>
      </c>
      <c r="AQ101" s="153">
        <v>1921</v>
      </c>
      <c r="AR101" s="153">
        <v>1557.5</v>
      </c>
      <c r="AS101" s="153">
        <v>1146</v>
      </c>
      <c r="AT101" s="153">
        <v>329.5</v>
      </c>
      <c r="AU101" s="153">
        <v>9315.5</v>
      </c>
      <c r="AV101" s="153">
        <v>6442.2</v>
      </c>
      <c r="AW101" s="153">
        <v>996.3</v>
      </c>
      <c r="AX101" s="153">
        <v>186.2</v>
      </c>
      <c r="AY101" s="153">
        <v>1462.3</v>
      </c>
      <c r="AZ101" s="153">
        <v>92.1</v>
      </c>
      <c r="BA101" s="153">
        <v>77.7</v>
      </c>
      <c r="BB101" s="153">
        <v>4172.5</v>
      </c>
      <c r="BC101" s="153">
        <v>171.1</v>
      </c>
      <c r="BD101" s="153">
        <v>4148.8</v>
      </c>
      <c r="BE101" s="153">
        <v>8837</v>
      </c>
    </row>
    <row r="102" spans="1:57" ht="13" x14ac:dyDescent="0.15">
      <c r="A102" s="152" t="s">
        <v>462</v>
      </c>
      <c r="B102" s="152" t="s">
        <v>463</v>
      </c>
      <c r="C102" s="152" t="s">
        <v>464</v>
      </c>
      <c r="D102" s="152" t="s">
        <v>465</v>
      </c>
      <c r="E102" s="152" t="str">
        <f>VLOOKUP(D102,'1b'!$D$4:$E$256,2,FALSE)</f>
        <v>S 1052:1063</v>
      </c>
      <c r="F102" s="153">
        <v>9362.1</v>
      </c>
      <c r="G102" s="153">
        <v>440.2</v>
      </c>
      <c r="H102" s="153">
        <v>18961</v>
      </c>
      <c r="I102" s="153">
        <v>17129.5</v>
      </c>
      <c r="J102" s="153">
        <v>4666.7</v>
      </c>
      <c r="K102" s="153">
        <v>5984.6</v>
      </c>
      <c r="L102" s="153">
        <v>483.4</v>
      </c>
      <c r="M102" s="153">
        <v>6030.6</v>
      </c>
      <c r="N102" s="153">
        <v>21248.3</v>
      </c>
      <c r="O102" s="153">
        <v>974.7</v>
      </c>
      <c r="P102" s="153">
        <v>27185.3</v>
      </c>
      <c r="Q102" s="153">
        <v>5044.8999999999996</v>
      </c>
      <c r="R102" s="153">
        <v>1998.3</v>
      </c>
      <c r="S102" s="153">
        <v>1222</v>
      </c>
      <c r="T102" s="153">
        <v>25858.1</v>
      </c>
      <c r="U102" s="153">
        <v>42.8</v>
      </c>
      <c r="V102" s="153">
        <v>3194.1</v>
      </c>
      <c r="W102" s="153">
        <v>3050.5</v>
      </c>
      <c r="X102" s="153">
        <v>7197.8</v>
      </c>
      <c r="Y102" s="153">
        <v>7.4</v>
      </c>
      <c r="Z102" s="153">
        <v>7243.4</v>
      </c>
      <c r="AA102" s="153">
        <v>17244.599999999999</v>
      </c>
      <c r="AB102" s="153">
        <v>18.399999999999999</v>
      </c>
      <c r="AC102" s="153">
        <v>13322.7</v>
      </c>
      <c r="AD102" s="153">
        <v>10465.4</v>
      </c>
      <c r="AE102" s="153">
        <v>1764.2</v>
      </c>
      <c r="AF102" s="153">
        <v>9231</v>
      </c>
      <c r="AG102" s="153">
        <v>8136.4</v>
      </c>
      <c r="AH102" s="153">
        <v>18417.3</v>
      </c>
      <c r="AI102" s="153">
        <v>3172.6</v>
      </c>
      <c r="AJ102" s="153">
        <v>8826.1</v>
      </c>
      <c r="AK102" s="153">
        <v>10197.4</v>
      </c>
      <c r="AL102" s="153">
        <v>5638.6</v>
      </c>
      <c r="AM102" s="153">
        <v>807</v>
      </c>
      <c r="AN102" s="153">
        <v>9492.7999999999993</v>
      </c>
      <c r="AO102" s="153">
        <v>189.5</v>
      </c>
      <c r="AP102" s="153">
        <v>154</v>
      </c>
      <c r="AQ102" s="153">
        <v>439.3</v>
      </c>
      <c r="AR102" s="153">
        <v>2673.3</v>
      </c>
      <c r="AS102" s="153">
        <v>521.9</v>
      </c>
      <c r="AT102" s="153">
        <v>58.4</v>
      </c>
      <c r="AU102" s="153">
        <v>12988.1</v>
      </c>
      <c r="AV102" s="153">
        <v>1696.4</v>
      </c>
      <c r="AW102" s="153">
        <v>6820.8</v>
      </c>
      <c r="AX102" s="153">
        <v>2151</v>
      </c>
      <c r="AY102" s="153">
        <v>916.1</v>
      </c>
      <c r="AZ102" s="153">
        <v>59.6</v>
      </c>
      <c r="BA102" s="153">
        <v>265.10000000000002</v>
      </c>
      <c r="BB102" s="153">
        <v>818.6</v>
      </c>
      <c r="BC102" s="153">
        <v>39.299999999999997</v>
      </c>
      <c r="BD102" s="153">
        <v>2737.3</v>
      </c>
      <c r="BE102" s="153">
        <v>17836.099999999999</v>
      </c>
    </row>
    <row r="103" spans="1:57" ht="13" x14ac:dyDescent="0.15">
      <c r="A103" s="152" t="s">
        <v>467</v>
      </c>
      <c r="B103" s="152" t="s">
        <v>468</v>
      </c>
      <c r="C103" s="152" t="s">
        <v>469</v>
      </c>
      <c r="D103" s="152" t="s">
        <v>470</v>
      </c>
      <c r="E103" s="152" t="str">
        <f>VLOOKUP(D103,'1b'!$D$4:$E$256,2,FALSE)</f>
        <v>ORF1ab 3482:3491</v>
      </c>
      <c r="F103" s="153">
        <v>10366.1</v>
      </c>
      <c r="G103" s="153">
        <v>2.6</v>
      </c>
      <c r="H103" s="153">
        <v>15457.9</v>
      </c>
      <c r="I103" s="153">
        <v>25276.9</v>
      </c>
      <c r="J103" s="153">
        <v>4321.6000000000004</v>
      </c>
      <c r="K103" s="153">
        <v>5907</v>
      </c>
      <c r="L103" s="153">
        <v>1846.3</v>
      </c>
      <c r="M103" s="153">
        <v>6277.1</v>
      </c>
      <c r="N103" s="153">
        <v>10170.1</v>
      </c>
      <c r="O103" s="153">
        <v>230.3</v>
      </c>
      <c r="P103" s="153">
        <v>16465.8</v>
      </c>
      <c r="Q103" s="153">
        <v>8833.7999999999993</v>
      </c>
      <c r="R103" s="153">
        <v>1018.1</v>
      </c>
      <c r="S103" s="153">
        <v>1626</v>
      </c>
      <c r="T103" s="153">
        <v>14702.8</v>
      </c>
      <c r="U103" s="153">
        <v>1411.3</v>
      </c>
      <c r="V103" s="153">
        <v>83.7</v>
      </c>
      <c r="W103" s="153">
        <v>1275.4000000000001</v>
      </c>
      <c r="X103" s="153">
        <v>1234.2</v>
      </c>
      <c r="Y103" s="153">
        <v>50.9</v>
      </c>
      <c r="Z103" s="153">
        <v>15995.9</v>
      </c>
      <c r="AA103" s="153">
        <v>6612.7</v>
      </c>
      <c r="AB103" s="153">
        <v>1859.7</v>
      </c>
      <c r="AC103" s="153">
        <v>6431.2</v>
      </c>
      <c r="AD103" s="153">
        <v>4180.5</v>
      </c>
      <c r="AE103" s="153">
        <v>88.5</v>
      </c>
      <c r="AF103" s="153">
        <v>6616.8</v>
      </c>
      <c r="AG103" s="153">
        <v>2596.6</v>
      </c>
      <c r="AH103" s="153">
        <v>22056.9</v>
      </c>
      <c r="AI103" s="153">
        <v>2206.6999999999998</v>
      </c>
      <c r="AJ103" s="153">
        <v>1146.5</v>
      </c>
      <c r="AK103" s="153">
        <v>19354.3</v>
      </c>
      <c r="AL103" s="153">
        <v>13590.9</v>
      </c>
      <c r="AM103" s="153">
        <v>14657.2</v>
      </c>
      <c r="AN103" s="153">
        <v>10445.1</v>
      </c>
      <c r="AO103" s="153">
        <v>6658</v>
      </c>
      <c r="AP103" s="153">
        <v>15319.2</v>
      </c>
      <c r="AQ103" s="153">
        <v>1635.9</v>
      </c>
      <c r="AR103" s="153">
        <v>370.6</v>
      </c>
      <c r="AS103" s="153">
        <v>52</v>
      </c>
      <c r="AT103" s="153">
        <v>17.2</v>
      </c>
      <c r="AU103" s="153">
        <v>3583.9</v>
      </c>
      <c r="AV103" s="153">
        <v>181.8</v>
      </c>
      <c r="AW103" s="153">
        <v>678.2</v>
      </c>
      <c r="AX103" s="153">
        <v>267.89999999999998</v>
      </c>
      <c r="AY103" s="153">
        <v>120.2</v>
      </c>
      <c r="AZ103" s="153">
        <v>16.600000000000001</v>
      </c>
      <c r="BA103" s="153">
        <v>35.1</v>
      </c>
      <c r="BB103" s="153">
        <v>197.9</v>
      </c>
      <c r="BC103" s="153">
        <v>16.899999999999999</v>
      </c>
      <c r="BD103" s="153">
        <v>72.5</v>
      </c>
      <c r="BE103" s="153">
        <v>5351.4</v>
      </c>
    </row>
    <row r="104" spans="1:57" ht="13" x14ac:dyDescent="0.15">
      <c r="A104" s="152" t="s">
        <v>472</v>
      </c>
      <c r="B104" s="152" t="s">
        <v>473</v>
      </c>
      <c r="C104" s="152" t="s">
        <v>474</v>
      </c>
      <c r="D104" s="152" t="s">
        <v>475</v>
      </c>
      <c r="E104" s="152" t="str">
        <f>VLOOKUP(D104,'1b'!$D$4:$E$256,2,FALSE)</f>
        <v>ORF8 71:80</v>
      </c>
      <c r="F104" s="153">
        <v>17476.5</v>
      </c>
      <c r="G104" s="153">
        <v>17422.2</v>
      </c>
      <c r="H104" s="153">
        <v>4971.1000000000004</v>
      </c>
      <c r="I104" s="153">
        <v>7727.9</v>
      </c>
      <c r="J104" s="153">
        <v>21232.6</v>
      </c>
      <c r="K104" s="153">
        <v>27458.400000000001</v>
      </c>
      <c r="L104" s="153">
        <v>5882</v>
      </c>
      <c r="M104" s="153">
        <v>505.4</v>
      </c>
      <c r="N104" s="153">
        <v>19332.900000000001</v>
      </c>
      <c r="O104" s="153">
        <v>5277.5</v>
      </c>
      <c r="P104" s="153">
        <v>25287.3</v>
      </c>
      <c r="Q104" s="153">
        <v>15835.2</v>
      </c>
      <c r="R104" s="153">
        <v>20311.5</v>
      </c>
      <c r="S104" s="153">
        <v>39726.400000000001</v>
      </c>
      <c r="T104" s="153">
        <v>18319.400000000001</v>
      </c>
      <c r="U104" s="153">
        <v>37980</v>
      </c>
      <c r="V104" s="153">
        <v>38805.800000000003</v>
      </c>
      <c r="W104" s="153">
        <v>5666</v>
      </c>
      <c r="X104" s="153">
        <v>30515.3</v>
      </c>
      <c r="Y104" s="153">
        <v>5.8</v>
      </c>
      <c r="Z104" s="153">
        <v>3963.9</v>
      </c>
      <c r="AA104" s="153">
        <v>13613.7</v>
      </c>
      <c r="AB104" s="153">
        <v>5345.9</v>
      </c>
      <c r="AC104" s="153">
        <v>25791</v>
      </c>
      <c r="AD104" s="153">
        <v>32183.5</v>
      </c>
      <c r="AE104" s="153">
        <v>35768</v>
      </c>
      <c r="AF104" s="153">
        <v>22399.9</v>
      </c>
      <c r="AG104" s="153">
        <v>24354.400000000001</v>
      </c>
      <c r="AH104" s="153">
        <v>12240.7</v>
      </c>
      <c r="AI104" s="153">
        <v>15913.9</v>
      </c>
      <c r="AJ104" s="153">
        <v>27233.200000000001</v>
      </c>
      <c r="AK104" s="153">
        <v>12191.3</v>
      </c>
      <c r="AL104" s="153">
        <v>6605.6</v>
      </c>
      <c r="AM104" s="153">
        <v>32259.5</v>
      </c>
      <c r="AN104" s="153">
        <v>11812</v>
      </c>
      <c r="AO104" s="153">
        <v>28880.2</v>
      </c>
      <c r="AP104" s="153">
        <v>14941.6</v>
      </c>
      <c r="AQ104" s="153">
        <v>41935.199999999997</v>
      </c>
      <c r="AR104" s="153">
        <v>31367.599999999999</v>
      </c>
      <c r="AS104" s="153">
        <v>3269.4</v>
      </c>
      <c r="AT104" s="153">
        <v>15485.4</v>
      </c>
      <c r="AU104" s="153">
        <v>31973.8</v>
      </c>
      <c r="AV104" s="153">
        <v>33431.4</v>
      </c>
      <c r="AW104" s="153">
        <v>11728.9</v>
      </c>
      <c r="AX104" s="153">
        <v>10046.1</v>
      </c>
      <c r="AY104" s="153">
        <v>30624.5</v>
      </c>
      <c r="AZ104" s="153">
        <v>1033.3</v>
      </c>
      <c r="BA104" s="153">
        <v>1462.3</v>
      </c>
      <c r="BB104" s="153">
        <v>25226.3</v>
      </c>
      <c r="BC104" s="153">
        <v>5572.8</v>
      </c>
      <c r="BD104" s="153">
        <v>32720.7</v>
      </c>
      <c r="BE104" s="153">
        <v>36038.400000000001</v>
      </c>
    </row>
    <row r="105" spans="1:57" ht="13" x14ac:dyDescent="0.15">
      <c r="A105" s="152" t="s">
        <v>477</v>
      </c>
      <c r="B105" s="152" t="s">
        <v>478</v>
      </c>
      <c r="C105" s="152" t="s">
        <v>479</v>
      </c>
      <c r="D105" s="152" t="s">
        <v>480</v>
      </c>
      <c r="E105" s="152" t="str">
        <f>VLOOKUP(D105,'1b'!$D$4:$E$256,2,FALSE)</f>
        <v>S 1192:1201</v>
      </c>
      <c r="F105" s="153">
        <v>25875.7</v>
      </c>
      <c r="G105" s="153">
        <v>31.2</v>
      </c>
      <c r="H105" s="153">
        <v>31054.3</v>
      </c>
      <c r="I105" s="153">
        <v>33395.199999999997</v>
      </c>
      <c r="J105" s="153">
        <v>30553</v>
      </c>
      <c r="K105" s="153">
        <v>32243.4</v>
      </c>
      <c r="L105" s="153">
        <v>8623.2000000000007</v>
      </c>
      <c r="M105" s="153">
        <v>25840.2</v>
      </c>
      <c r="N105" s="153">
        <v>28798.799999999999</v>
      </c>
      <c r="O105" s="153">
        <v>11367.7</v>
      </c>
      <c r="P105" s="153">
        <v>29798.5</v>
      </c>
      <c r="Q105" s="153">
        <v>20359.5</v>
      </c>
      <c r="R105" s="153">
        <v>7050.8</v>
      </c>
      <c r="S105" s="153">
        <v>4690.1000000000004</v>
      </c>
      <c r="T105" s="153">
        <v>32607.9</v>
      </c>
      <c r="U105" s="153">
        <v>21497.3</v>
      </c>
      <c r="V105" s="153">
        <v>8931.7000000000007</v>
      </c>
      <c r="W105" s="153">
        <v>7445.8</v>
      </c>
      <c r="X105" s="153">
        <v>13225.7</v>
      </c>
      <c r="Y105" s="153">
        <v>7367.7</v>
      </c>
      <c r="Z105" s="153">
        <v>29285.5</v>
      </c>
      <c r="AA105" s="153">
        <v>29801.8</v>
      </c>
      <c r="AB105" s="153">
        <v>15436.2</v>
      </c>
      <c r="AC105" s="153">
        <v>23609.3</v>
      </c>
      <c r="AD105" s="153">
        <v>18173.099999999999</v>
      </c>
      <c r="AE105" s="153">
        <v>3587.8</v>
      </c>
      <c r="AF105" s="153">
        <v>22026.400000000001</v>
      </c>
      <c r="AG105" s="153">
        <v>17984.099999999999</v>
      </c>
      <c r="AH105" s="153">
        <v>28029.599999999999</v>
      </c>
      <c r="AI105" s="153">
        <v>28719.4</v>
      </c>
      <c r="AJ105" s="153">
        <v>17268.099999999999</v>
      </c>
      <c r="AK105" s="153">
        <v>37121.199999999997</v>
      </c>
      <c r="AL105" s="153">
        <v>31989</v>
      </c>
      <c r="AM105" s="153">
        <v>35056.1</v>
      </c>
      <c r="AN105" s="153">
        <v>32167.4</v>
      </c>
      <c r="AO105" s="153">
        <v>31145.5</v>
      </c>
      <c r="AP105" s="153">
        <v>32351.4</v>
      </c>
      <c r="AQ105" s="153">
        <v>21898.1</v>
      </c>
      <c r="AR105" s="153">
        <v>14709</v>
      </c>
      <c r="AS105" s="153">
        <v>5238.5</v>
      </c>
      <c r="AT105" s="153">
        <v>5393.5</v>
      </c>
      <c r="AU105" s="153">
        <v>20628.7</v>
      </c>
      <c r="AV105" s="153">
        <v>7182.4</v>
      </c>
      <c r="AW105" s="153">
        <v>18047.5</v>
      </c>
      <c r="AX105" s="153">
        <v>10447.1</v>
      </c>
      <c r="AY105" s="153">
        <v>9478.1</v>
      </c>
      <c r="AZ105" s="153">
        <v>3679.5</v>
      </c>
      <c r="BA105" s="153">
        <v>3413.4</v>
      </c>
      <c r="BB105" s="153">
        <v>9799.1</v>
      </c>
      <c r="BC105" s="153">
        <v>3019</v>
      </c>
      <c r="BD105" s="153">
        <v>4294</v>
      </c>
      <c r="BE105" s="153">
        <v>25552.400000000001</v>
      </c>
    </row>
    <row r="106" spans="1:57" ht="13" x14ac:dyDescent="0.15">
      <c r="A106" s="152" t="s">
        <v>482</v>
      </c>
      <c r="B106" s="152" t="s">
        <v>483</v>
      </c>
      <c r="C106" s="152" t="s">
        <v>484</v>
      </c>
      <c r="D106" s="152" t="s">
        <v>485</v>
      </c>
      <c r="E106" s="152" t="str">
        <f>VLOOKUP(D106,'1b'!$D$4:$E$256,2,FALSE)</f>
        <v>S 718:728</v>
      </c>
      <c r="F106" s="153">
        <v>8414.5</v>
      </c>
      <c r="G106" s="153">
        <v>9.6999999999999993</v>
      </c>
      <c r="H106" s="153">
        <v>24242.400000000001</v>
      </c>
      <c r="I106" s="153">
        <v>13572</v>
      </c>
      <c r="J106" s="153">
        <v>4062.8</v>
      </c>
      <c r="K106" s="153">
        <v>6840.6</v>
      </c>
      <c r="L106" s="153">
        <v>21.5</v>
      </c>
      <c r="M106" s="153">
        <v>3938.8</v>
      </c>
      <c r="N106" s="153">
        <v>14629.3</v>
      </c>
      <c r="O106" s="153">
        <v>667.5</v>
      </c>
      <c r="P106" s="153">
        <v>8590.9</v>
      </c>
      <c r="Q106" s="153">
        <v>304.7</v>
      </c>
      <c r="R106" s="153">
        <v>4.2</v>
      </c>
      <c r="S106" s="153">
        <v>8.5</v>
      </c>
      <c r="T106" s="153">
        <v>25010</v>
      </c>
      <c r="U106" s="153">
        <v>7524.7</v>
      </c>
      <c r="V106" s="153">
        <v>11531.4</v>
      </c>
      <c r="W106" s="153">
        <v>932.7</v>
      </c>
      <c r="X106" s="153">
        <v>9373</v>
      </c>
      <c r="Y106" s="153">
        <v>28.8</v>
      </c>
      <c r="Z106" s="153">
        <v>22570.6</v>
      </c>
      <c r="AA106" s="153">
        <v>16378.9</v>
      </c>
      <c r="AB106" s="153">
        <v>1132.3</v>
      </c>
      <c r="AC106" s="153">
        <v>15816.2</v>
      </c>
      <c r="AD106" s="153">
        <v>10207.799999999999</v>
      </c>
      <c r="AE106" s="153">
        <v>2312.1999999999998</v>
      </c>
      <c r="AF106" s="153">
        <v>14416.2</v>
      </c>
      <c r="AG106" s="153">
        <v>13519.6</v>
      </c>
      <c r="AH106" s="153">
        <v>24733.9</v>
      </c>
      <c r="AI106" s="153">
        <v>1005.3</v>
      </c>
      <c r="AJ106" s="153">
        <v>15295.2</v>
      </c>
      <c r="AK106" s="153">
        <v>12265.3</v>
      </c>
      <c r="AL106" s="153">
        <v>16686</v>
      </c>
      <c r="AM106" s="153">
        <v>2850.1</v>
      </c>
      <c r="AN106" s="153">
        <v>4466.5</v>
      </c>
      <c r="AO106" s="153">
        <v>3473.3</v>
      </c>
      <c r="AP106" s="153">
        <v>2089.1999999999998</v>
      </c>
      <c r="AQ106" s="153">
        <v>6544.8</v>
      </c>
      <c r="AR106" s="153">
        <v>2395.1999999999998</v>
      </c>
      <c r="AS106" s="153">
        <v>22.7</v>
      </c>
      <c r="AT106" s="153">
        <v>9.4</v>
      </c>
      <c r="AU106" s="153">
        <v>11655.5</v>
      </c>
      <c r="AV106" s="153">
        <v>517.29999999999995</v>
      </c>
      <c r="AW106" s="153">
        <v>1044.5999999999999</v>
      </c>
      <c r="AX106" s="153">
        <v>949.2</v>
      </c>
      <c r="AY106" s="153">
        <v>84.3</v>
      </c>
      <c r="AZ106" s="153">
        <v>8</v>
      </c>
      <c r="BA106" s="153">
        <v>177.7</v>
      </c>
      <c r="BB106" s="153">
        <v>26.9</v>
      </c>
      <c r="BC106" s="153">
        <v>26.6</v>
      </c>
      <c r="BD106" s="153">
        <v>76.900000000000006</v>
      </c>
      <c r="BE106" s="153">
        <v>18139.099999999999</v>
      </c>
    </row>
    <row r="107" spans="1:57" ht="13" x14ac:dyDescent="0.15">
      <c r="A107" s="152" t="s">
        <v>487</v>
      </c>
      <c r="B107" s="152" t="s">
        <v>488</v>
      </c>
      <c r="C107" s="152" t="s">
        <v>489</v>
      </c>
      <c r="D107" s="152" t="s">
        <v>490</v>
      </c>
      <c r="E107" s="152" t="str">
        <f>VLOOKUP(D107,'1b'!$D$4:$E$256,2,FALSE)</f>
        <v>S 159:171</v>
      </c>
      <c r="F107" s="153">
        <v>107</v>
      </c>
      <c r="G107" s="153">
        <v>1854</v>
      </c>
      <c r="H107" s="153">
        <v>2812.4</v>
      </c>
      <c r="I107" s="153">
        <v>210.5</v>
      </c>
      <c r="J107" s="153">
        <v>48.8</v>
      </c>
      <c r="K107" s="153">
        <v>36.1</v>
      </c>
      <c r="L107" s="153">
        <v>686.3</v>
      </c>
      <c r="M107" s="153">
        <v>16.8</v>
      </c>
      <c r="N107" s="153">
        <v>5575.6</v>
      </c>
      <c r="O107" s="153">
        <v>1338.2</v>
      </c>
      <c r="P107" s="153">
        <v>9491.7000000000007</v>
      </c>
      <c r="Q107" s="153">
        <v>4775.7</v>
      </c>
      <c r="R107" s="153">
        <v>565.20000000000005</v>
      </c>
      <c r="S107" s="153">
        <v>10312.1</v>
      </c>
      <c r="T107" s="153">
        <v>8205.2000000000007</v>
      </c>
      <c r="U107" s="153">
        <v>7316.4</v>
      </c>
      <c r="V107" s="153">
        <v>10105.4</v>
      </c>
      <c r="W107" s="153">
        <v>2026.6</v>
      </c>
      <c r="X107" s="153">
        <v>7057.6</v>
      </c>
      <c r="Y107" s="153">
        <v>7.4</v>
      </c>
      <c r="Z107" s="153">
        <v>3761.7</v>
      </c>
      <c r="AA107" s="153">
        <v>17846.3</v>
      </c>
      <c r="AB107" s="153">
        <v>14.1</v>
      </c>
      <c r="AC107" s="153">
        <v>16685</v>
      </c>
      <c r="AD107" s="153">
        <v>7711.5</v>
      </c>
      <c r="AE107" s="153">
        <v>2854.8</v>
      </c>
      <c r="AF107" s="153">
        <v>16093.8</v>
      </c>
      <c r="AG107" s="153">
        <v>15946.1</v>
      </c>
      <c r="AH107" s="153">
        <v>6240.5</v>
      </c>
      <c r="AI107" s="153">
        <v>622.5</v>
      </c>
      <c r="AJ107" s="153">
        <v>13975.1</v>
      </c>
      <c r="AK107" s="153">
        <v>17827</v>
      </c>
      <c r="AL107" s="153">
        <v>15966.7</v>
      </c>
      <c r="AM107" s="153">
        <v>14816.1</v>
      </c>
      <c r="AN107" s="153">
        <v>11494.7</v>
      </c>
      <c r="AO107" s="153">
        <v>12718.1</v>
      </c>
      <c r="AP107" s="153">
        <v>131.69999999999999</v>
      </c>
      <c r="AQ107" s="153">
        <v>11144.7</v>
      </c>
      <c r="AR107" s="153">
        <v>1431.2</v>
      </c>
      <c r="AS107" s="153">
        <v>135</v>
      </c>
      <c r="AT107" s="153">
        <v>20.5</v>
      </c>
      <c r="AU107" s="153">
        <v>8241.7000000000007</v>
      </c>
      <c r="AV107" s="153">
        <v>490.3</v>
      </c>
      <c r="AW107" s="153">
        <v>3763.6</v>
      </c>
      <c r="AX107" s="153">
        <v>1158.3</v>
      </c>
      <c r="AY107" s="153">
        <v>257</v>
      </c>
      <c r="AZ107" s="153">
        <v>39.5</v>
      </c>
      <c r="BA107" s="153">
        <v>115.2</v>
      </c>
      <c r="BB107" s="153">
        <v>615.79999999999995</v>
      </c>
      <c r="BC107" s="153">
        <v>28.7</v>
      </c>
      <c r="BD107" s="153">
        <v>1088.4000000000001</v>
      </c>
      <c r="BE107" s="153">
        <v>12030.8</v>
      </c>
    </row>
    <row r="108" spans="1:57" ht="13" x14ac:dyDescent="0.15">
      <c r="A108" s="152" t="s">
        <v>492</v>
      </c>
      <c r="B108" s="152" t="s">
        <v>493</v>
      </c>
      <c r="C108" s="152" t="s">
        <v>494</v>
      </c>
      <c r="D108" s="152" t="s">
        <v>495</v>
      </c>
      <c r="E108" s="152" t="str">
        <f>VLOOKUP(D108,'1b'!$D$4:$E$256,2,FALSE)</f>
        <v>ORF1ab 4112:4123</v>
      </c>
      <c r="F108" s="153">
        <v>20056.3</v>
      </c>
      <c r="G108" s="153">
        <v>779.5</v>
      </c>
      <c r="H108" s="153">
        <v>24678</v>
      </c>
      <c r="I108" s="153">
        <v>18720.3</v>
      </c>
      <c r="J108" s="153">
        <v>6840.1</v>
      </c>
      <c r="K108" s="153">
        <v>7787.7</v>
      </c>
      <c r="L108" s="153">
        <v>720.2</v>
      </c>
      <c r="M108" s="153">
        <v>14826.6</v>
      </c>
      <c r="N108" s="153">
        <v>16905.599999999999</v>
      </c>
      <c r="O108" s="153">
        <v>1434.6</v>
      </c>
      <c r="P108" s="153">
        <v>25146.2</v>
      </c>
      <c r="Q108" s="153">
        <v>6337.5</v>
      </c>
      <c r="R108" s="153">
        <v>506.9</v>
      </c>
      <c r="S108" s="153">
        <v>587</v>
      </c>
      <c r="T108" s="153">
        <v>26217</v>
      </c>
      <c r="U108" s="153">
        <v>8728.2000000000007</v>
      </c>
      <c r="V108" s="153">
        <v>14449.5</v>
      </c>
      <c r="W108" s="153">
        <v>2082.4</v>
      </c>
      <c r="X108" s="153">
        <v>11277</v>
      </c>
      <c r="Y108" s="153">
        <v>20.7</v>
      </c>
      <c r="Z108" s="153">
        <v>10698.2</v>
      </c>
      <c r="AA108" s="153">
        <v>25592.799999999999</v>
      </c>
      <c r="AB108" s="153">
        <v>2569.4</v>
      </c>
      <c r="AC108" s="153">
        <v>2807.5</v>
      </c>
      <c r="AD108" s="153">
        <v>10812.8</v>
      </c>
      <c r="AE108" s="153">
        <v>6317.6</v>
      </c>
      <c r="AF108" s="153">
        <v>146.6</v>
      </c>
      <c r="AG108" s="153">
        <v>216.7</v>
      </c>
      <c r="AH108" s="153">
        <v>904.9</v>
      </c>
      <c r="AI108" s="153">
        <v>7187.3</v>
      </c>
      <c r="AJ108" s="153">
        <v>12961.8</v>
      </c>
      <c r="AK108" s="153">
        <v>4861.5</v>
      </c>
      <c r="AL108" s="153">
        <v>1191.3</v>
      </c>
      <c r="AM108" s="153">
        <v>8307.7999999999993</v>
      </c>
      <c r="AN108" s="153">
        <v>7881.8</v>
      </c>
      <c r="AO108" s="153">
        <v>13770.9</v>
      </c>
      <c r="AP108" s="153">
        <v>523</v>
      </c>
      <c r="AQ108" s="153">
        <v>9524.2999999999993</v>
      </c>
      <c r="AR108" s="153">
        <v>967.8</v>
      </c>
      <c r="AS108" s="153">
        <v>444.5</v>
      </c>
      <c r="AT108" s="153">
        <v>12.5</v>
      </c>
      <c r="AU108" s="153">
        <v>12846.2</v>
      </c>
      <c r="AV108" s="153">
        <v>1194.5</v>
      </c>
      <c r="AW108" s="153">
        <v>3196.4</v>
      </c>
      <c r="AX108" s="153">
        <v>1058.4000000000001</v>
      </c>
      <c r="AY108" s="153">
        <v>253.8</v>
      </c>
      <c r="AZ108" s="153">
        <v>34.9</v>
      </c>
      <c r="BA108" s="153">
        <v>191.8</v>
      </c>
      <c r="BB108" s="153">
        <v>108.9</v>
      </c>
      <c r="BC108" s="153">
        <v>22.3</v>
      </c>
      <c r="BD108" s="153">
        <v>360</v>
      </c>
      <c r="BE108" s="153">
        <v>17360.3</v>
      </c>
    </row>
    <row r="109" spans="1:57" ht="13" x14ac:dyDescent="0.15">
      <c r="A109" s="152" t="s">
        <v>497</v>
      </c>
      <c r="B109" s="152" t="s">
        <v>498</v>
      </c>
      <c r="C109" s="152" t="s">
        <v>499</v>
      </c>
      <c r="D109" s="152" t="s">
        <v>500</v>
      </c>
      <c r="E109" s="152" t="str">
        <f>VLOOKUP(D109,'1b'!$D$4:$E$256,2,FALSE)</f>
        <v>M 35:48</v>
      </c>
      <c r="F109" s="153">
        <v>119.2</v>
      </c>
      <c r="G109" s="153">
        <v>2405.4</v>
      </c>
      <c r="H109" s="153">
        <v>2928.2</v>
      </c>
      <c r="I109" s="153">
        <v>622.9</v>
      </c>
      <c r="J109" s="153">
        <v>797.4</v>
      </c>
      <c r="K109" s="153">
        <v>2007.3</v>
      </c>
      <c r="L109" s="153">
        <v>200.2</v>
      </c>
      <c r="M109" s="153">
        <v>7.7</v>
      </c>
      <c r="N109" s="153">
        <v>87.3</v>
      </c>
      <c r="O109" s="153">
        <v>1270.8</v>
      </c>
      <c r="P109" s="153">
        <v>51</v>
      </c>
      <c r="Q109" s="153">
        <v>2073.3000000000002</v>
      </c>
      <c r="R109" s="153">
        <v>134</v>
      </c>
      <c r="S109" s="153">
        <v>4602.1000000000004</v>
      </c>
      <c r="T109" s="153">
        <v>2758.4</v>
      </c>
      <c r="U109" s="153">
        <v>1554.2</v>
      </c>
      <c r="V109" s="153">
        <v>324.89999999999998</v>
      </c>
      <c r="W109" s="153">
        <v>2100.6999999999998</v>
      </c>
      <c r="X109" s="153">
        <v>2212.6</v>
      </c>
      <c r="Y109" s="153">
        <v>9</v>
      </c>
      <c r="Z109" s="153">
        <v>2050.6</v>
      </c>
      <c r="AA109" s="153">
        <v>4017.9</v>
      </c>
      <c r="AB109" s="153">
        <v>8.1</v>
      </c>
      <c r="AC109" s="153">
        <v>10030.299999999999</v>
      </c>
      <c r="AD109" s="153">
        <v>9751.4</v>
      </c>
      <c r="AE109" s="153">
        <v>3075.9</v>
      </c>
      <c r="AF109" s="153">
        <v>14784.3</v>
      </c>
      <c r="AG109" s="153">
        <v>12418.2</v>
      </c>
      <c r="AH109" s="153">
        <v>12718.1</v>
      </c>
      <c r="AI109" s="153">
        <v>468.4</v>
      </c>
      <c r="AJ109" s="153">
        <v>11929.9</v>
      </c>
      <c r="AK109" s="153">
        <v>13488.5</v>
      </c>
      <c r="AL109" s="153">
        <v>7768</v>
      </c>
      <c r="AM109" s="153">
        <v>1254.9000000000001</v>
      </c>
      <c r="AN109" s="153">
        <v>3797.1</v>
      </c>
      <c r="AO109" s="153">
        <v>1822.5</v>
      </c>
      <c r="AP109" s="153">
        <v>799.9</v>
      </c>
      <c r="AQ109" s="153">
        <v>1821.3</v>
      </c>
      <c r="AR109" s="153">
        <v>891.5</v>
      </c>
      <c r="AS109" s="153">
        <v>65.8</v>
      </c>
      <c r="AT109" s="153">
        <v>5.2</v>
      </c>
      <c r="AU109" s="153">
        <v>7988.5</v>
      </c>
      <c r="AV109" s="153">
        <v>2374.1</v>
      </c>
      <c r="AW109" s="153">
        <v>296.7</v>
      </c>
      <c r="AX109" s="153">
        <v>87.6</v>
      </c>
      <c r="AY109" s="153">
        <v>188.5</v>
      </c>
      <c r="AZ109" s="153">
        <v>4.8</v>
      </c>
      <c r="BA109" s="153">
        <v>22</v>
      </c>
      <c r="BB109" s="153">
        <v>326</v>
      </c>
      <c r="BC109" s="153">
        <v>10</v>
      </c>
      <c r="BD109" s="153">
        <v>1374.4</v>
      </c>
      <c r="BE109" s="153">
        <v>9667.1</v>
      </c>
    </row>
    <row r="110" spans="1:57" ht="13" x14ac:dyDescent="0.15">
      <c r="A110" s="152" t="s">
        <v>502</v>
      </c>
      <c r="B110" s="152" t="s">
        <v>503</v>
      </c>
      <c r="C110" s="152" t="s">
        <v>504</v>
      </c>
      <c r="D110" s="152" t="s">
        <v>505</v>
      </c>
      <c r="E110" s="152" t="str">
        <f>VLOOKUP(D110,'1b'!$D$4:$E$256,2,FALSE)</f>
        <v>ORF7a 21:31</v>
      </c>
      <c r="F110" s="153">
        <v>35723.9</v>
      </c>
      <c r="G110" s="153">
        <v>18916.400000000001</v>
      </c>
      <c r="H110" s="153">
        <v>27077.200000000001</v>
      </c>
      <c r="I110" s="153">
        <v>35069.800000000003</v>
      </c>
      <c r="J110" s="153">
        <v>35921.199999999997</v>
      </c>
      <c r="K110" s="153">
        <v>37213.300000000003</v>
      </c>
      <c r="L110" s="153">
        <v>4736.3</v>
      </c>
      <c r="M110" s="153">
        <v>35567.300000000003</v>
      </c>
      <c r="N110" s="153">
        <v>32242.7</v>
      </c>
      <c r="O110" s="153">
        <v>26939.599999999999</v>
      </c>
      <c r="P110" s="153">
        <v>36634</v>
      </c>
      <c r="Q110" s="153">
        <v>17465</v>
      </c>
      <c r="R110" s="153">
        <v>5307.6</v>
      </c>
      <c r="S110" s="153">
        <v>8165.5</v>
      </c>
      <c r="T110" s="153">
        <v>38379.5</v>
      </c>
      <c r="U110" s="153">
        <v>708</v>
      </c>
      <c r="V110" s="153">
        <v>1377.1</v>
      </c>
      <c r="W110" s="153">
        <v>4329.7</v>
      </c>
      <c r="X110" s="153">
        <v>11844.8</v>
      </c>
      <c r="Y110" s="153">
        <v>2719.6</v>
      </c>
      <c r="Z110" s="153">
        <v>7795.5</v>
      </c>
      <c r="AA110" s="153">
        <v>27057.599999999999</v>
      </c>
      <c r="AB110" s="153">
        <v>8813.7000000000007</v>
      </c>
      <c r="AC110" s="153">
        <v>3232.6</v>
      </c>
      <c r="AD110" s="153">
        <v>12858.9</v>
      </c>
      <c r="AE110" s="153">
        <v>6975.3</v>
      </c>
      <c r="AF110" s="153">
        <v>106.9</v>
      </c>
      <c r="AG110" s="153">
        <v>192.8</v>
      </c>
      <c r="AH110" s="153">
        <v>2720</v>
      </c>
      <c r="AI110" s="153">
        <v>31221</v>
      </c>
      <c r="AJ110" s="153">
        <v>14036.7</v>
      </c>
      <c r="AK110" s="153">
        <v>1794.9</v>
      </c>
      <c r="AL110" s="153">
        <v>1128.2</v>
      </c>
      <c r="AM110" s="153">
        <v>26497</v>
      </c>
      <c r="AN110" s="153">
        <v>15605.1</v>
      </c>
      <c r="AO110" s="153">
        <v>11654.6</v>
      </c>
      <c r="AP110" s="153">
        <v>26371.200000000001</v>
      </c>
      <c r="AQ110" s="153">
        <v>11851.3</v>
      </c>
      <c r="AR110" s="153">
        <v>14858.5</v>
      </c>
      <c r="AS110" s="153">
        <v>13530.4</v>
      </c>
      <c r="AT110" s="153">
        <v>6770.9</v>
      </c>
      <c r="AU110" s="153">
        <v>29710.6</v>
      </c>
      <c r="AV110" s="153">
        <v>27925.5</v>
      </c>
      <c r="AW110" s="153">
        <v>21906.6</v>
      </c>
      <c r="AX110" s="153">
        <v>19887.7</v>
      </c>
      <c r="AY110" s="153">
        <v>22161.200000000001</v>
      </c>
      <c r="AZ110" s="153">
        <v>3206.3</v>
      </c>
      <c r="BA110" s="153">
        <v>4818.5</v>
      </c>
      <c r="BB110" s="153">
        <v>10395.1</v>
      </c>
      <c r="BC110" s="153">
        <v>2895.7</v>
      </c>
      <c r="BD110" s="153">
        <v>24492.6</v>
      </c>
      <c r="BE110" s="153">
        <v>31463.5</v>
      </c>
    </row>
    <row r="111" spans="1:57" ht="13" x14ac:dyDescent="0.15">
      <c r="A111" s="152" t="s">
        <v>507</v>
      </c>
      <c r="B111" s="152" t="s">
        <v>508</v>
      </c>
      <c r="C111" s="152" t="s">
        <v>509</v>
      </c>
      <c r="D111" s="152" t="s">
        <v>510</v>
      </c>
      <c r="E111" s="152" t="str">
        <f>VLOOKUP(D111,'1b'!$D$4:$E$256,2,FALSE)</f>
        <v>S 1016:1029</v>
      </c>
      <c r="F111" s="153">
        <v>19116.599999999999</v>
      </c>
      <c r="G111" s="153">
        <v>4643.8999999999996</v>
      </c>
      <c r="H111" s="153">
        <v>84.5</v>
      </c>
      <c r="I111" s="153">
        <v>12.3</v>
      </c>
      <c r="J111" s="153">
        <v>26119.9</v>
      </c>
      <c r="K111" s="153">
        <v>30506.799999999999</v>
      </c>
      <c r="L111" s="153">
        <v>3291.2</v>
      </c>
      <c r="M111" s="153">
        <v>18630.599999999999</v>
      </c>
      <c r="N111" s="153">
        <v>750.5</v>
      </c>
      <c r="O111" s="153">
        <v>11830.3</v>
      </c>
      <c r="P111" s="153">
        <v>8283.9</v>
      </c>
      <c r="Q111" s="153">
        <v>2936.2</v>
      </c>
      <c r="R111" s="153">
        <v>105.7</v>
      </c>
      <c r="S111" s="153">
        <v>5347.6</v>
      </c>
      <c r="T111" s="153">
        <v>1730.2</v>
      </c>
      <c r="U111" s="153">
        <v>8083</v>
      </c>
      <c r="V111" s="153">
        <v>2384.6</v>
      </c>
      <c r="W111" s="153">
        <v>572.6</v>
      </c>
      <c r="X111" s="153">
        <v>20032.599999999999</v>
      </c>
      <c r="Y111" s="153">
        <v>210.4</v>
      </c>
      <c r="Z111" s="153">
        <v>3245.8</v>
      </c>
      <c r="AA111" s="153">
        <v>10025.9</v>
      </c>
      <c r="AB111" s="153">
        <v>20992.3</v>
      </c>
      <c r="AC111" s="153">
        <v>527.29999999999995</v>
      </c>
      <c r="AD111" s="153">
        <v>7434.7</v>
      </c>
      <c r="AE111" s="153">
        <v>7218.8</v>
      </c>
      <c r="AF111" s="153">
        <v>15.1</v>
      </c>
      <c r="AG111" s="153">
        <v>31.6</v>
      </c>
      <c r="AH111" s="153">
        <v>63.9</v>
      </c>
      <c r="AI111" s="153">
        <v>25453.3</v>
      </c>
      <c r="AJ111" s="153">
        <v>3532.7</v>
      </c>
      <c r="AK111" s="153">
        <v>773.7</v>
      </c>
      <c r="AL111" s="153">
        <v>73.2</v>
      </c>
      <c r="AM111" s="153">
        <v>30559.599999999999</v>
      </c>
      <c r="AN111" s="153">
        <v>13624.3</v>
      </c>
      <c r="AO111" s="153">
        <v>6974.3</v>
      </c>
      <c r="AP111" s="153">
        <v>10420.200000000001</v>
      </c>
      <c r="AQ111" s="153">
        <v>25311.599999999999</v>
      </c>
      <c r="AR111" s="153">
        <v>30840</v>
      </c>
      <c r="AS111" s="153">
        <v>6538.1</v>
      </c>
      <c r="AT111" s="153">
        <v>14039.4</v>
      </c>
      <c r="AU111" s="153">
        <v>25197.4</v>
      </c>
      <c r="AV111" s="153">
        <v>24582.1</v>
      </c>
      <c r="AW111" s="153">
        <v>21748.400000000001</v>
      </c>
      <c r="AX111" s="153">
        <v>17467.099999999999</v>
      </c>
      <c r="AY111" s="153">
        <v>23970.6</v>
      </c>
      <c r="AZ111" s="153">
        <v>7025.8</v>
      </c>
      <c r="BA111" s="153">
        <v>10426.799999999999</v>
      </c>
      <c r="BB111" s="153">
        <v>9875.7000000000007</v>
      </c>
      <c r="BC111" s="153">
        <v>8221</v>
      </c>
      <c r="BD111" s="153">
        <v>17795.8</v>
      </c>
      <c r="BE111" s="153">
        <v>27048.2</v>
      </c>
    </row>
    <row r="112" spans="1:57" ht="13" x14ac:dyDescent="0.15">
      <c r="A112" s="152" t="s">
        <v>512</v>
      </c>
      <c r="B112" s="152" t="s">
        <v>513</v>
      </c>
      <c r="C112" s="152" t="s">
        <v>514</v>
      </c>
      <c r="D112" s="152" t="s">
        <v>515</v>
      </c>
      <c r="E112" s="152" t="str">
        <f>VLOOKUP(D112,'1b'!$D$4:$E$256,2,FALSE)</f>
        <v>ORF1ab 3467:3476</v>
      </c>
      <c r="F112" s="153">
        <v>20030.5</v>
      </c>
      <c r="G112" s="153">
        <v>3.5</v>
      </c>
      <c r="H112" s="153">
        <v>13255.8</v>
      </c>
      <c r="I112" s="153">
        <v>22696.5</v>
      </c>
      <c r="J112" s="153">
        <v>11822.3</v>
      </c>
      <c r="K112" s="153">
        <v>15280</v>
      </c>
      <c r="L112" s="153">
        <v>4513.7</v>
      </c>
      <c r="M112" s="153">
        <v>8751.2000000000007</v>
      </c>
      <c r="N112" s="153">
        <v>7393.9</v>
      </c>
      <c r="O112" s="153">
        <v>983.6</v>
      </c>
      <c r="P112" s="153">
        <v>12121.7</v>
      </c>
      <c r="Q112" s="153">
        <v>12964</v>
      </c>
      <c r="R112" s="153">
        <v>77.8</v>
      </c>
      <c r="S112" s="153">
        <v>173</v>
      </c>
      <c r="T112" s="153">
        <v>13805</v>
      </c>
      <c r="U112" s="153">
        <v>12253.1</v>
      </c>
      <c r="V112" s="153">
        <v>2510.6</v>
      </c>
      <c r="W112" s="153">
        <v>4621.3999999999996</v>
      </c>
      <c r="X112" s="153">
        <v>10360.1</v>
      </c>
      <c r="Y112" s="153">
        <v>1176.5</v>
      </c>
      <c r="Z112" s="153">
        <v>21322.2</v>
      </c>
      <c r="AA112" s="153">
        <v>23326.400000000001</v>
      </c>
      <c r="AB112" s="153">
        <v>13652.5</v>
      </c>
      <c r="AC112" s="153">
        <v>14347.1</v>
      </c>
      <c r="AD112" s="153">
        <v>22345.9</v>
      </c>
      <c r="AE112" s="153">
        <v>5849.2</v>
      </c>
      <c r="AF112" s="153">
        <v>14752.8</v>
      </c>
      <c r="AG112" s="153">
        <v>8115.9</v>
      </c>
      <c r="AH112" s="153">
        <v>25024.3</v>
      </c>
      <c r="AI112" s="153">
        <v>19461.3</v>
      </c>
      <c r="AJ112" s="153">
        <v>10330.299999999999</v>
      </c>
      <c r="AK112" s="153">
        <v>21855.200000000001</v>
      </c>
      <c r="AL112" s="153">
        <v>15515.7</v>
      </c>
      <c r="AM112" s="153">
        <v>1387.8</v>
      </c>
      <c r="AN112" s="153">
        <v>4131.8999999999996</v>
      </c>
      <c r="AO112" s="153">
        <v>6725.9</v>
      </c>
      <c r="AP112" s="153">
        <v>24266.6</v>
      </c>
      <c r="AQ112" s="153">
        <v>14420.1</v>
      </c>
      <c r="AR112" s="153">
        <v>8028.6</v>
      </c>
      <c r="AS112" s="153">
        <v>3438.5</v>
      </c>
      <c r="AT112" s="153">
        <v>2886.5</v>
      </c>
      <c r="AU112" s="153">
        <v>20346.099999999999</v>
      </c>
      <c r="AV112" s="153">
        <v>8623.9</v>
      </c>
      <c r="AW112" s="153">
        <v>18667.3</v>
      </c>
      <c r="AX112" s="153">
        <v>11642.1</v>
      </c>
      <c r="AY112" s="153">
        <v>5531.1</v>
      </c>
      <c r="AZ112" s="153">
        <v>1000</v>
      </c>
      <c r="BA112" s="153">
        <v>2998.9</v>
      </c>
      <c r="BB112" s="153">
        <v>6357</v>
      </c>
      <c r="BC112" s="153">
        <v>1355.6</v>
      </c>
      <c r="BD112" s="153">
        <v>4022</v>
      </c>
      <c r="BE112" s="153">
        <v>29074.3</v>
      </c>
    </row>
    <row r="113" spans="1:57" ht="13" x14ac:dyDescent="0.15">
      <c r="A113" s="152" t="s">
        <v>517</v>
      </c>
      <c r="B113" s="152" t="s">
        <v>518</v>
      </c>
      <c r="C113" s="152" t="s">
        <v>519</v>
      </c>
      <c r="D113" s="152" t="s">
        <v>520</v>
      </c>
      <c r="E113" s="152" t="str">
        <f>VLOOKUP(D113,'1b'!$D$4:$E$256,2,FALSE)</f>
        <v>ORF1ab 2330:2341</v>
      </c>
      <c r="F113" s="153">
        <v>1165.8</v>
      </c>
      <c r="G113" s="153">
        <v>2.2000000000000002</v>
      </c>
      <c r="H113" s="153">
        <v>195.1</v>
      </c>
      <c r="I113" s="153">
        <v>74.5</v>
      </c>
      <c r="J113" s="153">
        <v>21.3</v>
      </c>
      <c r="K113" s="153">
        <v>49</v>
      </c>
      <c r="L113" s="153">
        <v>530.70000000000005</v>
      </c>
      <c r="M113" s="153">
        <v>2.7</v>
      </c>
      <c r="N113" s="153">
        <v>78.099999999999994</v>
      </c>
      <c r="O113" s="153">
        <v>135.69999999999999</v>
      </c>
      <c r="P113" s="153">
        <v>550.29999999999995</v>
      </c>
      <c r="Q113" s="153">
        <v>2999.9</v>
      </c>
      <c r="R113" s="153">
        <v>31.6</v>
      </c>
      <c r="S113" s="153">
        <v>31.4</v>
      </c>
      <c r="T113" s="153">
        <v>623.29999999999995</v>
      </c>
      <c r="U113" s="153">
        <v>22894.1</v>
      </c>
      <c r="V113" s="153">
        <v>130.80000000000001</v>
      </c>
      <c r="W113" s="153">
        <v>1367</v>
      </c>
      <c r="X113" s="153">
        <v>7884.5</v>
      </c>
      <c r="Y113" s="153">
        <v>255.4</v>
      </c>
      <c r="Z113" s="153">
        <v>3754.8</v>
      </c>
      <c r="AA113" s="153">
        <v>11847</v>
      </c>
      <c r="AB113" s="153">
        <v>160.1</v>
      </c>
      <c r="AC113" s="153">
        <v>4324.8999999999996</v>
      </c>
      <c r="AD113" s="153">
        <v>20666.2</v>
      </c>
      <c r="AE113" s="153">
        <v>11391.3</v>
      </c>
      <c r="AF113" s="153">
        <v>7773.7</v>
      </c>
      <c r="AG113" s="153">
        <v>4634.3</v>
      </c>
      <c r="AH113" s="153">
        <v>9533.5</v>
      </c>
      <c r="AI113" s="153">
        <v>12486.1</v>
      </c>
      <c r="AJ113" s="153">
        <v>10667.4</v>
      </c>
      <c r="AK113" s="153">
        <v>11306.3</v>
      </c>
      <c r="AL113" s="153">
        <v>12164.6</v>
      </c>
      <c r="AM113" s="153">
        <v>10230.9</v>
      </c>
      <c r="AN113" s="153">
        <v>2995.3</v>
      </c>
      <c r="AO113" s="153">
        <v>10450.200000000001</v>
      </c>
      <c r="AP113" s="153">
        <v>10772.3</v>
      </c>
      <c r="AQ113" s="153">
        <v>19064.5</v>
      </c>
      <c r="AR113" s="153">
        <v>9560.9</v>
      </c>
      <c r="AS113" s="153">
        <v>2848.2</v>
      </c>
      <c r="AT113" s="153">
        <v>5528.4</v>
      </c>
      <c r="AU113" s="153">
        <v>11131.1</v>
      </c>
      <c r="AV113" s="153">
        <v>10206.1</v>
      </c>
      <c r="AW113" s="153">
        <v>2348.5</v>
      </c>
      <c r="AX113" s="153">
        <v>780.2</v>
      </c>
      <c r="AY113" s="153">
        <v>4185.7</v>
      </c>
      <c r="AZ113" s="153">
        <v>494.1</v>
      </c>
      <c r="BA113" s="153">
        <v>132.5</v>
      </c>
      <c r="BB113" s="153">
        <v>1727.4</v>
      </c>
      <c r="BC113" s="153">
        <v>645.4</v>
      </c>
      <c r="BD113" s="153">
        <v>2518</v>
      </c>
      <c r="BE113" s="153">
        <v>14046.8</v>
      </c>
    </row>
    <row r="114" spans="1:57" ht="13" x14ac:dyDescent="0.15">
      <c r="A114" s="152" t="s">
        <v>522</v>
      </c>
      <c r="B114" s="152" t="s">
        <v>523</v>
      </c>
      <c r="C114" s="152" t="s">
        <v>524</v>
      </c>
      <c r="D114" s="152" t="s">
        <v>525</v>
      </c>
      <c r="E114" s="152" t="str">
        <f>VLOOKUP(D114,'1b'!$D$4:$E$256,2,FALSE)</f>
        <v>ORF3a 241:250</v>
      </c>
      <c r="F114" s="153">
        <v>36597.5</v>
      </c>
      <c r="G114" s="153">
        <v>20787.8</v>
      </c>
      <c r="H114" s="153">
        <v>41409.9</v>
      </c>
      <c r="I114" s="153">
        <v>40929.800000000003</v>
      </c>
      <c r="J114" s="153">
        <v>23744.3</v>
      </c>
      <c r="K114" s="153">
        <v>27620.799999999999</v>
      </c>
      <c r="L114" s="153">
        <v>15731.1</v>
      </c>
      <c r="M114" s="153">
        <v>36336.699999999997</v>
      </c>
      <c r="N114" s="153">
        <v>39818.1</v>
      </c>
      <c r="O114" s="153">
        <v>31000.9</v>
      </c>
      <c r="P114" s="153">
        <v>38969.5</v>
      </c>
      <c r="Q114" s="153">
        <v>27360.5</v>
      </c>
      <c r="R114" s="153">
        <v>19963.8</v>
      </c>
      <c r="S114" s="153">
        <v>26201.1</v>
      </c>
      <c r="T114" s="153">
        <v>42608</v>
      </c>
      <c r="U114" s="153">
        <v>28037.8</v>
      </c>
      <c r="V114" s="153">
        <v>9066.2000000000007</v>
      </c>
      <c r="W114" s="153">
        <v>2562.1999999999998</v>
      </c>
      <c r="X114" s="153">
        <v>4770.2</v>
      </c>
      <c r="Y114" s="153">
        <v>12972.6</v>
      </c>
      <c r="Z114" s="153">
        <v>682.2</v>
      </c>
      <c r="AA114" s="153">
        <v>29242.5</v>
      </c>
      <c r="AB114" s="153">
        <v>25738.9</v>
      </c>
      <c r="AC114" s="153">
        <v>2195.4</v>
      </c>
      <c r="AD114" s="153">
        <v>1722.5</v>
      </c>
      <c r="AE114" s="153">
        <v>1210.5999999999999</v>
      </c>
      <c r="AF114" s="153">
        <v>409.9</v>
      </c>
      <c r="AG114" s="153">
        <v>153.9</v>
      </c>
      <c r="AH114" s="153">
        <v>295.5</v>
      </c>
      <c r="AI114" s="153">
        <v>41656.6</v>
      </c>
      <c r="AJ114" s="153">
        <v>26848.2</v>
      </c>
      <c r="AK114" s="153">
        <v>582.4</v>
      </c>
      <c r="AL114" s="153">
        <v>2608</v>
      </c>
      <c r="AM114" s="153">
        <v>16735.2</v>
      </c>
      <c r="AN114" s="153">
        <v>6645.9</v>
      </c>
      <c r="AO114" s="153">
        <v>29711.599999999999</v>
      </c>
      <c r="AP114" s="153">
        <v>36591.599999999999</v>
      </c>
      <c r="AQ114" s="153">
        <v>32771</v>
      </c>
      <c r="AR114" s="153">
        <v>41257</v>
      </c>
      <c r="AS114" s="153">
        <v>27527.7</v>
      </c>
      <c r="AT114" s="153">
        <v>33520.1</v>
      </c>
      <c r="AU114" s="153">
        <v>33600</v>
      </c>
      <c r="AV114" s="153">
        <v>37881.9</v>
      </c>
      <c r="AW114" s="153">
        <v>20454.900000000001</v>
      </c>
      <c r="AX114" s="153">
        <v>19622.5</v>
      </c>
      <c r="AY114" s="153">
        <v>35090.300000000003</v>
      </c>
      <c r="AZ114" s="153">
        <v>21212.9</v>
      </c>
      <c r="BA114" s="153">
        <v>15637.1</v>
      </c>
      <c r="BB114" s="153">
        <v>32737.7</v>
      </c>
      <c r="BC114" s="153">
        <v>27424.3</v>
      </c>
      <c r="BD114" s="153">
        <v>40100.400000000001</v>
      </c>
      <c r="BE114" s="153">
        <v>31070.1</v>
      </c>
    </row>
    <row r="115" spans="1:57" ht="13" x14ac:dyDescent="0.15">
      <c r="A115" s="152" t="s">
        <v>527</v>
      </c>
      <c r="B115" s="152" t="s">
        <v>528</v>
      </c>
      <c r="C115" s="152" t="s">
        <v>529</v>
      </c>
      <c r="D115" s="152" t="s">
        <v>530</v>
      </c>
      <c r="E115" s="152" t="str">
        <f>VLOOKUP(D115,'1b'!$D$4:$E$256,2,FALSE)</f>
        <v>S 109:118</v>
      </c>
      <c r="F115" s="153">
        <v>9055.2999999999993</v>
      </c>
      <c r="G115" s="153">
        <v>87.8</v>
      </c>
      <c r="H115" s="153">
        <v>26497</v>
      </c>
      <c r="I115" s="153">
        <v>31001.200000000001</v>
      </c>
      <c r="J115" s="153">
        <v>22769.3</v>
      </c>
      <c r="K115" s="153">
        <v>21475.9</v>
      </c>
      <c r="L115" s="153">
        <v>16121</v>
      </c>
      <c r="M115" s="153">
        <v>23905.4</v>
      </c>
      <c r="N115" s="153">
        <v>28913.7</v>
      </c>
      <c r="O115" s="153">
        <v>12054</v>
      </c>
      <c r="P115" s="153">
        <v>33637.800000000003</v>
      </c>
      <c r="Q115" s="153">
        <v>25395</v>
      </c>
      <c r="R115" s="153">
        <v>13791.1</v>
      </c>
      <c r="S115" s="153">
        <v>8684.5</v>
      </c>
      <c r="T115" s="153">
        <v>31348.3</v>
      </c>
      <c r="U115" s="153">
        <v>4513.3999999999996</v>
      </c>
      <c r="V115" s="153">
        <v>1086.8</v>
      </c>
      <c r="W115" s="153">
        <v>9333.9</v>
      </c>
      <c r="X115" s="153">
        <v>5758.1</v>
      </c>
      <c r="Y115" s="153">
        <v>5168.2</v>
      </c>
      <c r="Z115" s="153">
        <v>31791.7</v>
      </c>
      <c r="AA115" s="153">
        <v>30388.799999999999</v>
      </c>
      <c r="AB115" s="153">
        <v>12844.1</v>
      </c>
      <c r="AC115" s="153">
        <v>12891</v>
      </c>
      <c r="AD115" s="153">
        <v>16120.3</v>
      </c>
      <c r="AE115" s="153">
        <v>2080.4</v>
      </c>
      <c r="AF115" s="153">
        <v>12653.8</v>
      </c>
      <c r="AG115" s="153">
        <v>6333.5</v>
      </c>
      <c r="AH115" s="153">
        <v>30879</v>
      </c>
      <c r="AI115" s="153">
        <v>26780.9</v>
      </c>
      <c r="AJ115" s="153">
        <v>13654.8</v>
      </c>
      <c r="AK115" s="153">
        <v>31786.5</v>
      </c>
      <c r="AL115" s="153">
        <v>31596.2</v>
      </c>
      <c r="AM115" s="153">
        <v>33479.5</v>
      </c>
      <c r="AN115" s="153">
        <v>30157.3</v>
      </c>
      <c r="AO115" s="153">
        <v>24792.3</v>
      </c>
      <c r="AP115" s="153">
        <v>26376.3</v>
      </c>
      <c r="AQ115" s="153">
        <v>11912.9</v>
      </c>
      <c r="AR115" s="153">
        <v>1918.4</v>
      </c>
      <c r="AS115" s="153">
        <v>2929.3</v>
      </c>
      <c r="AT115" s="153">
        <v>2103</v>
      </c>
      <c r="AU115" s="153">
        <v>4719.2</v>
      </c>
      <c r="AV115" s="153">
        <v>221.3</v>
      </c>
      <c r="AW115" s="153">
        <v>8687.9</v>
      </c>
      <c r="AX115" s="153">
        <v>3873.9</v>
      </c>
      <c r="AY115" s="153">
        <v>848.1</v>
      </c>
      <c r="AZ115" s="153">
        <v>1582.8</v>
      </c>
      <c r="BA115" s="153">
        <v>447.6</v>
      </c>
      <c r="BB115" s="153">
        <v>2261.9</v>
      </c>
      <c r="BC115" s="153">
        <v>752.3</v>
      </c>
      <c r="BD115" s="153">
        <v>663.1</v>
      </c>
      <c r="BE115" s="153">
        <v>8474.1</v>
      </c>
    </row>
    <row r="116" spans="1:57" ht="13" x14ac:dyDescent="0.15">
      <c r="A116" s="152" t="s">
        <v>532</v>
      </c>
      <c r="B116" s="152" t="s">
        <v>533</v>
      </c>
      <c r="C116" s="152" t="s">
        <v>534</v>
      </c>
      <c r="D116" s="152" t="s">
        <v>535</v>
      </c>
      <c r="E116" s="152" t="str">
        <f>VLOOKUP(D116,'1b'!$D$4:$E$256,2,FALSE)</f>
        <v>S 135:146</v>
      </c>
      <c r="F116" s="153">
        <v>131.6</v>
      </c>
      <c r="G116" s="153">
        <v>487.3</v>
      </c>
      <c r="H116" s="153">
        <v>15329</v>
      </c>
      <c r="I116" s="153">
        <v>6715.4</v>
      </c>
      <c r="J116" s="153">
        <v>29822.7</v>
      </c>
      <c r="K116" s="153">
        <v>32511</v>
      </c>
      <c r="L116" s="153">
        <v>1247.7</v>
      </c>
      <c r="M116" s="153">
        <v>842.2</v>
      </c>
      <c r="N116" s="153">
        <v>18238.099999999999</v>
      </c>
      <c r="O116" s="153">
        <v>26290</v>
      </c>
      <c r="P116" s="153">
        <v>22320.5</v>
      </c>
      <c r="Q116" s="153">
        <v>9520.7000000000007</v>
      </c>
      <c r="R116" s="153">
        <v>307.39999999999998</v>
      </c>
      <c r="S116" s="153">
        <v>206.2</v>
      </c>
      <c r="T116" s="153">
        <v>23624.1</v>
      </c>
      <c r="U116" s="153">
        <v>28541</v>
      </c>
      <c r="V116" s="153">
        <v>24956.2</v>
      </c>
      <c r="W116" s="153">
        <v>12400.6</v>
      </c>
      <c r="X116" s="153">
        <v>25484.2</v>
      </c>
      <c r="Y116" s="153">
        <v>527</v>
      </c>
      <c r="Z116" s="153">
        <v>2899.3</v>
      </c>
      <c r="AA116" s="153">
        <v>28191.7</v>
      </c>
      <c r="AB116" s="153">
        <v>1393.4</v>
      </c>
      <c r="AC116" s="153">
        <v>21527.8</v>
      </c>
      <c r="AD116" s="153">
        <v>27616.9</v>
      </c>
      <c r="AE116" s="153">
        <v>18454</v>
      </c>
      <c r="AF116" s="153">
        <v>28519.1</v>
      </c>
      <c r="AG116" s="153">
        <v>22850.5</v>
      </c>
      <c r="AH116" s="153">
        <v>12085.7</v>
      </c>
      <c r="AI116" s="153">
        <v>16515.900000000001</v>
      </c>
      <c r="AJ116" s="153">
        <v>35246.300000000003</v>
      </c>
      <c r="AK116" s="153">
        <v>22747.9</v>
      </c>
      <c r="AL116" s="153">
        <v>16274.7</v>
      </c>
      <c r="AM116" s="153">
        <v>17835.7</v>
      </c>
      <c r="AN116" s="153">
        <v>20354.7</v>
      </c>
      <c r="AO116" s="153">
        <v>17102.8</v>
      </c>
      <c r="AP116" s="153">
        <v>18057.599999999999</v>
      </c>
      <c r="AQ116" s="153">
        <v>27295.8</v>
      </c>
      <c r="AR116" s="153">
        <v>17581.400000000001</v>
      </c>
      <c r="AS116" s="153">
        <v>1672.6</v>
      </c>
      <c r="AT116" s="153">
        <v>2480.3000000000002</v>
      </c>
      <c r="AU116" s="153">
        <v>16158</v>
      </c>
      <c r="AV116" s="153">
        <v>3113.8</v>
      </c>
      <c r="AW116" s="153">
        <v>8742</v>
      </c>
      <c r="AX116" s="153">
        <v>9413.4</v>
      </c>
      <c r="AY116" s="153">
        <v>4229</v>
      </c>
      <c r="AZ116" s="153">
        <v>1172.9000000000001</v>
      </c>
      <c r="BA116" s="153">
        <v>3561.3</v>
      </c>
      <c r="BB116" s="153">
        <v>659</v>
      </c>
      <c r="BC116" s="153">
        <v>3058.8</v>
      </c>
      <c r="BD116" s="153">
        <v>1750.1</v>
      </c>
      <c r="BE116" s="153">
        <v>21134.3</v>
      </c>
    </row>
    <row r="117" spans="1:57" ht="13" x14ac:dyDescent="0.15">
      <c r="A117" s="152" t="s">
        <v>537</v>
      </c>
      <c r="B117" s="152" t="s">
        <v>538</v>
      </c>
      <c r="C117" s="152" t="s">
        <v>539</v>
      </c>
      <c r="D117" s="152" t="s">
        <v>540</v>
      </c>
      <c r="E117" s="152" t="str">
        <f>VLOOKUP(D117,'1b'!$D$4:$E$256,2,FALSE)</f>
        <v>S 733:743</v>
      </c>
      <c r="F117" s="153">
        <v>727.2</v>
      </c>
      <c r="G117" s="153">
        <v>181.1</v>
      </c>
      <c r="H117" s="153">
        <v>3137.2</v>
      </c>
      <c r="I117" s="153">
        <v>983.4</v>
      </c>
      <c r="J117" s="153">
        <v>11503.5</v>
      </c>
      <c r="K117" s="153">
        <v>12916.2</v>
      </c>
      <c r="L117" s="153">
        <v>997.7</v>
      </c>
      <c r="M117" s="153">
        <v>497.2</v>
      </c>
      <c r="N117" s="153">
        <v>3455.1</v>
      </c>
      <c r="O117" s="153">
        <v>1136.8</v>
      </c>
      <c r="P117" s="153">
        <v>11269.5</v>
      </c>
      <c r="Q117" s="153">
        <v>3227.9</v>
      </c>
      <c r="R117" s="153">
        <v>13.9</v>
      </c>
      <c r="S117" s="153">
        <v>34</v>
      </c>
      <c r="T117" s="153">
        <v>10959.2</v>
      </c>
      <c r="U117" s="153">
        <v>21974.2</v>
      </c>
      <c r="V117" s="153">
        <v>24204.9</v>
      </c>
      <c r="W117" s="153">
        <v>2961</v>
      </c>
      <c r="X117" s="153">
        <v>22939.200000000001</v>
      </c>
      <c r="Y117" s="153">
        <v>15.5</v>
      </c>
      <c r="Z117" s="153">
        <v>26063.4</v>
      </c>
      <c r="AA117" s="153">
        <v>19659</v>
      </c>
      <c r="AB117" s="153">
        <v>5904.8</v>
      </c>
      <c r="AC117" s="153">
        <v>22853</v>
      </c>
      <c r="AD117" s="153">
        <v>24488.400000000001</v>
      </c>
      <c r="AE117" s="153">
        <v>18918</v>
      </c>
      <c r="AF117" s="153">
        <v>28867.7</v>
      </c>
      <c r="AG117" s="153">
        <v>26759.8</v>
      </c>
      <c r="AH117" s="153">
        <v>21955.200000000001</v>
      </c>
      <c r="AI117" s="153">
        <v>12916.3</v>
      </c>
      <c r="AJ117" s="153">
        <v>30486.3</v>
      </c>
      <c r="AK117" s="153">
        <v>17562.8</v>
      </c>
      <c r="AL117" s="153">
        <v>23669.599999999999</v>
      </c>
      <c r="AM117" s="153">
        <v>10475.4</v>
      </c>
      <c r="AN117" s="153">
        <v>9420.1</v>
      </c>
      <c r="AO117" s="153">
        <v>14206.4</v>
      </c>
      <c r="AP117" s="153">
        <v>274.8</v>
      </c>
      <c r="AQ117" s="153">
        <v>23729.9</v>
      </c>
      <c r="AR117" s="153">
        <v>6484.4</v>
      </c>
      <c r="AS117" s="153">
        <v>379.5</v>
      </c>
      <c r="AT117" s="153">
        <v>336.4</v>
      </c>
      <c r="AU117" s="153">
        <v>16441.2</v>
      </c>
      <c r="AV117" s="153">
        <v>1439.5</v>
      </c>
      <c r="AW117" s="153">
        <v>3069.1</v>
      </c>
      <c r="AX117" s="153">
        <v>2909.9</v>
      </c>
      <c r="AY117" s="153">
        <v>1327.4</v>
      </c>
      <c r="AZ117" s="153">
        <v>96.6</v>
      </c>
      <c r="BA117" s="153">
        <v>1696.6</v>
      </c>
      <c r="BB117" s="153">
        <v>126.6</v>
      </c>
      <c r="BC117" s="153">
        <v>233.2</v>
      </c>
      <c r="BD117" s="153">
        <v>772.3</v>
      </c>
      <c r="BE117" s="153">
        <v>23291.1</v>
      </c>
    </row>
    <row r="118" spans="1:57" ht="13" x14ac:dyDescent="0.15">
      <c r="A118" s="152" t="s">
        <v>542</v>
      </c>
      <c r="B118" s="152" t="s">
        <v>543</v>
      </c>
      <c r="C118" s="152" t="s">
        <v>544</v>
      </c>
      <c r="D118" s="152" t="s">
        <v>545</v>
      </c>
      <c r="E118" s="152" t="str">
        <f>VLOOKUP(D118,'1b'!$D$4:$E$256,2,FALSE)</f>
        <v>ORF6 3:12</v>
      </c>
      <c r="F118" s="153">
        <v>14778.5</v>
      </c>
      <c r="G118" s="153">
        <v>9.1</v>
      </c>
      <c r="H118" s="153">
        <v>18989.8</v>
      </c>
      <c r="I118" s="153">
        <v>19890.5</v>
      </c>
      <c r="J118" s="153">
        <v>10175.1</v>
      </c>
      <c r="K118" s="153">
        <v>15136.5</v>
      </c>
      <c r="L118" s="153">
        <v>2126</v>
      </c>
      <c r="M118" s="153">
        <v>10064.799999999999</v>
      </c>
      <c r="N118" s="153">
        <v>14389</v>
      </c>
      <c r="O118" s="153">
        <v>108.6</v>
      </c>
      <c r="P118" s="153">
        <v>17338.900000000001</v>
      </c>
      <c r="Q118" s="153">
        <v>8277.1</v>
      </c>
      <c r="R118" s="153">
        <v>218.9</v>
      </c>
      <c r="S118" s="153">
        <v>206.4</v>
      </c>
      <c r="T118" s="153">
        <v>17675.3</v>
      </c>
      <c r="U118" s="153">
        <v>19509.8</v>
      </c>
      <c r="V118" s="153">
        <v>12808.5</v>
      </c>
      <c r="W118" s="153">
        <v>705</v>
      </c>
      <c r="X118" s="153">
        <v>12154</v>
      </c>
      <c r="Y118" s="153">
        <v>796.4</v>
      </c>
      <c r="Z118" s="153">
        <v>22352.2</v>
      </c>
      <c r="AA118" s="153">
        <v>15073.1</v>
      </c>
      <c r="AB118" s="153">
        <v>9034.1</v>
      </c>
      <c r="AC118" s="153">
        <v>11828</v>
      </c>
      <c r="AD118" s="153">
        <v>9919.7999999999993</v>
      </c>
      <c r="AE118" s="153">
        <v>1738.8</v>
      </c>
      <c r="AF118" s="153">
        <v>10622.9</v>
      </c>
      <c r="AG118" s="153">
        <v>9899.6</v>
      </c>
      <c r="AH118" s="153">
        <v>23715.5</v>
      </c>
      <c r="AI118" s="153">
        <v>14496.2</v>
      </c>
      <c r="AJ118" s="153">
        <v>4726.8</v>
      </c>
      <c r="AK118" s="153">
        <v>15834.9</v>
      </c>
      <c r="AL118" s="153">
        <v>16625.3</v>
      </c>
      <c r="AM118" s="153">
        <v>10604.4</v>
      </c>
      <c r="AN118" s="153">
        <v>7244.9</v>
      </c>
      <c r="AO118" s="153">
        <v>14170.3</v>
      </c>
      <c r="AP118" s="153">
        <v>15417.8</v>
      </c>
      <c r="AQ118" s="153">
        <v>10734.4</v>
      </c>
      <c r="AR118" s="153">
        <v>6756.4</v>
      </c>
      <c r="AS118" s="153">
        <v>744.5</v>
      </c>
      <c r="AT118" s="153">
        <v>445.7</v>
      </c>
      <c r="AU118" s="153">
        <v>18845.900000000001</v>
      </c>
      <c r="AV118" s="153">
        <v>2363.9</v>
      </c>
      <c r="AW118" s="153">
        <v>7109.2</v>
      </c>
      <c r="AX118" s="153">
        <v>2565.9</v>
      </c>
      <c r="AY118" s="153">
        <v>1801.3</v>
      </c>
      <c r="AZ118" s="153">
        <v>168.1</v>
      </c>
      <c r="BA118" s="153">
        <v>992.2</v>
      </c>
      <c r="BB118" s="153">
        <v>1632.5</v>
      </c>
      <c r="BC118" s="153">
        <v>281.7</v>
      </c>
      <c r="BD118" s="153">
        <v>1241.2</v>
      </c>
      <c r="BE118" s="153">
        <v>25203.4</v>
      </c>
    </row>
    <row r="119" spans="1:57" ht="13" x14ac:dyDescent="0.15">
      <c r="A119" s="152" t="s">
        <v>547</v>
      </c>
      <c r="B119" s="152" t="s">
        <v>548</v>
      </c>
      <c r="C119" s="152" t="s">
        <v>549</v>
      </c>
      <c r="D119" s="152" t="s">
        <v>550</v>
      </c>
      <c r="E119" s="152" t="str">
        <f>VLOOKUP(D119,'1b'!$D$4:$E$256,2,FALSE)</f>
        <v>S 1261:1271</v>
      </c>
      <c r="F119" s="153">
        <v>39120.300000000003</v>
      </c>
      <c r="G119" s="153">
        <v>20714.400000000001</v>
      </c>
      <c r="H119" s="153">
        <v>32526.5</v>
      </c>
      <c r="I119" s="153">
        <v>25132.9</v>
      </c>
      <c r="J119" s="153">
        <v>34919.1</v>
      </c>
      <c r="K119" s="153">
        <v>37449.9</v>
      </c>
      <c r="L119" s="153">
        <v>11574.8</v>
      </c>
      <c r="M119" s="153">
        <v>35131.699999999997</v>
      </c>
      <c r="N119" s="153">
        <v>27467.9</v>
      </c>
      <c r="O119" s="153">
        <v>40059.599999999999</v>
      </c>
      <c r="P119" s="153">
        <v>32472.400000000001</v>
      </c>
      <c r="Q119" s="153">
        <v>19572.400000000001</v>
      </c>
      <c r="R119" s="153">
        <v>17970.900000000001</v>
      </c>
      <c r="S119" s="153">
        <v>14758.4</v>
      </c>
      <c r="T119" s="153">
        <v>39416</v>
      </c>
      <c r="U119" s="153">
        <v>196.1</v>
      </c>
      <c r="V119" s="153">
        <v>2428.9</v>
      </c>
      <c r="W119" s="153">
        <v>6384.3</v>
      </c>
      <c r="X119" s="153">
        <v>10003.200000000001</v>
      </c>
      <c r="Y119" s="153">
        <v>10643.6</v>
      </c>
      <c r="Z119" s="153">
        <v>15520.9</v>
      </c>
      <c r="AA119" s="153">
        <v>29342.9</v>
      </c>
      <c r="AB119" s="153">
        <v>2892.6</v>
      </c>
      <c r="AC119" s="153">
        <v>2773.5</v>
      </c>
      <c r="AD119" s="153">
        <v>18443.900000000001</v>
      </c>
      <c r="AE119" s="153">
        <v>8101.9</v>
      </c>
      <c r="AF119" s="153">
        <v>307.10000000000002</v>
      </c>
      <c r="AG119" s="153">
        <v>206.9</v>
      </c>
      <c r="AH119" s="153">
        <v>1789.4</v>
      </c>
      <c r="AI119" s="153">
        <v>41435.5</v>
      </c>
      <c r="AJ119" s="153">
        <v>17770.599999999999</v>
      </c>
      <c r="AK119" s="153">
        <v>7303.2</v>
      </c>
      <c r="AL119" s="153">
        <v>9761.2999999999993</v>
      </c>
      <c r="AM119" s="153">
        <v>12648</v>
      </c>
      <c r="AN119" s="153">
        <v>24230.1</v>
      </c>
      <c r="AO119" s="153">
        <v>12845.9</v>
      </c>
      <c r="AP119" s="153">
        <v>37312.400000000001</v>
      </c>
      <c r="AQ119" s="153">
        <v>2379.8000000000002</v>
      </c>
      <c r="AR119" s="153">
        <v>28245.8</v>
      </c>
      <c r="AS119" s="153">
        <v>31106.7</v>
      </c>
      <c r="AT119" s="153">
        <v>15498.9</v>
      </c>
      <c r="AU119" s="153">
        <v>31923</v>
      </c>
      <c r="AV119" s="153">
        <v>35599.300000000003</v>
      </c>
      <c r="AW119" s="153">
        <v>33517.9</v>
      </c>
      <c r="AX119" s="153">
        <v>25023.3</v>
      </c>
      <c r="AY119" s="153">
        <v>27404.1</v>
      </c>
      <c r="AZ119" s="153">
        <v>14925.6</v>
      </c>
      <c r="BA119" s="153">
        <v>13245.2</v>
      </c>
      <c r="BB119" s="153">
        <v>27885.3</v>
      </c>
      <c r="BC119" s="153">
        <v>13105.2</v>
      </c>
      <c r="BD119" s="153">
        <v>37002.5</v>
      </c>
      <c r="BE119" s="153">
        <v>31197.7</v>
      </c>
    </row>
    <row r="120" spans="1:57" ht="13" x14ac:dyDescent="0.15">
      <c r="A120" s="152" t="s">
        <v>552</v>
      </c>
      <c r="B120" s="152" t="s">
        <v>553</v>
      </c>
      <c r="C120" s="152" t="s">
        <v>554</v>
      </c>
      <c r="D120" s="152" t="s">
        <v>555</v>
      </c>
      <c r="E120" s="152" t="str">
        <f>VLOOKUP(D120,'1b'!$D$4:$E$256,2,FALSE)</f>
        <v>S 297:311</v>
      </c>
      <c r="F120" s="153">
        <v>15145</v>
      </c>
      <c r="G120" s="153">
        <v>8251</v>
      </c>
      <c r="H120" s="153">
        <v>27.9</v>
      </c>
      <c r="I120" s="153">
        <v>16.3</v>
      </c>
      <c r="J120" s="153">
        <v>17371.2</v>
      </c>
      <c r="K120" s="153">
        <v>20553.400000000001</v>
      </c>
      <c r="L120" s="153">
        <v>13.7</v>
      </c>
      <c r="M120" s="153">
        <v>11315.9</v>
      </c>
      <c r="N120" s="153">
        <v>219.9</v>
      </c>
      <c r="O120" s="153">
        <v>10319.799999999999</v>
      </c>
      <c r="P120" s="153">
        <v>671.4</v>
      </c>
      <c r="Q120" s="153">
        <v>666.1</v>
      </c>
      <c r="R120" s="153">
        <v>56</v>
      </c>
      <c r="S120" s="153">
        <v>4934.6000000000004</v>
      </c>
      <c r="T120" s="153">
        <v>367.1</v>
      </c>
      <c r="U120" s="153">
        <v>14603.7</v>
      </c>
      <c r="V120" s="153">
        <v>4213.5</v>
      </c>
      <c r="W120" s="153">
        <v>1078.3</v>
      </c>
      <c r="X120" s="153">
        <v>17677</v>
      </c>
      <c r="Y120" s="153">
        <v>93.4</v>
      </c>
      <c r="Z120" s="153">
        <v>918.1</v>
      </c>
      <c r="AA120" s="153">
        <v>14383.4</v>
      </c>
      <c r="AB120" s="153">
        <v>6599</v>
      </c>
      <c r="AC120" s="153">
        <v>4787.8999999999996</v>
      </c>
      <c r="AD120" s="153">
        <v>13378.7</v>
      </c>
      <c r="AE120" s="153">
        <v>23487.7</v>
      </c>
      <c r="AF120" s="153">
        <v>596.9</v>
      </c>
      <c r="AG120" s="153">
        <v>308</v>
      </c>
      <c r="AH120" s="153">
        <v>23.2</v>
      </c>
      <c r="AI120" s="153">
        <v>15320</v>
      </c>
      <c r="AJ120" s="153">
        <v>21481.3</v>
      </c>
      <c r="AK120" s="153">
        <v>3436.3</v>
      </c>
      <c r="AL120" s="153">
        <v>2687</v>
      </c>
      <c r="AM120" s="153">
        <v>14559.3</v>
      </c>
      <c r="AN120" s="153">
        <v>11986.6</v>
      </c>
      <c r="AO120" s="153">
        <v>21792.2</v>
      </c>
      <c r="AP120" s="153">
        <v>2638.5</v>
      </c>
      <c r="AQ120" s="153">
        <v>25467.4</v>
      </c>
      <c r="AR120" s="153">
        <v>27723.8</v>
      </c>
      <c r="AS120" s="153">
        <v>8191.8</v>
      </c>
      <c r="AT120" s="153">
        <v>18077.599999999999</v>
      </c>
      <c r="AU120" s="153">
        <v>22940.5</v>
      </c>
      <c r="AV120" s="153">
        <v>28385.5</v>
      </c>
      <c r="AW120" s="153">
        <v>11642.3</v>
      </c>
      <c r="AX120" s="153">
        <v>14220.7</v>
      </c>
      <c r="AY120" s="153">
        <v>26504.2</v>
      </c>
      <c r="AZ120" s="153">
        <v>1749.3</v>
      </c>
      <c r="BA120" s="153">
        <v>5507.2</v>
      </c>
      <c r="BB120" s="153">
        <v>4858.2</v>
      </c>
      <c r="BC120" s="153">
        <v>6478.4</v>
      </c>
      <c r="BD120" s="153">
        <v>22213.1</v>
      </c>
      <c r="BE120" s="153">
        <v>28003</v>
      </c>
    </row>
    <row r="121" spans="1:57" ht="13" x14ac:dyDescent="0.15">
      <c r="A121" s="152" t="s">
        <v>557</v>
      </c>
      <c r="B121" s="152" t="s">
        <v>558</v>
      </c>
      <c r="C121" s="152" t="s">
        <v>559</v>
      </c>
      <c r="D121" s="152" t="s">
        <v>560</v>
      </c>
      <c r="E121" s="152" t="str">
        <f>VLOOKUP(D121,'1b'!$D$4:$E$256,2,FALSE)</f>
        <v>N 289:302</v>
      </c>
      <c r="F121" s="153">
        <v>11865.1</v>
      </c>
      <c r="G121" s="153">
        <v>22325.599999999999</v>
      </c>
      <c r="H121" s="153">
        <v>137.5</v>
      </c>
      <c r="I121" s="153">
        <v>160.6</v>
      </c>
      <c r="J121" s="153">
        <v>9530.7999999999993</v>
      </c>
      <c r="K121" s="153">
        <v>13694.8</v>
      </c>
      <c r="L121" s="153">
        <v>53</v>
      </c>
      <c r="M121" s="153">
        <v>1855.3</v>
      </c>
      <c r="N121" s="153">
        <v>1250.3</v>
      </c>
      <c r="O121" s="153">
        <v>8068.4</v>
      </c>
      <c r="P121" s="153">
        <v>3301.8</v>
      </c>
      <c r="Q121" s="153">
        <v>1100.3</v>
      </c>
      <c r="R121" s="153">
        <v>74.7</v>
      </c>
      <c r="S121" s="153">
        <v>26246.2</v>
      </c>
      <c r="T121" s="153">
        <v>4941.7</v>
      </c>
      <c r="U121" s="153">
        <v>21848.6</v>
      </c>
      <c r="V121" s="153">
        <v>25721.1</v>
      </c>
      <c r="W121" s="153">
        <v>4837.8999999999996</v>
      </c>
      <c r="X121" s="153">
        <v>26425.4</v>
      </c>
      <c r="Y121" s="153">
        <v>818.9</v>
      </c>
      <c r="Z121" s="153">
        <v>3085.9</v>
      </c>
      <c r="AA121" s="153">
        <v>3801.3</v>
      </c>
      <c r="AB121" s="153">
        <v>2532.9</v>
      </c>
      <c r="AC121" s="153">
        <v>22200.3</v>
      </c>
      <c r="AD121" s="153">
        <v>18210.099999999999</v>
      </c>
      <c r="AE121" s="153">
        <v>30413.8</v>
      </c>
      <c r="AF121" s="153">
        <v>15377.7</v>
      </c>
      <c r="AG121" s="153">
        <v>10476.9</v>
      </c>
      <c r="AH121" s="153">
        <v>359.6</v>
      </c>
      <c r="AI121" s="153">
        <v>25285.3</v>
      </c>
      <c r="AJ121" s="153">
        <v>28554.9</v>
      </c>
      <c r="AK121" s="153">
        <v>16568.7</v>
      </c>
      <c r="AL121" s="153">
        <v>13372.4</v>
      </c>
      <c r="AM121" s="153">
        <v>39067.4</v>
      </c>
      <c r="AN121" s="153">
        <v>22803.8</v>
      </c>
      <c r="AO121" s="153">
        <v>21918.7</v>
      </c>
      <c r="AP121" s="153">
        <v>2028.7</v>
      </c>
      <c r="AQ121" s="153">
        <v>35484.300000000003</v>
      </c>
      <c r="AR121" s="153">
        <v>33826.1</v>
      </c>
      <c r="AS121" s="153">
        <v>13011.7</v>
      </c>
      <c r="AT121" s="153">
        <v>32317.1</v>
      </c>
      <c r="AU121" s="153">
        <v>27855.8</v>
      </c>
      <c r="AV121" s="153">
        <v>34028.400000000001</v>
      </c>
      <c r="AW121" s="153">
        <v>18739.599999999999</v>
      </c>
      <c r="AX121" s="153">
        <v>18603.8</v>
      </c>
      <c r="AY121" s="153">
        <v>36593.599999999999</v>
      </c>
      <c r="AZ121" s="153">
        <v>11264.2</v>
      </c>
      <c r="BA121" s="153">
        <v>10166.4</v>
      </c>
      <c r="BB121" s="153">
        <v>21828.7</v>
      </c>
      <c r="BC121" s="153">
        <v>13442.7</v>
      </c>
      <c r="BD121" s="153">
        <v>27336</v>
      </c>
      <c r="BE121" s="153">
        <v>32286</v>
      </c>
    </row>
    <row r="122" spans="1:57" ht="13" x14ac:dyDescent="0.15">
      <c r="A122" s="152" t="s">
        <v>562</v>
      </c>
      <c r="B122" s="152" t="s">
        <v>563</v>
      </c>
      <c r="C122" s="152" t="s">
        <v>564</v>
      </c>
      <c r="D122" s="152" t="s">
        <v>565</v>
      </c>
      <c r="E122" s="152" t="str">
        <f>VLOOKUP(D122,'1b'!$D$4:$E$256,2,FALSE)</f>
        <v>ORF1ab 1204:8443</v>
      </c>
      <c r="F122" s="153">
        <v>21422.1</v>
      </c>
      <c r="G122" s="153">
        <v>13935.1</v>
      </c>
      <c r="H122" s="153">
        <v>111.7</v>
      </c>
      <c r="I122" s="153">
        <v>16.600000000000001</v>
      </c>
      <c r="J122" s="153">
        <v>27616.9</v>
      </c>
      <c r="K122" s="153">
        <v>29398.9</v>
      </c>
      <c r="L122" s="153">
        <v>148.5</v>
      </c>
      <c r="M122" s="153">
        <v>14351.2</v>
      </c>
      <c r="N122" s="153">
        <v>443.6</v>
      </c>
      <c r="O122" s="153">
        <v>16462.599999999999</v>
      </c>
      <c r="P122" s="153">
        <v>1711.8</v>
      </c>
      <c r="Q122" s="153">
        <v>1081.7</v>
      </c>
      <c r="R122" s="153">
        <v>16.899999999999999</v>
      </c>
      <c r="S122" s="153">
        <v>17341.5</v>
      </c>
      <c r="T122" s="153">
        <v>1954</v>
      </c>
      <c r="U122" s="153">
        <v>228.4</v>
      </c>
      <c r="V122" s="153">
        <v>926.4</v>
      </c>
      <c r="W122" s="153">
        <v>3958.6</v>
      </c>
      <c r="X122" s="153">
        <v>8991.5</v>
      </c>
      <c r="Y122" s="153">
        <v>1486.9</v>
      </c>
      <c r="Z122" s="153">
        <v>7169.7</v>
      </c>
      <c r="AA122" s="153">
        <v>16702.8</v>
      </c>
      <c r="AB122" s="153">
        <v>154.30000000000001</v>
      </c>
      <c r="AC122" s="153">
        <v>6411.2</v>
      </c>
      <c r="AD122" s="153">
        <v>24212.5</v>
      </c>
      <c r="AE122" s="153">
        <v>12749.8</v>
      </c>
      <c r="AF122" s="153">
        <v>1162.8</v>
      </c>
      <c r="AG122" s="153">
        <v>590</v>
      </c>
      <c r="AH122" s="153">
        <v>105.7</v>
      </c>
      <c r="AI122" s="153">
        <v>24726.7</v>
      </c>
      <c r="AJ122" s="153">
        <v>21167.7</v>
      </c>
      <c r="AK122" s="153">
        <v>5513.9</v>
      </c>
      <c r="AL122" s="153">
        <v>4778.3</v>
      </c>
      <c r="AM122" s="153">
        <v>8217.7000000000007</v>
      </c>
      <c r="AN122" s="153">
        <v>17635.2</v>
      </c>
      <c r="AO122" s="153">
        <v>7239.9</v>
      </c>
      <c r="AP122" s="153">
        <v>9615.2000000000007</v>
      </c>
      <c r="AQ122" s="153">
        <v>2317.9</v>
      </c>
      <c r="AR122" s="153">
        <v>9621.7999999999993</v>
      </c>
      <c r="AS122" s="153">
        <v>4726.8</v>
      </c>
      <c r="AT122" s="153">
        <v>2051</v>
      </c>
      <c r="AU122" s="153">
        <v>26279.7</v>
      </c>
      <c r="AV122" s="153">
        <v>22474.1</v>
      </c>
      <c r="AW122" s="153">
        <v>19767.8</v>
      </c>
      <c r="AX122" s="153">
        <v>13789.2</v>
      </c>
      <c r="AY122" s="153">
        <v>9223.6</v>
      </c>
      <c r="AZ122" s="153">
        <v>1508.4</v>
      </c>
      <c r="BA122" s="153">
        <v>2212.6999999999998</v>
      </c>
      <c r="BB122" s="153">
        <v>6255</v>
      </c>
      <c r="BC122" s="153">
        <v>457.8</v>
      </c>
      <c r="BD122" s="153">
        <v>17903.7</v>
      </c>
      <c r="BE122" s="153">
        <v>29480.400000000001</v>
      </c>
    </row>
    <row r="123" spans="1:57" ht="13" x14ac:dyDescent="0.15">
      <c r="A123" s="152" t="s">
        <v>567</v>
      </c>
      <c r="B123" s="152" t="s">
        <v>568</v>
      </c>
      <c r="C123" s="152" t="s">
        <v>569</v>
      </c>
      <c r="D123" s="152" t="s">
        <v>570</v>
      </c>
      <c r="E123" s="152" t="str">
        <f>VLOOKUP(D123,'1b'!$D$4:$E$256,2,FALSE)</f>
        <v>S 1236:1246</v>
      </c>
      <c r="F123" s="153">
        <v>3182.4</v>
      </c>
      <c r="G123" s="153">
        <v>145.30000000000001</v>
      </c>
      <c r="H123" s="153">
        <v>72.7</v>
      </c>
      <c r="I123" s="153">
        <v>16.3</v>
      </c>
      <c r="J123" s="153">
        <v>14261.6</v>
      </c>
      <c r="K123" s="153">
        <v>15427.5</v>
      </c>
      <c r="L123" s="153">
        <v>10510.4</v>
      </c>
      <c r="M123" s="153">
        <v>3269.5</v>
      </c>
      <c r="N123" s="153">
        <v>128.6</v>
      </c>
      <c r="O123" s="153">
        <v>9144.2000000000007</v>
      </c>
      <c r="P123" s="153">
        <v>168.1</v>
      </c>
      <c r="Q123" s="153">
        <v>398.9</v>
      </c>
      <c r="R123" s="153">
        <v>6.8</v>
      </c>
      <c r="S123" s="153">
        <v>8612.2999999999993</v>
      </c>
      <c r="T123" s="153">
        <v>452.3</v>
      </c>
      <c r="U123" s="153">
        <v>16409.400000000001</v>
      </c>
      <c r="V123" s="153">
        <v>2964</v>
      </c>
      <c r="W123" s="153">
        <v>10076.200000000001</v>
      </c>
      <c r="X123" s="153">
        <v>18399.8</v>
      </c>
      <c r="Y123" s="153">
        <v>1665.7</v>
      </c>
      <c r="Z123" s="153">
        <v>25382.400000000001</v>
      </c>
      <c r="AA123" s="153">
        <v>11157</v>
      </c>
      <c r="AB123" s="153">
        <v>14765.6</v>
      </c>
      <c r="AC123" s="153">
        <v>23307.7</v>
      </c>
      <c r="AD123" s="153">
        <v>18910.2</v>
      </c>
      <c r="AE123" s="153">
        <v>12241.8</v>
      </c>
      <c r="AF123" s="153">
        <v>21281.200000000001</v>
      </c>
      <c r="AG123" s="153">
        <v>13246.3</v>
      </c>
      <c r="AH123" s="153">
        <v>18421.5</v>
      </c>
      <c r="AI123" s="153">
        <v>19463.5</v>
      </c>
      <c r="AJ123" s="153">
        <v>19259.400000000001</v>
      </c>
      <c r="AK123" s="153">
        <v>22585.8</v>
      </c>
      <c r="AL123" s="153">
        <v>19091.400000000001</v>
      </c>
      <c r="AM123" s="153">
        <v>25998.3</v>
      </c>
      <c r="AN123" s="153">
        <v>17830.900000000001</v>
      </c>
      <c r="AO123" s="153">
        <v>17192.599999999999</v>
      </c>
      <c r="AP123" s="153">
        <v>8165.6</v>
      </c>
      <c r="AQ123" s="153">
        <v>23207.1</v>
      </c>
      <c r="AR123" s="153">
        <v>12559.4</v>
      </c>
      <c r="AS123" s="153">
        <v>4477.6000000000004</v>
      </c>
      <c r="AT123" s="153">
        <v>9707</v>
      </c>
      <c r="AU123" s="153">
        <v>16148.6</v>
      </c>
      <c r="AV123" s="153">
        <v>15084.5</v>
      </c>
      <c r="AW123" s="153">
        <v>17618</v>
      </c>
      <c r="AX123" s="153">
        <v>8896.9</v>
      </c>
      <c r="AY123" s="153">
        <v>15518.1</v>
      </c>
      <c r="AZ123" s="153">
        <v>5800.3</v>
      </c>
      <c r="BA123" s="153">
        <v>2831.7</v>
      </c>
      <c r="BB123" s="153">
        <v>5565.1</v>
      </c>
      <c r="BC123" s="153">
        <v>4883.8999999999996</v>
      </c>
      <c r="BD123" s="153">
        <v>12138.7</v>
      </c>
      <c r="BE123" s="153">
        <v>23352.9</v>
      </c>
    </row>
    <row r="124" spans="1:57" ht="13" x14ac:dyDescent="0.15">
      <c r="A124" s="152" t="s">
        <v>572</v>
      </c>
      <c r="B124" s="152" t="s">
        <v>573</v>
      </c>
      <c r="C124" s="152" t="s">
        <v>574</v>
      </c>
      <c r="D124" s="152" t="s">
        <v>575</v>
      </c>
      <c r="E124" s="152" t="str">
        <f>VLOOKUP(D124,'1b'!$D$4:$E$256,2,FALSE)</f>
        <v>S 150:161</v>
      </c>
      <c r="F124" s="153">
        <v>926</v>
      </c>
      <c r="G124" s="153">
        <v>320.2</v>
      </c>
      <c r="H124" s="153">
        <v>2520.6999999999998</v>
      </c>
      <c r="I124" s="153">
        <v>289.2</v>
      </c>
      <c r="J124" s="153">
        <v>192.9</v>
      </c>
      <c r="K124" s="153">
        <v>294.5</v>
      </c>
      <c r="L124" s="153">
        <v>3666.3</v>
      </c>
      <c r="M124" s="153">
        <v>31.7</v>
      </c>
      <c r="N124" s="153">
        <v>20.7</v>
      </c>
      <c r="O124" s="153">
        <v>1740.8</v>
      </c>
      <c r="P124" s="153">
        <v>760.8</v>
      </c>
      <c r="Q124" s="153">
        <v>16314.4</v>
      </c>
      <c r="R124" s="153">
        <v>589.9</v>
      </c>
      <c r="S124" s="153">
        <v>3187.5</v>
      </c>
      <c r="T124" s="153">
        <v>643.20000000000005</v>
      </c>
      <c r="U124" s="153">
        <v>24833.4</v>
      </c>
      <c r="V124" s="153">
        <v>12837.4</v>
      </c>
      <c r="W124" s="153">
        <v>2890.8</v>
      </c>
      <c r="X124" s="153">
        <v>20844.099999999999</v>
      </c>
      <c r="Y124" s="153">
        <v>17.7</v>
      </c>
      <c r="Z124" s="153">
        <v>28.6</v>
      </c>
      <c r="AA124" s="153">
        <v>14391.8</v>
      </c>
      <c r="AB124" s="153">
        <v>297.7</v>
      </c>
      <c r="AC124" s="153">
        <v>10739</v>
      </c>
      <c r="AD124" s="153">
        <v>17995.8</v>
      </c>
      <c r="AE124" s="153">
        <v>16862.3</v>
      </c>
      <c r="AF124" s="153">
        <v>4824.7</v>
      </c>
      <c r="AG124" s="153">
        <v>3131.3</v>
      </c>
      <c r="AH124" s="153">
        <v>424.2</v>
      </c>
      <c r="AI124" s="153">
        <v>11642.9</v>
      </c>
      <c r="AJ124" s="153">
        <v>26175.599999999999</v>
      </c>
      <c r="AK124" s="153">
        <v>8891.1</v>
      </c>
      <c r="AL124" s="153">
        <v>3340.2</v>
      </c>
      <c r="AM124" s="153">
        <v>29683.599999999999</v>
      </c>
      <c r="AN124" s="153">
        <v>11366.1</v>
      </c>
      <c r="AO124" s="153">
        <v>22453.5</v>
      </c>
      <c r="AP124" s="153">
        <v>407.2</v>
      </c>
      <c r="AQ124" s="153">
        <v>32981.199999999997</v>
      </c>
      <c r="AR124" s="153">
        <v>22959.599999999999</v>
      </c>
      <c r="AS124" s="153">
        <v>3215.9</v>
      </c>
      <c r="AT124" s="153">
        <v>11927.5</v>
      </c>
      <c r="AU124" s="153">
        <v>8056.3</v>
      </c>
      <c r="AV124" s="153">
        <v>12867.5</v>
      </c>
      <c r="AW124" s="153">
        <v>13775.9</v>
      </c>
      <c r="AX124" s="153">
        <v>4376.8</v>
      </c>
      <c r="AY124" s="153">
        <v>18543.3</v>
      </c>
      <c r="AZ124" s="153">
        <v>1338.3</v>
      </c>
      <c r="BA124" s="153">
        <v>499.5</v>
      </c>
      <c r="BB124" s="153">
        <v>1775.5</v>
      </c>
      <c r="BC124" s="153">
        <v>3169.7</v>
      </c>
      <c r="BD124" s="153">
        <v>13176</v>
      </c>
      <c r="BE124" s="153">
        <v>15551.5</v>
      </c>
    </row>
    <row r="125" spans="1:57" ht="13" x14ac:dyDescent="0.15">
      <c r="A125" s="152" t="s">
        <v>577</v>
      </c>
      <c r="B125" s="152" t="s">
        <v>578</v>
      </c>
      <c r="C125" s="152" t="s">
        <v>579</v>
      </c>
      <c r="D125" s="152" t="s">
        <v>580</v>
      </c>
      <c r="E125" s="152" t="str">
        <f>VLOOKUP(D125,'1b'!$D$4:$E$256,2,FALSE)</f>
        <v>S 24:33</v>
      </c>
      <c r="F125" s="153">
        <v>28031.7</v>
      </c>
      <c r="G125" s="153">
        <v>18000.099999999999</v>
      </c>
      <c r="H125" s="153">
        <v>33382.6</v>
      </c>
      <c r="I125" s="153">
        <v>33748.699999999997</v>
      </c>
      <c r="J125" s="153">
        <v>8839.2000000000007</v>
      </c>
      <c r="K125" s="153">
        <v>10364</v>
      </c>
      <c r="L125" s="153">
        <v>3416.2</v>
      </c>
      <c r="M125" s="153">
        <v>13980</v>
      </c>
      <c r="N125" s="153">
        <v>35135.5</v>
      </c>
      <c r="O125" s="153">
        <v>16874.900000000001</v>
      </c>
      <c r="P125" s="153">
        <v>32145.9</v>
      </c>
      <c r="Q125" s="153">
        <v>15069.8</v>
      </c>
      <c r="R125" s="153">
        <v>18496.8</v>
      </c>
      <c r="S125" s="153">
        <v>17088.2</v>
      </c>
      <c r="T125" s="153">
        <v>36356.800000000003</v>
      </c>
      <c r="U125" s="153">
        <v>335.5</v>
      </c>
      <c r="V125" s="153">
        <v>3666</v>
      </c>
      <c r="W125" s="153">
        <v>14006.6</v>
      </c>
      <c r="X125" s="153">
        <v>10141.700000000001</v>
      </c>
      <c r="Y125" s="153">
        <v>1055.9000000000001</v>
      </c>
      <c r="Z125" s="153">
        <v>8975.2999999999993</v>
      </c>
      <c r="AA125" s="153">
        <v>31147.1</v>
      </c>
      <c r="AB125" s="153">
        <v>36.9</v>
      </c>
      <c r="AC125" s="153">
        <v>20321.2</v>
      </c>
      <c r="AD125" s="153">
        <v>14016.3</v>
      </c>
      <c r="AE125" s="153">
        <v>7429.6</v>
      </c>
      <c r="AF125" s="153">
        <v>25396.1</v>
      </c>
      <c r="AG125" s="153">
        <v>19164.400000000001</v>
      </c>
      <c r="AH125" s="153">
        <v>29123.1</v>
      </c>
      <c r="AI125" s="153">
        <v>19383.400000000001</v>
      </c>
      <c r="AJ125" s="153">
        <v>30007.200000000001</v>
      </c>
      <c r="AK125" s="153">
        <v>30192.2</v>
      </c>
      <c r="AL125" s="153">
        <v>28772.9</v>
      </c>
      <c r="AM125" s="153">
        <v>2343.1999999999998</v>
      </c>
      <c r="AN125" s="153">
        <v>23444</v>
      </c>
      <c r="AO125" s="153">
        <v>5055.7</v>
      </c>
      <c r="AP125" s="153">
        <v>11820.1</v>
      </c>
      <c r="AQ125" s="153">
        <v>1043.7</v>
      </c>
      <c r="AR125" s="153">
        <v>3494</v>
      </c>
      <c r="AS125" s="153">
        <v>8662.2000000000007</v>
      </c>
      <c r="AT125" s="153">
        <v>1730</v>
      </c>
      <c r="AU125" s="153">
        <v>14762.1</v>
      </c>
      <c r="AV125" s="153">
        <v>14633.3</v>
      </c>
      <c r="AW125" s="153">
        <v>11099.2</v>
      </c>
      <c r="AX125" s="153">
        <v>4036.1</v>
      </c>
      <c r="AY125" s="153">
        <v>7775.9</v>
      </c>
      <c r="AZ125" s="153">
        <v>827.1</v>
      </c>
      <c r="BA125" s="153">
        <v>413.1</v>
      </c>
      <c r="BB125" s="153">
        <v>16901.7</v>
      </c>
      <c r="BC125" s="153">
        <v>661.2</v>
      </c>
      <c r="BD125" s="153">
        <v>21654.2</v>
      </c>
      <c r="BE125" s="153">
        <v>15904.8</v>
      </c>
    </row>
    <row r="126" spans="1:57" ht="13" x14ac:dyDescent="0.15">
      <c r="A126" s="152" t="s">
        <v>582</v>
      </c>
      <c r="B126" s="152" t="s">
        <v>583</v>
      </c>
      <c r="C126" s="152" t="s">
        <v>584</v>
      </c>
      <c r="D126" s="152" t="s">
        <v>585</v>
      </c>
      <c r="E126" s="152" t="str">
        <f>VLOOKUP(D126,'1b'!$D$4:$E$256,2,FALSE)</f>
        <v>ORF7a 63:78</v>
      </c>
      <c r="F126" s="153">
        <v>609.29999999999995</v>
      </c>
      <c r="G126" s="153">
        <v>13.3</v>
      </c>
      <c r="H126" s="153">
        <v>459.3</v>
      </c>
      <c r="I126" s="153">
        <v>273.8</v>
      </c>
      <c r="J126" s="153">
        <v>14898.3</v>
      </c>
      <c r="K126" s="153">
        <v>20474</v>
      </c>
      <c r="L126" s="153">
        <v>3783</v>
      </c>
      <c r="M126" s="153">
        <v>2209</v>
      </c>
      <c r="N126" s="153">
        <v>4147.3999999999996</v>
      </c>
      <c r="O126" s="153">
        <v>7946</v>
      </c>
      <c r="P126" s="153">
        <v>3166.9</v>
      </c>
      <c r="Q126" s="153">
        <v>1237.0999999999999</v>
      </c>
      <c r="R126" s="153">
        <v>10.7</v>
      </c>
      <c r="S126" s="153">
        <v>22.4</v>
      </c>
      <c r="T126" s="153">
        <v>7516.1</v>
      </c>
      <c r="U126" s="153">
        <v>3731.9</v>
      </c>
      <c r="V126" s="153">
        <v>905.6</v>
      </c>
      <c r="W126" s="153">
        <v>1317.3</v>
      </c>
      <c r="X126" s="153">
        <v>3497.9</v>
      </c>
      <c r="Y126" s="153">
        <v>1114.9000000000001</v>
      </c>
      <c r="Z126" s="153">
        <v>2997.3</v>
      </c>
      <c r="AA126" s="153">
        <v>11502.5</v>
      </c>
      <c r="AB126" s="153">
        <v>12.6</v>
      </c>
      <c r="AC126" s="153">
        <v>13389.9</v>
      </c>
      <c r="AD126" s="153">
        <v>9248</v>
      </c>
      <c r="AE126" s="153">
        <v>3599.2</v>
      </c>
      <c r="AF126" s="153">
        <v>9657.1</v>
      </c>
      <c r="AG126" s="153">
        <v>11980.4</v>
      </c>
      <c r="AH126" s="153">
        <v>20619.3</v>
      </c>
      <c r="AI126" s="153">
        <v>5741</v>
      </c>
      <c r="AJ126" s="153">
        <v>16302.4</v>
      </c>
      <c r="AK126" s="153">
        <v>6755.6</v>
      </c>
      <c r="AL126" s="153">
        <v>9273.2999999999993</v>
      </c>
      <c r="AM126" s="153">
        <v>1477.1</v>
      </c>
      <c r="AN126" s="153">
        <v>2986.6</v>
      </c>
      <c r="AO126" s="153">
        <v>3869.6</v>
      </c>
      <c r="AP126" s="153">
        <v>9285.9</v>
      </c>
      <c r="AQ126" s="153">
        <v>9114</v>
      </c>
      <c r="AR126" s="153">
        <v>4465.3999999999996</v>
      </c>
      <c r="AS126" s="153">
        <v>115.9</v>
      </c>
      <c r="AT126" s="153">
        <v>35.1</v>
      </c>
      <c r="AU126" s="153">
        <v>11669.4</v>
      </c>
      <c r="AV126" s="153">
        <v>1515.6</v>
      </c>
      <c r="AW126" s="153">
        <v>1735</v>
      </c>
      <c r="AX126" s="153">
        <v>1869.6</v>
      </c>
      <c r="AY126" s="153">
        <v>165.7</v>
      </c>
      <c r="AZ126" s="153">
        <v>28.5</v>
      </c>
      <c r="BA126" s="153">
        <v>712.8</v>
      </c>
      <c r="BB126" s="153">
        <v>163.9</v>
      </c>
      <c r="BC126" s="153">
        <v>136.1</v>
      </c>
      <c r="BD126" s="153">
        <v>395.1</v>
      </c>
      <c r="BE126" s="153">
        <v>18905.7</v>
      </c>
    </row>
    <row r="127" spans="1:57" ht="13" x14ac:dyDescent="0.15">
      <c r="A127" s="152" t="s">
        <v>587</v>
      </c>
      <c r="B127" s="152" t="s">
        <v>588</v>
      </c>
      <c r="C127" s="152" t="s">
        <v>589</v>
      </c>
      <c r="D127" s="152" t="s">
        <v>590</v>
      </c>
      <c r="E127" s="152" t="str">
        <f>VLOOKUP(D127,'1b'!$D$4:$E$256,2,FALSE)</f>
        <v>M 11:29</v>
      </c>
      <c r="F127" s="153">
        <v>17996.8</v>
      </c>
      <c r="G127" s="153">
        <v>6.7</v>
      </c>
      <c r="H127" s="153">
        <v>12405</v>
      </c>
      <c r="I127" s="153">
        <v>17743.099999999999</v>
      </c>
      <c r="J127" s="153">
        <v>22.6</v>
      </c>
      <c r="K127" s="153">
        <v>52.5</v>
      </c>
      <c r="L127" s="153">
        <v>5103.6000000000004</v>
      </c>
      <c r="M127" s="153">
        <v>204.6</v>
      </c>
      <c r="N127" s="153">
        <v>1842.4</v>
      </c>
      <c r="O127" s="153">
        <v>127</v>
      </c>
      <c r="P127" s="153">
        <v>10886.9</v>
      </c>
      <c r="Q127" s="153">
        <v>23150.1</v>
      </c>
      <c r="R127" s="153">
        <v>9333.9</v>
      </c>
      <c r="S127" s="153">
        <v>2923.6</v>
      </c>
      <c r="T127" s="153">
        <v>8019.4</v>
      </c>
      <c r="U127" s="153">
        <v>25515.4</v>
      </c>
      <c r="V127" s="153">
        <v>8201.1</v>
      </c>
      <c r="W127" s="153">
        <v>1259.5999999999999</v>
      </c>
      <c r="X127" s="153">
        <v>22687.4</v>
      </c>
      <c r="Y127" s="153">
        <v>979.7</v>
      </c>
      <c r="Z127" s="153">
        <v>2727.8</v>
      </c>
      <c r="AA127" s="153">
        <v>7625.2</v>
      </c>
      <c r="AB127" s="153">
        <v>12294.6</v>
      </c>
      <c r="AC127" s="153">
        <v>9030.1</v>
      </c>
      <c r="AD127" s="153">
        <v>10463.6</v>
      </c>
      <c r="AE127" s="153">
        <v>17057.7</v>
      </c>
      <c r="AF127" s="153">
        <v>8143.2</v>
      </c>
      <c r="AG127" s="153">
        <v>7765.4</v>
      </c>
      <c r="AH127" s="153">
        <v>32.200000000000003</v>
      </c>
      <c r="AI127" s="153">
        <v>34754.800000000003</v>
      </c>
      <c r="AJ127" s="153">
        <v>14302.8</v>
      </c>
      <c r="AK127" s="153">
        <v>14583</v>
      </c>
      <c r="AL127" s="153">
        <v>20710.3</v>
      </c>
      <c r="AM127" s="153">
        <v>28412.5</v>
      </c>
      <c r="AN127" s="153">
        <v>9397.2999999999993</v>
      </c>
      <c r="AO127" s="153">
        <v>24267.9</v>
      </c>
      <c r="AP127" s="153">
        <v>4553.2</v>
      </c>
      <c r="AQ127" s="153">
        <v>29205.8</v>
      </c>
      <c r="AR127" s="153">
        <v>18604.599999999999</v>
      </c>
      <c r="AS127" s="153">
        <v>5695.7</v>
      </c>
      <c r="AT127" s="153">
        <v>17261.400000000001</v>
      </c>
      <c r="AU127" s="153">
        <v>11726.6</v>
      </c>
      <c r="AV127" s="153">
        <v>8050.3</v>
      </c>
      <c r="AW127" s="153">
        <v>14214.3</v>
      </c>
      <c r="AX127" s="153">
        <v>5788.7</v>
      </c>
      <c r="AY127" s="153">
        <v>14960.3</v>
      </c>
      <c r="AZ127" s="153">
        <v>5298.2</v>
      </c>
      <c r="BA127" s="153">
        <v>1295.4000000000001</v>
      </c>
      <c r="BB127" s="153">
        <v>3666.5</v>
      </c>
      <c r="BC127" s="153">
        <v>3052.7</v>
      </c>
      <c r="BD127" s="153">
        <v>3283.5</v>
      </c>
      <c r="BE127" s="153">
        <v>18218.599999999999</v>
      </c>
    </row>
    <row r="128" spans="1:57" ht="13" x14ac:dyDescent="0.15">
      <c r="A128" s="152" t="s">
        <v>592</v>
      </c>
      <c r="B128" s="152" t="s">
        <v>593</v>
      </c>
      <c r="C128" s="152" t="s">
        <v>594</v>
      </c>
      <c r="D128" s="152" t="s">
        <v>595</v>
      </c>
      <c r="E128" s="152" t="str">
        <f>VLOOKUP(D128,'1b'!$D$4:$E$256,2,FALSE)</f>
        <v>N 395:404</v>
      </c>
      <c r="F128" s="153">
        <v>28953.1</v>
      </c>
      <c r="G128" s="153">
        <v>28445.1</v>
      </c>
      <c r="H128" s="153">
        <v>39119.9</v>
      </c>
      <c r="I128" s="153">
        <v>37682.800000000003</v>
      </c>
      <c r="J128" s="153">
        <v>28409.8</v>
      </c>
      <c r="K128" s="153">
        <v>31608.5</v>
      </c>
      <c r="L128" s="153">
        <v>10466</v>
      </c>
      <c r="M128" s="153">
        <v>21950.7</v>
      </c>
      <c r="N128" s="153">
        <v>42927.3</v>
      </c>
      <c r="O128" s="153">
        <v>32397.599999999999</v>
      </c>
      <c r="P128" s="153">
        <v>41387.1</v>
      </c>
      <c r="Q128" s="153">
        <v>25343.4</v>
      </c>
      <c r="R128" s="153">
        <v>29957.9</v>
      </c>
      <c r="S128" s="153">
        <v>29833.4</v>
      </c>
      <c r="T128" s="153">
        <v>43595.199999999997</v>
      </c>
      <c r="U128" s="153">
        <v>2928.8</v>
      </c>
      <c r="V128" s="153">
        <v>25365.599999999999</v>
      </c>
      <c r="W128" s="153">
        <v>19495.7</v>
      </c>
      <c r="X128" s="153">
        <v>30300.5</v>
      </c>
      <c r="Y128" s="153">
        <v>3711.2</v>
      </c>
      <c r="Z128" s="153">
        <v>14978.5</v>
      </c>
      <c r="AA128" s="153">
        <v>36771.800000000003</v>
      </c>
      <c r="AB128" s="153">
        <v>19.7</v>
      </c>
      <c r="AC128" s="153">
        <v>36998.5</v>
      </c>
      <c r="AD128" s="153">
        <v>20660.7</v>
      </c>
      <c r="AE128" s="153">
        <v>16418.8</v>
      </c>
      <c r="AF128" s="153">
        <v>35344.400000000001</v>
      </c>
      <c r="AG128" s="153">
        <v>33551.699999999997</v>
      </c>
      <c r="AH128" s="153">
        <v>30146.5</v>
      </c>
      <c r="AI128" s="153">
        <v>27806.1</v>
      </c>
      <c r="AJ128" s="153">
        <v>38861.300000000003</v>
      </c>
      <c r="AK128" s="153">
        <v>34745</v>
      </c>
      <c r="AL128" s="153">
        <v>33681.5</v>
      </c>
      <c r="AM128" s="153">
        <v>13071.8</v>
      </c>
      <c r="AN128" s="153">
        <v>33910.400000000001</v>
      </c>
      <c r="AO128" s="153">
        <v>14121.5</v>
      </c>
      <c r="AP128" s="153">
        <v>16202.3</v>
      </c>
      <c r="AQ128" s="153">
        <v>7964.2</v>
      </c>
      <c r="AR128" s="153">
        <v>27609.7</v>
      </c>
      <c r="AS128" s="153">
        <v>16734</v>
      </c>
      <c r="AT128" s="153">
        <v>8671.1</v>
      </c>
      <c r="AU128" s="153">
        <v>29421.4</v>
      </c>
      <c r="AV128" s="153">
        <v>23169.7</v>
      </c>
      <c r="AW128" s="153">
        <v>33394.1</v>
      </c>
      <c r="AX128" s="153">
        <v>27165</v>
      </c>
      <c r="AY128" s="153">
        <v>18333</v>
      </c>
      <c r="AZ128" s="153">
        <v>8528.9</v>
      </c>
      <c r="BA128" s="153">
        <v>11169.4</v>
      </c>
      <c r="BB128" s="153">
        <v>29677.9</v>
      </c>
      <c r="BC128" s="153">
        <v>7914</v>
      </c>
      <c r="BD128" s="153">
        <v>34244.5</v>
      </c>
      <c r="BE128" s="153">
        <v>34034.699999999997</v>
      </c>
    </row>
    <row r="129" spans="1:57" ht="13" x14ac:dyDescent="0.15">
      <c r="A129" s="152" t="s">
        <v>597</v>
      </c>
      <c r="B129" s="152" t="s">
        <v>598</v>
      </c>
      <c r="C129" s="152" t="s">
        <v>599</v>
      </c>
      <c r="D129" s="152" t="s">
        <v>600</v>
      </c>
      <c r="E129" s="152" t="str">
        <f>VLOOKUP(D129,'1b'!$D$4:$E$256,2,FALSE)</f>
        <v>N 134:147</v>
      </c>
      <c r="F129" s="153">
        <v>16487.7</v>
      </c>
      <c r="G129" s="153">
        <v>798.6</v>
      </c>
      <c r="H129" s="153">
        <v>183.1</v>
      </c>
      <c r="I129" s="153">
        <v>27.5</v>
      </c>
      <c r="J129" s="153">
        <v>32057.3</v>
      </c>
      <c r="K129" s="153">
        <v>30783</v>
      </c>
      <c r="L129" s="153">
        <v>29240.9</v>
      </c>
      <c r="M129" s="153">
        <v>27785.7</v>
      </c>
      <c r="N129" s="153">
        <v>2786.4</v>
      </c>
      <c r="O129" s="153">
        <v>13181</v>
      </c>
      <c r="P129" s="153">
        <v>14973.6</v>
      </c>
      <c r="Q129" s="153">
        <v>8360.2000000000007</v>
      </c>
      <c r="R129" s="153">
        <v>711.3</v>
      </c>
      <c r="S129" s="153">
        <v>22256.400000000001</v>
      </c>
      <c r="T129" s="153">
        <v>5722.5</v>
      </c>
      <c r="U129" s="153">
        <v>26733.1</v>
      </c>
      <c r="V129" s="153">
        <v>28511.4</v>
      </c>
      <c r="W129" s="153">
        <v>7697.8</v>
      </c>
      <c r="X129" s="153">
        <v>37536.699999999997</v>
      </c>
      <c r="Y129" s="153">
        <v>11168</v>
      </c>
      <c r="Z129" s="153">
        <v>10103.799999999999</v>
      </c>
      <c r="AA129" s="153">
        <v>19907.099999999999</v>
      </c>
      <c r="AB129" s="153">
        <v>34253.800000000003</v>
      </c>
      <c r="AC129" s="153">
        <v>25925.599999999999</v>
      </c>
      <c r="AD129" s="153">
        <v>36704.6</v>
      </c>
      <c r="AE129" s="153">
        <v>31942</v>
      </c>
      <c r="AF129" s="153">
        <v>13204.9</v>
      </c>
      <c r="AG129" s="153">
        <v>10851.1</v>
      </c>
      <c r="AH129" s="153">
        <v>10583.6</v>
      </c>
      <c r="AI129" s="153">
        <v>38038</v>
      </c>
      <c r="AJ129" s="153">
        <v>29852.400000000001</v>
      </c>
      <c r="AK129" s="153">
        <v>28197.200000000001</v>
      </c>
      <c r="AL129" s="153">
        <v>12642.3</v>
      </c>
      <c r="AM129" s="153">
        <v>35056.1</v>
      </c>
      <c r="AN129" s="153">
        <v>25367.8</v>
      </c>
      <c r="AO129" s="153">
        <v>35002.300000000003</v>
      </c>
      <c r="AP129" s="153">
        <v>23650.400000000001</v>
      </c>
      <c r="AQ129" s="153">
        <v>38071.800000000003</v>
      </c>
      <c r="AR129" s="153">
        <v>24685.5</v>
      </c>
      <c r="AS129" s="153">
        <v>12695.6</v>
      </c>
      <c r="AT129" s="153">
        <v>24667.4</v>
      </c>
      <c r="AU129" s="153">
        <v>27527.4</v>
      </c>
      <c r="AV129" s="153">
        <v>12379.5</v>
      </c>
      <c r="AW129" s="153">
        <v>26510.2</v>
      </c>
      <c r="AX129" s="153">
        <v>22881.9</v>
      </c>
      <c r="AY129" s="153">
        <v>23685.8</v>
      </c>
      <c r="AZ129" s="153">
        <v>16593.900000000001</v>
      </c>
      <c r="BA129" s="153">
        <v>13970.4</v>
      </c>
      <c r="BB129" s="153">
        <v>13146.1</v>
      </c>
      <c r="BC129" s="153">
        <v>12497.3</v>
      </c>
      <c r="BD129" s="153">
        <v>12169</v>
      </c>
      <c r="BE129" s="153">
        <v>33710.699999999997</v>
      </c>
    </row>
    <row r="130" spans="1:57" ht="13" x14ac:dyDescent="0.15">
      <c r="A130" s="152" t="s">
        <v>602</v>
      </c>
      <c r="B130" s="152" t="s">
        <v>603</v>
      </c>
      <c r="C130" s="152" t="s">
        <v>604</v>
      </c>
      <c r="D130" s="152" t="s">
        <v>605</v>
      </c>
      <c r="E130" s="152" t="str">
        <f>VLOOKUP(D130,'1b'!$D$4:$E$256,2,FALSE)</f>
        <v>ORF6 9:18</v>
      </c>
      <c r="F130" s="153">
        <v>10657.9</v>
      </c>
      <c r="G130" s="153">
        <v>372.3</v>
      </c>
      <c r="H130" s="153">
        <v>14497.2</v>
      </c>
      <c r="I130" s="153">
        <v>7115.6</v>
      </c>
      <c r="J130" s="153">
        <v>1750.6</v>
      </c>
      <c r="K130" s="153">
        <v>2908.6</v>
      </c>
      <c r="L130" s="153">
        <v>927.3</v>
      </c>
      <c r="M130" s="153">
        <v>6522.9</v>
      </c>
      <c r="N130" s="153">
        <v>13772.5</v>
      </c>
      <c r="O130" s="153">
        <v>279.8</v>
      </c>
      <c r="P130" s="153">
        <v>23482.400000000001</v>
      </c>
      <c r="Q130" s="153">
        <v>5783</v>
      </c>
      <c r="R130" s="153">
        <v>410.3</v>
      </c>
      <c r="S130" s="153">
        <v>331.2</v>
      </c>
      <c r="T130" s="153">
        <v>19825.8</v>
      </c>
      <c r="U130" s="153">
        <v>29457.8</v>
      </c>
      <c r="V130" s="153">
        <v>22371.3</v>
      </c>
      <c r="W130" s="153">
        <v>1224.2</v>
      </c>
      <c r="X130" s="153">
        <v>25668.799999999999</v>
      </c>
      <c r="Y130" s="153">
        <v>13.5</v>
      </c>
      <c r="Z130" s="153">
        <v>32012.2</v>
      </c>
      <c r="AA130" s="153">
        <v>24057.4</v>
      </c>
      <c r="AB130" s="153">
        <v>21090.9</v>
      </c>
      <c r="AC130" s="153">
        <v>16960</v>
      </c>
      <c r="AD130" s="153">
        <v>26460.9</v>
      </c>
      <c r="AE130" s="153">
        <v>25301.5</v>
      </c>
      <c r="AF130" s="153">
        <v>21457.599999999999</v>
      </c>
      <c r="AG130" s="153">
        <v>20301.900000000001</v>
      </c>
      <c r="AH130" s="153">
        <v>24037.9</v>
      </c>
      <c r="AI130" s="153">
        <v>17899.7</v>
      </c>
      <c r="AJ130" s="153">
        <v>26799.200000000001</v>
      </c>
      <c r="AK130" s="153">
        <v>12496.7</v>
      </c>
      <c r="AL130" s="153">
        <v>21824.7</v>
      </c>
      <c r="AM130" s="153">
        <v>7374.4</v>
      </c>
      <c r="AN130" s="153">
        <v>2896.1</v>
      </c>
      <c r="AO130" s="153">
        <v>21844.3</v>
      </c>
      <c r="AP130" s="153">
        <v>650</v>
      </c>
      <c r="AQ130" s="153">
        <v>30749.3</v>
      </c>
      <c r="AR130" s="153">
        <v>12333.8</v>
      </c>
      <c r="AS130" s="153">
        <v>908.3</v>
      </c>
      <c r="AT130" s="153">
        <v>1199.9000000000001</v>
      </c>
      <c r="AU130" s="153">
        <v>26064.2</v>
      </c>
      <c r="AV130" s="153">
        <v>4945.8</v>
      </c>
      <c r="AW130" s="153">
        <v>7153.3</v>
      </c>
      <c r="AX130" s="153">
        <v>6533.4</v>
      </c>
      <c r="AY130" s="153">
        <v>3890.7</v>
      </c>
      <c r="AZ130" s="153">
        <v>336.5</v>
      </c>
      <c r="BA130" s="153">
        <v>5329.6</v>
      </c>
      <c r="BB130" s="153">
        <v>208.1</v>
      </c>
      <c r="BC130" s="153">
        <v>764.8</v>
      </c>
      <c r="BD130" s="153">
        <v>1630.9</v>
      </c>
      <c r="BE130" s="153">
        <v>28571.9</v>
      </c>
    </row>
    <row r="131" spans="1:57" ht="13" x14ac:dyDescent="0.15">
      <c r="A131" s="152" t="s">
        <v>607</v>
      </c>
      <c r="B131" s="152" t="s">
        <v>608</v>
      </c>
      <c r="C131" s="152" t="s">
        <v>609</v>
      </c>
      <c r="D131" s="152" t="s">
        <v>610</v>
      </c>
      <c r="E131" s="152" t="str">
        <f>VLOOKUP(D131,'1b'!$D$4:$E$256,2,FALSE)</f>
        <v>ORF3a 6:17</v>
      </c>
      <c r="F131" s="153">
        <v>11896.8</v>
      </c>
      <c r="G131" s="153">
        <v>237.3</v>
      </c>
      <c r="H131" s="153">
        <v>21.9</v>
      </c>
      <c r="I131" s="153">
        <v>24.2</v>
      </c>
      <c r="J131" s="153">
        <v>566.5</v>
      </c>
      <c r="K131" s="153">
        <v>858.9</v>
      </c>
      <c r="L131" s="153">
        <v>862.1</v>
      </c>
      <c r="M131" s="153">
        <v>4408</v>
      </c>
      <c r="N131" s="153">
        <v>627.5</v>
      </c>
      <c r="O131" s="153">
        <v>41.8</v>
      </c>
      <c r="P131" s="153">
        <v>672.6</v>
      </c>
      <c r="Q131" s="153">
        <v>41.1</v>
      </c>
      <c r="R131" s="153">
        <v>5.6</v>
      </c>
      <c r="S131" s="153">
        <v>1460</v>
      </c>
      <c r="T131" s="153">
        <v>802.4</v>
      </c>
      <c r="U131" s="153">
        <v>1710.4</v>
      </c>
      <c r="V131" s="153">
        <v>8003.7</v>
      </c>
      <c r="W131" s="153">
        <v>2924.6</v>
      </c>
      <c r="X131" s="153">
        <v>10161.200000000001</v>
      </c>
      <c r="Y131" s="153">
        <v>296</v>
      </c>
      <c r="Z131" s="153">
        <v>21467.3</v>
      </c>
      <c r="AA131" s="153">
        <v>7798.5</v>
      </c>
      <c r="AB131" s="153">
        <v>8654.2000000000007</v>
      </c>
      <c r="AC131" s="153">
        <v>19753</v>
      </c>
      <c r="AD131" s="153">
        <v>14528.3</v>
      </c>
      <c r="AE131" s="153">
        <v>5334</v>
      </c>
      <c r="AF131" s="153">
        <v>13228.7</v>
      </c>
      <c r="AG131" s="153">
        <v>11855.4</v>
      </c>
      <c r="AH131" s="153">
        <v>32507.9</v>
      </c>
      <c r="AI131" s="153">
        <v>13264.4</v>
      </c>
      <c r="AJ131" s="153">
        <v>3851</v>
      </c>
      <c r="AK131" s="153">
        <v>24899</v>
      </c>
      <c r="AL131" s="153">
        <v>15679.1</v>
      </c>
      <c r="AM131" s="153">
        <v>14153.9</v>
      </c>
      <c r="AN131" s="153">
        <v>9373.5</v>
      </c>
      <c r="AO131" s="153">
        <v>7339.5</v>
      </c>
      <c r="AP131" s="153">
        <v>4377.7</v>
      </c>
      <c r="AQ131" s="153">
        <v>6569.2</v>
      </c>
      <c r="AR131" s="153">
        <v>4573.2</v>
      </c>
      <c r="AS131" s="153">
        <v>1583</v>
      </c>
      <c r="AT131" s="153">
        <v>95.6</v>
      </c>
      <c r="AU131" s="153">
        <v>6737</v>
      </c>
      <c r="AV131" s="153">
        <v>9685.5</v>
      </c>
      <c r="AW131" s="153">
        <v>8800.1</v>
      </c>
      <c r="AX131" s="153">
        <v>829</v>
      </c>
      <c r="AY131" s="153">
        <v>1649.5</v>
      </c>
      <c r="AZ131" s="153">
        <v>138.9</v>
      </c>
      <c r="BA131" s="153">
        <v>38</v>
      </c>
      <c r="BB131" s="153">
        <v>1190.3</v>
      </c>
      <c r="BC131" s="153">
        <v>232.1</v>
      </c>
      <c r="BD131" s="153">
        <v>4099.7</v>
      </c>
      <c r="BE131" s="153">
        <v>12922.9</v>
      </c>
    </row>
    <row r="132" spans="1:57" ht="13" x14ac:dyDescent="0.15">
      <c r="A132" s="152" t="s">
        <v>612</v>
      </c>
      <c r="B132" s="152" t="s">
        <v>613</v>
      </c>
      <c r="C132" s="152" t="s">
        <v>614</v>
      </c>
      <c r="D132" s="152" t="s">
        <v>615</v>
      </c>
      <c r="E132" s="152" t="str">
        <f>VLOOKUP(D132,'1b'!$D$4:$E$256,2,FALSE)</f>
        <v>ORF7a 108:118</v>
      </c>
      <c r="F132" s="153">
        <v>19481.8</v>
      </c>
      <c r="G132" s="153">
        <v>476.1</v>
      </c>
      <c r="H132" s="153">
        <v>224.1</v>
      </c>
      <c r="I132" s="153">
        <v>133.1</v>
      </c>
      <c r="J132" s="153">
        <v>47.4</v>
      </c>
      <c r="K132" s="153">
        <v>160.6</v>
      </c>
      <c r="L132" s="153">
        <v>18583.900000000001</v>
      </c>
      <c r="M132" s="153">
        <v>1935.3</v>
      </c>
      <c r="N132" s="153">
        <v>151.1</v>
      </c>
      <c r="O132" s="153">
        <v>2497.3000000000002</v>
      </c>
      <c r="P132" s="153">
        <v>586.5</v>
      </c>
      <c r="Q132" s="153">
        <v>2560.1</v>
      </c>
      <c r="R132" s="153">
        <v>39.5</v>
      </c>
      <c r="S132" s="153">
        <v>10807.7</v>
      </c>
      <c r="T132" s="153">
        <v>1660.8</v>
      </c>
      <c r="U132" s="153">
        <v>21515.9</v>
      </c>
      <c r="V132" s="153">
        <v>2043.3</v>
      </c>
      <c r="W132" s="153">
        <v>6337.8</v>
      </c>
      <c r="X132" s="153">
        <v>13394.4</v>
      </c>
      <c r="Y132" s="153">
        <v>3470.7</v>
      </c>
      <c r="Z132" s="153">
        <v>14101.5</v>
      </c>
      <c r="AA132" s="153">
        <v>18647.099999999999</v>
      </c>
      <c r="AB132" s="153">
        <v>16815.5</v>
      </c>
      <c r="AC132" s="153">
        <v>15580.6</v>
      </c>
      <c r="AD132" s="153">
        <v>12291.2</v>
      </c>
      <c r="AE132" s="153">
        <v>9050.7999999999993</v>
      </c>
      <c r="AF132" s="153">
        <v>13720</v>
      </c>
      <c r="AG132" s="153">
        <v>10535.7</v>
      </c>
      <c r="AH132" s="153">
        <v>25088.1</v>
      </c>
      <c r="AI132" s="153">
        <v>31101</v>
      </c>
      <c r="AJ132" s="153">
        <v>16875.2</v>
      </c>
      <c r="AK132" s="153">
        <v>27249.4</v>
      </c>
      <c r="AL132" s="153">
        <v>26455.5</v>
      </c>
      <c r="AM132" s="153">
        <v>24974.3</v>
      </c>
      <c r="AN132" s="153">
        <v>17095.900000000001</v>
      </c>
      <c r="AO132" s="153">
        <v>23867.1</v>
      </c>
      <c r="AP132" s="153">
        <v>21039.4</v>
      </c>
      <c r="AQ132" s="153">
        <v>24631.9</v>
      </c>
      <c r="AR132" s="153">
        <v>17968.2</v>
      </c>
      <c r="AS132" s="153">
        <v>12774</v>
      </c>
      <c r="AT132" s="153">
        <v>12473.5</v>
      </c>
      <c r="AU132" s="153">
        <v>17280.400000000001</v>
      </c>
      <c r="AV132" s="153">
        <v>27781.1</v>
      </c>
      <c r="AW132" s="153">
        <v>16945.5</v>
      </c>
      <c r="AX132" s="153">
        <v>2630.6</v>
      </c>
      <c r="AY132" s="153">
        <v>13342.7</v>
      </c>
      <c r="AZ132" s="153">
        <v>5965</v>
      </c>
      <c r="BA132" s="153">
        <v>451.2</v>
      </c>
      <c r="BB132" s="153">
        <v>18212</v>
      </c>
      <c r="BC132" s="153">
        <v>3342.6</v>
      </c>
      <c r="BD132" s="153">
        <v>23820.400000000001</v>
      </c>
      <c r="BE132" s="153">
        <v>22371.5</v>
      </c>
    </row>
    <row r="133" spans="1:57" ht="13" x14ac:dyDescent="0.15">
      <c r="A133" s="152" t="s">
        <v>617</v>
      </c>
      <c r="B133" s="152" t="s">
        <v>618</v>
      </c>
      <c r="C133" s="152" t="s">
        <v>619</v>
      </c>
      <c r="D133" s="152" t="s">
        <v>620</v>
      </c>
      <c r="E133" s="152" t="str">
        <f>VLOOKUP(D133,'1b'!$D$4:$E$256,2,FALSE)</f>
        <v>E 50:59</v>
      </c>
      <c r="F133" s="153">
        <v>16492.2</v>
      </c>
      <c r="G133" s="153">
        <v>8.4</v>
      </c>
      <c r="H133" s="153">
        <v>6389.5</v>
      </c>
      <c r="I133" s="153">
        <v>4612.1000000000004</v>
      </c>
      <c r="J133" s="153">
        <v>7178.7</v>
      </c>
      <c r="K133" s="153">
        <v>11188.2</v>
      </c>
      <c r="L133" s="153">
        <v>4238.8999999999996</v>
      </c>
      <c r="M133" s="153">
        <v>2260.6999999999998</v>
      </c>
      <c r="N133" s="153">
        <v>3822.1</v>
      </c>
      <c r="O133" s="153">
        <v>664.5</v>
      </c>
      <c r="P133" s="153">
        <v>9226.7999999999993</v>
      </c>
      <c r="Q133" s="153">
        <v>8012</v>
      </c>
      <c r="R133" s="153">
        <v>84.2</v>
      </c>
      <c r="S133" s="153">
        <v>40.299999999999997</v>
      </c>
      <c r="T133" s="153">
        <v>7769.7</v>
      </c>
      <c r="U133" s="153">
        <v>22304.3</v>
      </c>
      <c r="V133" s="153">
        <v>3474.1</v>
      </c>
      <c r="W133" s="153">
        <v>1437.9</v>
      </c>
      <c r="X133" s="153">
        <v>20721.3</v>
      </c>
      <c r="Y133" s="153">
        <v>1463.8</v>
      </c>
      <c r="Z133" s="153">
        <v>25480.3</v>
      </c>
      <c r="AA133" s="153">
        <v>19753</v>
      </c>
      <c r="AB133" s="153">
        <v>20228.7</v>
      </c>
      <c r="AC133" s="153">
        <v>17026.900000000001</v>
      </c>
      <c r="AD133" s="153">
        <v>23555.200000000001</v>
      </c>
      <c r="AE133" s="153">
        <v>12846.5</v>
      </c>
      <c r="AF133" s="153">
        <v>20859</v>
      </c>
      <c r="AG133" s="153">
        <v>17463.5</v>
      </c>
      <c r="AH133" s="153">
        <v>24299.9</v>
      </c>
      <c r="AI133" s="153">
        <v>27281</v>
      </c>
      <c r="AJ133" s="153">
        <v>16834.599999999999</v>
      </c>
      <c r="AK133" s="153">
        <v>22062.400000000001</v>
      </c>
      <c r="AL133" s="153">
        <v>21149</v>
      </c>
      <c r="AM133" s="153">
        <v>17404.7</v>
      </c>
      <c r="AN133" s="153">
        <v>14372.8</v>
      </c>
      <c r="AO133" s="153">
        <v>16914.400000000001</v>
      </c>
      <c r="AP133" s="153">
        <v>20503.400000000001</v>
      </c>
      <c r="AQ133" s="153">
        <v>23332.2</v>
      </c>
      <c r="AR133" s="153">
        <v>12363.9</v>
      </c>
      <c r="AS133" s="153">
        <v>2510.5</v>
      </c>
      <c r="AT133" s="153">
        <v>6421.6</v>
      </c>
      <c r="AU133" s="153">
        <v>16989.2</v>
      </c>
      <c r="AV133" s="153">
        <v>6516.6</v>
      </c>
      <c r="AW133" s="153">
        <v>11739.9</v>
      </c>
      <c r="AX133" s="153">
        <v>7617.9</v>
      </c>
      <c r="AY133" s="153">
        <v>7163.1</v>
      </c>
      <c r="AZ133" s="153">
        <v>1887.7</v>
      </c>
      <c r="BA133" s="153">
        <v>3756.5</v>
      </c>
      <c r="BB133" s="153">
        <v>1389.6</v>
      </c>
      <c r="BC133" s="153">
        <v>1561.5</v>
      </c>
      <c r="BD133" s="153">
        <v>1360.9</v>
      </c>
      <c r="BE133" s="153">
        <v>24567.5</v>
      </c>
    </row>
    <row r="134" spans="1:57" ht="13" x14ac:dyDescent="0.15">
      <c r="A134" s="152" t="s">
        <v>622</v>
      </c>
      <c r="B134" s="152" t="s">
        <v>623</v>
      </c>
      <c r="C134" s="152" t="s">
        <v>624</v>
      </c>
      <c r="D134" s="152" t="s">
        <v>625</v>
      </c>
      <c r="E134" s="152" t="str">
        <f>VLOOKUP(D134,'1b'!$D$4:$E$256,2,FALSE)</f>
        <v>ORF3a 35:44</v>
      </c>
      <c r="F134" s="153">
        <v>24303.1</v>
      </c>
      <c r="G134" s="153">
        <v>20286.5</v>
      </c>
      <c r="H134" s="153">
        <v>22336.2</v>
      </c>
      <c r="I134" s="153">
        <v>23148.400000000001</v>
      </c>
      <c r="J134" s="153">
        <v>4572.7</v>
      </c>
      <c r="K134" s="153">
        <v>9480.1</v>
      </c>
      <c r="L134" s="153">
        <v>3198.4</v>
      </c>
      <c r="M134" s="153">
        <v>3039.9</v>
      </c>
      <c r="N134" s="153">
        <v>30862</v>
      </c>
      <c r="O134" s="153">
        <v>7264.1</v>
      </c>
      <c r="P134" s="153">
        <v>26620.3</v>
      </c>
      <c r="Q134" s="153">
        <v>12564.4</v>
      </c>
      <c r="R134" s="153">
        <v>15319.7</v>
      </c>
      <c r="S134" s="153">
        <v>9886.9</v>
      </c>
      <c r="T134" s="153">
        <v>29987.7</v>
      </c>
      <c r="U134" s="153">
        <v>25.6</v>
      </c>
      <c r="V134" s="153">
        <v>4459.2</v>
      </c>
      <c r="W134" s="153">
        <v>3842.4</v>
      </c>
      <c r="X134" s="153">
        <v>6748.2</v>
      </c>
      <c r="Y134" s="153">
        <v>33.4</v>
      </c>
      <c r="Z134" s="153">
        <v>939.8</v>
      </c>
      <c r="AA134" s="153">
        <v>24781.3</v>
      </c>
      <c r="AB134" s="153">
        <v>2.8</v>
      </c>
      <c r="AC134" s="153">
        <v>16348.7</v>
      </c>
      <c r="AD134" s="153">
        <v>6940</v>
      </c>
      <c r="AE134" s="153">
        <v>1708</v>
      </c>
      <c r="AF134" s="153">
        <v>11154.1</v>
      </c>
      <c r="AG134" s="153">
        <v>10863.5</v>
      </c>
      <c r="AH134" s="153">
        <v>13760.7</v>
      </c>
      <c r="AI134" s="153">
        <v>8247</v>
      </c>
      <c r="AJ134" s="153">
        <v>19149.7</v>
      </c>
      <c r="AK134" s="153">
        <v>19606.8</v>
      </c>
      <c r="AL134" s="153">
        <v>13745.2</v>
      </c>
      <c r="AM134" s="153">
        <v>1050</v>
      </c>
      <c r="AN134" s="153">
        <v>10228.4</v>
      </c>
      <c r="AO134" s="153">
        <v>913.5</v>
      </c>
      <c r="AP134" s="153">
        <v>6249.7</v>
      </c>
      <c r="AQ134" s="153">
        <v>139.4</v>
      </c>
      <c r="AR134" s="153">
        <v>5905.4</v>
      </c>
      <c r="AS134" s="153">
        <v>6144.5</v>
      </c>
      <c r="AT134" s="153">
        <v>127.1</v>
      </c>
      <c r="AU134" s="153">
        <v>15217.6</v>
      </c>
      <c r="AV134" s="153">
        <v>14552.1</v>
      </c>
      <c r="AW134" s="153">
        <v>21305.599999999999</v>
      </c>
      <c r="AX134" s="153">
        <v>7149.9</v>
      </c>
      <c r="AY134" s="153">
        <v>2040.2</v>
      </c>
      <c r="AZ134" s="153">
        <v>532</v>
      </c>
      <c r="BA134" s="153">
        <v>293.39999999999998</v>
      </c>
      <c r="BB134" s="153">
        <v>11387.7</v>
      </c>
      <c r="BC134" s="153">
        <v>193</v>
      </c>
      <c r="BD134" s="153">
        <v>19938.599999999999</v>
      </c>
      <c r="BE134" s="153">
        <v>20651.900000000001</v>
      </c>
    </row>
    <row r="135" spans="1:57" ht="13" x14ac:dyDescent="0.15">
      <c r="A135" s="152" t="s">
        <v>627</v>
      </c>
      <c r="B135" s="152" t="s">
        <v>628</v>
      </c>
      <c r="C135" s="152" t="s">
        <v>629</v>
      </c>
      <c r="D135" s="152" t="s">
        <v>630</v>
      </c>
      <c r="E135" s="152" t="str">
        <f>VLOOKUP(D135,'1b'!$D$4:$E$256,2,FALSE)</f>
        <v>S 50:60</v>
      </c>
      <c r="F135" s="153">
        <v>582.5</v>
      </c>
      <c r="G135" s="153">
        <v>1440.5</v>
      </c>
      <c r="H135" s="153">
        <v>9437.2999999999993</v>
      </c>
      <c r="I135" s="153">
        <v>921.8</v>
      </c>
      <c r="J135" s="153">
        <v>202.5</v>
      </c>
      <c r="K135" s="153">
        <v>433.5</v>
      </c>
      <c r="L135" s="153">
        <v>61.5</v>
      </c>
      <c r="M135" s="153">
        <v>130.5</v>
      </c>
      <c r="N135" s="153">
        <v>4451.2</v>
      </c>
      <c r="O135" s="153">
        <v>62.6</v>
      </c>
      <c r="P135" s="153">
        <v>6880.6</v>
      </c>
      <c r="Q135" s="153">
        <v>1334.9</v>
      </c>
      <c r="R135" s="153">
        <v>2184.5</v>
      </c>
      <c r="S135" s="153">
        <v>1963.1</v>
      </c>
      <c r="T135" s="153">
        <v>8261.5</v>
      </c>
      <c r="U135" s="153">
        <v>6550.6</v>
      </c>
      <c r="V135" s="153">
        <v>6157</v>
      </c>
      <c r="W135" s="153">
        <v>480.1</v>
      </c>
      <c r="X135" s="153">
        <v>8625.4</v>
      </c>
      <c r="Y135" s="153">
        <v>19.100000000000001</v>
      </c>
      <c r="Z135" s="153">
        <v>3468.8</v>
      </c>
      <c r="AA135" s="153">
        <v>11423.5</v>
      </c>
      <c r="AB135" s="153">
        <v>183.3</v>
      </c>
      <c r="AC135" s="153">
        <v>2595.6999999999998</v>
      </c>
      <c r="AD135" s="153">
        <v>3930.8</v>
      </c>
      <c r="AE135" s="153">
        <v>7202.2</v>
      </c>
      <c r="AF135" s="153">
        <v>3681.5</v>
      </c>
      <c r="AG135" s="153">
        <v>3101.9</v>
      </c>
      <c r="AH135" s="153">
        <v>6739.4</v>
      </c>
      <c r="AI135" s="153">
        <v>3348.4</v>
      </c>
      <c r="AJ135" s="153">
        <v>11630.1</v>
      </c>
      <c r="AK135" s="153">
        <v>10244</v>
      </c>
      <c r="AL135" s="153">
        <v>10645.5</v>
      </c>
      <c r="AM135" s="153">
        <v>21056.7</v>
      </c>
      <c r="AN135" s="153">
        <v>11537.6</v>
      </c>
      <c r="AO135" s="153">
        <v>11269.6</v>
      </c>
      <c r="AP135" s="153">
        <v>689.2</v>
      </c>
      <c r="AQ135" s="153">
        <v>11418.2</v>
      </c>
      <c r="AR135" s="153">
        <v>5072.3999999999996</v>
      </c>
      <c r="AS135" s="153">
        <v>690.5</v>
      </c>
      <c r="AT135" s="153">
        <v>376.3</v>
      </c>
      <c r="AU135" s="153">
        <v>7476.8</v>
      </c>
      <c r="AV135" s="153">
        <v>1886.3</v>
      </c>
      <c r="AW135" s="153">
        <v>10197.5</v>
      </c>
      <c r="AX135" s="153">
        <v>2304.5</v>
      </c>
      <c r="AY135" s="153">
        <v>1949.2</v>
      </c>
      <c r="AZ135" s="153">
        <v>155</v>
      </c>
      <c r="BA135" s="153">
        <v>190.5</v>
      </c>
      <c r="BB135" s="153">
        <v>1506.8</v>
      </c>
      <c r="BC135" s="153">
        <v>73.400000000000006</v>
      </c>
      <c r="BD135" s="153">
        <v>4320.5</v>
      </c>
      <c r="BE135" s="153">
        <v>12065.2</v>
      </c>
    </row>
    <row r="136" spans="1:57" ht="13" x14ac:dyDescent="0.15">
      <c r="A136" s="152" t="s">
        <v>632</v>
      </c>
      <c r="B136" s="152" t="s">
        <v>633</v>
      </c>
      <c r="C136" s="152" t="s">
        <v>634</v>
      </c>
      <c r="D136" s="152" t="s">
        <v>635</v>
      </c>
      <c r="E136" s="152" t="str">
        <f>VLOOKUP(D136,'1b'!$D$4:$E$256,2,FALSE)</f>
        <v>ORF10 25:38</v>
      </c>
      <c r="F136" s="153">
        <v>5042.8999999999996</v>
      </c>
      <c r="G136" s="153">
        <v>32.4</v>
      </c>
      <c r="H136" s="153">
        <v>28040.6</v>
      </c>
      <c r="I136" s="153">
        <v>18587.099999999999</v>
      </c>
      <c r="J136" s="153">
        <v>643.6</v>
      </c>
      <c r="K136" s="153">
        <v>700.6</v>
      </c>
      <c r="L136" s="153">
        <v>9908.2999999999993</v>
      </c>
      <c r="M136" s="153">
        <v>14654.2</v>
      </c>
      <c r="N136" s="153">
        <v>16422.900000000001</v>
      </c>
      <c r="O136" s="153">
        <v>4258.8</v>
      </c>
      <c r="P136" s="153">
        <v>17173.400000000001</v>
      </c>
      <c r="Q136" s="153">
        <v>14984.5</v>
      </c>
      <c r="R136" s="153">
        <v>872.7</v>
      </c>
      <c r="S136" s="153">
        <v>413.9</v>
      </c>
      <c r="T136" s="153">
        <v>23646.6</v>
      </c>
      <c r="U136" s="153">
        <v>18727.599999999999</v>
      </c>
      <c r="V136" s="153">
        <v>15287.6</v>
      </c>
      <c r="W136" s="153">
        <v>147.6</v>
      </c>
      <c r="X136" s="153">
        <v>9989</v>
      </c>
      <c r="Y136" s="153">
        <v>55.9</v>
      </c>
      <c r="Z136" s="153">
        <v>13563.2</v>
      </c>
      <c r="AA136" s="153">
        <v>6587.3</v>
      </c>
      <c r="AB136" s="153">
        <v>11139.7</v>
      </c>
      <c r="AC136" s="153">
        <v>3017.8</v>
      </c>
      <c r="AD136" s="153">
        <v>5642</v>
      </c>
      <c r="AE136" s="153">
        <v>5051.6000000000004</v>
      </c>
      <c r="AF136" s="153">
        <v>1540</v>
      </c>
      <c r="AG136" s="153">
        <v>2330.8000000000002</v>
      </c>
      <c r="AH136" s="153">
        <v>8018.8</v>
      </c>
      <c r="AI136" s="153">
        <v>27655.5</v>
      </c>
      <c r="AJ136" s="153">
        <v>2393.8000000000002</v>
      </c>
      <c r="AK136" s="153">
        <v>9211.9</v>
      </c>
      <c r="AL136" s="153">
        <v>7808.9</v>
      </c>
      <c r="AM136" s="153">
        <v>19922.599999999999</v>
      </c>
      <c r="AN136" s="153">
        <v>12996.1</v>
      </c>
      <c r="AO136" s="153">
        <v>22113.8</v>
      </c>
      <c r="AP136" s="153">
        <v>10142.6</v>
      </c>
      <c r="AQ136" s="153">
        <v>16076.4</v>
      </c>
      <c r="AR136" s="153">
        <v>12680.5</v>
      </c>
      <c r="AS136" s="153">
        <v>4220.3999999999996</v>
      </c>
      <c r="AT136" s="153">
        <v>6506.1</v>
      </c>
      <c r="AU136" s="153">
        <v>12182.9</v>
      </c>
      <c r="AV136" s="153">
        <v>419.4</v>
      </c>
      <c r="AW136" s="153">
        <v>6619.2</v>
      </c>
      <c r="AX136" s="153">
        <v>1808</v>
      </c>
      <c r="AY136" s="153">
        <v>2337.1</v>
      </c>
      <c r="AZ136" s="153">
        <v>4169.1000000000004</v>
      </c>
      <c r="BA136" s="153">
        <v>254.3</v>
      </c>
      <c r="BB136" s="153">
        <v>1204.3</v>
      </c>
      <c r="BC136" s="153">
        <v>2516.4</v>
      </c>
      <c r="BD136" s="153">
        <v>1761.4</v>
      </c>
      <c r="BE136" s="153">
        <v>17495.099999999999</v>
      </c>
    </row>
    <row r="137" spans="1:57" ht="13" x14ac:dyDescent="0.15">
      <c r="A137" s="152" t="s">
        <v>637</v>
      </c>
      <c r="B137" s="152" t="s">
        <v>638</v>
      </c>
      <c r="C137" s="152" t="s">
        <v>639</v>
      </c>
      <c r="D137" s="152" t="s">
        <v>640</v>
      </c>
      <c r="E137" s="152" t="str">
        <f>VLOOKUP(D137,'1b'!$D$4:$E$256,2,FALSE)</f>
        <v>ORF1ab 4632:4641</v>
      </c>
      <c r="F137" s="153">
        <v>25066.9</v>
      </c>
      <c r="G137" s="153">
        <v>11.1</v>
      </c>
      <c r="H137" s="153">
        <v>10679.5</v>
      </c>
      <c r="I137" s="153">
        <v>16341.6</v>
      </c>
      <c r="J137" s="153">
        <v>10420.4</v>
      </c>
      <c r="K137" s="153">
        <v>16040.4</v>
      </c>
      <c r="L137" s="153">
        <v>15715.2</v>
      </c>
      <c r="M137" s="153">
        <v>10526.4</v>
      </c>
      <c r="N137" s="153">
        <v>10459.6</v>
      </c>
      <c r="O137" s="153">
        <v>2288.3000000000002</v>
      </c>
      <c r="P137" s="153">
        <v>16402.7</v>
      </c>
      <c r="Q137" s="153">
        <v>15977.7</v>
      </c>
      <c r="R137" s="153">
        <v>2409.8000000000002</v>
      </c>
      <c r="S137" s="153">
        <v>3033.4</v>
      </c>
      <c r="T137" s="153">
        <v>13953.8</v>
      </c>
      <c r="U137" s="153">
        <v>10695</v>
      </c>
      <c r="V137" s="153">
        <v>538.6</v>
      </c>
      <c r="W137" s="153">
        <v>5676.4</v>
      </c>
      <c r="X137" s="153">
        <v>9057.1</v>
      </c>
      <c r="Y137" s="153">
        <v>808.6</v>
      </c>
      <c r="Z137" s="153">
        <v>25593.1</v>
      </c>
      <c r="AA137" s="153">
        <v>19907.3</v>
      </c>
      <c r="AB137" s="153">
        <v>19836.599999999999</v>
      </c>
      <c r="AC137" s="153">
        <v>17167.099999999999</v>
      </c>
      <c r="AD137" s="153">
        <v>20932</v>
      </c>
      <c r="AE137" s="153">
        <v>7283.1</v>
      </c>
      <c r="AF137" s="153">
        <v>15760.7</v>
      </c>
      <c r="AG137" s="153">
        <v>9432.6</v>
      </c>
      <c r="AH137" s="153">
        <v>30881</v>
      </c>
      <c r="AI137" s="153">
        <v>24256.3</v>
      </c>
      <c r="AJ137" s="153">
        <v>8820.6</v>
      </c>
      <c r="AK137" s="153">
        <v>24474.6</v>
      </c>
      <c r="AL137" s="153">
        <v>15187.8</v>
      </c>
      <c r="AM137" s="153">
        <v>16153.1</v>
      </c>
      <c r="AN137" s="153">
        <v>8827.7999999999993</v>
      </c>
      <c r="AO137" s="153">
        <v>12391.6</v>
      </c>
      <c r="AP137" s="153">
        <v>24158.1</v>
      </c>
      <c r="AQ137" s="153">
        <v>16104.6</v>
      </c>
      <c r="AR137" s="153">
        <v>6624.8</v>
      </c>
      <c r="AS137" s="153">
        <v>4392.1000000000004</v>
      </c>
      <c r="AT137" s="153">
        <v>1930.7</v>
      </c>
      <c r="AU137" s="153">
        <v>20363.7</v>
      </c>
      <c r="AV137" s="153">
        <v>13778.8</v>
      </c>
      <c r="AW137" s="153">
        <v>19372.099999999999</v>
      </c>
      <c r="AX137" s="153">
        <v>7206.9</v>
      </c>
      <c r="AY137" s="153">
        <v>5960.1</v>
      </c>
      <c r="AZ137" s="153">
        <v>2118.3000000000002</v>
      </c>
      <c r="BA137" s="153">
        <v>2458.5</v>
      </c>
      <c r="BB137" s="153">
        <v>6337.8</v>
      </c>
      <c r="BC137" s="153">
        <v>947</v>
      </c>
      <c r="BD137" s="153">
        <v>7079.2</v>
      </c>
      <c r="BE137" s="153">
        <v>24555.5</v>
      </c>
    </row>
    <row r="138" spans="1:57" ht="13" x14ac:dyDescent="0.15">
      <c r="A138" s="152" t="s">
        <v>642</v>
      </c>
      <c r="B138" s="152" t="s">
        <v>643</v>
      </c>
      <c r="C138" s="152" t="s">
        <v>644</v>
      </c>
      <c r="D138" s="152" t="s">
        <v>645</v>
      </c>
      <c r="E138" s="152" t="str">
        <f>VLOOKUP(D138,'1b'!$D$4:$E$256,2,FALSE)</f>
        <v>S 1099:1108</v>
      </c>
      <c r="F138" s="153">
        <v>25205.3</v>
      </c>
      <c r="G138" s="153">
        <v>13185</v>
      </c>
      <c r="H138" s="153">
        <v>379.3</v>
      </c>
      <c r="I138" s="153">
        <v>29.6</v>
      </c>
      <c r="J138" s="153">
        <v>32588.9</v>
      </c>
      <c r="K138" s="153">
        <v>35651.699999999997</v>
      </c>
      <c r="L138" s="153">
        <v>15326.2</v>
      </c>
      <c r="M138" s="153">
        <v>9160.6</v>
      </c>
      <c r="N138" s="153">
        <v>9.5</v>
      </c>
      <c r="O138" s="153">
        <v>8848</v>
      </c>
      <c r="P138" s="153">
        <v>48.8</v>
      </c>
      <c r="Q138" s="153">
        <v>958.8</v>
      </c>
      <c r="R138" s="153">
        <v>14.5</v>
      </c>
      <c r="S138" s="153">
        <v>16600.3</v>
      </c>
      <c r="T138" s="153">
        <v>162</v>
      </c>
      <c r="U138" s="153">
        <v>35052.699999999997</v>
      </c>
      <c r="V138" s="153">
        <v>32267.1</v>
      </c>
      <c r="W138" s="153">
        <v>29899.599999999999</v>
      </c>
      <c r="X138" s="153">
        <v>25993.3</v>
      </c>
      <c r="Y138" s="153">
        <v>19509.2</v>
      </c>
      <c r="Z138" s="153">
        <v>22575</v>
      </c>
      <c r="AA138" s="153">
        <v>11975.7</v>
      </c>
      <c r="AB138" s="153">
        <v>36106.300000000003</v>
      </c>
      <c r="AC138" s="153">
        <v>33623.300000000003</v>
      </c>
      <c r="AD138" s="153">
        <v>28050</v>
      </c>
      <c r="AE138" s="153">
        <v>16769.5</v>
      </c>
      <c r="AF138" s="153">
        <v>32982.6</v>
      </c>
      <c r="AG138" s="153">
        <v>30882.400000000001</v>
      </c>
      <c r="AH138" s="153">
        <v>34152.699999999997</v>
      </c>
      <c r="AI138" s="153">
        <v>33797.599999999999</v>
      </c>
      <c r="AJ138" s="153">
        <v>38284.1</v>
      </c>
      <c r="AK138" s="153">
        <v>39543.699999999997</v>
      </c>
      <c r="AL138" s="153">
        <v>32991.9</v>
      </c>
      <c r="AM138" s="153">
        <v>40664.400000000001</v>
      </c>
      <c r="AN138" s="153">
        <v>34505.599999999999</v>
      </c>
      <c r="AO138" s="153">
        <v>33314.400000000001</v>
      </c>
      <c r="AP138" s="153">
        <v>22238.1</v>
      </c>
      <c r="AQ138" s="153">
        <v>37037.300000000003</v>
      </c>
      <c r="AR138" s="153">
        <v>36141.800000000003</v>
      </c>
      <c r="AS138" s="153">
        <v>10060.799999999999</v>
      </c>
      <c r="AT138" s="153">
        <v>35675.199999999997</v>
      </c>
      <c r="AU138" s="153">
        <v>28182.9</v>
      </c>
      <c r="AV138" s="153">
        <v>35688.800000000003</v>
      </c>
      <c r="AW138" s="153">
        <v>20737.5</v>
      </c>
      <c r="AX138" s="153">
        <v>13784.9</v>
      </c>
      <c r="AY138" s="153">
        <v>34665.699999999997</v>
      </c>
      <c r="AZ138" s="153">
        <v>7493.3</v>
      </c>
      <c r="BA138" s="153">
        <v>12608</v>
      </c>
      <c r="BB138" s="153">
        <v>17320.3</v>
      </c>
      <c r="BC138" s="153">
        <v>10207.9</v>
      </c>
      <c r="BD138" s="153">
        <v>22364.3</v>
      </c>
      <c r="BE138" s="153">
        <v>33268.300000000003</v>
      </c>
    </row>
    <row r="139" spans="1:57" ht="13" x14ac:dyDescent="0.15">
      <c r="A139" s="152" t="s">
        <v>647</v>
      </c>
      <c r="B139" s="152" t="s">
        <v>648</v>
      </c>
      <c r="C139" s="152" t="s">
        <v>649</v>
      </c>
      <c r="D139" s="152" t="s">
        <v>650</v>
      </c>
      <c r="E139" s="152" t="str">
        <f>VLOOKUP(D139,'1b'!$D$4:$E$256,2,FALSE)</f>
        <v>ORF1ab 5772:5781</v>
      </c>
      <c r="F139" s="153">
        <v>1140.5</v>
      </c>
      <c r="G139" s="153">
        <v>53.8</v>
      </c>
      <c r="H139" s="153">
        <v>21418.2</v>
      </c>
      <c r="I139" s="153">
        <v>19123.599999999999</v>
      </c>
      <c r="J139" s="153">
        <v>18040.2</v>
      </c>
      <c r="K139" s="153">
        <v>19008.099999999999</v>
      </c>
      <c r="L139" s="153">
        <v>9356.1</v>
      </c>
      <c r="M139" s="153">
        <v>11306.1</v>
      </c>
      <c r="N139" s="153">
        <v>19288.400000000001</v>
      </c>
      <c r="O139" s="153">
        <v>6500.3</v>
      </c>
      <c r="P139" s="153">
        <v>21850.3</v>
      </c>
      <c r="Q139" s="153">
        <v>15904.6</v>
      </c>
      <c r="R139" s="153">
        <v>182.8</v>
      </c>
      <c r="S139" s="153">
        <v>98.3</v>
      </c>
      <c r="T139" s="153">
        <v>25143.200000000001</v>
      </c>
      <c r="U139" s="153">
        <v>8701.6</v>
      </c>
      <c r="V139" s="153">
        <v>15347.1</v>
      </c>
      <c r="W139" s="153">
        <v>6139.1</v>
      </c>
      <c r="X139" s="153">
        <v>19196</v>
      </c>
      <c r="Y139" s="153">
        <v>3330.5</v>
      </c>
      <c r="Z139" s="153">
        <v>32896</v>
      </c>
      <c r="AA139" s="153">
        <v>30394.1</v>
      </c>
      <c r="AB139" s="153">
        <v>12740</v>
      </c>
      <c r="AC139" s="153">
        <v>8386.2999999999993</v>
      </c>
      <c r="AD139" s="153">
        <v>20392.400000000001</v>
      </c>
      <c r="AE139" s="153">
        <v>12969.4</v>
      </c>
      <c r="AF139" s="153">
        <v>19157.599999999999</v>
      </c>
      <c r="AG139" s="153">
        <v>13445.5</v>
      </c>
      <c r="AH139" s="153">
        <v>31449.9</v>
      </c>
      <c r="AI139" s="153">
        <v>25181.1</v>
      </c>
      <c r="AJ139" s="153">
        <v>25000.3</v>
      </c>
      <c r="AK139" s="153">
        <v>17766.5</v>
      </c>
      <c r="AL139" s="153">
        <v>26735.5</v>
      </c>
      <c r="AM139" s="153">
        <v>12662.3</v>
      </c>
      <c r="AN139" s="153">
        <v>13706.3</v>
      </c>
      <c r="AO139" s="153">
        <v>13882.8</v>
      </c>
      <c r="AP139" s="153">
        <v>12423.8</v>
      </c>
      <c r="AQ139" s="153">
        <v>19509</v>
      </c>
      <c r="AR139" s="153">
        <v>3715.6</v>
      </c>
      <c r="AS139" s="153">
        <v>588</v>
      </c>
      <c r="AT139" s="153">
        <v>2352.6</v>
      </c>
      <c r="AU139" s="153">
        <v>4662.8999999999996</v>
      </c>
      <c r="AV139" s="153">
        <v>23.7</v>
      </c>
      <c r="AW139" s="153">
        <v>9617.4</v>
      </c>
      <c r="AX139" s="153">
        <v>8031.4</v>
      </c>
      <c r="AY139" s="153">
        <v>382</v>
      </c>
      <c r="AZ139" s="153">
        <v>1032</v>
      </c>
      <c r="BA139" s="153">
        <v>2468.8000000000002</v>
      </c>
      <c r="BB139" s="153">
        <v>110.1</v>
      </c>
      <c r="BC139" s="153">
        <v>911</v>
      </c>
      <c r="BD139" s="153">
        <v>77.400000000000006</v>
      </c>
      <c r="BE139" s="153">
        <v>10973.5</v>
      </c>
    </row>
    <row r="140" spans="1:57" ht="13" x14ac:dyDescent="0.15">
      <c r="A140" s="152" t="s">
        <v>652</v>
      </c>
      <c r="B140" s="152" t="s">
        <v>653</v>
      </c>
      <c r="C140" s="152" t="s">
        <v>654</v>
      </c>
      <c r="D140" s="152" t="s">
        <v>655</v>
      </c>
      <c r="E140" s="152" t="str">
        <f>VLOOKUP(D140,'1b'!$D$4:$E$256,2,FALSE)</f>
        <v>ORF1ab 5365:5374</v>
      </c>
      <c r="F140" s="153">
        <v>20212.900000000001</v>
      </c>
      <c r="G140" s="153">
        <v>20.9</v>
      </c>
      <c r="H140" s="153">
        <v>16112.6</v>
      </c>
      <c r="I140" s="153">
        <v>10780.3</v>
      </c>
      <c r="J140" s="153">
        <v>13691.7</v>
      </c>
      <c r="K140" s="153">
        <v>18738.3</v>
      </c>
      <c r="L140" s="153">
        <v>4564.8</v>
      </c>
      <c r="M140" s="153">
        <v>1934.3</v>
      </c>
      <c r="N140" s="153">
        <v>5104</v>
      </c>
      <c r="O140" s="153">
        <v>1202</v>
      </c>
      <c r="P140" s="153">
        <v>8441.1</v>
      </c>
      <c r="Q140" s="153">
        <v>10307.700000000001</v>
      </c>
      <c r="R140" s="153">
        <v>106.6</v>
      </c>
      <c r="S140" s="153">
        <v>28</v>
      </c>
      <c r="T140" s="153">
        <v>14283.5</v>
      </c>
      <c r="U140" s="153">
        <v>17766</v>
      </c>
      <c r="V140" s="153">
        <v>18204.8</v>
      </c>
      <c r="W140" s="153">
        <v>4177.7</v>
      </c>
      <c r="X140" s="153">
        <v>27246.799999999999</v>
      </c>
      <c r="Y140" s="153">
        <v>459.8</v>
      </c>
      <c r="Z140" s="153">
        <v>13809.5</v>
      </c>
      <c r="AA140" s="153">
        <v>23182.5</v>
      </c>
      <c r="AB140" s="153">
        <v>954.7</v>
      </c>
      <c r="AC140" s="153">
        <v>23695.5</v>
      </c>
      <c r="AD140" s="153">
        <v>27771.5</v>
      </c>
      <c r="AE140" s="153">
        <v>23263.4</v>
      </c>
      <c r="AF140" s="153">
        <v>22110.2</v>
      </c>
      <c r="AG140" s="153">
        <v>19911.400000000001</v>
      </c>
      <c r="AH140" s="153">
        <v>32077.4</v>
      </c>
      <c r="AI140" s="153">
        <v>23992.2</v>
      </c>
      <c r="AJ140" s="153">
        <v>23905.1</v>
      </c>
      <c r="AK140" s="153">
        <v>19827.3</v>
      </c>
      <c r="AL140" s="153">
        <v>21661.200000000001</v>
      </c>
      <c r="AM140" s="153">
        <v>6131.6</v>
      </c>
      <c r="AN140" s="153">
        <v>7599.3</v>
      </c>
      <c r="AO140" s="153">
        <v>8463.9</v>
      </c>
      <c r="AP140" s="153">
        <v>7096</v>
      </c>
      <c r="AQ140" s="153">
        <v>17800.8</v>
      </c>
      <c r="AR140" s="153">
        <v>10977</v>
      </c>
      <c r="AS140" s="153">
        <v>1179.0999999999999</v>
      </c>
      <c r="AT140" s="153">
        <v>1183.2</v>
      </c>
      <c r="AU140" s="153">
        <v>18244.8</v>
      </c>
      <c r="AV140" s="153">
        <v>4611.5</v>
      </c>
      <c r="AW140" s="153">
        <v>9514.2000000000007</v>
      </c>
      <c r="AX140" s="153">
        <v>6364.2</v>
      </c>
      <c r="AY140" s="153">
        <v>3292</v>
      </c>
      <c r="AZ140" s="153">
        <v>395.9</v>
      </c>
      <c r="BA140" s="153">
        <v>2515</v>
      </c>
      <c r="BB140" s="153">
        <v>256.10000000000002</v>
      </c>
      <c r="BC140" s="153">
        <v>574.29999999999995</v>
      </c>
      <c r="BD140" s="153">
        <v>815</v>
      </c>
      <c r="BE140" s="153">
        <v>25483.1</v>
      </c>
    </row>
    <row r="141" spans="1:57" ht="13" x14ac:dyDescent="0.15">
      <c r="A141" s="152" t="s">
        <v>657</v>
      </c>
      <c r="B141" s="152" t="s">
        <v>658</v>
      </c>
      <c r="C141" s="152" t="s">
        <v>659</v>
      </c>
      <c r="D141" s="152" t="s">
        <v>660</v>
      </c>
      <c r="E141" s="152" t="str">
        <f>VLOOKUP(D141,'1b'!$D$4:$E$256,2,FALSE)</f>
        <v>ORF1ab 5587:5596</v>
      </c>
      <c r="F141" s="153">
        <v>17749</v>
      </c>
      <c r="G141" s="153">
        <v>29170.1</v>
      </c>
      <c r="H141" s="153">
        <v>675.1</v>
      </c>
      <c r="I141" s="153">
        <v>23.7</v>
      </c>
      <c r="J141" s="153">
        <v>35279.9</v>
      </c>
      <c r="K141" s="153">
        <v>34864.300000000003</v>
      </c>
      <c r="L141" s="153">
        <v>32466.7</v>
      </c>
      <c r="M141" s="153">
        <v>18074.400000000001</v>
      </c>
      <c r="N141" s="153">
        <v>411.5</v>
      </c>
      <c r="O141" s="153">
        <v>18894.5</v>
      </c>
      <c r="P141" s="153">
        <v>3690.2</v>
      </c>
      <c r="Q141" s="153">
        <v>7285</v>
      </c>
      <c r="R141" s="153">
        <v>88.4</v>
      </c>
      <c r="S141" s="153">
        <v>27844</v>
      </c>
      <c r="T141" s="153">
        <v>2972.6</v>
      </c>
      <c r="U141" s="153">
        <v>34109.5</v>
      </c>
      <c r="V141" s="153">
        <v>36118.400000000001</v>
      </c>
      <c r="W141" s="153">
        <v>28916.5</v>
      </c>
      <c r="X141" s="153">
        <v>38644.5</v>
      </c>
      <c r="Y141" s="153">
        <v>18625.3</v>
      </c>
      <c r="Z141" s="153">
        <v>32984.800000000003</v>
      </c>
      <c r="AA141" s="153">
        <v>23905.1</v>
      </c>
      <c r="AB141" s="153">
        <v>32997.599999999999</v>
      </c>
      <c r="AC141" s="153">
        <v>35740.5</v>
      </c>
      <c r="AD141" s="153">
        <v>43076.2</v>
      </c>
      <c r="AE141" s="153">
        <v>35392.6</v>
      </c>
      <c r="AF141" s="153">
        <v>36179</v>
      </c>
      <c r="AG141" s="153">
        <v>31966.9</v>
      </c>
      <c r="AH141" s="153">
        <v>30215.1</v>
      </c>
      <c r="AI141" s="153">
        <v>36202.9</v>
      </c>
      <c r="AJ141" s="153">
        <v>40873.1</v>
      </c>
      <c r="AK141" s="153">
        <v>39848.699999999997</v>
      </c>
      <c r="AL141" s="153">
        <v>34264.1</v>
      </c>
      <c r="AM141" s="153">
        <v>43483.1</v>
      </c>
      <c r="AN141" s="153">
        <v>40944.400000000001</v>
      </c>
      <c r="AO141" s="153">
        <v>32375.5</v>
      </c>
      <c r="AP141" s="153">
        <v>12818</v>
      </c>
      <c r="AQ141" s="153">
        <v>39517.599999999999</v>
      </c>
      <c r="AR141" s="153">
        <v>37289</v>
      </c>
      <c r="AS141" s="153">
        <v>15722.6</v>
      </c>
      <c r="AT141" s="153">
        <v>35440.6</v>
      </c>
      <c r="AU141" s="153">
        <v>28846.2</v>
      </c>
      <c r="AV141" s="153">
        <v>28529</v>
      </c>
      <c r="AW141" s="153">
        <v>34519</v>
      </c>
      <c r="AX141" s="153">
        <v>24028.799999999999</v>
      </c>
      <c r="AY141" s="153">
        <v>31760.400000000001</v>
      </c>
      <c r="AZ141" s="153">
        <v>20207.400000000001</v>
      </c>
      <c r="BA141" s="153">
        <v>23030.2</v>
      </c>
      <c r="BB141" s="153">
        <v>16304.5</v>
      </c>
      <c r="BC141" s="153">
        <v>14687.8</v>
      </c>
      <c r="BD141" s="153">
        <v>25843.5</v>
      </c>
      <c r="BE141" s="153">
        <v>34302.699999999997</v>
      </c>
    </row>
    <row r="142" spans="1:57" ht="13" x14ac:dyDescent="0.15">
      <c r="A142" s="152" t="s">
        <v>662</v>
      </c>
      <c r="B142" s="152" t="s">
        <v>663</v>
      </c>
      <c r="C142" s="152" t="s">
        <v>664</v>
      </c>
      <c r="D142" s="152" t="s">
        <v>665</v>
      </c>
      <c r="E142" s="152" t="str">
        <f>VLOOKUP(D142,'1b'!$D$4:$E$256,2,FALSE)</f>
        <v>S 1047:1057</v>
      </c>
      <c r="F142" s="153">
        <v>22953.1</v>
      </c>
      <c r="G142" s="153">
        <v>12.4</v>
      </c>
      <c r="H142" s="153">
        <v>8511.6</v>
      </c>
      <c r="I142" s="153">
        <v>14865.4</v>
      </c>
      <c r="J142" s="153">
        <v>18699.3</v>
      </c>
      <c r="K142" s="153">
        <v>23605.4</v>
      </c>
      <c r="L142" s="153">
        <v>11046.6</v>
      </c>
      <c r="M142" s="153">
        <v>9117.4</v>
      </c>
      <c r="N142" s="153">
        <v>11069.3</v>
      </c>
      <c r="O142" s="153">
        <v>3828.1</v>
      </c>
      <c r="P142" s="153">
        <v>16320.5</v>
      </c>
      <c r="Q142" s="153">
        <v>10932.7</v>
      </c>
      <c r="R142" s="153">
        <v>1916.4</v>
      </c>
      <c r="S142" s="153">
        <v>1871.2</v>
      </c>
      <c r="T142" s="153">
        <v>13680</v>
      </c>
      <c r="U142" s="153">
        <v>6435.2</v>
      </c>
      <c r="V142" s="153">
        <v>849.8</v>
      </c>
      <c r="W142" s="153">
        <v>5986.8</v>
      </c>
      <c r="X142" s="153">
        <v>5828.2</v>
      </c>
      <c r="Y142" s="153">
        <v>314.39999999999998</v>
      </c>
      <c r="Z142" s="153">
        <v>15553</v>
      </c>
      <c r="AA142" s="153">
        <v>8619.4</v>
      </c>
      <c r="AB142" s="153">
        <v>9659.2000000000007</v>
      </c>
      <c r="AC142" s="153">
        <v>15802.2</v>
      </c>
      <c r="AD142" s="153">
        <v>3504.6</v>
      </c>
      <c r="AE142" s="153">
        <v>104.4</v>
      </c>
      <c r="AF142" s="153">
        <v>7077.9</v>
      </c>
      <c r="AG142" s="153">
        <v>4668.3999999999996</v>
      </c>
      <c r="AH142" s="153">
        <v>14030.7</v>
      </c>
      <c r="AI142" s="153">
        <v>16786.5</v>
      </c>
      <c r="AJ142" s="153">
        <v>15177.3</v>
      </c>
      <c r="AK142" s="153">
        <v>10664.3</v>
      </c>
      <c r="AL142" s="153">
        <v>3346</v>
      </c>
      <c r="AM142" s="153">
        <v>26458.6</v>
      </c>
      <c r="AN142" s="153">
        <v>14068.6</v>
      </c>
      <c r="AO142" s="153">
        <v>4002.7</v>
      </c>
      <c r="AP142" s="153">
        <v>25765.1</v>
      </c>
      <c r="AQ142" s="153">
        <v>13031.7</v>
      </c>
      <c r="AR142" s="153">
        <v>12126.2</v>
      </c>
      <c r="AS142" s="153">
        <v>2309.4</v>
      </c>
      <c r="AT142" s="153">
        <v>2776.9</v>
      </c>
      <c r="AU142" s="153">
        <v>18560</v>
      </c>
      <c r="AV142" s="153">
        <v>17911.7</v>
      </c>
      <c r="AW142" s="153">
        <v>9455</v>
      </c>
      <c r="AX142" s="153">
        <v>5807</v>
      </c>
      <c r="AY142" s="153">
        <v>9142.1</v>
      </c>
      <c r="AZ142" s="153">
        <v>702.2</v>
      </c>
      <c r="BA142" s="153">
        <v>1087</v>
      </c>
      <c r="BB142" s="153">
        <v>5217.3</v>
      </c>
      <c r="BC142" s="153">
        <v>1074</v>
      </c>
      <c r="BD142" s="153">
        <v>5590.2</v>
      </c>
      <c r="BE142" s="153">
        <v>23371.1</v>
      </c>
    </row>
    <row r="143" spans="1:57" ht="13" x14ac:dyDescent="0.15">
      <c r="A143" s="152" t="s">
        <v>667</v>
      </c>
      <c r="B143" s="152" t="s">
        <v>668</v>
      </c>
      <c r="C143" s="152" t="s">
        <v>669</v>
      </c>
      <c r="D143" s="152" t="s">
        <v>670</v>
      </c>
      <c r="E143" s="152" t="str">
        <f>VLOOKUP(D143,'1b'!$D$4:$E$256,2,FALSE)</f>
        <v>M 81:92</v>
      </c>
      <c r="F143" s="153">
        <v>13179.3</v>
      </c>
      <c r="G143" s="153">
        <v>28.8</v>
      </c>
      <c r="H143" s="153">
        <v>6950.5</v>
      </c>
      <c r="I143" s="153">
        <v>11508.6</v>
      </c>
      <c r="J143" s="153">
        <v>7047.9</v>
      </c>
      <c r="K143" s="153">
        <v>10788.6</v>
      </c>
      <c r="L143" s="153">
        <v>661.7</v>
      </c>
      <c r="M143" s="153">
        <v>2535.6</v>
      </c>
      <c r="N143" s="153">
        <v>4773.8999999999996</v>
      </c>
      <c r="O143" s="153">
        <v>658</v>
      </c>
      <c r="P143" s="153">
        <v>12169.3</v>
      </c>
      <c r="Q143" s="153">
        <v>5812.5</v>
      </c>
      <c r="R143" s="153">
        <v>385.4</v>
      </c>
      <c r="S143" s="153">
        <v>275.10000000000002</v>
      </c>
      <c r="T143" s="153">
        <v>12772.7</v>
      </c>
      <c r="U143" s="153">
        <v>2043.7</v>
      </c>
      <c r="V143" s="153">
        <v>3941.3</v>
      </c>
      <c r="W143" s="153">
        <v>1074.7</v>
      </c>
      <c r="X143" s="153">
        <v>7438.7</v>
      </c>
      <c r="Y143" s="153">
        <v>34.6</v>
      </c>
      <c r="Z143" s="153">
        <v>17203</v>
      </c>
      <c r="AA143" s="153">
        <v>11117.3</v>
      </c>
      <c r="AB143" s="153">
        <v>1312.3</v>
      </c>
      <c r="AC143" s="153">
        <v>8588.6</v>
      </c>
      <c r="AD143" s="153">
        <v>12710.3</v>
      </c>
      <c r="AE143" s="153">
        <v>3286.5</v>
      </c>
      <c r="AF143" s="153">
        <v>8926.5</v>
      </c>
      <c r="AG143" s="153">
        <v>6753.1</v>
      </c>
      <c r="AH143" s="153">
        <v>11068.5</v>
      </c>
      <c r="AI143" s="153">
        <v>7568.5</v>
      </c>
      <c r="AJ143" s="153">
        <v>5946</v>
      </c>
      <c r="AK143" s="153">
        <v>16345.8</v>
      </c>
      <c r="AL143" s="153">
        <v>10568.3</v>
      </c>
      <c r="AM143" s="153">
        <v>6295.3</v>
      </c>
      <c r="AN143" s="153">
        <v>5052.3</v>
      </c>
      <c r="AO143" s="153">
        <v>4931.7</v>
      </c>
      <c r="AP143" s="153">
        <v>1475.5</v>
      </c>
      <c r="AQ143" s="153">
        <v>2999.9</v>
      </c>
      <c r="AR143" s="153">
        <v>2668</v>
      </c>
      <c r="AS143" s="153">
        <v>1018.1</v>
      </c>
      <c r="AT143" s="153">
        <v>17.899999999999999</v>
      </c>
      <c r="AU143" s="153">
        <v>15810.4</v>
      </c>
      <c r="AV143" s="153">
        <v>6326.9</v>
      </c>
      <c r="AW143" s="153">
        <v>9341.2000000000007</v>
      </c>
      <c r="AX143" s="153">
        <v>4498.8999999999996</v>
      </c>
      <c r="AY143" s="153">
        <v>262.8</v>
      </c>
      <c r="AZ143" s="153">
        <v>54</v>
      </c>
      <c r="BA143" s="153">
        <v>690.7</v>
      </c>
      <c r="BB143" s="153">
        <v>457.3</v>
      </c>
      <c r="BC143" s="153">
        <v>35.5</v>
      </c>
      <c r="BD143" s="153">
        <v>1958.8</v>
      </c>
      <c r="BE143" s="153">
        <v>22681.5</v>
      </c>
    </row>
    <row r="144" spans="1:57" ht="13" x14ac:dyDescent="0.15">
      <c r="A144" s="152" t="s">
        <v>672</v>
      </c>
      <c r="B144" s="152" t="s">
        <v>673</v>
      </c>
      <c r="C144" s="152" t="s">
        <v>674</v>
      </c>
      <c r="D144" s="152" t="s">
        <v>675</v>
      </c>
      <c r="E144" s="152" t="str">
        <f>VLOOKUP(D144,'1b'!$D$4:$E$256,2,FALSE)</f>
        <v>S 919:928</v>
      </c>
      <c r="F144" s="153">
        <v>36616.9</v>
      </c>
      <c r="G144" s="153">
        <v>7797</v>
      </c>
      <c r="H144" s="153">
        <v>36453.300000000003</v>
      </c>
      <c r="I144" s="153">
        <v>37334.199999999997</v>
      </c>
      <c r="J144" s="153">
        <v>8929</v>
      </c>
      <c r="K144" s="153">
        <v>12449</v>
      </c>
      <c r="L144" s="153">
        <v>11055.3</v>
      </c>
      <c r="M144" s="153">
        <v>17117.099999999999</v>
      </c>
      <c r="N144" s="153">
        <v>30383.599999999999</v>
      </c>
      <c r="O144" s="153">
        <v>12524.4</v>
      </c>
      <c r="P144" s="153">
        <v>31331.7</v>
      </c>
      <c r="Q144" s="153">
        <v>22083.9</v>
      </c>
      <c r="R144" s="153">
        <v>31063</v>
      </c>
      <c r="S144" s="153">
        <v>34678.1</v>
      </c>
      <c r="T144" s="153">
        <v>37720.400000000001</v>
      </c>
      <c r="U144" s="153">
        <v>24454.799999999999</v>
      </c>
      <c r="V144" s="153">
        <v>7066.1</v>
      </c>
      <c r="W144" s="153">
        <v>3601.9</v>
      </c>
      <c r="X144" s="153">
        <v>13491.8</v>
      </c>
      <c r="Y144" s="153">
        <v>46.1</v>
      </c>
      <c r="Z144" s="153">
        <v>1364.1</v>
      </c>
      <c r="AA144" s="153">
        <v>15634.2</v>
      </c>
      <c r="AB144" s="153">
        <v>11514.7</v>
      </c>
      <c r="AC144" s="153">
        <v>9877.7000000000007</v>
      </c>
      <c r="AD144" s="153">
        <v>9737.7000000000007</v>
      </c>
      <c r="AE144" s="153">
        <v>13332.3</v>
      </c>
      <c r="AF144" s="153">
        <v>6730.4</v>
      </c>
      <c r="AG144" s="153">
        <v>3165.5</v>
      </c>
      <c r="AH144" s="153">
        <v>7179.3</v>
      </c>
      <c r="AI144" s="153">
        <v>28998.3</v>
      </c>
      <c r="AJ144" s="153">
        <v>17474.099999999999</v>
      </c>
      <c r="AK144" s="153">
        <v>20623.8</v>
      </c>
      <c r="AL144" s="153">
        <v>16360.7</v>
      </c>
      <c r="AM144" s="153">
        <v>35415.599999999999</v>
      </c>
      <c r="AN144" s="153">
        <v>22635.200000000001</v>
      </c>
      <c r="AO144" s="153">
        <v>30226.5</v>
      </c>
      <c r="AP144" s="153">
        <v>25810.3</v>
      </c>
      <c r="AQ144" s="153">
        <v>32382.9</v>
      </c>
      <c r="AR144" s="153">
        <v>36025.1</v>
      </c>
      <c r="AS144" s="153">
        <v>13286.3</v>
      </c>
      <c r="AT144" s="153">
        <v>25763.9</v>
      </c>
      <c r="AU144" s="153">
        <v>27303.5</v>
      </c>
      <c r="AV144" s="153">
        <v>35651.300000000003</v>
      </c>
      <c r="AW144" s="153">
        <v>16517.7</v>
      </c>
      <c r="AX144" s="153">
        <v>9296.2999999999993</v>
      </c>
      <c r="AY144" s="153">
        <v>32408.5</v>
      </c>
      <c r="AZ144" s="153">
        <v>6411.5</v>
      </c>
      <c r="BA144" s="153">
        <v>3578.7</v>
      </c>
      <c r="BB144" s="153">
        <v>33266.5</v>
      </c>
      <c r="BC144" s="153">
        <v>9603.2999999999993</v>
      </c>
      <c r="BD144" s="153">
        <v>37815.599999999999</v>
      </c>
      <c r="BE144" s="153">
        <v>27140.6</v>
      </c>
    </row>
    <row r="145" spans="1:57" ht="13" x14ac:dyDescent="0.15">
      <c r="A145" s="152" t="s">
        <v>677</v>
      </c>
      <c r="B145" s="152" t="s">
        <v>678</v>
      </c>
      <c r="C145" s="152" t="s">
        <v>679</v>
      </c>
      <c r="D145" s="152" t="s">
        <v>680</v>
      </c>
      <c r="E145" s="152" t="str">
        <f>VLOOKUP(D145,'1b'!$D$4:$E$256,2,FALSE)</f>
        <v>S 821:830</v>
      </c>
      <c r="F145" s="153">
        <v>22973.5</v>
      </c>
      <c r="G145" s="153">
        <v>10.6</v>
      </c>
      <c r="H145" s="153">
        <v>4946.6000000000004</v>
      </c>
      <c r="I145" s="153">
        <v>16288.6</v>
      </c>
      <c r="J145" s="153">
        <v>22149.200000000001</v>
      </c>
      <c r="K145" s="153">
        <v>27809.7</v>
      </c>
      <c r="L145" s="153">
        <v>11903.4</v>
      </c>
      <c r="M145" s="153">
        <v>9477.2999999999993</v>
      </c>
      <c r="N145" s="153">
        <v>7961</v>
      </c>
      <c r="O145" s="153">
        <v>7414.3</v>
      </c>
      <c r="P145" s="153">
        <v>14878.6</v>
      </c>
      <c r="Q145" s="153">
        <v>10418.799999999999</v>
      </c>
      <c r="R145" s="153">
        <v>2524.1999999999998</v>
      </c>
      <c r="S145" s="153">
        <v>3581.9</v>
      </c>
      <c r="T145" s="153">
        <v>11618.1</v>
      </c>
      <c r="U145" s="153">
        <v>17259.099999999999</v>
      </c>
      <c r="V145" s="153">
        <v>128.4</v>
      </c>
      <c r="W145" s="153">
        <v>8755.2000000000007</v>
      </c>
      <c r="X145" s="153">
        <v>8111.5</v>
      </c>
      <c r="Y145" s="153">
        <v>1169.9000000000001</v>
      </c>
      <c r="Z145" s="153">
        <v>26335.8</v>
      </c>
      <c r="AA145" s="153">
        <v>14171.9</v>
      </c>
      <c r="AB145" s="153">
        <v>25519</v>
      </c>
      <c r="AC145" s="153">
        <v>18995.3</v>
      </c>
      <c r="AD145" s="153">
        <v>27499.1</v>
      </c>
      <c r="AE145" s="153">
        <v>13285.2</v>
      </c>
      <c r="AF145" s="153">
        <v>15681.3</v>
      </c>
      <c r="AG145" s="153">
        <v>12318.5</v>
      </c>
      <c r="AH145" s="153">
        <v>32778.1</v>
      </c>
      <c r="AI145" s="153">
        <v>22871.1</v>
      </c>
      <c r="AJ145" s="153">
        <v>14071.9</v>
      </c>
      <c r="AK145" s="153">
        <v>16729.599999999999</v>
      </c>
      <c r="AL145" s="153">
        <v>8313.2999999999993</v>
      </c>
      <c r="AM145" s="153">
        <v>21059.7</v>
      </c>
      <c r="AN145" s="153">
        <v>13828.5</v>
      </c>
      <c r="AO145" s="153">
        <v>8873</v>
      </c>
      <c r="AP145" s="153">
        <v>28365.8</v>
      </c>
      <c r="AQ145" s="153">
        <v>21375.8</v>
      </c>
      <c r="AR145" s="153">
        <v>9263.5</v>
      </c>
      <c r="AS145" s="153">
        <v>2275</v>
      </c>
      <c r="AT145" s="153">
        <v>5532.6</v>
      </c>
      <c r="AU145" s="153">
        <v>19626.900000000001</v>
      </c>
      <c r="AV145" s="153">
        <v>17633.599999999999</v>
      </c>
      <c r="AW145" s="153">
        <v>4995.3</v>
      </c>
      <c r="AX145" s="153">
        <v>5784</v>
      </c>
      <c r="AY145" s="153">
        <v>13618.7</v>
      </c>
      <c r="AZ145" s="153">
        <v>709.2</v>
      </c>
      <c r="BA145" s="153">
        <v>2716.3</v>
      </c>
      <c r="BB145" s="153">
        <v>4747.6000000000004</v>
      </c>
      <c r="BC145" s="153">
        <v>1792.8</v>
      </c>
      <c r="BD145" s="153">
        <v>4604.3</v>
      </c>
      <c r="BE145" s="153">
        <v>22386.5</v>
      </c>
    </row>
    <row r="146" spans="1:57" ht="13" x14ac:dyDescent="0.15">
      <c r="A146" s="152" t="s">
        <v>682</v>
      </c>
      <c r="B146" s="152" t="s">
        <v>683</v>
      </c>
      <c r="C146" s="152" t="s">
        <v>684</v>
      </c>
      <c r="D146" s="152" t="s">
        <v>685</v>
      </c>
      <c r="E146" s="152" t="str">
        <f>VLOOKUP(D146,'1b'!$D$4:$E$256,2,FALSE)</f>
        <v>S 228:242</v>
      </c>
      <c r="F146" s="153">
        <v>29095.7</v>
      </c>
      <c r="G146" s="153">
        <v>5310.4</v>
      </c>
      <c r="H146" s="153">
        <v>19998.400000000001</v>
      </c>
      <c r="I146" s="153">
        <v>13506</v>
      </c>
      <c r="J146" s="153">
        <v>3335.6</v>
      </c>
      <c r="K146" s="153">
        <v>5770.2</v>
      </c>
      <c r="L146" s="153">
        <v>3035.9</v>
      </c>
      <c r="M146" s="153">
        <v>9994</v>
      </c>
      <c r="N146" s="153">
        <v>4014.9</v>
      </c>
      <c r="O146" s="153">
        <v>9303.2000000000007</v>
      </c>
      <c r="P146" s="153">
        <v>222</v>
      </c>
      <c r="Q146" s="153">
        <v>2287.8000000000002</v>
      </c>
      <c r="R146" s="153">
        <v>52.2</v>
      </c>
      <c r="S146" s="153">
        <v>11405.4</v>
      </c>
      <c r="T146" s="153">
        <v>10176.6</v>
      </c>
      <c r="U146" s="153">
        <v>843.7</v>
      </c>
      <c r="V146" s="153">
        <v>48.2</v>
      </c>
      <c r="W146" s="153">
        <v>4738.8999999999996</v>
      </c>
      <c r="X146" s="153">
        <v>1237.4000000000001</v>
      </c>
      <c r="Y146" s="153">
        <v>307.60000000000002</v>
      </c>
      <c r="Z146" s="153">
        <v>5555.2</v>
      </c>
      <c r="AA146" s="153">
        <v>22069.3</v>
      </c>
      <c r="AB146" s="153">
        <v>23.4</v>
      </c>
      <c r="AC146" s="153">
        <v>1390.8</v>
      </c>
      <c r="AD146" s="153">
        <v>14185.4</v>
      </c>
      <c r="AE146" s="153">
        <v>7096.7</v>
      </c>
      <c r="AF146" s="153">
        <v>4246.3</v>
      </c>
      <c r="AG146" s="153">
        <v>2083.3000000000002</v>
      </c>
      <c r="AH146" s="153">
        <v>21231</v>
      </c>
      <c r="AI146" s="153">
        <v>23835.4</v>
      </c>
      <c r="AJ146" s="153">
        <v>10541.7</v>
      </c>
      <c r="AK146" s="153">
        <v>15680.1</v>
      </c>
      <c r="AL146" s="153">
        <v>16248.5</v>
      </c>
      <c r="AM146" s="153">
        <v>3539.2</v>
      </c>
      <c r="AN146" s="153">
        <v>6331.3</v>
      </c>
      <c r="AO146" s="153">
        <v>3682.4</v>
      </c>
      <c r="AP146" s="153">
        <v>12473.9</v>
      </c>
      <c r="AQ146" s="153">
        <v>1279.2</v>
      </c>
      <c r="AR146" s="153">
        <v>9375.4</v>
      </c>
      <c r="AS146" s="153">
        <v>6114.8</v>
      </c>
      <c r="AT146" s="153">
        <v>2919.3</v>
      </c>
      <c r="AU146" s="153">
        <v>19451.2</v>
      </c>
      <c r="AV146" s="153">
        <v>26241.7</v>
      </c>
      <c r="AW146" s="153">
        <v>3472</v>
      </c>
      <c r="AX146" s="153">
        <v>1403.3</v>
      </c>
      <c r="AY146" s="153">
        <v>9676.4</v>
      </c>
      <c r="AZ146" s="153">
        <v>463.2</v>
      </c>
      <c r="BA146" s="153">
        <v>730.1</v>
      </c>
      <c r="BB146" s="153">
        <v>6291.4</v>
      </c>
      <c r="BC146" s="153">
        <v>596.79999999999995</v>
      </c>
      <c r="BD146" s="153">
        <v>19670.7</v>
      </c>
      <c r="BE146" s="153">
        <v>16808.5</v>
      </c>
    </row>
    <row r="147" spans="1:57" ht="13" x14ac:dyDescent="0.15">
      <c r="A147" s="152" t="s">
        <v>687</v>
      </c>
      <c r="B147" s="152" t="s">
        <v>688</v>
      </c>
      <c r="C147" s="152" t="s">
        <v>689</v>
      </c>
      <c r="D147" s="152" t="s">
        <v>690</v>
      </c>
      <c r="E147" s="152" t="str">
        <f>VLOOKUP(D147,'1b'!$D$4:$E$256,2,FALSE)</f>
        <v>ORF7a 40:50</v>
      </c>
      <c r="F147" s="153">
        <v>27976.9</v>
      </c>
      <c r="G147" s="153">
        <v>1419.1</v>
      </c>
      <c r="H147" s="153">
        <v>32955.5</v>
      </c>
      <c r="I147" s="153">
        <v>28777.599999999999</v>
      </c>
      <c r="J147" s="153">
        <v>11529.9</v>
      </c>
      <c r="K147" s="153">
        <v>15215.6</v>
      </c>
      <c r="L147" s="153">
        <v>3789.5</v>
      </c>
      <c r="M147" s="153">
        <v>19576.2</v>
      </c>
      <c r="N147" s="153">
        <v>18925.8</v>
      </c>
      <c r="O147" s="153">
        <v>19772.3</v>
      </c>
      <c r="P147" s="153">
        <v>13783.7</v>
      </c>
      <c r="Q147" s="153">
        <v>10210.4</v>
      </c>
      <c r="R147" s="153">
        <v>425.2</v>
      </c>
      <c r="S147" s="153">
        <v>1376.1</v>
      </c>
      <c r="T147" s="153">
        <v>33422.300000000003</v>
      </c>
      <c r="U147" s="153">
        <v>5272.3</v>
      </c>
      <c r="V147" s="153">
        <v>2293.1</v>
      </c>
      <c r="W147" s="153">
        <v>471.7</v>
      </c>
      <c r="X147" s="153">
        <v>4160.7</v>
      </c>
      <c r="Y147" s="153">
        <v>515</v>
      </c>
      <c r="Z147" s="153">
        <v>1167.3</v>
      </c>
      <c r="AA147" s="153">
        <v>16337</v>
      </c>
      <c r="AB147" s="153">
        <v>6317.2</v>
      </c>
      <c r="AC147" s="153">
        <v>512.4</v>
      </c>
      <c r="AD147" s="153">
        <v>2949.6</v>
      </c>
      <c r="AE147" s="153">
        <v>989.1</v>
      </c>
      <c r="AF147" s="153">
        <v>28</v>
      </c>
      <c r="AG147" s="153">
        <v>28.6</v>
      </c>
      <c r="AH147" s="153">
        <v>883.5</v>
      </c>
      <c r="AI147" s="153">
        <v>24483.3</v>
      </c>
      <c r="AJ147" s="153">
        <v>5335.7</v>
      </c>
      <c r="AK147" s="153">
        <v>2023</v>
      </c>
      <c r="AL147" s="153">
        <v>1060.2</v>
      </c>
      <c r="AM147" s="153">
        <v>18130.400000000001</v>
      </c>
      <c r="AN147" s="153">
        <v>15178.5</v>
      </c>
      <c r="AO147" s="153">
        <v>14530.5</v>
      </c>
      <c r="AP147" s="153">
        <v>19793.7</v>
      </c>
      <c r="AQ147" s="153">
        <v>7764.7</v>
      </c>
      <c r="AR147" s="153">
        <v>12599.1</v>
      </c>
      <c r="AS147" s="153">
        <v>6232.8</v>
      </c>
      <c r="AT147" s="153">
        <v>1366.2</v>
      </c>
      <c r="AU147" s="153">
        <v>15381.8</v>
      </c>
      <c r="AV147" s="153">
        <v>15602.9</v>
      </c>
      <c r="AW147" s="153">
        <v>18475.2</v>
      </c>
      <c r="AX147" s="153">
        <v>9994.2000000000007</v>
      </c>
      <c r="AY147" s="153">
        <v>6820.2</v>
      </c>
      <c r="AZ147" s="153">
        <v>2102.8000000000002</v>
      </c>
      <c r="BA147" s="153">
        <v>2307.3000000000002</v>
      </c>
      <c r="BB147" s="153">
        <v>6498.9</v>
      </c>
      <c r="BC147" s="153">
        <v>954.7</v>
      </c>
      <c r="BD147" s="153">
        <v>12930.3</v>
      </c>
      <c r="BE147" s="153">
        <v>19725.3</v>
      </c>
    </row>
    <row r="148" spans="1:57" ht="13" x14ac:dyDescent="0.15">
      <c r="A148" s="152" t="s">
        <v>692</v>
      </c>
      <c r="B148" s="152" t="s">
        <v>693</v>
      </c>
      <c r="C148" s="152" t="s">
        <v>694</v>
      </c>
      <c r="D148" s="152" t="s">
        <v>695</v>
      </c>
      <c r="E148" s="152" t="str">
        <f>VLOOKUP(D148,'1b'!$D$4:$E$256,2,FALSE)</f>
        <v>ORF1ab 90:7937</v>
      </c>
      <c r="F148" s="153">
        <v>152.6</v>
      </c>
      <c r="G148" s="153">
        <v>783.3</v>
      </c>
      <c r="H148" s="153">
        <v>206.9</v>
      </c>
      <c r="I148" s="153">
        <v>34.6</v>
      </c>
      <c r="J148" s="153">
        <v>28506.5</v>
      </c>
      <c r="K148" s="153">
        <v>29579.1</v>
      </c>
      <c r="L148" s="153">
        <v>1357.7</v>
      </c>
      <c r="M148" s="153">
        <v>1800.7</v>
      </c>
      <c r="N148" s="153">
        <v>4193.7</v>
      </c>
      <c r="O148" s="153">
        <v>18168.5</v>
      </c>
      <c r="P148" s="153">
        <v>3751.5</v>
      </c>
      <c r="Q148" s="153">
        <v>2781.1</v>
      </c>
      <c r="R148" s="153">
        <v>67.8</v>
      </c>
      <c r="S148" s="153">
        <v>10890.9</v>
      </c>
      <c r="T148" s="153">
        <v>2348.1</v>
      </c>
      <c r="U148" s="153">
        <v>28809.1</v>
      </c>
      <c r="V148" s="153">
        <v>26427.7</v>
      </c>
      <c r="W148" s="153">
        <v>9603.2000000000007</v>
      </c>
      <c r="X148" s="153">
        <v>30852.3</v>
      </c>
      <c r="Y148" s="153">
        <v>256.2</v>
      </c>
      <c r="Z148" s="153">
        <v>821.6</v>
      </c>
      <c r="AA148" s="153">
        <v>22724.799999999999</v>
      </c>
      <c r="AB148" s="153">
        <v>313.10000000000002</v>
      </c>
      <c r="AC148" s="153">
        <v>16949.2</v>
      </c>
      <c r="AD148" s="153">
        <v>34904.300000000003</v>
      </c>
      <c r="AE148" s="153">
        <v>30330.400000000001</v>
      </c>
      <c r="AF148" s="153">
        <v>4705.8999999999996</v>
      </c>
      <c r="AG148" s="153">
        <v>4935.7</v>
      </c>
      <c r="AH148" s="153">
        <v>329.3</v>
      </c>
      <c r="AI148" s="153">
        <v>19247.3</v>
      </c>
      <c r="AJ148" s="153">
        <v>36798.1</v>
      </c>
      <c r="AK148" s="153">
        <v>14066.6</v>
      </c>
      <c r="AL148" s="153">
        <v>5891.5</v>
      </c>
      <c r="AM148" s="153">
        <v>27480.7</v>
      </c>
      <c r="AN148" s="153">
        <v>25205.3</v>
      </c>
      <c r="AO148" s="153">
        <v>22371.8</v>
      </c>
      <c r="AP148" s="153">
        <v>4207.3999999999996</v>
      </c>
      <c r="AQ148" s="153">
        <v>35367.800000000003</v>
      </c>
      <c r="AR148" s="153">
        <v>26676.799999999999</v>
      </c>
      <c r="AS148" s="153">
        <v>3068.5</v>
      </c>
      <c r="AT148" s="153">
        <v>14159.1</v>
      </c>
      <c r="AU148" s="153">
        <v>23293.4</v>
      </c>
      <c r="AV148" s="153">
        <v>6046.4</v>
      </c>
      <c r="AW148" s="153">
        <v>19127.3</v>
      </c>
      <c r="AX148" s="153">
        <v>16888.400000000001</v>
      </c>
      <c r="AY148" s="153">
        <v>13070.2</v>
      </c>
      <c r="AZ148" s="153">
        <v>1447.6</v>
      </c>
      <c r="BA148" s="153">
        <v>7136.5</v>
      </c>
      <c r="BB148" s="153">
        <v>11142.6</v>
      </c>
      <c r="BC148" s="153">
        <v>3623.9</v>
      </c>
      <c r="BD148" s="153">
        <v>14432.8</v>
      </c>
      <c r="BE148" s="153">
        <v>32299.599999999999</v>
      </c>
    </row>
    <row r="149" spans="1:57" ht="13" x14ac:dyDescent="0.15">
      <c r="A149" s="152" t="s">
        <v>697</v>
      </c>
      <c r="B149" s="152" t="s">
        <v>698</v>
      </c>
      <c r="C149" s="152" t="s">
        <v>699</v>
      </c>
      <c r="D149" s="152" t="s">
        <v>700</v>
      </c>
      <c r="E149" s="152" t="str">
        <f>VLOOKUP(D149,'1b'!$D$4:$E$256,2,FALSE)</f>
        <v>S 673:689</v>
      </c>
      <c r="F149" s="153">
        <v>33337.800000000003</v>
      </c>
      <c r="G149" s="153">
        <v>9039.2000000000007</v>
      </c>
      <c r="H149" s="153">
        <v>8220.9</v>
      </c>
      <c r="I149" s="153">
        <v>3170.9</v>
      </c>
      <c r="J149" s="153">
        <v>18733.3</v>
      </c>
      <c r="K149" s="153">
        <v>16279.1</v>
      </c>
      <c r="L149" s="153">
        <v>18458.2</v>
      </c>
      <c r="M149" s="153">
        <v>14707.7</v>
      </c>
      <c r="N149" s="153">
        <v>45.4</v>
      </c>
      <c r="O149" s="153">
        <v>28769.8</v>
      </c>
      <c r="P149" s="153">
        <v>63.9</v>
      </c>
      <c r="Q149" s="153">
        <v>1913.7</v>
      </c>
      <c r="R149" s="153">
        <v>97</v>
      </c>
      <c r="S149" s="153">
        <v>21065.599999999999</v>
      </c>
      <c r="T149" s="153">
        <v>5310.2</v>
      </c>
      <c r="U149" s="153">
        <v>6.6</v>
      </c>
      <c r="V149" s="153">
        <v>230</v>
      </c>
      <c r="W149" s="153">
        <v>22653.8</v>
      </c>
      <c r="X149" s="153">
        <v>9851</v>
      </c>
      <c r="Y149" s="153">
        <v>2551</v>
      </c>
      <c r="Z149" s="153">
        <v>15705.9</v>
      </c>
      <c r="AA149" s="153">
        <v>5869.8</v>
      </c>
      <c r="AB149" s="153">
        <v>12390.4</v>
      </c>
      <c r="AC149" s="153">
        <v>31217</v>
      </c>
      <c r="AD149" s="153">
        <v>28306.1</v>
      </c>
      <c r="AE149" s="153">
        <v>12675.4</v>
      </c>
      <c r="AF149" s="153">
        <v>21986.400000000001</v>
      </c>
      <c r="AG149" s="153">
        <v>16743.900000000001</v>
      </c>
      <c r="AH149" s="153">
        <v>29055.8</v>
      </c>
      <c r="AI149" s="153">
        <v>28599.7</v>
      </c>
      <c r="AJ149" s="153">
        <v>29588.7</v>
      </c>
      <c r="AK149" s="153">
        <v>24262.400000000001</v>
      </c>
      <c r="AL149" s="153">
        <v>10092.6</v>
      </c>
      <c r="AM149" s="153">
        <v>18836.900000000001</v>
      </c>
      <c r="AN149" s="153">
        <v>33144.699999999997</v>
      </c>
      <c r="AO149" s="153">
        <v>38.299999999999997</v>
      </c>
      <c r="AP149" s="153">
        <v>32611.8</v>
      </c>
      <c r="AQ149" s="153">
        <v>861.2</v>
      </c>
      <c r="AR149" s="153">
        <v>23655.8</v>
      </c>
      <c r="AS149" s="153">
        <v>16883.099999999999</v>
      </c>
      <c r="AT149" s="153">
        <v>19657.5</v>
      </c>
      <c r="AU149" s="153">
        <v>25339.9</v>
      </c>
      <c r="AV149" s="153">
        <v>32691.3</v>
      </c>
      <c r="AW149" s="153">
        <v>24893.9</v>
      </c>
      <c r="AX149" s="153">
        <v>22791.3</v>
      </c>
      <c r="AY149" s="153">
        <v>26875.3</v>
      </c>
      <c r="AZ149" s="153">
        <v>10723.6</v>
      </c>
      <c r="BA149" s="153">
        <v>6108</v>
      </c>
      <c r="BB149" s="153">
        <v>24781.9</v>
      </c>
      <c r="BC149" s="153">
        <v>14095.7</v>
      </c>
      <c r="BD149" s="153">
        <v>29693</v>
      </c>
      <c r="BE149" s="153">
        <v>27273.9</v>
      </c>
    </row>
    <row r="150" spans="1:57" ht="13" x14ac:dyDescent="0.15">
      <c r="A150" s="152" t="s">
        <v>702</v>
      </c>
      <c r="B150" s="152" t="s">
        <v>703</v>
      </c>
      <c r="C150" s="152" t="s">
        <v>704</v>
      </c>
      <c r="D150" s="152" t="s">
        <v>705</v>
      </c>
      <c r="E150" s="152" t="str">
        <f>VLOOKUP(D150,'1b'!$D$4:$E$256,2,FALSE)</f>
        <v>ORF1ab 1937:1948</v>
      </c>
      <c r="F150" s="153">
        <v>40.299999999999997</v>
      </c>
      <c r="G150" s="153">
        <v>3051.9</v>
      </c>
      <c r="H150" s="153">
        <v>28480.5</v>
      </c>
      <c r="I150" s="153">
        <v>22622.2</v>
      </c>
      <c r="J150" s="153">
        <v>33214</v>
      </c>
      <c r="K150" s="153">
        <v>34482.1</v>
      </c>
      <c r="L150" s="153">
        <v>2045.3</v>
      </c>
      <c r="M150" s="153">
        <v>1716.5</v>
      </c>
      <c r="N150" s="153">
        <v>32591.7</v>
      </c>
      <c r="O150" s="153">
        <v>33092.699999999997</v>
      </c>
      <c r="P150" s="153">
        <v>30689.200000000001</v>
      </c>
      <c r="Q150" s="153">
        <v>15528.5</v>
      </c>
      <c r="R150" s="153">
        <v>7035.7</v>
      </c>
      <c r="S150" s="153">
        <v>5091.8</v>
      </c>
      <c r="T150" s="153">
        <v>35798.6</v>
      </c>
      <c r="U150" s="153">
        <v>19902.599999999999</v>
      </c>
      <c r="V150" s="153">
        <v>22656.799999999999</v>
      </c>
      <c r="W150" s="153">
        <v>17487.7</v>
      </c>
      <c r="X150" s="153">
        <v>24372.1</v>
      </c>
      <c r="Y150" s="153">
        <v>970.5</v>
      </c>
      <c r="Z150" s="153">
        <v>1937.1</v>
      </c>
      <c r="AA150" s="153">
        <v>27245.599999999999</v>
      </c>
      <c r="AB150" s="153">
        <v>531.4</v>
      </c>
      <c r="AC150" s="153">
        <v>23519.3</v>
      </c>
      <c r="AD150" s="153">
        <v>13454.1</v>
      </c>
      <c r="AE150" s="153">
        <v>5650.5</v>
      </c>
      <c r="AF150" s="153">
        <v>24738.5</v>
      </c>
      <c r="AG150" s="153">
        <v>18740</v>
      </c>
      <c r="AH150" s="153">
        <v>7007.6</v>
      </c>
      <c r="AI150" s="153">
        <v>19554.599999999999</v>
      </c>
      <c r="AJ150" s="153">
        <v>30716.400000000001</v>
      </c>
      <c r="AK150" s="153">
        <v>29924.5</v>
      </c>
      <c r="AL150" s="153">
        <v>25396.7</v>
      </c>
      <c r="AM150" s="153">
        <v>15729.2</v>
      </c>
      <c r="AN150" s="153">
        <v>27354.6</v>
      </c>
      <c r="AO150" s="153">
        <v>20411.8</v>
      </c>
      <c r="AP150" s="153">
        <v>18473.599999999999</v>
      </c>
      <c r="AQ150" s="153">
        <v>20241.599999999999</v>
      </c>
      <c r="AR150" s="153">
        <v>9233.4</v>
      </c>
      <c r="AS150" s="153">
        <v>1854.1</v>
      </c>
      <c r="AT150" s="153">
        <v>1210.8</v>
      </c>
      <c r="AU150" s="153">
        <v>10254.200000000001</v>
      </c>
      <c r="AV150" s="153">
        <v>218.7</v>
      </c>
      <c r="AW150" s="153">
        <v>17634</v>
      </c>
      <c r="AX150" s="153">
        <v>10148.1</v>
      </c>
      <c r="AY150" s="153">
        <v>759.6</v>
      </c>
      <c r="AZ150" s="153">
        <v>1636.5</v>
      </c>
      <c r="BA150" s="153">
        <v>4577.6000000000004</v>
      </c>
      <c r="BB150" s="153">
        <v>2049.4</v>
      </c>
      <c r="BC150" s="153">
        <v>2613.3000000000002</v>
      </c>
      <c r="BD150" s="153">
        <v>2491.1</v>
      </c>
      <c r="BE150" s="153">
        <v>18595.8</v>
      </c>
    </row>
    <row r="151" spans="1:57" ht="13" x14ac:dyDescent="0.15">
      <c r="A151" s="152" t="s">
        <v>707</v>
      </c>
      <c r="B151" s="152" t="s">
        <v>708</v>
      </c>
      <c r="C151" s="152" t="s">
        <v>709</v>
      </c>
      <c r="D151" s="152" t="s">
        <v>710</v>
      </c>
      <c r="E151" s="152" t="str">
        <f>VLOOKUP(D151,'1b'!$D$4:$E$256,2,FALSE)</f>
        <v>N 75:88</v>
      </c>
      <c r="F151" s="153">
        <v>20.399999999999999</v>
      </c>
      <c r="G151" s="153">
        <v>16042</v>
      </c>
      <c r="H151" s="153">
        <v>14824</v>
      </c>
      <c r="I151" s="153">
        <v>4712.6000000000004</v>
      </c>
      <c r="J151" s="153">
        <v>35780.800000000003</v>
      </c>
      <c r="K151" s="153">
        <v>35780.800000000003</v>
      </c>
      <c r="L151" s="153">
        <v>205</v>
      </c>
      <c r="M151" s="153">
        <v>1641.8</v>
      </c>
      <c r="N151" s="153">
        <v>28171.3</v>
      </c>
      <c r="O151" s="153">
        <v>28354.2</v>
      </c>
      <c r="P151" s="153">
        <v>29513.3</v>
      </c>
      <c r="Q151" s="153">
        <v>4025.8</v>
      </c>
      <c r="R151" s="153">
        <v>2352.8000000000002</v>
      </c>
      <c r="S151" s="153">
        <v>11232.7</v>
      </c>
      <c r="T151" s="153">
        <v>28867.7</v>
      </c>
      <c r="U151" s="153">
        <v>10498.9</v>
      </c>
      <c r="V151" s="153">
        <v>33236.300000000003</v>
      </c>
      <c r="W151" s="153">
        <v>14771.6</v>
      </c>
      <c r="X151" s="153">
        <v>30179.4</v>
      </c>
      <c r="Y151" s="153">
        <v>1619.4</v>
      </c>
      <c r="Z151" s="153">
        <v>7841.8</v>
      </c>
      <c r="AA151" s="153">
        <v>35358.199999999997</v>
      </c>
      <c r="AB151" s="153">
        <v>53.9</v>
      </c>
      <c r="AC151" s="153">
        <v>29987.1</v>
      </c>
      <c r="AD151" s="153">
        <v>27226.5</v>
      </c>
      <c r="AE151" s="153">
        <v>24125.200000000001</v>
      </c>
      <c r="AF151" s="153">
        <v>33376.1</v>
      </c>
      <c r="AG151" s="153">
        <v>31958.2</v>
      </c>
      <c r="AH151" s="153">
        <v>23681.1</v>
      </c>
      <c r="AI151" s="153">
        <v>22292</v>
      </c>
      <c r="AJ151" s="153">
        <v>40116.5</v>
      </c>
      <c r="AK151" s="153">
        <v>28385.200000000001</v>
      </c>
      <c r="AL151" s="153">
        <v>30520.3</v>
      </c>
      <c r="AM151" s="153">
        <v>24823.7</v>
      </c>
      <c r="AN151" s="153">
        <v>29840.799999999999</v>
      </c>
      <c r="AO151" s="153">
        <v>16663.900000000001</v>
      </c>
      <c r="AP151" s="153">
        <v>12480.8</v>
      </c>
      <c r="AQ151" s="153">
        <v>19164.8</v>
      </c>
      <c r="AR151" s="153">
        <v>24152.1</v>
      </c>
      <c r="AS151" s="153">
        <v>3227.6</v>
      </c>
      <c r="AT151" s="153">
        <v>17578.599999999999</v>
      </c>
      <c r="AU151" s="153">
        <v>14882.7</v>
      </c>
      <c r="AV151" s="153">
        <v>7232.6</v>
      </c>
      <c r="AW151" s="153">
        <v>12811.5</v>
      </c>
      <c r="AX151" s="153">
        <v>10048.700000000001</v>
      </c>
      <c r="AY151" s="153">
        <v>12488.4</v>
      </c>
      <c r="AZ151" s="153">
        <v>2528.4</v>
      </c>
      <c r="BA151" s="153">
        <v>2642.6</v>
      </c>
      <c r="BB151" s="153">
        <v>13639.3</v>
      </c>
      <c r="BC151" s="153">
        <v>5074.3999999999996</v>
      </c>
      <c r="BD151" s="153">
        <v>19102.900000000001</v>
      </c>
      <c r="BE151" s="153">
        <v>21025.5</v>
      </c>
    </row>
    <row r="152" spans="1:57" ht="13" x14ac:dyDescent="0.15">
      <c r="A152" s="152" t="s">
        <v>712</v>
      </c>
      <c r="B152" s="152" t="s">
        <v>713</v>
      </c>
      <c r="C152" s="152" t="s">
        <v>714</v>
      </c>
      <c r="D152" s="152" t="s">
        <v>715</v>
      </c>
      <c r="E152" s="152" t="str">
        <f>VLOOKUP(D152,'1b'!$D$4:$E$256,2,FALSE)</f>
        <v>S 664:675</v>
      </c>
      <c r="F152" s="153">
        <v>9694.2999999999993</v>
      </c>
      <c r="G152" s="153">
        <v>12449.2</v>
      </c>
      <c r="H152" s="153">
        <v>7290.2</v>
      </c>
      <c r="I152" s="153">
        <v>5163.3999999999996</v>
      </c>
      <c r="J152" s="153">
        <v>17445.400000000001</v>
      </c>
      <c r="K152" s="153">
        <v>22821.1</v>
      </c>
      <c r="L152" s="153">
        <v>2554.6</v>
      </c>
      <c r="M152" s="153">
        <v>102.9</v>
      </c>
      <c r="N152" s="153">
        <v>9715.7999999999993</v>
      </c>
      <c r="O152" s="153">
        <v>4567.7</v>
      </c>
      <c r="P152" s="153">
        <v>14821.4</v>
      </c>
      <c r="Q152" s="153">
        <v>11420.8</v>
      </c>
      <c r="R152" s="153">
        <v>3207.8</v>
      </c>
      <c r="S152" s="153">
        <v>10601.5</v>
      </c>
      <c r="T152" s="153">
        <v>12887</v>
      </c>
      <c r="U152" s="153">
        <v>858.6</v>
      </c>
      <c r="V152" s="153">
        <v>18768.8</v>
      </c>
      <c r="W152" s="153">
        <v>9019.7000000000007</v>
      </c>
      <c r="X152" s="153">
        <v>24372.9</v>
      </c>
      <c r="Y152" s="153">
        <v>61.1</v>
      </c>
      <c r="Z152" s="153">
        <v>7389.7</v>
      </c>
      <c r="AA152" s="153">
        <v>25638.5</v>
      </c>
      <c r="AB152" s="153">
        <v>61.9</v>
      </c>
      <c r="AC152" s="153">
        <v>29212.7</v>
      </c>
      <c r="AD152" s="153">
        <v>29017.7</v>
      </c>
      <c r="AE152" s="153">
        <v>13409</v>
      </c>
      <c r="AF152" s="153">
        <v>25258</v>
      </c>
      <c r="AG152" s="153">
        <v>22150.9</v>
      </c>
      <c r="AH152" s="153">
        <v>22180.1</v>
      </c>
      <c r="AI152" s="153">
        <v>6499.7</v>
      </c>
      <c r="AJ152" s="153">
        <v>29600.9</v>
      </c>
      <c r="AK152" s="153">
        <v>29959.9</v>
      </c>
      <c r="AL152" s="153">
        <v>15061.5</v>
      </c>
      <c r="AM152" s="153">
        <v>7724.6</v>
      </c>
      <c r="AN152" s="153">
        <v>21604.1</v>
      </c>
      <c r="AO152" s="153">
        <v>357.6</v>
      </c>
      <c r="AP152" s="153">
        <v>4855.3</v>
      </c>
      <c r="AQ152" s="153">
        <v>4122.8</v>
      </c>
      <c r="AR152" s="153">
        <v>19837.400000000001</v>
      </c>
      <c r="AS152" s="153">
        <v>1590.8</v>
      </c>
      <c r="AT152" s="153">
        <v>6069.4</v>
      </c>
      <c r="AU152" s="153">
        <v>24284.2</v>
      </c>
      <c r="AV152" s="153">
        <v>22173.200000000001</v>
      </c>
      <c r="AW152" s="153">
        <v>11050.5</v>
      </c>
      <c r="AX152" s="153">
        <v>7152.5</v>
      </c>
      <c r="AY152" s="153">
        <v>13738.9</v>
      </c>
      <c r="AZ152" s="153">
        <v>244.2</v>
      </c>
      <c r="BA152" s="153">
        <v>540.5</v>
      </c>
      <c r="BB152" s="153">
        <v>12034.7</v>
      </c>
      <c r="BC152" s="153">
        <v>428.2</v>
      </c>
      <c r="BD152" s="153">
        <v>25178.3</v>
      </c>
      <c r="BE152" s="153">
        <v>32206.1</v>
      </c>
    </row>
    <row r="153" spans="1:57" ht="13" x14ac:dyDescent="0.15">
      <c r="A153" s="152" t="s">
        <v>717</v>
      </c>
      <c r="B153" s="152" t="s">
        <v>718</v>
      </c>
      <c r="C153" s="152" t="s">
        <v>719</v>
      </c>
      <c r="D153" s="152" t="s">
        <v>720</v>
      </c>
      <c r="E153" s="152" t="str">
        <f>VLOOKUP(D153,'1b'!$D$4:$E$256,2,FALSE)</f>
        <v>ORF1ab 3807:3818</v>
      </c>
      <c r="F153" s="153">
        <v>15186.4</v>
      </c>
      <c r="G153" s="153">
        <v>11.8</v>
      </c>
      <c r="H153" s="153">
        <v>16749.900000000001</v>
      </c>
      <c r="I153" s="153">
        <v>10140.799999999999</v>
      </c>
      <c r="J153" s="153">
        <v>10806.4</v>
      </c>
      <c r="K153" s="153">
        <v>14663.8</v>
      </c>
      <c r="L153" s="153">
        <v>7555.8</v>
      </c>
      <c r="M153" s="153">
        <v>8851</v>
      </c>
      <c r="N153" s="153">
        <v>11241.1</v>
      </c>
      <c r="O153" s="153">
        <v>3756.2</v>
      </c>
      <c r="P153" s="153">
        <v>19898.900000000001</v>
      </c>
      <c r="Q153" s="153">
        <v>7311.5</v>
      </c>
      <c r="R153" s="153">
        <v>1348.5</v>
      </c>
      <c r="S153" s="153">
        <v>1258</v>
      </c>
      <c r="T153" s="153">
        <v>16748.400000000001</v>
      </c>
      <c r="U153" s="153">
        <v>25129.1</v>
      </c>
      <c r="V153" s="153">
        <v>9919.1</v>
      </c>
      <c r="W153" s="153">
        <v>5419.9</v>
      </c>
      <c r="X153" s="153">
        <v>24821.8</v>
      </c>
      <c r="Y153" s="153">
        <v>8302.7000000000007</v>
      </c>
      <c r="Z153" s="153">
        <v>31109.4</v>
      </c>
      <c r="AA153" s="153">
        <v>23612.3</v>
      </c>
      <c r="AB153" s="153">
        <v>27396.1</v>
      </c>
      <c r="AC153" s="153">
        <v>21015.5</v>
      </c>
      <c r="AD153" s="153">
        <v>29318.5</v>
      </c>
      <c r="AE153" s="153">
        <v>24771.4</v>
      </c>
      <c r="AF153" s="153">
        <v>19964.3</v>
      </c>
      <c r="AG153" s="153">
        <v>19802.2</v>
      </c>
      <c r="AH153" s="153">
        <v>30006.9</v>
      </c>
      <c r="AI153" s="153">
        <v>24834.5</v>
      </c>
      <c r="AJ153" s="153">
        <v>27470.6</v>
      </c>
      <c r="AK153" s="153">
        <v>30628.1</v>
      </c>
      <c r="AL153" s="153">
        <v>19912</v>
      </c>
      <c r="AM153" s="153">
        <v>18367.400000000001</v>
      </c>
      <c r="AN153" s="153">
        <v>20164.400000000001</v>
      </c>
      <c r="AO153" s="153">
        <v>18577.7</v>
      </c>
      <c r="AP153" s="153">
        <v>25320.7</v>
      </c>
      <c r="AQ153" s="153">
        <v>27512.799999999999</v>
      </c>
      <c r="AR153" s="153">
        <v>20822.2</v>
      </c>
      <c r="AS153" s="153">
        <v>3619.4</v>
      </c>
      <c r="AT153" s="153">
        <v>7835.7</v>
      </c>
      <c r="AU153" s="153">
        <v>20016.400000000001</v>
      </c>
      <c r="AV153" s="153">
        <v>12637.8</v>
      </c>
      <c r="AW153" s="153">
        <v>21084.1</v>
      </c>
      <c r="AX153" s="153">
        <v>14552.6</v>
      </c>
      <c r="AY153" s="153">
        <v>13979.7</v>
      </c>
      <c r="AZ153" s="153">
        <v>1084.8</v>
      </c>
      <c r="BA153" s="153">
        <v>8520.6</v>
      </c>
      <c r="BB153" s="153">
        <v>4633.7</v>
      </c>
      <c r="BC153" s="153">
        <v>2692.4</v>
      </c>
      <c r="BD153" s="153">
        <v>8354</v>
      </c>
      <c r="BE153" s="153">
        <v>28835.599999999999</v>
      </c>
    </row>
    <row r="154" spans="1:57" ht="13" x14ac:dyDescent="0.15">
      <c r="A154" s="152" t="s">
        <v>722</v>
      </c>
      <c r="B154" s="152" t="s">
        <v>723</v>
      </c>
      <c r="C154" s="152" t="s">
        <v>724</v>
      </c>
      <c r="D154" s="152" t="s">
        <v>725</v>
      </c>
      <c r="E154" s="152" t="str">
        <f>VLOOKUP(D154,'1b'!$D$4:$E$256,2,FALSE)</f>
        <v>S 36:50</v>
      </c>
      <c r="F154" s="153">
        <v>19198.5</v>
      </c>
      <c r="G154" s="153">
        <v>12820.8</v>
      </c>
      <c r="H154" s="153">
        <v>88.6</v>
      </c>
      <c r="I154" s="153">
        <v>241</v>
      </c>
      <c r="J154" s="153">
        <v>605.79999999999995</v>
      </c>
      <c r="K154" s="153">
        <v>1304.5</v>
      </c>
      <c r="L154" s="153">
        <v>16393.099999999999</v>
      </c>
      <c r="M154" s="153">
        <v>4353.1000000000004</v>
      </c>
      <c r="N154" s="153">
        <v>27</v>
      </c>
      <c r="O154" s="153">
        <v>3028.7</v>
      </c>
      <c r="P154" s="153">
        <v>67.2</v>
      </c>
      <c r="Q154" s="153">
        <v>14422.6</v>
      </c>
      <c r="R154" s="153">
        <v>406.6</v>
      </c>
      <c r="S154" s="153">
        <v>3252</v>
      </c>
      <c r="T154" s="153">
        <v>1554.8</v>
      </c>
      <c r="U154" s="153">
        <v>24.5</v>
      </c>
      <c r="V154" s="153">
        <v>177.3</v>
      </c>
      <c r="W154" s="153">
        <v>9189.1</v>
      </c>
      <c r="X154" s="153">
        <v>9839.7999999999993</v>
      </c>
      <c r="Y154" s="153">
        <v>861.7</v>
      </c>
      <c r="Z154" s="153">
        <v>17149.099999999999</v>
      </c>
      <c r="AA154" s="153">
        <v>14014.1</v>
      </c>
      <c r="AB154" s="153">
        <v>499.4</v>
      </c>
      <c r="AC154" s="153">
        <v>7054.3</v>
      </c>
      <c r="AD154" s="153">
        <v>14316</v>
      </c>
      <c r="AE154" s="153">
        <v>2932.4</v>
      </c>
      <c r="AF154" s="153">
        <v>9295.6</v>
      </c>
      <c r="AG154" s="153">
        <v>3567.3</v>
      </c>
      <c r="AH154" s="153">
        <v>26588.9</v>
      </c>
      <c r="AI154" s="153">
        <v>28492</v>
      </c>
      <c r="AJ154" s="153">
        <v>17055.900000000001</v>
      </c>
      <c r="AK154" s="153">
        <v>17495.5</v>
      </c>
      <c r="AL154" s="153">
        <v>16279.6</v>
      </c>
      <c r="AM154" s="153">
        <v>2195.3000000000002</v>
      </c>
      <c r="AN154" s="153">
        <v>16559.3</v>
      </c>
      <c r="AO154" s="153">
        <v>178.9</v>
      </c>
      <c r="AP154" s="153">
        <v>6506.6</v>
      </c>
      <c r="AQ154" s="153">
        <v>423.1</v>
      </c>
      <c r="AR154" s="153">
        <v>7955.5</v>
      </c>
      <c r="AS154" s="153">
        <v>9426.2000000000007</v>
      </c>
      <c r="AT154" s="153">
        <v>3328.5</v>
      </c>
      <c r="AU154" s="153">
        <v>10973.8</v>
      </c>
      <c r="AV154" s="153">
        <v>5361.6</v>
      </c>
      <c r="AW154" s="153">
        <v>14329.5</v>
      </c>
      <c r="AX154" s="153">
        <v>2650.5</v>
      </c>
      <c r="AY154" s="153">
        <v>7084.9</v>
      </c>
      <c r="AZ154" s="153">
        <v>1123.3</v>
      </c>
      <c r="BA154" s="153">
        <v>228.5</v>
      </c>
      <c r="BB154" s="153">
        <v>3714.1</v>
      </c>
      <c r="BC154" s="153">
        <v>459.7</v>
      </c>
      <c r="BD154" s="153">
        <v>13297.2</v>
      </c>
      <c r="BE154" s="153">
        <v>16085.5</v>
      </c>
    </row>
    <row r="155" spans="1:57" ht="13" x14ac:dyDescent="0.15">
      <c r="A155" s="152" t="s">
        <v>727</v>
      </c>
      <c r="B155" s="152" t="s">
        <v>728</v>
      </c>
      <c r="C155" s="152" t="s">
        <v>729</v>
      </c>
      <c r="D155" s="152" t="s">
        <v>730</v>
      </c>
      <c r="E155" s="152" t="str">
        <f>VLOOKUP(D155,'1b'!$D$4:$E$256,2,FALSE)</f>
        <v>S 1181:1190</v>
      </c>
      <c r="F155" s="153">
        <v>25255.8</v>
      </c>
      <c r="G155" s="153">
        <v>231.8</v>
      </c>
      <c r="H155" s="153">
        <v>34210.800000000003</v>
      </c>
      <c r="I155" s="153">
        <v>28322.3</v>
      </c>
      <c r="J155" s="153">
        <v>20716.8</v>
      </c>
      <c r="K155" s="153">
        <v>24310.5</v>
      </c>
      <c r="L155" s="153">
        <v>9980</v>
      </c>
      <c r="M155" s="153">
        <v>29558.6</v>
      </c>
      <c r="N155" s="153">
        <v>20314.599999999999</v>
      </c>
      <c r="O155" s="153">
        <v>19014.099999999999</v>
      </c>
      <c r="P155" s="153">
        <v>30879.7</v>
      </c>
      <c r="Q155" s="153">
        <v>15908.9</v>
      </c>
      <c r="R155" s="153">
        <v>7941.1</v>
      </c>
      <c r="S155" s="153">
        <v>10349.700000000001</v>
      </c>
      <c r="T155" s="153">
        <v>34746.5</v>
      </c>
      <c r="U155" s="153">
        <v>22162.6</v>
      </c>
      <c r="V155" s="153">
        <v>13473.4</v>
      </c>
      <c r="W155" s="153">
        <v>437</v>
      </c>
      <c r="X155" s="153">
        <v>19452.5</v>
      </c>
      <c r="Y155" s="153">
        <v>1447.2</v>
      </c>
      <c r="Z155" s="153">
        <v>8644.7000000000007</v>
      </c>
      <c r="AA155" s="153">
        <v>13558.4</v>
      </c>
      <c r="AB155" s="153">
        <v>29683.3</v>
      </c>
      <c r="AC155" s="153">
        <v>324.89999999999998</v>
      </c>
      <c r="AD155" s="153">
        <v>11672.2</v>
      </c>
      <c r="AE155" s="153">
        <v>9920.4</v>
      </c>
      <c r="AF155" s="153">
        <v>38.9</v>
      </c>
      <c r="AG155" s="153">
        <v>31.8</v>
      </c>
      <c r="AH155" s="153">
        <v>944.2</v>
      </c>
      <c r="AI155" s="153">
        <v>33739.5</v>
      </c>
      <c r="AJ155" s="153">
        <v>8446</v>
      </c>
      <c r="AK155" s="153">
        <v>201.4</v>
      </c>
      <c r="AL155" s="153">
        <v>216.5</v>
      </c>
      <c r="AM155" s="153">
        <v>30916.2</v>
      </c>
      <c r="AN155" s="153">
        <v>8915.2000000000007</v>
      </c>
      <c r="AO155" s="153">
        <v>23619.7</v>
      </c>
      <c r="AP155" s="153">
        <v>27966</v>
      </c>
      <c r="AQ155" s="153">
        <v>28692.7</v>
      </c>
      <c r="AR155" s="153">
        <v>33426.300000000003</v>
      </c>
      <c r="AS155" s="153">
        <v>7478.1</v>
      </c>
      <c r="AT155" s="153">
        <v>14512</v>
      </c>
      <c r="AU155" s="153">
        <v>18446.5</v>
      </c>
      <c r="AV155" s="153">
        <v>20815.900000000001</v>
      </c>
      <c r="AW155" s="153">
        <v>11337</v>
      </c>
      <c r="AX155" s="153">
        <v>9959.9</v>
      </c>
      <c r="AY155" s="153">
        <v>17131.7</v>
      </c>
      <c r="AZ155" s="153">
        <v>6589.6</v>
      </c>
      <c r="BA155" s="153">
        <v>7641.3</v>
      </c>
      <c r="BB155" s="153">
        <v>10897.5</v>
      </c>
      <c r="BC155" s="153">
        <v>9324</v>
      </c>
      <c r="BD155" s="153">
        <v>19497.599999999999</v>
      </c>
      <c r="BE155" s="153">
        <v>19827.8</v>
      </c>
    </row>
    <row r="156" spans="1:57" ht="13" x14ac:dyDescent="0.15">
      <c r="A156" s="152" t="s">
        <v>732</v>
      </c>
      <c r="B156" s="152" t="s">
        <v>733</v>
      </c>
      <c r="C156" s="152" t="s">
        <v>734</v>
      </c>
      <c r="D156" s="152" t="s">
        <v>735</v>
      </c>
      <c r="E156" s="152" t="str">
        <f>VLOOKUP(D156,'1b'!$D$4:$E$256,2,FALSE)</f>
        <v>S 604:613</v>
      </c>
      <c r="F156" s="153">
        <v>73.099999999999994</v>
      </c>
      <c r="G156" s="153">
        <v>21473.4</v>
      </c>
      <c r="H156" s="153">
        <v>3786.9</v>
      </c>
      <c r="I156" s="153">
        <v>566</v>
      </c>
      <c r="J156" s="153">
        <v>29972.5</v>
      </c>
      <c r="K156" s="153">
        <v>33075.599999999999</v>
      </c>
      <c r="L156" s="153">
        <v>513.6</v>
      </c>
      <c r="M156" s="153">
        <v>57.6</v>
      </c>
      <c r="N156" s="153">
        <v>14634.8</v>
      </c>
      <c r="O156" s="153">
        <v>5223.3999999999996</v>
      </c>
      <c r="P156" s="153">
        <v>13912.5</v>
      </c>
      <c r="Q156" s="153">
        <v>3526.8</v>
      </c>
      <c r="R156" s="153">
        <v>462.7</v>
      </c>
      <c r="S156" s="153">
        <v>19137.7</v>
      </c>
      <c r="T156" s="153">
        <v>12953</v>
      </c>
      <c r="U156" s="153">
        <v>20384</v>
      </c>
      <c r="V156" s="153">
        <v>11062.4</v>
      </c>
      <c r="W156" s="153">
        <v>9906.9</v>
      </c>
      <c r="X156" s="153">
        <v>19351.5</v>
      </c>
      <c r="Y156" s="153">
        <v>29.7</v>
      </c>
      <c r="Z156" s="153">
        <v>6906.5</v>
      </c>
      <c r="AA156" s="153">
        <v>26841</v>
      </c>
      <c r="AB156" s="153">
        <v>221.1</v>
      </c>
      <c r="AC156" s="153">
        <v>30055.3</v>
      </c>
      <c r="AD156" s="153">
        <v>28403.3</v>
      </c>
      <c r="AE156" s="153">
        <v>17046.400000000001</v>
      </c>
      <c r="AF156" s="153">
        <v>32371</v>
      </c>
      <c r="AG156" s="153">
        <v>27366.2</v>
      </c>
      <c r="AH156" s="153">
        <v>13282.2</v>
      </c>
      <c r="AI156" s="153">
        <v>8986.2999999999993</v>
      </c>
      <c r="AJ156" s="153">
        <v>32225.599999999999</v>
      </c>
      <c r="AK156" s="153">
        <v>29322.3</v>
      </c>
      <c r="AL156" s="153">
        <v>25068.5</v>
      </c>
      <c r="AM156" s="153">
        <v>27684.5</v>
      </c>
      <c r="AN156" s="153">
        <v>26850.3</v>
      </c>
      <c r="AO156" s="153">
        <v>25591.1</v>
      </c>
      <c r="AP156" s="153">
        <v>1485.1</v>
      </c>
      <c r="AQ156" s="153">
        <v>31079.8</v>
      </c>
      <c r="AR156" s="153">
        <v>15538.1</v>
      </c>
      <c r="AS156" s="153">
        <v>693</v>
      </c>
      <c r="AT156" s="153">
        <v>5586.4</v>
      </c>
      <c r="AU156" s="153">
        <v>27877.200000000001</v>
      </c>
      <c r="AV156" s="153">
        <v>8062.1</v>
      </c>
      <c r="AW156" s="153">
        <v>6125.7</v>
      </c>
      <c r="AX156" s="153">
        <v>5020</v>
      </c>
      <c r="AY156" s="153">
        <v>13567.8</v>
      </c>
      <c r="AZ156" s="153">
        <v>272.89999999999998</v>
      </c>
      <c r="BA156" s="153">
        <v>1853.2</v>
      </c>
      <c r="BB156" s="153">
        <v>4421.3999999999996</v>
      </c>
      <c r="BC156" s="153">
        <v>749.7</v>
      </c>
      <c r="BD156" s="153">
        <v>13670.5</v>
      </c>
      <c r="BE156" s="153">
        <v>31958.2</v>
      </c>
    </row>
    <row r="157" spans="1:57" ht="13" x14ac:dyDescent="0.15">
      <c r="A157" s="152" t="s">
        <v>737</v>
      </c>
      <c r="B157" s="152" t="s">
        <v>738</v>
      </c>
      <c r="C157" s="152" t="s">
        <v>739</v>
      </c>
      <c r="D157" s="152" t="s">
        <v>740</v>
      </c>
      <c r="E157" s="152" t="str">
        <f>VLOOKUP(D157,'1b'!$D$4:$E$256,2,FALSE)</f>
        <v>S 408:426</v>
      </c>
      <c r="F157" s="153">
        <v>530.79999999999995</v>
      </c>
      <c r="G157" s="153">
        <v>6</v>
      </c>
      <c r="H157" s="153">
        <v>41</v>
      </c>
      <c r="I157" s="153">
        <v>119.4</v>
      </c>
      <c r="J157" s="153">
        <v>4499</v>
      </c>
      <c r="K157" s="153">
        <v>6433.5</v>
      </c>
      <c r="L157" s="153">
        <v>4499</v>
      </c>
      <c r="M157" s="153">
        <v>1050.4000000000001</v>
      </c>
      <c r="N157" s="153">
        <v>1326.2</v>
      </c>
      <c r="O157" s="153">
        <v>33.700000000000003</v>
      </c>
      <c r="P157" s="153">
        <v>8740.9</v>
      </c>
      <c r="Q157" s="153">
        <v>2930.5</v>
      </c>
      <c r="R157" s="153">
        <v>174.4</v>
      </c>
      <c r="S157" s="153">
        <v>1361.4</v>
      </c>
      <c r="T157" s="153">
        <v>2544</v>
      </c>
      <c r="U157" s="153">
        <v>333.4</v>
      </c>
      <c r="V157" s="153">
        <v>9665.5</v>
      </c>
      <c r="W157" s="153">
        <v>1345.3</v>
      </c>
      <c r="X157" s="153">
        <v>20146.099999999999</v>
      </c>
      <c r="Y157" s="153">
        <v>37.9</v>
      </c>
      <c r="Z157" s="153">
        <v>15704.7</v>
      </c>
      <c r="AA157" s="153">
        <v>684.6</v>
      </c>
      <c r="AB157" s="153">
        <v>7432.7</v>
      </c>
      <c r="AC157" s="153">
        <v>12498.1</v>
      </c>
      <c r="AD157" s="153">
        <v>17449.099999999999</v>
      </c>
      <c r="AE157" s="153">
        <v>6756.4</v>
      </c>
      <c r="AF157" s="153">
        <v>1978.6</v>
      </c>
      <c r="AG157" s="153">
        <v>2940.5</v>
      </c>
      <c r="AH157" s="153">
        <v>13322.7</v>
      </c>
      <c r="AI157" s="153">
        <v>22372</v>
      </c>
      <c r="AJ157" s="153">
        <v>5483.6</v>
      </c>
      <c r="AK157" s="153">
        <v>6021.8</v>
      </c>
      <c r="AL157" s="153">
        <v>1758.1</v>
      </c>
      <c r="AM157" s="153">
        <v>17195.400000000001</v>
      </c>
      <c r="AN157" s="153">
        <v>12933.2</v>
      </c>
      <c r="AO157" s="153">
        <v>2793.6</v>
      </c>
      <c r="AP157" s="153">
        <v>3781.7</v>
      </c>
      <c r="AQ157" s="153">
        <v>5033</v>
      </c>
      <c r="AR157" s="153">
        <v>3416.2</v>
      </c>
      <c r="AS157" s="153">
        <v>826.6</v>
      </c>
      <c r="AT157" s="153">
        <v>1426.5</v>
      </c>
      <c r="AU157" s="153">
        <v>12528.4</v>
      </c>
      <c r="AV157" s="153">
        <v>1501.2</v>
      </c>
      <c r="AW157" s="153">
        <v>10521.2</v>
      </c>
      <c r="AX157" s="153">
        <v>2146.8000000000002</v>
      </c>
      <c r="AY157" s="153">
        <v>2151.8000000000002</v>
      </c>
      <c r="AZ157" s="153">
        <v>588.6</v>
      </c>
      <c r="BA157" s="153">
        <v>1023.3</v>
      </c>
      <c r="BB157" s="153">
        <v>525.29999999999995</v>
      </c>
      <c r="BC157" s="153">
        <v>130</v>
      </c>
      <c r="BD157" s="153">
        <v>495.9</v>
      </c>
      <c r="BE157" s="153">
        <v>20541.8</v>
      </c>
    </row>
    <row r="158" spans="1:57" ht="13" x14ac:dyDescent="0.15">
      <c r="A158" s="152" t="s">
        <v>742</v>
      </c>
      <c r="B158" s="152" t="s">
        <v>743</v>
      </c>
      <c r="C158" s="152" t="s">
        <v>744</v>
      </c>
      <c r="D158" s="152" t="s">
        <v>745</v>
      </c>
      <c r="E158" s="152" t="str">
        <f>VLOOKUP(D158,'1b'!$D$4:$E$256,2,FALSE)</f>
        <v>ORF3a 1:11</v>
      </c>
      <c r="F158" s="153">
        <v>18662.3</v>
      </c>
      <c r="G158" s="153">
        <v>65.2</v>
      </c>
      <c r="H158" s="153">
        <v>7554.7</v>
      </c>
      <c r="I158" s="153">
        <v>14826.2</v>
      </c>
      <c r="J158" s="153">
        <v>323.5</v>
      </c>
      <c r="K158" s="153">
        <v>766.6</v>
      </c>
      <c r="L158" s="153">
        <v>1444.4</v>
      </c>
      <c r="M158" s="153">
        <v>6691.4</v>
      </c>
      <c r="N158" s="153">
        <v>3916.8</v>
      </c>
      <c r="O158" s="153">
        <v>279.3</v>
      </c>
      <c r="P158" s="153">
        <v>3153.4</v>
      </c>
      <c r="Q158" s="153">
        <v>7373.6</v>
      </c>
      <c r="R158" s="153">
        <v>400.8</v>
      </c>
      <c r="S158" s="153">
        <v>236.2</v>
      </c>
      <c r="T158" s="153">
        <v>8389</v>
      </c>
      <c r="U158" s="153">
        <v>19482.599999999999</v>
      </c>
      <c r="V158" s="153">
        <v>96.7</v>
      </c>
      <c r="W158" s="153">
        <v>133.6</v>
      </c>
      <c r="X158" s="153">
        <v>1876.8</v>
      </c>
      <c r="Y158" s="153">
        <v>2657.6</v>
      </c>
      <c r="Z158" s="153">
        <v>2730.2</v>
      </c>
      <c r="AA158" s="153">
        <v>11170.8</v>
      </c>
      <c r="AB158" s="153">
        <v>15740.1</v>
      </c>
      <c r="AC158" s="153">
        <v>186.7</v>
      </c>
      <c r="AD158" s="153">
        <v>8672.7999999999993</v>
      </c>
      <c r="AE158" s="153">
        <v>6827.6</v>
      </c>
      <c r="AF158" s="153">
        <v>245</v>
      </c>
      <c r="AG158" s="153">
        <v>133.1</v>
      </c>
      <c r="AH158" s="153">
        <v>4898.7</v>
      </c>
      <c r="AI158" s="153">
        <v>30578.5</v>
      </c>
      <c r="AJ158" s="153">
        <v>11696.8</v>
      </c>
      <c r="AK158" s="153">
        <v>834.5</v>
      </c>
      <c r="AL158" s="153">
        <v>3925.9</v>
      </c>
      <c r="AM158" s="153">
        <v>3494.2</v>
      </c>
      <c r="AN158" s="153">
        <v>942.6</v>
      </c>
      <c r="AO158" s="153">
        <v>11501.4</v>
      </c>
      <c r="AP158" s="153">
        <v>11915.6</v>
      </c>
      <c r="AQ158" s="153">
        <v>19888.8</v>
      </c>
      <c r="AR158" s="153">
        <v>17505.5</v>
      </c>
      <c r="AS158" s="153">
        <v>12034.2</v>
      </c>
      <c r="AT158" s="153">
        <v>11857</v>
      </c>
      <c r="AU158" s="153">
        <v>23884.2</v>
      </c>
      <c r="AV158" s="153">
        <v>25809.7</v>
      </c>
      <c r="AW158" s="153">
        <v>7605.1</v>
      </c>
      <c r="AX158" s="153">
        <v>6142</v>
      </c>
      <c r="AY158" s="153">
        <v>14137.7</v>
      </c>
      <c r="AZ158" s="153">
        <v>2278.5</v>
      </c>
      <c r="BA158" s="153">
        <v>2760.8</v>
      </c>
      <c r="BB158" s="153">
        <v>9883.7999999999993</v>
      </c>
      <c r="BC158" s="153">
        <v>3747.9</v>
      </c>
      <c r="BD158" s="153">
        <v>18075.8</v>
      </c>
      <c r="BE158" s="153">
        <v>25479.8</v>
      </c>
    </row>
    <row r="159" spans="1:57" ht="13" x14ac:dyDescent="0.15">
      <c r="A159" s="152" t="s">
        <v>747</v>
      </c>
      <c r="B159" s="152" t="s">
        <v>748</v>
      </c>
      <c r="C159" s="152" t="s">
        <v>749</v>
      </c>
      <c r="D159" s="152" t="s">
        <v>750</v>
      </c>
      <c r="E159" s="152" t="str">
        <f>VLOOKUP(D159,'1b'!$D$4:$E$256,2,FALSE)</f>
        <v>S 1064:1076</v>
      </c>
      <c r="F159" s="153">
        <v>21678.1</v>
      </c>
      <c r="G159" s="153">
        <v>14386.6</v>
      </c>
      <c r="H159" s="153">
        <v>38</v>
      </c>
      <c r="I159" s="153">
        <v>18.5</v>
      </c>
      <c r="J159" s="153">
        <v>71.599999999999994</v>
      </c>
      <c r="K159" s="153">
        <v>105.8</v>
      </c>
      <c r="L159" s="153">
        <v>1290.7</v>
      </c>
      <c r="M159" s="153">
        <v>6076.6</v>
      </c>
      <c r="N159" s="153">
        <v>1313.3</v>
      </c>
      <c r="O159" s="153">
        <v>14335.2</v>
      </c>
      <c r="P159" s="153">
        <v>3053.5</v>
      </c>
      <c r="Q159" s="153">
        <v>953.4</v>
      </c>
      <c r="R159" s="153">
        <v>17.7</v>
      </c>
      <c r="S159" s="153">
        <v>19409</v>
      </c>
      <c r="T159" s="153">
        <v>1865.2</v>
      </c>
      <c r="U159" s="153">
        <v>10709.7</v>
      </c>
      <c r="V159" s="153">
        <v>21275</v>
      </c>
      <c r="W159" s="153">
        <v>24482.3</v>
      </c>
      <c r="X159" s="153">
        <v>30776.6</v>
      </c>
      <c r="Y159" s="153">
        <v>4584.5</v>
      </c>
      <c r="Z159" s="153">
        <v>27381.9</v>
      </c>
      <c r="AA159" s="153">
        <v>20345.599999999999</v>
      </c>
      <c r="AB159" s="153">
        <v>9056</v>
      </c>
      <c r="AC159" s="153">
        <v>36259.300000000003</v>
      </c>
      <c r="AD159" s="153">
        <v>26205.1</v>
      </c>
      <c r="AE159" s="153">
        <v>34620.400000000001</v>
      </c>
      <c r="AF159" s="153">
        <v>38306.1</v>
      </c>
      <c r="AG159" s="153">
        <v>35919.599999999999</v>
      </c>
      <c r="AH159" s="153">
        <v>29197.9</v>
      </c>
      <c r="AI159" s="153">
        <v>22248.9</v>
      </c>
      <c r="AJ159" s="153">
        <v>40915.1</v>
      </c>
      <c r="AK159" s="153">
        <v>35519.599999999999</v>
      </c>
      <c r="AL159" s="153">
        <v>29502.1</v>
      </c>
      <c r="AM159" s="153">
        <v>20656.599999999999</v>
      </c>
      <c r="AN159" s="153">
        <v>32918.1</v>
      </c>
      <c r="AO159" s="153">
        <v>25528.1</v>
      </c>
      <c r="AP159" s="153">
        <v>13240.6</v>
      </c>
      <c r="AQ159" s="153">
        <v>27114.2</v>
      </c>
      <c r="AR159" s="153">
        <v>12520.3</v>
      </c>
      <c r="AS159" s="153">
        <v>6921.6</v>
      </c>
      <c r="AT159" s="153">
        <v>9044.2999999999993</v>
      </c>
      <c r="AU159" s="153">
        <v>23370.6</v>
      </c>
      <c r="AV159" s="153">
        <v>21349.4</v>
      </c>
      <c r="AW159" s="153">
        <v>13813.1</v>
      </c>
      <c r="AX159" s="153">
        <v>5132.1000000000004</v>
      </c>
      <c r="AY159" s="153">
        <v>22915.1</v>
      </c>
      <c r="AZ159" s="153">
        <v>1624.4</v>
      </c>
      <c r="BA159" s="153">
        <v>1103.7</v>
      </c>
      <c r="BB159" s="153">
        <v>7902.5</v>
      </c>
      <c r="BC159" s="153">
        <v>3355.7</v>
      </c>
      <c r="BD159" s="153">
        <v>17125.2</v>
      </c>
      <c r="BE159" s="153">
        <v>26362.9</v>
      </c>
    </row>
    <row r="160" spans="1:57" ht="13" x14ac:dyDescent="0.15">
      <c r="A160" s="152" t="s">
        <v>752</v>
      </c>
      <c r="B160" s="152" t="s">
        <v>753</v>
      </c>
      <c r="C160" s="152" t="s">
        <v>754</v>
      </c>
      <c r="D160" s="152" t="s">
        <v>755</v>
      </c>
      <c r="E160" s="152" t="str">
        <f>VLOOKUP(D160,'1b'!$D$4:$E$256,2,FALSE)</f>
        <v>S 651:661</v>
      </c>
      <c r="F160" s="153">
        <v>1509.4</v>
      </c>
      <c r="G160" s="153">
        <v>11913</v>
      </c>
      <c r="H160" s="153">
        <v>18543.099999999999</v>
      </c>
      <c r="I160" s="153">
        <v>15092.3</v>
      </c>
      <c r="J160" s="153">
        <v>34371.800000000003</v>
      </c>
      <c r="K160" s="153">
        <v>36473.800000000003</v>
      </c>
      <c r="L160" s="153">
        <v>9040.4</v>
      </c>
      <c r="M160" s="153">
        <v>1827.2</v>
      </c>
      <c r="N160" s="153">
        <v>24941.1</v>
      </c>
      <c r="O160" s="153">
        <v>20771.400000000001</v>
      </c>
      <c r="P160" s="153">
        <v>31229.1</v>
      </c>
      <c r="Q160" s="153">
        <v>20304.099999999999</v>
      </c>
      <c r="R160" s="153">
        <v>12759.6</v>
      </c>
      <c r="S160" s="153">
        <v>29840.799999999999</v>
      </c>
      <c r="T160" s="153">
        <v>29353.7</v>
      </c>
      <c r="U160" s="153">
        <v>26540</v>
      </c>
      <c r="V160" s="153">
        <v>25330.799999999999</v>
      </c>
      <c r="W160" s="153">
        <v>20377.099999999999</v>
      </c>
      <c r="X160" s="153">
        <v>32511.4</v>
      </c>
      <c r="Y160" s="153">
        <v>420.3</v>
      </c>
      <c r="Z160" s="153">
        <v>1543.2</v>
      </c>
      <c r="AA160" s="153">
        <v>32236.799999999999</v>
      </c>
      <c r="AB160" s="153">
        <v>721.3</v>
      </c>
      <c r="AC160" s="153">
        <v>22306</v>
      </c>
      <c r="AD160" s="153">
        <v>36544.1</v>
      </c>
      <c r="AE160" s="153">
        <v>30277.599999999999</v>
      </c>
      <c r="AF160" s="153">
        <v>9852.4</v>
      </c>
      <c r="AG160" s="153">
        <v>7161.5</v>
      </c>
      <c r="AH160" s="153">
        <v>871.7</v>
      </c>
      <c r="AI160" s="153">
        <v>19586</v>
      </c>
      <c r="AJ160" s="153">
        <v>37030.5</v>
      </c>
      <c r="AK160" s="153">
        <v>17797.5</v>
      </c>
      <c r="AL160" s="153">
        <v>6608.4</v>
      </c>
      <c r="AM160" s="153">
        <v>32412.7</v>
      </c>
      <c r="AN160" s="153">
        <v>32817.1</v>
      </c>
      <c r="AO160" s="153">
        <v>26523.1</v>
      </c>
      <c r="AP160" s="153">
        <v>8925.2999999999993</v>
      </c>
      <c r="AQ160" s="153">
        <v>36204.9</v>
      </c>
      <c r="AR160" s="153">
        <v>29164.7</v>
      </c>
      <c r="AS160" s="153">
        <v>4214.8999999999996</v>
      </c>
      <c r="AT160" s="153">
        <v>16027.3</v>
      </c>
      <c r="AU160" s="153">
        <v>29457.1</v>
      </c>
      <c r="AV160" s="153">
        <v>11141.8</v>
      </c>
      <c r="AW160" s="153">
        <v>18073.099999999999</v>
      </c>
      <c r="AX160" s="153">
        <v>16587.2</v>
      </c>
      <c r="AY160" s="153">
        <v>17301</v>
      </c>
      <c r="AZ160" s="153">
        <v>1658.7</v>
      </c>
      <c r="BA160" s="153">
        <v>4179.7</v>
      </c>
      <c r="BB160" s="153">
        <v>16064.9</v>
      </c>
      <c r="BC160" s="153">
        <v>3556.8</v>
      </c>
      <c r="BD160" s="153">
        <v>22862.1</v>
      </c>
      <c r="BE160" s="153">
        <v>36419</v>
      </c>
    </row>
    <row r="161" spans="1:57" ht="13" x14ac:dyDescent="0.15">
      <c r="A161" s="152" t="s">
        <v>757</v>
      </c>
      <c r="B161" s="152" t="s">
        <v>758</v>
      </c>
      <c r="C161" s="152" t="s">
        <v>759</v>
      </c>
      <c r="D161" s="152" t="s">
        <v>760</v>
      </c>
      <c r="E161" s="152" t="str">
        <f>VLOOKUP(D161,'1b'!$D$4:$E$256,2,FALSE)</f>
        <v>ORF1ab 3743:3754</v>
      </c>
      <c r="F161" s="153">
        <v>5045.1000000000004</v>
      </c>
      <c r="G161" s="153">
        <v>2345.3000000000002</v>
      </c>
      <c r="H161" s="153">
        <v>27202.6</v>
      </c>
      <c r="I161" s="153">
        <v>24994.6</v>
      </c>
      <c r="J161" s="153">
        <v>132.1</v>
      </c>
      <c r="K161" s="153">
        <v>151.4</v>
      </c>
      <c r="L161" s="153">
        <v>1636.3</v>
      </c>
      <c r="M161" s="153">
        <v>5365.7</v>
      </c>
      <c r="N161" s="153">
        <v>15564.1</v>
      </c>
      <c r="O161" s="153">
        <v>6401.8</v>
      </c>
      <c r="P161" s="153">
        <v>8149.1</v>
      </c>
      <c r="Q161" s="153">
        <v>8827.6</v>
      </c>
      <c r="R161" s="153">
        <v>996.8</v>
      </c>
      <c r="S161" s="153">
        <v>2944</v>
      </c>
      <c r="T161" s="153">
        <v>30551.4</v>
      </c>
      <c r="U161" s="153">
        <v>5735.5</v>
      </c>
      <c r="V161" s="153">
        <v>6463.3</v>
      </c>
      <c r="W161" s="153">
        <v>5024.1000000000004</v>
      </c>
      <c r="X161" s="153">
        <v>7113.9</v>
      </c>
      <c r="Y161" s="153">
        <v>34.299999999999997</v>
      </c>
      <c r="Z161" s="153">
        <v>16546.900000000001</v>
      </c>
      <c r="AA161" s="153">
        <v>24685.5</v>
      </c>
      <c r="AB161" s="153">
        <v>278.2</v>
      </c>
      <c r="AC161" s="153">
        <v>19335.8</v>
      </c>
      <c r="AD161" s="153">
        <v>7226.8</v>
      </c>
      <c r="AE161" s="153">
        <v>3179.7</v>
      </c>
      <c r="AF161" s="153">
        <v>19483</v>
      </c>
      <c r="AG161" s="153">
        <v>15775.6</v>
      </c>
      <c r="AH161" s="153">
        <v>25141.9</v>
      </c>
      <c r="AI161" s="153">
        <v>1890.6</v>
      </c>
      <c r="AJ161" s="153">
        <v>18535.7</v>
      </c>
      <c r="AK161" s="153">
        <v>25911.8</v>
      </c>
      <c r="AL161" s="153">
        <v>21139.1</v>
      </c>
      <c r="AM161" s="153">
        <v>12137</v>
      </c>
      <c r="AN161" s="153">
        <v>13993.9</v>
      </c>
      <c r="AO161" s="153">
        <v>11372.5</v>
      </c>
      <c r="AP161" s="153">
        <v>1600</v>
      </c>
      <c r="AQ161" s="153">
        <v>11295.9</v>
      </c>
      <c r="AR161" s="153">
        <v>3250.1</v>
      </c>
      <c r="AS161" s="153">
        <v>151.6</v>
      </c>
      <c r="AT161" s="153">
        <v>25.1</v>
      </c>
      <c r="AU161" s="153">
        <v>12592.2</v>
      </c>
      <c r="AV161" s="153">
        <v>1149.3</v>
      </c>
      <c r="AW161" s="153">
        <v>2898.5</v>
      </c>
      <c r="AX161" s="153">
        <v>958.4</v>
      </c>
      <c r="AY161" s="153">
        <v>275</v>
      </c>
      <c r="AZ161" s="153">
        <v>40.5</v>
      </c>
      <c r="BA161" s="153">
        <v>72.7</v>
      </c>
      <c r="BB161" s="153">
        <v>266.5</v>
      </c>
      <c r="BC161" s="153">
        <v>40</v>
      </c>
      <c r="BD161" s="153">
        <v>1626.4</v>
      </c>
      <c r="BE161" s="153">
        <v>16198.5</v>
      </c>
    </row>
    <row r="162" spans="1:57" ht="13" x14ac:dyDescent="0.15">
      <c r="A162" s="152" t="s">
        <v>762</v>
      </c>
      <c r="B162" s="152" t="s">
        <v>763</v>
      </c>
      <c r="C162" s="152" t="s">
        <v>764</v>
      </c>
      <c r="D162" s="152" t="s">
        <v>765</v>
      </c>
      <c r="E162" s="152" t="str">
        <f>VLOOKUP(D162,'1b'!$D$4:$E$256,2,FALSE)</f>
        <v>S 894:905</v>
      </c>
      <c r="F162" s="153">
        <v>8945.7999999999993</v>
      </c>
      <c r="G162" s="153">
        <v>163.6</v>
      </c>
      <c r="H162" s="153">
        <v>6349.7</v>
      </c>
      <c r="I162" s="153">
        <v>8654.2000000000007</v>
      </c>
      <c r="J162" s="153">
        <v>4733.8</v>
      </c>
      <c r="K162" s="153">
        <v>11317.1</v>
      </c>
      <c r="L162" s="153">
        <v>2123.8000000000002</v>
      </c>
      <c r="M162" s="153">
        <v>82.5</v>
      </c>
      <c r="N162" s="153">
        <v>12819.3</v>
      </c>
      <c r="O162" s="153">
        <v>528.9</v>
      </c>
      <c r="P162" s="153">
        <v>11516.7</v>
      </c>
      <c r="Q162" s="153">
        <v>6662.7</v>
      </c>
      <c r="R162" s="153">
        <v>1968.8</v>
      </c>
      <c r="S162" s="153">
        <v>7060.1</v>
      </c>
      <c r="T162" s="153">
        <v>17925.5</v>
      </c>
      <c r="U162" s="153">
        <v>1070.7</v>
      </c>
      <c r="V162" s="153">
        <v>10460.5</v>
      </c>
      <c r="W162" s="153">
        <v>119.9</v>
      </c>
      <c r="X162" s="153">
        <v>5816.3</v>
      </c>
      <c r="Y162" s="153">
        <v>3.2</v>
      </c>
      <c r="Z162" s="153">
        <v>234.6</v>
      </c>
      <c r="AA162" s="153">
        <v>3844.5</v>
      </c>
      <c r="AB162" s="153">
        <v>2.8</v>
      </c>
      <c r="AC162" s="153">
        <v>2194.3000000000002</v>
      </c>
      <c r="AD162" s="153">
        <v>1759.4</v>
      </c>
      <c r="AE162" s="153">
        <v>560.20000000000005</v>
      </c>
      <c r="AF162" s="153">
        <v>771.1</v>
      </c>
      <c r="AG162" s="153">
        <v>1571.2</v>
      </c>
      <c r="AH162" s="153">
        <v>7366.9</v>
      </c>
      <c r="AI162" s="153">
        <v>5906.3</v>
      </c>
      <c r="AJ162" s="153">
        <v>1055.7</v>
      </c>
      <c r="AK162" s="153">
        <v>2839</v>
      </c>
      <c r="AL162" s="153">
        <v>1561.2</v>
      </c>
      <c r="AM162" s="153">
        <v>1732.5</v>
      </c>
      <c r="AN162" s="153">
        <v>2220.8000000000002</v>
      </c>
      <c r="AO162" s="153">
        <v>638.5</v>
      </c>
      <c r="AP162" s="153">
        <v>7109.9</v>
      </c>
      <c r="AQ162" s="153">
        <v>1889.3</v>
      </c>
      <c r="AR162" s="153">
        <v>8757.7000000000007</v>
      </c>
      <c r="AS162" s="153">
        <v>315.10000000000002</v>
      </c>
      <c r="AT162" s="153">
        <v>71.7</v>
      </c>
      <c r="AU162" s="153">
        <v>15613.4</v>
      </c>
      <c r="AV162" s="153">
        <v>9209.6</v>
      </c>
      <c r="AW162" s="153">
        <v>2425.4</v>
      </c>
      <c r="AX162" s="153">
        <v>729.7</v>
      </c>
      <c r="AY162" s="153">
        <v>1040.8</v>
      </c>
      <c r="AZ162" s="153">
        <v>43.6</v>
      </c>
      <c r="BA162" s="153">
        <v>260.2</v>
      </c>
      <c r="BB162" s="153">
        <v>797.5</v>
      </c>
      <c r="BC162" s="153">
        <v>84.7</v>
      </c>
      <c r="BD162" s="153">
        <v>2874.9</v>
      </c>
      <c r="BE162" s="153">
        <v>18261</v>
      </c>
    </row>
    <row r="163" spans="1:57" ht="13" x14ac:dyDescent="0.15">
      <c r="A163" s="152" t="s">
        <v>767</v>
      </c>
      <c r="B163" s="152" t="s">
        <v>768</v>
      </c>
      <c r="C163" s="152" t="s">
        <v>769</v>
      </c>
      <c r="D163" s="152" t="s">
        <v>770</v>
      </c>
      <c r="E163" s="152" t="str">
        <f>VLOOKUP(D163,'1b'!$D$4:$E$256,2,FALSE)</f>
        <v>M 148:159</v>
      </c>
      <c r="F163" s="153">
        <v>29510.1</v>
      </c>
      <c r="G163" s="153">
        <v>777.8</v>
      </c>
      <c r="H163" s="153">
        <v>78.400000000000006</v>
      </c>
      <c r="I163" s="153">
        <v>138.80000000000001</v>
      </c>
      <c r="J163" s="153">
        <v>20221.400000000001</v>
      </c>
      <c r="K163" s="153">
        <v>23022</v>
      </c>
      <c r="L163" s="153">
        <v>9439.2999999999993</v>
      </c>
      <c r="M163" s="153">
        <v>9892.6</v>
      </c>
      <c r="N163" s="153">
        <v>9.8000000000000007</v>
      </c>
      <c r="O163" s="153">
        <v>6924.6</v>
      </c>
      <c r="P163" s="153">
        <v>159.69999999999999</v>
      </c>
      <c r="Q163" s="153">
        <v>3317.7</v>
      </c>
      <c r="R163" s="153">
        <v>225.7</v>
      </c>
      <c r="S163" s="153">
        <v>17175.3</v>
      </c>
      <c r="T163" s="153">
        <v>104</v>
      </c>
      <c r="U163" s="153">
        <v>250</v>
      </c>
      <c r="V163" s="153">
        <v>296.3</v>
      </c>
      <c r="W163" s="153">
        <v>7390.6</v>
      </c>
      <c r="X163" s="153">
        <v>5335</v>
      </c>
      <c r="Y163" s="153">
        <v>311.2</v>
      </c>
      <c r="Z163" s="153">
        <v>25726.1</v>
      </c>
      <c r="AA163" s="153">
        <v>2253.6999999999998</v>
      </c>
      <c r="AB163" s="153">
        <v>19082.5</v>
      </c>
      <c r="AC163" s="153">
        <v>15379</v>
      </c>
      <c r="AD163" s="153">
        <v>11782.5</v>
      </c>
      <c r="AE163" s="153">
        <v>3066.7</v>
      </c>
      <c r="AF163" s="153">
        <v>12588.6</v>
      </c>
      <c r="AG163" s="153">
        <v>5353.7</v>
      </c>
      <c r="AH163" s="153">
        <v>29568.3</v>
      </c>
      <c r="AI163" s="153">
        <v>19191.599999999999</v>
      </c>
      <c r="AJ163" s="153">
        <v>10012.9</v>
      </c>
      <c r="AK163" s="153">
        <v>27353.4</v>
      </c>
      <c r="AL163" s="153">
        <v>19052.8</v>
      </c>
      <c r="AM163" s="153">
        <v>31882.6</v>
      </c>
      <c r="AN163" s="153">
        <v>21202.1</v>
      </c>
      <c r="AO163" s="153">
        <v>7621.6</v>
      </c>
      <c r="AP163" s="153">
        <v>19117.2</v>
      </c>
      <c r="AQ163" s="153">
        <v>3375.4</v>
      </c>
      <c r="AR163" s="153">
        <v>8704.6</v>
      </c>
      <c r="AS163" s="153">
        <v>4544.3999999999996</v>
      </c>
      <c r="AT163" s="153">
        <v>3991.9</v>
      </c>
      <c r="AU163" s="153">
        <v>15798.8</v>
      </c>
      <c r="AV163" s="153">
        <v>18682.3</v>
      </c>
      <c r="AW163" s="153">
        <v>3336.9</v>
      </c>
      <c r="AX163" s="153">
        <v>2617.5</v>
      </c>
      <c r="AY163" s="153">
        <v>18164.8</v>
      </c>
      <c r="AZ163" s="153">
        <v>1093.8</v>
      </c>
      <c r="BA163" s="153">
        <v>531.79999999999995</v>
      </c>
      <c r="BB163" s="153">
        <v>7639.9</v>
      </c>
      <c r="BC163" s="153">
        <v>1051.5</v>
      </c>
      <c r="BD163" s="153">
        <v>12752.2</v>
      </c>
      <c r="BE163" s="153">
        <v>18901.2</v>
      </c>
    </row>
    <row r="164" spans="1:57" ht="13" x14ac:dyDescent="0.15">
      <c r="A164" s="152" t="s">
        <v>772</v>
      </c>
      <c r="B164" s="152" t="s">
        <v>773</v>
      </c>
      <c r="C164" s="152" t="s">
        <v>774</v>
      </c>
      <c r="D164" s="152" t="s">
        <v>775</v>
      </c>
      <c r="E164" s="152" t="str">
        <f>VLOOKUP(D164,'1b'!$D$4:$E$256,2,FALSE)</f>
        <v>M,S</v>
      </c>
      <c r="F164" s="153">
        <v>36166.9</v>
      </c>
      <c r="G164" s="153">
        <v>27753.8</v>
      </c>
      <c r="H164" s="153">
        <v>38.5</v>
      </c>
      <c r="I164" s="153">
        <v>67.099999999999994</v>
      </c>
      <c r="J164" s="153">
        <v>232.2</v>
      </c>
      <c r="K164" s="153">
        <v>235.2</v>
      </c>
      <c r="L164" s="153">
        <v>28992.6</v>
      </c>
      <c r="M164" s="153">
        <v>10943</v>
      </c>
      <c r="N164" s="153">
        <v>375.5</v>
      </c>
      <c r="O164" s="153">
        <v>7161.6</v>
      </c>
      <c r="P164" s="153">
        <v>4088</v>
      </c>
      <c r="Q164" s="153">
        <v>3453.4</v>
      </c>
      <c r="R164" s="153">
        <v>378.2</v>
      </c>
      <c r="S164" s="153">
        <v>31835.4</v>
      </c>
      <c r="T164" s="153">
        <v>1548.4</v>
      </c>
      <c r="U164" s="153">
        <v>107.3</v>
      </c>
      <c r="V164" s="153">
        <v>2106</v>
      </c>
      <c r="W164" s="153">
        <v>23014.3</v>
      </c>
      <c r="X164" s="153">
        <v>17473.900000000001</v>
      </c>
      <c r="Y164" s="153">
        <v>4951.3999999999996</v>
      </c>
      <c r="Z164" s="153">
        <v>21187.4</v>
      </c>
      <c r="AA164" s="153">
        <v>17983</v>
      </c>
      <c r="AB164" s="153">
        <v>6945.1</v>
      </c>
      <c r="AC164" s="153">
        <v>30882</v>
      </c>
      <c r="AD164" s="153">
        <v>13581</v>
      </c>
      <c r="AE164" s="153">
        <v>14563.6</v>
      </c>
      <c r="AF164" s="153">
        <v>30208.799999999999</v>
      </c>
      <c r="AG164" s="153">
        <v>25116.6</v>
      </c>
      <c r="AH164" s="153">
        <v>19934.3</v>
      </c>
      <c r="AI164" s="153">
        <v>22917.1</v>
      </c>
      <c r="AJ164" s="153">
        <v>33252.1</v>
      </c>
      <c r="AK164" s="153">
        <v>30573.5</v>
      </c>
      <c r="AL164" s="153">
        <v>31233.200000000001</v>
      </c>
      <c r="AM164" s="153">
        <v>5812.2</v>
      </c>
      <c r="AN164" s="153">
        <v>26226.6</v>
      </c>
      <c r="AO164" s="153">
        <v>6649.6</v>
      </c>
      <c r="AP164" s="153">
        <v>8885.2999999999993</v>
      </c>
      <c r="AQ164" s="153">
        <v>3313.5</v>
      </c>
      <c r="AR164" s="153">
        <v>16724.900000000001</v>
      </c>
      <c r="AS164" s="153">
        <v>13022.7</v>
      </c>
      <c r="AT164" s="153">
        <v>11949.8</v>
      </c>
      <c r="AU164" s="153">
        <v>19108.5</v>
      </c>
      <c r="AV164" s="153">
        <v>29231.4</v>
      </c>
      <c r="AW164" s="153">
        <v>3407.6</v>
      </c>
      <c r="AX164" s="153">
        <v>615.79999999999995</v>
      </c>
      <c r="AY164" s="153">
        <v>24270.5</v>
      </c>
      <c r="AZ164" s="153">
        <v>3041.1</v>
      </c>
      <c r="BA164" s="153">
        <v>120.2</v>
      </c>
      <c r="BB164" s="153">
        <v>22804.3</v>
      </c>
      <c r="BC164" s="153">
        <v>3990.9</v>
      </c>
      <c r="BD164" s="153">
        <v>27905.9</v>
      </c>
      <c r="BE164" s="153">
        <v>19305.7</v>
      </c>
    </row>
    <row r="165" spans="1:57" ht="13" x14ac:dyDescent="0.15">
      <c r="A165" s="152" t="s">
        <v>777</v>
      </c>
      <c r="B165" s="152" t="s">
        <v>778</v>
      </c>
      <c r="C165" s="152" t="s">
        <v>779</v>
      </c>
      <c r="D165" s="152" t="s">
        <v>780</v>
      </c>
      <c r="E165" s="152" t="str">
        <f>VLOOKUP(D165,'1b'!$D$4:$E$256,2,FALSE)</f>
        <v>E 6:15</v>
      </c>
      <c r="F165" s="153">
        <v>25311.599999999999</v>
      </c>
      <c r="G165" s="153">
        <v>20911.900000000001</v>
      </c>
      <c r="H165" s="153">
        <v>37444.699999999997</v>
      </c>
      <c r="I165" s="153">
        <v>35132.1</v>
      </c>
      <c r="J165" s="153">
        <v>35275.699999999997</v>
      </c>
      <c r="K165" s="153">
        <v>36678.400000000001</v>
      </c>
      <c r="L165" s="153">
        <v>32415.5</v>
      </c>
      <c r="M165" s="153">
        <v>31775.5</v>
      </c>
      <c r="N165" s="153">
        <v>41348.6</v>
      </c>
      <c r="O165" s="153">
        <v>36664.5</v>
      </c>
      <c r="P165" s="153">
        <v>44110.5</v>
      </c>
      <c r="Q165" s="153">
        <v>33553.9</v>
      </c>
      <c r="R165" s="153">
        <v>31812</v>
      </c>
      <c r="S165" s="153">
        <v>29657</v>
      </c>
      <c r="T165" s="153">
        <v>43498.1</v>
      </c>
      <c r="U165" s="153">
        <v>23926.9</v>
      </c>
      <c r="V165" s="153">
        <v>30064.7</v>
      </c>
      <c r="W165" s="153">
        <v>2028.9</v>
      </c>
      <c r="X165" s="153">
        <v>25095.9</v>
      </c>
      <c r="Y165" s="153">
        <v>6252.4</v>
      </c>
      <c r="Z165" s="153">
        <v>5450.1</v>
      </c>
      <c r="AA165" s="153">
        <v>33331.699999999997</v>
      </c>
      <c r="AB165" s="153">
        <v>30185.3</v>
      </c>
      <c r="AC165" s="153">
        <v>2719</v>
      </c>
      <c r="AD165" s="153">
        <v>10517.3</v>
      </c>
      <c r="AE165" s="153">
        <v>8960.2999999999993</v>
      </c>
      <c r="AF165" s="153">
        <v>175.7</v>
      </c>
      <c r="AG165" s="153">
        <v>74.599999999999994</v>
      </c>
      <c r="AH165" s="153">
        <v>2851.2</v>
      </c>
      <c r="AI165" s="153">
        <v>42632</v>
      </c>
      <c r="AJ165" s="153">
        <v>20540.7</v>
      </c>
      <c r="AK165" s="153">
        <v>800.7</v>
      </c>
      <c r="AL165" s="153">
        <v>629.5</v>
      </c>
      <c r="AM165" s="153">
        <v>35368.5</v>
      </c>
      <c r="AN165" s="153">
        <v>14073.3</v>
      </c>
      <c r="AO165" s="153">
        <v>29395</v>
      </c>
      <c r="AP165" s="153">
        <v>35607.800000000003</v>
      </c>
      <c r="AQ165" s="153">
        <v>35848.6</v>
      </c>
      <c r="AR165" s="153">
        <v>38071.800000000003</v>
      </c>
      <c r="AS165" s="153">
        <v>22891.4</v>
      </c>
      <c r="AT165" s="153">
        <v>29810.1</v>
      </c>
      <c r="AU165" s="153">
        <v>23142.1</v>
      </c>
      <c r="AV165" s="153">
        <v>17387.3</v>
      </c>
      <c r="AW165" s="153">
        <v>30804</v>
      </c>
      <c r="AX165" s="153">
        <v>24959.5</v>
      </c>
      <c r="AY165" s="153">
        <v>23293.1</v>
      </c>
      <c r="AZ165" s="153">
        <v>23702.400000000001</v>
      </c>
      <c r="BA165" s="153">
        <v>20302.8</v>
      </c>
      <c r="BB165" s="153">
        <v>21167.7</v>
      </c>
      <c r="BC165" s="153">
        <v>27005.5</v>
      </c>
      <c r="BD165" s="153">
        <v>28662.6</v>
      </c>
      <c r="BE165" s="153">
        <v>26592.400000000001</v>
      </c>
    </row>
    <row r="166" spans="1:57" ht="13" x14ac:dyDescent="0.15">
      <c r="A166" s="152" t="s">
        <v>782</v>
      </c>
      <c r="B166" s="152" t="s">
        <v>783</v>
      </c>
      <c r="C166" s="152" t="s">
        <v>784</v>
      </c>
      <c r="D166" s="152" t="s">
        <v>785</v>
      </c>
      <c r="E166" s="152" t="str">
        <f>VLOOKUP(D166,'1b'!$D$4:$E$256,2,FALSE)</f>
        <v>ORF7a 78:90</v>
      </c>
      <c r="F166" s="153">
        <v>28512.3</v>
      </c>
      <c r="G166" s="153">
        <v>8874</v>
      </c>
      <c r="H166" s="153">
        <v>1254.2</v>
      </c>
      <c r="I166" s="153">
        <v>71.400000000000006</v>
      </c>
      <c r="J166" s="153">
        <v>16070.5</v>
      </c>
      <c r="K166" s="153">
        <v>16760.2</v>
      </c>
      <c r="L166" s="153">
        <v>15632.1</v>
      </c>
      <c r="M166" s="153">
        <v>11010.2</v>
      </c>
      <c r="N166" s="153">
        <v>20.7</v>
      </c>
      <c r="O166" s="153">
        <v>986.3</v>
      </c>
      <c r="P166" s="153">
        <v>39.799999999999997</v>
      </c>
      <c r="Q166" s="153">
        <v>1650.8</v>
      </c>
      <c r="R166" s="153">
        <v>21.9</v>
      </c>
      <c r="S166" s="153">
        <v>12971.3</v>
      </c>
      <c r="T166" s="153">
        <v>334.2</v>
      </c>
      <c r="U166" s="153">
        <v>36.4</v>
      </c>
      <c r="V166" s="153">
        <v>3957.2</v>
      </c>
      <c r="W166" s="153">
        <v>3844.7</v>
      </c>
      <c r="X166" s="153">
        <v>10968.1</v>
      </c>
      <c r="Y166" s="153">
        <v>36.799999999999997</v>
      </c>
      <c r="Z166" s="153">
        <v>30696.799999999999</v>
      </c>
      <c r="AA166" s="153">
        <v>3068.7</v>
      </c>
      <c r="AB166" s="153">
        <v>13445.6</v>
      </c>
      <c r="AC166" s="153">
        <v>13914.9</v>
      </c>
      <c r="AD166" s="153">
        <v>23220.1</v>
      </c>
      <c r="AE166" s="153">
        <v>15580.5</v>
      </c>
      <c r="AF166" s="153">
        <v>9818.2000000000007</v>
      </c>
      <c r="AG166" s="153">
        <v>6182.9</v>
      </c>
      <c r="AH166" s="153">
        <v>31703.7</v>
      </c>
      <c r="AI166" s="153">
        <v>15177.8</v>
      </c>
      <c r="AJ166" s="153">
        <v>6050.2</v>
      </c>
      <c r="AK166" s="153">
        <v>17234.099999999999</v>
      </c>
      <c r="AL166" s="153">
        <v>17993.3</v>
      </c>
      <c r="AM166" s="153">
        <v>18654.8</v>
      </c>
      <c r="AN166" s="153">
        <v>7599</v>
      </c>
      <c r="AO166" s="153">
        <v>2857.8</v>
      </c>
      <c r="AP166" s="153">
        <v>412.6</v>
      </c>
      <c r="AQ166" s="153">
        <v>853.7</v>
      </c>
      <c r="AR166" s="153">
        <v>3891.9</v>
      </c>
      <c r="AS166" s="153">
        <v>1559.1</v>
      </c>
      <c r="AT166" s="153">
        <v>296.3</v>
      </c>
      <c r="AU166" s="153">
        <v>13348.6</v>
      </c>
      <c r="AV166" s="153">
        <v>8975.2000000000007</v>
      </c>
      <c r="AW166" s="153">
        <v>6564.5</v>
      </c>
      <c r="AX166" s="153">
        <v>2843.5</v>
      </c>
      <c r="AY166" s="153">
        <v>4404.6000000000004</v>
      </c>
      <c r="AZ166" s="153">
        <v>157.1</v>
      </c>
      <c r="BA166" s="153">
        <v>497.8</v>
      </c>
      <c r="BB166" s="153">
        <v>289.10000000000002</v>
      </c>
      <c r="BC166" s="153">
        <v>63.4</v>
      </c>
      <c r="BD166" s="153">
        <v>5168.8</v>
      </c>
      <c r="BE166" s="153">
        <v>17963.099999999999</v>
      </c>
    </row>
    <row r="167" spans="1:57" ht="13" x14ac:dyDescent="0.15">
      <c r="A167" s="152" t="s">
        <v>787</v>
      </c>
      <c r="B167" s="152" t="s">
        <v>788</v>
      </c>
      <c r="C167" s="152" t="s">
        <v>789</v>
      </c>
      <c r="D167" s="152" t="s">
        <v>790</v>
      </c>
      <c r="E167" s="152" t="str">
        <f>VLOOKUP(D167,'1b'!$D$4:$E$256,2,FALSE)</f>
        <v>N 158:174</v>
      </c>
      <c r="F167" s="153">
        <v>1033.5</v>
      </c>
      <c r="G167" s="153">
        <v>580.1</v>
      </c>
      <c r="H167" s="153">
        <v>134.69999999999999</v>
      </c>
      <c r="I167" s="153">
        <v>210.5</v>
      </c>
      <c r="J167" s="153">
        <v>9953.1</v>
      </c>
      <c r="K167" s="153">
        <v>15737.2</v>
      </c>
      <c r="L167" s="153">
        <v>1592.1</v>
      </c>
      <c r="M167" s="153">
        <v>423.1</v>
      </c>
      <c r="N167" s="153">
        <v>2862.9</v>
      </c>
      <c r="O167" s="153">
        <v>3529.1</v>
      </c>
      <c r="P167" s="153">
        <v>3659.2</v>
      </c>
      <c r="Q167" s="153">
        <v>4699.8999999999996</v>
      </c>
      <c r="R167" s="153">
        <v>104.7</v>
      </c>
      <c r="S167" s="153">
        <v>72.900000000000006</v>
      </c>
      <c r="T167" s="153">
        <v>5058.3</v>
      </c>
      <c r="U167" s="153">
        <v>1887.6</v>
      </c>
      <c r="V167" s="153">
        <v>5938.5</v>
      </c>
      <c r="W167" s="153">
        <v>386.8</v>
      </c>
      <c r="X167" s="153">
        <v>4629.3999999999996</v>
      </c>
      <c r="Y167" s="153">
        <v>7.8</v>
      </c>
      <c r="Z167" s="153">
        <v>9967.6</v>
      </c>
      <c r="AA167" s="153">
        <v>6586.7</v>
      </c>
      <c r="AB167" s="153">
        <v>1443.1</v>
      </c>
      <c r="AC167" s="153">
        <v>3111.9</v>
      </c>
      <c r="AD167" s="153">
        <v>1741</v>
      </c>
      <c r="AE167" s="153">
        <v>228.7</v>
      </c>
      <c r="AF167" s="153">
        <v>1047.4000000000001</v>
      </c>
      <c r="AG167" s="153">
        <v>1362.2</v>
      </c>
      <c r="AH167" s="153">
        <v>23495.3</v>
      </c>
      <c r="AI167" s="153">
        <v>14410.5</v>
      </c>
      <c r="AJ167" s="153">
        <v>459.1</v>
      </c>
      <c r="AK167" s="153">
        <v>5215.6000000000004</v>
      </c>
      <c r="AL167" s="153">
        <v>3647</v>
      </c>
      <c r="AM167" s="153">
        <v>18325.5</v>
      </c>
      <c r="AN167" s="153">
        <v>3390.5</v>
      </c>
      <c r="AO167" s="153">
        <v>2485.1</v>
      </c>
      <c r="AP167" s="153">
        <v>6247.9</v>
      </c>
      <c r="AQ167" s="153">
        <v>9280.7000000000007</v>
      </c>
      <c r="AR167" s="153">
        <v>7197.9</v>
      </c>
      <c r="AS167" s="153">
        <v>1418.1</v>
      </c>
      <c r="AT167" s="153">
        <v>99.5</v>
      </c>
      <c r="AU167" s="153">
        <v>13502.2</v>
      </c>
      <c r="AV167" s="153">
        <v>8232.5</v>
      </c>
      <c r="AW167" s="153">
        <v>8223.5</v>
      </c>
      <c r="AX167" s="153">
        <v>2880.6</v>
      </c>
      <c r="AY167" s="153">
        <v>1520.6</v>
      </c>
      <c r="AZ167" s="153">
        <v>228.1</v>
      </c>
      <c r="BA167" s="153">
        <v>270.7</v>
      </c>
      <c r="BB167" s="153">
        <v>463.2</v>
      </c>
      <c r="BC167" s="153">
        <v>219.8</v>
      </c>
      <c r="BD167" s="153">
        <v>3431.4</v>
      </c>
      <c r="BE167" s="153">
        <v>17002.8</v>
      </c>
    </row>
    <row r="168" spans="1:57" ht="13" x14ac:dyDescent="0.15">
      <c r="A168" s="152" t="s">
        <v>792</v>
      </c>
      <c r="B168" s="152" t="s">
        <v>793</v>
      </c>
      <c r="C168" s="152" t="s">
        <v>794</v>
      </c>
      <c r="D168" s="152" t="s">
        <v>795</v>
      </c>
      <c r="E168" s="152" t="str">
        <f>VLOOKUP(D168,'1b'!$D$4:$E$256,2,FALSE)</f>
        <v>ORF3a 63:74</v>
      </c>
      <c r="F168" s="153">
        <v>25926.400000000001</v>
      </c>
      <c r="G168" s="153">
        <v>1371</v>
      </c>
      <c r="H168" s="153">
        <v>18182.099999999999</v>
      </c>
      <c r="I168" s="153">
        <v>11943.9</v>
      </c>
      <c r="J168" s="153">
        <v>1247.4000000000001</v>
      </c>
      <c r="K168" s="153">
        <v>2459.6999999999998</v>
      </c>
      <c r="L168" s="153">
        <v>13094.9</v>
      </c>
      <c r="M168" s="153">
        <v>11009.9</v>
      </c>
      <c r="N168" s="153">
        <v>1122.8</v>
      </c>
      <c r="O168" s="153">
        <v>171.6</v>
      </c>
      <c r="P168" s="153">
        <v>5891.7</v>
      </c>
      <c r="Q168" s="153">
        <v>18184.099999999999</v>
      </c>
      <c r="R168" s="153">
        <v>6747.6</v>
      </c>
      <c r="S168" s="153">
        <v>3854.4</v>
      </c>
      <c r="T168" s="153">
        <v>10218.299999999999</v>
      </c>
      <c r="U168" s="153">
        <v>3577.8</v>
      </c>
      <c r="V168" s="153">
        <v>12.2</v>
      </c>
      <c r="W168" s="153">
        <v>5826.8</v>
      </c>
      <c r="X168" s="153">
        <v>1713.2</v>
      </c>
      <c r="Y168" s="153">
        <v>56.3</v>
      </c>
      <c r="Z168" s="153">
        <v>21744.6</v>
      </c>
      <c r="AA168" s="153">
        <v>2810</v>
      </c>
      <c r="AB168" s="153">
        <v>22376.1</v>
      </c>
      <c r="AC168" s="153">
        <v>12831.1</v>
      </c>
      <c r="AD168" s="153">
        <v>11066.8</v>
      </c>
      <c r="AE168" s="153">
        <v>2106.1999999999998</v>
      </c>
      <c r="AF168" s="153">
        <v>8691.6</v>
      </c>
      <c r="AG168" s="153">
        <v>5582.5</v>
      </c>
      <c r="AH168" s="153">
        <v>31013.3</v>
      </c>
      <c r="AI168" s="153">
        <v>29073.7</v>
      </c>
      <c r="AJ168" s="153">
        <v>6975.8</v>
      </c>
      <c r="AK168" s="153">
        <v>21287.200000000001</v>
      </c>
      <c r="AL168" s="153">
        <v>15844.8</v>
      </c>
      <c r="AM168" s="153">
        <v>23893.7</v>
      </c>
      <c r="AN168" s="153">
        <v>19195.3</v>
      </c>
      <c r="AO168" s="153">
        <v>16349.2</v>
      </c>
      <c r="AP168" s="153">
        <v>558.5</v>
      </c>
      <c r="AQ168" s="153">
        <v>6459.6</v>
      </c>
      <c r="AR168" s="153">
        <v>8159.7</v>
      </c>
      <c r="AS168" s="153">
        <v>5526.3</v>
      </c>
      <c r="AT168" s="153">
        <v>4311.8</v>
      </c>
      <c r="AU168" s="153">
        <v>19517.599999999999</v>
      </c>
      <c r="AV168" s="153">
        <v>16967</v>
      </c>
      <c r="AW168" s="153">
        <v>4110.3999999999996</v>
      </c>
      <c r="AX168" s="153">
        <v>2466.4</v>
      </c>
      <c r="AY168" s="153">
        <v>8367.7999999999993</v>
      </c>
      <c r="AZ168" s="153">
        <v>1051.3</v>
      </c>
      <c r="BA168" s="153">
        <v>1270.4000000000001</v>
      </c>
      <c r="BB168" s="153">
        <v>986.4</v>
      </c>
      <c r="BC168" s="153">
        <v>248.8</v>
      </c>
      <c r="BD168" s="153">
        <v>5601.1</v>
      </c>
      <c r="BE168" s="153">
        <v>17792.7</v>
      </c>
    </row>
    <row r="169" spans="1:57" ht="13" x14ac:dyDescent="0.15">
      <c r="A169" s="152" t="s">
        <v>797</v>
      </c>
      <c r="B169" s="152" t="s">
        <v>798</v>
      </c>
      <c r="C169" s="152" t="s">
        <v>799</v>
      </c>
      <c r="D169" s="152" t="s">
        <v>800</v>
      </c>
      <c r="E169" s="152" t="str">
        <f>VLOOKUP(D169,'1b'!$D$4:$E$256,2,FALSE)</f>
        <v>ORF1ab 5916:5925</v>
      </c>
      <c r="F169" s="153">
        <v>36986.1</v>
      </c>
      <c r="G169" s="153">
        <v>24302.6</v>
      </c>
      <c r="H169" s="153">
        <v>31246</v>
      </c>
      <c r="I169" s="153">
        <v>37686.9</v>
      </c>
      <c r="J169" s="153">
        <v>22242.6</v>
      </c>
      <c r="K169" s="153">
        <v>24816.7</v>
      </c>
      <c r="L169" s="153">
        <v>15365.5</v>
      </c>
      <c r="M169" s="153">
        <v>30525.599999999999</v>
      </c>
      <c r="N169" s="153">
        <v>30273.599999999999</v>
      </c>
      <c r="O169" s="153">
        <v>22960.799999999999</v>
      </c>
      <c r="P169" s="153">
        <v>30302.2</v>
      </c>
      <c r="Q169" s="153">
        <v>21776.1</v>
      </c>
      <c r="R169" s="153">
        <v>20942</v>
      </c>
      <c r="S169" s="153">
        <v>16929.900000000001</v>
      </c>
      <c r="T169" s="153">
        <v>37322.5</v>
      </c>
      <c r="U169" s="153">
        <v>4.8</v>
      </c>
      <c r="V169" s="153">
        <v>101.8</v>
      </c>
      <c r="W169" s="153">
        <v>17466.2</v>
      </c>
      <c r="X169" s="153">
        <v>2052.1</v>
      </c>
      <c r="Y169" s="153">
        <v>3355.2</v>
      </c>
      <c r="Z169" s="153">
        <v>19098</v>
      </c>
      <c r="AA169" s="153">
        <v>19612.5</v>
      </c>
      <c r="AB169" s="153">
        <v>1243.2</v>
      </c>
      <c r="AC169" s="153">
        <v>18320.599999999999</v>
      </c>
      <c r="AD169" s="153">
        <v>21897.1</v>
      </c>
      <c r="AE169" s="153">
        <v>5249.2</v>
      </c>
      <c r="AF169" s="153">
        <v>18071.7</v>
      </c>
      <c r="AG169" s="153">
        <v>10144</v>
      </c>
      <c r="AH169" s="153">
        <v>35132.400000000001</v>
      </c>
      <c r="AI169" s="153">
        <v>21267.4</v>
      </c>
      <c r="AJ169" s="153">
        <v>20629.400000000001</v>
      </c>
      <c r="AK169" s="153">
        <v>26822.400000000001</v>
      </c>
      <c r="AL169" s="153">
        <v>23950.2</v>
      </c>
      <c r="AM169" s="153">
        <v>2447.4</v>
      </c>
      <c r="AN169" s="153">
        <v>17845.099999999999</v>
      </c>
      <c r="AO169" s="153">
        <v>312.10000000000002</v>
      </c>
      <c r="AP169" s="153">
        <v>21156.3</v>
      </c>
      <c r="AQ169" s="153">
        <v>46.3</v>
      </c>
      <c r="AR169" s="153">
        <v>2858.2</v>
      </c>
      <c r="AS169" s="153">
        <v>9038.2000000000007</v>
      </c>
      <c r="AT169" s="153">
        <v>605.9</v>
      </c>
      <c r="AU169" s="153">
        <v>15489.9</v>
      </c>
      <c r="AV169" s="153">
        <v>17330.599999999999</v>
      </c>
      <c r="AW169" s="153">
        <v>9596.7999999999993</v>
      </c>
      <c r="AX169" s="153">
        <v>3712.1</v>
      </c>
      <c r="AY169" s="153">
        <v>7626.7</v>
      </c>
      <c r="AZ169" s="153">
        <v>533.79999999999995</v>
      </c>
      <c r="BA169" s="153">
        <v>482.4</v>
      </c>
      <c r="BB169" s="153">
        <v>8088.8</v>
      </c>
      <c r="BC169" s="153">
        <v>432.8</v>
      </c>
      <c r="BD169" s="153">
        <v>18944.400000000001</v>
      </c>
      <c r="BE169" s="153">
        <v>15759.9</v>
      </c>
    </row>
    <row r="170" spans="1:57" ht="13" x14ac:dyDescent="0.15">
      <c r="A170" s="152" t="s">
        <v>802</v>
      </c>
      <c r="B170" s="152" t="s">
        <v>803</v>
      </c>
      <c r="C170" s="152" t="s">
        <v>804</v>
      </c>
      <c r="D170" s="152" t="s">
        <v>805</v>
      </c>
      <c r="E170" s="152" t="str">
        <f>VLOOKUP(D170,'1b'!$D$4:$E$256,2,FALSE)</f>
        <v>ORF1ab 4089:4099</v>
      </c>
      <c r="F170" s="153">
        <v>5049.7</v>
      </c>
      <c r="G170" s="153">
        <v>9.9</v>
      </c>
      <c r="H170" s="153">
        <v>6729.1</v>
      </c>
      <c r="I170" s="153">
        <v>3966.2</v>
      </c>
      <c r="J170" s="153">
        <v>11.9</v>
      </c>
      <c r="K170" s="153">
        <v>11.6</v>
      </c>
      <c r="L170" s="153">
        <v>384.1</v>
      </c>
      <c r="M170" s="153">
        <v>2493.6</v>
      </c>
      <c r="N170" s="153">
        <v>5871.3</v>
      </c>
      <c r="O170" s="153">
        <v>731.2</v>
      </c>
      <c r="P170" s="153">
        <v>5060</v>
      </c>
      <c r="Q170" s="153">
        <v>2267.9</v>
      </c>
      <c r="R170" s="153">
        <v>8.5</v>
      </c>
      <c r="S170" s="153">
        <v>17.100000000000001</v>
      </c>
      <c r="T170" s="153">
        <v>14311.2</v>
      </c>
      <c r="U170" s="153">
        <v>16811.099999999999</v>
      </c>
      <c r="V170" s="153">
        <v>7167.3</v>
      </c>
      <c r="W170" s="153">
        <v>1150.4000000000001</v>
      </c>
      <c r="X170" s="153">
        <v>8585</v>
      </c>
      <c r="Y170" s="153">
        <v>8.1</v>
      </c>
      <c r="Z170" s="153">
        <v>16385.8</v>
      </c>
      <c r="AA170" s="153">
        <v>10925.7</v>
      </c>
      <c r="AB170" s="153">
        <v>7375.2</v>
      </c>
      <c r="AC170" s="153">
        <v>15721.2</v>
      </c>
      <c r="AD170" s="153">
        <v>3753.1</v>
      </c>
      <c r="AE170" s="153">
        <v>3786.9</v>
      </c>
      <c r="AF170" s="153">
        <v>15642.8</v>
      </c>
      <c r="AG170" s="153">
        <v>13423.4</v>
      </c>
      <c r="AH170" s="153">
        <v>20503.900000000001</v>
      </c>
      <c r="AI170" s="153">
        <v>9216.7999999999993</v>
      </c>
      <c r="AJ170" s="153">
        <v>19991.099999999999</v>
      </c>
      <c r="AK170" s="153">
        <v>10575.4</v>
      </c>
      <c r="AL170" s="153">
        <v>18073.5</v>
      </c>
      <c r="AM170" s="153">
        <v>2492.6999999999998</v>
      </c>
      <c r="AN170" s="153">
        <v>3362.9</v>
      </c>
      <c r="AO170" s="153">
        <v>8842.7000000000007</v>
      </c>
      <c r="AP170" s="153">
        <v>57.3</v>
      </c>
      <c r="AQ170" s="153">
        <v>16765.3</v>
      </c>
      <c r="AR170" s="153">
        <v>7653.6</v>
      </c>
      <c r="AS170" s="153">
        <v>290</v>
      </c>
      <c r="AT170" s="153">
        <v>340</v>
      </c>
      <c r="AU170" s="153">
        <v>8116.1</v>
      </c>
      <c r="AV170" s="153">
        <v>3078.1</v>
      </c>
      <c r="AW170" s="153">
        <v>3137.1</v>
      </c>
      <c r="AX170" s="153">
        <v>824.9</v>
      </c>
      <c r="AY170" s="153">
        <v>1848.5</v>
      </c>
      <c r="AZ170" s="153">
        <v>96.2</v>
      </c>
      <c r="BA170" s="153">
        <v>85.1</v>
      </c>
      <c r="BB170" s="153">
        <v>92.5</v>
      </c>
      <c r="BC170" s="153">
        <v>330.7</v>
      </c>
      <c r="BD170" s="153">
        <v>648.70000000000005</v>
      </c>
      <c r="BE170" s="153">
        <v>12430.9</v>
      </c>
    </row>
    <row r="171" spans="1:57" ht="13" x14ac:dyDescent="0.15">
      <c r="A171" s="152" t="s">
        <v>807</v>
      </c>
      <c r="B171" s="152" t="s">
        <v>808</v>
      </c>
      <c r="C171" s="152" t="s">
        <v>809</v>
      </c>
      <c r="D171" s="152" t="s">
        <v>810</v>
      </c>
      <c r="E171" s="152" t="str">
        <f>VLOOKUP(D171,'1b'!$D$4:$E$256,2,FALSE)</f>
        <v>S 440:450</v>
      </c>
      <c r="F171" s="153">
        <v>473.1</v>
      </c>
      <c r="G171" s="153">
        <v>26179.599999999999</v>
      </c>
      <c r="H171" s="153">
        <v>10039.700000000001</v>
      </c>
      <c r="I171" s="153">
        <v>19111.8</v>
      </c>
      <c r="J171" s="153">
        <v>40865.599999999999</v>
      </c>
      <c r="K171" s="153">
        <v>41565.699999999997</v>
      </c>
      <c r="L171" s="153">
        <v>2022.5</v>
      </c>
      <c r="M171" s="153">
        <v>2127.5</v>
      </c>
      <c r="N171" s="153">
        <v>31640.3</v>
      </c>
      <c r="O171" s="153">
        <v>33143.599999999999</v>
      </c>
      <c r="P171" s="153">
        <v>30040.7</v>
      </c>
      <c r="Q171" s="153">
        <v>12308.7</v>
      </c>
      <c r="R171" s="153">
        <v>15617.4</v>
      </c>
      <c r="S171" s="153">
        <v>38589.300000000003</v>
      </c>
      <c r="T171" s="153">
        <v>28080</v>
      </c>
      <c r="U171" s="153">
        <v>33536.1</v>
      </c>
      <c r="V171" s="153">
        <v>32359.8</v>
      </c>
      <c r="W171" s="153">
        <v>18207.099999999999</v>
      </c>
      <c r="X171" s="153">
        <v>37717.5</v>
      </c>
      <c r="Y171" s="153">
        <v>1361.3</v>
      </c>
      <c r="Z171" s="153">
        <v>7895.4</v>
      </c>
      <c r="AA171" s="153">
        <v>32019.200000000001</v>
      </c>
      <c r="AB171" s="153">
        <v>13451.4</v>
      </c>
      <c r="AC171" s="153">
        <v>30166.400000000001</v>
      </c>
      <c r="AD171" s="153">
        <v>38526.699999999997</v>
      </c>
      <c r="AE171" s="153">
        <v>39472.800000000003</v>
      </c>
      <c r="AF171" s="153">
        <v>30701.1</v>
      </c>
      <c r="AG171" s="153">
        <v>26854.9</v>
      </c>
      <c r="AH171" s="153">
        <v>12852.6</v>
      </c>
      <c r="AI171" s="153">
        <v>33409</v>
      </c>
      <c r="AJ171" s="153">
        <v>42205.599999999999</v>
      </c>
      <c r="AK171" s="153">
        <v>26481.5</v>
      </c>
      <c r="AL171" s="153">
        <v>18935.8</v>
      </c>
      <c r="AM171" s="153">
        <v>38215.4</v>
      </c>
      <c r="AN171" s="153">
        <v>33593.1</v>
      </c>
      <c r="AO171" s="153">
        <v>34380.699999999997</v>
      </c>
      <c r="AP171" s="153">
        <v>29168.2</v>
      </c>
      <c r="AQ171" s="153">
        <v>42002.9</v>
      </c>
      <c r="AR171" s="153">
        <v>37653.9</v>
      </c>
      <c r="AS171" s="153">
        <v>16024.8</v>
      </c>
      <c r="AT171" s="153">
        <v>38850.800000000003</v>
      </c>
      <c r="AU171" s="153">
        <v>30029.3</v>
      </c>
      <c r="AV171" s="153">
        <v>27503</v>
      </c>
      <c r="AW171" s="153">
        <v>29607.599999999999</v>
      </c>
      <c r="AX171" s="153">
        <v>29793.7</v>
      </c>
      <c r="AY171" s="153">
        <v>35867.599999999999</v>
      </c>
      <c r="AZ171" s="153">
        <v>21205.8</v>
      </c>
      <c r="BA171" s="153">
        <v>18284.3</v>
      </c>
      <c r="BB171" s="153">
        <v>33563.300000000003</v>
      </c>
      <c r="BC171" s="153">
        <v>30032.2</v>
      </c>
      <c r="BD171" s="153">
        <v>34022.5</v>
      </c>
      <c r="BE171" s="153">
        <v>35001.199999999997</v>
      </c>
    </row>
    <row r="172" spans="1:57" ht="13" x14ac:dyDescent="0.15">
      <c r="A172" s="152" t="s">
        <v>812</v>
      </c>
      <c r="B172" s="152" t="s">
        <v>813</v>
      </c>
      <c r="C172" s="152" t="s">
        <v>814</v>
      </c>
      <c r="D172" s="152" t="s">
        <v>815</v>
      </c>
      <c r="E172" s="152" t="str">
        <f>VLOOKUP(D172,'1b'!$D$4:$E$256,2,FALSE)</f>
        <v>S 365:379</v>
      </c>
      <c r="F172" s="153">
        <v>7691.4</v>
      </c>
      <c r="G172" s="153">
        <v>2601</v>
      </c>
      <c r="H172" s="153">
        <v>110.8</v>
      </c>
      <c r="I172" s="153">
        <v>10</v>
      </c>
      <c r="J172" s="153">
        <v>9.3000000000000007</v>
      </c>
      <c r="K172" s="153">
        <v>9.5</v>
      </c>
      <c r="L172" s="153">
        <v>129</v>
      </c>
      <c r="M172" s="153">
        <v>406.8</v>
      </c>
      <c r="N172" s="153">
        <v>304.7</v>
      </c>
      <c r="O172" s="153">
        <v>81.8</v>
      </c>
      <c r="P172" s="153">
        <v>205.4</v>
      </c>
      <c r="Q172" s="153">
        <v>254.5</v>
      </c>
      <c r="R172" s="153">
        <v>4.3</v>
      </c>
      <c r="S172" s="153">
        <v>6668</v>
      </c>
      <c r="T172" s="153">
        <v>1254.5</v>
      </c>
      <c r="U172" s="153">
        <v>1995.1</v>
      </c>
      <c r="V172" s="153">
        <v>4405.3999999999996</v>
      </c>
      <c r="W172" s="153">
        <v>1421.3</v>
      </c>
      <c r="X172" s="153">
        <v>4657.2</v>
      </c>
      <c r="Y172" s="153">
        <v>5.0999999999999996</v>
      </c>
      <c r="Z172" s="153">
        <v>2624.1</v>
      </c>
      <c r="AA172" s="153">
        <v>16049.5</v>
      </c>
      <c r="AB172" s="153">
        <v>121.6</v>
      </c>
      <c r="AC172" s="153">
        <v>4651.3</v>
      </c>
      <c r="AD172" s="153">
        <v>4537</v>
      </c>
      <c r="AE172" s="153">
        <v>2713.3</v>
      </c>
      <c r="AF172" s="153">
        <v>7215.2</v>
      </c>
      <c r="AG172" s="153">
        <v>5331.5</v>
      </c>
      <c r="AH172" s="153">
        <v>10952.7</v>
      </c>
      <c r="AI172" s="153">
        <v>1800.7</v>
      </c>
      <c r="AJ172" s="153">
        <v>13586.7</v>
      </c>
      <c r="AK172" s="153">
        <v>11323.4</v>
      </c>
      <c r="AL172" s="153">
        <v>9028.2999999999993</v>
      </c>
      <c r="AM172" s="153">
        <v>16977.400000000001</v>
      </c>
      <c r="AN172" s="153">
        <v>7626.6</v>
      </c>
      <c r="AO172" s="153">
        <v>10448.5</v>
      </c>
      <c r="AP172" s="153">
        <v>725.9</v>
      </c>
      <c r="AQ172" s="153">
        <v>7288.5</v>
      </c>
      <c r="AR172" s="153">
        <v>3375.1</v>
      </c>
      <c r="AS172" s="153">
        <v>735.5</v>
      </c>
      <c r="AT172" s="153">
        <v>132.30000000000001</v>
      </c>
      <c r="AU172" s="153">
        <v>7808.3</v>
      </c>
      <c r="AV172" s="153">
        <v>7575.5</v>
      </c>
      <c r="AW172" s="153">
        <v>3787.2</v>
      </c>
      <c r="AX172" s="153">
        <v>945.2</v>
      </c>
      <c r="AY172" s="153">
        <v>3144.7</v>
      </c>
      <c r="AZ172" s="153">
        <v>111</v>
      </c>
      <c r="BA172" s="153">
        <v>54.5</v>
      </c>
      <c r="BB172" s="153">
        <v>4172.2</v>
      </c>
      <c r="BC172" s="153">
        <v>86.6</v>
      </c>
      <c r="BD172" s="153">
        <v>9358.2999999999993</v>
      </c>
      <c r="BE172" s="153">
        <v>12073.8</v>
      </c>
    </row>
    <row r="173" spans="1:57" ht="13" x14ac:dyDescent="0.15">
      <c r="A173" s="152" t="s">
        <v>817</v>
      </c>
      <c r="B173" s="152" t="s">
        <v>818</v>
      </c>
      <c r="C173" s="152" t="s">
        <v>819</v>
      </c>
      <c r="D173" s="152" t="s">
        <v>820</v>
      </c>
      <c r="E173" s="152" t="str">
        <f>VLOOKUP(D173,'1b'!$D$4:$E$256,2,FALSE)</f>
        <v>S 880:889</v>
      </c>
      <c r="F173" s="153">
        <v>12999.2</v>
      </c>
      <c r="G173" s="153">
        <v>2047.7</v>
      </c>
      <c r="H173" s="153">
        <v>18088.900000000001</v>
      </c>
      <c r="I173" s="153">
        <v>4140.3</v>
      </c>
      <c r="J173" s="153">
        <v>323.8</v>
      </c>
      <c r="K173" s="153">
        <v>916.2</v>
      </c>
      <c r="L173" s="153">
        <v>448.4</v>
      </c>
      <c r="M173" s="153">
        <v>806.6</v>
      </c>
      <c r="N173" s="153">
        <v>9228.5</v>
      </c>
      <c r="O173" s="153">
        <v>81.2</v>
      </c>
      <c r="P173" s="153">
        <v>19171.099999999999</v>
      </c>
      <c r="Q173" s="153">
        <v>5023.8</v>
      </c>
      <c r="R173" s="153">
        <v>8724.5</v>
      </c>
      <c r="S173" s="153">
        <v>9510.9</v>
      </c>
      <c r="T173" s="153">
        <v>14094.6</v>
      </c>
      <c r="U173" s="153">
        <v>20964.7</v>
      </c>
      <c r="V173" s="153">
        <v>18792.8</v>
      </c>
      <c r="W173" s="153">
        <v>522</v>
      </c>
      <c r="X173" s="153">
        <v>23962.6</v>
      </c>
      <c r="Y173" s="153">
        <v>10</v>
      </c>
      <c r="Z173" s="153">
        <v>9770.5</v>
      </c>
      <c r="AA173" s="153">
        <v>13571.9</v>
      </c>
      <c r="AB173" s="153">
        <v>1769.5</v>
      </c>
      <c r="AC173" s="153">
        <v>14770.8</v>
      </c>
      <c r="AD173" s="153">
        <v>18214.400000000001</v>
      </c>
      <c r="AE173" s="153">
        <v>18139.900000000001</v>
      </c>
      <c r="AF173" s="153">
        <v>12591.8</v>
      </c>
      <c r="AG173" s="153">
        <v>14064.3</v>
      </c>
      <c r="AH173" s="153">
        <v>10887.4</v>
      </c>
      <c r="AI173" s="153">
        <v>7211.4</v>
      </c>
      <c r="AJ173" s="153">
        <v>16509.900000000001</v>
      </c>
      <c r="AK173" s="153">
        <v>20744</v>
      </c>
      <c r="AL173" s="153">
        <v>21887.599999999999</v>
      </c>
      <c r="AM173" s="153">
        <v>28511.7</v>
      </c>
      <c r="AN173" s="153">
        <v>14418.3</v>
      </c>
      <c r="AO173" s="153">
        <v>27411.200000000001</v>
      </c>
      <c r="AP173" s="153">
        <v>141.1</v>
      </c>
      <c r="AQ173" s="153">
        <v>24007.8</v>
      </c>
      <c r="AR173" s="153">
        <v>17587.099999999999</v>
      </c>
      <c r="AS173" s="153">
        <v>1189.9000000000001</v>
      </c>
      <c r="AT173" s="153">
        <v>1956</v>
      </c>
      <c r="AU173" s="153">
        <v>22153.5</v>
      </c>
      <c r="AV173" s="153">
        <v>11320.1</v>
      </c>
      <c r="AW173" s="153">
        <v>17026.900000000001</v>
      </c>
      <c r="AX173" s="153">
        <v>5912</v>
      </c>
      <c r="AY173" s="153">
        <v>5409.4</v>
      </c>
      <c r="AZ173" s="153">
        <v>861.3</v>
      </c>
      <c r="BA173" s="153">
        <v>2062.3000000000002</v>
      </c>
      <c r="BB173" s="153">
        <v>3085</v>
      </c>
      <c r="BC173" s="153">
        <v>440.9</v>
      </c>
      <c r="BD173" s="153">
        <v>7241.5</v>
      </c>
      <c r="BE173" s="153">
        <v>27019</v>
      </c>
    </row>
    <row r="174" spans="1:57" ht="13" x14ac:dyDescent="0.15">
      <c r="A174" s="152" t="s">
        <v>822</v>
      </c>
      <c r="B174" s="152" t="s">
        <v>823</v>
      </c>
      <c r="C174" s="152" t="s">
        <v>824</v>
      </c>
      <c r="D174" s="152" t="s">
        <v>825</v>
      </c>
      <c r="E174" s="152" t="str">
        <f>VLOOKUP(D174,'1b'!$D$4:$E$256,2,FALSE)</f>
        <v>S 1136:1150</v>
      </c>
      <c r="F174" s="153">
        <v>14393.2</v>
      </c>
      <c r="G174" s="153">
        <v>315.3</v>
      </c>
      <c r="H174" s="153">
        <v>3308.9</v>
      </c>
      <c r="I174" s="153">
        <v>3741.3</v>
      </c>
      <c r="J174" s="153">
        <v>1773.9</v>
      </c>
      <c r="K174" s="153">
        <v>2149.6999999999998</v>
      </c>
      <c r="L174" s="153">
        <v>643.5</v>
      </c>
      <c r="M174" s="153">
        <v>6877</v>
      </c>
      <c r="N174" s="153">
        <v>9826.5</v>
      </c>
      <c r="O174" s="153">
        <v>4292.7</v>
      </c>
      <c r="P174" s="153">
        <v>9959.6</v>
      </c>
      <c r="Q174" s="153">
        <v>1848.4</v>
      </c>
      <c r="R174" s="153">
        <v>132</v>
      </c>
      <c r="S174" s="153">
        <v>125.7</v>
      </c>
      <c r="T174" s="153">
        <v>13396</v>
      </c>
      <c r="U174" s="153">
        <v>8445.6</v>
      </c>
      <c r="V174" s="153">
        <v>20345</v>
      </c>
      <c r="W174" s="153">
        <v>8307.7000000000007</v>
      </c>
      <c r="X174" s="153">
        <v>14352.9</v>
      </c>
      <c r="Y174" s="153">
        <v>778.5</v>
      </c>
      <c r="Z174" s="153">
        <v>18945.7</v>
      </c>
      <c r="AA174" s="153">
        <v>23309.5</v>
      </c>
      <c r="AB174" s="153">
        <v>1666.7</v>
      </c>
      <c r="AC174" s="153">
        <v>10152.1</v>
      </c>
      <c r="AD174" s="153">
        <v>4778.3</v>
      </c>
      <c r="AE174" s="153">
        <v>4541</v>
      </c>
      <c r="AF174" s="153">
        <v>7834.5</v>
      </c>
      <c r="AG174" s="153">
        <v>7100.1</v>
      </c>
      <c r="AH174" s="153">
        <v>29155.599999999999</v>
      </c>
      <c r="AI174" s="153">
        <v>17335.099999999999</v>
      </c>
      <c r="AJ174" s="153">
        <v>15847.7</v>
      </c>
      <c r="AK174" s="153">
        <v>28903.7</v>
      </c>
      <c r="AL174" s="153">
        <v>29533.7</v>
      </c>
      <c r="AM174" s="153">
        <v>14926.9</v>
      </c>
      <c r="AN174" s="153">
        <v>20299.5</v>
      </c>
      <c r="AO174" s="153">
        <v>16653</v>
      </c>
      <c r="AP174" s="153">
        <v>12457.2</v>
      </c>
      <c r="AQ174" s="153">
        <v>10458.299999999999</v>
      </c>
      <c r="AR174" s="153">
        <v>3604.4</v>
      </c>
      <c r="AS174" s="153">
        <v>2072.6</v>
      </c>
      <c r="AT174" s="153">
        <v>993.5</v>
      </c>
      <c r="AU174" s="153">
        <v>172.4</v>
      </c>
      <c r="AV174" s="153">
        <v>631.6</v>
      </c>
      <c r="AW174" s="153">
        <v>5433.3</v>
      </c>
      <c r="AX174" s="153">
        <v>459.7</v>
      </c>
      <c r="AY174" s="153">
        <v>1501</v>
      </c>
      <c r="AZ174" s="153">
        <v>424</v>
      </c>
      <c r="BA174" s="153">
        <v>35.200000000000003</v>
      </c>
      <c r="BB174" s="153">
        <v>1453</v>
      </c>
      <c r="BC174" s="153">
        <v>610.79999999999995</v>
      </c>
      <c r="BD174" s="153">
        <v>2306.3000000000002</v>
      </c>
      <c r="BE174" s="153">
        <v>1289.2</v>
      </c>
    </row>
    <row r="175" spans="1:57" ht="13" x14ac:dyDescent="0.15">
      <c r="A175" s="152" t="s">
        <v>827</v>
      </c>
      <c r="B175" s="152" t="s">
        <v>828</v>
      </c>
      <c r="C175" s="152" t="s">
        <v>829</v>
      </c>
      <c r="D175" s="152" t="s">
        <v>830</v>
      </c>
      <c r="E175" s="152" t="str">
        <f>VLOOKUP(D175,'1b'!$D$4:$E$256,2,FALSE)</f>
        <v>ORF1ab 6806:6815</v>
      </c>
      <c r="F175" s="153">
        <v>12826.2</v>
      </c>
      <c r="G175" s="153">
        <v>20251.900000000001</v>
      </c>
      <c r="H175" s="153">
        <v>20.9</v>
      </c>
      <c r="I175" s="153">
        <v>7.2</v>
      </c>
      <c r="J175" s="153">
        <v>34807.1</v>
      </c>
      <c r="K175" s="153">
        <v>34717.5</v>
      </c>
      <c r="L175" s="153">
        <v>9188.2000000000007</v>
      </c>
      <c r="M175" s="153">
        <v>3143.6</v>
      </c>
      <c r="N175" s="153">
        <v>926.5</v>
      </c>
      <c r="O175" s="153">
        <v>17191.8</v>
      </c>
      <c r="P175" s="153">
        <v>6152.8</v>
      </c>
      <c r="Q175" s="153">
        <v>2557.4</v>
      </c>
      <c r="R175" s="153">
        <v>87.8</v>
      </c>
      <c r="S175" s="153">
        <v>25998.6</v>
      </c>
      <c r="T175" s="153">
        <v>1156.5</v>
      </c>
      <c r="U175" s="153">
        <v>31148.2</v>
      </c>
      <c r="V175" s="153">
        <v>25337.9</v>
      </c>
      <c r="W175" s="153">
        <v>30581.1</v>
      </c>
      <c r="X175" s="153">
        <v>37291.800000000003</v>
      </c>
      <c r="Y175" s="153">
        <v>3283.3</v>
      </c>
      <c r="Z175" s="153">
        <v>29533.4</v>
      </c>
      <c r="AA175" s="153">
        <v>18016.099999999999</v>
      </c>
      <c r="AB175" s="153">
        <v>23370.1</v>
      </c>
      <c r="AC175" s="153">
        <v>37468.199999999997</v>
      </c>
      <c r="AD175" s="153">
        <v>43590.5</v>
      </c>
      <c r="AE175" s="153">
        <v>36492.300000000003</v>
      </c>
      <c r="AF175" s="153">
        <v>36238.199999999997</v>
      </c>
      <c r="AG175" s="153">
        <v>35146.5</v>
      </c>
      <c r="AH175" s="153">
        <v>35209.300000000003</v>
      </c>
      <c r="AI175" s="153">
        <v>34536.9</v>
      </c>
      <c r="AJ175" s="153">
        <v>40716.400000000001</v>
      </c>
      <c r="AK175" s="153">
        <v>36960.400000000001</v>
      </c>
      <c r="AL175" s="153">
        <v>31707.200000000001</v>
      </c>
      <c r="AM175" s="153">
        <v>32187.3</v>
      </c>
      <c r="AN175" s="153">
        <v>34656</v>
      </c>
      <c r="AO175" s="153">
        <v>27698.9</v>
      </c>
      <c r="AP175" s="153">
        <v>16252</v>
      </c>
      <c r="AQ175" s="153">
        <v>37947.599999999999</v>
      </c>
      <c r="AR175" s="153">
        <v>33892.800000000003</v>
      </c>
      <c r="AS175" s="153">
        <v>10521</v>
      </c>
      <c r="AT175" s="153">
        <v>27645.9</v>
      </c>
      <c r="AU175" s="153">
        <v>24619.9</v>
      </c>
      <c r="AV175" s="153">
        <v>25606.7</v>
      </c>
      <c r="AW175" s="153">
        <v>30575.200000000001</v>
      </c>
      <c r="AX175" s="153">
        <v>21384.400000000001</v>
      </c>
      <c r="AY175" s="153">
        <v>33016.199999999997</v>
      </c>
      <c r="AZ175" s="153">
        <v>13249.2</v>
      </c>
      <c r="BA175" s="153">
        <v>16730.900000000001</v>
      </c>
      <c r="BB175" s="153">
        <v>11768.3</v>
      </c>
      <c r="BC175" s="153">
        <v>11406.1</v>
      </c>
      <c r="BD175" s="153">
        <v>21065.1</v>
      </c>
      <c r="BE175" s="153">
        <v>30233.1</v>
      </c>
    </row>
    <row r="176" spans="1:57" ht="13" x14ac:dyDescent="0.15">
      <c r="A176" s="152" t="s">
        <v>832</v>
      </c>
      <c r="B176" s="152" t="s">
        <v>833</v>
      </c>
      <c r="C176" s="152" t="s">
        <v>834</v>
      </c>
      <c r="D176" s="152" t="s">
        <v>835</v>
      </c>
      <c r="E176" s="152" t="str">
        <f>VLOOKUP(D176,'1b'!$D$4:$E$256,2,FALSE)</f>
        <v>N 239:249</v>
      </c>
      <c r="F176" s="153">
        <v>36062.199999999997</v>
      </c>
      <c r="G176" s="153">
        <v>20965.099999999999</v>
      </c>
      <c r="H176" s="153">
        <v>2467.1999999999998</v>
      </c>
      <c r="I176" s="153">
        <v>470.3</v>
      </c>
      <c r="J176" s="153">
        <v>35460.1</v>
      </c>
      <c r="K176" s="153">
        <v>36171.199999999997</v>
      </c>
      <c r="L176" s="153">
        <v>34709.699999999997</v>
      </c>
      <c r="M176" s="153">
        <v>24863.5</v>
      </c>
      <c r="N176" s="153">
        <v>3931.5</v>
      </c>
      <c r="O176" s="153">
        <v>19964.3</v>
      </c>
      <c r="P176" s="153">
        <v>15951.7</v>
      </c>
      <c r="Q176" s="153">
        <v>16313.1</v>
      </c>
      <c r="R176" s="153">
        <v>6401.9</v>
      </c>
      <c r="S176" s="153">
        <v>35640.9</v>
      </c>
      <c r="T176" s="153">
        <v>9350</v>
      </c>
      <c r="U176" s="153">
        <v>30036.1</v>
      </c>
      <c r="V176" s="153">
        <v>19775.900000000001</v>
      </c>
      <c r="W176" s="153">
        <v>12172.9</v>
      </c>
      <c r="X176" s="153">
        <v>28056</v>
      </c>
      <c r="Y176" s="153">
        <v>2533.9</v>
      </c>
      <c r="Z176" s="153">
        <v>24191.599999999999</v>
      </c>
      <c r="AA176" s="153">
        <v>10292.299999999999</v>
      </c>
      <c r="AB176" s="153">
        <v>33423.4</v>
      </c>
      <c r="AC176" s="153">
        <v>16793.3</v>
      </c>
      <c r="AD176" s="153">
        <v>25298.2</v>
      </c>
      <c r="AE176" s="153">
        <v>14200</v>
      </c>
      <c r="AF176" s="153">
        <v>9296.9</v>
      </c>
      <c r="AG176" s="153">
        <v>7906.8</v>
      </c>
      <c r="AH176" s="153">
        <v>27660</v>
      </c>
      <c r="AI176" s="153">
        <v>39115.599999999999</v>
      </c>
      <c r="AJ176" s="153">
        <v>22639.1</v>
      </c>
      <c r="AK176" s="153">
        <v>21197.5</v>
      </c>
      <c r="AL176" s="153">
        <v>6670.9</v>
      </c>
      <c r="AM176" s="153">
        <v>37301.5</v>
      </c>
      <c r="AN176" s="153">
        <v>17579.3</v>
      </c>
      <c r="AO176" s="153">
        <v>31981.8</v>
      </c>
      <c r="AP176" s="153">
        <v>35908.400000000001</v>
      </c>
      <c r="AQ176" s="153">
        <v>39534.300000000003</v>
      </c>
      <c r="AR176" s="153">
        <v>41181.599999999999</v>
      </c>
      <c r="AS176" s="153">
        <v>25563.5</v>
      </c>
      <c r="AT176" s="153">
        <v>33701.199999999997</v>
      </c>
      <c r="AU176" s="153">
        <v>31817.5</v>
      </c>
      <c r="AV176" s="153">
        <v>37514.800000000003</v>
      </c>
      <c r="AW176" s="153">
        <v>36340.199999999997</v>
      </c>
      <c r="AX176" s="153">
        <v>28727.5</v>
      </c>
      <c r="AY176" s="153">
        <v>36060.199999999997</v>
      </c>
      <c r="AZ176" s="153">
        <v>26467.5</v>
      </c>
      <c r="BA176" s="153">
        <v>21235.4</v>
      </c>
      <c r="BB176" s="153">
        <v>32619.9</v>
      </c>
      <c r="BC176" s="153">
        <v>24568.799999999999</v>
      </c>
      <c r="BD176" s="153">
        <v>33664.400000000001</v>
      </c>
      <c r="BE176" s="153">
        <v>36199.4</v>
      </c>
    </row>
    <row r="177" spans="1:57" ht="13" x14ac:dyDescent="0.15">
      <c r="A177" s="152" t="s">
        <v>837</v>
      </c>
      <c r="B177" s="152" t="s">
        <v>838</v>
      </c>
      <c r="C177" s="152" t="s">
        <v>839</v>
      </c>
      <c r="D177" s="152" t="s">
        <v>840</v>
      </c>
      <c r="E177" s="152" t="str">
        <f>VLOOKUP(D177,'1b'!$D$4:$E$256,2,FALSE)</f>
        <v>S 983:992</v>
      </c>
      <c r="F177" s="153">
        <v>11699.7</v>
      </c>
      <c r="G177" s="153">
        <v>42.8</v>
      </c>
      <c r="H177" s="153">
        <v>24124.7</v>
      </c>
      <c r="I177" s="153">
        <v>31400.6</v>
      </c>
      <c r="J177" s="153">
        <v>27997.200000000001</v>
      </c>
      <c r="K177" s="153">
        <v>28353.3</v>
      </c>
      <c r="L177" s="153">
        <v>32430.2</v>
      </c>
      <c r="M177" s="153">
        <v>26853.7</v>
      </c>
      <c r="N177" s="153">
        <v>23511.9</v>
      </c>
      <c r="O177" s="153">
        <v>5760.1</v>
      </c>
      <c r="P177" s="153">
        <v>36113.300000000003</v>
      </c>
      <c r="Q177" s="153">
        <v>34921</v>
      </c>
      <c r="R177" s="153">
        <v>12840.6</v>
      </c>
      <c r="S177" s="153">
        <v>8724.5</v>
      </c>
      <c r="T177" s="153">
        <v>27836.2</v>
      </c>
      <c r="U177" s="153">
        <v>14698.6</v>
      </c>
      <c r="V177" s="153">
        <v>26443.4</v>
      </c>
      <c r="W177" s="153">
        <v>7231.5</v>
      </c>
      <c r="X177" s="153">
        <v>30034.799999999999</v>
      </c>
      <c r="Y177" s="153">
        <v>12518.9</v>
      </c>
      <c r="Z177" s="153">
        <v>39793.9</v>
      </c>
      <c r="AA177" s="153">
        <v>21736.400000000001</v>
      </c>
      <c r="AB177" s="153">
        <v>31384.6</v>
      </c>
      <c r="AC177" s="153">
        <v>19112.2</v>
      </c>
      <c r="AD177" s="153">
        <v>27372.400000000001</v>
      </c>
      <c r="AE177" s="153">
        <v>14664.9</v>
      </c>
      <c r="AF177" s="153">
        <v>21218.9</v>
      </c>
      <c r="AG177" s="153">
        <v>14011.9</v>
      </c>
      <c r="AH177" s="153">
        <v>35389.599999999999</v>
      </c>
      <c r="AI177" s="153">
        <v>35259.300000000003</v>
      </c>
      <c r="AJ177" s="153">
        <v>15278.3</v>
      </c>
      <c r="AK177" s="153">
        <v>28708.6</v>
      </c>
      <c r="AL177" s="153">
        <v>28430.1</v>
      </c>
      <c r="AM177" s="153">
        <v>36840.300000000003</v>
      </c>
      <c r="AN177" s="153">
        <v>27072.799999999999</v>
      </c>
      <c r="AO177" s="153">
        <v>27018.1</v>
      </c>
      <c r="AP177" s="153">
        <v>22441.1</v>
      </c>
      <c r="AQ177" s="153">
        <v>22894.799999999999</v>
      </c>
      <c r="AR177" s="153">
        <v>8439.2000000000007</v>
      </c>
      <c r="AS177" s="153">
        <v>3324.8</v>
      </c>
      <c r="AT177" s="153">
        <v>12782.7</v>
      </c>
      <c r="AU177" s="153">
        <v>9040.6</v>
      </c>
      <c r="AV177" s="153">
        <v>102.5</v>
      </c>
      <c r="AW177" s="153">
        <v>24858.400000000001</v>
      </c>
      <c r="AX177" s="153">
        <v>14932</v>
      </c>
      <c r="AY177" s="153">
        <v>1415.6</v>
      </c>
      <c r="AZ177" s="153">
        <v>8395.6</v>
      </c>
      <c r="BA177" s="153">
        <v>7248.4</v>
      </c>
      <c r="BB177" s="153">
        <v>1178</v>
      </c>
      <c r="BC177" s="153">
        <v>4066.6</v>
      </c>
      <c r="BD177" s="153">
        <v>663.1</v>
      </c>
      <c r="BE177" s="153">
        <v>18084.8</v>
      </c>
    </row>
    <row r="178" spans="1:57" ht="13" x14ac:dyDescent="0.15">
      <c r="A178" s="152" t="s">
        <v>842</v>
      </c>
      <c r="B178" s="152" t="s">
        <v>843</v>
      </c>
      <c r="C178" s="152" t="s">
        <v>844</v>
      </c>
      <c r="D178" s="152" t="s">
        <v>845</v>
      </c>
      <c r="E178" s="152" t="str">
        <f>VLOOKUP(D178,'1b'!$D$4:$E$256,2,FALSE)</f>
        <v>N 65:75</v>
      </c>
      <c r="F178" s="153">
        <v>34581.800000000003</v>
      </c>
      <c r="G178" s="153">
        <v>16367.9</v>
      </c>
      <c r="H178" s="153">
        <v>23234.5</v>
      </c>
      <c r="I178" s="153">
        <v>31510.5</v>
      </c>
      <c r="J178" s="153">
        <v>4742.8</v>
      </c>
      <c r="K178" s="153">
        <v>4190.3</v>
      </c>
      <c r="L178" s="153">
        <v>9423.9</v>
      </c>
      <c r="M178" s="153">
        <v>25518.7</v>
      </c>
      <c r="N178" s="153">
        <v>11205</v>
      </c>
      <c r="O178" s="153">
        <v>12489.6</v>
      </c>
      <c r="P178" s="153">
        <v>29279.8</v>
      </c>
      <c r="Q178" s="153">
        <v>14187.1</v>
      </c>
      <c r="R178" s="153">
        <v>6539.9</v>
      </c>
      <c r="S178" s="153">
        <v>4395.2</v>
      </c>
      <c r="T178" s="153">
        <v>29202.6</v>
      </c>
      <c r="U178" s="153">
        <v>4.0999999999999996</v>
      </c>
      <c r="V178" s="153">
        <v>368.3</v>
      </c>
      <c r="W178" s="153">
        <v>14351.2</v>
      </c>
      <c r="X178" s="153">
        <v>3525.4</v>
      </c>
      <c r="Y178" s="153">
        <v>4803.8999999999996</v>
      </c>
      <c r="Z178" s="153">
        <v>13255.2</v>
      </c>
      <c r="AA178" s="153">
        <v>22446.9</v>
      </c>
      <c r="AB178" s="153">
        <v>154</v>
      </c>
      <c r="AC178" s="153">
        <v>23627.1</v>
      </c>
      <c r="AD178" s="153">
        <v>17659.2</v>
      </c>
      <c r="AE178" s="153">
        <v>2059</v>
      </c>
      <c r="AF178" s="153">
        <v>15944.9</v>
      </c>
      <c r="AG178" s="153">
        <v>11484.1</v>
      </c>
      <c r="AH178" s="153">
        <v>33018.300000000003</v>
      </c>
      <c r="AI178" s="153">
        <v>18537.099999999999</v>
      </c>
      <c r="AJ178" s="153">
        <v>22466.6</v>
      </c>
      <c r="AK178" s="153">
        <v>20749.400000000001</v>
      </c>
      <c r="AL178" s="153">
        <v>16835.8</v>
      </c>
      <c r="AM178" s="153">
        <v>291.8</v>
      </c>
      <c r="AN178" s="153">
        <v>14064.3</v>
      </c>
      <c r="AO178" s="153">
        <v>31.4</v>
      </c>
      <c r="AP178" s="153">
        <v>24618.6</v>
      </c>
      <c r="AQ178" s="153">
        <v>21.8</v>
      </c>
      <c r="AR178" s="153">
        <v>5702.4</v>
      </c>
      <c r="AS178" s="153">
        <v>7973.7</v>
      </c>
      <c r="AT178" s="153">
        <v>434.9</v>
      </c>
      <c r="AU178" s="153">
        <v>14678.1</v>
      </c>
      <c r="AV178" s="153">
        <v>17697.099999999999</v>
      </c>
      <c r="AW178" s="153">
        <v>13240.8</v>
      </c>
      <c r="AX178" s="153">
        <v>6805.2</v>
      </c>
      <c r="AY178" s="153">
        <v>5235.7</v>
      </c>
      <c r="AZ178" s="153">
        <v>505.6</v>
      </c>
      <c r="BA178" s="153">
        <v>423.2</v>
      </c>
      <c r="BB178" s="153">
        <v>7229.9</v>
      </c>
      <c r="BC178" s="153">
        <v>794.5</v>
      </c>
      <c r="BD178" s="153">
        <v>16173.8</v>
      </c>
      <c r="BE178" s="153">
        <v>16569.599999999999</v>
      </c>
    </row>
    <row r="179" spans="1:57" ht="13" x14ac:dyDescent="0.15">
      <c r="A179" s="152" t="s">
        <v>847</v>
      </c>
      <c r="B179" s="152" t="s">
        <v>848</v>
      </c>
      <c r="C179" s="152" t="s">
        <v>849</v>
      </c>
      <c r="D179" s="152" t="s">
        <v>850</v>
      </c>
      <c r="E179" s="152" t="str">
        <f>VLOOKUP(D179,'1b'!$D$4:$E$256,2,FALSE)</f>
        <v>ORF1ab 3183:3192</v>
      </c>
      <c r="F179" s="153">
        <v>14029.5</v>
      </c>
      <c r="G179" s="153">
        <v>2.6</v>
      </c>
      <c r="H179" s="153">
        <v>12747.9</v>
      </c>
      <c r="I179" s="153">
        <v>18847.5</v>
      </c>
      <c r="J179" s="153">
        <v>5679</v>
      </c>
      <c r="K179" s="153">
        <v>10687.7</v>
      </c>
      <c r="L179" s="153">
        <v>7692.5</v>
      </c>
      <c r="M179" s="153">
        <v>1456.7</v>
      </c>
      <c r="N179" s="153">
        <v>4848.8999999999996</v>
      </c>
      <c r="O179" s="153">
        <v>1497</v>
      </c>
      <c r="P179" s="153">
        <v>9091.7000000000007</v>
      </c>
      <c r="Q179" s="153">
        <v>14090.2</v>
      </c>
      <c r="R179" s="153">
        <v>2550.1999999999998</v>
      </c>
      <c r="S179" s="153">
        <v>1032.9000000000001</v>
      </c>
      <c r="T179" s="153">
        <v>10853.8</v>
      </c>
      <c r="U179" s="153">
        <v>9008.5</v>
      </c>
      <c r="V179" s="153">
        <v>91.4</v>
      </c>
      <c r="W179" s="153">
        <v>1733</v>
      </c>
      <c r="X179" s="153">
        <v>4917.8</v>
      </c>
      <c r="Y179" s="153">
        <v>722.8</v>
      </c>
      <c r="Z179" s="153">
        <v>21541.599999999999</v>
      </c>
      <c r="AA179" s="153">
        <v>9408.7000000000007</v>
      </c>
      <c r="AB179" s="153">
        <v>6504.4</v>
      </c>
      <c r="AC179" s="153">
        <v>8434.1</v>
      </c>
      <c r="AD179" s="153">
        <v>11037.6</v>
      </c>
      <c r="AE179" s="153">
        <v>1534.3</v>
      </c>
      <c r="AF179" s="153">
        <v>12141.5</v>
      </c>
      <c r="AG179" s="153">
        <v>7534.8</v>
      </c>
      <c r="AH179" s="153">
        <v>31600.3</v>
      </c>
      <c r="AI179" s="153">
        <v>9312.5</v>
      </c>
      <c r="AJ179" s="153">
        <v>4420.8999999999996</v>
      </c>
      <c r="AK179" s="153">
        <v>25289.5</v>
      </c>
      <c r="AL179" s="153">
        <v>25128.3</v>
      </c>
      <c r="AM179" s="153">
        <v>19906.400000000001</v>
      </c>
      <c r="AN179" s="153">
        <v>15176</v>
      </c>
      <c r="AO179" s="153">
        <v>15700.8</v>
      </c>
      <c r="AP179" s="153">
        <v>21301.7</v>
      </c>
      <c r="AQ179" s="153">
        <v>5721.3</v>
      </c>
      <c r="AR179" s="153">
        <v>1440.6</v>
      </c>
      <c r="AS179" s="153">
        <v>224.4</v>
      </c>
      <c r="AT179" s="153">
        <v>145.9</v>
      </c>
      <c r="AU179" s="153">
        <v>3789.2</v>
      </c>
      <c r="AV179" s="153">
        <v>640.6</v>
      </c>
      <c r="AW179" s="153">
        <v>1282</v>
      </c>
      <c r="AX179" s="153">
        <v>345.3</v>
      </c>
      <c r="AY179" s="153">
        <v>365.6</v>
      </c>
      <c r="AZ179" s="153">
        <v>155.6</v>
      </c>
      <c r="BA179" s="153">
        <v>171.4</v>
      </c>
      <c r="BB179" s="153">
        <v>446.4</v>
      </c>
      <c r="BC179" s="153">
        <v>90.6</v>
      </c>
      <c r="BD179" s="153">
        <v>162.80000000000001</v>
      </c>
      <c r="BE179" s="153">
        <v>5122.6000000000004</v>
      </c>
    </row>
    <row r="180" spans="1:57" ht="13" x14ac:dyDescent="0.15">
      <c r="A180" s="152" t="s">
        <v>852</v>
      </c>
      <c r="B180" s="152" t="s">
        <v>853</v>
      </c>
      <c r="C180" s="152" t="s">
        <v>854</v>
      </c>
      <c r="D180" s="152" t="s">
        <v>855</v>
      </c>
      <c r="E180" s="152" t="str">
        <f>VLOOKUP(D180,'1b'!$D$4:$E$256,2,FALSE)</f>
        <v>ORF1ab 4842:4851</v>
      </c>
      <c r="F180" s="153">
        <v>10.199999999999999</v>
      </c>
      <c r="G180" s="153">
        <v>22706.1</v>
      </c>
      <c r="H180" s="153">
        <v>17314.3</v>
      </c>
      <c r="I180" s="153">
        <v>4219.2</v>
      </c>
      <c r="J180" s="153">
        <v>26030.7</v>
      </c>
      <c r="K180" s="153">
        <v>30103.8</v>
      </c>
      <c r="L180" s="153">
        <v>12634.3</v>
      </c>
      <c r="M180" s="153">
        <v>143.19999999999999</v>
      </c>
      <c r="N180" s="153">
        <v>1624.7</v>
      </c>
      <c r="O180" s="153">
        <v>10782</v>
      </c>
      <c r="P180" s="153">
        <v>1997.6</v>
      </c>
      <c r="Q180" s="153">
        <v>23452.2</v>
      </c>
      <c r="R180" s="153">
        <v>1414.7</v>
      </c>
      <c r="S180" s="153">
        <v>27702.2</v>
      </c>
      <c r="T180" s="153">
        <v>15869.5</v>
      </c>
      <c r="U180" s="153">
        <v>35383.1</v>
      </c>
      <c r="V180" s="153">
        <v>36561.5</v>
      </c>
      <c r="W180" s="153">
        <v>13263.7</v>
      </c>
      <c r="X180" s="153">
        <v>34472.400000000001</v>
      </c>
      <c r="Y180" s="153">
        <v>226.6</v>
      </c>
      <c r="Z180" s="153">
        <v>5611.2</v>
      </c>
      <c r="AA180" s="153">
        <v>30525.3</v>
      </c>
      <c r="AB180" s="153">
        <v>1702.7</v>
      </c>
      <c r="AC180" s="153">
        <v>13661.5</v>
      </c>
      <c r="AD180" s="153">
        <v>29735.4</v>
      </c>
      <c r="AE180" s="153">
        <v>30582.1</v>
      </c>
      <c r="AF180" s="153">
        <v>20620.2</v>
      </c>
      <c r="AG180" s="153">
        <v>18750.3</v>
      </c>
      <c r="AH180" s="153">
        <v>9842.4</v>
      </c>
      <c r="AI180" s="153">
        <v>25717.4</v>
      </c>
      <c r="AJ180" s="153">
        <v>37987</v>
      </c>
      <c r="AK180" s="153">
        <v>21186.3</v>
      </c>
      <c r="AL180" s="153">
        <v>20277.5</v>
      </c>
      <c r="AM180" s="153">
        <v>31079.1</v>
      </c>
      <c r="AN180" s="153">
        <v>26745.9</v>
      </c>
      <c r="AO180" s="153">
        <v>32306.3</v>
      </c>
      <c r="AP180" s="153">
        <v>3786.5</v>
      </c>
      <c r="AQ180" s="153">
        <v>39564.300000000003</v>
      </c>
      <c r="AR180" s="153">
        <v>18516</v>
      </c>
      <c r="AS180" s="153">
        <v>2737.1</v>
      </c>
      <c r="AT180" s="153">
        <v>17394.099999999999</v>
      </c>
      <c r="AU180" s="153">
        <v>16615.599999999999</v>
      </c>
      <c r="AV180" s="153">
        <v>1823.7</v>
      </c>
      <c r="AW180" s="153">
        <v>14932.5</v>
      </c>
      <c r="AX180" s="153">
        <v>8157.3</v>
      </c>
      <c r="AY180" s="153">
        <v>8352.6</v>
      </c>
      <c r="AZ180" s="153">
        <v>3684.8</v>
      </c>
      <c r="BA180" s="153">
        <v>3964.4</v>
      </c>
      <c r="BB180" s="153">
        <v>6223.7</v>
      </c>
      <c r="BC180" s="153">
        <v>2231.8000000000002</v>
      </c>
      <c r="BD180" s="153">
        <v>9328.1</v>
      </c>
      <c r="BE180" s="153">
        <v>25961.8</v>
      </c>
    </row>
    <row r="181" spans="1:57" ht="13" x14ac:dyDescent="0.15">
      <c r="A181" s="152" t="s">
        <v>857</v>
      </c>
      <c r="B181" s="152" t="s">
        <v>858</v>
      </c>
      <c r="C181" s="152" t="s">
        <v>859</v>
      </c>
      <c r="D181" s="152" t="s">
        <v>860</v>
      </c>
      <c r="E181" s="152" t="str">
        <f>VLOOKUP(D181,'1b'!$D$4:$E$256,2,FALSE)</f>
        <v>S 975:985</v>
      </c>
      <c r="F181" s="153">
        <v>20495.7</v>
      </c>
      <c r="G181" s="153">
        <v>4.2</v>
      </c>
      <c r="H181" s="153">
        <v>1335.3</v>
      </c>
      <c r="I181" s="153">
        <v>44.4</v>
      </c>
      <c r="J181" s="153">
        <v>12007</v>
      </c>
      <c r="K181" s="153">
        <v>15382.5</v>
      </c>
      <c r="L181" s="153">
        <v>3271.3</v>
      </c>
      <c r="M181" s="153">
        <v>12067.7</v>
      </c>
      <c r="N181" s="153">
        <v>173.7</v>
      </c>
      <c r="O181" s="153">
        <v>1193.7</v>
      </c>
      <c r="P181" s="153">
        <v>345.6</v>
      </c>
      <c r="Q181" s="153">
        <v>2125.6</v>
      </c>
      <c r="R181" s="153">
        <v>78.2</v>
      </c>
      <c r="S181" s="153">
        <v>5115.7</v>
      </c>
      <c r="T181" s="153">
        <v>1251.9000000000001</v>
      </c>
      <c r="U181" s="153">
        <v>12099.5</v>
      </c>
      <c r="V181" s="153">
        <v>10174.799999999999</v>
      </c>
      <c r="W181" s="153">
        <v>2999.1</v>
      </c>
      <c r="X181" s="153">
        <v>19069.5</v>
      </c>
      <c r="Y181" s="153">
        <v>1825.8</v>
      </c>
      <c r="Z181" s="153">
        <v>29671.8</v>
      </c>
      <c r="AA181" s="153">
        <v>17686.2</v>
      </c>
      <c r="AB181" s="153">
        <v>22962.6</v>
      </c>
      <c r="AC181" s="153">
        <v>15350.1</v>
      </c>
      <c r="AD181" s="153">
        <v>21761.3</v>
      </c>
      <c r="AE181" s="153">
        <v>12408.5</v>
      </c>
      <c r="AF181" s="153">
        <v>19021.3</v>
      </c>
      <c r="AG181" s="153">
        <v>15468.6</v>
      </c>
      <c r="AH181" s="153">
        <v>26165.1</v>
      </c>
      <c r="AI181" s="153">
        <v>13744.2</v>
      </c>
      <c r="AJ181" s="153">
        <v>9989.4</v>
      </c>
      <c r="AK181" s="153">
        <v>29338.5</v>
      </c>
      <c r="AL181" s="153">
        <v>28020.5</v>
      </c>
      <c r="AM181" s="153">
        <v>28846.5</v>
      </c>
      <c r="AN181" s="153">
        <v>20513.900000000001</v>
      </c>
      <c r="AO181" s="153">
        <v>23286.1</v>
      </c>
      <c r="AP181" s="153">
        <v>17930.7</v>
      </c>
      <c r="AQ181" s="153">
        <v>13257.1</v>
      </c>
      <c r="AR181" s="153">
        <v>3590</v>
      </c>
      <c r="AS181" s="153">
        <v>186.8</v>
      </c>
      <c r="AT181" s="153">
        <v>1179.5999999999999</v>
      </c>
      <c r="AU181" s="153">
        <v>7763.4</v>
      </c>
      <c r="AV181" s="153">
        <v>698.3</v>
      </c>
      <c r="AW181" s="153">
        <v>3700.4</v>
      </c>
      <c r="AX181" s="153">
        <v>2365</v>
      </c>
      <c r="AY181" s="153">
        <v>2794.2</v>
      </c>
      <c r="AZ181" s="153">
        <v>272.89999999999998</v>
      </c>
      <c r="BA181" s="153">
        <v>765.5</v>
      </c>
      <c r="BB181" s="153">
        <v>796.2</v>
      </c>
      <c r="BC181" s="153">
        <v>358.1</v>
      </c>
      <c r="BD181" s="153">
        <v>255</v>
      </c>
      <c r="BE181" s="153">
        <v>12889.1</v>
      </c>
    </row>
    <row r="182" spans="1:57" ht="13" x14ac:dyDescent="0.15">
      <c r="A182" s="152" t="s">
        <v>862</v>
      </c>
      <c r="B182" s="152" t="s">
        <v>863</v>
      </c>
      <c r="C182" s="152" t="s">
        <v>864</v>
      </c>
      <c r="D182" s="152" t="s">
        <v>865</v>
      </c>
      <c r="E182" s="152" t="str">
        <f>VLOOKUP(D182,'1b'!$D$4:$E$256,2,FALSE)</f>
        <v>S 357:366</v>
      </c>
      <c r="F182" s="153">
        <v>4643.8</v>
      </c>
      <c r="G182" s="153">
        <v>16316.5</v>
      </c>
      <c r="H182" s="153">
        <v>448.3</v>
      </c>
      <c r="I182" s="153">
        <v>1017.2</v>
      </c>
      <c r="J182" s="153">
        <v>30375.4</v>
      </c>
      <c r="K182" s="153">
        <v>33857.599999999999</v>
      </c>
      <c r="L182" s="153">
        <v>4207.5</v>
      </c>
      <c r="M182" s="153">
        <v>236.3</v>
      </c>
      <c r="N182" s="153">
        <v>6540.4</v>
      </c>
      <c r="O182" s="153">
        <v>1589</v>
      </c>
      <c r="P182" s="153">
        <v>25589.200000000001</v>
      </c>
      <c r="Q182" s="153">
        <v>13915.8</v>
      </c>
      <c r="R182" s="153">
        <v>9187.2000000000007</v>
      </c>
      <c r="S182" s="153">
        <v>37403.800000000003</v>
      </c>
      <c r="T182" s="153">
        <v>5006.3999999999996</v>
      </c>
      <c r="U182" s="153">
        <v>22567.5</v>
      </c>
      <c r="V182" s="153">
        <v>33491.800000000003</v>
      </c>
      <c r="W182" s="153">
        <v>19038.5</v>
      </c>
      <c r="X182" s="153">
        <v>35644.400000000001</v>
      </c>
      <c r="Y182" s="153">
        <v>152.9</v>
      </c>
      <c r="Z182" s="153">
        <v>21062.9</v>
      </c>
      <c r="AA182" s="153">
        <v>17943.900000000001</v>
      </c>
      <c r="AB182" s="153">
        <v>4236.2</v>
      </c>
      <c r="AC182" s="153">
        <v>38974.9</v>
      </c>
      <c r="AD182" s="153">
        <v>42032</v>
      </c>
      <c r="AE182" s="153">
        <v>39370</v>
      </c>
      <c r="AF182" s="153">
        <v>35775.4</v>
      </c>
      <c r="AG182" s="153">
        <v>33515</v>
      </c>
      <c r="AH182" s="153">
        <v>21226.2</v>
      </c>
      <c r="AI182" s="153">
        <v>16309.1</v>
      </c>
      <c r="AJ182" s="153">
        <v>32844.1</v>
      </c>
      <c r="AK182" s="153">
        <v>36297.800000000003</v>
      </c>
      <c r="AL182" s="153">
        <v>26896.2</v>
      </c>
      <c r="AM182" s="153">
        <v>38850.300000000003</v>
      </c>
      <c r="AN182" s="153">
        <v>36755.5</v>
      </c>
      <c r="AO182" s="153">
        <v>26395.4</v>
      </c>
      <c r="AP182" s="153">
        <v>8044.2</v>
      </c>
      <c r="AQ182" s="153">
        <v>36580.1</v>
      </c>
      <c r="AR182" s="153">
        <v>24802.799999999999</v>
      </c>
      <c r="AS182" s="153">
        <v>2275.1</v>
      </c>
      <c r="AT182" s="153">
        <v>22128.6</v>
      </c>
      <c r="AU182" s="153">
        <v>31903</v>
      </c>
      <c r="AV182" s="153">
        <v>24661.5</v>
      </c>
      <c r="AW182" s="153">
        <v>20035</v>
      </c>
      <c r="AX182" s="153">
        <v>12690.8</v>
      </c>
      <c r="AY182" s="153">
        <v>31405.3</v>
      </c>
      <c r="AZ182" s="153">
        <v>2366.1999999999998</v>
      </c>
      <c r="BA182" s="153">
        <v>2587.6</v>
      </c>
      <c r="BB182" s="153">
        <v>14447.3</v>
      </c>
      <c r="BC182" s="153">
        <v>2858</v>
      </c>
      <c r="BD182" s="153">
        <v>25595.3</v>
      </c>
      <c r="BE182" s="153">
        <v>36761.4</v>
      </c>
    </row>
    <row r="183" spans="1:57" ht="13" x14ac:dyDescent="0.15">
      <c r="A183" s="152" t="s">
        <v>867</v>
      </c>
      <c r="B183" s="152" t="s">
        <v>868</v>
      </c>
      <c r="C183" s="152" t="s">
        <v>869</v>
      </c>
      <c r="D183" s="152" t="s">
        <v>870</v>
      </c>
      <c r="E183" s="152" t="str">
        <f>VLOOKUP(D183,'1b'!$D$4:$E$256,2,FALSE)</f>
        <v>ORF1ab 2799:2810</v>
      </c>
      <c r="F183" s="153">
        <v>19.8</v>
      </c>
      <c r="G183" s="153">
        <v>4117.3999999999996</v>
      </c>
      <c r="H183" s="153">
        <v>16893.900000000001</v>
      </c>
      <c r="I183" s="153">
        <v>6332.9</v>
      </c>
      <c r="J183" s="153">
        <v>25242.2</v>
      </c>
      <c r="K183" s="153">
        <v>23316.6</v>
      </c>
      <c r="L183" s="153">
        <v>589.6</v>
      </c>
      <c r="M183" s="153">
        <v>370.8</v>
      </c>
      <c r="N183" s="153">
        <v>25968.3</v>
      </c>
      <c r="O183" s="153">
        <v>11885.8</v>
      </c>
      <c r="P183" s="153">
        <v>14580.8</v>
      </c>
      <c r="Q183" s="153">
        <v>7912.5</v>
      </c>
      <c r="R183" s="153">
        <v>846.6</v>
      </c>
      <c r="S183" s="153">
        <v>881.4</v>
      </c>
      <c r="T183" s="153">
        <v>26992.400000000001</v>
      </c>
      <c r="U183" s="153">
        <v>20493</v>
      </c>
      <c r="V183" s="153">
        <v>28812.2</v>
      </c>
      <c r="W183" s="153">
        <v>4846.2</v>
      </c>
      <c r="X183" s="153">
        <v>19756</v>
      </c>
      <c r="Y183" s="153">
        <v>285.7</v>
      </c>
      <c r="Z183" s="153">
        <v>5681.8</v>
      </c>
      <c r="AA183" s="153">
        <v>32222.799999999999</v>
      </c>
      <c r="AB183" s="153">
        <v>1962.8</v>
      </c>
      <c r="AC183" s="153">
        <v>7222</v>
      </c>
      <c r="AD183" s="153">
        <v>14873.3</v>
      </c>
      <c r="AE183" s="153">
        <v>7458.8</v>
      </c>
      <c r="AF183" s="153">
        <v>7665.2</v>
      </c>
      <c r="AG183" s="153">
        <v>5969.8</v>
      </c>
      <c r="AH183" s="153">
        <v>4557.1000000000004</v>
      </c>
      <c r="AI183" s="153">
        <v>16650.900000000001</v>
      </c>
      <c r="AJ183" s="153">
        <v>28775.7</v>
      </c>
      <c r="AK183" s="153">
        <v>10586.3</v>
      </c>
      <c r="AL183" s="153">
        <v>19255.5</v>
      </c>
      <c r="AM183" s="153">
        <v>21079.5</v>
      </c>
      <c r="AN183" s="153">
        <v>8866.7999999999993</v>
      </c>
      <c r="AO183" s="153">
        <v>19958.599999999999</v>
      </c>
      <c r="AP183" s="153">
        <v>3945.2</v>
      </c>
      <c r="AQ183" s="153">
        <v>23803.9</v>
      </c>
      <c r="AR183" s="153">
        <v>8875.2999999999993</v>
      </c>
      <c r="AS183" s="153">
        <v>1221.7</v>
      </c>
      <c r="AT183" s="153">
        <v>3168.9</v>
      </c>
      <c r="AU183" s="153">
        <v>11854.9</v>
      </c>
      <c r="AV183" s="153">
        <v>103.5</v>
      </c>
      <c r="AW183" s="153">
        <v>14931.7</v>
      </c>
      <c r="AX183" s="153">
        <v>11161.7</v>
      </c>
      <c r="AY183" s="153">
        <v>793.8</v>
      </c>
      <c r="AZ183" s="153">
        <v>787.7</v>
      </c>
      <c r="BA183" s="153">
        <v>4605.3999999999996</v>
      </c>
      <c r="BB183" s="153">
        <v>382.8</v>
      </c>
      <c r="BC183" s="153">
        <v>2470.3000000000002</v>
      </c>
      <c r="BD183" s="153">
        <v>788.1</v>
      </c>
      <c r="BE183" s="153">
        <v>17970.5</v>
      </c>
    </row>
    <row r="184" spans="1:57" ht="13" x14ac:dyDescent="0.15">
      <c r="A184" s="152" t="s">
        <v>872</v>
      </c>
      <c r="B184" s="152" t="s">
        <v>873</v>
      </c>
      <c r="C184" s="152" t="s">
        <v>874</v>
      </c>
      <c r="D184" s="152" t="s">
        <v>875</v>
      </c>
      <c r="E184" s="152" t="str">
        <f>VLOOKUP(D184,'1b'!$D$4:$E$256,2,FALSE)</f>
        <v>ORF3a 28:38</v>
      </c>
      <c r="F184" s="153">
        <v>21211.5</v>
      </c>
      <c r="G184" s="153">
        <v>32.4</v>
      </c>
      <c r="H184" s="153">
        <v>17963.900000000001</v>
      </c>
      <c r="I184" s="153">
        <v>19564.8</v>
      </c>
      <c r="J184" s="153">
        <v>13770.3</v>
      </c>
      <c r="K184" s="153">
        <v>17365.2</v>
      </c>
      <c r="L184" s="153">
        <v>956</v>
      </c>
      <c r="M184" s="153">
        <v>14275.3</v>
      </c>
      <c r="N184" s="153">
        <v>16648.5</v>
      </c>
      <c r="O184" s="153">
        <v>4104.3999999999996</v>
      </c>
      <c r="P184" s="153">
        <v>17255.8</v>
      </c>
      <c r="Q184" s="153">
        <v>3887.2</v>
      </c>
      <c r="R184" s="153">
        <v>11</v>
      </c>
      <c r="S184" s="153">
        <v>31.4</v>
      </c>
      <c r="T184" s="153">
        <v>25252.799999999999</v>
      </c>
      <c r="U184" s="153">
        <v>372.3</v>
      </c>
      <c r="V184" s="153">
        <v>894.1</v>
      </c>
      <c r="W184" s="153">
        <v>5724.7</v>
      </c>
      <c r="X184" s="153">
        <v>3089.8</v>
      </c>
      <c r="Y184" s="153">
        <v>111.7</v>
      </c>
      <c r="Z184" s="153">
        <v>24192.400000000001</v>
      </c>
      <c r="AA184" s="153">
        <v>416.5</v>
      </c>
      <c r="AB184" s="153">
        <v>6107.7</v>
      </c>
      <c r="AC184" s="153">
        <v>13373.9</v>
      </c>
      <c r="AD184" s="153">
        <v>1802.8</v>
      </c>
      <c r="AE184" s="153">
        <v>135.4</v>
      </c>
      <c r="AF184" s="153">
        <v>9111.7999999999993</v>
      </c>
      <c r="AG184" s="153">
        <v>8949.4</v>
      </c>
      <c r="AH184" s="153">
        <v>26186.9</v>
      </c>
      <c r="AI184" s="153">
        <v>7602.5</v>
      </c>
      <c r="AJ184" s="153">
        <v>6726.4</v>
      </c>
      <c r="AK184" s="153">
        <v>8587.7000000000007</v>
      </c>
      <c r="AL184" s="153">
        <v>10613.8</v>
      </c>
      <c r="AM184" s="153">
        <v>6625.5</v>
      </c>
      <c r="AN184" s="153">
        <v>9503.2999999999993</v>
      </c>
      <c r="AO184" s="153">
        <v>1410.9</v>
      </c>
      <c r="AP184" s="153">
        <v>3934.5</v>
      </c>
      <c r="AQ184" s="153">
        <v>4357</v>
      </c>
      <c r="AR184" s="153">
        <v>8216.2999999999993</v>
      </c>
      <c r="AS184" s="153">
        <v>1035.7</v>
      </c>
      <c r="AT184" s="153">
        <v>381.3</v>
      </c>
      <c r="AU184" s="153">
        <v>21409.4</v>
      </c>
      <c r="AV184" s="153">
        <v>9922.1</v>
      </c>
      <c r="AW184" s="153">
        <v>1009.2</v>
      </c>
      <c r="AX184" s="153">
        <v>707.9</v>
      </c>
      <c r="AY184" s="153">
        <v>3680.9</v>
      </c>
      <c r="AZ184" s="153">
        <v>246.9</v>
      </c>
      <c r="BA184" s="153">
        <v>387.8</v>
      </c>
      <c r="BB184" s="153">
        <v>1322.8</v>
      </c>
      <c r="BC184" s="153">
        <v>580.1</v>
      </c>
      <c r="BD184" s="153">
        <v>4256.3999999999996</v>
      </c>
      <c r="BE184" s="153">
        <v>19832.3</v>
      </c>
    </row>
    <row r="185" spans="1:57" ht="13" x14ac:dyDescent="0.15">
      <c r="A185" s="152" t="s">
        <v>877</v>
      </c>
      <c r="B185" s="152" t="s">
        <v>878</v>
      </c>
      <c r="C185" s="152" t="s">
        <v>879</v>
      </c>
      <c r="D185" s="152" t="s">
        <v>880</v>
      </c>
      <c r="E185" s="152" t="str">
        <f>VLOOKUP(D185,'1b'!$D$4:$E$256,2,FALSE)</f>
        <v>S 752:762</v>
      </c>
      <c r="F185" s="153">
        <v>23565.9</v>
      </c>
      <c r="G185" s="153">
        <v>805.6</v>
      </c>
      <c r="H185" s="153">
        <v>23788.5</v>
      </c>
      <c r="I185" s="153">
        <v>28963.8</v>
      </c>
      <c r="J185" s="153">
        <v>12484.7</v>
      </c>
      <c r="K185" s="153">
        <v>19461.8</v>
      </c>
      <c r="L185" s="153">
        <v>21158.1</v>
      </c>
      <c r="M185" s="153">
        <v>19978.7</v>
      </c>
      <c r="N185" s="153">
        <v>20156.099999999999</v>
      </c>
      <c r="O185" s="153">
        <v>15940.3</v>
      </c>
      <c r="P185" s="153">
        <v>26401.7</v>
      </c>
      <c r="Q185" s="153">
        <v>34621.9</v>
      </c>
      <c r="R185" s="153">
        <v>18067.400000000001</v>
      </c>
      <c r="S185" s="153">
        <v>16940.5</v>
      </c>
      <c r="T185" s="153">
        <v>25643.5</v>
      </c>
      <c r="U185" s="153">
        <v>26549.8</v>
      </c>
      <c r="V185" s="153">
        <v>2412.8000000000002</v>
      </c>
      <c r="W185" s="153">
        <v>12702.2</v>
      </c>
      <c r="X185" s="153">
        <v>25162.3</v>
      </c>
      <c r="Y185" s="153">
        <v>241.2</v>
      </c>
      <c r="Z185" s="153">
        <v>20496.3</v>
      </c>
      <c r="AA185" s="153">
        <v>22902</v>
      </c>
      <c r="AB185" s="153">
        <v>16665.099999999999</v>
      </c>
      <c r="AC185" s="153">
        <v>25550.2</v>
      </c>
      <c r="AD185" s="153">
        <v>30191.200000000001</v>
      </c>
      <c r="AE185" s="153">
        <v>19046.2</v>
      </c>
      <c r="AF185" s="153">
        <v>14188</v>
      </c>
      <c r="AG185" s="153">
        <v>15050.1</v>
      </c>
      <c r="AH185" s="153">
        <v>33957.1</v>
      </c>
      <c r="AI185" s="153">
        <v>34138.300000000003</v>
      </c>
      <c r="AJ185" s="153">
        <v>28272.7</v>
      </c>
      <c r="AK185" s="153">
        <v>21512</v>
      </c>
      <c r="AL185" s="153">
        <v>7831.5</v>
      </c>
      <c r="AM185" s="153">
        <v>30955</v>
      </c>
      <c r="AN185" s="153">
        <v>16888.400000000001</v>
      </c>
      <c r="AO185" s="153">
        <v>26293.7</v>
      </c>
      <c r="AP185" s="153">
        <v>31654.400000000001</v>
      </c>
      <c r="AQ185" s="153">
        <v>35708.1</v>
      </c>
      <c r="AR185" s="153">
        <v>27395.8</v>
      </c>
      <c r="AS185" s="153">
        <v>25427.200000000001</v>
      </c>
      <c r="AT185" s="153">
        <v>24366.799999999999</v>
      </c>
      <c r="AU185" s="153">
        <v>31857.1</v>
      </c>
      <c r="AV185" s="153">
        <v>29020.9</v>
      </c>
      <c r="AW185" s="153">
        <v>34694.6</v>
      </c>
      <c r="AX185" s="153">
        <v>20041.7</v>
      </c>
      <c r="AY185" s="153">
        <v>30383.200000000001</v>
      </c>
      <c r="AZ185" s="153">
        <v>15630.5</v>
      </c>
      <c r="BA185" s="153">
        <v>7705.8</v>
      </c>
      <c r="BB185" s="153">
        <v>27298.400000000001</v>
      </c>
      <c r="BC185" s="153">
        <v>11884.7</v>
      </c>
      <c r="BD185" s="153">
        <v>28382.7</v>
      </c>
      <c r="BE185" s="153">
        <v>33913</v>
      </c>
    </row>
    <row r="186" spans="1:57" ht="13" x14ac:dyDescent="0.15">
      <c r="A186" s="152" t="s">
        <v>882</v>
      </c>
      <c r="B186" s="152" t="s">
        <v>883</v>
      </c>
      <c r="C186" s="152" t="s">
        <v>884</v>
      </c>
      <c r="D186" s="152" t="s">
        <v>885</v>
      </c>
      <c r="E186" s="152" t="str">
        <f>VLOOKUP(D186,'1b'!$D$4:$E$256,2,FALSE)</f>
        <v>ORF1ab 6425:6434</v>
      </c>
      <c r="F186" s="153">
        <v>20667.8</v>
      </c>
      <c r="G186" s="153">
        <v>5.6</v>
      </c>
      <c r="H186" s="153">
        <v>7381.9</v>
      </c>
      <c r="I186" s="153">
        <v>8041.6</v>
      </c>
      <c r="J186" s="153">
        <v>199.2</v>
      </c>
      <c r="K186" s="153">
        <v>737.1</v>
      </c>
      <c r="L186" s="153">
        <v>1033.0999999999999</v>
      </c>
      <c r="M186" s="153">
        <v>383.9</v>
      </c>
      <c r="N186" s="153">
        <v>1436.3</v>
      </c>
      <c r="O186" s="153">
        <v>19.3</v>
      </c>
      <c r="P186" s="153">
        <v>3886.5</v>
      </c>
      <c r="Q186" s="153">
        <v>4203.2</v>
      </c>
      <c r="R186" s="153">
        <v>175.3</v>
      </c>
      <c r="S186" s="153">
        <v>119.3</v>
      </c>
      <c r="T186" s="153">
        <v>5048</v>
      </c>
      <c r="U186" s="153">
        <v>700.4</v>
      </c>
      <c r="V186" s="153">
        <v>367.6</v>
      </c>
      <c r="W186" s="153">
        <v>79.099999999999994</v>
      </c>
      <c r="X186" s="153">
        <v>825.3</v>
      </c>
      <c r="Y186" s="153">
        <v>4.2</v>
      </c>
      <c r="Z186" s="153">
        <v>3678.6</v>
      </c>
      <c r="AA186" s="153">
        <v>2479.4</v>
      </c>
      <c r="AB186" s="153">
        <v>120.8</v>
      </c>
      <c r="AC186" s="153">
        <v>3129.2</v>
      </c>
      <c r="AD186" s="153">
        <v>470.1</v>
      </c>
      <c r="AE186" s="153">
        <v>17</v>
      </c>
      <c r="AF186" s="153">
        <v>933.2</v>
      </c>
      <c r="AG186" s="153">
        <v>1049.5999999999999</v>
      </c>
      <c r="AH186" s="153">
        <v>8551.4</v>
      </c>
      <c r="AI186" s="153">
        <v>1699.7</v>
      </c>
      <c r="AJ186" s="153">
        <v>154.5</v>
      </c>
      <c r="AK186" s="153">
        <v>8468.2999999999993</v>
      </c>
      <c r="AL186" s="153">
        <v>4598.3999999999996</v>
      </c>
      <c r="AM186" s="153">
        <v>9547.9</v>
      </c>
      <c r="AN186" s="153">
        <v>3844.4</v>
      </c>
      <c r="AO186" s="153">
        <v>3172.3</v>
      </c>
      <c r="AP186" s="153">
        <v>4219.8999999999996</v>
      </c>
      <c r="AQ186" s="153">
        <v>592.5</v>
      </c>
      <c r="AR186" s="153">
        <v>1349.9</v>
      </c>
      <c r="AS186" s="153">
        <v>451.1</v>
      </c>
      <c r="AT186" s="153">
        <v>14.7</v>
      </c>
      <c r="AU186" s="153">
        <v>9248.7000000000007</v>
      </c>
      <c r="AV186" s="153">
        <v>4575</v>
      </c>
      <c r="AW186" s="153">
        <v>6496.9</v>
      </c>
      <c r="AX186" s="153">
        <v>764.6</v>
      </c>
      <c r="AY186" s="153">
        <v>259</v>
      </c>
      <c r="AZ186" s="153">
        <v>53.3</v>
      </c>
      <c r="BA186" s="153">
        <v>38.799999999999997</v>
      </c>
      <c r="BB186" s="153">
        <v>1157.5</v>
      </c>
      <c r="BC186" s="153">
        <v>31.5</v>
      </c>
      <c r="BD186" s="153">
        <v>819.8</v>
      </c>
      <c r="BE186" s="153">
        <v>14744.7</v>
      </c>
    </row>
    <row r="187" spans="1:57" ht="13" x14ac:dyDescent="0.15">
      <c r="A187" s="152" t="s">
        <v>887</v>
      </c>
      <c r="B187" s="152" t="s">
        <v>888</v>
      </c>
      <c r="C187" s="152" t="s">
        <v>889</v>
      </c>
      <c r="D187" s="152" t="s">
        <v>890</v>
      </c>
      <c r="E187" s="152" t="str">
        <f>VLOOKUP(D187,'1b'!$D$4:$E$256,2,FALSE)</f>
        <v>ORF1ab 2599:2611</v>
      </c>
      <c r="F187" s="153">
        <v>12084.1</v>
      </c>
      <c r="G187" s="153">
        <v>553.79999999999995</v>
      </c>
      <c r="H187" s="153">
        <v>13</v>
      </c>
      <c r="I187" s="153">
        <v>3.8</v>
      </c>
      <c r="J187" s="153">
        <v>3851.9</v>
      </c>
      <c r="K187" s="153">
        <v>4543</v>
      </c>
      <c r="L187" s="153">
        <v>1940.8</v>
      </c>
      <c r="M187" s="153">
        <v>2866.7</v>
      </c>
      <c r="N187" s="153">
        <v>136.80000000000001</v>
      </c>
      <c r="O187" s="153">
        <v>765</v>
      </c>
      <c r="P187" s="153">
        <v>353.1</v>
      </c>
      <c r="Q187" s="153">
        <v>223.2</v>
      </c>
      <c r="R187" s="153">
        <v>5.4</v>
      </c>
      <c r="S187" s="153">
        <v>404.4</v>
      </c>
      <c r="T187" s="153">
        <v>231.1</v>
      </c>
      <c r="U187" s="153">
        <v>18426.3</v>
      </c>
      <c r="V187" s="153">
        <v>11598.4</v>
      </c>
      <c r="W187" s="153">
        <v>3257.6</v>
      </c>
      <c r="X187" s="153">
        <v>20347.400000000001</v>
      </c>
      <c r="Y187" s="153">
        <v>100.4</v>
      </c>
      <c r="Z187" s="153">
        <v>26099.200000000001</v>
      </c>
      <c r="AA187" s="153">
        <v>12256</v>
      </c>
      <c r="AB187" s="153">
        <v>16128.7</v>
      </c>
      <c r="AC187" s="153">
        <v>23082.6</v>
      </c>
      <c r="AD187" s="153">
        <v>24577</v>
      </c>
      <c r="AE187" s="153">
        <v>13940.9</v>
      </c>
      <c r="AF187" s="153">
        <v>23900.2</v>
      </c>
      <c r="AG187" s="153">
        <v>22719.4</v>
      </c>
      <c r="AH187" s="153">
        <v>25187.3</v>
      </c>
      <c r="AI187" s="153">
        <v>15733.8</v>
      </c>
      <c r="AJ187" s="153">
        <v>19644.099999999999</v>
      </c>
      <c r="AK187" s="153">
        <v>26240.799999999999</v>
      </c>
      <c r="AL187" s="153">
        <v>25613</v>
      </c>
      <c r="AM187" s="153">
        <v>28319.5</v>
      </c>
      <c r="AN187" s="153">
        <v>16978.5</v>
      </c>
      <c r="AO187" s="153">
        <v>21751.7</v>
      </c>
      <c r="AP187" s="153">
        <v>1503.2</v>
      </c>
      <c r="AQ187" s="153">
        <v>19763.900000000001</v>
      </c>
      <c r="AR187" s="153">
        <v>11055.2</v>
      </c>
      <c r="AS187" s="153">
        <v>844.8</v>
      </c>
      <c r="AT187" s="153">
        <v>1545.8</v>
      </c>
      <c r="AU187" s="153">
        <v>7820.6</v>
      </c>
      <c r="AV187" s="153">
        <v>11559.4</v>
      </c>
      <c r="AW187" s="153">
        <v>6436.9</v>
      </c>
      <c r="AX187" s="153">
        <v>2210.8000000000002</v>
      </c>
      <c r="AY187" s="153">
        <v>5774.5</v>
      </c>
      <c r="AZ187" s="153">
        <v>266.3</v>
      </c>
      <c r="BA187" s="153">
        <v>427.5</v>
      </c>
      <c r="BB187" s="153">
        <v>318.8</v>
      </c>
      <c r="BC187" s="153">
        <v>395.7</v>
      </c>
      <c r="BD187" s="153">
        <v>3049.6</v>
      </c>
      <c r="BE187" s="153">
        <v>14035.5</v>
      </c>
    </row>
    <row r="188" spans="1:57" ht="13" x14ac:dyDescent="0.15">
      <c r="A188" s="152" t="s">
        <v>892</v>
      </c>
      <c r="B188" s="152" t="s">
        <v>893</v>
      </c>
      <c r="C188" s="152" t="s">
        <v>894</v>
      </c>
      <c r="D188" s="152" t="s">
        <v>895</v>
      </c>
      <c r="E188" s="152" t="str">
        <f>VLOOKUP(D188,'1b'!$D$4:$E$256,2,FALSE)</f>
        <v>ORF1ab 6245:6254</v>
      </c>
      <c r="F188" s="153">
        <v>30381.3</v>
      </c>
      <c r="G188" s="153">
        <v>5.0999999999999996</v>
      </c>
      <c r="H188" s="153">
        <v>15504.8</v>
      </c>
      <c r="I188" s="153">
        <v>12515.8</v>
      </c>
      <c r="J188" s="153">
        <v>15352.2</v>
      </c>
      <c r="K188" s="153">
        <v>20322.8</v>
      </c>
      <c r="L188" s="153">
        <v>25404.400000000001</v>
      </c>
      <c r="M188" s="153">
        <v>10168.9</v>
      </c>
      <c r="N188" s="153">
        <v>4994.6000000000004</v>
      </c>
      <c r="O188" s="153">
        <v>932.3</v>
      </c>
      <c r="P188" s="153">
        <v>18690.599999999999</v>
      </c>
      <c r="Q188" s="153">
        <v>26204.2</v>
      </c>
      <c r="R188" s="153">
        <v>4158.3999999999996</v>
      </c>
      <c r="S188" s="153">
        <v>864.9</v>
      </c>
      <c r="T188" s="153">
        <v>11462.2</v>
      </c>
      <c r="U188" s="153">
        <v>15750.3</v>
      </c>
      <c r="V188" s="153">
        <v>465.8</v>
      </c>
      <c r="W188" s="153">
        <v>1707.9</v>
      </c>
      <c r="X188" s="153">
        <v>21471.1</v>
      </c>
      <c r="Y188" s="153">
        <v>3015.2</v>
      </c>
      <c r="Z188" s="153">
        <v>30414.5</v>
      </c>
      <c r="AA188" s="153">
        <v>11143.7</v>
      </c>
      <c r="AB188" s="153">
        <v>25722.2</v>
      </c>
      <c r="AC188" s="153">
        <v>14543.6</v>
      </c>
      <c r="AD188" s="153">
        <v>23316.1</v>
      </c>
      <c r="AE188" s="153">
        <v>8536.7000000000007</v>
      </c>
      <c r="AF188" s="153">
        <v>8415.4</v>
      </c>
      <c r="AG188" s="153">
        <v>8023.3</v>
      </c>
      <c r="AH188" s="153">
        <v>22081.3</v>
      </c>
      <c r="AI188" s="153">
        <v>32696.2</v>
      </c>
      <c r="AJ188" s="153">
        <v>9500.7000000000007</v>
      </c>
      <c r="AK188" s="153">
        <v>24581.8</v>
      </c>
      <c r="AL188" s="153">
        <v>19190.8</v>
      </c>
      <c r="AM188" s="153">
        <v>30258.3</v>
      </c>
      <c r="AN188" s="153">
        <v>21469.9</v>
      </c>
      <c r="AO188" s="153">
        <v>23759.9</v>
      </c>
      <c r="AP188" s="153">
        <v>23085.599999999999</v>
      </c>
      <c r="AQ188" s="153">
        <v>20010.3</v>
      </c>
      <c r="AR188" s="153">
        <v>21246.7</v>
      </c>
      <c r="AS188" s="153">
        <v>11163.9</v>
      </c>
      <c r="AT188" s="153">
        <v>12199.4</v>
      </c>
      <c r="AU188" s="153">
        <v>24014.3</v>
      </c>
      <c r="AV188" s="153">
        <v>16681.2</v>
      </c>
      <c r="AW188" s="153">
        <v>23959.7</v>
      </c>
      <c r="AX188" s="153">
        <v>20800.2</v>
      </c>
      <c r="AY188" s="153">
        <v>12659.6</v>
      </c>
      <c r="AZ188" s="153">
        <v>10787.5</v>
      </c>
      <c r="BA188" s="153">
        <v>8963.5</v>
      </c>
      <c r="BB188" s="153">
        <v>11063.7</v>
      </c>
      <c r="BC188" s="153">
        <v>4810.3</v>
      </c>
      <c r="BD188" s="153">
        <v>7817.7</v>
      </c>
      <c r="BE188" s="153">
        <v>27534</v>
      </c>
    </row>
    <row r="189" spans="1:57" ht="13" x14ac:dyDescent="0.15">
      <c r="A189" s="152" t="s">
        <v>897</v>
      </c>
      <c r="B189" s="152" t="s">
        <v>898</v>
      </c>
      <c r="C189" s="152" t="s">
        <v>899</v>
      </c>
      <c r="D189" s="152" t="s">
        <v>900</v>
      </c>
      <c r="E189" s="152" t="str">
        <f>VLOOKUP(D189,'1b'!$D$4:$E$256,2,FALSE)</f>
        <v>N 86:96</v>
      </c>
      <c r="F189" s="153">
        <v>38169.5</v>
      </c>
      <c r="G189" s="153">
        <v>25579.5</v>
      </c>
      <c r="H189" s="153">
        <v>23152.7</v>
      </c>
      <c r="I189" s="153">
        <v>29669.5</v>
      </c>
      <c r="J189" s="153">
        <v>366.6</v>
      </c>
      <c r="K189" s="153">
        <v>322</v>
      </c>
      <c r="L189" s="153">
        <v>21837</v>
      </c>
      <c r="M189" s="153">
        <v>12391.5</v>
      </c>
      <c r="N189" s="153">
        <v>215.8</v>
      </c>
      <c r="O189" s="153">
        <v>16697.099999999999</v>
      </c>
      <c r="P189" s="153">
        <v>286.2</v>
      </c>
      <c r="Q189" s="153">
        <v>23818.1</v>
      </c>
      <c r="R189" s="153">
        <v>12959.7</v>
      </c>
      <c r="S189" s="153">
        <v>31138.7</v>
      </c>
      <c r="T189" s="153">
        <v>20732.5</v>
      </c>
      <c r="U189" s="153">
        <v>7728</v>
      </c>
      <c r="V189" s="153">
        <v>3348.1</v>
      </c>
      <c r="W189" s="153">
        <v>27001.200000000001</v>
      </c>
      <c r="X189" s="153">
        <v>11249.7</v>
      </c>
      <c r="Y189" s="153">
        <v>8667.9</v>
      </c>
      <c r="Z189" s="153">
        <v>28341.599999999999</v>
      </c>
      <c r="AA189" s="153">
        <v>592.79999999999995</v>
      </c>
      <c r="AB189" s="153">
        <v>34820.6</v>
      </c>
      <c r="AC189" s="153">
        <v>32066.7</v>
      </c>
      <c r="AD189" s="153">
        <v>30561.3</v>
      </c>
      <c r="AE189" s="153">
        <v>22605.3</v>
      </c>
      <c r="AF189" s="153">
        <v>30540.400000000001</v>
      </c>
      <c r="AG189" s="153">
        <v>23160.9</v>
      </c>
      <c r="AH189" s="153">
        <v>34962.199999999997</v>
      </c>
      <c r="AI189" s="153">
        <v>27481.599999999999</v>
      </c>
      <c r="AJ189" s="153">
        <v>35534.6</v>
      </c>
      <c r="AK189" s="153">
        <v>23976.6</v>
      </c>
      <c r="AL189" s="153">
        <v>30048.5</v>
      </c>
      <c r="AM189" s="153">
        <v>25881.599999999999</v>
      </c>
      <c r="AN189" s="153">
        <v>18805.400000000001</v>
      </c>
      <c r="AO189" s="153">
        <v>17214.400000000001</v>
      </c>
      <c r="AP189" s="153">
        <v>25225.5</v>
      </c>
      <c r="AQ189" s="153">
        <v>22718.6</v>
      </c>
      <c r="AR189" s="153">
        <v>14394.4</v>
      </c>
      <c r="AS189" s="153">
        <v>9780.7000000000007</v>
      </c>
      <c r="AT189" s="153">
        <v>14210.4</v>
      </c>
      <c r="AU189" s="153">
        <v>11091.9</v>
      </c>
      <c r="AV189" s="153">
        <v>28984.2</v>
      </c>
      <c r="AW189" s="153">
        <v>456.2</v>
      </c>
      <c r="AX189" s="153">
        <v>242.2</v>
      </c>
      <c r="AY189" s="153">
        <v>28203.3</v>
      </c>
      <c r="AZ189" s="153">
        <v>1209.5999999999999</v>
      </c>
      <c r="BA189" s="153">
        <v>28.5</v>
      </c>
      <c r="BB189" s="153">
        <v>17234.900000000001</v>
      </c>
      <c r="BC189" s="153">
        <v>2490</v>
      </c>
      <c r="BD189" s="153">
        <v>24229.3</v>
      </c>
      <c r="BE189" s="153">
        <v>9284.7000000000007</v>
      </c>
    </row>
    <row r="190" spans="1:57" ht="13" x14ac:dyDescent="0.15">
      <c r="A190" s="152" t="s">
        <v>902</v>
      </c>
      <c r="B190" s="152" t="s">
        <v>903</v>
      </c>
      <c r="C190" s="152" t="s">
        <v>904</v>
      </c>
      <c r="D190" s="152" t="s">
        <v>905</v>
      </c>
      <c r="E190" s="152" t="str">
        <f>VLOOKUP(D190,'1b'!$D$4:$E$256,2,FALSE)</f>
        <v>ORF3a 47:57</v>
      </c>
      <c r="F190" s="153">
        <v>25140.799999999999</v>
      </c>
      <c r="G190" s="153">
        <v>318.5</v>
      </c>
      <c r="H190" s="153">
        <v>20473.099999999999</v>
      </c>
      <c r="I190" s="153">
        <v>22191.7</v>
      </c>
      <c r="J190" s="153">
        <v>891.5</v>
      </c>
      <c r="K190" s="153">
        <v>3048.6</v>
      </c>
      <c r="L190" s="153">
        <v>1653.8</v>
      </c>
      <c r="M190" s="153">
        <v>8796.7999999999993</v>
      </c>
      <c r="N190" s="153">
        <v>20045.400000000001</v>
      </c>
      <c r="O190" s="153">
        <v>2466.1999999999998</v>
      </c>
      <c r="P190" s="153">
        <v>27542.6</v>
      </c>
      <c r="Q190" s="153">
        <v>14399.2</v>
      </c>
      <c r="R190" s="153">
        <v>2222.4</v>
      </c>
      <c r="S190" s="153">
        <v>1557.4</v>
      </c>
      <c r="T190" s="153">
        <v>25804.7</v>
      </c>
      <c r="U190" s="153">
        <v>14595</v>
      </c>
      <c r="V190" s="153">
        <v>11896.9</v>
      </c>
      <c r="W190" s="153">
        <v>3772.2</v>
      </c>
      <c r="X190" s="153">
        <v>21544.1</v>
      </c>
      <c r="Y190" s="153">
        <v>31.4</v>
      </c>
      <c r="Z190" s="153">
        <v>12372.3</v>
      </c>
      <c r="AA190" s="153">
        <v>29487.1</v>
      </c>
      <c r="AB190" s="153">
        <v>2436.9</v>
      </c>
      <c r="AC190" s="153">
        <v>17884.2</v>
      </c>
      <c r="AD190" s="153">
        <v>25262.7</v>
      </c>
      <c r="AE190" s="153">
        <v>24764.7</v>
      </c>
      <c r="AF190" s="153">
        <v>18928.900000000001</v>
      </c>
      <c r="AG190" s="153">
        <v>18448.099999999999</v>
      </c>
      <c r="AH190" s="153">
        <v>23466.9</v>
      </c>
      <c r="AI190" s="153">
        <v>9428.7999999999993</v>
      </c>
      <c r="AJ190" s="153">
        <v>22597.8</v>
      </c>
      <c r="AK190" s="153">
        <v>24978.400000000001</v>
      </c>
      <c r="AL190" s="153">
        <v>23911.1</v>
      </c>
      <c r="AM190" s="153">
        <v>17858.7</v>
      </c>
      <c r="AN190" s="153">
        <v>8471.6</v>
      </c>
      <c r="AO190" s="153">
        <v>12894</v>
      </c>
      <c r="AP190" s="153">
        <v>2093.6</v>
      </c>
      <c r="AQ190" s="153">
        <v>24224.1</v>
      </c>
      <c r="AR190" s="153">
        <v>15079.4</v>
      </c>
      <c r="AS190" s="153">
        <v>4611.3</v>
      </c>
      <c r="AT190" s="153">
        <v>1344.6</v>
      </c>
      <c r="AU190" s="153">
        <v>25482.3</v>
      </c>
      <c r="AV190" s="153">
        <v>13417.6</v>
      </c>
      <c r="AW190" s="153">
        <v>21323.4</v>
      </c>
      <c r="AX190" s="153">
        <v>12367.6</v>
      </c>
      <c r="AY190" s="153">
        <v>6534.2</v>
      </c>
      <c r="AZ190" s="153">
        <v>476</v>
      </c>
      <c r="BA190" s="153">
        <v>2661.5</v>
      </c>
      <c r="BB190" s="153">
        <v>2384.1</v>
      </c>
      <c r="BC190" s="153">
        <v>528.5</v>
      </c>
      <c r="BD190" s="153">
        <v>9259.7000000000007</v>
      </c>
      <c r="BE190" s="153">
        <v>30864.3</v>
      </c>
    </row>
    <row r="191" spans="1:57" ht="13" x14ac:dyDescent="0.15">
      <c r="A191" s="152" t="s">
        <v>907</v>
      </c>
      <c r="B191" s="152" t="s">
        <v>908</v>
      </c>
      <c r="C191" s="152" t="s">
        <v>909</v>
      </c>
      <c r="D191" s="152" t="s">
        <v>910</v>
      </c>
      <c r="E191" s="152" t="str">
        <f>VLOOKUP(D191,'1b'!$D$4:$E$256,2,FALSE)</f>
        <v>ORF1ab 6499:6508</v>
      </c>
      <c r="F191" s="153">
        <v>11799.9</v>
      </c>
      <c r="G191" s="153">
        <v>2909.3</v>
      </c>
      <c r="H191" s="153">
        <v>21337.200000000001</v>
      </c>
      <c r="I191" s="153">
        <v>8476.5</v>
      </c>
      <c r="J191" s="153">
        <v>1245.4000000000001</v>
      </c>
      <c r="K191" s="153">
        <v>3689</v>
      </c>
      <c r="L191" s="153">
        <v>274.2</v>
      </c>
      <c r="M191" s="153">
        <v>1532.5</v>
      </c>
      <c r="N191" s="153">
        <v>11852</v>
      </c>
      <c r="O191" s="153">
        <v>81.900000000000006</v>
      </c>
      <c r="P191" s="153">
        <v>9098.5</v>
      </c>
      <c r="Q191" s="153">
        <v>3427.6</v>
      </c>
      <c r="R191" s="153">
        <v>1293.3</v>
      </c>
      <c r="S191" s="153">
        <v>895</v>
      </c>
      <c r="T191" s="153">
        <v>16753.7</v>
      </c>
      <c r="U191" s="153">
        <v>10132.9</v>
      </c>
      <c r="V191" s="153">
        <v>8375.1</v>
      </c>
      <c r="W191" s="153">
        <v>1678</v>
      </c>
      <c r="X191" s="153">
        <v>13709.9</v>
      </c>
      <c r="Y191" s="153">
        <v>12.9</v>
      </c>
      <c r="Z191" s="153">
        <v>7647.3</v>
      </c>
      <c r="AA191" s="153">
        <v>22529.200000000001</v>
      </c>
      <c r="AB191" s="153">
        <v>113</v>
      </c>
      <c r="AC191" s="153">
        <v>17585.2</v>
      </c>
      <c r="AD191" s="153">
        <v>17118</v>
      </c>
      <c r="AE191" s="153">
        <v>8883.2999999999993</v>
      </c>
      <c r="AF191" s="153">
        <v>21418.6</v>
      </c>
      <c r="AG191" s="153">
        <v>20279.900000000001</v>
      </c>
      <c r="AH191" s="153">
        <v>21309.3</v>
      </c>
      <c r="AI191" s="153">
        <v>5331.6</v>
      </c>
      <c r="AJ191" s="153">
        <v>20133.7</v>
      </c>
      <c r="AK191" s="153">
        <v>27911.599999999999</v>
      </c>
      <c r="AL191" s="153">
        <v>25772</v>
      </c>
      <c r="AM191" s="153">
        <v>17376.400000000001</v>
      </c>
      <c r="AN191" s="153">
        <v>16228.6</v>
      </c>
      <c r="AO191" s="153">
        <v>14300.8</v>
      </c>
      <c r="AP191" s="153">
        <v>221.7</v>
      </c>
      <c r="AQ191" s="153">
        <v>9306.6</v>
      </c>
      <c r="AR191" s="153">
        <v>5033.5</v>
      </c>
      <c r="AS191" s="153">
        <v>1158.5</v>
      </c>
      <c r="AT191" s="153">
        <v>126.7</v>
      </c>
      <c r="AU191" s="153">
        <v>16038.9</v>
      </c>
      <c r="AV191" s="153">
        <v>4064.8</v>
      </c>
      <c r="AW191" s="153">
        <v>12367.5</v>
      </c>
      <c r="AX191" s="153">
        <v>4032.5</v>
      </c>
      <c r="AY191" s="153">
        <v>861.1</v>
      </c>
      <c r="AZ191" s="153">
        <v>126</v>
      </c>
      <c r="BA191" s="153">
        <v>496.7</v>
      </c>
      <c r="BB191" s="153">
        <v>1410.2</v>
      </c>
      <c r="BC191" s="153">
        <v>56.4</v>
      </c>
      <c r="BD191" s="153">
        <v>4508.8999999999996</v>
      </c>
      <c r="BE191" s="153">
        <v>24660.7</v>
      </c>
    </row>
    <row r="192" spans="1:57" ht="13" x14ac:dyDescent="0.15">
      <c r="A192" s="152" t="s">
        <v>912</v>
      </c>
      <c r="B192" s="152" t="s">
        <v>913</v>
      </c>
      <c r="C192" s="152" t="s">
        <v>914</v>
      </c>
      <c r="D192" s="152" t="s">
        <v>915</v>
      </c>
      <c r="E192" s="152" t="str">
        <f>VLOOKUP(D192,'1b'!$D$4:$E$256,2,FALSE)</f>
        <v>ORF1ab 4977:4986</v>
      </c>
      <c r="F192" s="153">
        <v>27024.5</v>
      </c>
      <c r="G192" s="153">
        <v>21896.9</v>
      </c>
      <c r="H192" s="153">
        <v>207.4</v>
      </c>
      <c r="I192" s="153">
        <v>26.6</v>
      </c>
      <c r="J192" s="153">
        <v>39583.1</v>
      </c>
      <c r="K192" s="153">
        <v>39816.300000000003</v>
      </c>
      <c r="L192" s="153">
        <v>23293.9</v>
      </c>
      <c r="M192" s="153">
        <v>22639.599999999999</v>
      </c>
      <c r="N192" s="153">
        <v>1223.8</v>
      </c>
      <c r="O192" s="153">
        <v>20711</v>
      </c>
      <c r="P192" s="153">
        <v>8123.6</v>
      </c>
      <c r="Q192" s="153">
        <v>2134</v>
      </c>
      <c r="R192" s="153">
        <v>135.9</v>
      </c>
      <c r="S192" s="153">
        <v>26586</v>
      </c>
      <c r="T192" s="153">
        <v>3720.9</v>
      </c>
      <c r="U192" s="153">
        <v>29434.2</v>
      </c>
      <c r="V192" s="153">
        <v>35146.5</v>
      </c>
      <c r="W192" s="153">
        <v>32555</v>
      </c>
      <c r="X192" s="153">
        <v>39323.1</v>
      </c>
      <c r="Y192" s="153">
        <v>13931.1</v>
      </c>
      <c r="Z192" s="153">
        <v>34630.1</v>
      </c>
      <c r="AA192" s="153">
        <v>23700.1</v>
      </c>
      <c r="AB192" s="153">
        <v>36569.800000000003</v>
      </c>
      <c r="AC192" s="153">
        <v>37541.199999999997</v>
      </c>
      <c r="AD192" s="153">
        <v>45238.1</v>
      </c>
      <c r="AE192" s="153">
        <v>39512.9</v>
      </c>
      <c r="AF192" s="153">
        <v>35381.9</v>
      </c>
      <c r="AG192" s="153">
        <v>30998.5</v>
      </c>
      <c r="AH192" s="153">
        <v>30968.7</v>
      </c>
      <c r="AI192" s="153">
        <v>30532.9</v>
      </c>
      <c r="AJ192" s="153">
        <v>42255.9</v>
      </c>
      <c r="AK192" s="153">
        <v>39239.4</v>
      </c>
      <c r="AL192" s="153">
        <v>28111.9</v>
      </c>
      <c r="AM192" s="153">
        <v>43533.9</v>
      </c>
      <c r="AN192" s="153">
        <v>40260.400000000001</v>
      </c>
      <c r="AO192" s="153">
        <v>27928.5</v>
      </c>
      <c r="AP192" s="153">
        <v>21187.4</v>
      </c>
      <c r="AQ192" s="153">
        <v>39829.699999999997</v>
      </c>
      <c r="AR192" s="153">
        <v>38066.800000000003</v>
      </c>
      <c r="AS192" s="153">
        <v>15050.8</v>
      </c>
      <c r="AT192" s="153">
        <v>30224.2</v>
      </c>
      <c r="AU192" s="153">
        <v>32750.400000000001</v>
      </c>
      <c r="AV192" s="153">
        <v>34429.1</v>
      </c>
      <c r="AW192" s="153">
        <v>37758.300000000003</v>
      </c>
      <c r="AX192" s="153">
        <v>29888.9</v>
      </c>
      <c r="AY192" s="153">
        <v>32216.5</v>
      </c>
      <c r="AZ192" s="153">
        <v>14576.4</v>
      </c>
      <c r="BA192" s="153">
        <v>22862.9</v>
      </c>
      <c r="BB192" s="153">
        <v>16197</v>
      </c>
      <c r="BC192" s="153">
        <v>17150.599999999999</v>
      </c>
      <c r="BD192" s="153">
        <v>26436.9</v>
      </c>
      <c r="BE192" s="153">
        <v>38331.800000000003</v>
      </c>
    </row>
    <row r="193" spans="1:57" ht="13" x14ac:dyDescent="0.15">
      <c r="A193" s="152" t="s">
        <v>917</v>
      </c>
      <c r="B193" s="152" t="s">
        <v>918</v>
      </c>
      <c r="C193" s="152" t="s">
        <v>919</v>
      </c>
      <c r="D193" s="152" t="s">
        <v>920</v>
      </c>
      <c r="E193" s="152" t="str">
        <f>VLOOKUP(D193,'1b'!$D$4:$E$256,2,FALSE)</f>
        <v>ORF1ab 6443:6452</v>
      </c>
      <c r="F193" s="153">
        <v>27710</v>
      </c>
      <c r="G193" s="153">
        <v>57.7</v>
      </c>
      <c r="H193" s="153">
        <v>12790.7</v>
      </c>
      <c r="I193" s="153">
        <v>12309.9</v>
      </c>
      <c r="J193" s="153">
        <v>5164.2</v>
      </c>
      <c r="K193" s="153">
        <v>6097.4</v>
      </c>
      <c r="L193" s="153">
        <v>7283.6</v>
      </c>
      <c r="M193" s="153">
        <v>6822.8</v>
      </c>
      <c r="N193" s="153">
        <v>598.5</v>
      </c>
      <c r="O193" s="153">
        <v>1409.3</v>
      </c>
      <c r="P193" s="153">
        <v>225</v>
      </c>
      <c r="Q193" s="153">
        <v>14703.2</v>
      </c>
      <c r="R193" s="153">
        <v>1268.4000000000001</v>
      </c>
      <c r="S193" s="153">
        <v>1344.9</v>
      </c>
      <c r="T193" s="153">
        <v>4389.6000000000004</v>
      </c>
      <c r="U193" s="153">
        <v>12009.2</v>
      </c>
      <c r="V193" s="153">
        <v>1671.4</v>
      </c>
      <c r="W193" s="153">
        <v>2438.6</v>
      </c>
      <c r="X193" s="153">
        <v>6627.7</v>
      </c>
      <c r="Y193" s="153">
        <v>881.6</v>
      </c>
      <c r="Z193" s="153">
        <v>18507</v>
      </c>
      <c r="AA193" s="153">
        <v>10549.2</v>
      </c>
      <c r="AB193" s="153">
        <v>16493.400000000001</v>
      </c>
      <c r="AC193" s="153">
        <v>10812.4</v>
      </c>
      <c r="AD193" s="153">
        <v>16036.8</v>
      </c>
      <c r="AE193" s="153">
        <v>4902.6000000000004</v>
      </c>
      <c r="AF193" s="153">
        <v>10596.5</v>
      </c>
      <c r="AG193" s="153">
        <v>7857.8</v>
      </c>
      <c r="AH193" s="153">
        <v>23898.400000000001</v>
      </c>
      <c r="AI193" s="153">
        <v>28423.599999999999</v>
      </c>
      <c r="AJ193" s="153">
        <v>7224.3</v>
      </c>
      <c r="AK193" s="153">
        <v>25815</v>
      </c>
      <c r="AL193" s="153">
        <v>22735.599999999999</v>
      </c>
      <c r="AM193" s="153">
        <v>22225.1</v>
      </c>
      <c r="AN193" s="153">
        <v>15692.1</v>
      </c>
      <c r="AO193" s="153">
        <v>17957.5</v>
      </c>
      <c r="AP193" s="153">
        <v>26102.3</v>
      </c>
      <c r="AQ193" s="153">
        <v>12577.1</v>
      </c>
      <c r="AR193" s="153">
        <v>12099.5</v>
      </c>
      <c r="AS193" s="153">
        <v>7120.1</v>
      </c>
      <c r="AT193" s="153">
        <v>4486.7</v>
      </c>
      <c r="AU193" s="153">
        <v>14122.9</v>
      </c>
      <c r="AV193" s="153">
        <v>13782.2</v>
      </c>
      <c r="AW193" s="153">
        <v>15933.5</v>
      </c>
      <c r="AX193" s="153">
        <v>4905.7</v>
      </c>
      <c r="AY193" s="153">
        <v>10240.4</v>
      </c>
      <c r="AZ193" s="153">
        <v>3293.6</v>
      </c>
      <c r="BA193" s="153">
        <v>1158.4000000000001</v>
      </c>
      <c r="BB193" s="153">
        <v>8895.2999999999993</v>
      </c>
      <c r="BC193" s="153">
        <v>2316.5</v>
      </c>
      <c r="BD193" s="153">
        <v>5811.9</v>
      </c>
      <c r="BE193" s="153">
        <v>19008.099999999999</v>
      </c>
    </row>
    <row r="194" spans="1:57" ht="13" x14ac:dyDescent="0.15">
      <c r="A194" s="152" t="s">
        <v>922</v>
      </c>
      <c r="B194" s="152" t="s">
        <v>923</v>
      </c>
      <c r="C194" s="152" t="s">
        <v>924</v>
      </c>
      <c r="D194" s="152" t="s">
        <v>925</v>
      </c>
      <c r="E194" s="152" t="str">
        <f>VLOOKUP(D194,'1b'!$D$4:$E$256,2,FALSE)</f>
        <v>N 93:103</v>
      </c>
      <c r="F194" s="153">
        <v>36116.1</v>
      </c>
      <c r="G194" s="153">
        <v>16311.2</v>
      </c>
      <c r="H194" s="153">
        <v>312.60000000000002</v>
      </c>
      <c r="I194" s="153">
        <v>4495.1000000000004</v>
      </c>
      <c r="J194" s="153">
        <v>39033.599999999999</v>
      </c>
      <c r="K194" s="153">
        <v>40348.9</v>
      </c>
      <c r="L194" s="153">
        <v>8986.2000000000007</v>
      </c>
      <c r="M194" s="153">
        <v>24766.3</v>
      </c>
      <c r="N194" s="153">
        <v>2874.5</v>
      </c>
      <c r="O194" s="153">
        <v>10915.8</v>
      </c>
      <c r="P194" s="153">
        <v>24126</v>
      </c>
      <c r="Q194" s="153">
        <v>17744.8</v>
      </c>
      <c r="R194" s="153">
        <v>17080.400000000001</v>
      </c>
      <c r="S194" s="153">
        <v>35523.9</v>
      </c>
      <c r="T194" s="153">
        <v>10409.4</v>
      </c>
      <c r="U194" s="153">
        <v>173</v>
      </c>
      <c r="V194" s="153">
        <v>14745.1</v>
      </c>
      <c r="W194" s="153">
        <v>25000</v>
      </c>
      <c r="X194" s="153">
        <v>26404.799999999999</v>
      </c>
      <c r="Y194" s="153">
        <v>769.5</v>
      </c>
      <c r="Z194" s="153">
        <v>37132</v>
      </c>
      <c r="AA194" s="153">
        <v>2875.1</v>
      </c>
      <c r="AB194" s="153">
        <v>19494</v>
      </c>
      <c r="AC194" s="153">
        <v>37863.1</v>
      </c>
      <c r="AD194" s="153">
        <v>34634.199999999997</v>
      </c>
      <c r="AE194" s="153">
        <v>30875.7</v>
      </c>
      <c r="AF194" s="153">
        <v>31115.5</v>
      </c>
      <c r="AG194" s="153">
        <v>27345.1</v>
      </c>
      <c r="AH194" s="153">
        <v>41621.1</v>
      </c>
      <c r="AI194" s="153">
        <v>16944.2</v>
      </c>
      <c r="AJ194" s="153">
        <v>25983.1</v>
      </c>
      <c r="AK194" s="153">
        <v>38448.5</v>
      </c>
      <c r="AL194" s="153">
        <v>33014</v>
      </c>
      <c r="AM194" s="153">
        <v>41583.699999999997</v>
      </c>
      <c r="AN194" s="153">
        <v>36328.9</v>
      </c>
      <c r="AO194" s="153">
        <v>13288.4</v>
      </c>
      <c r="AP194" s="153">
        <v>16761.900000000001</v>
      </c>
      <c r="AQ194" s="153">
        <v>8341.9</v>
      </c>
      <c r="AR194" s="153">
        <v>16354.8</v>
      </c>
      <c r="AS194" s="153">
        <v>4901.8</v>
      </c>
      <c r="AT194" s="153">
        <v>7208.2</v>
      </c>
      <c r="AU194" s="153">
        <v>28203</v>
      </c>
      <c r="AV194" s="153">
        <v>25225.200000000001</v>
      </c>
      <c r="AW194" s="153">
        <v>22883.9</v>
      </c>
      <c r="AX194" s="153">
        <v>14538.2</v>
      </c>
      <c r="AY194" s="153">
        <v>26375.200000000001</v>
      </c>
      <c r="AZ194" s="153">
        <v>2230.8000000000002</v>
      </c>
      <c r="BA194" s="153">
        <v>2873.5</v>
      </c>
      <c r="BB194" s="153">
        <v>7654.2</v>
      </c>
      <c r="BC194" s="153">
        <v>2698.4</v>
      </c>
      <c r="BD194" s="153">
        <v>19875.900000000001</v>
      </c>
      <c r="BE194" s="153">
        <v>33992.400000000001</v>
      </c>
    </row>
    <row r="195" spans="1:57" ht="13" x14ac:dyDescent="0.15">
      <c r="A195" s="152" t="s">
        <v>927</v>
      </c>
      <c r="B195" s="152" t="s">
        <v>928</v>
      </c>
      <c r="C195" s="152" t="s">
        <v>929</v>
      </c>
      <c r="D195" s="152" t="s">
        <v>930</v>
      </c>
      <c r="E195" s="152" t="str">
        <f>VLOOKUP(D195,'1b'!$D$4:$E$256,2,FALSE)</f>
        <v>ORF1ab 3113:3124</v>
      </c>
      <c r="F195" s="153">
        <v>7690.2</v>
      </c>
      <c r="G195" s="153">
        <v>3.1</v>
      </c>
      <c r="H195" s="153">
        <v>24159.200000000001</v>
      </c>
      <c r="I195" s="153">
        <v>22310.799999999999</v>
      </c>
      <c r="J195" s="153">
        <v>25</v>
      </c>
      <c r="K195" s="153">
        <v>44.6</v>
      </c>
      <c r="L195" s="153">
        <v>1415.8</v>
      </c>
      <c r="M195" s="153">
        <v>806.3</v>
      </c>
      <c r="N195" s="153">
        <v>13750.5</v>
      </c>
      <c r="O195" s="153">
        <v>3228.2</v>
      </c>
      <c r="P195" s="153">
        <v>14134.4</v>
      </c>
      <c r="Q195" s="153">
        <v>9852.5</v>
      </c>
      <c r="R195" s="153">
        <v>1482.6</v>
      </c>
      <c r="S195" s="153">
        <v>2702.8</v>
      </c>
      <c r="T195" s="153">
        <v>23887.8</v>
      </c>
      <c r="U195" s="153">
        <v>14510.1</v>
      </c>
      <c r="V195" s="153">
        <v>7754.9</v>
      </c>
      <c r="W195" s="153">
        <v>2725.6</v>
      </c>
      <c r="X195" s="153">
        <v>12465.8</v>
      </c>
      <c r="Y195" s="153">
        <v>271.39999999999998</v>
      </c>
      <c r="Z195" s="153">
        <v>6517.2</v>
      </c>
      <c r="AA195" s="153">
        <v>17933.599999999999</v>
      </c>
      <c r="AB195" s="153">
        <v>729.2</v>
      </c>
      <c r="AC195" s="153">
        <v>19576.400000000001</v>
      </c>
      <c r="AD195" s="153">
        <v>7211.5</v>
      </c>
      <c r="AE195" s="153">
        <v>2571.8000000000002</v>
      </c>
      <c r="AF195" s="153">
        <v>15959.9</v>
      </c>
      <c r="AG195" s="153">
        <v>15486</v>
      </c>
      <c r="AH195" s="153">
        <v>21484.1</v>
      </c>
      <c r="AI195" s="153">
        <v>7803.6</v>
      </c>
      <c r="AJ195" s="153">
        <v>10075.700000000001</v>
      </c>
      <c r="AK195" s="153">
        <v>24726.7</v>
      </c>
      <c r="AL195" s="153">
        <v>24283.599999999999</v>
      </c>
      <c r="AM195" s="153">
        <v>21330.799999999999</v>
      </c>
      <c r="AN195" s="153">
        <v>19037.900000000001</v>
      </c>
      <c r="AO195" s="153">
        <v>25078</v>
      </c>
      <c r="AP195" s="153">
        <v>12153</v>
      </c>
      <c r="AQ195" s="153">
        <v>12308.7</v>
      </c>
      <c r="AR195" s="153">
        <v>2643.4</v>
      </c>
      <c r="AS195" s="153">
        <v>136.1</v>
      </c>
      <c r="AT195" s="153">
        <v>190</v>
      </c>
      <c r="AU195" s="153">
        <v>5268.9</v>
      </c>
      <c r="AV195" s="153">
        <v>331.8</v>
      </c>
      <c r="AW195" s="153">
        <v>2867.6</v>
      </c>
      <c r="AX195" s="153">
        <v>130.30000000000001</v>
      </c>
      <c r="AY195" s="153">
        <v>883.9</v>
      </c>
      <c r="AZ195" s="153">
        <v>159.5</v>
      </c>
      <c r="BA195" s="153">
        <v>15.9</v>
      </c>
      <c r="BB195" s="153">
        <v>1033.8</v>
      </c>
      <c r="BC195" s="153">
        <v>350.9</v>
      </c>
      <c r="BD195" s="153">
        <v>178</v>
      </c>
      <c r="BE195" s="153">
        <v>8793.5</v>
      </c>
    </row>
    <row r="196" spans="1:57" ht="13" x14ac:dyDescent="0.15">
      <c r="A196" s="152" t="s">
        <v>932</v>
      </c>
      <c r="B196" s="152" t="s">
        <v>933</v>
      </c>
      <c r="C196" s="152" t="s">
        <v>934</v>
      </c>
      <c r="D196" s="152" t="s">
        <v>935</v>
      </c>
      <c r="E196" s="152" t="str">
        <f>VLOOKUP(D196,'1b'!$D$4:$E$256,2,FALSE)</f>
        <v>M 183:199</v>
      </c>
      <c r="F196" s="153">
        <v>199.8</v>
      </c>
      <c r="G196" s="153">
        <v>1050.8</v>
      </c>
      <c r="H196" s="153">
        <v>1430.7</v>
      </c>
      <c r="I196" s="153">
        <v>1197.4000000000001</v>
      </c>
      <c r="J196" s="153">
        <v>17050.5</v>
      </c>
      <c r="K196" s="153">
        <v>22548.400000000001</v>
      </c>
      <c r="L196" s="153">
        <v>878.1</v>
      </c>
      <c r="M196" s="153">
        <v>486.2</v>
      </c>
      <c r="N196" s="153">
        <v>758.7</v>
      </c>
      <c r="O196" s="153">
        <v>3710.9</v>
      </c>
      <c r="P196" s="153">
        <v>98</v>
      </c>
      <c r="Q196" s="153">
        <v>3633.1</v>
      </c>
      <c r="R196" s="153">
        <v>34.5</v>
      </c>
      <c r="S196" s="153">
        <v>7036.4</v>
      </c>
      <c r="T196" s="153">
        <v>8627.2999999999993</v>
      </c>
      <c r="U196" s="153">
        <v>4428.5</v>
      </c>
      <c r="V196" s="153">
        <v>15246.9</v>
      </c>
      <c r="W196" s="153">
        <v>1892.7</v>
      </c>
      <c r="X196" s="153">
        <v>17928.599999999999</v>
      </c>
      <c r="Y196" s="153">
        <v>8</v>
      </c>
      <c r="Z196" s="153">
        <v>10508.6</v>
      </c>
      <c r="AA196" s="153">
        <v>683.3</v>
      </c>
      <c r="AB196" s="153">
        <v>96.6</v>
      </c>
      <c r="AC196" s="153">
        <v>12889.2</v>
      </c>
      <c r="AD196" s="153">
        <v>7107.6</v>
      </c>
      <c r="AE196" s="153">
        <v>4550.3</v>
      </c>
      <c r="AF196" s="153">
        <v>8531.1</v>
      </c>
      <c r="AG196" s="153">
        <v>5519.7</v>
      </c>
      <c r="AH196" s="153">
        <v>9170.2999999999993</v>
      </c>
      <c r="AI196" s="153">
        <v>12140.8</v>
      </c>
      <c r="AJ196" s="153">
        <v>11931.6</v>
      </c>
      <c r="AK196" s="153">
        <v>16506.7</v>
      </c>
      <c r="AL196" s="153">
        <v>5866.1</v>
      </c>
      <c r="AM196" s="153">
        <v>26342.1</v>
      </c>
      <c r="AN196" s="153">
        <v>19380.2</v>
      </c>
      <c r="AO196" s="153">
        <v>7323.4</v>
      </c>
      <c r="AP196" s="153">
        <v>4547.1000000000004</v>
      </c>
      <c r="AQ196" s="153">
        <v>22053.3</v>
      </c>
      <c r="AR196" s="153">
        <v>16922.8</v>
      </c>
      <c r="AS196" s="153">
        <v>3332.6</v>
      </c>
      <c r="AT196" s="153">
        <v>2823.1</v>
      </c>
      <c r="AU196" s="153">
        <v>10554.8</v>
      </c>
      <c r="AV196" s="153">
        <v>3289.4</v>
      </c>
      <c r="AW196" s="153">
        <v>4586.1000000000004</v>
      </c>
      <c r="AX196" s="153">
        <v>3455.9</v>
      </c>
      <c r="AY196" s="153">
        <v>5924.8</v>
      </c>
      <c r="AZ196" s="153">
        <v>1321.6</v>
      </c>
      <c r="BA196" s="153">
        <v>725.4</v>
      </c>
      <c r="BB196" s="153">
        <v>6178.9</v>
      </c>
      <c r="BC196" s="153">
        <v>1202.0999999999999</v>
      </c>
      <c r="BD196" s="153">
        <v>9473.1</v>
      </c>
      <c r="BE196" s="153">
        <v>18947.900000000001</v>
      </c>
    </row>
    <row r="197" spans="1:57" ht="13" x14ac:dyDescent="0.15">
      <c r="A197" s="152" t="s">
        <v>937</v>
      </c>
      <c r="B197" s="152" t="s">
        <v>938</v>
      </c>
      <c r="C197" s="152" t="s">
        <v>939</v>
      </c>
      <c r="D197" s="152" t="s">
        <v>940</v>
      </c>
      <c r="E197" s="152" t="str">
        <f>VLOOKUP(D197,'1b'!$D$4:$E$256,2,FALSE)</f>
        <v>ORF1ab 1148:1157</v>
      </c>
      <c r="F197" s="153">
        <v>22515.5</v>
      </c>
      <c r="G197" s="153">
        <v>9.9</v>
      </c>
      <c r="H197" s="153">
        <v>11779.8</v>
      </c>
      <c r="I197" s="153">
        <v>18298.2</v>
      </c>
      <c r="J197" s="153">
        <v>32641.1</v>
      </c>
      <c r="K197" s="153">
        <v>34288.199999999997</v>
      </c>
      <c r="L197" s="153">
        <v>18072.5</v>
      </c>
      <c r="M197" s="153">
        <v>17758.099999999999</v>
      </c>
      <c r="N197" s="153">
        <v>16662.8</v>
      </c>
      <c r="O197" s="153">
        <v>14132.7</v>
      </c>
      <c r="P197" s="153">
        <v>23185.200000000001</v>
      </c>
      <c r="Q197" s="153">
        <v>17265.099999999999</v>
      </c>
      <c r="R197" s="153">
        <v>2575.5</v>
      </c>
      <c r="S197" s="153">
        <v>3590.7</v>
      </c>
      <c r="T197" s="153">
        <v>17782.5</v>
      </c>
      <c r="U197" s="153">
        <v>25342.3</v>
      </c>
      <c r="V197" s="153">
        <v>15111.8</v>
      </c>
      <c r="W197" s="153">
        <v>11117.9</v>
      </c>
      <c r="X197" s="153">
        <v>27947.9</v>
      </c>
      <c r="Y197" s="153">
        <v>6451.4</v>
      </c>
      <c r="Z197" s="153">
        <v>32550.799999999999</v>
      </c>
      <c r="AA197" s="153">
        <v>19704.8</v>
      </c>
      <c r="AB197" s="153">
        <v>25507.1</v>
      </c>
      <c r="AC197" s="153">
        <v>29145.8</v>
      </c>
      <c r="AD197" s="153">
        <v>32448.799999999999</v>
      </c>
      <c r="AE197" s="153">
        <v>18369</v>
      </c>
      <c r="AF197" s="153">
        <v>21930.1</v>
      </c>
      <c r="AG197" s="153">
        <v>18321.7</v>
      </c>
      <c r="AH197" s="153">
        <v>31246.400000000001</v>
      </c>
      <c r="AI197" s="153">
        <v>33150.800000000003</v>
      </c>
      <c r="AJ197" s="153">
        <v>26831.1</v>
      </c>
      <c r="AK197" s="153">
        <v>29030.6</v>
      </c>
      <c r="AL197" s="153">
        <v>17250.400000000001</v>
      </c>
      <c r="AM197" s="153">
        <v>34796.1</v>
      </c>
      <c r="AN197" s="153">
        <v>30646.7</v>
      </c>
      <c r="AO197" s="153">
        <v>19562.2</v>
      </c>
      <c r="AP197" s="153">
        <v>17418.599999999999</v>
      </c>
      <c r="AQ197" s="153">
        <v>30036.1</v>
      </c>
      <c r="AR197" s="153">
        <v>29936.799999999999</v>
      </c>
      <c r="AS197" s="153">
        <v>8398.4</v>
      </c>
      <c r="AT197" s="153">
        <v>19774.2</v>
      </c>
      <c r="AU197" s="153">
        <v>27092.799999999999</v>
      </c>
      <c r="AV197" s="153">
        <v>19004</v>
      </c>
      <c r="AW197" s="153">
        <v>32987.599999999999</v>
      </c>
      <c r="AX197" s="153">
        <v>28427.3</v>
      </c>
      <c r="AY197" s="153">
        <v>22946.2</v>
      </c>
      <c r="AZ197" s="153">
        <v>11376</v>
      </c>
      <c r="BA197" s="153">
        <v>21229.9</v>
      </c>
      <c r="BB197" s="153">
        <v>13067.7</v>
      </c>
      <c r="BC197" s="153">
        <v>14190.9</v>
      </c>
      <c r="BD197" s="153">
        <v>9636.9</v>
      </c>
      <c r="BE197" s="153">
        <v>34713.4</v>
      </c>
    </row>
    <row r="198" spans="1:57" ht="13" x14ac:dyDescent="0.15">
      <c r="A198" s="152" t="s">
        <v>942</v>
      </c>
      <c r="B198" s="152" t="s">
        <v>943</v>
      </c>
      <c r="C198" s="152" t="s">
        <v>944</v>
      </c>
      <c r="D198" s="152" t="s">
        <v>945</v>
      </c>
      <c r="E198" s="152" t="str">
        <f>VLOOKUP(D198,'1b'!$D$4:$E$256,2,FALSE)</f>
        <v>S 956:967</v>
      </c>
      <c r="F198" s="153">
        <v>27028.3</v>
      </c>
      <c r="G198" s="153">
        <v>62.7</v>
      </c>
      <c r="H198" s="153">
        <v>455.4</v>
      </c>
      <c r="I198" s="153">
        <v>98.7</v>
      </c>
      <c r="J198" s="153">
        <v>30016.3</v>
      </c>
      <c r="K198" s="153">
        <v>31326.3</v>
      </c>
      <c r="L198" s="153">
        <v>20896.7</v>
      </c>
      <c r="M198" s="153">
        <v>18694.400000000001</v>
      </c>
      <c r="N198" s="153">
        <v>6933.3</v>
      </c>
      <c r="O198" s="153">
        <v>4304.3999999999996</v>
      </c>
      <c r="P198" s="153">
        <v>26699.599999999999</v>
      </c>
      <c r="Q198" s="153">
        <v>15289.2</v>
      </c>
      <c r="R198" s="153">
        <v>8540.5</v>
      </c>
      <c r="S198" s="153">
        <v>23396.9</v>
      </c>
      <c r="T198" s="153">
        <v>9091.4</v>
      </c>
      <c r="U198" s="153">
        <v>14818.4</v>
      </c>
      <c r="V198" s="153">
        <v>7599.3</v>
      </c>
      <c r="W198" s="153">
        <v>3591.9</v>
      </c>
      <c r="X198" s="153">
        <v>24863.8</v>
      </c>
      <c r="Y198" s="153">
        <v>1126.8</v>
      </c>
      <c r="Z198" s="153">
        <v>22709</v>
      </c>
      <c r="AA198" s="153">
        <v>6606.4</v>
      </c>
      <c r="AB198" s="153">
        <v>29758.9</v>
      </c>
      <c r="AC198" s="153">
        <v>8111.9</v>
      </c>
      <c r="AD198" s="153">
        <v>25662.400000000001</v>
      </c>
      <c r="AE198" s="153">
        <v>22233</v>
      </c>
      <c r="AF198" s="153">
        <v>8349.9</v>
      </c>
      <c r="AG198" s="153">
        <v>5272.4</v>
      </c>
      <c r="AH198" s="153">
        <v>16535.400000000001</v>
      </c>
      <c r="AI198" s="153">
        <v>31320.5</v>
      </c>
      <c r="AJ198" s="153">
        <v>14721.1</v>
      </c>
      <c r="AK198" s="153">
        <v>10057.700000000001</v>
      </c>
      <c r="AL198" s="153">
        <v>7270.5</v>
      </c>
      <c r="AM198" s="153">
        <v>27387.5</v>
      </c>
      <c r="AN198" s="153">
        <v>12182.5</v>
      </c>
      <c r="AO198" s="153">
        <v>29788.2</v>
      </c>
      <c r="AP198" s="153">
        <v>24679.4</v>
      </c>
      <c r="AQ198" s="153">
        <v>24398.5</v>
      </c>
      <c r="AR198" s="153">
        <v>15392.5</v>
      </c>
      <c r="AS198" s="153">
        <v>4427.7</v>
      </c>
      <c r="AT198" s="153">
        <v>11759.5</v>
      </c>
      <c r="AU198" s="153">
        <v>21491</v>
      </c>
      <c r="AV198" s="153">
        <v>14332.4</v>
      </c>
      <c r="AW198" s="153">
        <v>12510.5</v>
      </c>
      <c r="AX198" s="153">
        <v>7790.9</v>
      </c>
      <c r="AY198" s="153">
        <v>18659.2</v>
      </c>
      <c r="AZ198" s="153">
        <v>4807.8999999999996</v>
      </c>
      <c r="BA198" s="153">
        <v>3661.5</v>
      </c>
      <c r="BB198" s="153">
        <v>8445.9</v>
      </c>
      <c r="BC198" s="153">
        <v>2755.7</v>
      </c>
      <c r="BD198" s="153">
        <v>7492.1</v>
      </c>
      <c r="BE198" s="153">
        <v>24606.3</v>
      </c>
    </row>
    <row r="199" spans="1:57" ht="13" x14ac:dyDescent="0.15">
      <c r="A199" s="152" t="s">
        <v>947</v>
      </c>
      <c r="B199" s="152" t="s">
        <v>948</v>
      </c>
      <c r="C199" s="152" t="s">
        <v>949</v>
      </c>
      <c r="D199" s="152" t="s">
        <v>950</v>
      </c>
      <c r="E199" s="152" t="str">
        <f>VLOOKUP(D199,'1b'!$D$4:$E$256,2,FALSE)</f>
        <v>N 316:331</v>
      </c>
      <c r="F199" s="153">
        <v>20571.400000000001</v>
      </c>
      <c r="G199" s="153">
        <v>13.1</v>
      </c>
      <c r="H199" s="153">
        <v>13367</v>
      </c>
      <c r="I199" s="153">
        <v>19680.3</v>
      </c>
      <c r="J199" s="153">
        <v>5164.7</v>
      </c>
      <c r="K199" s="153">
        <v>9186.4</v>
      </c>
      <c r="L199" s="153">
        <v>10271.6</v>
      </c>
      <c r="M199" s="153">
        <v>9000.7999999999993</v>
      </c>
      <c r="N199" s="153">
        <v>14975.9</v>
      </c>
      <c r="O199" s="153">
        <v>1760.2</v>
      </c>
      <c r="P199" s="153">
        <v>29468</v>
      </c>
      <c r="Q199" s="153">
        <v>21985.4</v>
      </c>
      <c r="R199" s="153">
        <v>3950.7</v>
      </c>
      <c r="S199" s="153">
        <v>6285.1</v>
      </c>
      <c r="T199" s="153">
        <v>21589.599999999999</v>
      </c>
      <c r="U199" s="153">
        <v>6001.7</v>
      </c>
      <c r="V199" s="153">
        <v>3181.3</v>
      </c>
      <c r="W199" s="153">
        <v>512.5</v>
      </c>
      <c r="X199" s="153">
        <v>19971.599999999999</v>
      </c>
      <c r="Y199" s="153">
        <v>211.2</v>
      </c>
      <c r="Z199" s="153">
        <v>466.5</v>
      </c>
      <c r="AA199" s="153">
        <v>1325.7</v>
      </c>
      <c r="AB199" s="153">
        <v>6190</v>
      </c>
      <c r="AC199" s="153">
        <v>7067.7</v>
      </c>
      <c r="AD199" s="153">
        <v>4699.6000000000004</v>
      </c>
      <c r="AE199" s="153">
        <v>8313.5</v>
      </c>
      <c r="AF199" s="153">
        <v>2514.3000000000002</v>
      </c>
      <c r="AG199" s="153">
        <v>2136.8000000000002</v>
      </c>
      <c r="AH199" s="153">
        <v>14.2</v>
      </c>
      <c r="AI199" s="153">
        <v>24749.200000000001</v>
      </c>
      <c r="AJ199" s="153">
        <v>10029.799999999999</v>
      </c>
      <c r="AK199" s="153">
        <v>1129.7</v>
      </c>
      <c r="AL199" s="153">
        <v>5234</v>
      </c>
      <c r="AM199" s="153">
        <v>11036.9</v>
      </c>
      <c r="AN199" s="153">
        <v>7790.8</v>
      </c>
      <c r="AO199" s="153">
        <v>4916.1000000000004</v>
      </c>
      <c r="AP199" s="153">
        <v>207.4</v>
      </c>
      <c r="AQ199" s="153">
        <v>21560.2</v>
      </c>
      <c r="AR199" s="153">
        <v>15260.8</v>
      </c>
      <c r="AS199" s="153">
        <v>1929.8</v>
      </c>
      <c r="AT199" s="153">
        <v>8554.5</v>
      </c>
      <c r="AU199" s="153">
        <v>19457.3</v>
      </c>
      <c r="AV199" s="153">
        <v>7037.6</v>
      </c>
      <c r="AW199" s="153">
        <v>14489.1</v>
      </c>
      <c r="AX199" s="153">
        <v>11069.1</v>
      </c>
      <c r="AY199" s="153">
        <v>10589.9</v>
      </c>
      <c r="AZ199" s="153">
        <v>1448.4</v>
      </c>
      <c r="BA199" s="153">
        <v>3884.3</v>
      </c>
      <c r="BB199" s="153">
        <v>1601</v>
      </c>
      <c r="BC199" s="153">
        <v>2495.1999999999998</v>
      </c>
      <c r="BD199" s="153">
        <v>2250.5</v>
      </c>
      <c r="BE199" s="153">
        <v>24236.9</v>
      </c>
    </row>
    <row r="200" spans="1:57" ht="13" x14ac:dyDescent="0.15">
      <c r="A200" s="152" t="s">
        <v>952</v>
      </c>
      <c r="B200" s="152" t="s">
        <v>953</v>
      </c>
      <c r="C200" s="152" t="s">
        <v>954</v>
      </c>
      <c r="D200" s="152" t="s">
        <v>955</v>
      </c>
      <c r="E200" s="152" t="str">
        <f>VLOOKUP(D200,'1b'!$D$4:$E$256,2,FALSE)</f>
        <v>S 203:213</v>
      </c>
      <c r="F200" s="153">
        <v>21255</v>
      </c>
      <c r="G200" s="153">
        <v>3801.6</v>
      </c>
      <c r="H200" s="153">
        <v>26287.7</v>
      </c>
      <c r="I200" s="153">
        <v>27926.7</v>
      </c>
      <c r="J200" s="153">
        <v>340.1</v>
      </c>
      <c r="K200" s="153">
        <v>304.89999999999998</v>
      </c>
      <c r="L200" s="153">
        <v>7773.5</v>
      </c>
      <c r="M200" s="153">
        <v>11629.3</v>
      </c>
      <c r="N200" s="153">
        <v>15510.3</v>
      </c>
      <c r="O200" s="153">
        <v>5295.7</v>
      </c>
      <c r="P200" s="153">
        <v>24620.2</v>
      </c>
      <c r="Q200" s="153">
        <v>11130.8</v>
      </c>
      <c r="R200" s="153">
        <v>4463.1000000000004</v>
      </c>
      <c r="S200" s="153">
        <v>8908.9</v>
      </c>
      <c r="T200" s="153">
        <v>31043.5</v>
      </c>
      <c r="U200" s="153">
        <v>6068.7</v>
      </c>
      <c r="V200" s="153">
        <v>1310.4000000000001</v>
      </c>
      <c r="W200" s="153">
        <v>11121.2</v>
      </c>
      <c r="X200" s="153">
        <v>9172.9</v>
      </c>
      <c r="Y200" s="153">
        <v>95.8</v>
      </c>
      <c r="Z200" s="153">
        <v>31326.6</v>
      </c>
      <c r="AA200" s="153">
        <v>26717.8</v>
      </c>
      <c r="AB200" s="153">
        <v>11644.5</v>
      </c>
      <c r="AC200" s="153">
        <v>25043.8</v>
      </c>
      <c r="AD200" s="153">
        <v>24158.9</v>
      </c>
      <c r="AE200" s="153">
        <v>11222</v>
      </c>
      <c r="AF200" s="153">
        <v>25355.200000000001</v>
      </c>
      <c r="AG200" s="153">
        <v>18543.3</v>
      </c>
      <c r="AH200" s="153">
        <v>34851.9</v>
      </c>
      <c r="AI200" s="153">
        <v>7823.5</v>
      </c>
      <c r="AJ200" s="153">
        <v>22631.5</v>
      </c>
      <c r="AK200" s="153">
        <v>29425.9</v>
      </c>
      <c r="AL200" s="153">
        <v>28525</v>
      </c>
      <c r="AM200" s="153">
        <v>20993.3</v>
      </c>
      <c r="AN200" s="153">
        <v>15526.8</v>
      </c>
      <c r="AO200" s="153">
        <v>14337.5</v>
      </c>
      <c r="AP200" s="153">
        <v>4839.3</v>
      </c>
      <c r="AQ200" s="153">
        <v>11389.5</v>
      </c>
      <c r="AR200" s="153">
        <v>3086.3</v>
      </c>
      <c r="AS200" s="153">
        <v>493.6</v>
      </c>
      <c r="AT200" s="153">
        <v>107.5</v>
      </c>
      <c r="AU200" s="153">
        <v>14087.9</v>
      </c>
      <c r="AV200" s="153">
        <v>6406.7</v>
      </c>
      <c r="AW200" s="153">
        <v>2324</v>
      </c>
      <c r="AX200" s="153">
        <v>1629</v>
      </c>
      <c r="AY200" s="153">
        <v>2673.7</v>
      </c>
      <c r="AZ200" s="153">
        <v>36</v>
      </c>
      <c r="BA200" s="153">
        <v>190.1</v>
      </c>
      <c r="BB200" s="153">
        <v>296.10000000000002</v>
      </c>
      <c r="BC200" s="153">
        <v>43.7</v>
      </c>
      <c r="BD200" s="153">
        <v>2196.1999999999998</v>
      </c>
      <c r="BE200" s="153">
        <v>16516.099999999999</v>
      </c>
    </row>
    <row r="201" spans="1:57" ht="13" x14ac:dyDescent="0.15">
      <c r="A201" s="152" t="s">
        <v>957</v>
      </c>
      <c r="B201" s="152" t="s">
        <v>958</v>
      </c>
      <c r="C201" s="152" t="s">
        <v>959</v>
      </c>
      <c r="D201" s="152" t="s">
        <v>960</v>
      </c>
      <c r="E201" s="152" t="str">
        <f>VLOOKUP(D201,'1b'!$D$4:$E$256,2,FALSE)</f>
        <v>N 100:109</v>
      </c>
      <c r="F201" s="153">
        <v>37740.800000000003</v>
      </c>
      <c r="G201" s="153">
        <v>9519.9</v>
      </c>
      <c r="H201" s="153">
        <v>6135.5</v>
      </c>
      <c r="I201" s="153">
        <v>16215.1</v>
      </c>
      <c r="J201" s="153">
        <v>2428.3000000000002</v>
      </c>
      <c r="K201" s="153">
        <v>3783.9</v>
      </c>
      <c r="L201" s="153">
        <v>21272.400000000001</v>
      </c>
      <c r="M201" s="153">
        <v>10991</v>
      </c>
      <c r="N201" s="153">
        <v>37.700000000000003</v>
      </c>
      <c r="O201" s="153">
        <v>42.3</v>
      </c>
      <c r="P201" s="153">
        <v>1397.3</v>
      </c>
      <c r="Q201" s="153">
        <v>29983.200000000001</v>
      </c>
      <c r="R201" s="153">
        <v>19269</v>
      </c>
      <c r="S201" s="153">
        <v>39669.699999999997</v>
      </c>
      <c r="T201" s="153">
        <v>4166.6000000000004</v>
      </c>
      <c r="U201" s="153">
        <v>24849.8</v>
      </c>
      <c r="V201" s="153">
        <v>21808.7</v>
      </c>
      <c r="W201" s="153">
        <v>2170.1</v>
      </c>
      <c r="X201" s="153">
        <v>37754.699999999997</v>
      </c>
      <c r="Y201" s="153">
        <v>130.80000000000001</v>
      </c>
      <c r="Z201" s="153">
        <v>26359.8</v>
      </c>
      <c r="AA201" s="153">
        <v>11534.3</v>
      </c>
      <c r="AB201" s="153">
        <v>21503.200000000001</v>
      </c>
      <c r="AC201" s="153">
        <v>25565.7</v>
      </c>
      <c r="AD201" s="153">
        <v>20373.599999999999</v>
      </c>
      <c r="AE201" s="153">
        <v>34284.199999999997</v>
      </c>
      <c r="AF201" s="153">
        <v>25765.1</v>
      </c>
      <c r="AG201" s="153">
        <v>16743.400000000001</v>
      </c>
      <c r="AH201" s="153">
        <v>7940.3</v>
      </c>
      <c r="AI201" s="153">
        <v>23108.9</v>
      </c>
      <c r="AJ201" s="153">
        <v>18408.599999999999</v>
      </c>
      <c r="AK201" s="153">
        <v>20489.900000000001</v>
      </c>
      <c r="AL201" s="153">
        <v>30793.599999999999</v>
      </c>
      <c r="AM201" s="153">
        <v>34596.800000000003</v>
      </c>
      <c r="AN201" s="153">
        <v>13856</v>
      </c>
      <c r="AO201" s="153">
        <v>35538.5</v>
      </c>
      <c r="AP201" s="153">
        <v>113.4</v>
      </c>
      <c r="AQ201" s="153">
        <v>33233.699999999997</v>
      </c>
      <c r="AR201" s="153">
        <v>29165.4</v>
      </c>
      <c r="AS201" s="153">
        <v>5611.1</v>
      </c>
      <c r="AT201" s="153">
        <v>22145.4</v>
      </c>
      <c r="AU201" s="153">
        <v>22037.3</v>
      </c>
      <c r="AV201" s="153">
        <v>26811.4</v>
      </c>
      <c r="AW201" s="153">
        <v>13602.5</v>
      </c>
      <c r="AX201" s="153">
        <v>8028.2</v>
      </c>
      <c r="AY201" s="153">
        <v>31565.5</v>
      </c>
      <c r="AZ201" s="153">
        <v>5421.5</v>
      </c>
      <c r="BA201" s="153">
        <v>3356.3</v>
      </c>
      <c r="BB201" s="153">
        <v>16717.5</v>
      </c>
      <c r="BC201" s="153">
        <v>3980</v>
      </c>
      <c r="BD201" s="153">
        <v>24487.1</v>
      </c>
      <c r="BE201" s="153">
        <v>28043.3</v>
      </c>
    </row>
    <row r="202" spans="1:57" ht="13" x14ac:dyDescent="0.15">
      <c r="A202" s="152" t="s">
        <v>962</v>
      </c>
      <c r="B202" s="152" t="s">
        <v>963</v>
      </c>
      <c r="C202" s="152" t="s">
        <v>964</v>
      </c>
      <c r="D202" s="152" t="s">
        <v>965</v>
      </c>
      <c r="E202" s="152" t="str">
        <f>VLOOKUP(D202,'1b'!$D$4:$E$256,2,FALSE)</f>
        <v>S 95:105</v>
      </c>
      <c r="F202" s="153">
        <v>36732.800000000003</v>
      </c>
      <c r="G202" s="153">
        <v>34203</v>
      </c>
      <c r="H202" s="153">
        <v>29347.7</v>
      </c>
      <c r="I202" s="153">
        <v>32778.400000000001</v>
      </c>
      <c r="J202" s="153">
        <v>27903.1</v>
      </c>
      <c r="K202" s="153">
        <v>31069.7</v>
      </c>
      <c r="L202" s="153">
        <v>23085.1</v>
      </c>
      <c r="M202" s="153">
        <v>35496.6</v>
      </c>
      <c r="N202" s="153">
        <v>22145.1</v>
      </c>
      <c r="O202" s="153">
        <v>6122</v>
      </c>
      <c r="P202" s="153">
        <v>20909.599999999999</v>
      </c>
      <c r="Q202" s="153">
        <v>34362.1</v>
      </c>
      <c r="R202" s="153">
        <v>22031.599999999999</v>
      </c>
      <c r="S202" s="153">
        <v>41798.400000000001</v>
      </c>
      <c r="T202" s="153">
        <v>33336</v>
      </c>
      <c r="U202" s="153">
        <v>34775.4</v>
      </c>
      <c r="V202" s="153">
        <v>31522.1</v>
      </c>
      <c r="W202" s="153">
        <v>5449.6</v>
      </c>
      <c r="X202" s="153">
        <v>34234.5</v>
      </c>
      <c r="Y202" s="153">
        <v>436.9</v>
      </c>
      <c r="Z202" s="153">
        <v>10059.1</v>
      </c>
      <c r="AA202" s="153">
        <v>23052.2</v>
      </c>
      <c r="AB202" s="153">
        <v>32112.799999999999</v>
      </c>
      <c r="AC202" s="153">
        <v>19270.7</v>
      </c>
      <c r="AD202" s="153">
        <v>19009.099999999999</v>
      </c>
      <c r="AE202" s="153">
        <v>32187.599999999999</v>
      </c>
      <c r="AF202" s="153">
        <v>9421</v>
      </c>
      <c r="AG202" s="153">
        <v>5869.8</v>
      </c>
      <c r="AH202" s="153">
        <v>17.2</v>
      </c>
      <c r="AI202" s="153">
        <v>39371.699999999997</v>
      </c>
      <c r="AJ202" s="153">
        <v>37696.699999999997</v>
      </c>
      <c r="AK202" s="153">
        <v>10870.9</v>
      </c>
      <c r="AL202" s="153">
        <v>8413.2999999999993</v>
      </c>
      <c r="AM202" s="153">
        <v>38788.199999999997</v>
      </c>
      <c r="AN202" s="153">
        <v>25191.4</v>
      </c>
      <c r="AO202" s="153">
        <v>40919.1</v>
      </c>
      <c r="AP202" s="153">
        <v>81.3</v>
      </c>
      <c r="AQ202" s="153">
        <v>42159</v>
      </c>
      <c r="AR202" s="153">
        <v>42047.9</v>
      </c>
      <c r="AS202" s="153">
        <v>22060</v>
      </c>
      <c r="AT202" s="153">
        <v>40129</v>
      </c>
      <c r="AU202" s="153">
        <v>38698.5</v>
      </c>
      <c r="AV202" s="153">
        <v>37807.4</v>
      </c>
      <c r="AW202" s="153">
        <v>23102.6</v>
      </c>
      <c r="AX202" s="153">
        <v>24005.9</v>
      </c>
      <c r="AY202" s="153">
        <v>41639.1</v>
      </c>
      <c r="AZ202" s="153">
        <v>21086.6</v>
      </c>
      <c r="BA202" s="153">
        <v>23566.6</v>
      </c>
      <c r="BB202" s="153">
        <v>22675.7</v>
      </c>
      <c r="BC202" s="153">
        <v>20216.8</v>
      </c>
      <c r="BD202" s="153">
        <v>40316.199999999997</v>
      </c>
      <c r="BE202" s="153">
        <v>40225.5</v>
      </c>
    </row>
    <row r="203" spans="1:57" ht="13" x14ac:dyDescent="0.15">
      <c r="A203" s="152" t="s">
        <v>967</v>
      </c>
      <c r="B203" s="152" t="s">
        <v>968</v>
      </c>
      <c r="C203" s="152" t="s">
        <v>969</v>
      </c>
      <c r="D203" s="152" t="s">
        <v>970</v>
      </c>
      <c r="E203" s="152" t="str">
        <f>VLOOKUP(D203,'1b'!$D$4:$E$256,2,FALSE)</f>
        <v>S 497:506</v>
      </c>
      <c r="F203" s="153">
        <v>16161</v>
      </c>
      <c r="G203" s="153">
        <v>5565.4</v>
      </c>
      <c r="H203" s="153">
        <v>30003</v>
      </c>
      <c r="I203" s="153">
        <v>23597.8</v>
      </c>
      <c r="J203" s="153">
        <v>26474.1</v>
      </c>
      <c r="K203" s="153">
        <v>29189.3</v>
      </c>
      <c r="L203" s="153">
        <v>3353.3</v>
      </c>
      <c r="M203" s="153">
        <v>2893.2</v>
      </c>
      <c r="N203" s="153">
        <v>34632.699999999997</v>
      </c>
      <c r="O203" s="153">
        <v>28803.5</v>
      </c>
      <c r="P203" s="153">
        <v>35094.1</v>
      </c>
      <c r="Q203" s="153">
        <v>13701.9</v>
      </c>
      <c r="R203" s="153">
        <v>19974.8</v>
      </c>
      <c r="S203" s="153">
        <v>34730.699999999997</v>
      </c>
      <c r="T203" s="153">
        <v>36561.1</v>
      </c>
      <c r="U203" s="153">
        <v>21325.7</v>
      </c>
      <c r="V203" s="153">
        <v>30179.1</v>
      </c>
      <c r="W203" s="153">
        <v>11190.5</v>
      </c>
      <c r="X203" s="153">
        <v>26227.200000000001</v>
      </c>
      <c r="Y203" s="153">
        <v>38.299999999999997</v>
      </c>
      <c r="Z203" s="153">
        <v>7026</v>
      </c>
      <c r="AA203" s="153">
        <v>23015.3</v>
      </c>
      <c r="AB203" s="153">
        <v>3237.2</v>
      </c>
      <c r="AC203" s="153">
        <v>22127.4</v>
      </c>
      <c r="AD203" s="153">
        <v>23643.3</v>
      </c>
      <c r="AE203" s="153">
        <v>20057.599999999999</v>
      </c>
      <c r="AF203" s="153">
        <v>19924.3</v>
      </c>
      <c r="AG203" s="153">
        <v>23728.3</v>
      </c>
      <c r="AH203" s="153">
        <v>20740.599999999999</v>
      </c>
      <c r="AI203" s="153">
        <v>13124.1</v>
      </c>
      <c r="AJ203" s="153">
        <v>28009.3</v>
      </c>
      <c r="AK203" s="153">
        <v>27278.1</v>
      </c>
      <c r="AL203" s="153">
        <v>17021.400000000001</v>
      </c>
      <c r="AM203" s="153">
        <v>37520.1</v>
      </c>
      <c r="AN203" s="153">
        <v>30865.7</v>
      </c>
      <c r="AO203" s="153">
        <v>30801</v>
      </c>
      <c r="AP203" s="153">
        <v>30234.400000000001</v>
      </c>
      <c r="AQ203" s="153">
        <v>35502.300000000003</v>
      </c>
      <c r="AR203" s="153">
        <v>19520.599999999999</v>
      </c>
      <c r="AS203" s="153">
        <v>2750.7</v>
      </c>
      <c r="AT203" s="153">
        <v>7553.9</v>
      </c>
      <c r="AU203" s="153">
        <v>18513.599999999999</v>
      </c>
      <c r="AV203" s="153">
        <v>13158.1</v>
      </c>
      <c r="AW203" s="153">
        <v>9971.2000000000007</v>
      </c>
      <c r="AX203" s="153">
        <v>3147.6</v>
      </c>
      <c r="AY203" s="153">
        <v>15271.7</v>
      </c>
      <c r="AZ203" s="153">
        <v>1112.0999999999999</v>
      </c>
      <c r="BA203" s="153">
        <v>903.4</v>
      </c>
      <c r="BB203" s="153">
        <v>21364.7</v>
      </c>
      <c r="BC203" s="153">
        <v>3982</v>
      </c>
      <c r="BD203" s="153">
        <v>17310.900000000001</v>
      </c>
      <c r="BE203" s="153">
        <v>20681.900000000001</v>
      </c>
    </row>
    <row r="204" spans="1:57" ht="13" x14ac:dyDescent="0.15">
      <c r="A204" s="152" t="s">
        <v>972</v>
      </c>
      <c r="B204" s="152" t="s">
        <v>973</v>
      </c>
      <c r="C204" s="152" t="s">
        <v>974</v>
      </c>
      <c r="D204" s="152" t="s">
        <v>975</v>
      </c>
      <c r="E204" s="152" t="str">
        <f>VLOOKUP(D204,'1b'!$D$4:$E$256,2,FALSE)</f>
        <v>ORF1ab 5322:5331</v>
      </c>
      <c r="F204" s="153">
        <v>23183.200000000001</v>
      </c>
      <c r="G204" s="153">
        <v>47.6</v>
      </c>
      <c r="H204" s="153">
        <v>21035.8</v>
      </c>
      <c r="I204" s="153">
        <v>29574.3</v>
      </c>
      <c r="J204" s="153">
        <v>20909.400000000001</v>
      </c>
      <c r="K204" s="153">
        <v>22889.4</v>
      </c>
      <c r="L204" s="153">
        <v>21746.7</v>
      </c>
      <c r="M204" s="153">
        <v>19761.2</v>
      </c>
      <c r="N204" s="153">
        <v>18042.2</v>
      </c>
      <c r="O204" s="153">
        <v>6242.1</v>
      </c>
      <c r="P204" s="153">
        <v>27045.9</v>
      </c>
      <c r="Q204" s="153">
        <v>26084.6</v>
      </c>
      <c r="R204" s="153">
        <v>3801</v>
      </c>
      <c r="S204" s="153">
        <v>4302.8</v>
      </c>
      <c r="T204" s="153">
        <v>25542.7</v>
      </c>
      <c r="U204" s="153">
        <v>18256.8</v>
      </c>
      <c r="V204" s="153">
        <v>8750.9</v>
      </c>
      <c r="W204" s="153">
        <v>6802.5</v>
      </c>
      <c r="X204" s="153">
        <v>25611.4</v>
      </c>
      <c r="Y204" s="153">
        <v>1669.8</v>
      </c>
      <c r="Z204" s="153">
        <v>26585.7</v>
      </c>
      <c r="AA204" s="153">
        <v>28115.3</v>
      </c>
      <c r="AB204" s="153">
        <v>32072.2</v>
      </c>
      <c r="AC204" s="153">
        <v>17136.7</v>
      </c>
      <c r="AD204" s="153">
        <v>24743.8</v>
      </c>
      <c r="AE204" s="153">
        <v>19153.2</v>
      </c>
      <c r="AF204" s="153">
        <v>14896.4</v>
      </c>
      <c r="AG204" s="153">
        <v>10245.700000000001</v>
      </c>
      <c r="AH204" s="153">
        <v>25396.400000000001</v>
      </c>
      <c r="AI204" s="153">
        <v>31038.799999999999</v>
      </c>
      <c r="AJ204" s="153">
        <v>23215.599999999999</v>
      </c>
      <c r="AK204" s="153">
        <v>14858.7</v>
      </c>
      <c r="AL204" s="153">
        <v>10539.3</v>
      </c>
      <c r="AM204" s="153">
        <v>27582.9</v>
      </c>
      <c r="AN204" s="153">
        <v>10058.200000000001</v>
      </c>
      <c r="AO204" s="153">
        <v>17575.3</v>
      </c>
      <c r="AP204" s="153">
        <v>28922.400000000001</v>
      </c>
      <c r="AQ204" s="153">
        <v>27160.3</v>
      </c>
      <c r="AR204" s="153">
        <v>13582.6</v>
      </c>
      <c r="AS204" s="153">
        <v>7301.4</v>
      </c>
      <c r="AT204" s="153">
        <v>12269.3</v>
      </c>
      <c r="AU204" s="153">
        <v>18782.400000000001</v>
      </c>
      <c r="AV204" s="153">
        <v>7677.6</v>
      </c>
      <c r="AW204" s="153">
        <v>22421.9</v>
      </c>
      <c r="AX204" s="153">
        <v>20463.5</v>
      </c>
      <c r="AY204" s="153">
        <v>13829.2</v>
      </c>
      <c r="AZ204" s="153">
        <v>5425.5</v>
      </c>
      <c r="BA204" s="153">
        <v>6007</v>
      </c>
      <c r="BB204" s="153">
        <v>6038.9</v>
      </c>
      <c r="BC204" s="153">
        <v>5322.2</v>
      </c>
      <c r="BD204" s="153">
        <v>7209.4</v>
      </c>
      <c r="BE204" s="153">
        <v>26571.4</v>
      </c>
    </row>
    <row r="205" spans="1:57" ht="13" x14ac:dyDescent="0.15">
      <c r="A205" s="152" t="s">
        <v>977</v>
      </c>
      <c r="B205" s="152" t="s">
        <v>978</v>
      </c>
      <c r="C205" s="152" t="s">
        <v>979</v>
      </c>
      <c r="D205" s="152" t="s">
        <v>980</v>
      </c>
      <c r="E205" s="152" t="str">
        <f>VLOOKUP(D205,'1b'!$D$4:$E$256,2,FALSE)</f>
        <v>ORF1ab 5228:5237</v>
      </c>
      <c r="F205" s="153">
        <v>28003.599999999999</v>
      </c>
      <c r="G205" s="153">
        <v>58.8</v>
      </c>
      <c r="H205" s="153">
        <v>9166.2999999999993</v>
      </c>
      <c r="I205" s="153">
        <v>9565.6</v>
      </c>
      <c r="J205" s="153">
        <v>14301.6</v>
      </c>
      <c r="K205" s="153">
        <v>16681.7</v>
      </c>
      <c r="L205" s="153">
        <v>13401</v>
      </c>
      <c r="M205" s="153">
        <v>10567.6</v>
      </c>
      <c r="N205" s="153">
        <v>2341.3000000000002</v>
      </c>
      <c r="O205" s="153">
        <v>545.4</v>
      </c>
      <c r="P205" s="153">
        <v>15130.9</v>
      </c>
      <c r="Q205" s="153">
        <v>16400.400000000001</v>
      </c>
      <c r="R205" s="153">
        <v>2261.3000000000002</v>
      </c>
      <c r="S205" s="153">
        <v>866.3</v>
      </c>
      <c r="T205" s="153">
        <v>11702.1</v>
      </c>
      <c r="U205" s="153">
        <v>6319.6</v>
      </c>
      <c r="V205" s="153">
        <v>16576.8</v>
      </c>
      <c r="W205" s="153">
        <v>3979.9</v>
      </c>
      <c r="X205" s="153">
        <v>22712.5</v>
      </c>
      <c r="Y205" s="153">
        <v>878.5</v>
      </c>
      <c r="Z205" s="153">
        <v>30544.799999999999</v>
      </c>
      <c r="AA205" s="153">
        <v>12833</v>
      </c>
      <c r="AB205" s="153">
        <v>24183.5</v>
      </c>
      <c r="AC205" s="153">
        <v>22170.3</v>
      </c>
      <c r="AD205" s="153">
        <v>29545.5</v>
      </c>
      <c r="AE205" s="153">
        <v>21156.5</v>
      </c>
      <c r="AF205" s="153">
        <v>18342.599999999999</v>
      </c>
      <c r="AG205" s="153">
        <v>17012.900000000001</v>
      </c>
      <c r="AH205" s="153">
        <v>32687</v>
      </c>
      <c r="AI205" s="153">
        <v>25546.3</v>
      </c>
      <c r="AJ205" s="153">
        <v>15782.2</v>
      </c>
      <c r="AK205" s="153">
        <v>20860.599999999999</v>
      </c>
      <c r="AL205" s="153">
        <v>21808.2</v>
      </c>
      <c r="AM205" s="153">
        <v>26576</v>
      </c>
      <c r="AN205" s="153">
        <v>14486.4</v>
      </c>
      <c r="AO205" s="153">
        <v>10005</v>
      </c>
      <c r="AP205" s="153">
        <v>10323.5</v>
      </c>
      <c r="AQ205" s="153">
        <v>15933.7</v>
      </c>
      <c r="AR205" s="153">
        <v>9583</v>
      </c>
      <c r="AS205" s="153">
        <v>2216.1999999999998</v>
      </c>
      <c r="AT205" s="153">
        <v>3139.4</v>
      </c>
      <c r="AU205" s="153">
        <v>18817.599999999999</v>
      </c>
      <c r="AV205" s="153">
        <v>8655.7000000000007</v>
      </c>
      <c r="AW205" s="153">
        <v>12604.4</v>
      </c>
      <c r="AX205" s="153">
        <v>8712.1</v>
      </c>
      <c r="AY205" s="153">
        <v>7490.2</v>
      </c>
      <c r="AZ205" s="153">
        <v>750.6</v>
      </c>
      <c r="BA205" s="153">
        <v>1268.5999999999999</v>
      </c>
      <c r="BB205" s="153">
        <v>587.29999999999995</v>
      </c>
      <c r="BC205" s="153">
        <v>580.5</v>
      </c>
      <c r="BD205" s="153">
        <v>1926.4</v>
      </c>
      <c r="BE205" s="153">
        <v>26117.3</v>
      </c>
    </row>
    <row r="206" spans="1:57" ht="13" x14ac:dyDescent="0.15">
      <c r="A206" s="152" t="s">
        <v>982</v>
      </c>
      <c r="B206" s="152" t="s">
        <v>983</v>
      </c>
      <c r="C206" s="152" t="s">
        <v>984</v>
      </c>
      <c r="D206" s="152" t="s">
        <v>985</v>
      </c>
      <c r="E206" s="152" t="str">
        <f>VLOOKUP(D206,'1b'!$D$4:$E$256,2,FALSE)</f>
        <v>S 786:798</v>
      </c>
      <c r="F206" s="153">
        <v>35974.1</v>
      </c>
      <c r="G206" s="153">
        <v>53.8</v>
      </c>
      <c r="H206" s="153">
        <v>25.9</v>
      </c>
      <c r="I206" s="153">
        <v>92.2</v>
      </c>
      <c r="J206" s="153">
        <v>204.9</v>
      </c>
      <c r="K206" s="153">
        <v>258.7</v>
      </c>
      <c r="L206" s="153">
        <v>10504.2</v>
      </c>
      <c r="M206" s="153">
        <v>8625.5</v>
      </c>
      <c r="N206" s="153">
        <v>870.1</v>
      </c>
      <c r="O206" s="153">
        <v>37.200000000000003</v>
      </c>
      <c r="P206" s="153">
        <v>11312.2</v>
      </c>
      <c r="Q206" s="153">
        <v>6695.6</v>
      </c>
      <c r="R206" s="153">
        <v>687.1</v>
      </c>
      <c r="S206" s="153">
        <v>3244.6</v>
      </c>
      <c r="T206" s="153">
        <v>2289.3000000000002</v>
      </c>
      <c r="U206" s="153">
        <v>5438.1</v>
      </c>
      <c r="V206" s="153">
        <v>2247.5</v>
      </c>
      <c r="W206" s="153">
        <v>102.2</v>
      </c>
      <c r="X206" s="153">
        <v>3439.9</v>
      </c>
      <c r="Y206" s="153">
        <v>10.9</v>
      </c>
      <c r="Z206" s="153">
        <v>19143.099999999999</v>
      </c>
      <c r="AA206" s="153">
        <v>908.2</v>
      </c>
      <c r="AB206" s="153">
        <v>14939.9</v>
      </c>
      <c r="AC206" s="153">
        <v>892.1</v>
      </c>
      <c r="AD206" s="153">
        <v>4344.3</v>
      </c>
      <c r="AE206" s="153">
        <v>866.2</v>
      </c>
      <c r="AF206" s="153">
        <v>276.39999999999998</v>
      </c>
      <c r="AG206" s="153">
        <v>242</v>
      </c>
      <c r="AH206" s="153">
        <v>12599.8</v>
      </c>
      <c r="AI206" s="153">
        <v>16767.099999999999</v>
      </c>
      <c r="AJ206" s="153">
        <v>158.4</v>
      </c>
      <c r="AK206" s="153">
        <v>2118.8000000000002</v>
      </c>
      <c r="AL206" s="153">
        <v>1490.7</v>
      </c>
      <c r="AM206" s="153">
        <v>16953.7</v>
      </c>
      <c r="AN206" s="153">
        <v>1556</v>
      </c>
      <c r="AO206" s="153">
        <v>11606.2</v>
      </c>
      <c r="AP206" s="153">
        <v>6135.3</v>
      </c>
      <c r="AQ206" s="153">
        <v>10014.700000000001</v>
      </c>
      <c r="AR206" s="153">
        <v>11220.4</v>
      </c>
      <c r="AS206" s="153">
        <v>2777</v>
      </c>
      <c r="AT206" s="153">
        <v>848.9</v>
      </c>
      <c r="AU206" s="153">
        <v>14888.8</v>
      </c>
      <c r="AV206" s="153">
        <v>14330.1</v>
      </c>
      <c r="AW206" s="153">
        <v>5260.6</v>
      </c>
      <c r="AX206" s="153">
        <v>2451.1999999999998</v>
      </c>
      <c r="AY206" s="153">
        <v>4750.8999999999996</v>
      </c>
      <c r="AZ206" s="153">
        <v>607</v>
      </c>
      <c r="BA206" s="153">
        <v>394.7</v>
      </c>
      <c r="BB206" s="153">
        <v>2113.6</v>
      </c>
      <c r="BC206" s="153">
        <v>262.5</v>
      </c>
      <c r="BD206" s="153">
        <v>6151.8</v>
      </c>
      <c r="BE206" s="153">
        <v>18639.099999999999</v>
      </c>
    </row>
    <row r="207" spans="1:57" ht="13" x14ac:dyDescent="0.15">
      <c r="A207" s="152" t="s">
        <v>987</v>
      </c>
      <c r="B207" s="152" t="s">
        <v>988</v>
      </c>
      <c r="C207" s="152" t="s">
        <v>989</v>
      </c>
      <c r="D207" s="152" t="s">
        <v>990</v>
      </c>
      <c r="E207" s="152" t="str">
        <f>VLOOKUP(D207,'1b'!$D$4:$E$256,2,FALSE)</f>
        <v>ORF1ab 587:601</v>
      </c>
      <c r="F207" s="153">
        <v>232.7</v>
      </c>
      <c r="G207" s="153">
        <v>219.5</v>
      </c>
      <c r="H207" s="153">
        <v>292</v>
      </c>
      <c r="I207" s="153">
        <v>50.3</v>
      </c>
      <c r="J207" s="153">
        <v>25690.2</v>
      </c>
      <c r="K207" s="153">
        <v>27725.3</v>
      </c>
      <c r="L207" s="153">
        <v>300</v>
      </c>
      <c r="M207" s="153">
        <v>105.4</v>
      </c>
      <c r="N207" s="153">
        <v>6815.8</v>
      </c>
      <c r="O207" s="153">
        <v>2625.7</v>
      </c>
      <c r="P207" s="153">
        <v>16919.8</v>
      </c>
      <c r="Q207" s="153">
        <v>2171.6999999999998</v>
      </c>
      <c r="R207" s="153">
        <v>679.8</v>
      </c>
      <c r="S207" s="153">
        <v>1170.0999999999999</v>
      </c>
      <c r="T207" s="153">
        <v>4813.3999999999996</v>
      </c>
      <c r="U207" s="153">
        <v>4680.7</v>
      </c>
      <c r="V207" s="153">
        <v>8190.3</v>
      </c>
      <c r="W207" s="153">
        <v>1067.3</v>
      </c>
      <c r="X207" s="153">
        <v>8977.1</v>
      </c>
      <c r="Y207" s="153">
        <v>82.2</v>
      </c>
      <c r="Z207" s="153">
        <v>964.4</v>
      </c>
      <c r="AA207" s="153">
        <v>18359.2</v>
      </c>
      <c r="AB207" s="153">
        <v>38.700000000000003</v>
      </c>
      <c r="AC207" s="153">
        <v>2422.6</v>
      </c>
      <c r="AD207" s="153">
        <v>16200.9</v>
      </c>
      <c r="AE207" s="153">
        <v>3430.8</v>
      </c>
      <c r="AF207" s="153">
        <v>2707.2</v>
      </c>
      <c r="AG207" s="153">
        <v>1427.2</v>
      </c>
      <c r="AH207" s="153">
        <v>6524.4</v>
      </c>
      <c r="AI207" s="153">
        <v>2019.7</v>
      </c>
      <c r="AJ207" s="153">
        <v>16095</v>
      </c>
      <c r="AK207" s="153">
        <v>3580.2</v>
      </c>
      <c r="AL207" s="153">
        <v>6081.2</v>
      </c>
      <c r="AM207" s="153">
        <v>6100.9</v>
      </c>
      <c r="AN207" s="153">
        <v>11906</v>
      </c>
      <c r="AO207" s="153">
        <v>7786.4</v>
      </c>
      <c r="AP207" s="153">
        <v>3897.6</v>
      </c>
      <c r="AQ207" s="153">
        <v>6689.4</v>
      </c>
      <c r="AR207" s="153">
        <v>3702.3</v>
      </c>
      <c r="AS207" s="153">
        <v>336.1</v>
      </c>
      <c r="AT207" s="153">
        <v>8.8000000000000007</v>
      </c>
      <c r="AU207" s="153">
        <v>10975.2</v>
      </c>
      <c r="AV207" s="153">
        <v>123.9</v>
      </c>
      <c r="AW207" s="153">
        <v>7698.1</v>
      </c>
      <c r="AX207" s="153">
        <v>3069.7</v>
      </c>
      <c r="AY207" s="153">
        <v>258</v>
      </c>
      <c r="AZ207" s="153">
        <v>32.4</v>
      </c>
      <c r="BA207" s="153">
        <v>538.6</v>
      </c>
      <c r="BB207" s="153">
        <v>561.5</v>
      </c>
      <c r="BC207" s="153">
        <v>44.1</v>
      </c>
      <c r="BD207" s="153">
        <v>1791.7</v>
      </c>
      <c r="BE207" s="153">
        <v>16929</v>
      </c>
    </row>
    <row r="208" spans="1:57" ht="13" x14ac:dyDescent="0.15">
      <c r="A208" s="152" t="s">
        <v>992</v>
      </c>
      <c r="B208" s="152" t="s">
        <v>993</v>
      </c>
      <c r="C208" s="152" t="s">
        <v>994</v>
      </c>
      <c r="D208" s="152" t="s">
        <v>995</v>
      </c>
      <c r="E208" s="152" t="str">
        <f>VLOOKUP(D208,'1b'!$D$4:$E$256,2,FALSE)</f>
        <v>S 724:734</v>
      </c>
      <c r="F208" s="153">
        <v>24140.3</v>
      </c>
      <c r="G208" s="153">
        <v>19276.3</v>
      </c>
      <c r="H208" s="153">
        <v>59.1</v>
      </c>
      <c r="I208" s="153">
        <v>17.7</v>
      </c>
      <c r="J208" s="153">
        <v>31880.9</v>
      </c>
      <c r="K208" s="153">
        <v>34694.300000000003</v>
      </c>
      <c r="L208" s="153">
        <v>10065.5</v>
      </c>
      <c r="M208" s="153">
        <v>12371.6</v>
      </c>
      <c r="N208" s="153">
        <v>4658.8</v>
      </c>
      <c r="O208" s="153">
        <v>19335.8</v>
      </c>
      <c r="P208" s="153">
        <v>1216.0999999999999</v>
      </c>
      <c r="Q208" s="153">
        <v>328.4</v>
      </c>
      <c r="R208" s="153">
        <v>17.5</v>
      </c>
      <c r="S208" s="153">
        <v>9240.7000000000007</v>
      </c>
      <c r="T208" s="153">
        <v>2290.4</v>
      </c>
      <c r="U208" s="153">
        <v>28763.599999999999</v>
      </c>
      <c r="V208" s="153">
        <v>21487.599999999999</v>
      </c>
      <c r="W208" s="153">
        <v>8292.7000000000007</v>
      </c>
      <c r="X208" s="153">
        <v>23931</v>
      </c>
      <c r="Y208" s="153">
        <v>2880.8</v>
      </c>
      <c r="Z208" s="153">
        <v>432.5</v>
      </c>
      <c r="AA208" s="153">
        <v>16431.599999999999</v>
      </c>
      <c r="AB208" s="153">
        <v>15457.2</v>
      </c>
      <c r="AC208" s="153">
        <v>4840.8</v>
      </c>
      <c r="AD208" s="153">
        <v>17462.599999999999</v>
      </c>
      <c r="AE208" s="153">
        <v>16364.4</v>
      </c>
      <c r="AF208" s="153">
        <v>167.5</v>
      </c>
      <c r="AG208" s="153">
        <v>221.6</v>
      </c>
      <c r="AH208" s="153">
        <v>3801.8</v>
      </c>
      <c r="AI208" s="153">
        <v>34766.800000000003</v>
      </c>
      <c r="AJ208" s="153">
        <v>25807.7</v>
      </c>
      <c r="AK208" s="153">
        <v>5670.6</v>
      </c>
      <c r="AL208" s="153">
        <v>711.6</v>
      </c>
      <c r="AM208" s="153">
        <v>34410.9</v>
      </c>
      <c r="AN208" s="153">
        <v>23251.1</v>
      </c>
      <c r="AO208" s="153">
        <v>25522.799999999999</v>
      </c>
      <c r="AP208" s="153">
        <v>28486.7</v>
      </c>
      <c r="AQ208" s="153">
        <v>31482.6</v>
      </c>
      <c r="AR208" s="153">
        <v>33961.800000000003</v>
      </c>
      <c r="AS208" s="153">
        <v>17653.099999999999</v>
      </c>
      <c r="AT208" s="153">
        <v>30112.3</v>
      </c>
      <c r="AU208" s="153">
        <v>28592.9</v>
      </c>
      <c r="AV208" s="153">
        <v>31829.5</v>
      </c>
      <c r="AW208" s="153">
        <v>34362.5</v>
      </c>
      <c r="AX208" s="153">
        <v>24567.7</v>
      </c>
      <c r="AY208" s="153">
        <v>31676.6</v>
      </c>
      <c r="AZ208" s="153">
        <v>15225.2</v>
      </c>
      <c r="BA208" s="153">
        <v>18095</v>
      </c>
      <c r="BB208" s="153">
        <v>21087</v>
      </c>
      <c r="BC208" s="153">
        <v>16895.7</v>
      </c>
      <c r="BD208" s="153">
        <v>26129.5</v>
      </c>
      <c r="BE208" s="153">
        <v>34956.9</v>
      </c>
    </row>
    <row r="209" spans="1:57" ht="13" x14ac:dyDescent="0.15">
      <c r="A209" s="152" t="s">
        <v>997</v>
      </c>
      <c r="B209" s="152" t="s">
        <v>998</v>
      </c>
      <c r="C209" s="152" t="s">
        <v>999</v>
      </c>
      <c r="D209" s="152" t="s">
        <v>1000</v>
      </c>
      <c r="E209" s="152" t="str">
        <f>VLOOKUP(D209,'1b'!$D$4:$E$256,2,FALSE)</f>
        <v>N 403:412</v>
      </c>
      <c r="F209" s="153">
        <v>17425.599999999999</v>
      </c>
      <c r="G209" s="153">
        <v>4895.7</v>
      </c>
      <c r="H209" s="153">
        <v>31411.5</v>
      </c>
      <c r="I209" s="153">
        <v>32751.8</v>
      </c>
      <c r="J209" s="153">
        <v>28175.599999999999</v>
      </c>
      <c r="K209" s="153">
        <v>30639.8</v>
      </c>
      <c r="L209" s="153">
        <v>759</v>
      </c>
      <c r="M209" s="153">
        <v>17351.3</v>
      </c>
      <c r="N209" s="153">
        <v>28481.200000000001</v>
      </c>
      <c r="O209" s="153">
        <v>14163.6</v>
      </c>
      <c r="P209" s="153">
        <v>28009.9</v>
      </c>
      <c r="Q209" s="153">
        <v>6310.6</v>
      </c>
      <c r="R209" s="153">
        <v>11655.8</v>
      </c>
      <c r="S209" s="153">
        <v>19913.099999999999</v>
      </c>
      <c r="T209" s="153">
        <v>35242.1</v>
      </c>
      <c r="U209" s="153">
        <v>2725.5</v>
      </c>
      <c r="V209" s="153">
        <v>933.2</v>
      </c>
      <c r="W209" s="153">
        <v>14804.6</v>
      </c>
      <c r="X209" s="153">
        <v>7045.2</v>
      </c>
      <c r="Y209" s="153">
        <v>54.7</v>
      </c>
      <c r="Z209" s="153">
        <v>20363</v>
      </c>
      <c r="AA209" s="153">
        <v>22003.8</v>
      </c>
      <c r="AB209" s="153">
        <v>1199.8</v>
      </c>
      <c r="AC209" s="153">
        <v>23494.3</v>
      </c>
      <c r="AD209" s="153">
        <v>26374.3</v>
      </c>
      <c r="AE209" s="153">
        <v>12197.4</v>
      </c>
      <c r="AF209" s="153">
        <v>23182.7</v>
      </c>
      <c r="AG209" s="153">
        <v>13716.9</v>
      </c>
      <c r="AH209" s="153">
        <v>33509.199999999997</v>
      </c>
      <c r="AI209" s="153">
        <v>2587.1</v>
      </c>
      <c r="AJ209" s="153">
        <v>24707.200000000001</v>
      </c>
      <c r="AK209" s="153">
        <v>30251.4</v>
      </c>
      <c r="AL209" s="153">
        <v>23720.9</v>
      </c>
      <c r="AM209" s="153">
        <v>20541.599999999999</v>
      </c>
      <c r="AN209" s="153">
        <v>22566</v>
      </c>
      <c r="AO209" s="153">
        <v>8027.7</v>
      </c>
      <c r="AP209" s="153">
        <v>3022.3</v>
      </c>
      <c r="AQ209" s="153">
        <v>8086.2</v>
      </c>
      <c r="AR209" s="153">
        <v>6730.2</v>
      </c>
      <c r="AS209" s="153">
        <v>206.8</v>
      </c>
      <c r="AT209" s="153">
        <v>149.9</v>
      </c>
      <c r="AU209" s="153">
        <v>20533.2</v>
      </c>
      <c r="AV209" s="153">
        <v>11258.5</v>
      </c>
      <c r="AW209" s="153">
        <v>1833.2</v>
      </c>
      <c r="AX209" s="153">
        <v>1359.6</v>
      </c>
      <c r="AY209" s="153">
        <v>4582.3</v>
      </c>
      <c r="AZ209" s="153">
        <v>24.5</v>
      </c>
      <c r="BA209" s="153">
        <v>334.8</v>
      </c>
      <c r="BB209" s="153">
        <v>1019.5</v>
      </c>
      <c r="BC209" s="153">
        <v>89.3</v>
      </c>
      <c r="BD209" s="153">
        <v>6478</v>
      </c>
      <c r="BE209" s="153">
        <v>21018.9</v>
      </c>
    </row>
    <row r="210" spans="1:57" ht="13" x14ac:dyDescent="0.15">
      <c r="A210" s="152" t="s">
        <v>1002</v>
      </c>
      <c r="B210" s="152" t="s">
        <v>1003</v>
      </c>
      <c r="C210" s="152" t="s">
        <v>1004</v>
      </c>
      <c r="D210" s="152" t="s">
        <v>1005</v>
      </c>
      <c r="E210" s="152" t="str">
        <f>VLOOKUP(D210,'1b'!$D$4:$E$256,2,FALSE)</f>
        <v>S 454:463</v>
      </c>
      <c r="F210" s="153">
        <v>28131.7</v>
      </c>
      <c r="G210" s="153">
        <v>4392.3</v>
      </c>
      <c r="H210" s="153">
        <v>5.6</v>
      </c>
      <c r="I210" s="153">
        <v>27.4</v>
      </c>
      <c r="J210" s="153">
        <v>17884.400000000001</v>
      </c>
      <c r="K210" s="153">
        <v>19376.7</v>
      </c>
      <c r="L210" s="153">
        <v>33715.800000000003</v>
      </c>
      <c r="M210" s="153">
        <v>10283.5</v>
      </c>
      <c r="N210" s="153">
        <v>33.9</v>
      </c>
      <c r="O210" s="153">
        <v>3128.6</v>
      </c>
      <c r="P210" s="153">
        <v>2572</v>
      </c>
      <c r="Q210" s="153">
        <v>8577.1</v>
      </c>
      <c r="R210" s="153">
        <v>1344.7</v>
      </c>
      <c r="S210" s="153">
        <v>31829.5</v>
      </c>
      <c r="T210" s="153">
        <v>85.4</v>
      </c>
      <c r="U210" s="153">
        <v>7897.6</v>
      </c>
      <c r="V210" s="153">
        <v>154.6</v>
      </c>
      <c r="W210" s="153">
        <v>17683.099999999999</v>
      </c>
      <c r="X210" s="153">
        <v>8254.6</v>
      </c>
      <c r="Y210" s="153">
        <v>3810.6</v>
      </c>
      <c r="Z210" s="153">
        <v>31825.1</v>
      </c>
      <c r="AA210" s="153">
        <v>1421.4</v>
      </c>
      <c r="AB210" s="153">
        <v>38893.599999999999</v>
      </c>
      <c r="AC210" s="153">
        <v>18498.8</v>
      </c>
      <c r="AD210" s="153">
        <v>34216</v>
      </c>
      <c r="AE210" s="153">
        <v>22403</v>
      </c>
      <c r="AF210" s="153">
        <v>16466.5</v>
      </c>
      <c r="AG210" s="153">
        <v>8649.1</v>
      </c>
      <c r="AH210" s="153">
        <v>30213.8</v>
      </c>
      <c r="AI210" s="153">
        <v>35672.9</v>
      </c>
      <c r="AJ210" s="153">
        <v>12724.3</v>
      </c>
      <c r="AK210" s="153">
        <v>29769.200000000001</v>
      </c>
      <c r="AL210" s="153">
        <v>19129.2</v>
      </c>
      <c r="AM210" s="153">
        <v>36906.9</v>
      </c>
      <c r="AN210" s="153">
        <v>19569.2</v>
      </c>
      <c r="AO210" s="153">
        <v>25301.5</v>
      </c>
      <c r="AP210" s="153">
        <v>23986</v>
      </c>
      <c r="AQ210" s="153">
        <v>21541.3</v>
      </c>
      <c r="AR210" s="153">
        <v>15805.3</v>
      </c>
      <c r="AS210" s="153">
        <v>13953.5</v>
      </c>
      <c r="AT210" s="153">
        <v>20638.3</v>
      </c>
      <c r="AU210" s="153">
        <v>16804.900000000001</v>
      </c>
      <c r="AV210" s="153">
        <v>30157.9</v>
      </c>
      <c r="AW210" s="153">
        <v>15651.3</v>
      </c>
      <c r="AX210" s="153">
        <v>8394.9</v>
      </c>
      <c r="AY210" s="153">
        <v>29144.9</v>
      </c>
      <c r="AZ210" s="153">
        <v>10027.9</v>
      </c>
      <c r="BA210" s="153">
        <v>4031.6</v>
      </c>
      <c r="BB210" s="153">
        <v>13258.4</v>
      </c>
      <c r="BC210" s="153">
        <v>3901</v>
      </c>
      <c r="BD210" s="153">
        <v>19506.7</v>
      </c>
      <c r="BE210" s="153">
        <v>21223.200000000001</v>
      </c>
    </row>
    <row r="211" spans="1:57" ht="13" x14ac:dyDescent="0.15">
      <c r="A211" s="152" t="s">
        <v>1007</v>
      </c>
      <c r="B211" s="152" t="s">
        <v>1008</v>
      </c>
      <c r="C211" s="152" t="s">
        <v>1009</v>
      </c>
      <c r="D211" s="152" t="s">
        <v>1010</v>
      </c>
      <c r="E211" s="152" t="str">
        <f>VLOOKUP(D211,'1b'!$D$4:$E$256,2,FALSE)</f>
        <v>S 779:791</v>
      </c>
      <c r="F211" s="153">
        <v>12846.1</v>
      </c>
      <c r="G211" s="153">
        <v>9113.4</v>
      </c>
      <c r="H211" s="153">
        <v>474.3</v>
      </c>
      <c r="I211" s="153">
        <v>79.2</v>
      </c>
      <c r="J211" s="153">
        <v>6898.4</v>
      </c>
      <c r="K211" s="153">
        <v>9237.5</v>
      </c>
      <c r="L211" s="153">
        <v>29.6</v>
      </c>
      <c r="M211" s="153">
        <v>41.4</v>
      </c>
      <c r="N211" s="153">
        <v>252.5</v>
      </c>
      <c r="O211" s="153">
        <v>10475.9</v>
      </c>
      <c r="P211" s="153">
        <v>634</v>
      </c>
      <c r="Q211" s="153">
        <v>688.1</v>
      </c>
      <c r="R211" s="153">
        <v>52.2</v>
      </c>
      <c r="S211" s="153">
        <v>261.89999999999998</v>
      </c>
      <c r="T211" s="153">
        <v>2804.5</v>
      </c>
      <c r="U211" s="153">
        <v>24015.3</v>
      </c>
      <c r="V211" s="153">
        <v>10053.9</v>
      </c>
      <c r="W211" s="153">
        <v>1576.2</v>
      </c>
      <c r="X211" s="153">
        <v>15343.4</v>
      </c>
      <c r="Y211" s="153">
        <v>520.1</v>
      </c>
      <c r="Z211" s="153">
        <v>1022.4</v>
      </c>
      <c r="AA211" s="153">
        <v>15406.5</v>
      </c>
      <c r="AB211" s="153">
        <v>1790</v>
      </c>
      <c r="AC211" s="153">
        <v>6513.9</v>
      </c>
      <c r="AD211" s="153">
        <v>19198.2</v>
      </c>
      <c r="AE211" s="153">
        <v>25352.5</v>
      </c>
      <c r="AF211" s="153">
        <v>376.7</v>
      </c>
      <c r="AG211" s="153">
        <v>331.8</v>
      </c>
      <c r="AH211" s="153">
        <v>284.10000000000002</v>
      </c>
      <c r="AI211" s="153">
        <v>21347.4</v>
      </c>
      <c r="AJ211" s="153">
        <v>24784</v>
      </c>
      <c r="AK211" s="153">
        <v>607.20000000000005</v>
      </c>
      <c r="AL211" s="153">
        <v>3403</v>
      </c>
      <c r="AM211" s="153">
        <v>3968.8</v>
      </c>
      <c r="AN211" s="153">
        <v>9317.7999999999993</v>
      </c>
      <c r="AO211" s="153">
        <v>16923.5</v>
      </c>
      <c r="AP211" s="153">
        <v>16430.900000000001</v>
      </c>
      <c r="AQ211" s="153">
        <v>22539.599999999999</v>
      </c>
      <c r="AR211" s="153">
        <v>24354.400000000001</v>
      </c>
      <c r="AS211" s="153">
        <v>4984</v>
      </c>
      <c r="AT211" s="153">
        <v>9537.1</v>
      </c>
      <c r="AU211" s="153">
        <v>15067.5</v>
      </c>
      <c r="AV211" s="153">
        <v>17255.8</v>
      </c>
      <c r="AW211" s="153">
        <v>7038.8</v>
      </c>
      <c r="AX211" s="153">
        <v>2310.9</v>
      </c>
      <c r="AY211" s="153">
        <v>16910</v>
      </c>
      <c r="AZ211" s="153">
        <v>1071.3</v>
      </c>
      <c r="BA211" s="153">
        <v>134.80000000000001</v>
      </c>
      <c r="BB211" s="153">
        <v>7339.5</v>
      </c>
      <c r="BC211" s="153">
        <v>2651.3</v>
      </c>
      <c r="BD211" s="153">
        <v>14177.4</v>
      </c>
      <c r="BE211" s="153">
        <v>20290.2</v>
      </c>
    </row>
    <row r="212" spans="1:57" ht="13" x14ac:dyDescent="0.15">
      <c r="A212" s="152" t="s">
        <v>1012</v>
      </c>
      <c r="B212" s="152" t="s">
        <v>1013</v>
      </c>
      <c r="C212" s="152" t="s">
        <v>1014</v>
      </c>
      <c r="D212" s="152" t="s">
        <v>1015</v>
      </c>
      <c r="E212" s="152" t="str">
        <f>VLOOKUP(D212,'1b'!$D$4:$E$256,2,FALSE)</f>
        <v>ORF3a 158:168</v>
      </c>
      <c r="F212" s="153">
        <v>31706.5</v>
      </c>
      <c r="G212" s="153">
        <v>10665.1</v>
      </c>
      <c r="H212" s="153">
        <v>26048.2</v>
      </c>
      <c r="I212" s="153">
        <v>31547.7</v>
      </c>
      <c r="J212" s="153">
        <v>246.4</v>
      </c>
      <c r="K212" s="153">
        <v>175.7</v>
      </c>
      <c r="L212" s="153">
        <v>19025.400000000001</v>
      </c>
      <c r="M212" s="153">
        <v>12581.7</v>
      </c>
      <c r="N212" s="153">
        <v>17914.8</v>
      </c>
      <c r="O212" s="153">
        <v>10481.299999999999</v>
      </c>
      <c r="P212" s="153">
        <v>26355.200000000001</v>
      </c>
      <c r="Q212" s="153">
        <v>22539.9</v>
      </c>
      <c r="R212" s="153">
        <v>6793.4</v>
      </c>
      <c r="S212" s="153">
        <v>6678.7</v>
      </c>
      <c r="T212" s="153">
        <v>33280.5</v>
      </c>
      <c r="U212" s="153">
        <v>67.3</v>
      </c>
      <c r="V212" s="153">
        <v>7209.2</v>
      </c>
      <c r="W212" s="153">
        <v>7563.6</v>
      </c>
      <c r="X212" s="153">
        <v>16384.400000000001</v>
      </c>
      <c r="Y212" s="153">
        <v>5182.5</v>
      </c>
      <c r="Z212" s="153">
        <v>24235.9</v>
      </c>
      <c r="AA212" s="153">
        <v>24825.3</v>
      </c>
      <c r="AB212" s="153">
        <v>1384.9</v>
      </c>
      <c r="AC212" s="153">
        <v>18188.599999999999</v>
      </c>
      <c r="AD212" s="153">
        <v>18954.7</v>
      </c>
      <c r="AE212" s="153">
        <v>13025.4</v>
      </c>
      <c r="AF212" s="153">
        <v>22426.799999999999</v>
      </c>
      <c r="AG212" s="153">
        <v>16035.4</v>
      </c>
      <c r="AH212" s="153">
        <v>23127.9</v>
      </c>
      <c r="AI212" s="153">
        <v>26243.1</v>
      </c>
      <c r="AJ212" s="153">
        <v>27268.3</v>
      </c>
      <c r="AK212" s="153">
        <v>14169.7</v>
      </c>
      <c r="AL212" s="153">
        <v>13808.5</v>
      </c>
      <c r="AM212" s="153">
        <v>223</v>
      </c>
      <c r="AN212" s="153">
        <v>4653.6000000000004</v>
      </c>
      <c r="AO212" s="153">
        <v>216.2</v>
      </c>
      <c r="AP212" s="153">
        <v>17367</v>
      </c>
      <c r="AQ212" s="153">
        <v>515.29999999999995</v>
      </c>
      <c r="AR212" s="153">
        <v>12272.2</v>
      </c>
      <c r="AS212" s="153">
        <v>7043.9</v>
      </c>
      <c r="AT212" s="153">
        <v>2621.6</v>
      </c>
      <c r="AU212" s="153">
        <v>15304.6</v>
      </c>
      <c r="AV212" s="153">
        <v>19218.8</v>
      </c>
      <c r="AW212" s="153">
        <v>7700.9</v>
      </c>
      <c r="AX212" s="153">
        <v>5197.3999999999996</v>
      </c>
      <c r="AY212" s="153">
        <v>12255.2</v>
      </c>
      <c r="AZ212" s="153">
        <v>1593.5</v>
      </c>
      <c r="BA212" s="153">
        <v>364.7</v>
      </c>
      <c r="BB212" s="153">
        <v>7806.9</v>
      </c>
      <c r="BC212" s="153">
        <v>2429.1999999999998</v>
      </c>
      <c r="BD212" s="153">
        <v>17154.5</v>
      </c>
      <c r="BE212" s="153">
        <v>20200.900000000001</v>
      </c>
    </row>
    <row r="213" spans="1:57" ht="13" x14ac:dyDescent="0.15">
      <c r="A213" s="152" t="s">
        <v>1017</v>
      </c>
      <c r="B213" s="152" t="s">
        <v>1018</v>
      </c>
      <c r="C213" s="152" t="s">
        <v>1019</v>
      </c>
      <c r="D213" s="152" t="s">
        <v>1020</v>
      </c>
      <c r="E213" s="152" t="str">
        <f>VLOOKUP(D213,'1b'!$D$4:$E$256,2,FALSE)</f>
        <v>ORF1ab 6199:6208</v>
      </c>
      <c r="F213" s="153">
        <v>21884.3</v>
      </c>
      <c r="G213" s="153">
        <v>19.8</v>
      </c>
      <c r="H213" s="153">
        <v>7046.4</v>
      </c>
      <c r="I213" s="153">
        <v>7882.3</v>
      </c>
      <c r="J213" s="153">
        <v>18508.599999999999</v>
      </c>
      <c r="K213" s="153">
        <v>20127.3</v>
      </c>
      <c r="L213" s="153">
        <v>7350.5</v>
      </c>
      <c r="M213" s="153">
        <v>7861</v>
      </c>
      <c r="N213" s="153">
        <v>3577.4</v>
      </c>
      <c r="O213" s="153">
        <v>2079.6999999999998</v>
      </c>
      <c r="P213" s="153">
        <v>12843.1</v>
      </c>
      <c r="Q213" s="153">
        <v>10296.799999999999</v>
      </c>
      <c r="R213" s="153">
        <v>1298.0999999999999</v>
      </c>
      <c r="S213" s="153">
        <v>740</v>
      </c>
      <c r="T213" s="153">
        <v>12233.5</v>
      </c>
      <c r="U213" s="153">
        <v>1816</v>
      </c>
      <c r="V213" s="153">
        <v>27.1</v>
      </c>
      <c r="W213" s="153">
        <v>6068.2</v>
      </c>
      <c r="X213" s="153">
        <v>3720.2</v>
      </c>
      <c r="Y213" s="153">
        <v>1152.0999999999999</v>
      </c>
      <c r="Z213" s="153">
        <v>25953.1</v>
      </c>
      <c r="AA213" s="153">
        <v>14944</v>
      </c>
      <c r="AB213" s="153">
        <v>21864.2</v>
      </c>
      <c r="AC213" s="153">
        <v>9319.2999999999993</v>
      </c>
      <c r="AD213" s="153">
        <v>30933.9</v>
      </c>
      <c r="AE213" s="153">
        <v>13947.3</v>
      </c>
      <c r="AF213" s="153">
        <v>12898.8</v>
      </c>
      <c r="AG213" s="153">
        <v>5568.2</v>
      </c>
      <c r="AH213" s="153">
        <v>15831.8</v>
      </c>
      <c r="AI213" s="153">
        <v>20722.2</v>
      </c>
      <c r="AJ213" s="153">
        <v>17965.099999999999</v>
      </c>
      <c r="AK213" s="153">
        <v>20009</v>
      </c>
      <c r="AL213" s="153">
        <v>13883.7</v>
      </c>
      <c r="AM213" s="153">
        <v>22721.3</v>
      </c>
      <c r="AN213" s="153">
        <v>13974.1</v>
      </c>
      <c r="AO213" s="153">
        <v>5351.8</v>
      </c>
      <c r="AP213" s="153">
        <v>24333.599999999999</v>
      </c>
      <c r="AQ213" s="153">
        <v>11002.6</v>
      </c>
      <c r="AR213" s="153">
        <v>7016.8</v>
      </c>
      <c r="AS213" s="153">
        <v>4595</v>
      </c>
      <c r="AT213" s="153">
        <v>2199.1</v>
      </c>
      <c r="AU213" s="153">
        <v>15248.1</v>
      </c>
      <c r="AV213" s="153">
        <v>12714.7</v>
      </c>
      <c r="AW213" s="153">
        <v>10756.2</v>
      </c>
      <c r="AX213" s="153">
        <v>5760.2</v>
      </c>
      <c r="AY213" s="153">
        <v>7242.4</v>
      </c>
      <c r="AZ213" s="153">
        <v>1009.1</v>
      </c>
      <c r="BA213" s="153">
        <v>897.6</v>
      </c>
      <c r="BB213" s="153">
        <v>1391.6</v>
      </c>
      <c r="BC213" s="153">
        <v>444.9</v>
      </c>
      <c r="BD213" s="153">
        <v>4877.8</v>
      </c>
      <c r="BE213" s="153">
        <v>18419.900000000001</v>
      </c>
    </row>
    <row r="214" spans="1:57" ht="13" x14ac:dyDescent="0.15">
      <c r="A214" s="152" t="s">
        <v>1022</v>
      </c>
      <c r="B214" s="152" t="s">
        <v>1023</v>
      </c>
      <c r="C214" s="152" t="s">
        <v>1024</v>
      </c>
      <c r="D214" s="152" t="s">
        <v>1025</v>
      </c>
      <c r="E214" s="152" t="str">
        <f>VLOOKUP(D214,'1b'!$D$4:$E$256,2,FALSE)</f>
        <v>S 699:711</v>
      </c>
      <c r="F214" s="153">
        <v>5191.6000000000004</v>
      </c>
      <c r="G214" s="153">
        <v>18615.3</v>
      </c>
      <c r="H214" s="153">
        <v>15108.3</v>
      </c>
      <c r="I214" s="153">
        <v>11258.5</v>
      </c>
      <c r="J214" s="153">
        <v>31857.4</v>
      </c>
      <c r="K214" s="153">
        <v>34864.699999999997</v>
      </c>
      <c r="L214" s="153">
        <v>4474.6000000000004</v>
      </c>
      <c r="M214" s="153">
        <v>432.8</v>
      </c>
      <c r="N214" s="153">
        <v>27052.9</v>
      </c>
      <c r="O214" s="153">
        <v>17428.599999999999</v>
      </c>
      <c r="P214" s="153">
        <v>28761.7</v>
      </c>
      <c r="Q214" s="153">
        <v>13119.7</v>
      </c>
      <c r="R214" s="153">
        <v>7225</v>
      </c>
      <c r="S214" s="153">
        <v>29092.6</v>
      </c>
      <c r="T214" s="153">
        <v>27941.200000000001</v>
      </c>
      <c r="U214" s="153">
        <v>20843.900000000001</v>
      </c>
      <c r="V214" s="153">
        <v>22879.200000000001</v>
      </c>
      <c r="W214" s="153">
        <v>14071.5</v>
      </c>
      <c r="X214" s="153">
        <v>18988.2</v>
      </c>
      <c r="Y214" s="153">
        <v>43.8</v>
      </c>
      <c r="Z214" s="153">
        <v>5953</v>
      </c>
      <c r="AA214" s="153">
        <v>31089.9</v>
      </c>
      <c r="AB214" s="153">
        <v>15.9</v>
      </c>
      <c r="AC214" s="153">
        <v>19211.3</v>
      </c>
      <c r="AD214" s="153">
        <v>26672.2</v>
      </c>
      <c r="AE214" s="153">
        <v>17078.8</v>
      </c>
      <c r="AF214" s="153">
        <v>3109.5</v>
      </c>
      <c r="AG214" s="153">
        <v>2596.1999999999998</v>
      </c>
      <c r="AH214" s="153">
        <v>446</v>
      </c>
      <c r="AI214" s="153">
        <v>4117.3</v>
      </c>
      <c r="AJ214" s="153">
        <v>33310.800000000003</v>
      </c>
      <c r="AK214" s="153">
        <v>12459.2</v>
      </c>
      <c r="AL214" s="153">
        <v>4110.8999999999996</v>
      </c>
      <c r="AM214" s="153">
        <v>26501.9</v>
      </c>
      <c r="AN214" s="153">
        <v>29145.5</v>
      </c>
      <c r="AO214" s="153">
        <v>16449.2</v>
      </c>
      <c r="AP214" s="153">
        <v>11019</v>
      </c>
      <c r="AQ214" s="153">
        <v>28403</v>
      </c>
      <c r="AR214" s="153">
        <v>12546.6</v>
      </c>
      <c r="AS214" s="153">
        <v>1267.2</v>
      </c>
      <c r="AT214" s="153">
        <v>1051.4000000000001</v>
      </c>
      <c r="AU214" s="153">
        <v>23476.3</v>
      </c>
      <c r="AV214" s="153">
        <v>11992.5</v>
      </c>
      <c r="AW214" s="153">
        <v>9255.7000000000007</v>
      </c>
      <c r="AX214" s="153">
        <v>5251.5</v>
      </c>
      <c r="AY214" s="153">
        <v>5854.1</v>
      </c>
      <c r="AZ214" s="153">
        <v>123.4</v>
      </c>
      <c r="BA214" s="153">
        <v>462.9</v>
      </c>
      <c r="BB214" s="153">
        <v>11357</v>
      </c>
      <c r="BC214" s="153">
        <v>162.6</v>
      </c>
      <c r="BD214" s="153">
        <v>19291.900000000001</v>
      </c>
      <c r="BE214" s="153">
        <v>29658.6</v>
      </c>
    </row>
    <row r="215" spans="1:57" ht="13" x14ac:dyDescent="0.15">
      <c r="A215" s="152" t="s">
        <v>1027</v>
      </c>
      <c r="B215" s="152" t="s">
        <v>1028</v>
      </c>
      <c r="C215" s="152" t="s">
        <v>1029</v>
      </c>
      <c r="D215" s="152" t="s">
        <v>1030</v>
      </c>
      <c r="E215" s="152" t="str">
        <f>VLOOKUP(D215,'1b'!$D$4:$E$256,2,FALSE)</f>
        <v>ORF1ab 5150:5163</v>
      </c>
      <c r="F215" s="153">
        <v>430.5</v>
      </c>
      <c r="G215" s="153">
        <v>8533.4</v>
      </c>
      <c r="H215" s="153">
        <v>1256.4000000000001</v>
      </c>
      <c r="I215" s="153">
        <v>206.7</v>
      </c>
      <c r="J215" s="153">
        <v>19571.8</v>
      </c>
      <c r="K215" s="153">
        <v>23722.2</v>
      </c>
      <c r="L215" s="153">
        <v>16.7</v>
      </c>
      <c r="M215" s="153">
        <v>74.099999999999994</v>
      </c>
      <c r="N215" s="153">
        <v>8499.1</v>
      </c>
      <c r="O215" s="153">
        <v>724.9</v>
      </c>
      <c r="P215" s="153">
        <v>14483.9</v>
      </c>
      <c r="Q215" s="153">
        <v>708.5</v>
      </c>
      <c r="R215" s="153">
        <v>775.2</v>
      </c>
      <c r="S215" s="153">
        <v>5449.2</v>
      </c>
      <c r="T215" s="153">
        <v>6453.6</v>
      </c>
      <c r="U215" s="153">
        <v>20443.400000000001</v>
      </c>
      <c r="V215" s="153">
        <v>14770.2</v>
      </c>
      <c r="W215" s="153">
        <v>6538.6</v>
      </c>
      <c r="X215" s="153">
        <v>21615.599999999999</v>
      </c>
      <c r="Y215" s="153">
        <v>20.2</v>
      </c>
      <c r="Z215" s="153">
        <v>2849.4</v>
      </c>
      <c r="AA215" s="153">
        <v>20214.900000000001</v>
      </c>
      <c r="AB215" s="153">
        <v>172.9</v>
      </c>
      <c r="AC215" s="153">
        <v>15739.1</v>
      </c>
      <c r="AD215" s="153">
        <v>18379.900000000001</v>
      </c>
      <c r="AE215" s="153">
        <v>17439.5</v>
      </c>
      <c r="AF215" s="153">
        <v>22735.1</v>
      </c>
      <c r="AG215" s="153">
        <v>16376.4</v>
      </c>
      <c r="AH215" s="153">
        <v>9344.6</v>
      </c>
      <c r="AI215" s="153">
        <v>5887.8</v>
      </c>
      <c r="AJ215" s="153">
        <v>29413.5</v>
      </c>
      <c r="AK215" s="153">
        <v>26338.400000000001</v>
      </c>
      <c r="AL215" s="153">
        <v>14182.6</v>
      </c>
      <c r="AM215" s="153">
        <v>16793.5</v>
      </c>
      <c r="AN215" s="153">
        <v>23938.799999999999</v>
      </c>
      <c r="AO215" s="153">
        <v>16146.5</v>
      </c>
      <c r="AP215" s="153">
        <v>2497.3000000000002</v>
      </c>
      <c r="AQ215" s="153">
        <v>29420.799999999999</v>
      </c>
      <c r="AR215" s="153">
        <v>7129.3</v>
      </c>
      <c r="AS215" s="153">
        <v>1387.4</v>
      </c>
      <c r="AT215" s="153">
        <v>2548.9</v>
      </c>
      <c r="AU215" s="153">
        <v>7928.4</v>
      </c>
      <c r="AV215" s="153">
        <v>88.4</v>
      </c>
      <c r="AW215" s="153">
        <v>14270</v>
      </c>
      <c r="AX215" s="153">
        <v>8104.9</v>
      </c>
      <c r="AY215" s="153">
        <v>810.3</v>
      </c>
      <c r="AZ215" s="153">
        <v>270.60000000000002</v>
      </c>
      <c r="BA215" s="153">
        <v>1382</v>
      </c>
      <c r="BB215" s="153">
        <v>2538.6999999999998</v>
      </c>
      <c r="BC215" s="153">
        <v>716.6</v>
      </c>
      <c r="BD215" s="153">
        <v>3253.3</v>
      </c>
      <c r="BE215" s="153">
        <v>14169.4</v>
      </c>
    </row>
    <row r="216" spans="1:57" ht="13" x14ac:dyDescent="0.15">
      <c r="A216" s="152" t="s">
        <v>1032</v>
      </c>
      <c r="B216" s="152" t="s">
        <v>1033</v>
      </c>
      <c r="C216" s="152" t="s">
        <v>1034</v>
      </c>
      <c r="D216" s="152" t="s">
        <v>1035</v>
      </c>
      <c r="E216" s="152" t="str">
        <f>VLOOKUP(D216,'1b'!$D$4:$E$256,2,FALSE)</f>
        <v>ORF3a 211:220</v>
      </c>
      <c r="F216" s="153">
        <v>27000.6</v>
      </c>
      <c r="G216" s="153">
        <v>2693.8</v>
      </c>
      <c r="H216" s="153">
        <v>33136.400000000001</v>
      </c>
      <c r="I216" s="153">
        <v>31575</v>
      </c>
      <c r="J216" s="153">
        <v>55.2</v>
      </c>
      <c r="K216" s="153">
        <v>44.7</v>
      </c>
      <c r="L216" s="153">
        <v>18666.099999999999</v>
      </c>
      <c r="M216" s="153">
        <v>2337.4</v>
      </c>
      <c r="N216" s="153">
        <v>12672.1</v>
      </c>
      <c r="O216" s="153">
        <v>6766.2</v>
      </c>
      <c r="P216" s="153">
        <v>13347.3</v>
      </c>
      <c r="Q216" s="153">
        <v>26761.200000000001</v>
      </c>
      <c r="R216" s="153">
        <v>14347.9</v>
      </c>
      <c r="S216" s="153">
        <v>15519.7</v>
      </c>
      <c r="T216" s="153">
        <v>27450.1</v>
      </c>
      <c r="U216" s="153">
        <v>11370.5</v>
      </c>
      <c r="V216" s="153">
        <v>2621.1999999999998</v>
      </c>
      <c r="W216" s="153">
        <v>1532.9</v>
      </c>
      <c r="X216" s="153">
        <v>3019.8</v>
      </c>
      <c r="Y216" s="153">
        <v>72.099999999999994</v>
      </c>
      <c r="Z216" s="153">
        <v>15428.7</v>
      </c>
      <c r="AA216" s="153">
        <v>11322.1</v>
      </c>
      <c r="AB216" s="153">
        <v>13539.8</v>
      </c>
      <c r="AC216" s="153">
        <v>4146.6000000000004</v>
      </c>
      <c r="AD216" s="153">
        <v>4364.3999999999996</v>
      </c>
      <c r="AE216" s="153">
        <v>806.2</v>
      </c>
      <c r="AF216" s="153">
        <v>1797.6</v>
      </c>
      <c r="AG216" s="153">
        <v>1643.4</v>
      </c>
      <c r="AH216" s="153">
        <v>28735.599999999999</v>
      </c>
      <c r="AI216" s="153">
        <v>20924.099999999999</v>
      </c>
      <c r="AJ216" s="153">
        <v>1848.4</v>
      </c>
      <c r="AK216" s="153">
        <v>15094</v>
      </c>
      <c r="AL216" s="153">
        <v>10905.9</v>
      </c>
      <c r="AM216" s="153">
        <v>25620.2</v>
      </c>
      <c r="AN216" s="153">
        <v>9242.5</v>
      </c>
      <c r="AO216" s="153">
        <v>23481.9</v>
      </c>
      <c r="AP216" s="153">
        <v>28144.2</v>
      </c>
      <c r="AQ216" s="153">
        <v>13489.5</v>
      </c>
      <c r="AR216" s="153">
        <v>3555.6</v>
      </c>
      <c r="AS216" s="153">
        <v>4502.7</v>
      </c>
      <c r="AT216" s="153">
        <v>2036.5</v>
      </c>
      <c r="AU216" s="153">
        <v>1372.6</v>
      </c>
      <c r="AV216" s="153">
        <v>11602.2</v>
      </c>
      <c r="AW216" s="153">
        <v>934.7</v>
      </c>
      <c r="AX216" s="153">
        <v>40.200000000000003</v>
      </c>
      <c r="AY216" s="153">
        <v>5251.9</v>
      </c>
      <c r="AZ216" s="153">
        <v>489.6</v>
      </c>
      <c r="BA216" s="153">
        <v>5.9</v>
      </c>
      <c r="BB216" s="153">
        <v>13226.6</v>
      </c>
      <c r="BC216" s="153">
        <v>359.6</v>
      </c>
      <c r="BD216" s="153">
        <v>9274.2000000000007</v>
      </c>
      <c r="BE216" s="153">
        <v>2388.4</v>
      </c>
    </row>
    <row r="217" spans="1:57" ht="13" x14ac:dyDescent="0.15">
      <c r="A217" s="152" t="s">
        <v>1037</v>
      </c>
      <c r="B217" s="152" t="s">
        <v>1038</v>
      </c>
      <c r="C217" s="152" t="s">
        <v>1039</v>
      </c>
      <c r="D217" s="152" t="s">
        <v>1040</v>
      </c>
      <c r="E217" s="152" t="str">
        <f>VLOOKUP(D217,'1b'!$D$4:$E$256,2,FALSE)</f>
        <v>ORF1ab 934:950</v>
      </c>
      <c r="F217" s="153">
        <v>5364.7</v>
      </c>
      <c r="G217" s="153">
        <v>16531.099999999999</v>
      </c>
      <c r="H217" s="153">
        <v>27606.2</v>
      </c>
      <c r="I217" s="153">
        <v>21166.1</v>
      </c>
      <c r="J217" s="153">
        <v>22024</v>
      </c>
      <c r="K217" s="153">
        <v>23453.4</v>
      </c>
      <c r="L217" s="153">
        <v>2479.3000000000002</v>
      </c>
      <c r="M217" s="153">
        <v>348.4</v>
      </c>
      <c r="N217" s="153">
        <v>25964.9</v>
      </c>
      <c r="O217" s="153">
        <v>33796.5</v>
      </c>
      <c r="P217" s="153">
        <v>13590.6</v>
      </c>
      <c r="Q217" s="153">
        <v>15431.8</v>
      </c>
      <c r="R217" s="153">
        <v>6959.5</v>
      </c>
      <c r="S217" s="153">
        <v>30420.7</v>
      </c>
      <c r="T217" s="153">
        <v>29613.7</v>
      </c>
      <c r="U217" s="153">
        <v>28946.9</v>
      </c>
      <c r="V217" s="153">
        <v>30578.799999999999</v>
      </c>
      <c r="W217" s="153">
        <v>4640.2</v>
      </c>
      <c r="X217" s="153">
        <v>27555.4</v>
      </c>
      <c r="Y217" s="153">
        <v>492.9</v>
      </c>
      <c r="Z217" s="153">
        <v>26.5</v>
      </c>
      <c r="AA217" s="153">
        <v>26171.9</v>
      </c>
      <c r="AB217" s="153">
        <v>1385</v>
      </c>
      <c r="AC217" s="153">
        <v>11714.7</v>
      </c>
      <c r="AD217" s="153">
        <v>15145.7</v>
      </c>
      <c r="AE217" s="153">
        <v>21651.4</v>
      </c>
      <c r="AF217" s="153">
        <v>6272.6</v>
      </c>
      <c r="AG217" s="153">
        <v>4065.6</v>
      </c>
      <c r="AH217" s="153">
        <v>41.6</v>
      </c>
      <c r="AI217" s="153">
        <v>32543.1</v>
      </c>
      <c r="AJ217" s="153">
        <v>30929.5</v>
      </c>
      <c r="AK217" s="153">
        <v>10858.3</v>
      </c>
      <c r="AL217" s="153">
        <v>5512.5</v>
      </c>
      <c r="AM217" s="153">
        <v>31613.599999999999</v>
      </c>
      <c r="AN217" s="153">
        <v>27521.5</v>
      </c>
      <c r="AO217" s="153">
        <v>32405.3</v>
      </c>
      <c r="AP217" s="153">
        <v>28729.1</v>
      </c>
      <c r="AQ217" s="153">
        <v>35209.300000000003</v>
      </c>
      <c r="AR217" s="153">
        <v>29783.7</v>
      </c>
      <c r="AS217" s="153">
        <v>10205.700000000001</v>
      </c>
      <c r="AT217" s="153">
        <v>23102.6</v>
      </c>
      <c r="AU217" s="153">
        <v>18055.900000000001</v>
      </c>
      <c r="AV217" s="153">
        <v>23499.4</v>
      </c>
      <c r="AW217" s="153">
        <v>14649.3</v>
      </c>
      <c r="AX217" s="153">
        <v>8097.7</v>
      </c>
      <c r="AY217" s="153">
        <v>24737.599999999999</v>
      </c>
      <c r="AZ217" s="153">
        <v>9382.9</v>
      </c>
      <c r="BA217" s="153">
        <v>3755.6</v>
      </c>
      <c r="BB217" s="153">
        <v>29323.9</v>
      </c>
      <c r="BC217" s="153">
        <v>15130.6</v>
      </c>
      <c r="BD217" s="153">
        <v>29344.2</v>
      </c>
      <c r="BE217" s="153">
        <v>23311.8</v>
      </c>
    </row>
    <row r="218" spans="1:57" ht="13" x14ac:dyDescent="0.15">
      <c r="A218" s="152" t="s">
        <v>1042</v>
      </c>
      <c r="B218" s="152" t="s">
        <v>1043</v>
      </c>
      <c r="C218" s="152" t="s">
        <v>1044</v>
      </c>
      <c r="D218" s="152" t="s">
        <v>1045</v>
      </c>
      <c r="E218" s="152" t="str">
        <f>VLOOKUP(D218,'1b'!$D$4:$E$256,2,FALSE)</f>
        <v>ORF7a 85:94</v>
      </c>
      <c r="F218" s="153">
        <v>31020</v>
      </c>
      <c r="G218" s="153">
        <v>17.899999999999999</v>
      </c>
      <c r="H218" s="153">
        <v>12026.8</v>
      </c>
      <c r="I218" s="153">
        <v>20073.2</v>
      </c>
      <c r="J218" s="153">
        <v>17567.2</v>
      </c>
      <c r="K218" s="153">
        <v>20669.400000000001</v>
      </c>
      <c r="L218" s="153">
        <v>27887.5</v>
      </c>
      <c r="M218" s="153">
        <v>18260.8</v>
      </c>
      <c r="N218" s="153">
        <v>4035</v>
      </c>
      <c r="O218" s="153">
        <v>309.39999999999998</v>
      </c>
      <c r="P218" s="153">
        <v>19939.400000000001</v>
      </c>
      <c r="Q218" s="153">
        <v>26890.7</v>
      </c>
      <c r="R218" s="153">
        <v>6222.3</v>
      </c>
      <c r="S218" s="153">
        <v>6554.4</v>
      </c>
      <c r="T218" s="153">
        <v>11265.9</v>
      </c>
      <c r="U218" s="153">
        <v>21932.9</v>
      </c>
      <c r="V218" s="153">
        <v>3426.2</v>
      </c>
      <c r="W218" s="153">
        <v>5349.6</v>
      </c>
      <c r="X218" s="153">
        <v>20460.7</v>
      </c>
      <c r="Y218" s="153">
        <v>4017.3</v>
      </c>
      <c r="Z218" s="153">
        <v>38048.699999999997</v>
      </c>
      <c r="AA218" s="153">
        <v>12734.5</v>
      </c>
      <c r="AB218" s="153">
        <v>35637.800000000003</v>
      </c>
      <c r="AC218" s="153">
        <v>13411.3</v>
      </c>
      <c r="AD218" s="153">
        <v>32271.7</v>
      </c>
      <c r="AE218" s="153">
        <v>22886.7</v>
      </c>
      <c r="AF218" s="153">
        <v>16865.7</v>
      </c>
      <c r="AG218" s="153">
        <v>11179.5</v>
      </c>
      <c r="AH218" s="153">
        <v>32423.599999999999</v>
      </c>
      <c r="AI218" s="153">
        <v>32912.800000000003</v>
      </c>
      <c r="AJ218" s="153">
        <v>13732.8</v>
      </c>
      <c r="AK218" s="153">
        <v>19732.7</v>
      </c>
      <c r="AL218" s="153">
        <v>22204.400000000001</v>
      </c>
      <c r="AM218" s="153">
        <v>27588.5</v>
      </c>
      <c r="AN218" s="153">
        <v>12374.3</v>
      </c>
      <c r="AO218" s="153">
        <v>22828</v>
      </c>
      <c r="AP218" s="153">
        <v>13474.2</v>
      </c>
      <c r="AQ218" s="153">
        <v>24128.3</v>
      </c>
      <c r="AR218" s="153">
        <v>13477.7</v>
      </c>
      <c r="AS218" s="153">
        <v>4817.8999999999996</v>
      </c>
      <c r="AT218" s="153">
        <v>10866.8</v>
      </c>
      <c r="AU218" s="153">
        <v>20803.3</v>
      </c>
      <c r="AV218" s="153">
        <v>14501.8</v>
      </c>
      <c r="AW218" s="153">
        <v>7434</v>
      </c>
      <c r="AX218" s="153">
        <v>4338.3999999999996</v>
      </c>
      <c r="AY218" s="153">
        <v>13653.3</v>
      </c>
      <c r="AZ218" s="153">
        <v>1991.2</v>
      </c>
      <c r="BA218" s="153">
        <v>3551.4</v>
      </c>
      <c r="BB218" s="153">
        <v>2877.6</v>
      </c>
      <c r="BC218" s="153">
        <v>1184.7</v>
      </c>
      <c r="BD218" s="153">
        <v>5505.4</v>
      </c>
      <c r="BE218" s="153">
        <v>23475.5</v>
      </c>
    </row>
    <row r="219" spans="1:57" ht="13" x14ac:dyDescent="0.15">
      <c r="A219" s="152" t="s">
        <v>1047</v>
      </c>
      <c r="B219" s="152" t="s">
        <v>1048</v>
      </c>
      <c r="C219" s="152" t="s">
        <v>1049</v>
      </c>
      <c r="D219" s="152" t="s">
        <v>1050</v>
      </c>
      <c r="E219" s="152" t="str">
        <f>VLOOKUP(D219,'1b'!$D$4:$E$256,2,FALSE)</f>
        <v>ORF10 15:29</v>
      </c>
      <c r="F219" s="153">
        <v>6896.8</v>
      </c>
      <c r="G219" s="153">
        <v>346.3</v>
      </c>
      <c r="H219" s="153">
        <v>425.3</v>
      </c>
      <c r="I219" s="153">
        <v>716.4</v>
      </c>
      <c r="J219" s="153">
        <v>13803.2</v>
      </c>
      <c r="K219" s="153">
        <v>14864.3</v>
      </c>
      <c r="L219" s="153">
        <v>11578.8</v>
      </c>
      <c r="M219" s="153">
        <v>1423.9</v>
      </c>
      <c r="N219" s="153">
        <v>44</v>
      </c>
      <c r="O219" s="153">
        <v>1102.4000000000001</v>
      </c>
      <c r="P219" s="153">
        <v>127.5</v>
      </c>
      <c r="Q219" s="153">
        <v>7558.7</v>
      </c>
      <c r="R219" s="153">
        <v>844.4</v>
      </c>
      <c r="S219" s="153">
        <v>21048.799999999999</v>
      </c>
      <c r="T219" s="153">
        <v>334.6</v>
      </c>
      <c r="U219" s="153">
        <v>5333.1</v>
      </c>
      <c r="V219" s="153">
        <v>421.4</v>
      </c>
      <c r="W219" s="153">
        <v>7603.4</v>
      </c>
      <c r="X219" s="153">
        <v>11053.2</v>
      </c>
      <c r="Y219" s="153">
        <v>124.7</v>
      </c>
      <c r="Z219" s="153">
        <v>20529</v>
      </c>
      <c r="AA219" s="153">
        <v>1817.1</v>
      </c>
      <c r="AB219" s="153">
        <v>10633</v>
      </c>
      <c r="AC219" s="153">
        <v>13374.2</v>
      </c>
      <c r="AD219" s="153">
        <v>28968.5</v>
      </c>
      <c r="AE219" s="153">
        <v>11838.4</v>
      </c>
      <c r="AF219" s="153">
        <v>6713.5</v>
      </c>
      <c r="AG219" s="153">
        <v>3961.5</v>
      </c>
      <c r="AH219" s="153">
        <v>23021.3</v>
      </c>
      <c r="AI219" s="153">
        <v>24610.3</v>
      </c>
      <c r="AJ219" s="153">
        <v>10444.6</v>
      </c>
      <c r="AK219" s="153">
        <v>17468.8</v>
      </c>
      <c r="AL219" s="153">
        <v>6076.9</v>
      </c>
      <c r="AM219" s="153">
        <v>33880</v>
      </c>
      <c r="AN219" s="153">
        <v>14512.9</v>
      </c>
      <c r="AO219" s="153">
        <v>7348.2</v>
      </c>
      <c r="AP219" s="153">
        <v>15563.3</v>
      </c>
      <c r="AQ219" s="153">
        <v>16909.099999999999</v>
      </c>
      <c r="AR219" s="153">
        <v>16919.8</v>
      </c>
      <c r="AS219" s="153">
        <v>9081.7999999999993</v>
      </c>
      <c r="AT219" s="153">
        <v>17963.3</v>
      </c>
      <c r="AU219" s="153">
        <v>16274.9</v>
      </c>
      <c r="AV219" s="153">
        <v>18630.8</v>
      </c>
      <c r="AW219" s="153">
        <v>5530.2</v>
      </c>
      <c r="AX219" s="153">
        <v>6272.7</v>
      </c>
      <c r="AY219" s="153">
        <v>18745.8</v>
      </c>
      <c r="AZ219" s="153">
        <v>4446.6000000000004</v>
      </c>
      <c r="BA219" s="153">
        <v>3349.7</v>
      </c>
      <c r="BB219" s="153">
        <v>6239.8</v>
      </c>
      <c r="BC219" s="153">
        <v>3253.1</v>
      </c>
      <c r="BD219" s="153">
        <v>12041.1</v>
      </c>
      <c r="BE219" s="153">
        <v>18348.5</v>
      </c>
    </row>
    <row r="220" spans="1:57" ht="13" x14ac:dyDescent="0.15">
      <c r="A220" s="152" t="s">
        <v>1052</v>
      </c>
      <c r="B220" s="152" t="s">
        <v>1053</v>
      </c>
      <c r="C220" s="152" t="s">
        <v>1054</v>
      </c>
      <c r="D220" s="152" t="s">
        <v>1055</v>
      </c>
      <c r="E220" s="152" t="str">
        <f>VLOOKUP(D220,'1b'!$D$4:$E$256,2,FALSE)</f>
        <v>ORF1ab 5679:5688</v>
      </c>
      <c r="F220" s="153">
        <v>19703.099999999999</v>
      </c>
      <c r="G220" s="153">
        <v>18</v>
      </c>
      <c r="H220" s="153">
        <v>19845.400000000001</v>
      </c>
      <c r="I220" s="153">
        <v>16707.900000000001</v>
      </c>
      <c r="J220" s="153">
        <v>7240.7</v>
      </c>
      <c r="K220" s="153">
        <v>12584.9</v>
      </c>
      <c r="L220" s="153">
        <v>63.5</v>
      </c>
      <c r="M220" s="153">
        <v>3683.9</v>
      </c>
      <c r="N220" s="153">
        <v>8283.7000000000007</v>
      </c>
      <c r="O220" s="153">
        <v>467.3</v>
      </c>
      <c r="P220" s="153">
        <v>6330.4</v>
      </c>
      <c r="Q220" s="153">
        <v>816.5</v>
      </c>
      <c r="R220" s="153">
        <v>24.9</v>
      </c>
      <c r="S220" s="153">
        <v>31.3</v>
      </c>
      <c r="T220" s="153">
        <v>17390.900000000001</v>
      </c>
      <c r="U220" s="153">
        <v>1467.1</v>
      </c>
      <c r="V220" s="153">
        <v>1079.5</v>
      </c>
      <c r="W220" s="153">
        <v>974.7</v>
      </c>
      <c r="X220" s="153">
        <v>1209.9000000000001</v>
      </c>
      <c r="Y220" s="153">
        <v>32</v>
      </c>
      <c r="Z220" s="153">
        <v>8177.9</v>
      </c>
      <c r="AA220" s="153">
        <v>8973.5</v>
      </c>
      <c r="AB220" s="153">
        <v>107.3</v>
      </c>
      <c r="AC220" s="153">
        <v>6640.5</v>
      </c>
      <c r="AD220" s="153">
        <v>5438.2</v>
      </c>
      <c r="AE220" s="153">
        <v>73.400000000000006</v>
      </c>
      <c r="AF220" s="153">
        <v>3265.4</v>
      </c>
      <c r="AG220" s="153">
        <v>3065.5</v>
      </c>
      <c r="AH220" s="153">
        <v>24924.1</v>
      </c>
      <c r="AI220" s="153">
        <v>662.1</v>
      </c>
      <c r="AJ220" s="153">
        <v>2454.8000000000002</v>
      </c>
      <c r="AK220" s="153">
        <v>17382.099999999999</v>
      </c>
      <c r="AL220" s="153">
        <v>10026.6</v>
      </c>
      <c r="AM220" s="153">
        <v>6202.2</v>
      </c>
      <c r="AN220" s="153">
        <v>8555.2999999999993</v>
      </c>
      <c r="AO220" s="153">
        <v>1913.9</v>
      </c>
      <c r="AP220" s="153">
        <v>14290.9</v>
      </c>
      <c r="AQ220" s="153">
        <v>910.8</v>
      </c>
      <c r="AR220" s="153">
        <v>1013.9</v>
      </c>
      <c r="AS220" s="153">
        <v>135.9</v>
      </c>
      <c r="AT220" s="153">
        <v>6.3</v>
      </c>
      <c r="AU220" s="153">
        <v>13160.8</v>
      </c>
      <c r="AV220" s="153">
        <v>5066.7</v>
      </c>
      <c r="AW220" s="153">
        <v>1712.7</v>
      </c>
      <c r="AX220" s="153">
        <v>529.29999999999995</v>
      </c>
      <c r="AY220" s="153">
        <v>123.1</v>
      </c>
      <c r="AZ220" s="153">
        <v>7.4</v>
      </c>
      <c r="BA220" s="153">
        <v>26.3</v>
      </c>
      <c r="BB220" s="153">
        <v>481.3</v>
      </c>
      <c r="BC220" s="153">
        <v>14</v>
      </c>
      <c r="BD220" s="153">
        <v>970.4</v>
      </c>
      <c r="BE220" s="153">
        <v>17854.2</v>
      </c>
    </row>
    <row r="221" spans="1:57" ht="13" x14ac:dyDescent="0.15">
      <c r="A221" s="152" t="s">
        <v>1057</v>
      </c>
      <c r="B221" s="152" t="s">
        <v>1058</v>
      </c>
      <c r="C221" s="152" t="s">
        <v>1059</v>
      </c>
      <c r="D221" s="152" t="s">
        <v>1060</v>
      </c>
      <c r="E221" s="152" t="str">
        <f>VLOOKUP(D221,'1b'!$D$4:$E$256,2,FALSE)</f>
        <v>ORF1ab 6814:6823</v>
      </c>
      <c r="F221" s="153">
        <v>27101.3</v>
      </c>
      <c r="G221" s="153">
        <v>17419.5</v>
      </c>
      <c r="H221" s="153">
        <v>13.8</v>
      </c>
      <c r="I221" s="153">
        <v>34.6</v>
      </c>
      <c r="J221" s="153">
        <v>16987.2</v>
      </c>
      <c r="K221" s="153">
        <v>18041.599999999999</v>
      </c>
      <c r="L221" s="153">
        <v>37794.699999999997</v>
      </c>
      <c r="M221" s="153">
        <v>10879.5</v>
      </c>
      <c r="N221" s="153">
        <v>48.9</v>
      </c>
      <c r="O221" s="153">
        <v>4289.8</v>
      </c>
      <c r="P221" s="153">
        <v>5442</v>
      </c>
      <c r="Q221" s="153">
        <v>19243.2</v>
      </c>
      <c r="R221" s="153">
        <v>8118.4</v>
      </c>
      <c r="S221" s="153">
        <v>37683.199999999997</v>
      </c>
      <c r="T221" s="153">
        <v>177.3</v>
      </c>
      <c r="U221" s="153">
        <v>25547.4</v>
      </c>
      <c r="V221" s="153">
        <v>14031</v>
      </c>
      <c r="W221" s="153">
        <v>21558.400000000001</v>
      </c>
      <c r="X221" s="153">
        <v>30088.5</v>
      </c>
      <c r="Y221" s="153">
        <v>3557.9</v>
      </c>
      <c r="Z221" s="153">
        <v>20763.7</v>
      </c>
      <c r="AA221" s="153">
        <v>1740.6</v>
      </c>
      <c r="AB221" s="153">
        <v>36402</v>
      </c>
      <c r="AC221" s="153">
        <v>27731.599999999999</v>
      </c>
      <c r="AD221" s="153">
        <v>40764.5</v>
      </c>
      <c r="AE221" s="153">
        <v>30802</v>
      </c>
      <c r="AF221" s="153">
        <v>21474.1</v>
      </c>
      <c r="AG221" s="153">
        <v>16014.4</v>
      </c>
      <c r="AH221" s="153">
        <v>26333.200000000001</v>
      </c>
      <c r="AI221" s="153">
        <v>37733.4</v>
      </c>
      <c r="AJ221" s="153">
        <v>28739</v>
      </c>
      <c r="AK221" s="153">
        <v>31667.4</v>
      </c>
      <c r="AL221" s="153">
        <v>14995.8</v>
      </c>
      <c r="AM221" s="153">
        <v>43332.3</v>
      </c>
      <c r="AN221" s="153">
        <v>31478.799999999999</v>
      </c>
      <c r="AO221" s="153">
        <v>27132.1</v>
      </c>
      <c r="AP221" s="153">
        <v>22834.9</v>
      </c>
      <c r="AQ221" s="153">
        <v>36595.9</v>
      </c>
      <c r="AR221" s="153">
        <v>34420.9</v>
      </c>
      <c r="AS221" s="153">
        <v>22585.8</v>
      </c>
      <c r="AT221" s="153">
        <v>39511.199999999997</v>
      </c>
      <c r="AU221" s="153">
        <v>21410.7</v>
      </c>
      <c r="AV221" s="153">
        <v>35589.300000000003</v>
      </c>
      <c r="AW221" s="153">
        <v>34177.5</v>
      </c>
      <c r="AX221" s="153">
        <v>22078.9</v>
      </c>
      <c r="AY221" s="153">
        <v>37598.9</v>
      </c>
      <c r="AZ221" s="153">
        <v>26053</v>
      </c>
      <c r="BA221" s="153">
        <v>13689.6</v>
      </c>
      <c r="BB221" s="153">
        <v>24558.2</v>
      </c>
      <c r="BC221" s="153">
        <v>16869.2</v>
      </c>
      <c r="BD221" s="153">
        <v>30981.4</v>
      </c>
      <c r="BE221" s="153">
        <v>30253.3</v>
      </c>
    </row>
    <row r="222" spans="1:57" ht="13" x14ac:dyDescent="0.15">
      <c r="A222" s="152" t="s">
        <v>1062</v>
      </c>
      <c r="B222" s="152" t="s">
        <v>1063</v>
      </c>
      <c r="C222" s="152" t="s">
        <v>1064</v>
      </c>
      <c r="D222" s="152" t="s">
        <v>1065</v>
      </c>
      <c r="E222" s="152" t="str">
        <f>VLOOKUP(D222,'1b'!$D$4:$E$256,2,FALSE)</f>
        <v>ORF1ab 4905:4914</v>
      </c>
      <c r="F222" s="153">
        <v>3743.7</v>
      </c>
      <c r="G222" s="153">
        <v>5633</v>
      </c>
      <c r="H222" s="153">
        <v>10.9</v>
      </c>
      <c r="I222" s="153">
        <v>70.599999999999994</v>
      </c>
      <c r="J222" s="153">
        <v>7760.5</v>
      </c>
      <c r="K222" s="153">
        <v>14551.5</v>
      </c>
      <c r="L222" s="153">
        <v>2383.9</v>
      </c>
      <c r="M222" s="153">
        <v>13</v>
      </c>
      <c r="N222" s="153">
        <v>3718.2</v>
      </c>
      <c r="O222" s="153">
        <v>16.5</v>
      </c>
      <c r="P222" s="153">
        <v>20656.599999999999</v>
      </c>
      <c r="Q222" s="153">
        <v>6038.3</v>
      </c>
      <c r="R222" s="153">
        <v>4282.1000000000004</v>
      </c>
      <c r="S222" s="153">
        <v>27932.7</v>
      </c>
      <c r="T222" s="153">
        <v>639</v>
      </c>
      <c r="U222" s="153">
        <v>11558.6</v>
      </c>
      <c r="V222" s="153">
        <v>16441.8</v>
      </c>
      <c r="W222" s="153">
        <v>2240.1</v>
      </c>
      <c r="X222" s="153">
        <v>13616.9</v>
      </c>
      <c r="Y222" s="153">
        <v>3.2</v>
      </c>
      <c r="Z222" s="153">
        <v>4322.1000000000004</v>
      </c>
      <c r="AA222" s="153">
        <v>3869.5</v>
      </c>
      <c r="AB222" s="153">
        <v>212.4</v>
      </c>
      <c r="AC222" s="153">
        <v>22355.599999999999</v>
      </c>
      <c r="AD222" s="153">
        <v>28871.8</v>
      </c>
      <c r="AE222" s="153">
        <v>20657.7</v>
      </c>
      <c r="AF222" s="153">
        <v>12319.4</v>
      </c>
      <c r="AG222" s="153">
        <v>12346.2</v>
      </c>
      <c r="AH222" s="153">
        <v>8477.5</v>
      </c>
      <c r="AI222" s="153">
        <v>3001.2</v>
      </c>
      <c r="AJ222" s="153">
        <v>10303.4</v>
      </c>
      <c r="AK222" s="153">
        <v>15087.6</v>
      </c>
      <c r="AL222" s="153">
        <v>5111.5</v>
      </c>
      <c r="AM222" s="153">
        <v>29047.3</v>
      </c>
      <c r="AN222" s="153">
        <v>12552.3</v>
      </c>
      <c r="AO222" s="153">
        <v>11044.2</v>
      </c>
      <c r="AP222" s="153">
        <v>2514.1</v>
      </c>
      <c r="AQ222" s="153">
        <v>21427</v>
      </c>
      <c r="AR222" s="153">
        <v>9796.9</v>
      </c>
      <c r="AS222" s="153">
        <v>421.5</v>
      </c>
      <c r="AT222" s="153">
        <v>2661.8</v>
      </c>
      <c r="AU222" s="153">
        <v>18580.7</v>
      </c>
      <c r="AV222" s="153">
        <v>13796.4</v>
      </c>
      <c r="AW222" s="153">
        <v>5322</v>
      </c>
      <c r="AX222" s="153">
        <v>1303</v>
      </c>
      <c r="AY222" s="153">
        <v>10707</v>
      </c>
      <c r="AZ222" s="153">
        <v>111.9</v>
      </c>
      <c r="BA222" s="153">
        <v>53.9</v>
      </c>
      <c r="BB222" s="153">
        <v>3891.6</v>
      </c>
      <c r="BC222" s="153">
        <v>131</v>
      </c>
      <c r="BD222" s="153">
        <v>8906.7999999999993</v>
      </c>
      <c r="BE222" s="153">
        <v>25151.7</v>
      </c>
    </row>
    <row r="223" spans="1:57" ht="13" x14ac:dyDescent="0.15">
      <c r="A223" s="152" t="s">
        <v>1067</v>
      </c>
      <c r="B223" s="152" t="s">
        <v>1068</v>
      </c>
      <c r="C223" s="152" t="s">
        <v>1069</v>
      </c>
      <c r="D223" s="152" t="s">
        <v>1070</v>
      </c>
      <c r="E223" s="152" t="str">
        <f>VLOOKUP(D223,'1b'!$D$4:$E$256,2,FALSE)</f>
        <v>S 258:270</v>
      </c>
      <c r="F223" s="153">
        <v>31.1</v>
      </c>
      <c r="G223" s="153">
        <v>39.4</v>
      </c>
      <c r="H223" s="153">
        <v>2846</v>
      </c>
      <c r="I223" s="153">
        <v>452.1</v>
      </c>
      <c r="J223" s="153">
        <v>12757</v>
      </c>
      <c r="K223" s="153">
        <v>14264</v>
      </c>
      <c r="L223" s="153">
        <v>4.2</v>
      </c>
      <c r="M223" s="153">
        <v>8.6999999999999993</v>
      </c>
      <c r="N223" s="153">
        <v>11028.8</v>
      </c>
      <c r="O223" s="153">
        <v>1581.5</v>
      </c>
      <c r="P223" s="153">
        <v>5211.3</v>
      </c>
      <c r="Q223" s="153">
        <v>42.9</v>
      </c>
      <c r="R223" s="153">
        <v>4.0999999999999996</v>
      </c>
      <c r="S223" s="153">
        <v>15</v>
      </c>
      <c r="T223" s="153">
        <v>9166.1</v>
      </c>
      <c r="U223" s="153">
        <v>17130.599999999999</v>
      </c>
      <c r="V223" s="153">
        <v>17243.599999999999</v>
      </c>
      <c r="W223" s="153">
        <v>2025.3</v>
      </c>
      <c r="X223" s="153">
        <v>18084.400000000001</v>
      </c>
      <c r="Y223" s="153">
        <v>7.5</v>
      </c>
      <c r="Z223" s="153">
        <v>5567.8</v>
      </c>
      <c r="AA223" s="153">
        <v>16000.6</v>
      </c>
      <c r="AB223" s="153">
        <v>39.700000000000003</v>
      </c>
      <c r="AC223" s="153">
        <v>16117.2</v>
      </c>
      <c r="AD223" s="153">
        <v>20424.599999999999</v>
      </c>
      <c r="AE223" s="153">
        <v>15669.1</v>
      </c>
      <c r="AF223" s="153">
        <v>22869.1</v>
      </c>
      <c r="AG223" s="153">
        <v>20806.900000000001</v>
      </c>
      <c r="AH223" s="153">
        <v>12286.1</v>
      </c>
      <c r="AI223" s="153">
        <v>1817</v>
      </c>
      <c r="AJ223" s="153">
        <v>27246.799999999999</v>
      </c>
      <c r="AK223" s="153">
        <v>21671.1</v>
      </c>
      <c r="AL223" s="153">
        <v>18820</v>
      </c>
      <c r="AM223" s="153">
        <v>6310.6</v>
      </c>
      <c r="AN223" s="153">
        <v>11014.9</v>
      </c>
      <c r="AO223" s="153">
        <v>13423.1</v>
      </c>
      <c r="AP223" s="153">
        <v>2328.9</v>
      </c>
      <c r="AQ223" s="153">
        <v>19342.3</v>
      </c>
      <c r="AR223" s="153">
        <v>12158.5</v>
      </c>
      <c r="AS223" s="153">
        <v>73.3</v>
      </c>
      <c r="AT223" s="153">
        <v>1383.1</v>
      </c>
      <c r="AU223" s="153">
        <v>17734.3</v>
      </c>
      <c r="AV223" s="153">
        <v>3844.7</v>
      </c>
      <c r="AW223" s="153">
        <v>3590.6</v>
      </c>
      <c r="AX223" s="153">
        <v>2598.4</v>
      </c>
      <c r="AY223" s="153">
        <v>3650.4</v>
      </c>
      <c r="AZ223" s="153">
        <v>46.6</v>
      </c>
      <c r="BA223" s="153">
        <v>306</v>
      </c>
      <c r="BB223" s="153">
        <v>948.8</v>
      </c>
      <c r="BC223" s="153">
        <v>282.10000000000002</v>
      </c>
      <c r="BD223" s="153">
        <v>3630</v>
      </c>
      <c r="BE223" s="153">
        <v>24856.5</v>
      </c>
    </row>
    <row r="224" spans="1:57" ht="13" x14ac:dyDescent="0.15">
      <c r="A224" s="152" t="s">
        <v>1072</v>
      </c>
      <c r="B224" s="152" t="s">
        <v>1073</v>
      </c>
      <c r="C224" s="152" t="s">
        <v>1074</v>
      </c>
      <c r="D224" s="152" t="s">
        <v>1075</v>
      </c>
      <c r="E224" s="152" t="str">
        <f>VLOOKUP(D224,'1b'!$D$4:$E$256,2,FALSE)</f>
        <v>ORF1ab 1699:1711</v>
      </c>
      <c r="F224" s="153">
        <v>34114.699999999997</v>
      </c>
      <c r="G224" s="153">
        <v>12371.6</v>
      </c>
      <c r="H224" s="153">
        <v>16368.1</v>
      </c>
      <c r="I224" s="153">
        <v>24950.5</v>
      </c>
      <c r="J224" s="153">
        <v>11140.6</v>
      </c>
      <c r="K224" s="153">
        <v>15459.9</v>
      </c>
      <c r="L224" s="153">
        <v>9740.4</v>
      </c>
      <c r="M224" s="153">
        <v>17297.3</v>
      </c>
      <c r="N224" s="153">
        <v>15705.4</v>
      </c>
      <c r="O224" s="153">
        <v>2528.5</v>
      </c>
      <c r="P224" s="153">
        <v>18253.900000000001</v>
      </c>
      <c r="Q224" s="153">
        <v>19529.7</v>
      </c>
      <c r="R224" s="153">
        <v>16668.2</v>
      </c>
      <c r="S224" s="153">
        <v>27127.1</v>
      </c>
      <c r="T224" s="153">
        <v>25923.1</v>
      </c>
      <c r="U224" s="153">
        <v>314.7</v>
      </c>
      <c r="V224" s="153">
        <v>642.70000000000005</v>
      </c>
      <c r="W224" s="153">
        <v>7146.1</v>
      </c>
      <c r="X224" s="153">
        <v>6675.5</v>
      </c>
      <c r="Y224" s="153">
        <v>24.6</v>
      </c>
      <c r="Z224" s="153">
        <v>23734</v>
      </c>
      <c r="AA224" s="153">
        <v>422.5</v>
      </c>
      <c r="AB224" s="153">
        <v>5800.4</v>
      </c>
      <c r="AC224" s="153">
        <v>26937.200000000001</v>
      </c>
      <c r="AD224" s="153">
        <v>9313.4</v>
      </c>
      <c r="AE224" s="153">
        <v>293.10000000000002</v>
      </c>
      <c r="AF224" s="153">
        <v>13263.8</v>
      </c>
      <c r="AG224" s="153">
        <v>14874.1</v>
      </c>
      <c r="AH224" s="153">
        <v>15427.7</v>
      </c>
      <c r="AI224" s="153">
        <v>11480.2</v>
      </c>
      <c r="AJ224" s="153">
        <v>19481.400000000001</v>
      </c>
      <c r="AK224" s="153">
        <v>23950.7</v>
      </c>
      <c r="AL224" s="153">
        <v>7176.4</v>
      </c>
      <c r="AM224" s="153">
        <v>29888.3</v>
      </c>
      <c r="AN224" s="153">
        <v>17015.7</v>
      </c>
      <c r="AO224" s="153">
        <v>5471</v>
      </c>
      <c r="AP224" s="153">
        <v>225.6</v>
      </c>
      <c r="AQ224" s="153">
        <v>8571.7999999999993</v>
      </c>
      <c r="AR224" s="153">
        <v>16250.2</v>
      </c>
      <c r="AS224" s="153">
        <v>3465.3</v>
      </c>
      <c r="AT224" s="153">
        <v>4024.2</v>
      </c>
      <c r="AU224" s="153">
        <v>16025.5</v>
      </c>
      <c r="AV224" s="153">
        <v>22303.4</v>
      </c>
      <c r="AW224" s="153">
        <v>2544.6999999999998</v>
      </c>
      <c r="AX224" s="153">
        <v>1153.2</v>
      </c>
      <c r="AY224" s="153">
        <v>20007.900000000001</v>
      </c>
      <c r="AZ224" s="153">
        <v>1279.2</v>
      </c>
      <c r="BA224" s="153">
        <v>141.4</v>
      </c>
      <c r="BB224" s="153">
        <v>7131.9</v>
      </c>
      <c r="BC224" s="153">
        <v>854.2</v>
      </c>
      <c r="BD224" s="153">
        <v>22928.3</v>
      </c>
      <c r="BE224" s="153">
        <v>15757.3</v>
      </c>
    </row>
    <row r="225" spans="1:57" ht="13" x14ac:dyDescent="0.15">
      <c r="A225" s="152" t="s">
        <v>1077</v>
      </c>
      <c r="B225" s="152" t="s">
        <v>1078</v>
      </c>
      <c r="C225" s="152" t="s">
        <v>1079</v>
      </c>
      <c r="D225" s="152" t="s">
        <v>1080</v>
      </c>
      <c r="E225" s="152" t="str">
        <f>VLOOKUP(D225,'1b'!$D$4:$E$256,2,FALSE)</f>
        <v>ORF1ab 1031:1042</v>
      </c>
      <c r="F225" s="153">
        <v>5119.3999999999996</v>
      </c>
      <c r="G225" s="153">
        <v>11.5</v>
      </c>
      <c r="H225" s="153">
        <v>182.8</v>
      </c>
      <c r="I225" s="153">
        <v>97.4</v>
      </c>
      <c r="J225" s="153">
        <v>14240.6</v>
      </c>
      <c r="K225" s="153">
        <v>17229.5</v>
      </c>
      <c r="L225" s="153">
        <v>1493.3</v>
      </c>
      <c r="M225" s="153">
        <v>265.60000000000002</v>
      </c>
      <c r="N225" s="153">
        <v>1378.6</v>
      </c>
      <c r="O225" s="153">
        <v>8000</v>
      </c>
      <c r="P225" s="153">
        <v>12527.9</v>
      </c>
      <c r="Q225" s="153">
        <v>9985.2999999999993</v>
      </c>
      <c r="R225" s="153">
        <v>1999.7</v>
      </c>
      <c r="S225" s="153">
        <v>2339.6999999999998</v>
      </c>
      <c r="T225" s="153">
        <v>940</v>
      </c>
      <c r="U225" s="153">
        <v>19624.400000000001</v>
      </c>
      <c r="V225" s="153">
        <v>3462.2</v>
      </c>
      <c r="W225" s="153">
        <v>3536.2</v>
      </c>
      <c r="X225" s="153">
        <v>21386</v>
      </c>
      <c r="Y225" s="153">
        <v>16.5</v>
      </c>
      <c r="Z225" s="153">
        <v>5198.8999999999996</v>
      </c>
      <c r="AA225" s="153">
        <v>9904.2000000000007</v>
      </c>
      <c r="AB225" s="153">
        <v>258.7</v>
      </c>
      <c r="AC225" s="153">
        <v>19482</v>
      </c>
      <c r="AD225" s="153">
        <v>9716.2999999999993</v>
      </c>
      <c r="AE225" s="153">
        <v>8865.2999999999993</v>
      </c>
      <c r="AF225" s="153">
        <v>14074.2</v>
      </c>
      <c r="AG225" s="153">
        <v>14852.7</v>
      </c>
      <c r="AH225" s="153">
        <v>23616.2</v>
      </c>
      <c r="AI225" s="153">
        <v>4128</v>
      </c>
      <c r="AJ225" s="153">
        <v>17029.5</v>
      </c>
      <c r="AK225" s="153">
        <v>9541.1</v>
      </c>
      <c r="AL225" s="153">
        <v>15110.6</v>
      </c>
      <c r="AM225" s="153">
        <v>25138.3</v>
      </c>
      <c r="AN225" s="153">
        <v>10601.1</v>
      </c>
      <c r="AO225" s="153">
        <v>20570.099999999999</v>
      </c>
      <c r="AP225" s="153">
        <v>24035.1</v>
      </c>
      <c r="AQ225" s="153">
        <v>30245.200000000001</v>
      </c>
      <c r="AR225" s="153">
        <v>20211.599999999999</v>
      </c>
      <c r="AS225" s="153">
        <v>1622.5</v>
      </c>
      <c r="AT225" s="153">
        <v>8364.7999999999993</v>
      </c>
      <c r="AU225" s="153">
        <v>21895</v>
      </c>
      <c r="AV225" s="153">
        <v>9324.4</v>
      </c>
      <c r="AW225" s="153">
        <v>12762.5</v>
      </c>
      <c r="AX225" s="153">
        <v>5274.3</v>
      </c>
      <c r="AY225" s="153">
        <v>12268.9</v>
      </c>
      <c r="AZ225" s="153">
        <v>535.6</v>
      </c>
      <c r="BA225" s="153">
        <v>591</v>
      </c>
      <c r="BB225" s="153">
        <v>10114</v>
      </c>
      <c r="BC225" s="153">
        <v>2219</v>
      </c>
      <c r="BD225" s="153">
        <v>5956</v>
      </c>
      <c r="BE225" s="153">
        <v>25688</v>
      </c>
    </row>
    <row r="226" spans="1:57" ht="13" x14ac:dyDescent="0.15">
      <c r="A226" s="152" t="s">
        <v>1082</v>
      </c>
      <c r="B226" s="152" t="s">
        <v>1083</v>
      </c>
      <c r="C226" s="152" t="s">
        <v>1084</v>
      </c>
      <c r="D226" s="152" t="s">
        <v>1085</v>
      </c>
      <c r="E226" s="152" t="str">
        <f>VLOOKUP(D226,'1b'!$D$4:$E$256,2,FALSE)</f>
        <v>ORF6 29:38</v>
      </c>
      <c r="F226" s="153">
        <v>22445.7</v>
      </c>
      <c r="G226" s="153">
        <v>4899.8999999999996</v>
      </c>
      <c r="H226" s="153">
        <v>33095.9</v>
      </c>
      <c r="I226" s="153">
        <v>33720.5</v>
      </c>
      <c r="J226" s="153">
        <v>3651.7</v>
      </c>
      <c r="K226" s="153">
        <v>6281.2</v>
      </c>
      <c r="L226" s="153">
        <v>31552.799999999999</v>
      </c>
      <c r="M226" s="153">
        <v>24521</v>
      </c>
      <c r="N226" s="153">
        <v>36661.699999999997</v>
      </c>
      <c r="O226" s="153">
        <v>15417.6</v>
      </c>
      <c r="P226" s="153">
        <v>30363.5</v>
      </c>
      <c r="Q226" s="153">
        <v>35650.199999999997</v>
      </c>
      <c r="R226" s="153">
        <v>19841.3</v>
      </c>
      <c r="S226" s="153">
        <v>20035.900000000001</v>
      </c>
      <c r="T226" s="153">
        <v>38789.800000000003</v>
      </c>
      <c r="U226" s="153">
        <v>33313.699999999997</v>
      </c>
      <c r="V226" s="153">
        <v>19761.400000000001</v>
      </c>
      <c r="W226" s="153">
        <v>408.9</v>
      </c>
      <c r="X226" s="153">
        <v>22872</v>
      </c>
      <c r="Y226" s="153">
        <v>7434.9</v>
      </c>
      <c r="Z226" s="153">
        <v>14533.5</v>
      </c>
      <c r="AA226" s="153">
        <v>33430.699999999997</v>
      </c>
      <c r="AB226" s="153">
        <v>33645.1</v>
      </c>
      <c r="AC226" s="153">
        <v>1372.2</v>
      </c>
      <c r="AD226" s="153">
        <v>21479</v>
      </c>
      <c r="AE226" s="153">
        <v>20751.599999999999</v>
      </c>
      <c r="AF226" s="153">
        <v>676.6</v>
      </c>
      <c r="AG226" s="153">
        <v>717.2</v>
      </c>
      <c r="AH226" s="153">
        <v>16641.5</v>
      </c>
      <c r="AI226" s="153">
        <v>41364.699999999997</v>
      </c>
      <c r="AJ226" s="153">
        <v>24855.7</v>
      </c>
      <c r="AK226" s="153">
        <v>1185.5999999999999</v>
      </c>
      <c r="AL226" s="153">
        <v>4270.6000000000004</v>
      </c>
      <c r="AM226" s="153">
        <v>15554.2</v>
      </c>
      <c r="AN226" s="153">
        <v>989.7</v>
      </c>
      <c r="AO226" s="153">
        <v>20962.8</v>
      </c>
      <c r="AP226" s="153">
        <v>28810.6</v>
      </c>
      <c r="AQ226" s="153">
        <v>36618.5</v>
      </c>
      <c r="AR226" s="153">
        <v>35864.5</v>
      </c>
      <c r="AS226" s="153">
        <v>21763.4</v>
      </c>
      <c r="AT226" s="153">
        <v>25543.3</v>
      </c>
      <c r="AU226" s="153">
        <v>27481.599999999999</v>
      </c>
      <c r="AV226" s="153">
        <v>13206.1</v>
      </c>
      <c r="AW226" s="153">
        <v>27803.7</v>
      </c>
      <c r="AX226" s="153">
        <v>22328</v>
      </c>
      <c r="AY226" s="153">
        <v>19535</v>
      </c>
      <c r="AZ226" s="153">
        <v>14952.2</v>
      </c>
      <c r="BA226" s="153">
        <v>12728.7</v>
      </c>
      <c r="BB226" s="153">
        <v>16146.7</v>
      </c>
      <c r="BC226" s="153">
        <v>16782.900000000001</v>
      </c>
      <c r="BD226" s="153">
        <v>24689.3</v>
      </c>
      <c r="BE226" s="153">
        <v>33105.599999999999</v>
      </c>
    </row>
    <row r="227" spans="1:57" ht="13" x14ac:dyDescent="0.15">
      <c r="A227" s="152" t="s">
        <v>1087</v>
      </c>
      <c r="B227" s="152" t="s">
        <v>1088</v>
      </c>
      <c r="C227" s="152" t="s">
        <v>1089</v>
      </c>
      <c r="D227" s="152" t="s">
        <v>1090</v>
      </c>
      <c r="E227" s="152" t="str">
        <f>VLOOKUP(D227,'1b'!$D$4:$E$256,2,FALSE)</f>
        <v>M 198:207</v>
      </c>
      <c r="F227" s="153">
        <v>39015.9</v>
      </c>
      <c r="G227" s="153">
        <v>15005.7</v>
      </c>
      <c r="H227" s="153">
        <v>2737.8</v>
      </c>
      <c r="I227" s="153">
        <v>5379.5</v>
      </c>
      <c r="J227" s="153">
        <v>164.5</v>
      </c>
      <c r="K227" s="153">
        <v>179.9</v>
      </c>
      <c r="L227" s="153">
        <v>30634.1</v>
      </c>
      <c r="M227" s="153">
        <v>12969</v>
      </c>
      <c r="N227" s="153">
        <v>218.5</v>
      </c>
      <c r="O227" s="153">
        <v>1604</v>
      </c>
      <c r="P227" s="153">
        <v>6731.2</v>
      </c>
      <c r="Q227" s="153">
        <v>29935.200000000001</v>
      </c>
      <c r="R227" s="153">
        <v>16661</v>
      </c>
      <c r="S227" s="153">
        <v>29044.1</v>
      </c>
      <c r="T227" s="153">
        <v>12361.7</v>
      </c>
      <c r="U227" s="153">
        <v>4396</v>
      </c>
      <c r="V227" s="153">
        <v>4695.2</v>
      </c>
      <c r="W227" s="153">
        <v>14322.2</v>
      </c>
      <c r="X227" s="153">
        <v>3839.1</v>
      </c>
      <c r="Y227" s="153">
        <v>2936.9</v>
      </c>
      <c r="Z227" s="153">
        <v>25051.200000000001</v>
      </c>
      <c r="AA227" s="153">
        <v>577.20000000000005</v>
      </c>
      <c r="AB227" s="153">
        <v>33728.199999999997</v>
      </c>
      <c r="AC227" s="153">
        <v>21160.400000000001</v>
      </c>
      <c r="AD227" s="153">
        <v>2472.3000000000002</v>
      </c>
      <c r="AE227" s="153">
        <v>282.7</v>
      </c>
      <c r="AF227" s="153">
        <v>13045.8</v>
      </c>
      <c r="AG227" s="153">
        <v>8854.7000000000007</v>
      </c>
      <c r="AH227" s="153">
        <v>36273.9</v>
      </c>
      <c r="AI227" s="153">
        <v>30496.9</v>
      </c>
      <c r="AJ227" s="153">
        <v>14276.8</v>
      </c>
      <c r="AK227" s="153">
        <v>27731</v>
      </c>
      <c r="AL227" s="153">
        <v>28780.7</v>
      </c>
      <c r="AM227" s="153">
        <v>37157.699999999997</v>
      </c>
      <c r="AN227" s="153">
        <v>22178</v>
      </c>
      <c r="AO227" s="153">
        <v>22653.3</v>
      </c>
      <c r="AP227" s="153">
        <v>17916.900000000001</v>
      </c>
      <c r="AQ227" s="153">
        <v>13662.8</v>
      </c>
      <c r="AR227" s="153">
        <v>13670.9</v>
      </c>
      <c r="AS227" s="153">
        <v>14651</v>
      </c>
      <c r="AT227" s="153">
        <v>17985.3</v>
      </c>
      <c r="AU227" s="153">
        <v>9781.5</v>
      </c>
      <c r="AV227" s="153">
        <v>26338.7</v>
      </c>
      <c r="AW227" s="153">
        <v>1430</v>
      </c>
      <c r="AX227" s="153">
        <v>311.3</v>
      </c>
      <c r="AY227" s="153">
        <v>22575.8</v>
      </c>
      <c r="AZ227" s="153">
        <v>4052.7</v>
      </c>
      <c r="BA227" s="153">
        <v>49.6</v>
      </c>
      <c r="BB227" s="153">
        <v>17069</v>
      </c>
      <c r="BC227" s="153">
        <v>2025.4</v>
      </c>
      <c r="BD227" s="153">
        <v>25147.599999999999</v>
      </c>
      <c r="BE227" s="153">
        <v>12522.9</v>
      </c>
    </row>
    <row r="228" spans="1:57" ht="13" x14ac:dyDescent="0.15">
      <c r="A228" s="152" t="s">
        <v>1092</v>
      </c>
      <c r="B228" s="152" t="s">
        <v>1093</v>
      </c>
      <c r="C228" s="152" t="s">
        <v>1094</v>
      </c>
      <c r="D228" s="152" t="s">
        <v>1095</v>
      </c>
      <c r="E228" s="152" t="str">
        <f>VLOOKUP(D228,'1b'!$D$4:$E$256,2,FALSE)</f>
        <v>ORF1ab 474:485</v>
      </c>
      <c r="F228" s="153">
        <v>28260.1</v>
      </c>
      <c r="G228" s="153">
        <v>17.5</v>
      </c>
      <c r="H228" s="153">
        <v>14856.3</v>
      </c>
      <c r="I228" s="153">
        <v>5933.6</v>
      </c>
      <c r="J228" s="153">
        <v>31106.1</v>
      </c>
      <c r="K228" s="153">
        <v>33693.199999999997</v>
      </c>
      <c r="L228" s="153">
        <v>12190.4</v>
      </c>
      <c r="M228" s="153">
        <v>15420.3</v>
      </c>
      <c r="N228" s="153">
        <v>13999.7</v>
      </c>
      <c r="O228" s="153">
        <v>8550.1</v>
      </c>
      <c r="P228" s="153">
        <v>24138</v>
      </c>
      <c r="Q228" s="153">
        <v>12363.9</v>
      </c>
      <c r="R228" s="153">
        <v>1343</v>
      </c>
      <c r="S228" s="153">
        <v>1444.5</v>
      </c>
      <c r="T228" s="153">
        <v>16461.5</v>
      </c>
      <c r="U228" s="153">
        <v>14384</v>
      </c>
      <c r="V228" s="153">
        <v>9500.1</v>
      </c>
      <c r="W228" s="153">
        <v>9722.6</v>
      </c>
      <c r="X228" s="153">
        <v>23601.3</v>
      </c>
      <c r="Y228" s="153">
        <v>2061.6</v>
      </c>
      <c r="Z228" s="153">
        <v>26818</v>
      </c>
      <c r="AA228" s="153">
        <v>26546.9</v>
      </c>
      <c r="AB228" s="153">
        <v>18019.2</v>
      </c>
      <c r="AC228" s="153">
        <v>22472.7</v>
      </c>
      <c r="AD228" s="153">
        <v>35477.800000000003</v>
      </c>
      <c r="AE228" s="153">
        <v>19914.599999999999</v>
      </c>
      <c r="AF228" s="153">
        <v>13884.9</v>
      </c>
      <c r="AG228" s="153">
        <v>11838</v>
      </c>
      <c r="AH228" s="153">
        <v>22854.2</v>
      </c>
      <c r="AI228" s="153">
        <v>26672.5</v>
      </c>
      <c r="AJ228" s="153">
        <v>25964.9</v>
      </c>
      <c r="AK228" s="153">
        <v>29667.599999999999</v>
      </c>
      <c r="AL228" s="153">
        <v>11667.9</v>
      </c>
      <c r="AM228" s="153">
        <v>31667.7</v>
      </c>
      <c r="AN228" s="153">
        <v>27628.9</v>
      </c>
      <c r="AO228" s="153">
        <v>9384</v>
      </c>
      <c r="AP228" s="153">
        <v>25606.9</v>
      </c>
      <c r="AQ228" s="153">
        <v>24784.5</v>
      </c>
      <c r="AR228" s="153">
        <v>14483.6</v>
      </c>
      <c r="AS228" s="153">
        <v>9524</v>
      </c>
      <c r="AT228" s="153">
        <v>10331.9</v>
      </c>
      <c r="AU228" s="153">
        <v>27292.5</v>
      </c>
      <c r="AV228" s="153">
        <v>20863.7</v>
      </c>
      <c r="AW228" s="153">
        <v>31881.200000000001</v>
      </c>
      <c r="AX228" s="153">
        <v>24544.400000000001</v>
      </c>
      <c r="AY228" s="153">
        <v>19529</v>
      </c>
      <c r="AZ228" s="153">
        <v>6238.6</v>
      </c>
      <c r="BA228" s="153">
        <v>11303.2</v>
      </c>
      <c r="BB228" s="153">
        <v>11497.2</v>
      </c>
      <c r="BC228" s="153">
        <v>6549.6</v>
      </c>
      <c r="BD228" s="153">
        <v>10624.4</v>
      </c>
      <c r="BE228" s="153">
        <v>34096.199999999997</v>
      </c>
    </row>
    <row r="229" spans="1:57" ht="13" x14ac:dyDescent="0.15">
      <c r="A229" s="152" t="s">
        <v>1097</v>
      </c>
      <c r="B229" s="152" t="s">
        <v>1098</v>
      </c>
      <c r="C229" s="152" t="s">
        <v>1099</v>
      </c>
      <c r="D229" s="152" t="s">
        <v>1100</v>
      </c>
      <c r="E229" s="152" t="str">
        <f>VLOOKUP(D229,'1b'!$D$4:$E$256,2,FALSE)</f>
        <v>ORF3a 175:185</v>
      </c>
      <c r="F229" s="153">
        <v>192.6</v>
      </c>
      <c r="G229" s="153">
        <v>20683.5</v>
      </c>
      <c r="H229" s="153">
        <v>11538.4</v>
      </c>
      <c r="I229" s="153">
        <v>2361.4</v>
      </c>
      <c r="J229" s="153">
        <v>36610.6</v>
      </c>
      <c r="K229" s="153">
        <v>37715.1</v>
      </c>
      <c r="L229" s="153">
        <v>666</v>
      </c>
      <c r="M229" s="153">
        <v>386.3</v>
      </c>
      <c r="N229" s="153">
        <v>21717.599999999999</v>
      </c>
      <c r="O229" s="153">
        <v>20123.7</v>
      </c>
      <c r="P229" s="153">
        <v>20884.099999999999</v>
      </c>
      <c r="Q229" s="153">
        <v>3840.3</v>
      </c>
      <c r="R229" s="153">
        <v>504.6</v>
      </c>
      <c r="S229" s="153">
        <v>20237.2</v>
      </c>
      <c r="T229" s="153">
        <v>21804.9</v>
      </c>
      <c r="U229" s="153">
        <v>20227.8</v>
      </c>
      <c r="V229" s="153">
        <v>31134.7</v>
      </c>
      <c r="W229" s="153">
        <v>23187.200000000001</v>
      </c>
      <c r="X229" s="153">
        <v>37532.300000000003</v>
      </c>
      <c r="Y229" s="153">
        <v>603.70000000000005</v>
      </c>
      <c r="Z229" s="153">
        <v>22103</v>
      </c>
      <c r="AA229" s="153">
        <v>34427.599999999999</v>
      </c>
      <c r="AB229" s="153">
        <v>2256.6</v>
      </c>
      <c r="AC229" s="153">
        <v>41146.400000000001</v>
      </c>
      <c r="AD229" s="153">
        <v>38961.5</v>
      </c>
      <c r="AE229" s="153">
        <v>38543.4</v>
      </c>
      <c r="AF229" s="153">
        <v>40755.199999999997</v>
      </c>
      <c r="AG229" s="153">
        <v>39453.599999999999</v>
      </c>
      <c r="AH229" s="153">
        <v>23120.400000000001</v>
      </c>
      <c r="AI229" s="153">
        <v>21488.3</v>
      </c>
      <c r="AJ229" s="153">
        <v>42391.4</v>
      </c>
      <c r="AK229" s="153">
        <v>38988</v>
      </c>
      <c r="AL229" s="153">
        <v>37065.800000000003</v>
      </c>
      <c r="AM229" s="153">
        <v>34006</v>
      </c>
      <c r="AN229" s="153">
        <v>38559.699999999997</v>
      </c>
      <c r="AO229" s="153">
        <v>28652.7</v>
      </c>
      <c r="AP229" s="153">
        <v>4774.7</v>
      </c>
      <c r="AQ229" s="153">
        <v>34825.9</v>
      </c>
      <c r="AR229" s="153">
        <v>29492.799999999999</v>
      </c>
      <c r="AS229" s="153">
        <v>3594.4</v>
      </c>
      <c r="AT229" s="153">
        <v>28964.1</v>
      </c>
      <c r="AU229" s="153">
        <v>35116.1</v>
      </c>
      <c r="AV229" s="153">
        <v>24077.200000000001</v>
      </c>
      <c r="AW229" s="153">
        <v>20035</v>
      </c>
      <c r="AX229" s="153">
        <v>20086.7</v>
      </c>
      <c r="AY229" s="153">
        <v>31823.7</v>
      </c>
      <c r="AZ229" s="153">
        <v>5613.5</v>
      </c>
      <c r="BA229" s="153">
        <v>9397.2000000000007</v>
      </c>
      <c r="BB229" s="153">
        <v>16004.9</v>
      </c>
      <c r="BC229" s="153">
        <v>11141.8</v>
      </c>
      <c r="BD229" s="153">
        <v>26398.9</v>
      </c>
      <c r="BE229" s="153">
        <v>38825.1</v>
      </c>
    </row>
    <row r="230" spans="1:57" ht="13" x14ac:dyDescent="0.15">
      <c r="A230" s="152" t="s">
        <v>1102</v>
      </c>
      <c r="B230" s="152" t="s">
        <v>1103</v>
      </c>
      <c r="C230" s="152" t="s">
        <v>1104</v>
      </c>
      <c r="D230" s="152" t="s">
        <v>1105</v>
      </c>
      <c r="E230" s="152" t="str">
        <f>VLOOKUP(D230,'1b'!$D$4:$E$256,2,FALSE)</f>
        <v>S 291:301</v>
      </c>
      <c r="F230" s="153">
        <v>10604.8</v>
      </c>
      <c r="G230" s="153">
        <v>3729.7</v>
      </c>
      <c r="H230" s="153">
        <v>908.1</v>
      </c>
      <c r="I230" s="153">
        <v>169.2</v>
      </c>
      <c r="J230" s="153">
        <v>35094.800000000003</v>
      </c>
      <c r="K230" s="153">
        <v>35868.800000000003</v>
      </c>
      <c r="L230" s="153">
        <v>18673.599999999999</v>
      </c>
      <c r="M230" s="153">
        <v>21534.3</v>
      </c>
      <c r="N230" s="153">
        <v>5481</v>
      </c>
      <c r="O230" s="153">
        <v>25659.599999999999</v>
      </c>
      <c r="P230" s="153">
        <v>7407.6</v>
      </c>
      <c r="Q230" s="153">
        <v>6315.7</v>
      </c>
      <c r="R230" s="153">
        <v>305.5</v>
      </c>
      <c r="S230" s="153">
        <v>2694.9</v>
      </c>
      <c r="T230" s="153">
        <v>6202.8</v>
      </c>
      <c r="U230" s="153">
        <v>20458.2</v>
      </c>
      <c r="V230" s="153">
        <v>30831.3</v>
      </c>
      <c r="W230" s="153">
        <v>19152.400000000001</v>
      </c>
      <c r="X230" s="153">
        <v>31469.599999999999</v>
      </c>
      <c r="Y230" s="153">
        <v>16412.099999999999</v>
      </c>
      <c r="Z230" s="153">
        <v>35430.199999999997</v>
      </c>
      <c r="AA230" s="153">
        <v>21293.4</v>
      </c>
      <c r="AB230" s="153">
        <v>13082.8</v>
      </c>
      <c r="AC230" s="153">
        <v>35137</v>
      </c>
      <c r="AD230" s="153">
        <v>38485.1</v>
      </c>
      <c r="AE230" s="153">
        <v>27377.7</v>
      </c>
      <c r="AF230" s="153">
        <v>31595.200000000001</v>
      </c>
      <c r="AG230" s="153">
        <v>27763.4</v>
      </c>
      <c r="AH230" s="153">
        <v>31561.7</v>
      </c>
      <c r="AI230" s="153">
        <v>30659.3</v>
      </c>
      <c r="AJ230" s="153">
        <v>39437.300000000003</v>
      </c>
      <c r="AK230" s="153">
        <v>30751</v>
      </c>
      <c r="AL230" s="153">
        <v>22451.1</v>
      </c>
      <c r="AM230" s="153">
        <v>24435.7</v>
      </c>
      <c r="AN230" s="153">
        <v>28395.9</v>
      </c>
      <c r="AO230" s="153">
        <v>12875.7</v>
      </c>
      <c r="AP230" s="153">
        <v>12430</v>
      </c>
      <c r="AQ230" s="153">
        <v>29079</v>
      </c>
      <c r="AR230" s="153">
        <v>24322.6</v>
      </c>
      <c r="AS230" s="153">
        <v>8035</v>
      </c>
      <c r="AT230" s="153">
        <v>4006.2</v>
      </c>
      <c r="AU230" s="153">
        <v>16859.5</v>
      </c>
      <c r="AV230" s="153">
        <v>10979.3</v>
      </c>
      <c r="AW230" s="153">
        <v>31597.9</v>
      </c>
      <c r="AX230" s="153">
        <v>26721</v>
      </c>
      <c r="AY230" s="153">
        <v>13459.3</v>
      </c>
      <c r="AZ230" s="153">
        <v>4536.5</v>
      </c>
      <c r="BA230" s="153">
        <v>17879.5</v>
      </c>
      <c r="BB230" s="153">
        <v>5520.7</v>
      </c>
      <c r="BC230" s="153">
        <v>7512.8</v>
      </c>
      <c r="BD230" s="153">
        <v>13501.4</v>
      </c>
      <c r="BE230" s="153">
        <v>29880.5</v>
      </c>
    </row>
    <row r="231" spans="1:57" ht="13" x14ac:dyDescent="0.15">
      <c r="A231" s="152" t="s">
        <v>1107</v>
      </c>
      <c r="B231" s="152" t="s">
        <v>1108</v>
      </c>
      <c r="C231" s="152" t="s">
        <v>1109</v>
      </c>
      <c r="D231" s="152" t="s">
        <v>1110</v>
      </c>
      <c r="E231" s="152" t="str">
        <f>VLOOKUP(D231,'1b'!$D$4:$E$256,2,FALSE)</f>
        <v>S 241:250</v>
      </c>
      <c r="F231" s="153">
        <v>19677.7</v>
      </c>
      <c r="G231" s="153">
        <v>16.2</v>
      </c>
      <c r="H231" s="153">
        <v>13068.7</v>
      </c>
      <c r="I231" s="153">
        <v>27015.5</v>
      </c>
      <c r="J231" s="153">
        <v>19758.400000000001</v>
      </c>
      <c r="K231" s="153">
        <v>19821.5</v>
      </c>
      <c r="L231" s="153">
        <v>5302</v>
      </c>
      <c r="M231" s="153">
        <v>5737.9</v>
      </c>
      <c r="N231" s="153">
        <v>7222.7</v>
      </c>
      <c r="O231" s="153">
        <v>5152.3</v>
      </c>
      <c r="P231" s="153">
        <v>14509</v>
      </c>
      <c r="Q231" s="153">
        <v>12245.3</v>
      </c>
      <c r="R231" s="153">
        <v>2160.1</v>
      </c>
      <c r="S231" s="153">
        <v>6640.7</v>
      </c>
      <c r="T231" s="153">
        <v>19122.8</v>
      </c>
      <c r="U231" s="153">
        <v>540</v>
      </c>
      <c r="V231" s="153">
        <v>22.2</v>
      </c>
      <c r="W231" s="153">
        <v>8169.3</v>
      </c>
      <c r="X231" s="153">
        <v>3145.6</v>
      </c>
      <c r="Y231" s="153">
        <v>232.3</v>
      </c>
      <c r="Z231" s="153">
        <v>14885.6</v>
      </c>
      <c r="AA231" s="153">
        <v>16839.3</v>
      </c>
      <c r="AB231" s="153">
        <v>10238</v>
      </c>
      <c r="AC231" s="153">
        <v>11639.5</v>
      </c>
      <c r="AD231" s="153">
        <v>24521.5</v>
      </c>
      <c r="AE231" s="153">
        <v>8550</v>
      </c>
      <c r="AF231" s="153">
        <v>18378.5</v>
      </c>
      <c r="AG231" s="153">
        <v>7063.4</v>
      </c>
      <c r="AH231" s="153">
        <v>28347.1</v>
      </c>
      <c r="AI231" s="153">
        <v>15927.3</v>
      </c>
      <c r="AJ231" s="153">
        <v>9028.5</v>
      </c>
      <c r="AK231" s="153">
        <v>29328.6</v>
      </c>
      <c r="AL231" s="153">
        <v>25208</v>
      </c>
      <c r="AM231" s="153">
        <v>12013.9</v>
      </c>
      <c r="AN231" s="153">
        <v>20193.400000000001</v>
      </c>
      <c r="AO231" s="153">
        <v>8474.2999999999993</v>
      </c>
      <c r="AP231" s="153">
        <v>17430.3</v>
      </c>
      <c r="AQ231" s="153">
        <v>3346.4</v>
      </c>
      <c r="AR231" s="153">
        <v>1791.2</v>
      </c>
      <c r="AS231" s="153">
        <v>1297.5</v>
      </c>
      <c r="AT231" s="153">
        <v>887.9</v>
      </c>
      <c r="AU231" s="153">
        <v>9553.4</v>
      </c>
      <c r="AV231" s="153">
        <v>5709.4</v>
      </c>
      <c r="AW231" s="153">
        <v>4215</v>
      </c>
      <c r="AX231" s="153">
        <v>1768.4</v>
      </c>
      <c r="AY231" s="153">
        <v>5559.3</v>
      </c>
      <c r="AZ231" s="153">
        <v>421.4</v>
      </c>
      <c r="BA231" s="153">
        <v>399.5</v>
      </c>
      <c r="BB231" s="153">
        <v>2404.6999999999998</v>
      </c>
      <c r="BC231" s="153">
        <v>447.9</v>
      </c>
      <c r="BD231" s="153">
        <v>1625.1</v>
      </c>
      <c r="BE231" s="153">
        <v>10945.8</v>
      </c>
    </row>
    <row r="232" spans="1:57" ht="13" x14ac:dyDescent="0.15">
      <c r="A232" s="152" t="s">
        <v>1112</v>
      </c>
      <c r="B232" s="152" t="s">
        <v>1113</v>
      </c>
      <c r="C232" s="152" t="s">
        <v>1114</v>
      </c>
      <c r="D232" s="152" t="s">
        <v>1115</v>
      </c>
      <c r="E232" s="152" t="str">
        <f>VLOOKUP(D232,'1b'!$D$4:$E$256,2,FALSE)</f>
        <v>M 6:15</v>
      </c>
      <c r="F232" s="153">
        <v>22075.8</v>
      </c>
      <c r="G232" s="153">
        <v>7632.5</v>
      </c>
      <c r="H232" s="153">
        <v>1206.4000000000001</v>
      </c>
      <c r="I232" s="153">
        <v>33.9</v>
      </c>
      <c r="J232" s="153">
        <v>37693.5</v>
      </c>
      <c r="K232" s="153">
        <v>39341</v>
      </c>
      <c r="L232" s="153">
        <v>22919.599999999999</v>
      </c>
      <c r="M232" s="153">
        <v>16002.3</v>
      </c>
      <c r="N232" s="153">
        <v>2145.4</v>
      </c>
      <c r="O232" s="153">
        <v>22235.4</v>
      </c>
      <c r="P232" s="153">
        <v>7762.7</v>
      </c>
      <c r="Q232" s="153">
        <v>4506.3999999999996</v>
      </c>
      <c r="R232" s="153">
        <v>39.4</v>
      </c>
      <c r="S232" s="153">
        <v>22590.7</v>
      </c>
      <c r="T232" s="153">
        <v>3506.6</v>
      </c>
      <c r="U232" s="153">
        <v>35599.699999999997</v>
      </c>
      <c r="V232" s="153">
        <v>32360.1</v>
      </c>
      <c r="W232" s="153">
        <v>18587.900000000001</v>
      </c>
      <c r="X232" s="153">
        <v>38196.800000000003</v>
      </c>
      <c r="Y232" s="153">
        <v>9429.4</v>
      </c>
      <c r="Z232" s="153">
        <v>38669.199999999997</v>
      </c>
      <c r="AA232" s="153">
        <v>24833.7</v>
      </c>
      <c r="AB232" s="153">
        <v>38737</v>
      </c>
      <c r="AC232" s="153">
        <v>32299.599999999999</v>
      </c>
      <c r="AD232" s="153">
        <v>37047.300000000003</v>
      </c>
      <c r="AE232" s="153">
        <v>33722.400000000001</v>
      </c>
      <c r="AF232" s="153">
        <v>32372.7</v>
      </c>
      <c r="AG232" s="153">
        <v>29970.2</v>
      </c>
      <c r="AH232" s="153">
        <v>34975.800000000003</v>
      </c>
      <c r="AI232" s="153">
        <v>37274.1</v>
      </c>
      <c r="AJ232" s="153">
        <v>32515.599999999999</v>
      </c>
      <c r="AK232" s="153">
        <v>39049.699999999997</v>
      </c>
      <c r="AL232" s="153">
        <v>36750.699999999997</v>
      </c>
      <c r="AM232" s="153">
        <v>39680</v>
      </c>
      <c r="AN232" s="153">
        <v>33707.800000000003</v>
      </c>
      <c r="AO232" s="153">
        <v>40583.199999999997</v>
      </c>
      <c r="AP232" s="153">
        <v>15002.1</v>
      </c>
      <c r="AQ232" s="153">
        <v>39149.5</v>
      </c>
      <c r="AR232" s="153">
        <v>30634.400000000001</v>
      </c>
      <c r="AS232" s="153">
        <v>13514.9</v>
      </c>
      <c r="AT232" s="153">
        <v>19742.599999999999</v>
      </c>
      <c r="AU232" s="153">
        <v>35419.5</v>
      </c>
      <c r="AV232" s="153">
        <v>28958.799999999999</v>
      </c>
      <c r="AW232" s="153">
        <v>34380</v>
      </c>
      <c r="AX232" s="153">
        <v>29927.8</v>
      </c>
      <c r="AY232" s="153">
        <v>25095.9</v>
      </c>
      <c r="AZ232" s="153">
        <v>12042.2</v>
      </c>
      <c r="BA232" s="153">
        <v>23375.4</v>
      </c>
      <c r="BB232" s="153">
        <v>11875.1</v>
      </c>
      <c r="BC232" s="153">
        <v>9510.6</v>
      </c>
      <c r="BD232" s="153">
        <v>23711.7</v>
      </c>
      <c r="BE232" s="153">
        <v>39512.1</v>
      </c>
    </row>
    <row r="233" spans="1:57" ht="13" x14ac:dyDescent="0.15">
      <c r="A233" s="152" t="s">
        <v>1117</v>
      </c>
      <c r="B233" s="152" t="s">
        <v>1118</v>
      </c>
      <c r="C233" s="152" t="s">
        <v>1119</v>
      </c>
      <c r="D233" s="152" t="s">
        <v>1120</v>
      </c>
      <c r="E233" s="152" t="str">
        <f>VLOOKUP(D233,'1b'!$D$4:$E$256,2,FALSE)</f>
        <v>ORF1ab 4130:4139</v>
      </c>
      <c r="F233" s="153">
        <v>35399.199999999997</v>
      </c>
      <c r="G233" s="153">
        <v>2464.1</v>
      </c>
      <c r="H233" s="153">
        <v>60</v>
      </c>
      <c r="I233" s="153">
        <v>699.1</v>
      </c>
      <c r="J233" s="153">
        <v>39704.5</v>
      </c>
      <c r="K233" s="153">
        <v>38988</v>
      </c>
      <c r="L233" s="153">
        <v>33678.6</v>
      </c>
      <c r="M233" s="153">
        <v>26469.5</v>
      </c>
      <c r="N233" s="153">
        <v>1280.8</v>
      </c>
      <c r="O233" s="153">
        <v>20271.599999999999</v>
      </c>
      <c r="P233" s="153">
        <v>14079.7</v>
      </c>
      <c r="Q233" s="153">
        <v>10313.200000000001</v>
      </c>
      <c r="R233" s="153">
        <v>7213.4</v>
      </c>
      <c r="S233" s="153">
        <v>31994.2</v>
      </c>
      <c r="T233" s="153">
        <v>3406.4</v>
      </c>
      <c r="U233" s="153">
        <v>4440.6000000000004</v>
      </c>
      <c r="V233" s="153">
        <v>1300.7</v>
      </c>
      <c r="W233" s="153">
        <v>25194.1</v>
      </c>
      <c r="X233" s="153">
        <v>26810.5</v>
      </c>
      <c r="Y233" s="153">
        <v>6975.5</v>
      </c>
      <c r="Z233" s="153">
        <v>33987.199999999997</v>
      </c>
      <c r="AA233" s="153">
        <v>3701.5</v>
      </c>
      <c r="AB233" s="153">
        <v>36497.9</v>
      </c>
      <c r="AC233" s="153">
        <v>30772.3</v>
      </c>
      <c r="AD233" s="153">
        <v>40467.4</v>
      </c>
      <c r="AE233" s="153">
        <v>31074.799999999999</v>
      </c>
      <c r="AF233" s="153">
        <v>26155.5</v>
      </c>
      <c r="AG233" s="153">
        <v>16147.9</v>
      </c>
      <c r="AH233" s="153">
        <v>30535.200000000001</v>
      </c>
      <c r="AI233" s="153">
        <v>30987.200000000001</v>
      </c>
      <c r="AJ233" s="153">
        <v>32077.4</v>
      </c>
      <c r="AK233" s="153">
        <v>33461.4</v>
      </c>
      <c r="AL233" s="153">
        <v>18196.3</v>
      </c>
      <c r="AM233" s="153">
        <v>28475.599999999999</v>
      </c>
      <c r="AN233" s="153">
        <v>28459.3</v>
      </c>
      <c r="AO233" s="153">
        <v>17254.7</v>
      </c>
      <c r="AP233" s="153">
        <v>32267.5</v>
      </c>
      <c r="AQ233" s="153">
        <v>28905.9</v>
      </c>
      <c r="AR233" s="153">
        <v>23927.599999999999</v>
      </c>
      <c r="AS233" s="153">
        <v>21266.2</v>
      </c>
      <c r="AT233" s="153">
        <v>24722.1</v>
      </c>
      <c r="AU233" s="153">
        <v>27311.7</v>
      </c>
      <c r="AV233" s="153">
        <v>33027.599999999999</v>
      </c>
      <c r="AW233" s="153">
        <v>29669.200000000001</v>
      </c>
      <c r="AX233" s="153">
        <v>21976.400000000001</v>
      </c>
      <c r="AY233" s="153">
        <v>33769.5</v>
      </c>
      <c r="AZ233" s="153">
        <v>17435.900000000001</v>
      </c>
      <c r="BA233" s="153">
        <v>12249.9</v>
      </c>
      <c r="BB233" s="153">
        <v>23828.7</v>
      </c>
      <c r="BC233" s="153">
        <v>14663.7</v>
      </c>
      <c r="BD233" s="153">
        <v>30052</v>
      </c>
      <c r="BE233" s="153">
        <v>32357</v>
      </c>
    </row>
    <row r="234" spans="1:57" ht="13" x14ac:dyDescent="0.15">
      <c r="A234" s="152" t="s">
        <v>1122</v>
      </c>
      <c r="B234" s="152" t="s">
        <v>1123</v>
      </c>
      <c r="C234" s="152" t="s">
        <v>1124</v>
      </c>
      <c r="D234" s="152" t="s">
        <v>1125</v>
      </c>
      <c r="E234" s="152" t="str">
        <f>VLOOKUP(D234,'1b'!$D$4:$E$256,2,FALSE)</f>
        <v>ORF1ab 6032:6041</v>
      </c>
      <c r="F234" s="153">
        <v>32890.699999999997</v>
      </c>
      <c r="G234" s="153">
        <v>19.3</v>
      </c>
      <c r="H234" s="153">
        <v>22987.200000000001</v>
      </c>
      <c r="I234" s="153">
        <v>24491.599999999999</v>
      </c>
      <c r="J234" s="153">
        <v>15512.2</v>
      </c>
      <c r="K234" s="153">
        <v>22827.1</v>
      </c>
      <c r="L234" s="153">
        <v>15181.4</v>
      </c>
      <c r="M234" s="153">
        <v>16367.6</v>
      </c>
      <c r="N234" s="153">
        <v>12697.1</v>
      </c>
      <c r="O234" s="153">
        <v>2200.6999999999998</v>
      </c>
      <c r="P234" s="153">
        <v>25093.8</v>
      </c>
      <c r="Q234" s="153">
        <v>18884.5</v>
      </c>
      <c r="R234" s="153">
        <v>2609.9</v>
      </c>
      <c r="S234" s="153">
        <v>1068.8</v>
      </c>
      <c r="T234" s="153">
        <v>25337.7</v>
      </c>
      <c r="U234" s="153">
        <v>25113.3</v>
      </c>
      <c r="V234" s="153">
        <v>19907.7</v>
      </c>
      <c r="W234" s="153">
        <v>228</v>
      </c>
      <c r="X234" s="153">
        <v>14035</v>
      </c>
      <c r="Y234" s="153">
        <v>49.3</v>
      </c>
      <c r="Z234" s="153">
        <v>15860.8</v>
      </c>
      <c r="AA234" s="153">
        <v>3922</v>
      </c>
      <c r="AB234" s="153">
        <v>20490.599999999999</v>
      </c>
      <c r="AC234" s="153">
        <v>2794.7</v>
      </c>
      <c r="AD234" s="153">
        <v>5020.7</v>
      </c>
      <c r="AE234" s="153">
        <v>1840.2</v>
      </c>
      <c r="AF234" s="153">
        <v>1367.3</v>
      </c>
      <c r="AG234" s="153">
        <v>1949.3</v>
      </c>
      <c r="AH234" s="153">
        <v>15397.1</v>
      </c>
      <c r="AI234" s="153">
        <v>25541.9</v>
      </c>
      <c r="AJ234" s="153">
        <v>2823.6</v>
      </c>
      <c r="AK234" s="153">
        <v>1974.5</v>
      </c>
      <c r="AL234" s="153">
        <v>1760.2</v>
      </c>
      <c r="AM234" s="153">
        <v>18677.2</v>
      </c>
      <c r="AN234" s="153">
        <v>2393.5</v>
      </c>
      <c r="AO234" s="153">
        <v>14209.5</v>
      </c>
      <c r="AP234" s="153">
        <v>22092.7</v>
      </c>
      <c r="AQ234" s="153">
        <v>25879.9</v>
      </c>
      <c r="AR234" s="153">
        <v>22299.5</v>
      </c>
      <c r="AS234" s="153">
        <v>2719.7</v>
      </c>
      <c r="AT234" s="153">
        <v>2786.6</v>
      </c>
      <c r="AU234" s="153">
        <v>20027.900000000001</v>
      </c>
      <c r="AV234" s="153">
        <v>13006.2</v>
      </c>
      <c r="AW234" s="153">
        <v>12284.3</v>
      </c>
      <c r="AX234" s="153">
        <v>10560.9</v>
      </c>
      <c r="AY234" s="153">
        <v>6040.6</v>
      </c>
      <c r="AZ234" s="153">
        <v>1238.5</v>
      </c>
      <c r="BA234" s="153">
        <v>3651.9</v>
      </c>
      <c r="BB234" s="153">
        <v>2871.2</v>
      </c>
      <c r="BC234" s="153">
        <v>2857.5</v>
      </c>
      <c r="BD234" s="153">
        <v>4411</v>
      </c>
      <c r="BE234" s="153">
        <v>25581.7</v>
      </c>
    </row>
    <row r="235" spans="1:57" ht="13" x14ac:dyDescent="0.15">
      <c r="A235" s="152" t="s">
        <v>1127</v>
      </c>
      <c r="B235" s="152" t="s">
        <v>1128</v>
      </c>
      <c r="C235" s="152" t="s">
        <v>1129</v>
      </c>
      <c r="D235" s="152" t="s">
        <v>1130</v>
      </c>
      <c r="E235" s="152" t="str">
        <f>VLOOKUP(D235,'1b'!$D$4:$E$256,2,FALSE)</f>
        <v>S 1091:1103</v>
      </c>
      <c r="F235" s="153">
        <v>28572.5</v>
      </c>
      <c r="G235" s="153">
        <v>13192.9</v>
      </c>
      <c r="H235" s="153">
        <v>4600.5</v>
      </c>
      <c r="I235" s="153">
        <v>8255.4</v>
      </c>
      <c r="J235" s="153">
        <v>208.1</v>
      </c>
      <c r="K235" s="153">
        <v>385.2</v>
      </c>
      <c r="L235" s="153">
        <v>4527.8999999999996</v>
      </c>
      <c r="M235" s="153">
        <v>5123</v>
      </c>
      <c r="N235" s="153">
        <v>12308.1</v>
      </c>
      <c r="O235" s="153">
        <v>1863.4</v>
      </c>
      <c r="P235" s="153">
        <v>16513.3</v>
      </c>
      <c r="Q235" s="153">
        <v>4541.3999999999996</v>
      </c>
      <c r="R235" s="153">
        <v>874.2</v>
      </c>
      <c r="S235" s="153">
        <v>6910.7</v>
      </c>
      <c r="T235" s="153">
        <v>19865.099999999999</v>
      </c>
      <c r="U235" s="153">
        <v>28058.5</v>
      </c>
      <c r="V235" s="153">
        <v>25972.5</v>
      </c>
      <c r="W235" s="153">
        <v>5372.6</v>
      </c>
      <c r="X235" s="153">
        <v>33048.699999999997</v>
      </c>
      <c r="Y235" s="153">
        <v>53.4</v>
      </c>
      <c r="Z235" s="153">
        <v>21923.200000000001</v>
      </c>
      <c r="AA235" s="153">
        <v>21306.3</v>
      </c>
      <c r="AB235" s="153">
        <v>10186</v>
      </c>
      <c r="AC235" s="153">
        <v>14675.1</v>
      </c>
      <c r="AD235" s="153">
        <v>26927.9</v>
      </c>
      <c r="AE235" s="153">
        <v>28649.599999999999</v>
      </c>
      <c r="AF235" s="153">
        <v>933</v>
      </c>
      <c r="AG235" s="153">
        <v>931.3</v>
      </c>
      <c r="AH235" s="153">
        <v>3811.2</v>
      </c>
      <c r="AI235" s="153">
        <v>21685.599999999999</v>
      </c>
      <c r="AJ235" s="153">
        <v>32570.2</v>
      </c>
      <c r="AK235" s="153">
        <v>5833</v>
      </c>
      <c r="AL235" s="153">
        <v>1839.9</v>
      </c>
      <c r="AM235" s="153">
        <v>23814.2</v>
      </c>
      <c r="AN235" s="153">
        <v>20577.900000000001</v>
      </c>
      <c r="AO235" s="153">
        <v>29749.9</v>
      </c>
      <c r="AP235" s="153">
        <v>93.5</v>
      </c>
      <c r="AQ235" s="153">
        <v>35639.699999999997</v>
      </c>
      <c r="AR235" s="153">
        <v>27666.9</v>
      </c>
      <c r="AS235" s="153">
        <v>7388.1</v>
      </c>
      <c r="AT235" s="153">
        <v>14113.4</v>
      </c>
      <c r="AU235" s="153">
        <v>18476</v>
      </c>
      <c r="AV235" s="153">
        <v>24809.200000000001</v>
      </c>
      <c r="AW235" s="153">
        <v>16595.099999999999</v>
      </c>
      <c r="AX235" s="153">
        <v>5062.7</v>
      </c>
      <c r="AY235" s="153">
        <v>28890.5</v>
      </c>
      <c r="AZ235" s="153">
        <v>4905.8</v>
      </c>
      <c r="BA235" s="153">
        <v>738.6</v>
      </c>
      <c r="BB235" s="153">
        <v>20511</v>
      </c>
      <c r="BC235" s="153">
        <v>5542.2</v>
      </c>
      <c r="BD235" s="153">
        <v>24341</v>
      </c>
      <c r="BE235" s="153">
        <v>23682.2</v>
      </c>
    </row>
    <row r="236" spans="1:57" ht="13" x14ac:dyDescent="0.15">
      <c r="A236" s="152" t="s">
        <v>1132</v>
      </c>
      <c r="B236" s="152" t="s">
        <v>1133</v>
      </c>
      <c r="C236" s="152" t="s">
        <v>1134</v>
      </c>
      <c r="D236" s="152" t="s">
        <v>1135</v>
      </c>
      <c r="E236" s="152" t="str">
        <f>VLOOKUP(D236,'1b'!$D$4:$E$256,2,FALSE)</f>
        <v>S 216:224</v>
      </c>
      <c r="F236" s="153">
        <v>37722.800000000003</v>
      </c>
      <c r="G236" s="153">
        <v>10960.9</v>
      </c>
      <c r="H236" s="153">
        <v>37060.6</v>
      </c>
      <c r="I236" s="153">
        <v>41047.699999999997</v>
      </c>
      <c r="J236" s="153">
        <v>32474.799999999999</v>
      </c>
      <c r="K236" s="153">
        <v>32608.3</v>
      </c>
      <c r="L236" s="153">
        <v>26703.7</v>
      </c>
      <c r="M236" s="153">
        <v>36234.6</v>
      </c>
      <c r="N236" s="153">
        <v>39398.5</v>
      </c>
      <c r="O236" s="153">
        <v>38679.599999999999</v>
      </c>
      <c r="P236" s="153">
        <v>39225.800000000003</v>
      </c>
      <c r="Q236" s="153">
        <v>34068.199999999997</v>
      </c>
      <c r="R236" s="153">
        <v>30111.599999999999</v>
      </c>
      <c r="S236" s="153">
        <v>25915.5</v>
      </c>
      <c r="T236" s="153">
        <v>42261.3</v>
      </c>
      <c r="U236" s="153">
        <v>21.4</v>
      </c>
      <c r="V236" s="153">
        <v>520.5</v>
      </c>
      <c r="W236" s="153">
        <v>27010.2</v>
      </c>
      <c r="X236" s="153">
        <v>8748.4</v>
      </c>
      <c r="Y236" s="153">
        <v>13150.2</v>
      </c>
      <c r="Z236" s="153">
        <v>23512.400000000001</v>
      </c>
      <c r="AA236" s="153">
        <v>32790.800000000003</v>
      </c>
      <c r="AB236" s="153">
        <v>1553.4</v>
      </c>
      <c r="AC236" s="153">
        <v>28361.599999999999</v>
      </c>
      <c r="AD236" s="153">
        <v>20686.099999999999</v>
      </c>
      <c r="AE236" s="153">
        <v>4580.6000000000004</v>
      </c>
      <c r="AF236" s="153">
        <v>24971.599999999999</v>
      </c>
      <c r="AG236" s="153">
        <v>19062.3</v>
      </c>
      <c r="AH236" s="153">
        <v>37704.1</v>
      </c>
      <c r="AI236" s="153">
        <v>36823.5</v>
      </c>
      <c r="AJ236" s="153">
        <v>28972.9</v>
      </c>
      <c r="AK236" s="153">
        <v>36565.9</v>
      </c>
      <c r="AL236" s="153">
        <v>32089.9</v>
      </c>
      <c r="AM236" s="153">
        <v>4601.2</v>
      </c>
      <c r="AN236" s="153">
        <v>31281.599999999999</v>
      </c>
      <c r="AO236" s="153">
        <v>2479.9</v>
      </c>
      <c r="AP236" s="153">
        <v>37723.199999999997</v>
      </c>
      <c r="AQ236" s="153">
        <v>543.6</v>
      </c>
      <c r="AR236" s="153">
        <v>12808.7</v>
      </c>
      <c r="AS236" s="153">
        <v>26403.7</v>
      </c>
      <c r="AT236" s="153">
        <v>7274</v>
      </c>
      <c r="AU236" s="153">
        <v>21546.9</v>
      </c>
      <c r="AV236" s="153">
        <v>26714.9</v>
      </c>
      <c r="AW236" s="153">
        <v>30318.2</v>
      </c>
      <c r="AX236" s="153">
        <v>17709.2</v>
      </c>
      <c r="AY236" s="153">
        <v>20165.7</v>
      </c>
      <c r="AZ236" s="153">
        <v>8141.7</v>
      </c>
      <c r="BA236" s="153">
        <v>3664.8</v>
      </c>
      <c r="BB236" s="153">
        <v>24160.5</v>
      </c>
      <c r="BC236" s="153">
        <v>6503.7</v>
      </c>
      <c r="BD236" s="153">
        <v>30465.200000000001</v>
      </c>
      <c r="BE236" s="153">
        <v>25002.2</v>
      </c>
    </row>
    <row r="237" spans="1:57" ht="13" x14ac:dyDescent="0.15">
      <c r="A237" s="152" t="s">
        <v>1137</v>
      </c>
      <c r="B237" s="152" t="s">
        <v>1138</v>
      </c>
      <c r="C237" s="152" t="s">
        <v>1139</v>
      </c>
      <c r="D237" s="152" t="s">
        <v>1140</v>
      </c>
      <c r="E237" s="152" t="str">
        <f>VLOOKUP(D237,'1b'!$D$4:$E$256,2,FALSE)</f>
        <v>ORF1ab 3260:3269</v>
      </c>
      <c r="F237" s="153">
        <v>31402</v>
      </c>
      <c r="G237" s="153">
        <v>29163.200000000001</v>
      </c>
      <c r="H237" s="153">
        <v>68.900000000000006</v>
      </c>
      <c r="I237" s="153">
        <v>11.5</v>
      </c>
      <c r="J237" s="153">
        <v>32884.300000000003</v>
      </c>
      <c r="K237" s="153">
        <v>34874.1</v>
      </c>
      <c r="L237" s="153">
        <v>34085.5</v>
      </c>
      <c r="M237" s="153">
        <v>12334.6</v>
      </c>
      <c r="N237" s="153">
        <v>899.6</v>
      </c>
      <c r="O237" s="153">
        <v>20165.7</v>
      </c>
      <c r="P237" s="153">
        <v>3041.5</v>
      </c>
      <c r="Q237" s="153">
        <v>10074</v>
      </c>
      <c r="R237" s="153">
        <v>884.7</v>
      </c>
      <c r="S237" s="153">
        <v>32105.200000000001</v>
      </c>
      <c r="T237" s="153">
        <v>2173.6999999999998</v>
      </c>
      <c r="U237" s="153">
        <v>33528.1</v>
      </c>
      <c r="V237" s="153">
        <v>31497.599999999999</v>
      </c>
      <c r="W237" s="153">
        <v>30565.9</v>
      </c>
      <c r="X237" s="153">
        <v>40895.699999999997</v>
      </c>
      <c r="Y237" s="153">
        <v>25195</v>
      </c>
      <c r="Z237" s="153">
        <v>34934.6</v>
      </c>
      <c r="AA237" s="153">
        <v>16845.5</v>
      </c>
      <c r="AB237" s="153">
        <v>36824.300000000003</v>
      </c>
      <c r="AC237" s="153">
        <v>38590.199999999997</v>
      </c>
      <c r="AD237" s="153">
        <v>44977.5</v>
      </c>
      <c r="AE237" s="153">
        <v>41525.199999999997</v>
      </c>
      <c r="AF237" s="153">
        <v>36876.6</v>
      </c>
      <c r="AG237" s="153">
        <v>34847.800000000003</v>
      </c>
      <c r="AH237" s="153">
        <v>31015.3</v>
      </c>
      <c r="AI237" s="153">
        <v>41206.1</v>
      </c>
      <c r="AJ237" s="153">
        <v>42113</v>
      </c>
      <c r="AK237" s="153">
        <v>41121.9</v>
      </c>
      <c r="AL237" s="153">
        <v>32995.800000000003</v>
      </c>
      <c r="AM237" s="153">
        <v>44498.8</v>
      </c>
      <c r="AN237" s="153">
        <v>42066.1</v>
      </c>
      <c r="AO237" s="153">
        <v>34330.6</v>
      </c>
      <c r="AP237" s="153">
        <v>27785.7</v>
      </c>
      <c r="AQ237" s="153">
        <v>41474</v>
      </c>
      <c r="AR237" s="153">
        <v>38698.5</v>
      </c>
      <c r="AS237" s="153">
        <v>25653</v>
      </c>
      <c r="AT237" s="153">
        <v>40210.699999999997</v>
      </c>
      <c r="AU237" s="153">
        <v>30358.3</v>
      </c>
      <c r="AV237" s="153">
        <v>36263.699999999997</v>
      </c>
      <c r="AW237" s="153">
        <v>40491</v>
      </c>
      <c r="AX237" s="153">
        <v>30525.599999999999</v>
      </c>
      <c r="AY237" s="153">
        <v>38814.6</v>
      </c>
      <c r="AZ237" s="153">
        <v>28603.200000000001</v>
      </c>
      <c r="BA237" s="153">
        <v>24834.7</v>
      </c>
      <c r="BB237" s="153">
        <v>25258</v>
      </c>
      <c r="BC237" s="153">
        <v>22787.3</v>
      </c>
      <c r="BD237" s="153">
        <v>29117.8</v>
      </c>
      <c r="BE237" s="153">
        <v>36755.1</v>
      </c>
    </row>
    <row r="238" spans="1:57" ht="13" x14ac:dyDescent="0.15">
      <c r="A238" s="152" t="s">
        <v>1142</v>
      </c>
      <c r="B238" s="152" t="s">
        <v>1143</v>
      </c>
      <c r="C238" s="152" t="s">
        <v>1144</v>
      </c>
      <c r="D238" s="152" t="s">
        <v>1145</v>
      </c>
      <c r="E238" s="152" t="str">
        <f>VLOOKUP(D238,'1b'!$D$4:$E$256,2,FALSE)</f>
        <v>ORF1ab 3820:3829</v>
      </c>
      <c r="F238" s="153">
        <v>31957.9</v>
      </c>
      <c r="G238" s="153">
        <v>4784.8</v>
      </c>
      <c r="H238" s="153">
        <v>30104.5</v>
      </c>
      <c r="I238" s="153">
        <v>35406.800000000003</v>
      </c>
      <c r="J238" s="153">
        <v>2597.8000000000002</v>
      </c>
      <c r="K238" s="153">
        <v>2584.9</v>
      </c>
      <c r="L238" s="153">
        <v>17860.599999999999</v>
      </c>
      <c r="M238" s="153">
        <v>18015.900000000001</v>
      </c>
      <c r="N238" s="153">
        <v>12793.4</v>
      </c>
      <c r="O238" s="153">
        <v>17136.5</v>
      </c>
      <c r="P238" s="153">
        <v>28835</v>
      </c>
      <c r="Q238" s="153">
        <v>19808.5</v>
      </c>
      <c r="R238" s="153">
        <v>15491.4</v>
      </c>
      <c r="S238" s="153">
        <v>17453.900000000001</v>
      </c>
      <c r="T238" s="153">
        <v>32470.6</v>
      </c>
      <c r="U238" s="153">
        <v>13346.3</v>
      </c>
      <c r="V238" s="153">
        <v>2378.8000000000002</v>
      </c>
      <c r="W238" s="153">
        <v>10708.4</v>
      </c>
      <c r="X238" s="153">
        <v>295</v>
      </c>
      <c r="Y238" s="153">
        <v>63.6</v>
      </c>
      <c r="Z238" s="153">
        <v>18407.400000000001</v>
      </c>
      <c r="AA238" s="153">
        <v>32.1</v>
      </c>
      <c r="AB238" s="153">
        <v>17240.5</v>
      </c>
      <c r="AC238" s="153">
        <v>9278.2000000000007</v>
      </c>
      <c r="AD238" s="153">
        <v>586</v>
      </c>
      <c r="AE238" s="153">
        <v>24.5</v>
      </c>
      <c r="AF238" s="153">
        <v>7203.7</v>
      </c>
      <c r="AG238" s="153">
        <v>8002.7</v>
      </c>
      <c r="AH238" s="153">
        <v>26853.5</v>
      </c>
      <c r="AI238" s="153">
        <v>16056.8</v>
      </c>
      <c r="AJ238" s="153">
        <v>6145.3</v>
      </c>
      <c r="AK238" s="153">
        <v>10495.5</v>
      </c>
      <c r="AL238" s="153">
        <v>11325.4</v>
      </c>
      <c r="AM238" s="153">
        <v>25063.599999999999</v>
      </c>
      <c r="AN238" s="153">
        <v>16432.5</v>
      </c>
      <c r="AO238" s="153">
        <v>14275.4</v>
      </c>
      <c r="AP238" s="153">
        <v>26981.9</v>
      </c>
      <c r="AQ238" s="153">
        <v>9966.6</v>
      </c>
      <c r="AR238" s="153">
        <v>8157.6</v>
      </c>
      <c r="AS238" s="153">
        <v>1207.3</v>
      </c>
      <c r="AT238" s="153">
        <v>704.9</v>
      </c>
      <c r="AU238" s="153">
        <v>10011.200000000001</v>
      </c>
      <c r="AV238" s="153">
        <v>16363.3</v>
      </c>
      <c r="AW238" s="153">
        <v>8.1999999999999993</v>
      </c>
      <c r="AX238" s="153">
        <v>10.5</v>
      </c>
      <c r="AY238" s="153">
        <v>4221.1000000000004</v>
      </c>
      <c r="AZ238" s="153">
        <v>86.3</v>
      </c>
      <c r="BA238" s="153">
        <v>33.299999999999997</v>
      </c>
      <c r="BB238" s="153">
        <v>5526.7</v>
      </c>
      <c r="BC238" s="153">
        <v>548.20000000000005</v>
      </c>
      <c r="BD238" s="153">
        <v>7124.6</v>
      </c>
      <c r="BE238" s="153">
        <v>5811.3</v>
      </c>
    </row>
    <row r="239" spans="1:57" ht="13" x14ac:dyDescent="0.15">
      <c r="A239" s="152" t="s">
        <v>1147</v>
      </c>
      <c r="B239" s="152" t="s">
        <v>1148</v>
      </c>
      <c r="C239" s="152" t="s">
        <v>1149</v>
      </c>
      <c r="D239" s="152" t="s">
        <v>1150</v>
      </c>
      <c r="E239" s="152" t="str">
        <f>VLOOKUP(D239,'1b'!$D$4:$E$256,2,FALSE)</f>
        <v>ORF1ab 5455:5464</v>
      </c>
      <c r="F239" s="153">
        <v>32350.7</v>
      </c>
      <c r="G239" s="153">
        <v>564.20000000000005</v>
      </c>
      <c r="H239" s="153">
        <v>11.1</v>
      </c>
      <c r="I239" s="153">
        <v>24.5</v>
      </c>
      <c r="J239" s="153">
        <v>17804.099999999999</v>
      </c>
      <c r="K239" s="153">
        <v>21613.9</v>
      </c>
      <c r="L239" s="153">
        <v>35762.199999999997</v>
      </c>
      <c r="M239" s="153">
        <v>9693.5</v>
      </c>
      <c r="N239" s="153">
        <v>201.8</v>
      </c>
      <c r="O239" s="153">
        <v>1483.8</v>
      </c>
      <c r="P239" s="153">
        <v>6767.5</v>
      </c>
      <c r="Q239" s="153">
        <v>11693.3</v>
      </c>
      <c r="R239" s="153">
        <v>615.29999999999995</v>
      </c>
      <c r="S239" s="153">
        <v>28069.7</v>
      </c>
      <c r="T239" s="153">
        <v>177.5</v>
      </c>
      <c r="U239" s="153">
        <v>23035.5</v>
      </c>
      <c r="V239" s="153">
        <v>16966.400000000001</v>
      </c>
      <c r="W239" s="153">
        <v>5492.3</v>
      </c>
      <c r="X239" s="153">
        <v>24798.799999999999</v>
      </c>
      <c r="Y239" s="153">
        <v>1553.6</v>
      </c>
      <c r="Z239" s="153">
        <v>35440.6</v>
      </c>
      <c r="AA239" s="153">
        <v>5697.7</v>
      </c>
      <c r="AB239" s="153">
        <v>33946.800000000003</v>
      </c>
      <c r="AC239" s="153">
        <v>21149.200000000001</v>
      </c>
      <c r="AD239" s="153">
        <v>20393.5</v>
      </c>
      <c r="AE239" s="153">
        <v>15806.3</v>
      </c>
      <c r="AF239" s="153">
        <v>17116.099999999999</v>
      </c>
      <c r="AG239" s="153">
        <v>14233.5</v>
      </c>
      <c r="AH239" s="153">
        <v>33224</v>
      </c>
      <c r="AI239" s="153">
        <v>35485.800000000003</v>
      </c>
      <c r="AJ239" s="153">
        <v>6425.5</v>
      </c>
      <c r="AK239" s="153">
        <v>28594.5</v>
      </c>
      <c r="AL239" s="153">
        <v>24496.9</v>
      </c>
      <c r="AM239" s="153">
        <v>33921.1</v>
      </c>
      <c r="AN239" s="153">
        <v>13129.8</v>
      </c>
      <c r="AO239" s="153">
        <v>34445.9</v>
      </c>
      <c r="AP239" s="153">
        <v>16805.400000000001</v>
      </c>
      <c r="AQ239" s="153">
        <v>28175</v>
      </c>
      <c r="AR239" s="153">
        <v>15287.1</v>
      </c>
      <c r="AS239" s="153">
        <v>13024.8</v>
      </c>
      <c r="AT239" s="153">
        <v>11152.8</v>
      </c>
      <c r="AU239" s="153">
        <v>23469.4</v>
      </c>
      <c r="AV239" s="153">
        <v>24239.3</v>
      </c>
      <c r="AW239" s="153">
        <v>26993.599999999999</v>
      </c>
      <c r="AX239" s="153">
        <v>14636.3</v>
      </c>
      <c r="AY239" s="153">
        <v>18745</v>
      </c>
      <c r="AZ239" s="153">
        <v>6301</v>
      </c>
      <c r="BA239" s="153">
        <v>4903</v>
      </c>
      <c r="BB239" s="153">
        <v>13946.1</v>
      </c>
      <c r="BC239" s="153">
        <v>2550.6</v>
      </c>
      <c r="BD239" s="153">
        <v>18394.2</v>
      </c>
      <c r="BE239" s="153">
        <v>31384</v>
      </c>
    </row>
    <row r="240" spans="1:57" ht="13" x14ac:dyDescent="0.15">
      <c r="A240" s="152" t="s">
        <v>1152</v>
      </c>
      <c r="B240" s="152" t="s">
        <v>1153</v>
      </c>
      <c r="C240" s="152" t="s">
        <v>1154</v>
      </c>
      <c r="D240" s="152" t="s">
        <v>1155</v>
      </c>
      <c r="E240" s="152" t="str">
        <f>VLOOKUP(D240,'1b'!$D$4:$E$256,2,FALSE)</f>
        <v>M 101:111</v>
      </c>
      <c r="F240" s="153">
        <v>27962.7</v>
      </c>
      <c r="G240" s="153">
        <v>132.4</v>
      </c>
      <c r="H240" s="153">
        <v>546</v>
      </c>
      <c r="I240" s="153">
        <v>8508.7000000000007</v>
      </c>
      <c r="J240" s="153">
        <v>394.4</v>
      </c>
      <c r="K240" s="153">
        <v>447.4</v>
      </c>
      <c r="L240" s="153">
        <v>2913.3</v>
      </c>
      <c r="M240" s="153">
        <v>3985.1</v>
      </c>
      <c r="N240" s="153">
        <v>920.1</v>
      </c>
      <c r="O240" s="153">
        <v>16.3</v>
      </c>
      <c r="P240" s="153">
        <v>13160.1</v>
      </c>
      <c r="Q240" s="153">
        <v>7791.2</v>
      </c>
      <c r="R240" s="153">
        <v>16535.099999999999</v>
      </c>
      <c r="S240" s="153">
        <v>13569.9</v>
      </c>
      <c r="T240" s="153">
        <v>1909.8</v>
      </c>
      <c r="U240" s="153">
        <v>73.3</v>
      </c>
      <c r="V240" s="153">
        <v>27.6</v>
      </c>
      <c r="W240" s="153">
        <v>1693.3</v>
      </c>
      <c r="X240" s="153">
        <v>474.2</v>
      </c>
      <c r="Y240" s="153">
        <v>8.6</v>
      </c>
      <c r="Z240" s="153">
        <v>15284.6</v>
      </c>
      <c r="AA240" s="153">
        <v>1187.5999999999999</v>
      </c>
      <c r="AB240" s="153">
        <v>6366.4</v>
      </c>
      <c r="AC240" s="153">
        <v>7236.1</v>
      </c>
      <c r="AD240" s="153">
        <v>22360.9</v>
      </c>
      <c r="AE240" s="153">
        <v>5127.1000000000004</v>
      </c>
      <c r="AF240" s="153">
        <v>3505.5</v>
      </c>
      <c r="AG240" s="153">
        <v>1807.3</v>
      </c>
      <c r="AH240" s="153">
        <v>14697</v>
      </c>
      <c r="AI240" s="153">
        <v>4918.3</v>
      </c>
      <c r="AJ240" s="153">
        <v>1569.2</v>
      </c>
      <c r="AK240" s="153">
        <v>12994.4</v>
      </c>
      <c r="AL240" s="153">
        <v>7103.9</v>
      </c>
      <c r="AM240" s="153">
        <v>13066.3</v>
      </c>
      <c r="AN240" s="153">
        <v>7182</v>
      </c>
      <c r="AO240" s="153">
        <v>2760.2</v>
      </c>
      <c r="AP240" s="153">
        <v>1276.2</v>
      </c>
      <c r="AQ240" s="153">
        <v>1088.2</v>
      </c>
      <c r="AR240" s="153">
        <v>1070.9000000000001</v>
      </c>
      <c r="AS240" s="153">
        <v>385.1</v>
      </c>
      <c r="AT240" s="153">
        <v>172.2</v>
      </c>
      <c r="AU240" s="153">
        <v>8932.2000000000007</v>
      </c>
      <c r="AV240" s="153">
        <v>11425.9</v>
      </c>
      <c r="AW240" s="153">
        <v>381.7</v>
      </c>
      <c r="AX240" s="153">
        <v>135.9</v>
      </c>
      <c r="AY240" s="153">
        <v>3393.5</v>
      </c>
      <c r="AZ240" s="153">
        <v>25.1</v>
      </c>
      <c r="BA240" s="153">
        <v>28.4</v>
      </c>
      <c r="BB240" s="153">
        <v>347.7</v>
      </c>
      <c r="BC240" s="153">
        <v>20.7</v>
      </c>
      <c r="BD240" s="153">
        <v>2302.1</v>
      </c>
      <c r="BE240" s="153">
        <v>9227.6</v>
      </c>
    </row>
    <row r="241" spans="1:57" ht="13" x14ac:dyDescent="0.15">
      <c r="A241" s="152" t="s">
        <v>1157</v>
      </c>
      <c r="B241" s="152" t="s">
        <v>1158</v>
      </c>
      <c r="C241" s="152" t="s">
        <v>1159</v>
      </c>
      <c r="D241" s="152" t="s">
        <v>1160</v>
      </c>
      <c r="E241" s="152" t="str">
        <f>VLOOKUP(D241,'1b'!$D$4:$E$256,2,FALSE)</f>
        <v>ORF6 36:50</v>
      </c>
      <c r="F241" s="153">
        <v>881.8</v>
      </c>
      <c r="G241" s="153">
        <v>3490.9</v>
      </c>
      <c r="H241" s="153">
        <v>359.6</v>
      </c>
      <c r="I241" s="153">
        <v>382.1</v>
      </c>
      <c r="J241" s="153">
        <v>29782.400000000001</v>
      </c>
      <c r="K241" s="153">
        <v>31335.4</v>
      </c>
      <c r="L241" s="153">
        <v>7229.3</v>
      </c>
      <c r="M241" s="153">
        <v>2978</v>
      </c>
      <c r="N241" s="153">
        <v>939.5</v>
      </c>
      <c r="O241" s="153">
        <v>6293.8</v>
      </c>
      <c r="P241" s="153">
        <v>4163.3999999999996</v>
      </c>
      <c r="Q241" s="153">
        <v>8217.2000000000007</v>
      </c>
      <c r="R241" s="153">
        <v>279.3</v>
      </c>
      <c r="S241" s="153">
        <v>27163.8</v>
      </c>
      <c r="T241" s="153">
        <v>8777.7000000000007</v>
      </c>
      <c r="U241" s="153">
        <v>685.9</v>
      </c>
      <c r="V241" s="153">
        <v>322.8</v>
      </c>
      <c r="W241" s="153">
        <v>20069.3</v>
      </c>
      <c r="X241" s="153">
        <v>10968.6</v>
      </c>
      <c r="Y241" s="153">
        <v>159.19999999999999</v>
      </c>
      <c r="Z241" s="153">
        <v>16754.2</v>
      </c>
      <c r="AA241" s="153">
        <v>23763.5</v>
      </c>
      <c r="AB241" s="153">
        <v>9563.1</v>
      </c>
      <c r="AC241" s="153">
        <v>28150.9</v>
      </c>
      <c r="AD241" s="153">
        <v>29281.4</v>
      </c>
      <c r="AE241" s="153">
        <v>21293.4</v>
      </c>
      <c r="AF241" s="153">
        <v>29460</v>
      </c>
      <c r="AG241" s="153">
        <v>18265.7</v>
      </c>
      <c r="AH241" s="153">
        <v>21153.5</v>
      </c>
      <c r="AI241" s="153">
        <v>20205</v>
      </c>
      <c r="AJ241" s="153">
        <v>25733.3</v>
      </c>
      <c r="AK241" s="153">
        <v>35880.400000000001</v>
      </c>
      <c r="AL241" s="153">
        <v>27344.5</v>
      </c>
      <c r="AM241" s="153">
        <v>32359.4</v>
      </c>
      <c r="AN241" s="153">
        <v>28549</v>
      </c>
      <c r="AO241" s="153">
        <v>14392.5</v>
      </c>
      <c r="AP241" s="153">
        <v>2397.6999999999998</v>
      </c>
      <c r="AQ241" s="153">
        <v>7077.8</v>
      </c>
      <c r="AR241" s="153">
        <v>9495.7000000000007</v>
      </c>
      <c r="AS241" s="153">
        <v>5539.7</v>
      </c>
      <c r="AT241" s="153">
        <v>4094.7</v>
      </c>
      <c r="AU241" s="153">
        <v>25627.200000000001</v>
      </c>
      <c r="AV241" s="153">
        <v>28218.3</v>
      </c>
      <c r="AW241" s="153">
        <v>9864.2000000000007</v>
      </c>
      <c r="AX241" s="153">
        <v>6302.1</v>
      </c>
      <c r="AY241" s="153">
        <v>22734.6</v>
      </c>
      <c r="AZ241" s="153">
        <v>517.6</v>
      </c>
      <c r="BA241" s="153">
        <v>1010</v>
      </c>
      <c r="BB241" s="153">
        <v>8951.2000000000007</v>
      </c>
      <c r="BC241" s="153">
        <v>720.1</v>
      </c>
      <c r="BD241" s="153">
        <v>19920.900000000001</v>
      </c>
      <c r="BE241" s="153">
        <v>26396.3</v>
      </c>
    </row>
    <row r="242" spans="1:57" ht="13" x14ac:dyDescent="0.15">
      <c r="A242" s="152" t="s">
        <v>1162</v>
      </c>
      <c r="B242" s="152" t="s">
        <v>1163</v>
      </c>
      <c r="C242" s="152" t="s">
        <v>1164</v>
      </c>
      <c r="D242" s="152" t="s">
        <v>1165</v>
      </c>
      <c r="E242" s="152" t="str">
        <f>VLOOKUP(D242,'1b'!$D$4:$E$256,2,FALSE)</f>
        <v>S 526:535</v>
      </c>
      <c r="F242" s="153">
        <v>40442.9</v>
      </c>
      <c r="G242" s="153">
        <v>29073</v>
      </c>
      <c r="H242" s="153">
        <v>35457.800000000003</v>
      </c>
      <c r="I242" s="153">
        <v>39312.9</v>
      </c>
      <c r="J242" s="153">
        <v>39556.1</v>
      </c>
      <c r="K242" s="153">
        <v>39495</v>
      </c>
      <c r="L242" s="153">
        <v>27407.3</v>
      </c>
      <c r="M242" s="153">
        <v>38187.300000000003</v>
      </c>
      <c r="N242" s="153">
        <v>38344.199999999997</v>
      </c>
      <c r="O242" s="153">
        <v>38986.300000000003</v>
      </c>
      <c r="P242" s="153">
        <v>39950.5</v>
      </c>
      <c r="Q242" s="153">
        <v>28812.799999999999</v>
      </c>
      <c r="R242" s="153">
        <v>23049.9</v>
      </c>
      <c r="S242" s="153">
        <v>26167.4</v>
      </c>
      <c r="T242" s="153">
        <v>42989.1</v>
      </c>
      <c r="U242" s="153">
        <v>141.19999999999999</v>
      </c>
      <c r="V242" s="153">
        <v>1038.5999999999999</v>
      </c>
      <c r="W242" s="153">
        <v>23503</v>
      </c>
      <c r="X242" s="153">
        <v>26555.599999999999</v>
      </c>
      <c r="Y242" s="153">
        <v>26763.200000000001</v>
      </c>
      <c r="Z242" s="153">
        <v>36325.699999999997</v>
      </c>
      <c r="AA242" s="153">
        <v>35421.4</v>
      </c>
      <c r="AB242" s="153">
        <v>26323.8</v>
      </c>
      <c r="AC242" s="153">
        <v>32218.3</v>
      </c>
      <c r="AD242" s="153">
        <v>37150.1</v>
      </c>
      <c r="AE242" s="153">
        <v>28094.9</v>
      </c>
      <c r="AF242" s="153">
        <v>30615.599999999999</v>
      </c>
      <c r="AG242" s="153">
        <v>23806.3</v>
      </c>
      <c r="AH242" s="153">
        <v>36018.9</v>
      </c>
      <c r="AI242" s="153">
        <v>40824.9</v>
      </c>
      <c r="AJ242" s="153">
        <v>38816.300000000003</v>
      </c>
      <c r="AK242" s="153">
        <v>29848.9</v>
      </c>
      <c r="AL242" s="153">
        <v>30971.1</v>
      </c>
      <c r="AM242" s="153">
        <v>14529.6</v>
      </c>
      <c r="AN242" s="153">
        <v>30040.3</v>
      </c>
      <c r="AO242" s="153">
        <v>1781.5</v>
      </c>
      <c r="AP242" s="153">
        <v>37079.800000000003</v>
      </c>
      <c r="AQ242" s="153">
        <v>4493.5</v>
      </c>
      <c r="AR242" s="153">
        <v>29042.5</v>
      </c>
      <c r="AS242" s="153">
        <v>24180.9</v>
      </c>
      <c r="AT242" s="153">
        <v>24015.5</v>
      </c>
      <c r="AU242" s="153">
        <v>29190</v>
      </c>
      <c r="AV242" s="153">
        <v>32738</v>
      </c>
      <c r="AW242" s="153">
        <v>25508.2</v>
      </c>
      <c r="AX242" s="153">
        <v>23664</v>
      </c>
      <c r="AY242" s="153">
        <v>32197</v>
      </c>
      <c r="AZ242" s="153">
        <v>12337.8</v>
      </c>
      <c r="BA242" s="153">
        <v>12559.5</v>
      </c>
      <c r="BB242" s="153">
        <v>20085.8</v>
      </c>
      <c r="BC242" s="153">
        <v>15599.4</v>
      </c>
      <c r="BD242" s="153">
        <v>35183.800000000003</v>
      </c>
      <c r="BE242" s="153">
        <v>29421.8</v>
      </c>
    </row>
    <row r="243" spans="1:57" ht="13" x14ac:dyDescent="0.15">
      <c r="A243" s="152" t="s">
        <v>1167</v>
      </c>
      <c r="B243" s="152" t="s">
        <v>1168</v>
      </c>
      <c r="C243" s="152" t="s">
        <v>1169</v>
      </c>
      <c r="D243" s="152" t="s">
        <v>1170</v>
      </c>
      <c r="E243" s="152" t="str">
        <f>VLOOKUP(D243,'1b'!$D$4:$E$256,2,FALSE)</f>
        <v>S 1196:1213</v>
      </c>
      <c r="F243" s="153">
        <v>99.1</v>
      </c>
      <c r="G243" s="153">
        <v>86.3</v>
      </c>
      <c r="H243" s="153">
        <v>83.5</v>
      </c>
      <c r="I243" s="153">
        <v>53.5</v>
      </c>
      <c r="J243" s="153">
        <v>1427.6</v>
      </c>
      <c r="K243" s="153">
        <v>1967.8</v>
      </c>
      <c r="L243" s="153">
        <v>3301.9</v>
      </c>
      <c r="M243" s="153">
        <v>1314.9</v>
      </c>
      <c r="N243" s="153">
        <v>2579.1</v>
      </c>
      <c r="O243" s="153">
        <v>10868.2</v>
      </c>
      <c r="P243" s="153">
        <v>9431.4</v>
      </c>
      <c r="Q243" s="153">
        <v>5766.3</v>
      </c>
      <c r="R243" s="153">
        <v>346.9</v>
      </c>
      <c r="S243" s="153">
        <v>6349.7</v>
      </c>
      <c r="T243" s="153">
        <v>2415.1</v>
      </c>
      <c r="U243" s="153">
        <v>26371.200000000001</v>
      </c>
      <c r="V243" s="153">
        <v>9814.7999999999993</v>
      </c>
      <c r="W243" s="153">
        <v>2336</v>
      </c>
      <c r="X243" s="153">
        <v>23400</v>
      </c>
      <c r="Y243" s="153">
        <v>710.4</v>
      </c>
      <c r="Z243" s="153">
        <v>277.8</v>
      </c>
      <c r="AA243" s="153">
        <v>11383.2</v>
      </c>
      <c r="AB243" s="153">
        <v>8722.7999999999993</v>
      </c>
      <c r="AC243" s="153">
        <v>3320.4</v>
      </c>
      <c r="AD243" s="153">
        <v>17648.099999999999</v>
      </c>
      <c r="AE243" s="153">
        <v>15792.6</v>
      </c>
      <c r="AF243" s="153">
        <v>1066.5999999999999</v>
      </c>
      <c r="AG243" s="153">
        <v>469.4</v>
      </c>
      <c r="AH243" s="153">
        <v>111.1</v>
      </c>
      <c r="AI243" s="153">
        <v>31386.7</v>
      </c>
      <c r="AJ243" s="153">
        <v>19434.8</v>
      </c>
      <c r="AK243" s="153">
        <v>1126.2</v>
      </c>
      <c r="AL243" s="153">
        <v>6908.5</v>
      </c>
      <c r="AM243" s="153">
        <v>24906.6</v>
      </c>
      <c r="AN243" s="153">
        <v>13995.4</v>
      </c>
      <c r="AO243" s="153">
        <v>34962.199999999997</v>
      </c>
      <c r="AP243" s="153">
        <v>193.4</v>
      </c>
      <c r="AQ243" s="153">
        <v>29221.3</v>
      </c>
      <c r="AR243" s="153">
        <v>16544.400000000001</v>
      </c>
      <c r="AS243" s="153">
        <v>10564.5</v>
      </c>
      <c r="AT243" s="153">
        <v>10748.5</v>
      </c>
      <c r="AU243" s="153">
        <v>25672.1</v>
      </c>
      <c r="AV243" s="153">
        <v>20549.8</v>
      </c>
      <c r="AW243" s="153">
        <v>16781.099999999999</v>
      </c>
      <c r="AX243" s="153">
        <v>14202.6</v>
      </c>
      <c r="AY243" s="153">
        <v>17157.3</v>
      </c>
      <c r="AZ243" s="153">
        <v>6490.2</v>
      </c>
      <c r="BA243" s="153">
        <v>6215.5</v>
      </c>
      <c r="BB243" s="153">
        <v>17803.900000000001</v>
      </c>
      <c r="BC243" s="153">
        <v>5130.3</v>
      </c>
      <c r="BD243" s="153">
        <v>13160.9</v>
      </c>
      <c r="BE243" s="153">
        <v>30506.400000000001</v>
      </c>
    </row>
    <row r="244" spans="1:57" ht="13" x14ac:dyDescent="0.15">
      <c r="A244" s="152" t="s">
        <v>1172</v>
      </c>
      <c r="B244" s="152" t="s">
        <v>1173</v>
      </c>
      <c r="C244" s="152" t="s">
        <v>1174</v>
      </c>
      <c r="D244" s="152" t="s">
        <v>1175</v>
      </c>
      <c r="E244" s="152" t="str">
        <f>VLOOKUP(D244,'1b'!$D$4:$E$256,2,FALSE)</f>
        <v>E 57:66</v>
      </c>
      <c r="F244" s="153">
        <v>31623.9</v>
      </c>
      <c r="G244" s="153">
        <v>245.8</v>
      </c>
      <c r="H244" s="153">
        <v>12757.6</v>
      </c>
      <c r="I244" s="153">
        <v>19882.099999999999</v>
      </c>
      <c r="J244" s="153">
        <v>7028.4</v>
      </c>
      <c r="K244" s="153">
        <v>7128.9</v>
      </c>
      <c r="L244" s="153">
        <v>150.4</v>
      </c>
      <c r="M244" s="153">
        <v>10469.5</v>
      </c>
      <c r="N244" s="153">
        <v>7489.1</v>
      </c>
      <c r="O244" s="153">
        <v>868.5</v>
      </c>
      <c r="P244" s="153">
        <v>9175.2000000000007</v>
      </c>
      <c r="Q244" s="153">
        <v>1434.1</v>
      </c>
      <c r="R244" s="153">
        <v>765.5</v>
      </c>
      <c r="S244" s="153">
        <v>805.4</v>
      </c>
      <c r="T244" s="153">
        <v>17205.599999999999</v>
      </c>
      <c r="U244" s="153">
        <v>1509.3</v>
      </c>
      <c r="V244" s="153">
        <v>75.099999999999994</v>
      </c>
      <c r="W244" s="153">
        <v>7403</v>
      </c>
      <c r="X244" s="153">
        <v>784.2</v>
      </c>
      <c r="Y244" s="153">
        <v>403.1</v>
      </c>
      <c r="Z244" s="153">
        <v>25673</v>
      </c>
      <c r="AA244" s="153">
        <v>12023.6</v>
      </c>
      <c r="AB244" s="153">
        <v>9925.6</v>
      </c>
      <c r="AC244" s="153">
        <v>13119.7</v>
      </c>
      <c r="AD244" s="153">
        <v>26054.6</v>
      </c>
      <c r="AE244" s="153">
        <v>8200.5</v>
      </c>
      <c r="AF244" s="153">
        <v>19075.900000000001</v>
      </c>
      <c r="AG244" s="153">
        <v>10832.7</v>
      </c>
      <c r="AH244" s="153">
        <v>29218.1</v>
      </c>
      <c r="AI244" s="153">
        <v>5825</v>
      </c>
      <c r="AJ244" s="153">
        <v>16558.900000000001</v>
      </c>
      <c r="AK244" s="153">
        <v>22719.599999999999</v>
      </c>
      <c r="AL244" s="153">
        <v>24268.7</v>
      </c>
      <c r="AM244" s="153">
        <v>8872.6</v>
      </c>
      <c r="AN244" s="153">
        <v>10774.6</v>
      </c>
      <c r="AO244" s="153">
        <v>6689.6</v>
      </c>
      <c r="AP244" s="153">
        <v>15215.6</v>
      </c>
      <c r="AQ244" s="153">
        <v>3381.1</v>
      </c>
      <c r="AR244" s="153">
        <v>1284.5999999999999</v>
      </c>
      <c r="AS244" s="153">
        <v>258.10000000000002</v>
      </c>
      <c r="AT244" s="153">
        <v>65.599999999999994</v>
      </c>
      <c r="AU244" s="153">
        <v>13124.2</v>
      </c>
      <c r="AV244" s="153">
        <v>12266.9</v>
      </c>
      <c r="AW244" s="153">
        <v>107.3</v>
      </c>
      <c r="AX244" s="153">
        <v>85.7</v>
      </c>
      <c r="AY244" s="153">
        <v>2807</v>
      </c>
      <c r="AZ244" s="153">
        <v>9.6</v>
      </c>
      <c r="BA244" s="153">
        <v>54.4</v>
      </c>
      <c r="BB244" s="153">
        <v>345.7</v>
      </c>
      <c r="BC244" s="153">
        <v>25.1</v>
      </c>
      <c r="BD244" s="153">
        <v>1369</v>
      </c>
      <c r="BE244" s="153">
        <v>11066.9</v>
      </c>
    </row>
    <row r="245" spans="1:57" ht="13" x14ac:dyDescent="0.15">
      <c r="A245" s="152" t="s">
        <v>1177</v>
      </c>
      <c r="B245" s="152" t="s">
        <v>1178</v>
      </c>
      <c r="C245" s="152" t="s">
        <v>1179</v>
      </c>
      <c r="D245" s="152" t="s">
        <v>1180</v>
      </c>
      <c r="E245" s="152" t="str">
        <f>VLOOKUP(D245,'1b'!$D$4:$E$256,2,FALSE)</f>
        <v>ORF1ab 6782:6791</v>
      </c>
      <c r="F245" s="153">
        <v>22894.6</v>
      </c>
      <c r="G245" s="153">
        <v>22.6</v>
      </c>
      <c r="H245" s="153">
        <v>18966.2</v>
      </c>
      <c r="I245" s="153">
        <v>32901.699999999997</v>
      </c>
      <c r="J245" s="153">
        <v>25125.8</v>
      </c>
      <c r="K245" s="153">
        <v>27999.599999999999</v>
      </c>
      <c r="L245" s="153">
        <v>15538.9</v>
      </c>
      <c r="M245" s="153">
        <v>10858</v>
      </c>
      <c r="N245" s="153">
        <v>9254.9</v>
      </c>
      <c r="O245" s="153">
        <v>8479.7000000000007</v>
      </c>
      <c r="P245" s="153">
        <v>12231.3</v>
      </c>
      <c r="Q245" s="153">
        <v>19641.8</v>
      </c>
      <c r="R245" s="153">
        <v>945.2</v>
      </c>
      <c r="S245" s="153">
        <v>916.8</v>
      </c>
      <c r="T245" s="153">
        <v>22335.5</v>
      </c>
      <c r="U245" s="153">
        <v>18529.7</v>
      </c>
      <c r="V245" s="153">
        <v>2123.9</v>
      </c>
      <c r="W245" s="153">
        <v>7614.2</v>
      </c>
      <c r="X245" s="153">
        <v>18483.400000000001</v>
      </c>
      <c r="Y245" s="153">
        <v>2904.4</v>
      </c>
      <c r="Z245" s="153">
        <v>29465.1</v>
      </c>
      <c r="AA245" s="153">
        <v>17844.8</v>
      </c>
      <c r="AB245" s="153">
        <v>21568.6</v>
      </c>
      <c r="AC245" s="153">
        <v>17728.5</v>
      </c>
      <c r="AD245" s="153">
        <v>29214.9</v>
      </c>
      <c r="AE245" s="153">
        <v>19147.599999999999</v>
      </c>
      <c r="AF245" s="153">
        <v>19285.900000000001</v>
      </c>
      <c r="AG245" s="153">
        <v>12035.6</v>
      </c>
      <c r="AH245" s="153">
        <v>26440.3</v>
      </c>
      <c r="AI245" s="153">
        <v>26924.400000000001</v>
      </c>
      <c r="AJ245" s="153">
        <v>20468.599999999999</v>
      </c>
      <c r="AK245" s="153">
        <v>16806.2</v>
      </c>
      <c r="AL245" s="153">
        <v>16855</v>
      </c>
      <c r="AM245" s="153">
        <v>15128.5</v>
      </c>
      <c r="AN245" s="153">
        <v>10800.1</v>
      </c>
      <c r="AO245" s="153">
        <v>12391.9</v>
      </c>
      <c r="AP245" s="153">
        <v>24942.400000000001</v>
      </c>
      <c r="AQ245" s="153">
        <v>20747.8</v>
      </c>
      <c r="AR245" s="153">
        <v>21551.1</v>
      </c>
      <c r="AS245" s="153">
        <v>6744.5</v>
      </c>
      <c r="AT245" s="153">
        <v>8641.2000000000007</v>
      </c>
      <c r="AU245" s="153">
        <v>19968.8</v>
      </c>
      <c r="AV245" s="153">
        <v>16400.7</v>
      </c>
      <c r="AW245" s="153">
        <v>14723.9</v>
      </c>
      <c r="AX245" s="153">
        <v>12396.4</v>
      </c>
      <c r="AY245" s="153">
        <v>15780.8</v>
      </c>
      <c r="AZ245" s="153">
        <v>4279.8999999999996</v>
      </c>
      <c r="BA245" s="153">
        <v>5701.1</v>
      </c>
      <c r="BB245" s="153">
        <v>8712.9</v>
      </c>
      <c r="BC245" s="153">
        <v>6687</v>
      </c>
      <c r="BD245" s="153">
        <v>7031.5</v>
      </c>
      <c r="BE245" s="153">
        <v>25024.6</v>
      </c>
    </row>
    <row r="246" spans="1:57" ht="13" x14ac:dyDescent="0.15">
      <c r="A246" s="152" t="s">
        <v>1182</v>
      </c>
      <c r="B246" s="152" t="s">
        <v>1183</v>
      </c>
      <c r="C246" s="152" t="s">
        <v>1184</v>
      </c>
      <c r="D246" s="152" t="s">
        <v>1185</v>
      </c>
      <c r="E246" s="152" t="str">
        <f>VLOOKUP(D246,'1b'!$D$4:$E$256,2,FALSE)</f>
        <v>ORF1ab 1642:1651</v>
      </c>
      <c r="F246" s="153">
        <v>20495.400000000001</v>
      </c>
      <c r="G246" s="153">
        <v>4</v>
      </c>
      <c r="H246" s="153">
        <v>24200.799999999999</v>
      </c>
      <c r="I246" s="153">
        <v>35197.1</v>
      </c>
      <c r="J246" s="153">
        <v>14187.2</v>
      </c>
      <c r="K246" s="153">
        <v>15951.7</v>
      </c>
      <c r="L246" s="153">
        <v>1568.5</v>
      </c>
      <c r="M246" s="153">
        <v>14885.7</v>
      </c>
      <c r="N246" s="153">
        <v>19064.7</v>
      </c>
      <c r="O246" s="153">
        <v>5414.3</v>
      </c>
      <c r="P246" s="153">
        <v>25065.8</v>
      </c>
      <c r="Q246" s="153">
        <v>13646.4</v>
      </c>
      <c r="R246" s="153">
        <v>5796.1</v>
      </c>
      <c r="S246" s="153">
        <v>7157.1</v>
      </c>
      <c r="T246" s="153">
        <v>27080.7</v>
      </c>
      <c r="U246" s="153">
        <v>2411</v>
      </c>
      <c r="V246" s="153">
        <v>55.1</v>
      </c>
      <c r="W246" s="153">
        <v>6298.3</v>
      </c>
      <c r="X246" s="153">
        <v>2403.6999999999998</v>
      </c>
      <c r="Y246" s="153">
        <v>409.1</v>
      </c>
      <c r="Z246" s="153">
        <v>23914.2</v>
      </c>
      <c r="AA246" s="153">
        <v>15384</v>
      </c>
      <c r="AB246" s="153">
        <v>9408.9</v>
      </c>
      <c r="AC246" s="153">
        <v>14291.1</v>
      </c>
      <c r="AD246" s="153">
        <v>16903.599999999999</v>
      </c>
      <c r="AE246" s="153">
        <v>1293.7</v>
      </c>
      <c r="AF246" s="153">
        <v>11393.9</v>
      </c>
      <c r="AG246" s="153">
        <v>5008.3</v>
      </c>
      <c r="AH246" s="153">
        <v>32368.2</v>
      </c>
      <c r="AI246" s="153">
        <v>8731.6</v>
      </c>
      <c r="AJ246" s="153">
        <v>5582.6</v>
      </c>
      <c r="AK246" s="153">
        <v>30922.799999999999</v>
      </c>
      <c r="AL246" s="153">
        <v>22043.1</v>
      </c>
      <c r="AM246" s="153">
        <v>27852.5</v>
      </c>
      <c r="AN246" s="153">
        <v>24068.1</v>
      </c>
      <c r="AO246" s="153">
        <v>13226.9</v>
      </c>
      <c r="AP246" s="153">
        <v>27312</v>
      </c>
      <c r="AQ246" s="153">
        <v>5224.2</v>
      </c>
      <c r="AR246" s="153">
        <v>1822.5</v>
      </c>
      <c r="AS246" s="153">
        <v>732.8</v>
      </c>
      <c r="AT246" s="153">
        <v>309.60000000000002</v>
      </c>
      <c r="AU246" s="153">
        <v>10456.9</v>
      </c>
      <c r="AV246" s="153">
        <v>3464</v>
      </c>
      <c r="AW246" s="153">
        <v>7366.9</v>
      </c>
      <c r="AX246" s="153">
        <v>2502.3000000000002</v>
      </c>
      <c r="AY246" s="153">
        <v>2094.6</v>
      </c>
      <c r="AZ246" s="153">
        <v>234.4</v>
      </c>
      <c r="BA246" s="153">
        <v>280.60000000000002</v>
      </c>
      <c r="BB246" s="153">
        <v>4204.8999999999996</v>
      </c>
      <c r="BC246" s="153">
        <v>268.2</v>
      </c>
      <c r="BD246" s="153">
        <v>1339.4</v>
      </c>
      <c r="BE246" s="153">
        <v>13966.2</v>
      </c>
    </row>
    <row r="247" spans="1:57" ht="13" x14ac:dyDescent="0.15">
      <c r="A247" s="152" t="s">
        <v>1187</v>
      </c>
      <c r="B247" s="152" t="s">
        <v>1188</v>
      </c>
      <c r="C247" s="152" t="s">
        <v>1189</v>
      </c>
      <c r="D247" s="152" t="s">
        <v>1190</v>
      </c>
      <c r="E247" s="152" t="str">
        <f>VLOOKUP(D247,'1b'!$D$4:$E$256,2,FALSE)</f>
        <v>S 481:490</v>
      </c>
      <c r="F247" s="153">
        <v>9900.7999999999993</v>
      </c>
      <c r="G247" s="153">
        <v>26791.599999999999</v>
      </c>
      <c r="H247" s="153">
        <v>29229.5</v>
      </c>
      <c r="I247" s="153">
        <v>20069.3</v>
      </c>
      <c r="J247" s="153">
        <v>32589.599999999999</v>
      </c>
      <c r="K247" s="153">
        <v>36402.400000000001</v>
      </c>
      <c r="L247" s="153">
        <v>2101.5</v>
      </c>
      <c r="M247" s="153">
        <v>3203.1</v>
      </c>
      <c r="N247" s="153">
        <v>27818.400000000001</v>
      </c>
      <c r="O247" s="153">
        <v>32289.8</v>
      </c>
      <c r="P247" s="153">
        <v>19705.2</v>
      </c>
      <c r="Q247" s="153">
        <v>12713.7</v>
      </c>
      <c r="R247" s="153">
        <v>7603.6</v>
      </c>
      <c r="S247" s="153">
        <v>27693.5</v>
      </c>
      <c r="T247" s="153">
        <v>33542.199999999997</v>
      </c>
      <c r="U247" s="153">
        <v>36746.300000000003</v>
      </c>
      <c r="V247" s="153">
        <v>28042.7</v>
      </c>
      <c r="W247" s="153">
        <v>20655.7</v>
      </c>
      <c r="X247" s="153">
        <v>24308.9</v>
      </c>
      <c r="Y247" s="153">
        <v>1355.7</v>
      </c>
      <c r="Z247" s="153">
        <v>6753.4</v>
      </c>
      <c r="AA247" s="153">
        <v>34689.699999999997</v>
      </c>
      <c r="AB247" s="153">
        <v>418.3</v>
      </c>
      <c r="AC247" s="153">
        <v>34800.300000000003</v>
      </c>
      <c r="AD247" s="153">
        <v>30515.3</v>
      </c>
      <c r="AE247" s="153">
        <v>27251.8</v>
      </c>
      <c r="AF247" s="153">
        <v>35915.4</v>
      </c>
      <c r="AG247" s="153">
        <v>34532.5</v>
      </c>
      <c r="AH247" s="153">
        <v>26718.400000000001</v>
      </c>
      <c r="AI247" s="153">
        <v>24153.7</v>
      </c>
      <c r="AJ247" s="153">
        <v>41009.1</v>
      </c>
      <c r="AK247" s="153">
        <v>38284.1</v>
      </c>
      <c r="AL247" s="153">
        <v>29077.4</v>
      </c>
      <c r="AM247" s="153">
        <v>31342.6</v>
      </c>
      <c r="AN247" s="153">
        <v>35165.9</v>
      </c>
      <c r="AO247" s="153">
        <v>29058.9</v>
      </c>
      <c r="AP247" s="153">
        <v>25733.599999999999</v>
      </c>
      <c r="AQ247" s="153">
        <v>39232.6</v>
      </c>
      <c r="AR247" s="153">
        <v>34486.9</v>
      </c>
      <c r="AS247" s="153">
        <v>12877.8</v>
      </c>
      <c r="AT247" s="153">
        <v>21260</v>
      </c>
      <c r="AU247" s="153">
        <v>33565.9</v>
      </c>
      <c r="AV247" s="153">
        <v>35736.300000000003</v>
      </c>
      <c r="AW247" s="153">
        <v>20068.400000000001</v>
      </c>
      <c r="AX247" s="153">
        <v>15098.9</v>
      </c>
      <c r="AY247" s="153">
        <v>28870.5</v>
      </c>
      <c r="AZ247" s="153">
        <v>2601.3000000000002</v>
      </c>
      <c r="BA247" s="153">
        <v>3375.1</v>
      </c>
      <c r="BB247" s="153">
        <v>32866.5</v>
      </c>
      <c r="BC247" s="153">
        <v>5266.7</v>
      </c>
      <c r="BD247" s="153">
        <v>37661.199999999997</v>
      </c>
      <c r="BE247" s="153">
        <v>36697</v>
      </c>
    </row>
    <row r="248" spans="1:57" ht="13" x14ac:dyDescent="0.15">
      <c r="A248" s="152" t="s">
        <v>1192</v>
      </c>
      <c r="B248" s="152" t="s">
        <v>1193</v>
      </c>
      <c r="C248" s="152" t="s">
        <v>1194</v>
      </c>
      <c r="D248" s="152" t="s">
        <v>1195</v>
      </c>
      <c r="E248" s="152" t="str">
        <f>VLOOKUP(D248,'1b'!$D$4:$E$256,2,FALSE)</f>
        <v>ORF1ab 1907:1921</v>
      </c>
      <c r="F248" s="153">
        <v>978.2</v>
      </c>
      <c r="G248" s="153">
        <v>394</v>
      </c>
      <c r="H248" s="153">
        <v>26194.9</v>
      </c>
      <c r="I248" s="153">
        <v>22719.1</v>
      </c>
      <c r="J248" s="153">
        <v>28545</v>
      </c>
      <c r="K248" s="153">
        <v>29066.1</v>
      </c>
      <c r="L248" s="153">
        <v>2822.9</v>
      </c>
      <c r="M248" s="153">
        <v>6713.5</v>
      </c>
      <c r="N248" s="153">
        <v>33809.699999999997</v>
      </c>
      <c r="O248" s="153">
        <v>27452.5</v>
      </c>
      <c r="P248" s="153">
        <v>27804.3</v>
      </c>
      <c r="Q248" s="153">
        <v>10617</v>
      </c>
      <c r="R248" s="153">
        <v>135.9</v>
      </c>
      <c r="S248" s="153">
        <v>207.8</v>
      </c>
      <c r="T248" s="153">
        <v>34286.800000000003</v>
      </c>
      <c r="U248" s="153">
        <v>14588.4</v>
      </c>
      <c r="V248" s="153">
        <v>25479.5</v>
      </c>
      <c r="W248" s="153">
        <v>7557.3</v>
      </c>
      <c r="X248" s="153">
        <v>26217.5</v>
      </c>
      <c r="Y248" s="153">
        <v>752.3</v>
      </c>
      <c r="Z248" s="153">
        <v>5252.7</v>
      </c>
      <c r="AA248" s="153">
        <v>32448.799999999999</v>
      </c>
      <c r="AB248" s="153">
        <v>83.4</v>
      </c>
      <c r="AC248" s="153">
        <v>7240.9</v>
      </c>
      <c r="AD248" s="153">
        <v>24589</v>
      </c>
      <c r="AE248" s="153">
        <v>17461.599999999999</v>
      </c>
      <c r="AF248" s="153">
        <v>2956.3</v>
      </c>
      <c r="AG248" s="153">
        <v>828</v>
      </c>
      <c r="AH248" s="153">
        <v>8315.2999999999993</v>
      </c>
      <c r="AI248" s="153">
        <v>26292.799999999999</v>
      </c>
      <c r="AJ248" s="153">
        <v>36710.6</v>
      </c>
      <c r="AK248" s="153">
        <v>3682.3</v>
      </c>
      <c r="AL248" s="153">
        <v>2342.8000000000002</v>
      </c>
      <c r="AM248" s="153">
        <v>19736.8</v>
      </c>
      <c r="AN248" s="153">
        <v>17896.400000000001</v>
      </c>
      <c r="AO248" s="153">
        <v>19901.5</v>
      </c>
      <c r="AP248" s="153">
        <v>16358.4</v>
      </c>
      <c r="AQ248" s="153">
        <v>26460.9</v>
      </c>
      <c r="AR248" s="153">
        <v>11340.5</v>
      </c>
      <c r="AS248" s="153">
        <v>1059.7</v>
      </c>
      <c r="AT248" s="153">
        <v>3981.1</v>
      </c>
      <c r="AU248" s="153">
        <v>14091.4</v>
      </c>
      <c r="AV248" s="153">
        <v>205.1</v>
      </c>
      <c r="AW248" s="153">
        <v>11521</v>
      </c>
      <c r="AX248" s="153">
        <v>10224.799999999999</v>
      </c>
      <c r="AY248" s="153">
        <v>2532.8000000000002</v>
      </c>
      <c r="AZ248" s="153">
        <v>1500.5</v>
      </c>
      <c r="BA248" s="153">
        <v>5066.1000000000004</v>
      </c>
      <c r="BB248" s="153">
        <v>489.8</v>
      </c>
      <c r="BC248" s="153">
        <v>3096</v>
      </c>
      <c r="BD248" s="153">
        <v>572.5</v>
      </c>
      <c r="BE248" s="153">
        <v>19090.099999999999</v>
      </c>
    </row>
    <row r="249" spans="1:57" ht="13" x14ac:dyDescent="0.15">
      <c r="A249" s="152" t="s">
        <v>1197</v>
      </c>
      <c r="B249" s="152" t="s">
        <v>1198</v>
      </c>
      <c r="C249" s="152" t="s">
        <v>1199</v>
      </c>
      <c r="D249" s="152" t="s">
        <v>1200</v>
      </c>
      <c r="E249" s="152" t="str">
        <f>VLOOKUP(D249,'1b'!$D$4:$E$256,2,FALSE)</f>
        <v>ORF1ab 3369:3378</v>
      </c>
      <c r="F249" s="153">
        <v>33964.1</v>
      </c>
      <c r="G249" s="153">
        <v>31.9</v>
      </c>
      <c r="H249" s="153">
        <v>32960.199999999997</v>
      </c>
      <c r="I249" s="153">
        <v>28760.2</v>
      </c>
      <c r="J249" s="153">
        <v>3327.4</v>
      </c>
      <c r="K249" s="153">
        <v>4017.3</v>
      </c>
      <c r="L249" s="153">
        <v>12938.4</v>
      </c>
      <c r="M249" s="153">
        <v>20719.8</v>
      </c>
      <c r="N249" s="153">
        <v>21393.1</v>
      </c>
      <c r="O249" s="153">
        <v>4949.3999999999996</v>
      </c>
      <c r="P249" s="153">
        <v>30488.9</v>
      </c>
      <c r="Q249" s="153">
        <v>21794.1</v>
      </c>
      <c r="R249" s="153">
        <v>4942.7</v>
      </c>
      <c r="S249" s="153">
        <v>5279.4</v>
      </c>
      <c r="T249" s="153">
        <v>32126.7</v>
      </c>
      <c r="U249" s="153">
        <v>2937.2</v>
      </c>
      <c r="V249" s="153">
        <v>6323.7</v>
      </c>
      <c r="W249" s="153">
        <v>952.7</v>
      </c>
      <c r="X249" s="153">
        <v>12417</v>
      </c>
      <c r="Y249" s="153">
        <v>825.8</v>
      </c>
      <c r="Z249" s="153">
        <v>26262.7</v>
      </c>
      <c r="AA249" s="153">
        <v>18618.099999999999</v>
      </c>
      <c r="AB249" s="153">
        <v>21044</v>
      </c>
      <c r="AC249" s="153">
        <v>5521.1</v>
      </c>
      <c r="AD249" s="153">
        <v>7828.1</v>
      </c>
      <c r="AE249" s="153">
        <v>2941.1</v>
      </c>
      <c r="AF249" s="153">
        <v>6102.8</v>
      </c>
      <c r="AG249" s="153">
        <v>5600.3</v>
      </c>
      <c r="AH249" s="153">
        <v>33064.1</v>
      </c>
      <c r="AI249" s="153">
        <v>28291.1</v>
      </c>
      <c r="AJ249" s="153">
        <v>4920</v>
      </c>
      <c r="AK249" s="153">
        <v>12573.6</v>
      </c>
      <c r="AL249" s="153">
        <v>13558.4</v>
      </c>
      <c r="AM249" s="153">
        <v>11383.9</v>
      </c>
      <c r="AN249" s="153">
        <v>7044.8</v>
      </c>
      <c r="AO249" s="153">
        <v>9915.7999999999993</v>
      </c>
      <c r="AP249" s="153">
        <v>19300.099999999999</v>
      </c>
      <c r="AQ249" s="153">
        <v>14313</v>
      </c>
      <c r="AR249" s="153">
        <v>10741</v>
      </c>
      <c r="AS249" s="153">
        <v>3271.5</v>
      </c>
      <c r="AT249" s="153">
        <v>5889</v>
      </c>
      <c r="AU249" s="153">
        <v>16399.5</v>
      </c>
      <c r="AV249" s="153">
        <v>8108.5</v>
      </c>
      <c r="AW249" s="153">
        <v>7581.4</v>
      </c>
      <c r="AX249" s="153">
        <v>4739.1000000000004</v>
      </c>
      <c r="AY249" s="153">
        <v>5945.8</v>
      </c>
      <c r="AZ249" s="153">
        <v>1086.0999999999999</v>
      </c>
      <c r="BA249" s="153">
        <v>1545.1</v>
      </c>
      <c r="BB249" s="153">
        <v>5290.7</v>
      </c>
      <c r="BC249" s="153">
        <v>1751.5</v>
      </c>
      <c r="BD249" s="153">
        <v>4416.8</v>
      </c>
      <c r="BE249" s="153">
        <v>19963.8</v>
      </c>
    </row>
    <row r="250" spans="1:57" ht="13" x14ac:dyDescent="0.15">
      <c r="A250" s="152" t="s">
        <v>1202</v>
      </c>
      <c r="B250" s="152" t="s">
        <v>1203</v>
      </c>
      <c r="C250" s="152" t="s">
        <v>1204</v>
      </c>
      <c r="D250" s="152" t="s">
        <v>1205</v>
      </c>
      <c r="E250" s="152" t="str">
        <f>VLOOKUP(D250,'1b'!$D$4:$E$256,2,FALSE)</f>
        <v>S 192:201</v>
      </c>
      <c r="F250" s="153">
        <v>2385.6</v>
      </c>
      <c r="G250" s="153">
        <v>3313</v>
      </c>
      <c r="H250" s="153">
        <v>5584.8</v>
      </c>
      <c r="I250" s="153">
        <v>1615.1</v>
      </c>
      <c r="J250" s="153">
        <v>19017.099999999999</v>
      </c>
      <c r="K250" s="153">
        <v>26444.3</v>
      </c>
      <c r="L250" s="153">
        <v>6.9</v>
      </c>
      <c r="M250" s="153">
        <v>21.9</v>
      </c>
      <c r="N250" s="153">
        <v>17012</v>
      </c>
      <c r="O250" s="153">
        <v>4016.2</v>
      </c>
      <c r="P250" s="153">
        <v>10075.700000000001</v>
      </c>
      <c r="Q250" s="153">
        <v>164.4</v>
      </c>
      <c r="R250" s="153">
        <v>120.9</v>
      </c>
      <c r="S250" s="153">
        <v>5095.8</v>
      </c>
      <c r="T250" s="153">
        <v>15403.8</v>
      </c>
      <c r="U250" s="153">
        <v>27012.3</v>
      </c>
      <c r="V250" s="153">
        <v>23469.200000000001</v>
      </c>
      <c r="W250" s="153">
        <v>9390.6</v>
      </c>
      <c r="X250" s="153">
        <v>20048.900000000001</v>
      </c>
      <c r="Y250" s="153">
        <v>54.3</v>
      </c>
      <c r="Z250" s="153">
        <v>5740.1</v>
      </c>
      <c r="AA250" s="153">
        <v>16051</v>
      </c>
      <c r="AB250" s="153">
        <v>22.7</v>
      </c>
      <c r="AC250" s="153">
        <v>28748.400000000001</v>
      </c>
      <c r="AD250" s="153">
        <v>27074.6</v>
      </c>
      <c r="AE250" s="153">
        <v>20355.599999999999</v>
      </c>
      <c r="AF250" s="153">
        <v>27253.3</v>
      </c>
      <c r="AG250" s="153">
        <v>29167.3</v>
      </c>
      <c r="AH250" s="153">
        <v>19588.7</v>
      </c>
      <c r="AI250" s="153">
        <v>1574.4</v>
      </c>
      <c r="AJ250" s="153">
        <v>33763.599999999999</v>
      </c>
      <c r="AK250" s="153">
        <v>27101.599999999999</v>
      </c>
      <c r="AL250" s="153">
        <v>19573.3</v>
      </c>
      <c r="AM250" s="153">
        <v>22145.4</v>
      </c>
      <c r="AN250" s="153">
        <v>26032.1</v>
      </c>
      <c r="AO250" s="153">
        <v>13231.6</v>
      </c>
      <c r="AP250" s="153">
        <v>9156.2000000000007</v>
      </c>
      <c r="AQ250" s="153">
        <v>26362.9</v>
      </c>
      <c r="AR250" s="153">
        <v>12997.3</v>
      </c>
      <c r="AS250" s="153">
        <v>164.2</v>
      </c>
      <c r="AT250" s="153">
        <v>883</v>
      </c>
      <c r="AU250" s="153">
        <v>25356</v>
      </c>
      <c r="AV250" s="153">
        <v>15314.2</v>
      </c>
      <c r="AW250" s="153">
        <v>3548</v>
      </c>
      <c r="AX250" s="153">
        <v>1314.8</v>
      </c>
      <c r="AY250" s="153">
        <v>7379.8</v>
      </c>
      <c r="AZ250" s="153">
        <v>28.3</v>
      </c>
      <c r="BA250" s="153">
        <v>356.6</v>
      </c>
      <c r="BB250" s="153">
        <v>6727</v>
      </c>
      <c r="BC250" s="153">
        <v>259.89999999999998</v>
      </c>
      <c r="BD250" s="153">
        <v>8751.2999999999993</v>
      </c>
      <c r="BE250" s="153">
        <v>29997.8</v>
      </c>
    </row>
    <row r="251" spans="1:57" ht="13" x14ac:dyDescent="0.15">
      <c r="A251" s="152" t="s">
        <v>1207</v>
      </c>
      <c r="B251" s="152" t="s">
        <v>1208</v>
      </c>
      <c r="C251" s="152" t="s">
        <v>1209</v>
      </c>
      <c r="D251" s="152" t="s">
        <v>1210</v>
      </c>
      <c r="E251" s="152" t="str">
        <f>VLOOKUP(D251,'1b'!$D$4:$E$256,2,FALSE)</f>
        <v>N 45:54</v>
      </c>
      <c r="F251" s="153">
        <v>23767.7</v>
      </c>
      <c r="G251" s="153">
        <v>26244.5</v>
      </c>
      <c r="H251" s="153">
        <v>27000.6</v>
      </c>
      <c r="I251" s="153">
        <v>32728.799999999999</v>
      </c>
      <c r="J251" s="153">
        <v>19268</v>
      </c>
      <c r="K251" s="153">
        <v>19645.599999999999</v>
      </c>
      <c r="L251" s="153">
        <v>6374.2</v>
      </c>
      <c r="M251" s="153">
        <v>12611.5</v>
      </c>
      <c r="N251" s="153">
        <v>34324.199999999997</v>
      </c>
      <c r="O251" s="153">
        <v>24641.5</v>
      </c>
      <c r="P251" s="153">
        <v>31791.7</v>
      </c>
      <c r="Q251" s="153">
        <v>16947.3</v>
      </c>
      <c r="R251" s="153">
        <v>22673.4</v>
      </c>
      <c r="S251" s="153">
        <v>23280</v>
      </c>
      <c r="T251" s="153">
        <v>37707.300000000003</v>
      </c>
      <c r="U251" s="153">
        <v>268.89999999999998</v>
      </c>
      <c r="V251" s="153">
        <v>10645.1</v>
      </c>
      <c r="W251" s="153">
        <v>10463.200000000001</v>
      </c>
      <c r="X251" s="153">
        <v>18282.099999999999</v>
      </c>
      <c r="Y251" s="153">
        <v>792</v>
      </c>
      <c r="Z251" s="153">
        <v>7776.6</v>
      </c>
      <c r="AA251" s="153">
        <v>27858.2</v>
      </c>
      <c r="AB251" s="153">
        <v>23.8</v>
      </c>
      <c r="AC251" s="153">
        <v>29231.7</v>
      </c>
      <c r="AD251" s="153">
        <v>12048.8</v>
      </c>
      <c r="AE251" s="153">
        <v>12575.3</v>
      </c>
      <c r="AF251" s="153">
        <v>29889.3</v>
      </c>
      <c r="AG251" s="153">
        <v>25139.7</v>
      </c>
      <c r="AH251" s="153">
        <v>16730.3</v>
      </c>
      <c r="AI251" s="153">
        <v>20499.7</v>
      </c>
      <c r="AJ251" s="153">
        <v>33030.5</v>
      </c>
      <c r="AK251" s="153">
        <v>22053.599999999999</v>
      </c>
      <c r="AL251" s="153">
        <v>23307</v>
      </c>
      <c r="AM251" s="153">
        <v>3757.2</v>
      </c>
      <c r="AN251" s="153">
        <v>21489.4</v>
      </c>
      <c r="AO251" s="153">
        <v>4019.6</v>
      </c>
      <c r="AP251" s="153">
        <v>10746.7</v>
      </c>
      <c r="AQ251" s="153">
        <v>1437.6</v>
      </c>
      <c r="AR251" s="153">
        <v>14939.1</v>
      </c>
      <c r="AS251" s="153">
        <v>5305.7</v>
      </c>
      <c r="AT251" s="153">
        <v>3209.8</v>
      </c>
      <c r="AU251" s="153">
        <v>13115.4</v>
      </c>
      <c r="AV251" s="153">
        <v>11225.6</v>
      </c>
      <c r="AW251" s="153">
        <v>13162.6</v>
      </c>
      <c r="AX251" s="153">
        <v>9092.7999999999993</v>
      </c>
      <c r="AY251" s="153">
        <v>10614.4</v>
      </c>
      <c r="AZ251" s="153">
        <v>1357.4</v>
      </c>
      <c r="BA251" s="153">
        <v>1278.2</v>
      </c>
      <c r="BB251" s="153">
        <v>12577.7</v>
      </c>
      <c r="BC251" s="153">
        <v>2121.1999999999998</v>
      </c>
      <c r="BD251" s="153">
        <v>17809.3</v>
      </c>
      <c r="BE251" s="153">
        <v>16426.5</v>
      </c>
    </row>
    <row r="252" spans="1:57" ht="13" x14ac:dyDescent="0.15">
      <c r="A252" s="152" t="s">
        <v>1212</v>
      </c>
      <c r="B252" s="152" t="s">
        <v>1213</v>
      </c>
      <c r="C252" s="152" t="s">
        <v>1214</v>
      </c>
      <c r="D252" s="152" t="s">
        <v>1215</v>
      </c>
      <c r="E252" s="152" t="str">
        <f>VLOOKUP(D252,'1b'!$D$4:$E$256,2,FALSE)</f>
        <v>ORF1ab 4867:4876</v>
      </c>
      <c r="F252" s="153">
        <v>30.5</v>
      </c>
      <c r="G252" s="153">
        <v>26883.7</v>
      </c>
      <c r="H252" s="153">
        <v>16416.400000000001</v>
      </c>
      <c r="I252" s="153">
        <v>5357.3</v>
      </c>
      <c r="J252" s="153">
        <v>31422</v>
      </c>
      <c r="K252" s="153">
        <v>33211.800000000003</v>
      </c>
      <c r="L252" s="153">
        <v>8534.9</v>
      </c>
      <c r="M252" s="153">
        <v>793.2</v>
      </c>
      <c r="N252" s="153">
        <v>25698.2</v>
      </c>
      <c r="O252" s="153">
        <v>20146.7</v>
      </c>
      <c r="P252" s="153">
        <v>29681.4</v>
      </c>
      <c r="Q252" s="153">
        <v>22099.4</v>
      </c>
      <c r="R252" s="153">
        <v>15396.3</v>
      </c>
      <c r="S252" s="153">
        <v>32762.799999999999</v>
      </c>
      <c r="T252" s="153">
        <v>23391.599999999999</v>
      </c>
      <c r="U252" s="153">
        <v>33941.300000000003</v>
      </c>
      <c r="V252" s="153">
        <v>32379.4</v>
      </c>
      <c r="W252" s="153">
        <v>22524.799999999999</v>
      </c>
      <c r="X252" s="153">
        <v>34193.4</v>
      </c>
      <c r="Y252" s="153">
        <v>3222.8</v>
      </c>
      <c r="Z252" s="153">
        <v>15560.4</v>
      </c>
      <c r="AA252" s="153">
        <v>33362</v>
      </c>
      <c r="AB252" s="153">
        <v>2046.5</v>
      </c>
      <c r="AC252" s="153">
        <v>27947.3</v>
      </c>
      <c r="AD252" s="153">
        <v>35200.9</v>
      </c>
      <c r="AE252" s="153">
        <v>32794.699999999997</v>
      </c>
      <c r="AF252" s="153">
        <v>34809.699999999997</v>
      </c>
      <c r="AG252" s="153">
        <v>29588.7</v>
      </c>
      <c r="AH252" s="153">
        <v>28655.200000000001</v>
      </c>
      <c r="AI252" s="153">
        <v>29528.3</v>
      </c>
      <c r="AJ252" s="153">
        <v>39531.699999999997</v>
      </c>
      <c r="AK252" s="153">
        <v>36616.1</v>
      </c>
      <c r="AL252" s="153">
        <v>31251.8</v>
      </c>
      <c r="AM252" s="153">
        <v>36147.699999999997</v>
      </c>
      <c r="AN252" s="153">
        <v>36690.300000000003</v>
      </c>
      <c r="AO252" s="153">
        <v>31392.400000000001</v>
      </c>
      <c r="AP252" s="153">
        <v>18050.2</v>
      </c>
      <c r="AQ252" s="153">
        <v>39820.199999999997</v>
      </c>
      <c r="AR252" s="153">
        <v>18118.900000000001</v>
      </c>
      <c r="AS252" s="153">
        <v>6451.1</v>
      </c>
      <c r="AT252" s="153">
        <v>23419.200000000001</v>
      </c>
      <c r="AU252" s="153">
        <v>20839.400000000001</v>
      </c>
      <c r="AV252" s="153">
        <v>5135.1000000000004</v>
      </c>
      <c r="AW252" s="153">
        <v>20655.3</v>
      </c>
      <c r="AX252" s="153">
        <v>13241.8</v>
      </c>
      <c r="AY252" s="153">
        <v>14332.9</v>
      </c>
      <c r="AZ252" s="153">
        <v>5567.2</v>
      </c>
      <c r="BA252" s="153">
        <v>4714.6000000000004</v>
      </c>
      <c r="BB252" s="153">
        <v>14918</v>
      </c>
      <c r="BC252" s="153">
        <v>4544.2</v>
      </c>
      <c r="BD252" s="153">
        <v>18356.099999999999</v>
      </c>
      <c r="BE252" s="153">
        <v>27382.5</v>
      </c>
    </row>
    <row r="253" spans="1:57" ht="13" x14ac:dyDescent="0.15">
      <c r="A253" s="152" t="s">
        <v>1217</v>
      </c>
      <c r="B253" s="152" t="s">
        <v>1218</v>
      </c>
      <c r="C253" s="152" t="s">
        <v>1219</v>
      </c>
      <c r="D253" s="152" t="s">
        <v>1220</v>
      </c>
      <c r="E253" s="152" t="str">
        <f>VLOOKUP(D253,'1b'!$D$4:$E$256,2,FALSE)</f>
        <v>N 180:190</v>
      </c>
      <c r="F253" s="153">
        <v>34511.599999999999</v>
      </c>
      <c r="G253" s="153">
        <v>9257.7000000000007</v>
      </c>
      <c r="H253" s="153">
        <v>4419.8</v>
      </c>
      <c r="I253" s="153">
        <v>2126.5</v>
      </c>
      <c r="J253" s="153">
        <v>41145.5</v>
      </c>
      <c r="K253" s="153">
        <v>40940.800000000003</v>
      </c>
      <c r="L253" s="153">
        <v>19093.8</v>
      </c>
      <c r="M253" s="153">
        <v>29080.9</v>
      </c>
      <c r="N253" s="153">
        <v>277.10000000000002</v>
      </c>
      <c r="O253" s="153">
        <v>31487</v>
      </c>
      <c r="P253" s="153">
        <v>163.9</v>
      </c>
      <c r="Q253" s="153">
        <v>2047.3</v>
      </c>
      <c r="R253" s="153">
        <v>68.400000000000006</v>
      </c>
      <c r="S253" s="153">
        <v>25502.1</v>
      </c>
      <c r="T253" s="153">
        <v>9082</v>
      </c>
      <c r="U253" s="153">
        <v>13014.9</v>
      </c>
      <c r="V253" s="153">
        <v>15041.5</v>
      </c>
      <c r="W253" s="153">
        <v>22877.200000000001</v>
      </c>
      <c r="X253" s="153">
        <v>23497.1</v>
      </c>
      <c r="Y253" s="153">
        <v>1127.7</v>
      </c>
      <c r="Z253" s="153">
        <v>27958.1</v>
      </c>
      <c r="AA253" s="153">
        <v>11172.5</v>
      </c>
      <c r="AB253" s="153">
        <v>22373.200000000001</v>
      </c>
      <c r="AC253" s="153">
        <v>26025.599999999999</v>
      </c>
      <c r="AD253" s="153">
        <v>33839.300000000003</v>
      </c>
      <c r="AE253" s="153">
        <v>17123.7</v>
      </c>
      <c r="AF253" s="153">
        <v>12801.5</v>
      </c>
      <c r="AG253" s="153">
        <v>11078.6</v>
      </c>
      <c r="AH253" s="153">
        <v>22894.799999999999</v>
      </c>
      <c r="AI253" s="153">
        <v>32329</v>
      </c>
      <c r="AJ253" s="153">
        <v>23468.9</v>
      </c>
      <c r="AK253" s="153">
        <v>27601.7</v>
      </c>
      <c r="AL253" s="153">
        <v>4049</v>
      </c>
      <c r="AM253" s="153">
        <v>41697.699999999997</v>
      </c>
      <c r="AN253" s="153">
        <v>35520.800000000003</v>
      </c>
      <c r="AO253" s="153">
        <v>18089.900000000001</v>
      </c>
      <c r="AP253" s="153">
        <v>29411.3</v>
      </c>
      <c r="AQ253" s="153">
        <v>33177</v>
      </c>
      <c r="AR253" s="153">
        <v>36867.4</v>
      </c>
      <c r="AS253" s="153">
        <v>22830.3</v>
      </c>
      <c r="AT253" s="153">
        <v>24353.1</v>
      </c>
      <c r="AU253" s="153">
        <v>34856.400000000001</v>
      </c>
      <c r="AV253" s="153">
        <v>39065.699999999997</v>
      </c>
      <c r="AW253" s="153">
        <v>30853</v>
      </c>
      <c r="AX253" s="153">
        <v>24446</v>
      </c>
      <c r="AY253" s="153">
        <v>33932.5</v>
      </c>
      <c r="AZ253" s="153">
        <v>13116</v>
      </c>
      <c r="BA253" s="153">
        <v>15901.9</v>
      </c>
      <c r="BB253" s="153">
        <v>30621.5</v>
      </c>
      <c r="BC253" s="153">
        <v>15897.4</v>
      </c>
      <c r="BD253" s="153">
        <v>33813.699999999997</v>
      </c>
      <c r="BE253" s="153">
        <v>37992.800000000003</v>
      </c>
    </row>
    <row r="254" spans="1:57" ht="13" x14ac:dyDescent="0.15">
      <c r="A254" s="152" t="s">
        <v>1222</v>
      </c>
      <c r="B254" s="152" t="s">
        <v>1223</v>
      </c>
      <c r="C254" s="152" t="s">
        <v>1224</v>
      </c>
      <c r="D254" s="152" t="s">
        <v>1225</v>
      </c>
      <c r="E254" s="152" t="str">
        <f>VLOOKUP(D254,'1b'!$D$4:$E$256,2,FALSE)</f>
        <v>S 912:922</v>
      </c>
      <c r="F254" s="153">
        <v>33677.9</v>
      </c>
      <c r="G254" s="153">
        <v>24893.4</v>
      </c>
      <c r="H254" s="153">
        <v>4525.5</v>
      </c>
      <c r="I254" s="153">
        <v>984.4</v>
      </c>
      <c r="J254" s="153">
        <v>36653.4</v>
      </c>
      <c r="K254" s="153">
        <v>38106.400000000001</v>
      </c>
      <c r="L254" s="153">
        <v>37322.5</v>
      </c>
      <c r="M254" s="153">
        <v>28833.4</v>
      </c>
      <c r="N254" s="153">
        <v>6117.5</v>
      </c>
      <c r="O254" s="153">
        <v>33198.5</v>
      </c>
      <c r="P254" s="153">
        <v>13701.6</v>
      </c>
      <c r="Q254" s="153">
        <v>19127.099999999999</v>
      </c>
      <c r="R254" s="153">
        <v>1317.7</v>
      </c>
      <c r="S254" s="153">
        <v>36445</v>
      </c>
      <c r="T254" s="153">
        <v>16680.099999999999</v>
      </c>
      <c r="U254" s="153">
        <v>42486.5</v>
      </c>
      <c r="V254" s="153">
        <v>36212.699999999997</v>
      </c>
      <c r="W254" s="153">
        <v>27758.3</v>
      </c>
      <c r="X254" s="153">
        <v>40807.300000000003</v>
      </c>
      <c r="Y254" s="153">
        <v>11837.9</v>
      </c>
      <c r="Z254" s="153">
        <v>25401.1</v>
      </c>
      <c r="AA254" s="153">
        <v>14382.6</v>
      </c>
      <c r="AB254" s="153">
        <v>38459.300000000003</v>
      </c>
      <c r="AC254" s="153">
        <v>32555</v>
      </c>
      <c r="AD254" s="153">
        <v>37736.300000000003</v>
      </c>
      <c r="AE254" s="153">
        <v>37457.199999999997</v>
      </c>
      <c r="AF254" s="153">
        <v>32189.7</v>
      </c>
      <c r="AG254" s="153">
        <v>30087.200000000001</v>
      </c>
      <c r="AH254" s="153">
        <v>25965.4</v>
      </c>
      <c r="AI254" s="153">
        <v>43745.9</v>
      </c>
      <c r="AJ254" s="153">
        <v>38471.800000000003</v>
      </c>
      <c r="AK254" s="153">
        <v>37618.1</v>
      </c>
      <c r="AL254" s="153">
        <v>28570.7</v>
      </c>
      <c r="AM254" s="153">
        <v>45501.2</v>
      </c>
      <c r="AN254" s="153">
        <v>39682.6</v>
      </c>
      <c r="AO254" s="153">
        <v>42567.4</v>
      </c>
      <c r="AP254" s="153">
        <v>33343.199999999997</v>
      </c>
      <c r="AQ254" s="153">
        <v>44946.9</v>
      </c>
      <c r="AR254" s="153">
        <v>44612.1</v>
      </c>
      <c r="AS254" s="153">
        <v>31758.3</v>
      </c>
      <c r="AT254" s="153">
        <v>43339.8</v>
      </c>
      <c r="AU254" s="153">
        <v>38266.699999999997</v>
      </c>
      <c r="AV254" s="153">
        <v>42885.5</v>
      </c>
      <c r="AW254" s="153">
        <v>40694.800000000003</v>
      </c>
      <c r="AX254" s="153">
        <v>37759.599999999999</v>
      </c>
      <c r="AY254" s="153">
        <v>43627.3</v>
      </c>
      <c r="AZ254" s="153">
        <v>34848.5</v>
      </c>
      <c r="BA254" s="153">
        <v>35799</v>
      </c>
      <c r="BB254" s="153">
        <v>38339.199999999997</v>
      </c>
      <c r="BC254" s="153">
        <v>38192.199999999997</v>
      </c>
      <c r="BD254" s="153">
        <v>40947</v>
      </c>
      <c r="BE254" s="153">
        <v>40828.5</v>
      </c>
    </row>
    <row r="255" spans="1:57" ht="13" x14ac:dyDescent="0.15">
      <c r="A255" s="152" t="s">
        <v>1227</v>
      </c>
      <c r="B255" s="152" t="s">
        <v>1228</v>
      </c>
      <c r="C255" s="152" t="s">
        <v>1229</v>
      </c>
      <c r="D255" s="152" t="s">
        <v>1230</v>
      </c>
      <c r="E255" s="152" t="str">
        <f>VLOOKUP(D255,'1b'!$D$4:$E$256,2,FALSE)</f>
        <v>N 114:124</v>
      </c>
      <c r="F255" s="153">
        <v>584.70000000000005</v>
      </c>
      <c r="G255" s="153">
        <v>21999.7</v>
      </c>
      <c r="H255" s="153">
        <v>3904.9</v>
      </c>
      <c r="I255" s="153">
        <v>779.1</v>
      </c>
      <c r="J255" s="153">
        <v>31581.200000000001</v>
      </c>
      <c r="K255" s="153">
        <v>33121</v>
      </c>
      <c r="L255" s="153">
        <v>1325.2</v>
      </c>
      <c r="M255" s="153">
        <v>427.3</v>
      </c>
      <c r="N255" s="153">
        <v>21473.599999999999</v>
      </c>
      <c r="O255" s="153">
        <v>15368.4</v>
      </c>
      <c r="P255" s="153">
        <v>33728.6</v>
      </c>
      <c r="Q255" s="153">
        <v>8010</v>
      </c>
      <c r="R255" s="153">
        <v>11007.9</v>
      </c>
      <c r="S255" s="153">
        <v>32669</v>
      </c>
      <c r="T255" s="153">
        <v>20618.7</v>
      </c>
      <c r="U255" s="153">
        <v>9905</v>
      </c>
      <c r="V255" s="153">
        <v>33869.699999999997</v>
      </c>
      <c r="W255" s="153">
        <v>20129.5</v>
      </c>
      <c r="X255" s="153">
        <v>29670.5</v>
      </c>
      <c r="Y255" s="153">
        <v>196.6</v>
      </c>
      <c r="Z255" s="153">
        <v>15771.3</v>
      </c>
      <c r="AA255" s="153">
        <v>26690.400000000001</v>
      </c>
      <c r="AB255" s="153">
        <v>1197.0999999999999</v>
      </c>
      <c r="AC255" s="153">
        <v>36114.9</v>
      </c>
      <c r="AD255" s="153">
        <v>35111.599999999999</v>
      </c>
      <c r="AE255" s="153">
        <v>31760</v>
      </c>
      <c r="AF255" s="153">
        <v>36528.699999999997</v>
      </c>
      <c r="AG255" s="153">
        <v>36933.699999999997</v>
      </c>
      <c r="AH255" s="153">
        <v>25371.1</v>
      </c>
      <c r="AI255" s="153">
        <v>17831.8</v>
      </c>
      <c r="AJ255" s="153">
        <v>38747.1</v>
      </c>
      <c r="AK255" s="153">
        <v>37773.5</v>
      </c>
      <c r="AL255" s="153">
        <v>31874</v>
      </c>
      <c r="AM255" s="153">
        <v>34558.300000000003</v>
      </c>
      <c r="AN255" s="153">
        <v>36288</v>
      </c>
      <c r="AO255" s="153">
        <v>25452.799999999999</v>
      </c>
      <c r="AP255" s="153">
        <v>6854.3</v>
      </c>
      <c r="AQ255" s="153">
        <v>31140.799999999999</v>
      </c>
      <c r="AR255" s="153">
        <v>17056.2</v>
      </c>
      <c r="AS255" s="153">
        <v>4705.8999999999996</v>
      </c>
      <c r="AT255" s="153">
        <v>12312.3</v>
      </c>
      <c r="AU255" s="153">
        <v>27397.599999999999</v>
      </c>
      <c r="AV255" s="153">
        <v>22772</v>
      </c>
      <c r="AW255" s="153">
        <v>16353.2</v>
      </c>
      <c r="AX255" s="153">
        <v>10041.1</v>
      </c>
      <c r="AY255" s="153">
        <v>18739.599999999999</v>
      </c>
      <c r="AZ255" s="153">
        <v>1485.7</v>
      </c>
      <c r="BA255" s="153">
        <v>966.7</v>
      </c>
      <c r="BB255" s="153">
        <v>17126.099999999999</v>
      </c>
      <c r="BC255" s="153">
        <v>1842.7</v>
      </c>
      <c r="BD255" s="153">
        <v>25821.200000000001</v>
      </c>
      <c r="BE255" s="153">
        <v>31850.2</v>
      </c>
    </row>
    <row r="256" spans="1:57" ht="13" x14ac:dyDescent="0.15">
      <c r="A256" s="152" t="s">
        <v>1232</v>
      </c>
      <c r="B256" s="152" t="s">
        <v>1233</v>
      </c>
      <c r="C256" s="152" t="s">
        <v>1234</v>
      </c>
      <c r="D256" s="152" t="s">
        <v>1235</v>
      </c>
      <c r="E256" s="152" t="str">
        <f>VLOOKUP(D256,'1b'!$D$4:$E$256,2,FALSE)</f>
        <v>ORF8 48:58</v>
      </c>
      <c r="F256" s="153">
        <v>34857.199999999997</v>
      </c>
      <c r="G256" s="153">
        <v>2840.7</v>
      </c>
      <c r="H256" s="153">
        <v>14479.5</v>
      </c>
      <c r="I256" s="153">
        <v>22147.1</v>
      </c>
      <c r="J256" s="153">
        <v>20420.400000000001</v>
      </c>
      <c r="K256" s="153">
        <v>20742.400000000001</v>
      </c>
      <c r="L256" s="153">
        <v>16362.8</v>
      </c>
      <c r="M256" s="153">
        <v>30952</v>
      </c>
      <c r="N256" s="153">
        <v>8383.4</v>
      </c>
      <c r="O256" s="153">
        <v>3181.1</v>
      </c>
      <c r="P256" s="153">
        <v>29850.5</v>
      </c>
      <c r="Q256" s="153">
        <v>21026.7</v>
      </c>
      <c r="R256" s="153">
        <v>9064.4</v>
      </c>
      <c r="S256" s="153">
        <v>18093.599999999999</v>
      </c>
      <c r="T256" s="153">
        <v>20104.900000000001</v>
      </c>
      <c r="U256" s="153">
        <v>365.3</v>
      </c>
      <c r="V256" s="153">
        <v>207.7</v>
      </c>
      <c r="W256" s="153">
        <v>15632.5</v>
      </c>
      <c r="X256" s="153">
        <v>4110.7</v>
      </c>
      <c r="Y256" s="153">
        <v>2180.1999999999998</v>
      </c>
      <c r="Z256" s="153">
        <v>32793.699999999997</v>
      </c>
      <c r="AA256" s="153">
        <v>14119.1</v>
      </c>
      <c r="AB256" s="153">
        <v>18668.7</v>
      </c>
      <c r="AC256" s="153">
        <v>19413.400000000001</v>
      </c>
      <c r="AD256" s="153">
        <v>25587.3</v>
      </c>
      <c r="AE256" s="153">
        <v>8398</v>
      </c>
      <c r="AF256" s="153">
        <v>22025.9</v>
      </c>
      <c r="AG256" s="153">
        <v>14835.4</v>
      </c>
      <c r="AH256" s="153">
        <v>33960.400000000001</v>
      </c>
      <c r="AI256" s="153">
        <v>22485.3</v>
      </c>
      <c r="AJ256" s="153">
        <v>14601.3</v>
      </c>
      <c r="AK256" s="153">
        <v>36117.199999999997</v>
      </c>
      <c r="AL256" s="153">
        <v>32728.1</v>
      </c>
      <c r="AM256" s="153">
        <v>29181.8</v>
      </c>
      <c r="AN256" s="153">
        <v>25750</v>
      </c>
      <c r="AO256" s="153">
        <v>18451.599999999999</v>
      </c>
      <c r="AP256" s="153">
        <v>11460.2</v>
      </c>
      <c r="AQ256" s="153">
        <v>7942.5</v>
      </c>
      <c r="AR256" s="153">
        <v>3771.4</v>
      </c>
      <c r="AS256" s="153">
        <v>8290.7000000000007</v>
      </c>
      <c r="AT256" s="153">
        <v>962.2</v>
      </c>
      <c r="AU256" s="153">
        <v>20977.599999999999</v>
      </c>
      <c r="AV256" s="153">
        <v>20325.8</v>
      </c>
      <c r="AW256" s="153">
        <v>16722.400000000001</v>
      </c>
      <c r="AX256" s="153">
        <v>8474</v>
      </c>
      <c r="AY256" s="153">
        <v>6776.7</v>
      </c>
      <c r="AZ256" s="153">
        <v>931.1</v>
      </c>
      <c r="BA256" s="153">
        <v>827.7</v>
      </c>
      <c r="BB256" s="153">
        <v>7091.5</v>
      </c>
      <c r="BC256" s="153">
        <v>282.2</v>
      </c>
      <c r="BD256" s="153">
        <v>15552</v>
      </c>
      <c r="BE256" s="153">
        <v>24562.2</v>
      </c>
    </row>
    <row r="257" spans="1:57" ht="13" x14ac:dyDescent="0.15">
      <c r="A257" s="152" t="s">
        <v>1237</v>
      </c>
      <c r="B257" s="152" t="s">
        <v>1238</v>
      </c>
      <c r="C257" s="152" t="s">
        <v>1239</v>
      </c>
      <c r="D257" s="152" t="s">
        <v>1240</v>
      </c>
      <c r="E257" s="152" t="str">
        <f>VLOOKUP(D257,'1b'!$D$4:$E$256,2,FALSE)</f>
        <v>ORF1ab 6437:6446</v>
      </c>
      <c r="F257" s="153">
        <v>28058.799999999999</v>
      </c>
      <c r="G257" s="153">
        <v>2503</v>
      </c>
      <c r="H257" s="153">
        <v>18400.2</v>
      </c>
      <c r="I257" s="153">
        <v>15238.4</v>
      </c>
      <c r="J257" s="153">
        <v>114.4</v>
      </c>
      <c r="K257" s="153">
        <v>448.5</v>
      </c>
      <c r="L257" s="153">
        <v>15658</v>
      </c>
      <c r="M257" s="153">
        <v>8029.1</v>
      </c>
      <c r="N257" s="153">
        <v>6679.2</v>
      </c>
      <c r="O257" s="153">
        <v>34</v>
      </c>
      <c r="P257" s="153">
        <v>24891.8</v>
      </c>
      <c r="Q257" s="153">
        <v>24833.4</v>
      </c>
      <c r="R257" s="153">
        <v>24870.2</v>
      </c>
      <c r="S257" s="153">
        <v>27188.799999999999</v>
      </c>
      <c r="T257" s="153">
        <v>12081.5</v>
      </c>
      <c r="U257" s="153">
        <v>31829.5</v>
      </c>
      <c r="V257" s="153">
        <v>22929.3</v>
      </c>
      <c r="W257" s="153">
        <v>104.9</v>
      </c>
      <c r="X257" s="153">
        <v>20084.5</v>
      </c>
      <c r="Y257" s="153">
        <v>23.7</v>
      </c>
      <c r="Z257" s="153">
        <v>7373.3</v>
      </c>
      <c r="AA257" s="153">
        <v>5263.9</v>
      </c>
      <c r="AB257" s="153">
        <v>14014.1</v>
      </c>
      <c r="AC257" s="153">
        <v>4538</v>
      </c>
      <c r="AD257" s="153">
        <v>5055.3999999999996</v>
      </c>
      <c r="AE257" s="153">
        <v>8304.2999999999993</v>
      </c>
      <c r="AF257" s="153">
        <v>2047.6</v>
      </c>
      <c r="AG257" s="153">
        <v>2976.1</v>
      </c>
      <c r="AH257" s="153">
        <v>554.70000000000005</v>
      </c>
      <c r="AI257" s="153">
        <v>18932.599999999999</v>
      </c>
      <c r="AJ257" s="153">
        <v>1343.7</v>
      </c>
      <c r="AK257" s="153">
        <v>1510.6</v>
      </c>
      <c r="AL257" s="153">
        <v>8572.7000000000007</v>
      </c>
      <c r="AM257" s="153">
        <v>24943.5</v>
      </c>
      <c r="AN257" s="153">
        <v>1659.9</v>
      </c>
      <c r="AO257" s="153">
        <v>32387.1</v>
      </c>
      <c r="AP257" s="153">
        <v>124.5</v>
      </c>
      <c r="AQ257" s="153">
        <v>33029.4</v>
      </c>
      <c r="AR257" s="153">
        <v>28190.799999999999</v>
      </c>
      <c r="AS257" s="153">
        <v>3395.5</v>
      </c>
      <c r="AT257" s="153">
        <v>8745</v>
      </c>
      <c r="AU257" s="153">
        <v>12759.5</v>
      </c>
      <c r="AV257" s="153">
        <v>21384.400000000001</v>
      </c>
      <c r="AW257" s="153">
        <v>8924.6</v>
      </c>
      <c r="AX257" s="153">
        <v>5909.1</v>
      </c>
      <c r="AY257" s="153">
        <v>16143.2</v>
      </c>
      <c r="AZ257" s="153">
        <v>1635.1</v>
      </c>
      <c r="BA257" s="153">
        <v>2512.1999999999998</v>
      </c>
      <c r="BB257" s="153">
        <v>10632</v>
      </c>
      <c r="BC257" s="153">
        <v>1846.8</v>
      </c>
      <c r="BD257" s="153">
        <v>20478.599999999999</v>
      </c>
      <c r="BE257" s="153">
        <v>19902.8</v>
      </c>
    </row>
    <row r="258" spans="1:57" ht="13" x14ac:dyDescent="0.15">
      <c r="A258" s="152" t="s">
        <v>1242</v>
      </c>
      <c r="B258" s="152" t="s">
        <v>1243</v>
      </c>
      <c r="C258" s="152" t="s">
        <v>1244</v>
      </c>
      <c r="D258" s="152" t="s">
        <v>1245</v>
      </c>
      <c r="E258" s="152" t="str">
        <f>VLOOKUP(D258,'1b'!$D$4:$E$256,2,FALSE)</f>
        <v>S 938:948</v>
      </c>
      <c r="F258" s="153">
        <v>13486.6</v>
      </c>
      <c r="G258" s="153">
        <v>8486.7000000000007</v>
      </c>
      <c r="H258" s="153">
        <v>187.2</v>
      </c>
      <c r="I258" s="153">
        <v>20.8</v>
      </c>
      <c r="J258" s="153">
        <v>34163.1</v>
      </c>
      <c r="K258" s="153">
        <v>33736.6</v>
      </c>
      <c r="L258" s="153">
        <v>17896</v>
      </c>
      <c r="M258" s="153">
        <v>18150.900000000001</v>
      </c>
      <c r="N258" s="153">
        <v>3983.2</v>
      </c>
      <c r="O258" s="153">
        <v>26794.5</v>
      </c>
      <c r="P258" s="153">
        <v>9183.7000000000007</v>
      </c>
      <c r="Q258" s="153">
        <v>5649.9</v>
      </c>
      <c r="R258" s="153">
        <v>120.1</v>
      </c>
      <c r="S258" s="153">
        <v>22880.5</v>
      </c>
      <c r="T258" s="153">
        <v>7177.2</v>
      </c>
      <c r="U258" s="153">
        <v>9004.2999999999993</v>
      </c>
      <c r="V258" s="153">
        <v>10387.9</v>
      </c>
      <c r="W258" s="153">
        <v>20204.2</v>
      </c>
      <c r="X258" s="153">
        <v>19345.5</v>
      </c>
      <c r="Y258" s="153">
        <v>1313.4</v>
      </c>
      <c r="Z258" s="153">
        <v>36124.6</v>
      </c>
      <c r="AA258" s="153">
        <v>23666</v>
      </c>
      <c r="AB258" s="153">
        <v>16944.8</v>
      </c>
      <c r="AC258" s="153">
        <v>32497.3</v>
      </c>
      <c r="AD258" s="153">
        <v>28068.5</v>
      </c>
      <c r="AE258" s="153">
        <v>13900.5</v>
      </c>
      <c r="AF258" s="153">
        <v>33119.199999999997</v>
      </c>
      <c r="AG258" s="153">
        <v>27192</v>
      </c>
      <c r="AH258" s="153">
        <v>29669.5</v>
      </c>
      <c r="AI258" s="153">
        <v>28423</v>
      </c>
      <c r="AJ258" s="153">
        <v>30128.6</v>
      </c>
      <c r="AK258" s="153">
        <v>26518.2</v>
      </c>
      <c r="AL258" s="153">
        <v>27598.1</v>
      </c>
      <c r="AM258" s="153">
        <v>25951.4</v>
      </c>
      <c r="AN258" s="153">
        <v>25222.799999999999</v>
      </c>
      <c r="AO258" s="153">
        <v>22959.8</v>
      </c>
      <c r="AP258" s="153">
        <v>1384.2</v>
      </c>
      <c r="AQ258" s="153">
        <v>23814.2</v>
      </c>
      <c r="AR258" s="153">
        <v>13159.6</v>
      </c>
      <c r="AS258" s="153">
        <v>7708.2</v>
      </c>
      <c r="AT258" s="153">
        <v>1875</v>
      </c>
      <c r="AU258" s="153">
        <v>27810</v>
      </c>
      <c r="AV258" s="153">
        <v>12277.8</v>
      </c>
      <c r="AW258" s="153">
        <v>25942.400000000001</v>
      </c>
      <c r="AX258" s="153">
        <v>23410.1</v>
      </c>
      <c r="AY258" s="153">
        <v>11365.1</v>
      </c>
      <c r="AZ258" s="153">
        <v>2735.4</v>
      </c>
      <c r="BA258" s="153">
        <v>6907</v>
      </c>
      <c r="BB258" s="153">
        <v>4577.5</v>
      </c>
      <c r="BC258" s="153">
        <v>1543.2</v>
      </c>
      <c r="BD258" s="153">
        <v>14113.1</v>
      </c>
      <c r="BE258" s="153">
        <v>31577.8</v>
      </c>
    </row>
    <row r="259" spans="1:57" ht="13" x14ac:dyDescent="0.15">
      <c r="A259" s="152" t="s">
        <v>1247</v>
      </c>
      <c r="B259" s="152" t="s">
        <v>1248</v>
      </c>
      <c r="C259" s="152" t="s">
        <v>1249</v>
      </c>
      <c r="D259" s="152" t="s">
        <v>1250</v>
      </c>
      <c r="E259" s="152" t="str">
        <f>VLOOKUP(D259,'1b'!$D$4:$E$256,2,FALSE)</f>
        <v>S 757:766</v>
      </c>
      <c r="F259" s="153">
        <v>22998.799999999999</v>
      </c>
      <c r="G259" s="153">
        <v>23204.799999999999</v>
      </c>
      <c r="H259" s="153">
        <v>485.7</v>
      </c>
      <c r="I259" s="153">
        <v>44.4</v>
      </c>
      <c r="J259" s="153">
        <v>34047.9</v>
      </c>
      <c r="K259" s="153">
        <v>37807.4</v>
      </c>
      <c r="L259" s="153">
        <v>30477.4</v>
      </c>
      <c r="M259" s="153">
        <v>10014.9</v>
      </c>
      <c r="N259" s="153">
        <v>47</v>
      </c>
      <c r="O259" s="153">
        <v>14254.3</v>
      </c>
      <c r="P259" s="153">
        <v>562</v>
      </c>
      <c r="Q259" s="153">
        <v>6133.2</v>
      </c>
      <c r="R259" s="153">
        <v>89.6</v>
      </c>
      <c r="S259" s="153">
        <v>27410</v>
      </c>
      <c r="T259" s="153">
        <v>759.3</v>
      </c>
      <c r="U259" s="153">
        <v>39094</v>
      </c>
      <c r="V259" s="153">
        <v>36908.9</v>
      </c>
      <c r="W259" s="153">
        <v>29266.5</v>
      </c>
      <c r="X259" s="153">
        <v>36602.699999999997</v>
      </c>
      <c r="Y259" s="153">
        <v>14869.3</v>
      </c>
      <c r="Z259" s="153">
        <v>31747</v>
      </c>
      <c r="AA259" s="153">
        <v>12881.1</v>
      </c>
      <c r="AB259" s="153">
        <v>35274.5</v>
      </c>
      <c r="AC259" s="153">
        <v>36217.800000000003</v>
      </c>
      <c r="AD259" s="153">
        <v>42615.4</v>
      </c>
      <c r="AE259" s="153">
        <v>35971</v>
      </c>
      <c r="AF259" s="153">
        <v>34369.599999999999</v>
      </c>
      <c r="AG259" s="153">
        <v>34556.400000000001</v>
      </c>
      <c r="AH259" s="153">
        <v>31471.3</v>
      </c>
      <c r="AI259" s="153">
        <v>32657.4</v>
      </c>
      <c r="AJ259" s="153">
        <v>39318.9</v>
      </c>
      <c r="AK259" s="153">
        <v>36503.800000000003</v>
      </c>
      <c r="AL259" s="153">
        <v>29689.1</v>
      </c>
      <c r="AM259" s="153">
        <v>42052.9</v>
      </c>
      <c r="AN259" s="153">
        <v>37588</v>
      </c>
      <c r="AO259" s="153">
        <v>35038.699999999997</v>
      </c>
      <c r="AP259" s="153">
        <v>12546.9</v>
      </c>
      <c r="AQ259" s="153">
        <v>41347.300000000003</v>
      </c>
      <c r="AR259" s="153">
        <v>38376.6</v>
      </c>
      <c r="AS259" s="153">
        <v>14124.6</v>
      </c>
      <c r="AT259" s="153">
        <v>34206.699999999997</v>
      </c>
      <c r="AU259" s="153">
        <v>31768.6</v>
      </c>
      <c r="AV259" s="153">
        <v>36524.300000000003</v>
      </c>
      <c r="AW259" s="153">
        <v>27903.8</v>
      </c>
      <c r="AX259" s="153">
        <v>20205.3</v>
      </c>
      <c r="AY259" s="153">
        <v>34091.800000000003</v>
      </c>
      <c r="AZ259" s="153">
        <v>11084.1</v>
      </c>
      <c r="BA259" s="153">
        <v>18020.5</v>
      </c>
      <c r="BB259" s="153">
        <v>18622.7</v>
      </c>
      <c r="BC259" s="153">
        <v>11480.8</v>
      </c>
      <c r="BD259" s="153">
        <v>25480.6</v>
      </c>
      <c r="BE259" s="153">
        <v>37493.699999999997</v>
      </c>
    </row>
    <row r="260" spans="1:57" ht="13" x14ac:dyDescent="0.15">
      <c r="A260" s="152" t="s">
        <v>1252</v>
      </c>
      <c r="B260" s="152" t="s">
        <v>1253</v>
      </c>
      <c r="C260" s="152" t="s">
        <v>1254</v>
      </c>
      <c r="D260" s="152" t="s">
        <v>1255</v>
      </c>
      <c r="E260" s="152" t="str">
        <f>VLOOKUP(D260,'1b'!$D$4:$E$256,2,FALSE)</f>
        <v>ORF1ab 2213:2226</v>
      </c>
      <c r="F260" s="153">
        <v>24900.6</v>
      </c>
      <c r="G260" s="153">
        <v>8276.6</v>
      </c>
      <c r="H260" s="153">
        <v>60.7</v>
      </c>
      <c r="I260" s="153">
        <v>80.8</v>
      </c>
      <c r="J260" s="153">
        <v>244.1</v>
      </c>
      <c r="K260" s="153">
        <v>485.9</v>
      </c>
      <c r="L260" s="153">
        <v>4628.8</v>
      </c>
      <c r="M260" s="153">
        <v>1097.9000000000001</v>
      </c>
      <c r="N260" s="153">
        <v>244</v>
      </c>
      <c r="O260" s="153">
        <v>2470.9</v>
      </c>
      <c r="P260" s="153">
        <v>510.6</v>
      </c>
      <c r="Q260" s="153">
        <v>3286.7</v>
      </c>
      <c r="R260" s="153">
        <v>143.5</v>
      </c>
      <c r="S260" s="153">
        <v>22083.599999999999</v>
      </c>
      <c r="T260" s="153">
        <v>452.1</v>
      </c>
      <c r="U260" s="153">
        <v>16777.599999999999</v>
      </c>
      <c r="V260" s="153">
        <v>3060.5</v>
      </c>
      <c r="W260" s="153">
        <v>5495.5</v>
      </c>
      <c r="X260" s="153">
        <v>4128.8999999999996</v>
      </c>
      <c r="Y260" s="153">
        <v>29.1</v>
      </c>
      <c r="Z260" s="153">
        <v>8226.6</v>
      </c>
      <c r="AA260" s="153">
        <v>7105.8</v>
      </c>
      <c r="AB260" s="153">
        <v>7538</v>
      </c>
      <c r="AC260" s="153">
        <v>5598.2</v>
      </c>
      <c r="AD260" s="153">
        <v>14928.3</v>
      </c>
      <c r="AE260" s="153">
        <v>14622.2</v>
      </c>
      <c r="AF260" s="153">
        <v>11689.2</v>
      </c>
      <c r="AG260" s="153">
        <v>8228.4</v>
      </c>
      <c r="AH260" s="153">
        <v>12865.7</v>
      </c>
      <c r="AI260" s="153">
        <v>21141</v>
      </c>
      <c r="AJ260" s="153">
        <v>21582.9</v>
      </c>
      <c r="AK260" s="153">
        <v>14707.2</v>
      </c>
      <c r="AL260" s="153">
        <v>16585.3</v>
      </c>
      <c r="AM260" s="153">
        <v>11678.6</v>
      </c>
      <c r="AN260" s="153">
        <v>4354.8</v>
      </c>
      <c r="AO260" s="153">
        <v>20759.3</v>
      </c>
      <c r="AP260" s="153">
        <v>796.1</v>
      </c>
      <c r="AQ260" s="153">
        <v>26481.200000000001</v>
      </c>
      <c r="AR260" s="153">
        <v>9740.7000000000007</v>
      </c>
      <c r="AS260" s="153">
        <v>2495.1999999999998</v>
      </c>
      <c r="AT260" s="153">
        <v>2082.8000000000002</v>
      </c>
      <c r="AU260" s="153">
        <v>14919.1</v>
      </c>
      <c r="AV260" s="153">
        <v>18873.2</v>
      </c>
      <c r="AW260" s="153">
        <v>1619.7</v>
      </c>
      <c r="AX260" s="153">
        <v>684.4</v>
      </c>
      <c r="AY260" s="153">
        <v>9240.1</v>
      </c>
      <c r="AZ260" s="153">
        <v>159.9</v>
      </c>
      <c r="BA260" s="153">
        <v>234.1</v>
      </c>
      <c r="BB260" s="153">
        <v>6813.2</v>
      </c>
      <c r="BC260" s="153">
        <v>404.7</v>
      </c>
      <c r="BD260" s="153">
        <v>16366.9</v>
      </c>
      <c r="BE260" s="153">
        <v>14035.9</v>
      </c>
    </row>
    <row r="261" spans="1:57" ht="13" x14ac:dyDescent="0.15">
      <c r="A261" s="152" t="s">
        <v>1257</v>
      </c>
      <c r="B261" s="152" t="s">
        <v>1258</v>
      </c>
      <c r="C261" s="152" t="s">
        <v>1259</v>
      </c>
      <c r="D261" s="152" t="s">
        <v>1260</v>
      </c>
      <c r="E261" s="152" t="str">
        <f>VLOOKUP(D261,'1b'!$D$4:$E$256,2,FALSE)</f>
        <v>S 761:771</v>
      </c>
      <c r="F261" s="153">
        <v>27901.9</v>
      </c>
      <c r="G261" s="153">
        <v>46.5</v>
      </c>
      <c r="H261" s="153">
        <v>17433.900000000001</v>
      </c>
      <c r="I261" s="153">
        <v>24466.7</v>
      </c>
      <c r="J261" s="153">
        <v>11633.8</v>
      </c>
      <c r="K261" s="153">
        <v>14793.2</v>
      </c>
      <c r="L261" s="153">
        <v>6164.9</v>
      </c>
      <c r="M261" s="153">
        <v>25192.799999999999</v>
      </c>
      <c r="N261" s="153">
        <v>15493.6</v>
      </c>
      <c r="O261" s="153">
        <v>2175</v>
      </c>
      <c r="P261" s="153">
        <v>27395.8</v>
      </c>
      <c r="Q261" s="153">
        <v>15132.1</v>
      </c>
      <c r="R261" s="153">
        <v>1999.5</v>
      </c>
      <c r="S261" s="153">
        <v>2876</v>
      </c>
      <c r="T261" s="153">
        <v>25318.5</v>
      </c>
      <c r="U261" s="153">
        <v>20158.3</v>
      </c>
      <c r="V261" s="153">
        <v>3950.9</v>
      </c>
      <c r="W261" s="153">
        <v>453.2</v>
      </c>
      <c r="X261" s="153">
        <v>12028.3</v>
      </c>
      <c r="Y261" s="153">
        <v>394.2</v>
      </c>
      <c r="Z261" s="153">
        <v>21431.4</v>
      </c>
      <c r="AA261" s="153">
        <v>5984</v>
      </c>
      <c r="AB261" s="153">
        <v>30873.4</v>
      </c>
      <c r="AC261" s="153">
        <v>4981.8</v>
      </c>
      <c r="AD261" s="153">
        <v>9824.2999999999993</v>
      </c>
      <c r="AE261" s="153">
        <v>9956</v>
      </c>
      <c r="AF261" s="153">
        <v>5095.2</v>
      </c>
      <c r="AG261" s="153">
        <v>3592.6</v>
      </c>
      <c r="AH261" s="153">
        <v>13896.1</v>
      </c>
      <c r="AI261" s="153">
        <v>30782</v>
      </c>
      <c r="AJ261" s="153">
        <v>7586</v>
      </c>
      <c r="AK261" s="153">
        <v>4257</v>
      </c>
      <c r="AL261" s="153">
        <v>7201.4</v>
      </c>
      <c r="AM261" s="153">
        <v>26748.5</v>
      </c>
      <c r="AN261" s="153">
        <v>3542.2</v>
      </c>
      <c r="AO261" s="153">
        <v>23945</v>
      </c>
      <c r="AP261" s="153">
        <v>17838.400000000001</v>
      </c>
      <c r="AQ261" s="153">
        <v>28156.400000000001</v>
      </c>
      <c r="AR261" s="153">
        <v>22574.799999999999</v>
      </c>
      <c r="AS261" s="153">
        <v>5162.8999999999996</v>
      </c>
      <c r="AT261" s="153">
        <v>14542</v>
      </c>
      <c r="AU261" s="153">
        <v>25637.1</v>
      </c>
      <c r="AV261" s="153">
        <v>13559.1</v>
      </c>
      <c r="AW261" s="153">
        <v>16071</v>
      </c>
      <c r="AX261" s="153">
        <v>15141.7</v>
      </c>
      <c r="AY261" s="153">
        <v>21935.5</v>
      </c>
      <c r="AZ261" s="153">
        <v>7565.1</v>
      </c>
      <c r="BA261" s="153">
        <v>7664.5</v>
      </c>
      <c r="BB261" s="153">
        <v>4814.8</v>
      </c>
      <c r="BC261" s="153">
        <v>7465.8</v>
      </c>
      <c r="BD261" s="153">
        <v>5617.7</v>
      </c>
      <c r="BE261" s="153">
        <v>26703.4</v>
      </c>
    </row>
    <row r="262" spans="1:57" ht="13" x14ac:dyDescent="0.15">
      <c r="A262" s="152" t="s">
        <v>1262</v>
      </c>
      <c r="B262" s="152" t="s">
        <v>1263</v>
      </c>
      <c r="C262" s="152" t="s">
        <v>1264</v>
      </c>
      <c r="D262" s="152" t="s">
        <v>1265</v>
      </c>
      <c r="E262" s="152" t="str">
        <f>VLOOKUP(D262,'1b'!$D$4:$E$256,2,FALSE)</f>
        <v>S 78:87</v>
      </c>
      <c r="F262" s="153">
        <v>13446.1</v>
      </c>
      <c r="G262" s="153">
        <v>16614.900000000001</v>
      </c>
      <c r="H262" s="153">
        <v>16478.099999999999</v>
      </c>
      <c r="I262" s="153">
        <v>16268.4</v>
      </c>
      <c r="J262" s="153">
        <v>225.6</v>
      </c>
      <c r="K262" s="153">
        <v>315.8</v>
      </c>
      <c r="L262" s="153">
        <v>20208.5</v>
      </c>
      <c r="M262" s="153">
        <v>1244.5</v>
      </c>
      <c r="N262" s="153">
        <v>10808.4</v>
      </c>
      <c r="O262" s="153">
        <v>1212.9000000000001</v>
      </c>
      <c r="P262" s="153">
        <v>27952.7</v>
      </c>
      <c r="Q262" s="153">
        <v>29475</v>
      </c>
      <c r="R262" s="153">
        <v>31320.5</v>
      </c>
      <c r="S262" s="153">
        <v>30812.3</v>
      </c>
      <c r="T262" s="153">
        <v>17587.5</v>
      </c>
      <c r="U262" s="153">
        <v>11858.1</v>
      </c>
      <c r="V262" s="153">
        <v>19629.900000000001</v>
      </c>
      <c r="W262" s="153">
        <v>5092.3999999999996</v>
      </c>
      <c r="X262" s="153">
        <v>18019.2</v>
      </c>
      <c r="Y262" s="153">
        <v>137.6</v>
      </c>
      <c r="Z262" s="153">
        <v>3552.3</v>
      </c>
      <c r="AA262" s="153">
        <v>15832.2</v>
      </c>
      <c r="AB262" s="153">
        <v>5378</v>
      </c>
      <c r="AC262" s="153">
        <v>5520.4</v>
      </c>
      <c r="AD262" s="153">
        <v>16457.400000000001</v>
      </c>
      <c r="AE262" s="153">
        <v>14379.6</v>
      </c>
      <c r="AF262" s="153">
        <v>4014.8</v>
      </c>
      <c r="AG262" s="153">
        <v>3409.4</v>
      </c>
      <c r="AH262" s="153">
        <v>17444.599999999999</v>
      </c>
      <c r="AI262" s="153">
        <v>19570.5</v>
      </c>
      <c r="AJ262" s="153">
        <v>16249</v>
      </c>
      <c r="AK262" s="153">
        <v>17094.099999999999</v>
      </c>
      <c r="AL262" s="153">
        <v>16752.8</v>
      </c>
      <c r="AM262" s="153">
        <v>29710.9</v>
      </c>
      <c r="AN262" s="153">
        <v>18120.7</v>
      </c>
      <c r="AO262" s="153">
        <v>28167</v>
      </c>
      <c r="AP262" s="153">
        <v>12052.5</v>
      </c>
      <c r="AQ262" s="153">
        <v>22132.7</v>
      </c>
      <c r="AR262" s="153">
        <v>4703.8</v>
      </c>
      <c r="AS262" s="153">
        <v>4012.4</v>
      </c>
      <c r="AT262" s="153">
        <v>3295.3</v>
      </c>
      <c r="AU262" s="153">
        <v>389.1</v>
      </c>
      <c r="AV262" s="153">
        <v>1033.0999999999999</v>
      </c>
      <c r="AW262" s="153">
        <v>11644.3</v>
      </c>
      <c r="AX262" s="153">
        <v>843.2</v>
      </c>
      <c r="AY262" s="153">
        <v>3048.3</v>
      </c>
      <c r="AZ262" s="153">
        <v>2186.4</v>
      </c>
      <c r="BA262" s="153">
        <v>36.6</v>
      </c>
      <c r="BB262" s="153">
        <v>7175.4</v>
      </c>
      <c r="BC262" s="153">
        <v>414</v>
      </c>
      <c r="BD262" s="153">
        <v>5287.4</v>
      </c>
      <c r="BE262" s="153">
        <v>2394.1999999999998</v>
      </c>
    </row>
    <row r="263" spans="1:57" ht="13" x14ac:dyDescent="0.15">
      <c r="A263" s="152" t="s">
        <v>1267</v>
      </c>
      <c r="B263" s="154" t="s">
        <v>1268</v>
      </c>
      <c r="C263" s="154" t="s">
        <v>1269</v>
      </c>
      <c r="D263" s="154" t="s">
        <v>1270</v>
      </c>
      <c r="E263" s="152" t="str">
        <f>VLOOKUP(D263,'1b'!$D$4:$E$256,2,FALSE)</f>
        <v>M 142:151</v>
      </c>
      <c r="F263" s="153">
        <v>31250.400000000001</v>
      </c>
      <c r="G263" s="153">
        <v>20403.599999999999</v>
      </c>
      <c r="H263" s="153">
        <v>2184.6</v>
      </c>
      <c r="I263" s="153">
        <v>344.9</v>
      </c>
      <c r="J263" s="153">
        <v>34933.1</v>
      </c>
      <c r="K263" s="153">
        <v>36196.199999999997</v>
      </c>
      <c r="L263" s="153">
        <v>14603.4</v>
      </c>
      <c r="M263" s="153">
        <v>12198.3</v>
      </c>
      <c r="N263" s="153">
        <v>27.6</v>
      </c>
      <c r="O263" s="153">
        <v>25947.7</v>
      </c>
      <c r="P263" s="153">
        <v>76.5</v>
      </c>
      <c r="Q263" s="153">
        <v>1746.4</v>
      </c>
      <c r="R263" s="153">
        <v>86.1</v>
      </c>
      <c r="S263" s="153">
        <v>25187.599999999999</v>
      </c>
      <c r="T263" s="153">
        <v>1118</v>
      </c>
      <c r="U263" s="153">
        <v>10041.5</v>
      </c>
      <c r="V263" s="153">
        <v>859.8</v>
      </c>
      <c r="W263" s="153">
        <v>25402.400000000001</v>
      </c>
      <c r="X263" s="153">
        <v>22158.1</v>
      </c>
      <c r="Y263" s="153">
        <v>13154.7</v>
      </c>
      <c r="Z263" s="153">
        <v>31687.3</v>
      </c>
      <c r="AA263" s="153">
        <v>19242.5</v>
      </c>
      <c r="AB263" s="153">
        <v>36483.300000000003</v>
      </c>
      <c r="AC263" s="153">
        <v>26130</v>
      </c>
      <c r="AD263" s="153">
        <v>40600.699999999997</v>
      </c>
      <c r="AE263" s="153">
        <v>34549.300000000003</v>
      </c>
      <c r="AF263" s="153">
        <v>31425.7</v>
      </c>
      <c r="AG263" s="153">
        <v>21961.9</v>
      </c>
      <c r="AH263" s="153">
        <v>31162.6</v>
      </c>
      <c r="AI263" s="153">
        <v>38086.199999999997</v>
      </c>
      <c r="AJ263" s="153">
        <v>35267.300000000003</v>
      </c>
      <c r="AK263" s="153">
        <v>38323.4</v>
      </c>
      <c r="AL263" s="153">
        <v>36167.300000000003</v>
      </c>
      <c r="AM263" s="153">
        <v>37600.6</v>
      </c>
      <c r="AN263" s="153">
        <v>34531.4</v>
      </c>
      <c r="AO263" s="153">
        <v>28878</v>
      </c>
      <c r="AP263" s="153">
        <v>30907.8</v>
      </c>
      <c r="AQ263" s="153">
        <v>28233</v>
      </c>
      <c r="AR263" s="153">
        <v>26928.5</v>
      </c>
      <c r="AS263" s="153">
        <v>23000.6</v>
      </c>
      <c r="AT263" s="153">
        <v>21043.3</v>
      </c>
      <c r="AU263" s="153">
        <v>30097.599999999999</v>
      </c>
      <c r="AV263" s="153">
        <v>37852.400000000001</v>
      </c>
      <c r="AW263" s="153">
        <v>27498.2</v>
      </c>
      <c r="AX263" s="153">
        <v>19154.3</v>
      </c>
      <c r="AY263" s="153">
        <v>34647.4</v>
      </c>
      <c r="AZ263" s="153">
        <v>11633.3</v>
      </c>
      <c r="BA263" s="153">
        <v>11955.8</v>
      </c>
      <c r="BB263" s="153">
        <v>19816.8</v>
      </c>
      <c r="BC263" s="153">
        <v>9249.6</v>
      </c>
      <c r="BD263" s="153">
        <v>33979.5</v>
      </c>
      <c r="BE263" s="153">
        <v>33803.5</v>
      </c>
    </row>
    <row r="264" spans="1:57" ht="16" x14ac:dyDescent="0.2">
      <c r="C264" s="7"/>
      <c r="D264" s="8"/>
      <c r="E264" s="8"/>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row>
    <row r="265" spans="1:57" ht="16" x14ac:dyDescent="0.2">
      <c r="C265" s="7"/>
      <c r="D265" s="8"/>
      <c r="E265" s="8"/>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row>
    <row r="266" spans="1:57" ht="16" x14ac:dyDescent="0.2">
      <c r="C266" s="7"/>
      <c r="D266" s="8"/>
      <c r="E266" s="8"/>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row>
    <row r="267" spans="1:57" ht="16" x14ac:dyDescent="0.2">
      <c r="C267" s="7"/>
      <c r="D267" s="8"/>
      <c r="E267" s="8"/>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row>
    <row r="268" spans="1:57" ht="16" x14ac:dyDescent="0.2">
      <c r="C268" s="7"/>
      <c r="D268" s="8"/>
      <c r="E268" s="8"/>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row>
    <row r="269" spans="1:57" ht="16" x14ac:dyDescent="0.2">
      <c r="C269" s="7"/>
      <c r="D269" s="8"/>
      <c r="E269" s="8"/>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row>
    <row r="270" spans="1:57" ht="16" x14ac:dyDescent="0.2">
      <c r="C270" s="7"/>
      <c r="D270" s="8"/>
      <c r="E270" s="8"/>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row>
    <row r="271" spans="1:57" ht="16" x14ac:dyDescent="0.2">
      <c r="C271" s="7"/>
      <c r="D271" s="8"/>
      <c r="E271" s="8"/>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row>
    <row r="272" spans="1:57" ht="16" x14ac:dyDescent="0.2">
      <c r="C272" s="7"/>
      <c r="D272" s="8"/>
      <c r="E272" s="8"/>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row>
    <row r="273" spans="3:57" ht="16" x14ac:dyDescent="0.2">
      <c r="C273" s="7"/>
      <c r="D273" s="8"/>
      <c r="E273" s="8"/>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row>
    <row r="274" spans="3:57" ht="16" x14ac:dyDescent="0.2">
      <c r="C274" s="7"/>
      <c r="D274" s="8"/>
      <c r="E274" s="8"/>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row>
    <row r="275" spans="3:57" ht="16" x14ac:dyDescent="0.2">
      <c r="C275" s="7"/>
      <c r="D275" s="8"/>
      <c r="E275" s="8"/>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row>
    <row r="276" spans="3:57" ht="16" x14ac:dyDescent="0.2">
      <c r="C276" s="7"/>
      <c r="D276" s="8"/>
      <c r="E276" s="8"/>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row>
    <row r="277" spans="3:57" ht="16" x14ac:dyDescent="0.2">
      <c r="C277" s="7"/>
      <c r="D277" s="8"/>
      <c r="E277" s="8"/>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row>
    <row r="278" spans="3:57" ht="16" x14ac:dyDescent="0.2">
      <c r="C278" s="7"/>
      <c r="D278" s="8"/>
      <c r="E278" s="8"/>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row>
    <row r="279" spans="3:57" ht="16" x14ac:dyDescent="0.2">
      <c r="C279" s="7"/>
      <c r="D279" s="8"/>
      <c r="E279" s="8"/>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row>
    <row r="280" spans="3:57" ht="16" x14ac:dyDescent="0.2">
      <c r="C280" s="7"/>
      <c r="D280" s="8"/>
      <c r="E280" s="8"/>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row>
    <row r="281" spans="3:57" ht="16" x14ac:dyDescent="0.2">
      <c r="C281" s="7"/>
      <c r="D281" s="8"/>
      <c r="E281" s="8"/>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row>
    <row r="282" spans="3:57" ht="16" x14ac:dyDescent="0.2">
      <c r="C282" s="7"/>
      <c r="D282" s="8"/>
      <c r="E282" s="8"/>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row>
    <row r="283" spans="3:57" ht="16" x14ac:dyDescent="0.2">
      <c r="C283" s="7"/>
      <c r="D283" s="8"/>
      <c r="E283" s="8"/>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row>
    <row r="284" spans="3:57" ht="16" x14ac:dyDescent="0.2">
      <c r="C284" s="7"/>
      <c r="D284" s="8"/>
      <c r="E284" s="8"/>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row>
    <row r="285" spans="3:57" ht="16" x14ac:dyDescent="0.2">
      <c r="C285" s="7"/>
      <c r="D285" s="8"/>
      <c r="E285" s="8"/>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row>
    <row r="286" spans="3:57" ht="16" x14ac:dyDescent="0.2">
      <c r="C286" s="7"/>
      <c r="D286" s="8"/>
      <c r="E286" s="8"/>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row>
    <row r="287" spans="3:57" ht="16" x14ac:dyDescent="0.2">
      <c r="C287" s="7"/>
      <c r="D287" s="8"/>
      <c r="E287" s="8"/>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row>
    <row r="288" spans="3:57" ht="16" x14ac:dyDescent="0.2">
      <c r="C288" s="7"/>
      <c r="D288" s="8"/>
      <c r="E288" s="8"/>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row>
    <row r="289" spans="3:57" ht="16" x14ac:dyDescent="0.2">
      <c r="C289" s="7"/>
      <c r="D289" s="8"/>
      <c r="E289" s="8"/>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row>
    <row r="290" spans="3:57" ht="16" x14ac:dyDescent="0.2">
      <c r="C290" s="7"/>
      <c r="D290" s="8"/>
      <c r="E290" s="8"/>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row>
    <row r="291" spans="3:57" ht="16" x14ac:dyDescent="0.2">
      <c r="C291" s="7"/>
      <c r="D291" s="8"/>
      <c r="E291" s="8"/>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row>
    <row r="292" spans="3:57" ht="16" x14ac:dyDescent="0.2">
      <c r="C292" s="7"/>
      <c r="D292" s="8"/>
      <c r="E292" s="8"/>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row>
    <row r="293" spans="3:57" ht="16" x14ac:dyDescent="0.2">
      <c r="C293" s="7"/>
      <c r="D293" s="8"/>
      <c r="E293" s="8"/>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row>
    <row r="294" spans="3:57" ht="16" x14ac:dyDescent="0.2">
      <c r="C294" s="7"/>
      <c r="D294" s="8"/>
      <c r="E294" s="8"/>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row>
    <row r="295" spans="3:57" ht="16" x14ac:dyDescent="0.2">
      <c r="C295" s="7"/>
      <c r="D295" s="8"/>
      <c r="E295" s="8"/>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row>
    <row r="296" spans="3:57" ht="16" x14ac:dyDescent="0.2">
      <c r="C296" s="7"/>
      <c r="D296" s="8"/>
      <c r="E296" s="8"/>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row>
    <row r="297" spans="3:57" ht="16" x14ac:dyDescent="0.2">
      <c r="C297" s="7"/>
      <c r="D297" s="8"/>
      <c r="E297" s="8"/>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row>
    <row r="298" spans="3:57" ht="16" x14ac:dyDescent="0.2">
      <c r="C298" s="7"/>
      <c r="D298" s="8"/>
      <c r="E298" s="8"/>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row>
    <row r="299" spans="3:57" ht="16" x14ac:dyDescent="0.2">
      <c r="C299" s="7"/>
      <c r="D299" s="8"/>
      <c r="E299" s="8"/>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row>
    <row r="300" spans="3:57" ht="16" x14ac:dyDescent="0.2">
      <c r="C300" s="7"/>
      <c r="D300" s="8"/>
      <c r="E300" s="8"/>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row>
    <row r="301" spans="3:57" ht="16" x14ac:dyDescent="0.2">
      <c r="C301" s="7"/>
      <c r="D301" s="8"/>
      <c r="E301" s="8"/>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row>
    <row r="302" spans="3:57" ht="16" x14ac:dyDescent="0.2">
      <c r="C302" s="7"/>
      <c r="D302" s="8"/>
      <c r="E302" s="8"/>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row>
    <row r="303" spans="3:57" ht="16" x14ac:dyDescent="0.2">
      <c r="C303" s="7"/>
      <c r="D303" s="8"/>
      <c r="E303" s="8"/>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row>
    <row r="304" spans="3:57" ht="16" x14ac:dyDescent="0.2">
      <c r="C304" s="7"/>
      <c r="D304" s="8"/>
      <c r="E304" s="8"/>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row>
    <row r="305" spans="3:57" ht="16" x14ac:dyDescent="0.2">
      <c r="C305" s="7"/>
      <c r="D305" s="8"/>
      <c r="E305" s="8"/>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row>
    <row r="306" spans="3:57" ht="16" x14ac:dyDescent="0.2">
      <c r="C306" s="7"/>
      <c r="D306" s="8"/>
      <c r="E306" s="8"/>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row>
    <row r="307" spans="3:57" ht="16" x14ac:dyDescent="0.2">
      <c r="C307" s="7"/>
      <c r="D307" s="8"/>
      <c r="E307" s="8"/>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row>
    <row r="308" spans="3:57" ht="16" x14ac:dyDescent="0.2">
      <c r="C308" s="7"/>
      <c r="D308" s="8"/>
      <c r="E308" s="8"/>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row>
    <row r="309" spans="3:57" ht="16" x14ac:dyDescent="0.2">
      <c r="C309" s="7"/>
      <c r="D309" s="8"/>
      <c r="E309" s="8"/>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row>
    <row r="310" spans="3:57" ht="16" x14ac:dyDescent="0.2">
      <c r="C310" s="7"/>
      <c r="D310" s="8"/>
      <c r="E310" s="8"/>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row>
    <row r="311" spans="3:57" ht="16" x14ac:dyDescent="0.2">
      <c r="C311" s="7"/>
      <c r="D311" s="8"/>
      <c r="E311" s="8"/>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row>
    <row r="312" spans="3:57" ht="16" x14ac:dyDescent="0.2">
      <c r="C312" s="7"/>
      <c r="D312" s="8"/>
      <c r="E312" s="8"/>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row>
    <row r="313" spans="3:57" ht="16" x14ac:dyDescent="0.2">
      <c r="C313" s="7"/>
      <c r="D313" s="8"/>
      <c r="E313" s="8"/>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row>
    <row r="314" spans="3:57" ht="16" x14ac:dyDescent="0.2">
      <c r="C314" s="7"/>
      <c r="D314" s="8"/>
      <c r="E314" s="8"/>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row>
    <row r="315" spans="3:57" ht="16" x14ac:dyDescent="0.2">
      <c r="C315" s="7"/>
      <c r="D315" s="8"/>
      <c r="E315" s="8"/>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row>
    <row r="316" spans="3:57" ht="16" x14ac:dyDescent="0.2">
      <c r="C316" s="7"/>
      <c r="D316" s="8"/>
      <c r="E316" s="8"/>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row>
    <row r="317" spans="3:57" ht="16" x14ac:dyDescent="0.2">
      <c r="C317" s="7"/>
      <c r="D317" s="8"/>
      <c r="E317" s="8"/>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row>
    <row r="318" spans="3:57" ht="16" x14ac:dyDescent="0.2">
      <c r="C318" s="7"/>
      <c r="D318" s="8"/>
      <c r="E318" s="8"/>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row>
    <row r="319" spans="3:57" ht="16" x14ac:dyDescent="0.2">
      <c r="C319" s="7"/>
      <c r="D319" s="8"/>
      <c r="E319" s="8"/>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row>
    <row r="320" spans="3:57" ht="16" x14ac:dyDescent="0.2">
      <c r="C320" s="7"/>
      <c r="D320" s="8"/>
      <c r="E320" s="8"/>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row>
    <row r="321" spans="3:57" ht="16" x14ac:dyDescent="0.2">
      <c r="C321" s="7"/>
      <c r="D321" s="8"/>
      <c r="E321" s="8"/>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row>
    <row r="322" spans="3:57" ht="16" x14ac:dyDescent="0.2">
      <c r="C322" s="7"/>
      <c r="D322" s="8"/>
      <c r="E322" s="8"/>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row>
    <row r="323" spans="3:57" ht="16" x14ac:dyDescent="0.2">
      <c r="C323" s="7"/>
      <c r="D323" s="8"/>
      <c r="E323" s="8"/>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row>
    <row r="324" spans="3:57" ht="16" x14ac:dyDescent="0.2">
      <c r="C324" s="7"/>
      <c r="D324" s="8"/>
      <c r="E324" s="8"/>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row>
    <row r="325" spans="3:57" ht="16" x14ac:dyDescent="0.2">
      <c r="C325" s="7"/>
      <c r="D325" s="8"/>
      <c r="E325" s="8"/>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row>
    <row r="326" spans="3:57" ht="16" x14ac:dyDescent="0.2">
      <c r="C326" s="7"/>
      <c r="D326" s="8"/>
      <c r="E326" s="8"/>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row>
    <row r="327" spans="3:57" ht="16" x14ac:dyDescent="0.2">
      <c r="C327" s="7"/>
      <c r="D327" s="8"/>
      <c r="E327" s="8"/>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row>
    <row r="328" spans="3:57" ht="16" x14ac:dyDescent="0.2">
      <c r="C328" s="7"/>
      <c r="D328" s="8"/>
      <c r="E328" s="8"/>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row>
    <row r="329" spans="3:57" ht="16" x14ac:dyDescent="0.2">
      <c r="C329" s="7"/>
      <c r="D329" s="8"/>
      <c r="E329" s="8"/>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row>
    <row r="330" spans="3:57" ht="16" x14ac:dyDescent="0.2">
      <c r="C330" s="7"/>
      <c r="D330" s="8"/>
      <c r="E330" s="8"/>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row>
    <row r="331" spans="3:57" ht="16" x14ac:dyDescent="0.2">
      <c r="C331" s="7"/>
      <c r="D331" s="8"/>
      <c r="E331" s="8"/>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row>
    <row r="332" spans="3:57" ht="16" x14ac:dyDescent="0.2">
      <c r="C332" s="7"/>
      <c r="D332" s="8"/>
      <c r="E332" s="8"/>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row>
    <row r="333" spans="3:57" ht="16" x14ac:dyDescent="0.2">
      <c r="C333" s="7"/>
      <c r="D333" s="8"/>
      <c r="E333" s="8"/>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row>
    <row r="334" spans="3:57" ht="16" x14ac:dyDescent="0.2">
      <c r="C334" s="7"/>
      <c r="D334" s="8"/>
      <c r="E334" s="8"/>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row>
    <row r="335" spans="3:57" ht="16" x14ac:dyDescent="0.2">
      <c r="C335" s="7"/>
      <c r="D335" s="8"/>
      <c r="E335" s="8"/>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row>
    <row r="336" spans="3:57" ht="16" x14ac:dyDescent="0.2">
      <c r="C336" s="7"/>
      <c r="D336" s="8"/>
      <c r="E336" s="8"/>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row>
    <row r="337" spans="3:57" ht="16" x14ac:dyDescent="0.2">
      <c r="C337" s="7"/>
      <c r="D337" s="8"/>
      <c r="E337" s="8"/>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row>
    <row r="338" spans="3:57" ht="16" x14ac:dyDescent="0.2">
      <c r="C338" s="7"/>
      <c r="D338" s="8"/>
      <c r="E338" s="8"/>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row>
    <row r="339" spans="3:57" ht="16" x14ac:dyDescent="0.2">
      <c r="C339" s="7"/>
      <c r="D339" s="8"/>
      <c r="E339" s="8"/>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row>
    <row r="340" spans="3:57" ht="16" x14ac:dyDescent="0.2">
      <c r="C340" s="7"/>
      <c r="D340" s="8"/>
      <c r="E340" s="8"/>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row>
    <row r="341" spans="3:57" ht="16" x14ac:dyDescent="0.2">
      <c r="C341" s="7"/>
      <c r="D341" s="8"/>
      <c r="E341" s="8"/>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row>
    <row r="342" spans="3:57" ht="16" x14ac:dyDescent="0.2">
      <c r="C342" s="7"/>
      <c r="D342" s="8"/>
      <c r="E342" s="8"/>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row>
    <row r="343" spans="3:57" ht="16" x14ac:dyDescent="0.2">
      <c r="C343" s="7"/>
      <c r="D343" s="8"/>
      <c r="E343" s="8"/>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row>
    <row r="344" spans="3:57" ht="16" x14ac:dyDescent="0.2">
      <c r="C344" s="7"/>
      <c r="D344" s="8"/>
      <c r="E344" s="8"/>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row>
    <row r="345" spans="3:57" ht="16" x14ac:dyDescent="0.2">
      <c r="C345" s="7"/>
      <c r="D345" s="8"/>
      <c r="E345" s="8"/>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row>
    <row r="346" spans="3:57" ht="16" x14ac:dyDescent="0.2">
      <c r="C346" s="7"/>
      <c r="D346" s="8"/>
      <c r="E346" s="8"/>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row>
    <row r="347" spans="3:57" ht="16" x14ac:dyDescent="0.2">
      <c r="C347" s="7"/>
      <c r="D347" s="8"/>
      <c r="E347" s="8"/>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row>
    <row r="348" spans="3:57" ht="16" x14ac:dyDescent="0.2">
      <c r="C348" s="7"/>
      <c r="D348" s="8"/>
      <c r="E348" s="8"/>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row>
    <row r="349" spans="3:57" ht="16" x14ac:dyDescent="0.2">
      <c r="C349" s="7"/>
      <c r="D349" s="8"/>
      <c r="E349" s="8"/>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row>
    <row r="350" spans="3:57" ht="16" x14ac:dyDescent="0.2">
      <c r="C350" s="7"/>
      <c r="D350" s="8"/>
      <c r="E350" s="8"/>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row>
    <row r="351" spans="3:57" ht="16" x14ac:dyDescent="0.2">
      <c r="C351" s="7"/>
      <c r="D351" s="8"/>
      <c r="E351" s="8"/>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row>
    <row r="352" spans="3:57" ht="16" x14ac:dyDescent="0.2">
      <c r="C352" s="7"/>
      <c r="D352" s="8"/>
      <c r="E352" s="8"/>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row>
    <row r="353" spans="3:57" ht="16" x14ac:dyDescent="0.2">
      <c r="C353" s="7"/>
      <c r="D353" s="8"/>
      <c r="E353" s="8"/>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row>
    <row r="354" spans="3:57" ht="16" x14ac:dyDescent="0.2">
      <c r="C354" s="7"/>
      <c r="D354" s="8"/>
      <c r="E354" s="8"/>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row>
    <row r="355" spans="3:57" ht="16" x14ac:dyDescent="0.2">
      <c r="C355" s="7"/>
      <c r="D355" s="8"/>
      <c r="E355" s="8"/>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row>
    <row r="356" spans="3:57" ht="16" x14ac:dyDescent="0.2">
      <c r="C356" s="7"/>
      <c r="D356" s="8"/>
      <c r="E356" s="8"/>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row>
    <row r="357" spans="3:57" ht="16" x14ac:dyDescent="0.2">
      <c r="C357" s="7"/>
      <c r="D357" s="8"/>
      <c r="E357" s="8"/>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row>
    <row r="358" spans="3:57" ht="16" x14ac:dyDescent="0.2">
      <c r="C358" s="7"/>
      <c r="D358" s="8"/>
      <c r="E358" s="8"/>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row>
    <row r="359" spans="3:57" ht="16" x14ac:dyDescent="0.2">
      <c r="C359" s="7"/>
      <c r="D359" s="8"/>
      <c r="E359" s="8"/>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row>
    <row r="360" spans="3:57" ht="16" x14ac:dyDescent="0.2">
      <c r="C360" s="7"/>
      <c r="D360" s="8"/>
      <c r="E360" s="8"/>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row>
    <row r="361" spans="3:57" ht="16" x14ac:dyDescent="0.2">
      <c r="C361" s="7"/>
      <c r="D361" s="8"/>
      <c r="E361" s="8"/>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row>
    <row r="362" spans="3:57" ht="16" x14ac:dyDescent="0.2">
      <c r="C362" s="7"/>
      <c r="D362" s="8"/>
      <c r="E362" s="8"/>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row>
    <row r="363" spans="3:57" ht="16" x14ac:dyDescent="0.2">
      <c r="C363" s="7"/>
      <c r="D363" s="8"/>
      <c r="E363" s="8"/>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row>
    <row r="364" spans="3:57" ht="16" x14ac:dyDescent="0.2">
      <c r="C364" s="7"/>
      <c r="D364" s="8"/>
      <c r="E364" s="8"/>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row>
    <row r="365" spans="3:57" ht="16" x14ac:dyDescent="0.2">
      <c r="C365" s="7"/>
      <c r="D365" s="8"/>
      <c r="E365" s="8"/>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row>
    <row r="366" spans="3:57" ht="16" x14ac:dyDescent="0.2">
      <c r="C366" s="7"/>
      <c r="D366" s="8"/>
      <c r="E366" s="8"/>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row>
    <row r="367" spans="3:57" ht="16" x14ac:dyDescent="0.2">
      <c r="C367" s="7"/>
      <c r="D367" s="8"/>
      <c r="E367" s="8"/>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row>
    <row r="368" spans="3:57" ht="16" x14ac:dyDescent="0.2">
      <c r="C368" s="7"/>
      <c r="D368" s="8"/>
      <c r="E368" s="8"/>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row>
    <row r="369" spans="3:57" ht="16" x14ac:dyDescent="0.2">
      <c r="C369" s="7"/>
      <c r="D369" s="8"/>
      <c r="E369" s="8"/>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row>
    <row r="370" spans="3:57" ht="16" x14ac:dyDescent="0.2">
      <c r="C370" s="7"/>
      <c r="D370" s="8"/>
      <c r="E370" s="8"/>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row>
    <row r="371" spans="3:57" ht="16" x14ac:dyDescent="0.2">
      <c r="C371" s="7"/>
      <c r="D371" s="8"/>
      <c r="E371" s="8"/>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row>
    <row r="372" spans="3:57" ht="16" x14ac:dyDescent="0.2">
      <c r="C372" s="7"/>
      <c r="D372" s="8"/>
      <c r="E372" s="8"/>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row>
    <row r="373" spans="3:57" ht="16" x14ac:dyDescent="0.2">
      <c r="C373" s="7"/>
      <c r="D373" s="8"/>
      <c r="E373" s="8"/>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row>
    <row r="374" spans="3:57" ht="16" x14ac:dyDescent="0.2">
      <c r="C374" s="7"/>
      <c r="D374" s="8"/>
      <c r="E374" s="8"/>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row>
    <row r="375" spans="3:57" ht="16" x14ac:dyDescent="0.2">
      <c r="C375" s="7"/>
      <c r="D375" s="8"/>
      <c r="E375" s="8"/>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row>
    <row r="376" spans="3:57" ht="16" x14ac:dyDescent="0.2">
      <c r="C376" s="7"/>
      <c r="D376" s="8"/>
      <c r="E376" s="8"/>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row>
    <row r="377" spans="3:57" ht="16" x14ac:dyDescent="0.2">
      <c r="C377" s="7"/>
      <c r="D377" s="8"/>
      <c r="E377" s="8"/>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row>
    <row r="378" spans="3:57" ht="16" x14ac:dyDescent="0.2">
      <c r="C378" s="7"/>
      <c r="D378" s="8"/>
      <c r="E378" s="8"/>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row>
    <row r="379" spans="3:57" ht="16" x14ac:dyDescent="0.2">
      <c r="C379" s="7"/>
      <c r="D379" s="8"/>
      <c r="E379" s="8"/>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row>
    <row r="380" spans="3:57" ht="16" x14ac:dyDescent="0.2">
      <c r="C380" s="7"/>
      <c r="D380" s="8"/>
      <c r="E380" s="8"/>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row>
    <row r="381" spans="3:57" ht="16" x14ac:dyDescent="0.2">
      <c r="C381" s="7"/>
      <c r="D381" s="8"/>
      <c r="E381" s="8"/>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row>
    <row r="382" spans="3:57" ht="16" x14ac:dyDescent="0.2">
      <c r="C382" s="7"/>
      <c r="D382" s="8"/>
      <c r="E382" s="8"/>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row>
    <row r="383" spans="3:57" ht="16" x14ac:dyDescent="0.2">
      <c r="C383" s="7"/>
      <c r="D383" s="8"/>
      <c r="E383" s="8"/>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row>
    <row r="384" spans="3:57" ht="16" x14ac:dyDescent="0.2">
      <c r="C384" s="7"/>
      <c r="D384" s="8"/>
      <c r="E384" s="8"/>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row>
    <row r="385" spans="3:57" ht="16" x14ac:dyDescent="0.2">
      <c r="C385" s="7"/>
      <c r="D385" s="8"/>
      <c r="E385" s="8"/>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row>
    <row r="386" spans="3:57" ht="16" x14ac:dyDescent="0.2">
      <c r="C386" s="7"/>
      <c r="D386" s="8"/>
      <c r="E386" s="8"/>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row>
    <row r="387" spans="3:57" ht="16" x14ac:dyDescent="0.2">
      <c r="C387" s="7"/>
      <c r="D387" s="8"/>
      <c r="E387" s="8"/>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row>
    <row r="388" spans="3:57" ht="16" x14ac:dyDescent="0.2">
      <c r="C388" s="7"/>
      <c r="D388" s="8"/>
      <c r="E388" s="8"/>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row>
    <row r="389" spans="3:57" ht="16" x14ac:dyDescent="0.2">
      <c r="C389" s="7"/>
      <c r="D389" s="8"/>
      <c r="E389" s="8"/>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row>
    <row r="390" spans="3:57" ht="16" x14ac:dyDescent="0.2">
      <c r="C390" s="7"/>
      <c r="D390" s="8"/>
      <c r="E390" s="8"/>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row>
    <row r="391" spans="3:57" ht="16" x14ac:dyDescent="0.2">
      <c r="C391" s="7"/>
      <c r="D391" s="8"/>
      <c r="E391" s="8"/>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row>
    <row r="392" spans="3:57" ht="16" x14ac:dyDescent="0.2">
      <c r="C392" s="7"/>
      <c r="D392" s="8"/>
      <c r="E392" s="8"/>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row>
    <row r="393" spans="3:57" ht="16" x14ac:dyDescent="0.2">
      <c r="C393" s="7"/>
      <c r="D393" s="8"/>
      <c r="E393" s="8"/>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row>
    <row r="394" spans="3:57" ht="16" x14ac:dyDescent="0.2">
      <c r="C394" s="7"/>
      <c r="D394" s="8"/>
      <c r="E394" s="8"/>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row>
    <row r="395" spans="3:57" ht="16" x14ac:dyDescent="0.2">
      <c r="C395" s="7"/>
      <c r="D395" s="8"/>
      <c r="E395" s="8"/>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row>
    <row r="396" spans="3:57" ht="16" x14ac:dyDescent="0.2">
      <c r="C396" s="7"/>
      <c r="D396" s="8"/>
      <c r="E396" s="8"/>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row>
    <row r="397" spans="3:57" ht="16" x14ac:dyDescent="0.2">
      <c r="C397" s="7"/>
      <c r="D397" s="8"/>
      <c r="E397" s="8"/>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row>
    <row r="398" spans="3:57" ht="16" x14ac:dyDescent="0.2">
      <c r="C398" s="7"/>
      <c r="D398" s="8"/>
      <c r="E398" s="8"/>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row>
    <row r="399" spans="3:57" ht="16" x14ac:dyDescent="0.2">
      <c r="C399" s="7"/>
      <c r="D399" s="8"/>
      <c r="E399" s="8"/>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row>
    <row r="400" spans="3:57" ht="16" x14ac:dyDescent="0.2">
      <c r="C400" s="7"/>
      <c r="D400" s="8"/>
      <c r="E400" s="8"/>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row>
    <row r="401" spans="3:57" ht="16" x14ac:dyDescent="0.2">
      <c r="C401" s="7"/>
      <c r="D401" s="8"/>
      <c r="E401" s="8"/>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row>
    <row r="402" spans="3:57" ht="16" x14ac:dyDescent="0.2">
      <c r="C402" s="7"/>
      <c r="D402" s="8"/>
      <c r="E402" s="8"/>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row>
    <row r="403" spans="3:57" ht="16" x14ac:dyDescent="0.2">
      <c r="C403" s="7"/>
      <c r="D403" s="8"/>
      <c r="E403" s="8"/>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row>
    <row r="404" spans="3:57" ht="16" x14ac:dyDescent="0.2">
      <c r="C404" s="7"/>
      <c r="D404" s="8"/>
      <c r="E404" s="8"/>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row>
    <row r="405" spans="3:57" ht="16" x14ac:dyDescent="0.2">
      <c r="C405" s="7"/>
      <c r="D405" s="8"/>
      <c r="E405" s="8"/>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row>
    <row r="406" spans="3:57" ht="16" x14ac:dyDescent="0.2">
      <c r="C406" s="7"/>
      <c r="D406" s="8"/>
      <c r="E406" s="8"/>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row>
    <row r="407" spans="3:57" ht="16" x14ac:dyDescent="0.2">
      <c r="C407" s="7"/>
      <c r="D407" s="8"/>
      <c r="E407" s="8"/>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row>
    <row r="408" spans="3:57" ht="16" x14ac:dyDescent="0.2">
      <c r="C408" s="7"/>
      <c r="D408" s="8"/>
      <c r="E408" s="8"/>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row>
    <row r="409" spans="3:57" ht="16" x14ac:dyDescent="0.2">
      <c r="C409" s="7"/>
      <c r="D409" s="8"/>
      <c r="E409" s="8"/>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row>
    <row r="410" spans="3:57" ht="16" x14ac:dyDescent="0.2">
      <c r="C410" s="7"/>
      <c r="D410" s="8"/>
      <c r="E410" s="8"/>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row>
    <row r="411" spans="3:57" ht="16" x14ac:dyDescent="0.2">
      <c r="C411" s="7"/>
      <c r="D411" s="8"/>
      <c r="E411" s="8"/>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row>
    <row r="412" spans="3:57" ht="16" x14ac:dyDescent="0.2">
      <c r="C412" s="7"/>
      <c r="D412" s="8"/>
      <c r="E412" s="8"/>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row>
    <row r="413" spans="3:57" ht="16" x14ac:dyDescent="0.2">
      <c r="C413" s="7"/>
      <c r="D413" s="8"/>
      <c r="E413" s="8"/>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row>
    <row r="414" spans="3:57" ht="16" x14ac:dyDescent="0.2">
      <c r="C414" s="7"/>
      <c r="D414" s="8"/>
      <c r="E414" s="8"/>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row>
    <row r="415" spans="3:57" ht="16" x14ac:dyDescent="0.2">
      <c r="C415" s="7"/>
      <c r="D415" s="8"/>
      <c r="E415" s="8"/>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row>
    <row r="416" spans="3:57" ht="16" x14ac:dyDescent="0.2">
      <c r="C416" s="7"/>
      <c r="D416" s="8"/>
      <c r="E416" s="8"/>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row>
    <row r="417" spans="3:57" ht="16" x14ac:dyDescent="0.2">
      <c r="C417" s="7"/>
      <c r="D417" s="8"/>
      <c r="E417" s="8"/>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row>
    <row r="418" spans="3:57" ht="16" x14ac:dyDescent="0.2">
      <c r="C418" s="7"/>
      <c r="D418" s="8"/>
      <c r="E418" s="8"/>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row>
    <row r="419" spans="3:57" ht="16" x14ac:dyDescent="0.2">
      <c r="C419" s="7"/>
      <c r="D419" s="8"/>
      <c r="E419" s="8"/>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row>
    <row r="420" spans="3:57" ht="16" x14ac:dyDescent="0.2">
      <c r="C420" s="7"/>
      <c r="D420" s="8"/>
      <c r="E420" s="8"/>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row>
    <row r="421" spans="3:57" ht="16" x14ac:dyDescent="0.2">
      <c r="C421" s="7"/>
      <c r="D421" s="8"/>
      <c r="E421" s="8"/>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row>
    <row r="422" spans="3:57" ht="16" x14ac:dyDescent="0.2">
      <c r="C422" s="7"/>
      <c r="D422" s="8"/>
      <c r="E422" s="8"/>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row>
    <row r="423" spans="3:57" ht="16" x14ac:dyDescent="0.2">
      <c r="C423" s="7"/>
      <c r="D423" s="8"/>
      <c r="E423" s="8"/>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row>
    <row r="424" spans="3:57" ht="16" x14ac:dyDescent="0.2">
      <c r="C424" s="7"/>
      <c r="D424" s="8"/>
      <c r="E424" s="8"/>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row>
    <row r="425" spans="3:57" ht="16" x14ac:dyDescent="0.2">
      <c r="C425" s="7"/>
      <c r="D425" s="8"/>
      <c r="E425" s="8"/>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row>
    <row r="426" spans="3:57" ht="16" x14ac:dyDescent="0.2">
      <c r="C426" s="7"/>
      <c r="D426" s="8"/>
      <c r="E426" s="8"/>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row>
    <row r="427" spans="3:57" ht="16" x14ac:dyDescent="0.2">
      <c r="C427" s="7"/>
      <c r="D427" s="8"/>
      <c r="E427" s="8"/>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row>
    <row r="428" spans="3:57" ht="16" x14ac:dyDescent="0.2">
      <c r="C428" s="7"/>
      <c r="D428" s="8"/>
      <c r="E428" s="8"/>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row>
    <row r="429" spans="3:57" ht="16" x14ac:dyDescent="0.2">
      <c r="C429" s="7"/>
      <c r="D429" s="8"/>
      <c r="E429" s="8"/>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row>
    <row r="430" spans="3:57" ht="16" x14ac:dyDescent="0.2">
      <c r="C430" s="7"/>
      <c r="D430" s="8"/>
      <c r="E430" s="8"/>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row>
    <row r="431" spans="3:57" ht="16" x14ac:dyDescent="0.2">
      <c r="C431" s="7"/>
      <c r="D431" s="8"/>
      <c r="E431" s="8"/>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row>
    <row r="432" spans="3:57" ht="16" x14ac:dyDescent="0.2">
      <c r="C432" s="7"/>
      <c r="D432" s="8"/>
      <c r="E432" s="8"/>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row>
    <row r="433" spans="3:57" ht="16" x14ac:dyDescent="0.2">
      <c r="C433" s="7"/>
      <c r="D433" s="8"/>
      <c r="E433" s="8"/>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row>
    <row r="434" spans="3:57" ht="16" x14ac:dyDescent="0.2">
      <c r="C434" s="7"/>
      <c r="D434" s="8"/>
      <c r="E434" s="8"/>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row>
    <row r="435" spans="3:57" ht="16" x14ac:dyDescent="0.2">
      <c r="C435" s="7"/>
      <c r="D435" s="8"/>
      <c r="E435" s="8"/>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row>
    <row r="436" spans="3:57" ht="16" x14ac:dyDescent="0.2">
      <c r="C436" s="7"/>
      <c r="D436" s="8"/>
      <c r="E436" s="8"/>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row>
    <row r="437" spans="3:57" ht="16" x14ac:dyDescent="0.2">
      <c r="C437" s="7"/>
      <c r="D437" s="8"/>
      <c r="E437" s="8"/>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row>
    <row r="438" spans="3:57" ht="16" x14ac:dyDescent="0.2">
      <c r="C438" s="7"/>
      <c r="D438" s="8"/>
      <c r="E438" s="8"/>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row>
    <row r="439" spans="3:57" ht="16" x14ac:dyDescent="0.2">
      <c r="C439" s="7"/>
      <c r="D439" s="8"/>
      <c r="E439" s="8"/>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row>
    <row r="440" spans="3:57" ht="16" x14ac:dyDescent="0.2">
      <c r="C440" s="7"/>
      <c r="D440" s="8"/>
      <c r="E440" s="8"/>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row>
    <row r="441" spans="3:57" ht="16" x14ac:dyDescent="0.2">
      <c r="C441" s="7"/>
      <c r="D441" s="8"/>
      <c r="E441" s="8"/>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row>
    <row r="442" spans="3:57" ht="16" x14ac:dyDescent="0.2">
      <c r="C442" s="7"/>
      <c r="D442" s="8"/>
      <c r="E442" s="8"/>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row>
    <row r="443" spans="3:57" ht="16" x14ac:dyDescent="0.2">
      <c r="C443" s="7"/>
      <c r="D443" s="8"/>
      <c r="E443" s="8"/>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row>
    <row r="444" spans="3:57" ht="16" x14ac:dyDescent="0.2">
      <c r="C444" s="7"/>
      <c r="D444" s="8"/>
      <c r="E444" s="8"/>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row>
    <row r="445" spans="3:57" ht="16" x14ac:dyDescent="0.2">
      <c r="C445" s="7"/>
      <c r="D445" s="8"/>
      <c r="E445" s="8"/>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row>
    <row r="446" spans="3:57" ht="16" x14ac:dyDescent="0.2">
      <c r="C446" s="7"/>
      <c r="D446" s="8"/>
      <c r="E446" s="8"/>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row>
    <row r="447" spans="3:57" ht="16" x14ac:dyDescent="0.2">
      <c r="C447" s="7"/>
      <c r="D447" s="8"/>
      <c r="E447" s="8"/>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row>
    <row r="448" spans="3:57" ht="16" x14ac:dyDescent="0.2">
      <c r="C448" s="7"/>
      <c r="D448" s="8"/>
      <c r="E448" s="8"/>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row>
    <row r="449" spans="3:57" ht="16" x14ac:dyDescent="0.2">
      <c r="C449" s="7"/>
      <c r="D449" s="8"/>
      <c r="E449" s="8"/>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row>
    <row r="450" spans="3:57" ht="16" x14ac:dyDescent="0.2">
      <c r="C450" s="7"/>
      <c r="D450" s="8"/>
      <c r="E450" s="8"/>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row>
    <row r="451" spans="3:57" ht="16" x14ac:dyDescent="0.2">
      <c r="C451" s="7"/>
      <c r="D451" s="8"/>
      <c r="E451" s="8"/>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row>
    <row r="452" spans="3:57" ht="16" x14ac:dyDescent="0.2">
      <c r="C452" s="7"/>
      <c r="D452" s="8"/>
      <c r="E452" s="8"/>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row>
    <row r="453" spans="3:57" ht="16" x14ac:dyDescent="0.2">
      <c r="C453" s="7"/>
      <c r="D453" s="8"/>
      <c r="E453" s="8"/>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row>
    <row r="454" spans="3:57" ht="16" x14ac:dyDescent="0.2">
      <c r="C454" s="7"/>
      <c r="D454" s="8"/>
      <c r="E454" s="8"/>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row>
    <row r="455" spans="3:57" ht="16" x14ac:dyDescent="0.2">
      <c r="C455" s="7"/>
      <c r="D455" s="8"/>
      <c r="E455" s="8"/>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row>
    <row r="456" spans="3:57" ht="16" x14ac:dyDescent="0.2">
      <c r="C456" s="7"/>
      <c r="D456" s="8"/>
      <c r="E456" s="8"/>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row>
    <row r="457" spans="3:57" ht="16" x14ac:dyDescent="0.2">
      <c r="C457" s="7"/>
      <c r="D457" s="8"/>
      <c r="E457" s="8"/>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row>
    <row r="458" spans="3:57" ht="16" x14ac:dyDescent="0.2">
      <c r="C458" s="7"/>
      <c r="D458" s="8"/>
      <c r="E458" s="8"/>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row>
    <row r="459" spans="3:57" ht="16" x14ac:dyDescent="0.2">
      <c r="C459" s="7"/>
      <c r="D459" s="8"/>
      <c r="E459" s="8"/>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row>
    <row r="460" spans="3:57" ht="16" x14ac:dyDescent="0.2">
      <c r="C460" s="7"/>
      <c r="D460" s="8"/>
      <c r="E460" s="8"/>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row>
    <row r="461" spans="3:57" ht="16" x14ac:dyDescent="0.2">
      <c r="C461" s="7"/>
      <c r="D461" s="8"/>
      <c r="E461" s="8"/>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row>
    <row r="462" spans="3:57" ht="16" x14ac:dyDescent="0.2">
      <c r="C462" s="7"/>
      <c r="D462" s="8"/>
      <c r="E462" s="8"/>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row>
    <row r="463" spans="3:57" ht="16" x14ac:dyDescent="0.2">
      <c r="C463" s="7"/>
      <c r="D463" s="8"/>
      <c r="E463" s="8"/>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row>
    <row r="464" spans="3:57" ht="16" x14ac:dyDescent="0.2">
      <c r="C464" s="7"/>
      <c r="D464" s="8"/>
      <c r="E464" s="8"/>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row>
    <row r="465" spans="3:57" ht="16" x14ac:dyDescent="0.2">
      <c r="C465" s="7"/>
      <c r="D465" s="8"/>
      <c r="E465" s="8"/>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row>
    <row r="466" spans="3:57" ht="16" x14ac:dyDescent="0.2">
      <c r="C466" s="7"/>
      <c r="D466" s="8"/>
      <c r="E466" s="8"/>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row>
    <row r="467" spans="3:57" ht="16" x14ac:dyDescent="0.2">
      <c r="C467" s="7"/>
      <c r="D467" s="8"/>
      <c r="E467" s="8"/>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row>
    <row r="468" spans="3:57" ht="16" x14ac:dyDescent="0.2">
      <c r="C468" s="7"/>
      <c r="D468" s="8"/>
      <c r="E468" s="8"/>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row>
    <row r="469" spans="3:57" ht="16" x14ac:dyDescent="0.2">
      <c r="C469" s="7"/>
      <c r="D469" s="8"/>
      <c r="E469" s="8"/>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row>
    <row r="470" spans="3:57" ht="16" x14ac:dyDescent="0.2">
      <c r="C470" s="7"/>
      <c r="D470" s="8"/>
      <c r="E470" s="8"/>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row>
    <row r="471" spans="3:57" ht="16" x14ac:dyDescent="0.2">
      <c r="C471" s="7"/>
      <c r="D471" s="8"/>
      <c r="E471" s="8"/>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row>
    <row r="472" spans="3:57" ht="16" x14ac:dyDescent="0.2">
      <c r="C472" s="7"/>
      <c r="D472" s="8"/>
      <c r="E472" s="8"/>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row>
    <row r="473" spans="3:57" ht="16" x14ac:dyDescent="0.2">
      <c r="C473" s="7"/>
      <c r="D473" s="8"/>
      <c r="E473" s="8"/>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row>
    <row r="474" spans="3:57" ht="16" x14ac:dyDescent="0.2">
      <c r="C474" s="7"/>
      <c r="D474" s="8"/>
      <c r="E474" s="8"/>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row>
    <row r="475" spans="3:57" ht="16" x14ac:dyDescent="0.2">
      <c r="C475" s="7"/>
      <c r="D475" s="8"/>
      <c r="E475" s="8"/>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row>
    <row r="476" spans="3:57" ht="16" x14ac:dyDescent="0.2">
      <c r="C476" s="7"/>
      <c r="D476" s="8"/>
      <c r="E476" s="8"/>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row>
    <row r="477" spans="3:57" ht="16" x14ac:dyDescent="0.2">
      <c r="C477" s="7"/>
      <c r="D477" s="8"/>
      <c r="E477" s="8"/>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row>
    <row r="478" spans="3:57" ht="16" x14ac:dyDescent="0.2">
      <c r="C478" s="7"/>
      <c r="D478" s="8"/>
      <c r="E478" s="8"/>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row>
    <row r="479" spans="3:57" ht="16" x14ac:dyDescent="0.2">
      <c r="C479" s="7"/>
      <c r="D479" s="8"/>
      <c r="E479" s="8"/>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row>
    <row r="480" spans="3:57" ht="16" x14ac:dyDescent="0.2">
      <c r="C480" s="7"/>
      <c r="D480" s="8"/>
      <c r="E480" s="8"/>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row>
    <row r="481" spans="3:57" ht="16" x14ac:dyDescent="0.2">
      <c r="C481" s="7"/>
      <c r="D481" s="8"/>
      <c r="E481" s="8"/>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row>
    <row r="482" spans="3:57" ht="16" x14ac:dyDescent="0.2">
      <c r="C482" s="7"/>
      <c r="D482" s="8"/>
      <c r="E482" s="8"/>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row>
    <row r="483" spans="3:57" ht="16" x14ac:dyDescent="0.2">
      <c r="C483" s="7"/>
      <c r="D483" s="8"/>
      <c r="E483" s="8"/>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row>
    <row r="484" spans="3:57" ht="16" x14ac:dyDescent="0.2">
      <c r="C484" s="7"/>
      <c r="D484" s="8"/>
      <c r="E484" s="8"/>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row>
    <row r="485" spans="3:57" ht="16" x14ac:dyDescent="0.2">
      <c r="C485" s="7"/>
      <c r="D485" s="8"/>
      <c r="E485" s="8"/>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row>
    <row r="486" spans="3:57" ht="16" x14ac:dyDescent="0.2">
      <c r="C486" s="7"/>
      <c r="D486" s="8"/>
      <c r="E486" s="8"/>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row>
    <row r="487" spans="3:57" ht="16" x14ac:dyDescent="0.2">
      <c r="C487" s="7"/>
      <c r="D487" s="8"/>
      <c r="E487" s="8"/>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row>
    <row r="488" spans="3:57" ht="16" x14ac:dyDescent="0.2">
      <c r="C488" s="7"/>
      <c r="D488" s="8"/>
      <c r="E488" s="8"/>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row>
    <row r="489" spans="3:57" ht="16" x14ac:dyDescent="0.2">
      <c r="C489" s="7"/>
      <c r="D489" s="8"/>
      <c r="E489" s="8"/>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row>
    <row r="490" spans="3:57" ht="16" x14ac:dyDescent="0.2">
      <c r="C490" s="7"/>
      <c r="D490" s="8"/>
      <c r="E490" s="8"/>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row>
    <row r="491" spans="3:57" ht="16" x14ac:dyDescent="0.2">
      <c r="C491" s="7"/>
      <c r="D491" s="8"/>
      <c r="E491" s="8"/>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row>
    <row r="492" spans="3:57" ht="16" x14ac:dyDescent="0.2">
      <c r="C492" s="7"/>
      <c r="D492" s="8"/>
      <c r="E492" s="8"/>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row>
    <row r="493" spans="3:57" ht="16" x14ac:dyDescent="0.2">
      <c r="C493" s="7"/>
      <c r="D493" s="8"/>
      <c r="E493" s="8"/>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row>
    <row r="494" spans="3:57" ht="16" x14ac:dyDescent="0.2">
      <c r="C494" s="7"/>
      <c r="D494" s="8"/>
      <c r="E494" s="8"/>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row>
    <row r="495" spans="3:57" ht="16" x14ac:dyDescent="0.2">
      <c r="C495" s="7"/>
      <c r="D495" s="8"/>
      <c r="E495" s="8"/>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row>
    <row r="496" spans="3:57" ht="16" x14ac:dyDescent="0.2">
      <c r="C496" s="7"/>
      <c r="D496" s="8"/>
      <c r="E496" s="8"/>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row>
    <row r="497" spans="3:57" ht="16" x14ac:dyDescent="0.2">
      <c r="C497" s="7"/>
      <c r="D497" s="8"/>
      <c r="E497" s="8"/>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row>
    <row r="498" spans="3:57" ht="16" x14ac:dyDescent="0.2">
      <c r="C498" s="7"/>
      <c r="D498" s="8"/>
      <c r="E498" s="8"/>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row>
    <row r="499" spans="3:57" ht="16" x14ac:dyDescent="0.2">
      <c r="C499" s="7"/>
      <c r="D499" s="8"/>
      <c r="E499" s="8"/>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row>
    <row r="500" spans="3:57" ht="16" x14ac:dyDescent="0.2">
      <c r="C500" s="7"/>
      <c r="D500" s="8"/>
      <c r="E500" s="8"/>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row>
    <row r="501" spans="3:57" ht="16" x14ac:dyDescent="0.2">
      <c r="C501" s="7"/>
      <c r="D501" s="8"/>
      <c r="E501" s="8"/>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row>
    <row r="502" spans="3:57" ht="16" x14ac:dyDescent="0.2">
      <c r="C502" s="7"/>
      <c r="D502" s="8"/>
      <c r="E502" s="8"/>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row>
    <row r="503" spans="3:57" ht="16" x14ac:dyDescent="0.2">
      <c r="C503" s="7"/>
      <c r="D503" s="8"/>
      <c r="E503" s="8"/>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row>
    <row r="504" spans="3:57" ht="16" x14ac:dyDescent="0.2">
      <c r="C504" s="7"/>
      <c r="D504" s="8"/>
      <c r="E504" s="8"/>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row>
    <row r="505" spans="3:57" ht="16" x14ac:dyDescent="0.2">
      <c r="C505" s="7"/>
      <c r="D505" s="8"/>
      <c r="E505" s="8"/>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row>
    <row r="506" spans="3:57" ht="16" x14ac:dyDescent="0.2">
      <c r="C506" s="7"/>
      <c r="D506" s="8"/>
      <c r="E506" s="8"/>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row>
    <row r="507" spans="3:57" ht="16" x14ac:dyDescent="0.2">
      <c r="C507" s="7"/>
      <c r="D507" s="8"/>
      <c r="E507" s="8"/>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row>
    <row r="508" spans="3:57" ht="16" x14ac:dyDescent="0.2">
      <c r="C508" s="7"/>
      <c r="D508" s="8"/>
      <c r="E508" s="8"/>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row>
    <row r="509" spans="3:57" ht="16" x14ac:dyDescent="0.2">
      <c r="C509" s="7"/>
      <c r="D509" s="8"/>
      <c r="E509" s="8"/>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row>
    <row r="510" spans="3:57" ht="16" x14ac:dyDescent="0.2">
      <c r="C510" s="7"/>
      <c r="D510" s="8"/>
      <c r="E510" s="8"/>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row>
    <row r="511" spans="3:57" ht="16" x14ac:dyDescent="0.2">
      <c r="C511" s="7"/>
      <c r="D511" s="8"/>
      <c r="E511" s="8"/>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row>
    <row r="512" spans="3:57" ht="16" x14ac:dyDescent="0.2">
      <c r="C512" s="7"/>
      <c r="D512" s="8"/>
      <c r="E512" s="8"/>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row>
    <row r="513" spans="3:57" ht="16" x14ac:dyDescent="0.2">
      <c r="C513" s="7"/>
      <c r="D513" s="8"/>
      <c r="E513" s="8"/>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row>
    <row r="514" spans="3:57" ht="16" x14ac:dyDescent="0.2">
      <c r="C514" s="7"/>
      <c r="D514" s="8"/>
      <c r="E514" s="8"/>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row>
    <row r="515" spans="3:57" ht="16" x14ac:dyDescent="0.2">
      <c r="C515" s="7"/>
      <c r="D515" s="8"/>
      <c r="E515" s="8"/>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row>
    <row r="516" spans="3:57" ht="16" x14ac:dyDescent="0.2">
      <c r="C516" s="7"/>
      <c r="D516" s="8"/>
      <c r="E516" s="8"/>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row>
    <row r="517" spans="3:57" ht="16" x14ac:dyDescent="0.2">
      <c r="C517" s="7"/>
      <c r="D517" s="8"/>
      <c r="E517" s="8"/>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row>
    <row r="518" spans="3:57" ht="16" x14ac:dyDescent="0.2">
      <c r="C518" s="7"/>
      <c r="D518" s="8"/>
      <c r="E518" s="8"/>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row>
    <row r="519" spans="3:57" ht="16" x14ac:dyDescent="0.2">
      <c r="C519" s="7"/>
      <c r="D519" s="8"/>
      <c r="E519" s="8"/>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row>
    <row r="520" spans="3:57" ht="16" x14ac:dyDescent="0.2">
      <c r="C520" s="7"/>
      <c r="D520" s="8"/>
      <c r="E520" s="8"/>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row>
    <row r="521" spans="3:57" ht="16" x14ac:dyDescent="0.2">
      <c r="C521" s="7"/>
      <c r="D521" s="8"/>
      <c r="E521" s="8"/>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row>
    <row r="522" spans="3:57" ht="16" x14ac:dyDescent="0.2">
      <c r="C522" s="7"/>
      <c r="D522" s="8"/>
      <c r="E522" s="8"/>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row>
    <row r="523" spans="3:57" ht="16" x14ac:dyDescent="0.2">
      <c r="C523" s="7"/>
      <c r="D523" s="8"/>
      <c r="E523" s="8"/>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row>
    <row r="524" spans="3:57" ht="16" x14ac:dyDescent="0.2">
      <c r="C524" s="7"/>
      <c r="D524" s="8"/>
      <c r="E524" s="8"/>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row>
    <row r="525" spans="3:57" ht="16" x14ac:dyDescent="0.2">
      <c r="C525" s="7"/>
      <c r="D525" s="8"/>
      <c r="E525" s="8"/>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row>
    <row r="526" spans="3:57" ht="16" x14ac:dyDescent="0.2">
      <c r="C526" s="7"/>
      <c r="D526" s="8"/>
      <c r="E526" s="8"/>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row>
    <row r="527" spans="3:57" ht="16" x14ac:dyDescent="0.2">
      <c r="C527" s="7"/>
      <c r="D527" s="8"/>
      <c r="E527" s="8"/>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row>
    <row r="528" spans="3:57" ht="16" x14ac:dyDescent="0.2">
      <c r="C528" s="7"/>
      <c r="D528" s="8"/>
      <c r="E528" s="8"/>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row>
    <row r="529" spans="3:57" ht="16" x14ac:dyDescent="0.2">
      <c r="C529" s="7"/>
      <c r="D529" s="8"/>
      <c r="E529" s="8"/>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row>
    <row r="530" spans="3:57" ht="16" x14ac:dyDescent="0.2">
      <c r="C530" s="7"/>
      <c r="D530" s="8"/>
      <c r="E530" s="8"/>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row>
    <row r="531" spans="3:57" ht="16" x14ac:dyDescent="0.2">
      <c r="C531" s="7"/>
      <c r="D531" s="8"/>
      <c r="E531" s="8"/>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row>
    <row r="532" spans="3:57" ht="16" x14ac:dyDescent="0.2">
      <c r="C532" s="7"/>
      <c r="D532" s="8"/>
      <c r="E532" s="8"/>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row>
    <row r="533" spans="3:57" ht="16" x14ac:dyDescent="0.2">
      <c r="C533" s="7"/>
      <c r="D533" s="8"/>
      <c r="E533" s="8"/>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row>
    <row r="534" spans="3:57" ht="16" x14ac:dyDescent="0.2">
      <c r="C534" s="7"/>
      <c r="D534" s="8"/>
      <c r="E534" s="8"/>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row>
    <row r="535" spans="3:57" ht="16" x14ac:dyDescent="0.2">
      <c r="C535" s="7"/>
      <c r="D535" s="8"/>
      <c r="E535" s="8"/>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row>
    <row r="536" spans="3:57" ht="16" x14ac:dyDescent="0.2">
      <c r="C536" s="7"/>
      <c r="D536" s="8"/>
      <c r="E536" s="8"/>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row>
    <row r="537" spans="3:57" ht="16" x14ac:dyDescent="0.2">
      <c r="C537" s="7"/>
      <c r="D537" s="8"/>
      <c r="E537" s="8"/>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row>
    <row r="538" spans="3:57" ht="16" x14ac:dyDescent="0.2">
      <c r="C538" s="7"/>
      <c r="D538" s="8"/>
      <c r="E538" s="8"/>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row>
    <row r="539" spans="3:57" ht="16" x14ac:dyDescent="0.2">
      <c r="C539" s="7"/>
      <c r="D539" s="8"/>
      <c r="E539" s="8"/>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row>
    <row r="540" spans="3:57" ht="16" x14ac:dyDescent="0.2">
      <c r="C540" s="7"/>
      <c r="D540" s="8"/>
      <c r="E540" s="8"/>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row>
    <row r="541" spans="3:57" ht="16" x14ac:dyDescent="0.2">
      <c r="C541" s="7"/>
      <c r="D541" s="8"/>
      <c r="E541" s="8"/>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row>
    <row r="542" spans="3:57" ht="16" x14ac:dyDescent="0.2">
      <c r="C542" s="7"/>
      <c r="D542" s="8"/>
      <c r="E542" s="8"/>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row>
    <row r="543" spans="3:57" ht="16" x14ac:dyDescent="0.2">
      <c r="C543" s="7"/>
      <c r="D543" s="8"/>
      <c r="E543" s="8"/>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row>
    <row r="544" spans="3:57" ht="16" x14ac:dyDescent="0.2">
      <c r="C544" s="7"/>
      <c r="D544" s="8"/>
      <c r="E544" s="8"/>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row>
    <row r="545" spans="3:57" ht="16" x14ac:dyDescent="0.2">
      <c r="C545" s="7"/>
      <c r="D545" s="8"/>
      <c r="E545" s="8"/>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row>
    <row r="546" spans="3:57" ht="16" x14ac:dyDescent="0.2">
      <c r="C546" s="7"/>
      <c r="D546" s="8"/>
      <c r="E546" s="8"/>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row>
    <row r="547" spans="3:57" ht="16" x14ac:dyDescent="0.2">
      <c r="C547" s="7"/>
      <c r="D547" s="8"/>
      <c r="E547" s="8"/>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row>
    <row r="548" spans="3:57" ht="16" x14ac:dyDescent="0.2">
      <c r="C548" s="7"/>
      <c r="D548" s="8"/>
      <c r="E548" s="8"/>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row>
    <row r="549" spans="3:57" ht="16" x14ac:dyDescent="0.2">
      <c r="C549" s="7"/>
      <c r="D549" s="8"/>
      <c r="E549" s="8"/>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row>
    <row r="550" spans="3:57" ht="16" x14ac:dyDescent="0.2">
      <c r="C550" s="7"/>
      <c r="D550" s="8"/>
      <c r="E550" s="8"/>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row>
    <row r="551" spans="3:57" ht="16" x14ac:dyDescent="0.2">
      <c r="C551" s="7"/>
      <c r="D551" s="8"/>
      <c r="E551" s="8"/>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row>
    <row r="552" spans="3:57" ht="16" x14ac:dyDescent="0.2">
      <c r="C552" s="7"/>
      <c r="D552" s="8"/>
      <c r="E552" s="8"/>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row>
    <row r="553" spans="3:57" ht="16" x14ac:dyDescent="0.2">
      <c r="C553" s="7"/>
      <c r="D553" s="8"/>
      <c r="E553" s="8"/>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row>
    <row r="554" spans="3:57" ht="16" x14ac:dyDescent="0.2">
      <c r="C554" s="7"/>
      <c r="D554" s="8"/>
      <c r="E554" s="8"/>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row>
    <row r="555" spans="3:57" ht="16" x14ac:dyDescent="0.2">
      <c r="C555" s="7"/>
      <c r="D555" s="8"/>
      <c r="E555" s="8"/>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row>
    <row r="556" spans="3:57" ht="16" x14ac:dyDescent="0.2">
      <c r="C556" s="7"/>
      <c r="D556" s="8"/>
      <c r="E556" s="8"/>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row>
    <row r="557" spans="3:57" ht="16" x14ac:dyDescent="0.2">
      <c r="C557" s="7"/>
      <c r="D557" s="8"/>
      <c r="E557" s="8"/>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row>
    <row r="558" spans="3:57" ht="16" x14ac:dyDescent="0.2">
      <c r="C558" s="7"/>
      <c r="D558" s="8"/>
      <c r="E558" s="8"/>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row>
    <row r="559" spans="3:57" ht="16" x14ac:dyDescent="0.2">
      <c r="C559" s="7"/>
      <c r="D559" s="8"/>
      <c r="E559" s="8"/>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row>
    <row r="560" spans="3:57" ht="16" x14ac:dyDescent="0.2">
      <c r="C560" s="7"/>
      <c r="D560" s="8"/>
      <c r="E560" s="8"/>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row>
    <row r="561" spans="3:57" ht="16" x14ac:dyDescent="0.2">
      <c r="C561" s="7"/>
      <c r="D561" s="8"/>
      <c r="E561" s="8"/>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row>
    <row r="562" spans="3:57" ht="16" x14ac:dyDescent="0.2">
      <c r="C562" s="7"/>
      <c r="D562" s="8"/>
      <c r="E562" s="8"/>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row>
    <row r="563" spans="3:57" ht="16" x14ac:dyDescent="0.2">
      <c r="C563" s="7"/>
      <c r="D563" s="8"/>
      <c r="E563" s="8"/>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row>
    <row r="564" spans="3:57" ht="16" x14ac:dyDescent="0.2">
      <c r="C564" s="7"/>
      <c r="D564" s="8"/>
      <c r="E564" s="8"/>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row>
    <row r="565" spans="3:57" ht="16" x14ac:dyDescent="0.2">
      <c r="C565" s="7"/>
      <c r="D565" s="8"/>
      <c r="E565" s="8"/>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row>
    <row r="566" spans="3:57" ht="16" x14ac:dyDescent="0.2">
      <c r="C566" s="7"/>
      <c r="D566" s="8"/>
      <c r="E566" s="8"/>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row>
    <row r="567" spans="3:57" ht="16" x14ac:dyDescent="0.2">
      <c r="C567" s="7"/>
      <c r="D567" s="8"/>
      <c r="E567" s="8"/>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row>
    <row r="568" spans="3:57" ht="16" x14ac:dyDescent="0.2">
      <c r="C568" s="7"/>
      <c r="D568" s="8"/>
      <c r="E568" s="8"/>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row>
    <row r="569" spans="3:57" ht="16" x14ac:dyDescent="0.2">
      <c r="C569" s="7"/>
      <c r="D569" s="8"/>
      <c r="E569" s="8"/>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row>
    <row r="570" spans="3:57" ht="16" x14ac:dyDescent="0.2">
      <c r="C570" s="7"/>
      <c r="D570" s="8"/>
      <c r="E570" s="8"/>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row>
    <row r="571" spans="3:57" ht="16" x14ac:dyDescent="0.2">
      <c r="C571" s="7"/>
      <c r="D571" s="8"/>
      <c r="E571" s="8"/>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row>
    <row r="572" spans="3:57" ht="16" x14ac:dyDescent="0.2">
      <c r="C572" s="7"/>
      <c r="D572" s="8"/>
      <c r="E572" s="8"/>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row>
    <row r="573" spans="3:57" ht="16" x14ac:dyDescent="0.2">
      <c r="C573" s="7"/>
      <c r="D573" s="8"/>
      <c r="E573" s="8"/>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row>
    <row r="574" spans="3:57" ht="16" x14ac:dyDescent="0.2">
      <c r="C574" s="7"/>
      <c r="D574" s="8"/>
      <c r="E574" s="8"/>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row>
    <row r="575" spans="3:57" ht="16" x14ac:dyDescent="0.2">
      <c r="C575" s="7"/>
      <c r="D575" s="8"/>
      <c r="E575" s="8"/>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row>
    <row r="576" spans="3:57" ht="16" x14ac:dyDescent="0.2">
      <c r="C576" s="7"/>
      <c r="D576" s="8"/>
      <c r="E576" s="8"/>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row>
    <row r="577" spans="3:57" ht="16" x14ac:dyDescent="0.2">
      <c r="C577" s="7"/>
      <c r="D577" s="8"/>
      <c r="E577" s="8"/>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row>
    <row r="578" spans="3:57" ht="16" x14ac:dyDescent="0.2">
      <c r="C578" s="7"/>
      <c r="D578" s="8"/>
      <c r="E578" s="8"/>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row>
    <row r="579" spans="3:57" ht="16" x14ac:dyDescent="0.2">
      <c r="C579" s="7"/>
      <c r="D579" s="8"/>
      <c r="E579" s="8"/>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row>
    <row r="580" spans="3:57" ht="16" x14ac:dyDescent="0.2">
      <c r="C580" s="7"/>
      <c r="D580" s="8"/>
      <c r="E580" s="8"/>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row>
    <row r="581" spans="3:57" ht="16" x14ac:dyDescent="0.2">
      <c r="C581" s="7"/>
      <c r="D581" s="8"/>
      <c r="E581" s="8"/>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row>
    <row r="582" spans="3:57" ht="16" x14ac:dyDescent="0.2">
      <c r="C582" s="7"/>
      <c r="D582" s="8"/>
      <c r="E582" s="8"/>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row>
    <row r="583" spans="3:57" ht="16" x14ac:dyDescent="0.2">
      <c r="C583" s="7"/>
      <c r="D583" s="8"/>
      <c r="E583" s="8"/>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row>
    <row r="584" spans="3:57" ht="16" x14ac:dyDescent="0.2">
      <c r="C584" s="7"/>
      <c r="D584" s="8"/>
      <c r="E584" s="8"/>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row>
    <row r="585" spans="3:57" ht="16" x14ac:dyDescent="0.2">
      <c r="C585" s="7"/>
      <c r="D585" s="8"/>
      <c r="E585" s="8"/>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row>
    <row r="586" spans="3:57" ht="16" x14ac:dyDescent="0.2">
      <c r="C586" s="7"/>
      <c r="D586" s="8"/>
      <c r="E586" s="8"/>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row>
    <row r="587" spans="3:57" ht="16" x14ac:dyDescent="0.2">
      <c r="C587" s="7"/>
      <c r="D587" s="8"/>
      <c r="E587" s="8"/>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row>
    <row r="588" spans="3:57" ht="16" x14ac:dyDescent="0.2">
      <c r="C588" s="7"/>
      <c r="D588" s="8"/>
      <c r="E588" s="8"/>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row>
    <row r="589" spans="3:57" ht="16" x14ac:dyDescent="0.2">
      <c r="C589" s="7"/>
      <c r="D589" s="8"/>
      <c r="E589" s="8"/>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row>
    <row r="590" spans="3:57" ht="16" x14ac:dyDescent="0.2">
      <c r="C590" s="7"/>
      <c r="D590" s="8"/>
      <c r="E590" s="8"/>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row>
    <row r="591" spans="3:57" ht="16" x14ac:dyDescent="0.2">
      <c r="C591" s="7"/>
      <c r="D591" s="8"/>
      <c r="E591" s="8"/>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row>
    <row r="592" spans="3:57" ht="16" x14ac:dyDescent="0.2">
      <c r="C592" s="7"/>
      <c r="D592" s="8"/>
      <c r="E592" s="8"/>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row>
    <row r="593" spans="3:57" ht="16" x14ac:dyDescent="0.2">
      <c r="C593" s="7"/>
      <c r="D593" s="8"/>
      <c r="E593" s="8"/>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row>
    <row r="594" spans="3:57" ht="16" x14ac:dyDescent="0.2">
      <c r="C594" s="7"/>
      <c r="D594" s="8"/>
      <c r="E594" s="8"/>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row>
    <row r="595" spans="3:57" ht="16" x14ac:dyDescent="0.2">
      <c r="C595" s="7"/>
      <c r="D595" s="8"/>
      <c r="E595" s="8"/>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row>
    <row r="596" spans="3:57" ht="16" x14ac:dyDescent="0.2">
      <c r="C596" s="7"/>
      <c r="D596" s="8"/>
      <c r="E596" s="8"/>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row>
    <row r="597" spans="3:57" ht="16" x14ac:dyDescent="0.2">
      <c r="C597" s="7"/>
      <c r="D597" s="8"/>
      <c r="E597" s="8"/>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row>
    <row r="598" spans="3:57" ht="16" x14ac:dyDescent="0.2">
      <c r="C598" s="7"/>
      <c r="D598" s="8"/>
      <c r="E598" s="8"/>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row>
    <row r="599" spans="3:57" ht="16" x14ac:dyDescent="0.2">
      <c r="C599" s="7"/>
      <c r="D599" s="8"/>
      <c r="E599" s="8"/>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row>
    <row r="600" spans="3:57" ht="16" x14ac:dyDescent="0.2">
      <c r="C600" s="7"/>
      <c r="D600" s="8"/>
      <c r="E600" s="8"/>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row>
    <row r="601" spans="3:57" ht="16" x14ac:dyDescent="0.2">
      <c r="C601" s="7"/>
      <c r="D601" s="8"/>
      <c r="E601" s="8"/>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row>
    <row r="602" spans="3:57" ht="16" x14ac:dyDescent="0.2">
      <c r="C602" s="7"/>
      <c r="D602" s="8"/>
      <c r="E602" s="8"/>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row>
    <row r="603" spans="3:57" ht="16" x14ac:dyDescent="0.2">
      <c r="C603" s="7"/>
      <c r="D603" s="8"/>
      <c r="E603" s="8"/>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row>
    <row r="604" spans="3:57" ht="16" x14ac:dyDescent="0.2">
      <c r="C604" s="7"/>
      <c r="D604" s="8"/>
      <c r="E604" s="8"/>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row>
    <row r="605" spans="3:57" ht="16" x14ac:dyDescent="0.2">
      <c r="C605" s="7"/>
      <c r="D605" s="8"/>
      <c r="E605" s="8"/>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row>
    <row r="606" spans="3:57" ht="16" x14ac:dyDescent="0.2">
      <c r="C606" s="7"/>
      <c r="D606" s="8"/>
      <c r="E606" s="8"/>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row>
    <row r="607" spans="3:57" ht="16" x14ac:dyDescent="0.2">
      <c r="C607" s="7"/>
      <c r="D607" s="8"/>
      <c r="E607" s="8"/>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row>
    <row r="608" spans="3:57" ht="16" x14ac:dyDescent="0.2">
      <c r="C608" s="7"/>
      <c r="D608" s="8"/>
      <c r="E608" s="8"/>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row>
    <row r="609" spans="3:57" ht="16" x14ac:dyDescent="0.2">
      <c r="C609" s="7"/>
      <c r="D609" s="8"/>
      <c r="E609" s="8"/>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row>
    <row r="610" spans="3:57" ht="16" x14ac:dyDescent="0.2">
      <c r="C610" s="7"/>
      <c r="D610" s="8"/>
      <c r="E610" s="8"/>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row>
    <row r="611" spans="3:57" ht="16" x14ac:dyDescent="0.2">
      <c r="C611" s="7"/>
      <c r="D611" s="8"/>
      <c r="E611" s="8"/>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row>
    <row r="612" spans="3:57" ht="16" x14ac:dyDescent="0.2">
      <c r="C612" s="7"/>
      <c r="D612" s="8"/>
      <c r="E612" s="8"/>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row>
    <row r="613" spans="3:57" ht="16" x14ac:dyDescent="0.2">
      <c r="C613" s="7"/>
      <c r="D613" s="8"/>
      <c r="E613" s="8"/>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row>
    <row r="614" spans="3:57" ht="16" x14ac:dyDescent="0.2">
      <c r="C614" s="7"/>
      <c r="D614" s="8"/>
      <c r="E614" s="8"/>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row>
    <row r="615" spans="3:57" ht="16" x14ac:dyDescent="0.2">
      <c r="C615" s="7"/>
      <c r="D615" s="8"/>
      <c r="E615" s="8"/>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row>
    <row r="616" spans="3:57" ht="16" x14ac:dyDescent="0.2">
      <c r="C616" s="7"/>
      <c r="D616" s="8"/>
      <c r="E616" s="8"/>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row>
    <row r="617" spans="3:57" ht="16" x14ac:dyDescent="0.2">
      <c r="C617" s="7"/>
      <c r="D617" s="8"/>
      <c r="E617" s="8"/>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row>
    <row r="618" spans="3:57" ht="16" x14ac:dyDescent="0.2">
      <c r="C618" s="7"/>
      <c r="D618" s="8"/>
      <c r="E618" s="8"/>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row>
    <row r="619" spans="3:57" ht="16" x14ac:dyDescent="0.2">
      <c r="C619" s="7"/>
      <c r="D619" s="8"/>
      <c r="E619" s="8"/>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row>
    <row r="620" spans="3:57" ht="16" x14ac:dyDescent="0.2">
      <c r="C620" s="7"/>
      <c r="D620" s="8"/>
      <c r="E620" s="8"/>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row>
    <row r="621" spans="3:57" ht="16" x14ac:dyDescent="0.2">
      <c r="C621" s="7"/>
      <c r="D621" s="8"/>
      <c r="E621" s="8"/>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row>
    <row r="622" spans="3:57" ht="16" x14ac:dyDescent="0.2">
      <c r="C622" s="7"/>
      <c r="D622" s="8"/>
      <c r="E622" s="8"/>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row>
    <row r="623" spans="3:57" ht="16" x14ac:dyDescent="0.2">
      <c r="C623" s="7"/>
      <c r="D623" s="8"/>
      <c r="E623" s="8"/>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row>
    <row r="624" spans="3:57" ht="16" x14ac:dyDescent="0.2">
      <c r="C624" s="7"/>
      <c r="D624" s="8"/>
      <c r="E624" s="8"/>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row>
    <row r="625" spans="3:57" ht="16" x14ac:dyDescent="0.2">
      <c r="C625" s="7"/>
      <c r="D625" s="8"/>
      <c r="E625" s="8"/>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row>
    <row r="626" spans="3:57" ht="16" x14ac:dyDescent="0.2">
      <c r="C626" s="7"/>
      <c r="D626" s="8"/>
      <c r="E626" s="8"/>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row>
    <row r="627" spans="3:57" ht="16" x14ac:dyDescent="0.2">
      <c r="C627" s="7"/>
      <c r="D627" s="8"/>
      <c r="E627" s="8"/>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row>
    <row r="628" spans="3:57" ht="16" x14ac:dyDescent="0.2">
      <c r="C628" s="7"/>
      <c r="D628" s="8"/>
      <c r="E628" s="8"/>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row>
    <row r="629" spans="3:57" ht="16" x14ac:dyDescent="0.2">
      <c r="C629" s="7"/>
      <c r="D629" s="8"/>
      <c r="E629" s="8"/>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row>
    <row r="630" spans="3:57" ht="16" x14ac:dyDescent="0.2">
      <c r="C630" s="7"/>
      <c r="D630" s="8"/>
      <c r="E630" s="8"/>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row>
    <row r="631" spans="3:57" ht="16" x14ac:dyDescent="0.2">
      <c r="C631" s="7"/>
      <c r="D631" s="8"/>
      <c r="E631" s="8"/>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row>
    <row r="632" spans="3:57" ht="16" x14ac:dyDescent="0.2">
      <c r="C632" s="7"/>
      <c r="D632" s="8"/>
      <c r="E632" s="8"/>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row>
    <row r="633" spans="3:57" ht="16" x14ac:dyDescent="0.2">
      <c r="C633" s="7"/>
      <c r="D633" s="8"/>
      <c r="E633" s="8"/>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row>
    <row r="634" spans="3:57" ht="16" x14ac:dyDescent="0.2">
      <c r="C634" s="7"/>
      <c r="D634" s="8"/>
      <c r="E634" s="8"/>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row>
    <row r="635" spans="3:57" ht="16" x14ac:dyDescent="0.2">
      <c r="C635" s="7"/>
      <c r="D635" s="8"/>
      <c r="E635" s="8"/>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row>
    <row r="636" spans="3:57" ht="16" x14ac:dyDescent="0.2">
      <c r="C636" s="7"/>
      <c r="D636" s="8"/>
      <c r="E636" s="8"/>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row>
    <row r="637" spans="3:57" ht="16" x14ac:dyDescent="0.2">
      <c r="C637" s="7"/>
      <c r="D637" s="8"/>
      <c r="E637" s="8"/>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row>
    <row r="638" spans="3:57" ht="16" x14ac:dyDescent="0.2">
      <c r="C638" s="7"/>
      <c r="D638" s="8"/>
      <c r="E638" s="8"/>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row>
    <row r="639" spans="3:57" ht="16" x14ac:dyDescent="0.2">
      <c r="C639" s="7"/>
      <c r="D639" s="8"/>
      <c r="E639" s="8"/>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row>
    <row r="640" spans="3:57" ht="16" x14ac:dyDescent="0.2">
      <c r="C640" s="7"/>
      <c r="D640" s="8"/>
      <c r="E640" s="8"/>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row>
    <row r="641" spans="3:57" ht="16" x14ac:dyDescent="0.2">
      <c r="C641" s="7"/>
      <c r="D641" s="8"/>
      <c r="E641" s="8"/>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row>
    <row r="642" spans="3:57" ht="16" x14ac:dyDescent="0.2">
      <c r="C642" s="7"/>
      <c r="D642" s="8"/>
      <c r="E642" s="8"/>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row>
    <row r="643" spans="3:57" ht="16" x14ac:dyDescent="0.2">
      <c r="C643" s="7"/>
      <c r="D643" s="8"/>
      <c r="E643" s="8"/>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row>
    <row r="644" spans="3:57" ht="16" x14ac:dyDescent="0.2">
      <c r="C644" s="7"/>
      <c r="D644" s="8"/>
      <c r="E644" s="8"/>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row>
    <row r="645" spans="3:57" ht="16" x14ac:dyDescent="0.2">
      <c r="C645" s="7"/>
      <c r="D645" s="8"/>
      <c r="E645" s="8"/>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row>
    <row r="646" spans="3:57" ht="16" x14ac:dyDescent="0.2">
      <c r="C646" s="7"/>
      <c r="D646" s="8"/>
      <c r="E646" s="8"/>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row>
    <row r="647" spans="3:57" ht="16" x14ac:dyDescent="0.2">
      <c r="C647" s="7"/>
      <c r="D647" s="8"/>
      <c r="E647" s="8"/>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row>
    <row r="648" spans="3:57" ht="16" x14ac:dyDescent="0.2">
      <c r="C648" s="7"/>
      <c r="D648" s="8"/>
      <c r="E648" s="8"/>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row>
    <row r="649" spans="3:57" ht="16" x14ac:dyDescent="0.2">
      <c r="C649" s="7"/>
      <c r="D649" s="8"/>
      <c r="E649" s="8"/>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row>
    <row r="650" spans="3:57" ht="16" x14ac:dyDescent="0.2">
      <c r="C650" s="7"/>
      <c r="D650" s="8"/>
      <c r="E650" s="8"/>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row>
    <row r="651" spans="3:57" ht="16" x14ac:dyDescent="0.2">
      <c r="C651" s="7"/>
      <c r="D651" s="8"/>
      <c r="E651" s="8"/>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row>
    <row r="652" spans="3:57" ht="16" x14ac:dyDescent="0.2">
      <c r="C652" s="7"/>
      <c r="D652" s="8"/>
      <c r="E652" s="8"/>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row>
    <row r="653" spans="3:57" ht="16" x14ac:dyDescent="0.2">
      <c r="C653" s="7"/>
      <c r="D653" s="8"/>
      <c r="E653" s="8"/>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row>
    <row r="654" spans="3:57" ht="16" x14ac:dyDescent="0.2">
      <c r="C654" s="7"/>
      <c r="D654" s="8"/>
      <c r="E654" s="8"/>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row>
    <row r="655" spans="3:57" ht="16" x14ac:dyDescent="0.2">
      <c r="C655" s="7"/>
      <c r="D655" s="8"/>
      <c r="E655" s="8"/>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row>
    <row r="656" spans="3:57" ht="16" x14ac:dyDescent="0.2">
      <c r="C656" s="7"/>
      <c r="D656" s="8"/>
      <c r="E656" s="8"/>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row>
    <row r="657" spans="3:57" ht="16" x14ac:dyDescent="0.2">
      <c r="C657" s="7"/>
      <c r="D657" s="8"/>
      <c r="E657" s="8"/>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row>
    <row r="658" spans="3:57" ht="16" x14ac:dyDescent="0.2">
      <c r="C658" s="7"/>
      <c r="D658" s="8"/>
      <c r="E658" s="8"/>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row>
    <row r="659" spans="3:57" ht="16" x14ac:dyDescent="0.2">
      <c r="C659" s="7"/>
      <c r="D659" s="8"/>
      <c r="E659" s="8"/>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row>
    <row r="660" spans="3:57" ht="16" x14ac:dyDescent="0.2">
      <c r="C660" s="7"/>
      <c r="D660" s="8"/>
      <c r="E660" s="8"/>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row>
    <row r="661" spans="3:57" ht="16" x14ac:dyDescent="0.2">
      <c r="C661" s="7"/>
      <c r="D661" s="8"/>
      <c r="E661" s="8"/>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row>
    <row r="662" spans="3:57" ht="16" x14ac:dyDescent="0.2">
      <c r="C662" s="7"/>
      <c r="D662" s="8"/>
      <c r="E662" s="8"/>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row>
    <row r="663" spans="3:57" ht="16" x14ac:dyDescent="0.2">
      <c r="C663" s="7"/>
      <c r="D663" s="8"/>
      <c r="E663" s="8"/>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row>
    <row r="664" spans="3:57" ht="16" x14ac:dyDescent="0.2">
      <c r="C664" s="7"/>
      <c r="D664" s="8"/>
      <c r="E664" s="8"/>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row>
    <row r="665" spans="3:57" ht="16" x14ac:dyDescent="0.2">
      <c r="C665" s="7"/>
      <c r="D665" s="8"/>
      <c r="E665" s="8"/>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row>
    <row r="666" spans="3:57" ht="16" x14ac:dyDescent="0.2">
      <c r="C666" s="7"/>
      <c r="D666" s="8"/>
      <c r="E666" s="8"/>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row>
    <row r="667" spans="3:57" ht="16" x14ac:dyDescent="0.2">
      <c r="C667" s="7"/>
      <c r="D667" s="8"/>
      <c r="E667" s="8"/>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row>
    <row r="668" spans="3:57" ht="16" x14ac:dyDescent="0.2">
      <c r="C668" s="7"/>
      <c r="D668" s="8"/>
      <c r="E668" s="8"/>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row>
    <row r="669" spans="3:57" ht="16" x14ac:dyDescent="0.2">
      <c r="C669" s="7"/>
      <c r="D669" s="8"/>
      <c r="E669" s="8"/>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row>
    <row r="670" spans="3:57" ht="16" x14ac:dyDescent="0.2">
      <c r="C670" s="7"/>
      <c r="D670" s="8"/>
      <c r="E670" s="8"/>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row>
    <row r="671" spans="3:57" ht="16" x14ac:dyDescent="0.2">
      <c r="C671" s="7"/>
      <c r="D671" s="8"/>
      <c r="E671" s="8"/>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row>
    <row r="672" spans="3:57" ht="16" x14ac:dyDescent="0.2">
      <c r="C672" s="7"/>
      <c r="D672" s="8"/>
      <c r="E672" s="8"/>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row>
    <row r="673" spans="3:57" ht="16" x14ac:dyDescent="0.2">
      <c r="C673" s="7"/>
      <c r="D673" s="8"/>
      <c r="E673" s="8"/>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row>
    <row r="674" spans="3:57" ht="16" x14ac:dyDescent="0.2">
      <c r="C674" s="7"/>
      <c r="D674" s="8"/>
      <c r="E674" s="8"/>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row>
    <row r="675" spans="3:57" ht="16" x14ac:dyDescent="0.2">
      <c r="C675" s="7"/>
      <c r="D675" s="8"/>
      <c r="E675" s="8"/>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row>
    <row r="676" spans="3:57" ht="16" x14ac:dyDescent="0.2">
      <c r="C676" s="7"/>
      <c r="D676" s="8"/>
      <c r="E676" s="8"/>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row>
    <row r="677" spans="3:57" ht="16" x14ac:dyDescent="0.2">
      <c r="C677" s="7"/>
      <c r="D677" s="8"/>
      <c r="E677" s="8"/>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row>
    <row r="678" spans="3:57" ht="16" x14ac:dyDescent="0.2">
      <c r="C678" s="7"/>
      <c r="D678" s="8"/>
      <c r="E678" s="8"/>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row>
    <row r="679" spans="3:57" ht="16" x14ac:dyDescent="0.2">
      <c r="C679" s="7"/>
      <c r="D679" s="8"/>
      <c r="E679" s="8"/>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row>
    <row r="680" spans="3:57" ht="16" x14ac:dyDescent="0.2">
      <c r="C680" s="7"/>
      <c r="D680" s="8"/>
      <c r="E680" s="8"/>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row>
    <row r="681" spans="3:57" ht="16" x14ac:dyDescent="0.2">
      <c r="C681" s="7"/>
      <c r="D681" s="8"/>
      <c r="E681" s="8"/>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row>
    <row r="682" spans="3:57" ht="16" x14ac:dyDescent="0.2">
      <c r="C682" s="7"/>
      <c r="D682" s="8"/>
      <c r="E682" s="8"/>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row>
    <row r="683" spans="3:57" ht="16" x14ac:dyDescent="0.2">
      <c r="C683" s="7"/>
      <c r="D683" s="8"/>
      <c r="E683" s="8"/>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row>
    <row r="684" spans="3:57" ht="16" x14ac:dyDescent="0.2">
      <c r="C684" s="7"/>
      <c r="D684" s="8"/>
      <c r="E684" s="8"/>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row>
    <row r="685" spans="3:57" ht="16" x14ac:dyDescent="0.2">
      <c r="C685" s="7"/>
      <c r="D685" s="8"/>
      <c r="E685" s="8"/>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row>
    <row r="686" spans="3:57" ht="16" x14ac:dyDescent="0.2">
      <c r="C686" s="7"/>
      <c r="D686" s="8"/>
      <c r="E686" s="8"/>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row>
    <row r="687" spans="3:57" ht="16" x14ac:dyDescent="0.2">
      <c r="C687" s="7"/>
      <c r="D687" s="8"/>
      <c r="E687" s="8"/>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row>
    <row r="688" spans="3:57" ht="16" x14ac:dyDescent="0.2">
      <c r="C688" s="7"/>
      <c r="D688" s="8"/>
      <c r="E688" s="8"/>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row>
    <row r="689" spans="3:57" ht="16" x14ac:dyDescent="0.2">
      <c r="C689" s="7"/>
      <c r="D689" s="8"/>
      <c r="E689" s="8"/>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row>
    <row r="690" spans="3:57" ht="16" x14ac:dyDescent="0.2">
      <c r="C690" s="7"/>
      <c r="D690" s="8"/>
      <c r="E690" s="8"/>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row>
    <row r="691" spans="3:57" ht="16" x14ac:dyDescent="0.2">
      <c r="C691" s="7"/>
      <c r="D691" s="8"/>
      <c r="E691" s="8"/>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row>
    <row r="692" spans="3:57" ht="16" x14ac:dyDescent="0.2">
      <c r="C692" s="7"/>
      <c r="D692" s="8"/>
      <c r="E692" s="8"/>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row>
    <row r="693" spans="3:57" ht="16" x14ac:dyDescent="0.2">
      <c r="C693" s="7"/>
      <c r="D693" s="8"/>
      <c r="E693" s="8"/>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row>
    <row r="694" spans="3:57" ht="16" x14ac:dyDescent="0.2">
      <c r="C694" s="7"/>
      <c r="D694" s="8"/>
      <c r="E694" s="8"/>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row>
    <row r="695" spans="3:57" ht="16" x14ac:dyDescent="0.2">
      <c r="C695" s="7"/>
      <c r="D695" s="8"/>
      <c r="E695" s="8"/>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row>
    <row r="696" spans="3:57" ht="16" x14ac:dyDescent="0.2">
      <c r="C696" s="7"/>
      <c r="D696" s="8"/>
      <c r="E696" s="8"/>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row>
    <row r="697" spans="3:57" ht="16" x14ac:dyDescent="0.2">
      <c r="C697" s="7"/>
      <c r="D697" s="8"/>
      <c r="E697" s="8"/>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row>
    <row r="698" spans="3:57" ht="16" x14ac:dyDescent="0.2">
      <c r="C698" s="7"/>
      <c r="D698" s="8"/>
      <c r="E698" s="8"/>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row>
    <row r="699" spans="3:57" ht="16" x14ac:dyDescent="0.2">
      <c r="C699" s="7"/>
      <c r="D699" s="8"/>
      <c r="E699" s="8"/>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row>
    <row r="700" spans="3:57" ht="16" x14ac:dyDescent="0.2">
      <c r="C700" s="7"/>
      <c r="D700" s="8"/>
      <c r="E700" s="8"/>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row>
    <row r="701" spans="3:57" ht="16" x14ac:dyDescent="0.2">
      <c r="C701" s="7"/>
      <c r="D701" s="8"/>
      <c r="E701" s="8"/>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row>
    <row r="702" spans="3:57" ht="16" x14ac:dyDescent="0.2">
      <c r="C702" s="7"/>
      <c r="D702" s="8"/>
      <c r="E702" s="8"/>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row>
    <row r="703" spans="3:57" ht="16" x14ac:dyDescent="0.2">
      <c r="C703" s="7"/>
      <c r="D703" s="8"/>
      <c r="E703" s="8"/>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row>
    <row r="704" spans="3:57" ht="16" x14ac:dyDescent="0.2">
      <c r="C704" s="7"/>
      <c r="D704" s="8"/>
      <c r="E704" s="8"/>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row>
    <row r="705" spans="3:57" ht="16" x14ac:dyDescent="0.2">
      <c r="C705" s="7"/>
      <c r="D705" s="8"/>
      <c r="E705" s="8"/>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row>
    <row r="706" spans="3:57" ht="16" x14ac:dyDescent="0.2">
      <c r="C706" s="7"/>
      <c r="D706" s="8"/>
      <c r="E706" s="8"/>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row>
    <row r="707" spans="3:57" ht="16" x14ac:dyDescent="0.2">
      <c r="C707" s="7"/>
      <c r="D707" s="8"/>
      <c r="E707" s="8"/>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row>
    <row r="708" spans="3:57" ht="16" x14ac:dyDescent="0.2">
      <c r="C708" s="7"/>
      <c r="D708" s="8"/>
      <c r="E708" s="8"/>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row>
    <row r="709" spans="3:57" ht="16" x14ac:dyDescent="0.2">
      <c r="C709" s="7"/>
      <c r="D709" s="8"/>
      <c r="E709" s="8"/>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row>
    <row r="710" spans="3:57" ht="16" x14ac:dyDescent="0.2">
      <c r="C710" s="7"/>
      <c r="D710" s="8"/>
      <c r="E710" s="8"/>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row>
    <row r="711" spans="3:57" ht="16" x14ac:dyDescent="0.2">
      <c r="C711" s="7"/>
      <c r="D711" s="8"/>
      <c r="E711" s="8"/>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row>
    <row r="712" spans="3:57" ht="16" x14ac:dyDescent="0.2">
      <c r="C712" s="7"/>
      <c r="D712" s="8"/>
      <c r="E712" s="8"/>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row>
    <row r="713" spans="3:57" ht="16" x14ac:dyDescent="0.2">
      <c r="C713" s="7"/>
      <c r="D713" s="8"/>
      <c r="E713" s="8"/>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row>
    <row r="714" spans="3:57" ht="16" x14ac:dyDescent="0.2">
      <c r="C714" s="7"/>
      <c r="D714" s="8"/>
      <c r="E714" s="8"/>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row>
    <row r="715" spans="3:57" ht="16" x14ac:dyDescent="0.2">
      <c r="C715" s="7"/>
      <c r="D715" s="8"/>
      <c r="E715" s="8"/>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row>
    <row r="716" spans="3:57" ht="16" x14ac:dyDescent="0.2">
      <c r="C716" s="7"/>
      <c r="D716" s="8"/>
      <c r="E716" s="8"/>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row>
    <row r="717" spans="3:57" ht="16" x14ac:dyDescent="0.2">
      <c r="C717" s="7"/>
      <c r="D717" s="8"/>
      <c r="E717" s="8"/>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row>
    <row r="718" spans="3:57" ht="16" x14ac:dyDescent="0.2">
      <c r="C718" s="7"/>
      <c r="D718" s="8"/>
      <c r="E718" s="8"/>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row>
    <row r="719" spans="3:57" ht="16" x14ac:dyDescent="0.2">
      <c r="C719" s="7"/>
      <c r="D719" s="8"/>
      <c r="E719" s="8"/>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row>
    <row r="720" spans="3:57" ht="16" x14ac:dyDescent="0.2">
      <c r="C720" s="7"/>
      <c r="D720" s="8"/>
      <c r="E720" s="8"/>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row>
    <row r="721" spans="3:57" ht="16" x14ac:dyDescent="0.2">
      <c r="C721" s="7"/>
      <c r="D721" s="8"/>
      <c r="E721" s="8"/>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row>
    <row r="722" spans="3:57" ht="16" x14ac:dyDescent="0.2">
      <c r="C722" s="7"/>
      <c r="D722" s="8"/>
      <c r="E722" s="8"/>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row>
    <row r="723" spans="3:57" ht="16" x14ac:dyDescent="0.2">
      <c r="C723" s="7"/>
      <c r="D723" s="8"/>
      <c r="E723" s="8"/>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row>
    <row r="724" spans="3:57" ht="16" x14ac:dyDescent="0.2">
      <c r="C724" s="7"/>
      <c r="D724" s="8"/>
      <c r="E724" s="8"/>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row>
    <row r="725" spans="3:57" ht="16" x14ac:dyDescent="0.2">
      <c r="C725" s="7"/>
      <c r="D725" s="8"/>
      <c r="E725" s="8"/>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row>
    <row r="726" spans="3:57" ht="16" x14ac:dyDescent="0.2">
      <c r="C726" s="7"/>
      <c r="D726" s="8"/>
      <c r="E726" s="8"/>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row>
    <row r="727" spans="3:57" ht="16" x14ac:dyDescent="0.2">
      <c r="C727" s="7"/>
      <c r="D727" s="8"/>
      <c r="E727" s="8"/>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row>
    <row r="728" spans="3:57" ht="16" x14ac:dyDescent="0.2">
      <c r="C728" s="7"/>
      <c r="D728" s="8"/>
      <c r="E728" s="8"/>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row>
    <row r="729" spans="3:57" ht="16" x14ac:dyDescent="0.2">
      <c r="C729" s="7"/>
      <c r="D729" s="8"/>
      <c r="E729" s="8"/>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row>
    <row r="730" spans="3:57" ht="16" x14ac:dyDescent="0.2">
      <c r="C730" s="7"/>
      <c r="D730" s="8"/>
      <c r="E730" s="8"/>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row>
    <row r="731" spans="3:57" ht="16" x14ac:dyDescent="0.2">
      <c r="C731" s="7"/>
      <c r="D731" s="8"/>
      <c r="E731" s="8"/>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row>
    <row r="732" spans="3:57" ht="16" x14ac:dyDescent="0.2">
      <c r="C732" s="7"/>
      <c r="D732" s="8"/>
      <c r="E732" s="8"/>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row>
    <row r="733" spans="3:57" ht="16" x14ac:dyDescent="0.2">
      <c r="C733" s="7"/>
      <c r="D733" s="8"/>
      <c r="E733" s="8"/>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row>
    <row r="734" spans="3:57" ht="16" x14ac:dyDescent="0.2">
      <c r="C734" s="7"/>
      <c r="D734" s="8"/>
      <c r="E734" s="8"/>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row>
    <row r="735" spans="3:57" ht="16" x14ac:dyDescent="0.2">
      <c r="C735" s="7"/>
      <c r="D735" s="8"/>
      <c r="E735" s="8"/>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row>
    <row r="736" spans="3:57" ht="16" x14ac:dyDescent="0.2">
      <c r="C736" s="7"/>
      <c r="D736" s="8"/>
      <c r="E736" s="8"/>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row>
    <row r="737" spans="3:57" ht="16" x14ac:dyDescent="0.2">
      <c r="C737" s="7"/>
      <c r="D737" s="8"/>
      <c r="E737" s="8"/>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row>
    <row r="738" spans="3:57" ht="16" x14ac:dyDescent="0.2">
      <c r="C738" s="7"/>
      <c r="D738" s="8"/>
      <c r="E738" s="8"/>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row>
    <row r="739" spans="3:57" ht="16" x14ac:dyDescent="0.2">
      <c r="C739" s="7"/>
      <c r="D739" s="8"/>
      <c r="E739" s="8"/>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row>
    <row r="740" spans="3:57" ht="16" x14ac:dyDescent="0.2">
      <c r="C740" s="7"/>
      <c r="D740" s="8"/>
      <c r="E740" s="8"/>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row>
    <row r="741" spans="3:57" ht="16" x14ac:dyDescent="0.2">
      <c r="C741" s="7"/>
      <c r="D741" s="8"/>
      <c r="E741" s="8"/>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row>
    <row r="742" spans="3:57" ht="16" x14ac:dyDescent="0.2">
      <c r="C742" s="7"/>
      <c r="D742" s="8"/>
      <c r="E742" s="8"/>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row>
    <row r="743" spans="3:57" ht="16" x14ac:dyDescent="0.2">
      <c r="C743" s="7"/>
      <c r="D743" s="8"/>
      <c r="E743" s="8"/>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row>
    <row r="744" spans="3:57" ht="16" x14ac:dyDescent="0.2">
      <c r="C744" s="7"/>
      <c r="D744" s="8"/>
      <c r="E744" s="8"/>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row>
    <row r="745" spans="3:57" ht="16" x14ac:dyDescent="0.2">
      <c r="C745" s="7"/>
      <c r="D745" s="8"/>
      <c r="E745" s="8"/>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row>
    <row r="746" spans="3:57" ht="16" x14ac:dyDescent="0.2">
      <c r="C746" s="7"/>
      <c r="D746" s="8"/>
      <c r="E746" s="8"/>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row>
    <row r="747" spans="3:57" ht="16" x14ac:dyDescent="0.2">
      <c r="C747" s="7"/>
      <c r="D747" s="8"/>
      <c r="E747" s="8"/>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row>
    <row r="748" spans="3:57" ht="16" x14ac:dyDescent="0.2">
      <c r="C748" s="7"/>
      <c r="D748" s="8"/>
      <c r="E748" s="8"/>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row>
    <row r="749" spans="3:57" ht="16" x14ac:dyDescent="0.2">
      <c r="C749" s="7"/>
      <c r="D749" s="8"/>
      <c r="E749" s="8"/>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row>
    <row r="750" spans="3:57" ht="16" x14ac:dyDescent="0.2">
      <c r="C750" s="7"/>
      <c r="D750" s="8"/>
      <c r="E750" s="8"/>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row>
    <row r="751" spans="3:57" ht="16" x14ac:dyDescent="0.2">
      <c r="C751" s="7"/>
      <c r="D751" s="8"/>
      <c r="E751" s="8"/>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row>
    <row r="752" spans="3:57" ht="16" x14ac:dyDescent="0.2">
      <c r="C752" s="7"/>
      <c r="D752" s="8"/>
      <c r="E752" s="8"/>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row>
    <row r="753" spans="3:57" ht="16" x14ac:dyDescent="0.2">
      <c r="C753" s="7"/>
      <c r="D753" s="8"/>
      <c r="E753" s="8"/>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row>
    <row r="754" spans="3:57" ht="16" x14ac:dyDescent="0.2">
      <c r="C754" s="7"/>
      <c r="D754" s="8"/>
      <c r="E754" s="8"/>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row>
    <row r="755" spans="3:57" ht="16" x14ac:dyDescent="0.2">
      <c r="C755" s="7"/>
      <c r="D755" s="8"/>
      <c r="E755" s="8"/>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row>
    <row r="756" spans="3:57" ht="16" x14ac:dyDescent="0.2">
      <c r="C756" s="7"/>
      <c r="D756" s="8"/>
      <c r="E756" s="8"/>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row>
    <row r="757" spans="3:57" ht="16" x14ac:dyDescent="0.2">
      <c r="C757" s="7"/>
      <c r="D757" s="8"/>
      <c r="E757" s="8"/>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row>
    <row r="758" spans="3:57" ht="16" x14ac:dyDescent="0.2">
      <c r="C758" s="7"/>
      <c r="D758" s="8"/>
      <c r="E758" s="8"/>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row>
    <row r="759" spans="3:57" ht="16" x14ac:dyDescent="0.2">
      <c r="C759" s="7"/>
      <c r="D759" s="8"/>
      <c r="E759" s="8"/>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row>
    <row r="760" spans="3:57" ht="16" x14ac:dyDescent="0.2">
      <c r="C760" s="7"/>
      <c r="D760" s="8"/>
      <c r="E760" s="8"/>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row>
    <row r="761" spans="3:57" ht="16" x14ac:dyDescent="0.2">
      <c r="C761" s="7"/>
      <c r="D761" s="8"/>
      <c r="E761" s="8"/>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row>
    <row r="762" spans="3:57" ht="16" x14ac:dyDescent="0.2">
      <c r="C762" s="7"/>
      <c r="D762" s="8"/>
      <c r="E762" s="8"/>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row>
    <row r="763" spans="3:57" ht="16" x14ac:dyDescent="0.2">
      <c r="C763" s="7"/>
      <c r="D763" s="8"/>
      <c r="E763" s="8"/>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row>
    <row r="764" spans="3:57" ht="16" x14ac:dyDescent="0.2">
      <c r="C764" s="7"/>
      <c r="D764" s="8"/>
      <c r="E764" s="8"/>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row>
    <row r="765" spans="3:57" ht="16" x14ac:dyDescent="0.2">
      <c r="C765" s="7"/>
      <c r="D765" s="8"/>
      <c r="E765" s="8"/>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row>
    <row r="766" spans="3:57" ht="16" x14ac:dyDescent="0.2">
      <c r="C766" s="7"/>
      <c r="D766" s="8"/>
      <c r="E766" s="8"/>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row>
    <row r="767" spans="3:57" ht="16" x14ac:dyDescent="0.2">
      <c r="C767" s="7"/>
      <c r="D767" s="8"/>
      <c r="E767" s="8"/>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row>
    <row r="768" spans="3:57" ht="16" x14ac:dyDescent="0.2">
      <c r="C768" s="7"/>
      <c r="D768" s="8"/>
      <c r="E768" s="8"/>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row>
    <row r="769" spans="3:57" ht="16" x14ac:dyDescent="0.2">
      <c r="C769" s="7"/>
      <c r="D769" s="8"/>
      <c r="E769" s="8"/>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row>
    <row r="770" spans="3:57" ht="16" x14ac:dyDescent="0.2">
      <c r="C770" s="7"/>
      <c r="D770" s="8"/>
      <c r="E770" s="8"/>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row>
    <row r="771" spans="3:57" ht="16" x14ac:dyDescent="0.2">
      <c r="C771" s="7"/>
      <c r="D771" s="8"/>
      <c r="E771" s="8"/>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row>
    <row r="772" spans="3:57" ht="16" x14ac:dyDescent="0.2">
      <c r="C772" s="7"/>
      <c r="D772" s="8"/>
      <c r="E772" s="8"/>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row>
    <row r="773" spans="3:57" ht="16" x14ac:dyDescent="0.2">
      <c r="C773" s="7"/>
      <c r="D773" s="8"/>
      <c r="E773" s="8"/>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row>
    <row r="774" spans="3:57" ht="16" x14ac:dyDescent="0.2">
      <c r="C774" s="7"/>
      <c r="D774" s="8"/>
      <c r="E774" s="8"/>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row>
    <row r="775" spans="3:57" ht="16" x14ac:dyDescent="0.2">
      <c r="C775" s="7"/>
      <c r="D775" s="8"/>
      <c r="E775" s="8"/>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row>
    <row r="776" spans="3:57" ht="16" x14ac:dyDescent="0.2">
      <c r="C776" s="7"/>
      <c r="D776" s="8"/>
      <c r="E776" s="8"/>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row>
    <row r="777" spans="3:57" ht="16" x14ac:dyDescent="0.2">
      <c r="C777" s="7"/>
      <c r="D777" s="8"/>
      <c r="E777" s="8"/>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row>
    <row r="778" spans="3:57" ht="16" x14ac:dyDescent="0.2">
      <c r="C778" s="7"/>
      <c r="D778" s="8"/>
      <c r="E778" s="8"/>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row>
    <row r="779" spans="3:57" ht="16" x14ac:dyDescent="0.2">
      <c r="C779" s="7"/>
      <c r="D779" s="8"/>
      <c r="E779" s="8"/>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row>
    <row r="780" spans="3:57" ht="16" x14ac:dyDescent="0.2">
      <c r="C780" s="7"/>
      <c r="D780" s="8"/>
      <c r="E780" s="8"/>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row>
    <row r="781" spans="3:57" ht="16" x14ac:dyDescent="0.2">
      <c r="C781" s="7"/>
      <c r="D781" s="8"/>
      <c r="E781" s="8"/>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row>
    <row r="782" spans="3:57" ht="16" x14ac:dyDescent="0.2">
      <c r="C782" s="7"/>
      <c r="D782" s="8"/>
      <c r="E782" s="8"/>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row>
    <row r="783" spans="3:57" ht="16" x14ac:dyDescent="0.2">
      <c r="C783" s="7"/>
      <c r="D783" s="8"/>
      <c r="E783" s="8"/>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row>
    <row r="784" spans="3:57" ht="16" x14ac:dyDescent="0.2">
      <c r="C784" s="7"/>
      <c r="D784" s="8"/>
      <c r="E784" s="8"/>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row>
    <row r="785" spans="3:57" ht="16" x14ac:dyDescent="0.2">
      <c r="C785" s="7"/>
      <c r="D785" s="8"/>
      <c r="E785" s="8"/>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row>
    <row r="786" spans="3:57" ht="16" x14ac:dyDescent="0.2">
      <c r="C786" s="7"/>
      <c r="D786" s="8"/>
      <c r="E786" s="8"/>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row>
    <row r="787" spans="3:57" ht="16" x14ac:dyDescent="0.2">
      <c r="C787" s="7"/>
      <c r="D787" s="8"/>
      <c r="E787" s="8"/>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row>
    <row r="788" spans="3:57" ht="16" x14ac:dyDescent="0.2">
      <c r="C788" s="7"/>
      <c r="D788" s="8"/>
      <c r="E788" s="8"/>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row>
    <row r="789" spans="3:57" ht="16" x14ac:dyDescent="0.2">
      <c r="C789" s="7"/>
      <c r="D789" s="8"/>
      <c r="E789" s="8"/>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row>
    <row r="790" spans="3:57" ht="16" x14ac:dyDescent="0.2">
      <c r="C790" s="7"/>
      <c r="D790" s="8"/>
      <c r="E790" s="8"/>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row>
    <row r="791" spans="3:57" ht="16" x14ac:dyDescent="0.2">
      <c r="C791" s="7"/>
      <c r="D791" s="8"/>
      <c r="E791" s="8"/>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row>
    <row r="792" spans="3:57" ht="16" x14ac:dyDescent="0.2">
      <c r="C792" s="7"/>
      <c r="D792" s="8"/>
      <c r="E792" s="8"/>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row>
    <row r="793" spans="3:57" ht="16" x14ac:dyDescent="0.2">
      <c r="C793" s="7"/>
      <c r="D793" s="8"/>
      <c r="E793" s="8"/>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row>
    <row r="794" spans="3:57" ht="16" x14ac:dyDescent="0.2">
      <c r="C794" s="7"/>
      <c r="D794" s="8"/>
      <c r="E794" s="8"/>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row>
    <row r="795" spans="3:57" ht="16" x14ac:dyDescent="0.2">
      <c r="C795" s="7"/>
      <c r="D795" s="8"/>
      <c r="E795" s="8"/>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row>
    <row r="796" spans="3:57" ht="16" x14ac:dyDescent="0.2">
      <c r="C796" s="7"/>
      <c r="D796" s="8"/>
      <c r="E796" s="8"/>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row>
    <row r="797" spans="3:57" ht="16" x14ac:dyDescent="0.2">
      <c r="C797" s="7"/>
      <c r="D797" s="8"/>
      <c r="E797" s="8"/>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row>
    <row r="798" spans="3:57" ht="16" x14ac:dyDescent="0.2">
      <c r="C798" s="7"/>
      <c r="D798" s="8"/>
      <c r="E798" s="8"/>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row>
    <row r="799" spans="3:57" ht="16" x14ac:dyDescent="0.2">
      <c r="C799" s="7"/>
      <c r="D799" s="8"/>
      <c r="E799" s="8"/>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row>
    <row r="800" spans="3:57" ht="16" x14ac:dyDescent="0.2">
      <c r="C800" s="7"/>
      <c r="D800" s="8"/>
      <c r="E800" s="8"/>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row>
    <row r="801" spans="3:57" ht="16" x14ac:dyDescent="0.2">
      <c r="C801" s="7"/>
      <c r="D801" s="8"/>
      <c r="E801" s="8"/>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row>
    <row r="802" spans="3:57" ht="16" x14ac:dyDescent="0.2">
      <c r="C802" s="7"/>
      <c r="D802" s="8"/>
      <c r="E802" s="8"/>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row>
    <row r="803" spans="3:57" ht="16" x14ac:dyDescent="0.2">
      <c r="C803" s="7"/>
      <c r="D803" s="8"/>
      <c r="E803" s="8"/>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row>
    <row r="804" spans="3:57" ht="16" x14ac:dyDescent="0.2">
      <c r="C804" s="7"/>
      <c r="D804" s="8"/>
      <c r="E804" s="8"/>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row>
    <row r="805" spans="3:57" ht="16" x14ac:dyDescent="0.2">
      <c r="C805" s="7"/>
      <c r="D805" s="8"/>
      <c r="E805" s="8"/>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row>
    <row r="806" spans="3:57" ht="16" x14ac:dyDescent="0.2">
      <c r="C806" s="7"/>
      <c r="D806" s="8"/>
      <c r="E806" s="8"/>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row>
    <row r="807" spans="3:57" ht="16" x14ac:dyDescent="0.2">
      <c r="C807" s="7"/>
      <c r="D807" s="8"/>
      <c r="E807" s="8"/>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row>
    <row r="808" spans="3:57" ht="16" x14ac:dyDescent="0.2">
      <c r="C808" s="7"/>
      <c r="D808" s="8"/>
      <c r="E808" s="8"/>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row>
    <row r="809" spans="3:57" ht="16" x14ac:dyDescent="0.2">
      <c r="C809" s="7"/>
      <c r="D809" s="8"/>
      <c r="E809" s="8"/>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row>
    <row r="810" spans="3:57" ht="16" x14ac:dyDescent="0.2">
      <c r="C810" s="7"/>
      <c r="D810" s="8"/>
      <c r="E810" s="8"/>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row>
    <row r="811" spans="3:57" ht="16" x14ac:dyDescent="0.2">
      <c r="C811" s="7"/>
      <c r="D811" s="8"/>
      <c r="E811" s="8"/>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row>
    <row r="812" spans="3:57" ht="16" x14ac:dyDescent="0.2">
      <c r="C812" s="7"/>
      <c r="D812" s="8"/>
      <c r="E812" s="8"/>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row>
    <row r="813" spans="3:57" ht="16" x14ac:dyDescent="0.2">
      <c r="C813" s="7"/>
      <c r="D813" s="8"/>
      <c r="E813" s="8"/>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row>
    <row r="814" spans="3:57" ht="16" x14ac:dyDescent="0.2">
      <c r="C814" s="7"/>
      <c r="D814" s="8"/>
      <c r="E814" s="8"/>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row>
    <row r="815" spans="3:57" ht="16" x14ac:dyDescent="0.2">
      <c r="C815" s="7"/>
      <c r="D815" s="8"/>
      <c r="E815" s="8"/>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row>
    <row r="816" spans="3:57" ht="16" x14ac:dyDescent="0.2">
      <c r="C816" s="7"/>
      <c r="D816" s="8"/>
      <c r="E816" s="8"/>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row>
    <row r="817" spans="3:57" ht="16" x14ac:dyDescent="0.2">
      <c r="C817" s="7"/>
      <c r="D817" s="8"/>
      <c r="E817" s="8"/>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row>
    <row r="818" spans="3:57" ht="16" x14ac:dyDescent="0.2">
      <c r="C818" s="7"/>
      <c r="D818" s="8"/>
      <c r="E818" s="8"/>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row>
    <row r="819" spans="3:57" ht="16" x14ac:dyDescent="0.2">
      <c r="C819" s="7"/>
      <c r="D819" s="8"/>
      <c r="E819" s="8"/>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row>
    <row r="820" spans="3:57" ht="16" x14ac:dyDescent="0.2">
      <c r="C820" s="7"/>
      <c r="D820" s="8"/>
      <c r="E820" s="8"/>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row>
    <row r="821" spans="3:57" ht="16" x14ac:dyDescent="0.2">
      <c r="C821" s="7"/>
      <c r="D821" s="8"/>
      <c r="E821" s="8"/>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row>
    <row r="822" spans="3:57" ht="16" x14ac:dyDescent="0.2">
      <c r="C822" s="7"/>
      <c r="D822" s="8"/>
      <c r="E822" s="8"/>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row>
    <row r="823" spans="3:57" ht="16" x14ac:dyDescent="0.2">
      <c r="C823" s="7"/>
      <c r="D823" s="8"/>
      <c r="E823" s="8"/>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row>
    <row r="824" spans="3:57" ht="16" x14ac:dyDescent="0.2">
      <c r="C824" s="7"/>
      <c r="D824" s="8"/>
      <c r="E824" s="8"/>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row>
    <row r="825" spans="3:57" ht="16" x14ac:dyDescent="0.2">
      <c r="C825" s="7"/>
      <c r="D825" s="8"/>
      <c r="E825" s="8"/>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row>
    <row r="826" spans="3:57" ht="16" x14ac:dyDescent="0.2">
      <c r="C826" s="7"/>
      <c r="D826" s="8"/>
      <c r="E826" s="8"/>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row>
    <row r="827" spans="3:57" ht="16" x14ac:dyDescent="0.2">
      <c r="C827" s="7"/>
      <c r="D827" s="8"/>
      <c r="E827" s="8"/>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row>
    <row r="828" spans="3:57" ht="16" x14ac:dyDescent="0.2">
      <c r="C828" s="7"/>
      <c r="D828" s="8"/>
      <c r="E828" s="8"/>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row>
    <row r="829" spans="3:57" ht="16" x14ac:dyDescent="0.2">
      <c r="C829" s="7"/>
      <c r="D829" s="8"/>
      <c r="E829" s="8"/>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row>
    <row r="830" spans="3:57" ht="16" x14ac:dyDescent="0.2">
      <c r="C830" s="7"/>
      <c r="D830" s="8"/>
      <c r="E830" s="8"/>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row>
    <row r="831" spans="3:57" ht="16" x14ac:dyDescent="0.2">
      <c r="C831" s="7"/>
      <c r="D831" s="8"/>
      <c r="E831" s="8"/>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row>
    <row r="832" spans="3:57" ht="16" x14ac:dyDescent="0.2">
      <c r="C832" s="7"/>
      <c r="D832" s="8"/>
      <c r="E832" s="8"/>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row>
    <row r="833" spans="3:57" ht="16" x14ac:dyDescent="0.2">
      <c r="C833" s="7"/>
      <c r="D833" s="8"/>
      <c r="E833" s="8"/>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row>
    <row r="834" spans="3:57" ht="16" x14ac:dyDescent="0.2">
      <c r="C834" s="7"/>
      <c r="D834" s="8"/>
      <c r="E834" s="8"/>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row>
    <row r="835" spans="3:57" ht="16" x14ac:dyDescent="0.2">
      <c r="C835" s="7"/>
      <c r="D835" s="8"/>
      <c r="E835" s="8"/>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row>
    <row r="836" spans="3:57" ht="16" x14ac:dyDescent="0.2">
      <c r="C836" s="7"/>
      <c r="D836" s="8"/>
      <c r="E836" s="8"/>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row>
    <row r="837" spans="3:57" ht="16" x14ac:dyDescent="0.2">
      <c r="C837" s="7"/>
      <c r="D837" s="8"/>
      <c r="E837" s="8"/>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row>
    <row r="838" spans="3:57" ht="16" x14ac:dyDescent="0.2">
      <c r="C838" s="7"/>
      <c r="D838" s="8"/>
      <c r="E838" s="8"/>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row>
    <row r="839" spans="3:57" ht="16" x14ac:dyDescent="0.2">
      <c r="C839" s="7"/>
      <c r="D839" s="8"/>
      <c r="E839" s="8"/>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row>
    <row r="840" spans="3:57" ht="16" x14ac:dyDescent="0.2">
      <c r="C840" s="7"/>
      <c r="D840" s="8"/>
      <c r="E840" s="8"/>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row>
    <row r="841" spans="3:57" ht="16" x14ac:dyDescent="0.2">
      <c r="C841" s="7"/>
      <c r="D841" s="8"/>
      <c r="E841" s="8"/>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row>
    <row r="842" spans="3:57" ht="16" x14ac:dyDescent="0.2">
      <c r="C842" s="7"/>
      <c r="D842" s="8"/>
      <c r="E842" s="8"/>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row>
    <row r="843" spans="3:57" ht="16" x14ac:dyDescent="0.2">
      <c r="C843" s="7"/>
      <c r="D843" s="8"/>
      <c r="E843" s="8"/>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row>
    <row r="844" spans="3:57" ht="16" x14ac:dyDescent="0.2">
      <c r="C844" s="7"/>
      <c r="D844" s="8"/>
      <c r="E844" s="8"/>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row>
    <row r="845" spans="3:57" ht="16" x14ac:dyDescent="0.2">
      <c r="C845" s="7"/>
      <c r="D845" s="8"/>
      <c r="E845" s="8"/>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row>
    <row r="846" spans="3:57" ht="16" x14ac:dyDescent="0.2">
      <c r="C846" s="7"/>
      <c r="D846" s="8"/>
      <c r="E846" s="8"/>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row>
    <row r="847" spans="3:57" ht="16" x14ac:dyDescent="0.2">
      <c r="C847" s="7"/>
      <c r="D847" s="8"/>
      <c r="E847" s="8"/>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row>
    <row r="848" spans="3:57" ht="16" x14ac:dyDescent="0.2">
      <c r="C848" s="7"/>
      <c r="D848" s="8"/>
      <c r="E848" s="8"/>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row>
    <row r="849" spans="3:57" ht="16" x14ac:dyDescent="0.2">
      <c r="C849" s="7"/>
      <c r="D849" s="8"/>
      <c r="E849" s="8"/>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row>
    <row r="850" spans="3:57" ht="16" x14ac:dyDescent="0.2">
      <c r="C850" s="7"/>
      <c r="D850" s="8"/>
      <c r="E850" s="8"/>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row>
    <row r="851" spans="3:57" ht="16" x14ac:dyDescent="0.2">
      <c r="C851" s="7"/>
      <c r="D851" s="8"/>
      <c r="E851" s="8"/>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row>
    <row r="852" spans="3:57" ht="16" x14ac:dyDescent="0.2">
      <c r="C852" s="7"/>
      <c r="D852" s="8"/>
      <c r="E852" s="8"/>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row>
    <row r="853" spans="3:57" ht="16" x14ac:dyDescent="0.2">
      <c r="C853" s="7"/>
      <c r="D853" s="8"/>
      <c r="E853" s="8"/>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row>
    <row r="854" spans="3:57" ht="16" x14ac:dyDescent="0.2">
      <c r="C854" s="7"/>
      <c r="D854" s="8"/>
      <c r="E854" s="8"/>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row>
    <row r="855" spans="3:57" ht="16" x14ac:dyDescent="0.2">
      <c r="C855" s="7"/>
      <c r="D855" s="8"/>
      <c r="E855" s="8"/>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row>
    <row r="856" spans="3:57" ht="16" x14ac:dyDescent="0.2">
      <c r="C856" s="7"/>
      <c r="D856" s="8"/>
      <c r="E856" s="8"/>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row>
    <row r="857" spans="3:57" ht="16" x14ac:dyDescent="0.2">
      <c r="C857" s="7"/>
      <c r="D857" s="8"/>
      <c r="E857" s="8"/>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row>
    <row r="858" spans="3:57" ht="16" x14ac:dyDescent="0.2">
      <c r="C858" s="7"/>
      <c r="D858" s="8"/>
      <c r="E858" s="8"/>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row>
    <row r="859" spans="3:57" ht="16" x14ac:dyDescent="0.2">
      <c r="C859" s="7"/>
      <c r="D859" s="8"/>
      <c r="E859" s="8"/>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row>
    <row r="860" spans="3:57" ht="16" x14ac:dyDescent="0.2">
      <c r="C860" s="7"/>
      <c r="D860" s="8"/>
      <c r="E860" s="8"/>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row>
    <row r="861" spans="3:57" ht="16" x14ac:dyDescent="0.2">
      <c r="C861" s="7"/>
      <c r="D861" s="8"/>
      <c r="E861" s="8"/>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row>
    <row r="862" spans="3:57" ht="16" x14ac:dyDescent="0.2">
      <c r="C862" s="7"/>
      <c r="D862" s="8"/>
      <c r="E862" s="8"/>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row>
    <row r="863" spans="3:57" ht="16" x14ac:dyDescent="0.2">
      <c r="C863" s="7"/>
      <c r="D863" s="8"/>
      <c r="E863" s="8"/>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row>
    <row r="864" spans="3:57" ht="16" x14ac:dyDescent="0.2">
      <c r="C864" s="7"/>
      <c r="D864" s="8"/>
      <c r="E864" s="8"/>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row>
    <row r="865" spans="3:57" ht="16" x14ac:dyDescent="0.2">
      <c r="C865" s="7"/>
      <c r="D865" s="8"/>
      <c r="E865" s="8"/>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row>
    <row r="866" spans="3:57" ht="16" x14ac:dyDescent="0.2">
      <c r="C866" s="7"/>
      <c r="D866" s="8"/>
      <c r="E866" s="8"/>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row>
    <row r="867" spans="3:57" ht="16" x14ac:dyDescent="0.2">
      <c r="C867" s="7"/>
      <c r="D867" s="8"/>
      <c r="E867" s="8"/>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row>
    <row r="868" spans="3:57" ht="16" x14ac:dyDescent="0.2">
      <c r="C868" s="7"/>
      <c r="D868" s="8"/>
      <c r="E868" s="8"/>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row>
    <row r="869" spans="3:57" ht="16" x14ac:dyDescent="0.2">
      <c r="C869" s="7"/>
      <c r="D869" s="8"/>
      <c r="E869" s="8"/>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row>
    <row r="870" spans="3:57" ht="16" x14ac:dyDescent="0.2">
      <c r="C870" s="7"/>
      <c r="D870" s="8"/>
      <c r="E870" s="8"/>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row>
    <row r="871" spans="3:57" ht="16" x14ac:dyDescent="0.2">
      <c r="C871" s="7"/>
      <c r="D871" s="8"/>
      <c r="E871" s="8"/>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row>
    <row r="872" spans="3:57" ht="16" x14ac:dyDescent="0.2">
      <c r="C872" s="7"/>
      <c r="D872" s="8"/>
      <c r="E872" s="8"/>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row>
    <row r="873" spans="3:57" ht="16" x14ac:dyDescent="0.2">
      <c r="C873" s="7"/>
      <c r="D873" s="8"/>
      <c r="E873" s="8"/>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row>
    <row r="874" spans="3:57" ht="16" x14ac:dyDescent="0.2">
      <c r="C874" s="7"/>
      <c r="D874" s="8"/>
      <c r="E874" s="8"/>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row>
    <row r="875" spans="3:57" ht="16" x14ac:dyDescent="0.2">
      <c r="C875" s="7"/>
      <c r="D875" s="8"/>
      <c r="E875" s="8"/>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row>
    <row r="876" spans="3:57" ht="16" x14ac:dyDescent="0.2">
      <c r="C876" s="7"/>
      <c r="D876" s="8"/>
      <c r="E876" s="8"/>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row>
    <row r="877" spans="3:57" ht="16" x14ac:dyDescent="0.2">
      <c r="C877" s="7"/>
      <c r="D877" s="8"/>
      <c r="E877" s="8"/>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row>
    <row r="878" spans="3:57" ht="16" x14ac:dyDescent="0.2">
      <c r="C878" s="7"/>
      <c r="D878" s="8"/>
      <c r="E878" s="8"/>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row>
    <row r="879" spans="3:57" ht="16" x14ac:dyDescent="0.2">
      <c r="C879" s="7"/>
      <c r="D879" s="8"/>
      <c r="E879" s="8"/>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row>
    <row r="880" spans="3:57" ht="16" x14ac:dyDescent="0.2">
      <c r="C880" s="7"/>
      <c r="D880" s="8"/>
      <c r="E880" s="8"/>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row>
    <row r="881" spans="3:57" ht="16" x14ac:dyDescent="0.2">
      <c r="C881" s="7"/>
      <c r="D881" s="8"/>
      <c r="E881" s="8"/>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row>
    <row r="882" spans="3:57" ht="16" x14ac:dyDescent="0.2">
      <c r="C882" s="7"/>
      <c r="D882" s="8"/>
      <c r="E882" s="8"/>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row>
    <row r="883" spans="3:57" ht="16" x14ac:dyDescent="0.2">
      <c r="C883" s="7"/>
      <c r="D883" s="8"/>
      <c r="E883" s="8"/>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row>
    <row r="884" spans="3:57" ht="16" x14ac:dyDescent="0.2">
      <c r="C884" s="7"/>
      <c r="D884" s="8"/>
      <c r="E884" s="8"/>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row>
    <row r="885" spans="3:57" ht="16" x14ac:dyDescent="0.2">
      <c r="C885" s="7"/>
      <c r="D885" s="8"/>
      <c r="E885" s="8"/>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row>
    <row r="886" spans="3:57" ht="16" x14ac:dyDescent="0.2">
      <c r="C886" s="7"/>
      <c r="D886" s="8"/>
      <c r="E886" s="8"/>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row>
    <row r="887" spans="3:57" ht="16" x14ac:dyDescent="0.2">
      <c r="C887" s="7"/>
      <c r="D887" s="8"/>
      <c r="E887" s="8"/>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row>
    <row r="888" spans="3:57" ht="16" x14ac:dyDescent="0.2">
      <c r="C888" s="7"/>
      <c r="D888" s="8"/>
      <c r="E888" s="8"/>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row>
    <row r="889" spans="3:57" ht="16" x14ac:dyDescent="0.2">
      <c r="C889" s="7"/>
      <c r="D889" s="8"/>
      <c r="E889" s="8"/>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row>
    <row r="890" spans="3:57" ht="16" x14ac:dyDescent="0.2">
      <c r="C890" s="7"/>
      <c r="D890" s="8"/>
      <c r="E890" s="8"/>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row>
    <row r="891" spans="3:57" ht="16" x14ac:dyDescent="0.2">
      <c r="C891" s="7"/>
      <c r="D891" s="8"/>
      <c r="E891" s="8"/>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row>
    <row r="892" spans="3:57" ht="16" x14ac:dyDescent="0.2">
      <c r="C892" s="7"/>
      <c r="D892" s="8"/>
      <c r="E892" s="8"/>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row>
    <row r="893" spans="3:57" ht="16" x14ac:dyDescent="0.2">
      <c r="C893" s="7"/>
      <c r="D893" s="8"/>
      <c r="E893" s="8"/>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row>
    <row r="894" spans="3:57" ht="16" x14ac:dyDescent="0.2">
      <c r="C894" s="7"/>
      <c r="D894" s="8"/>
      <c r="E894" s="8"/>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row>
    <row r="895" spans="3:57" ht="16" x14ac:dyDescent="0.2">
      <c r="C895" s="7"/>
      <c r="D895" s="8"/>
      <c r="E895" s="8"/>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row>
    <row r="896" spans="3:57" ht="16" x14ac:dyDescent="0.2">
      <c r="C896" s="7"/>
      <c r="D896" s="8"/>
      <c r="E896" s="8"/>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row>
    <row r="897" spans="3:57" ht="16" x14ac:dyDescent="0.2">
      <c r="C897" s="7"/>
      <c r="D897" s="8"/>
      <c r="E897" s="8"/>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row>
    <row r="898" spans="3:57" ht="16" x14ac:dyDescent="0.2">
      <c r="C898" s="7"/>
      <c r="D898" s="8"/>
      <c r="E898" s="8"/>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row>
    <row r="899" spans="3:57" ht="16" x14ac:dyDescent="0.2">
      <c r="C899" s="7"/>
      <c r="D899" s="8"/>
      <c r="E899" s="8"/>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row>
    <row r="900" spans="3:57" ht="16" x14ac:dyDescent="0.2">
      <c r="C900" s="7"/>
      <c r="D900" s="8"/>
      <c r="E900" s="8"/>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row>
    <row r="901" spans="3:57" ht="16" x14ac:dyDescent="0.2">
      <c r="C901" s="7"/>
      <c r="D901" s="8"/>
      <c r="E901" s="8"/>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row>
    <row r="902" spans="3:57" ht="16" x14ac:dyDescent="0.2">
      <c r="C902" s="7"/>
      <c r="D902" s="8"/>
      <c r="E902" s="8"/>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row>
    <row r="903" spans="3:57" ht="16" x14ac:dyDescent="0.2">
      <c r="C903" s="7"/>
      <c r="D903" s="8"/>
      <c r="E903" s="8"/>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row>
    <row r="904" spans="3:57" ht="16" x14ac:dyDescent="0.2">
      <c r="C904" s="7"/>
      <c r="D904" s="8"/>
      <c r="E904" s="8"/>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row>
    <row r="905" spans="3:57" ht="16" x14ac:dyDescent="0.2">
      <c r="C905" s="7"/>
      <c r="D905" s="8"/>
      <c r="E905" s="8"/>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row>
    <row r="906" spans="3:57" ht="16" x14ac:dyDescent="0.2">
      <c r="C906" s="7"/>
      <c r="D906" s="8"/>
      <c r="E906" s="8"/>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row>
    <row r="907" spans="3:57" ht="16" x14ac:dyDescent="0.2">
      <c r="C907" s="7"/>
      <c r="D907" s="8"/>
      <c r="E907" s="8"/>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row>
    <row r="908" spans="3:57" ht="16" x14ac:dyDescent="0.2">
      <c r="C908" s="7"/>
      <c r="D908" s="8"/>
      <c r="E908" s="8"/>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row>
    <row r="909" spans="3:57" ht="16" x14ac:dyDescent="0.2">
      <c r="C909" s="7"/>
      <c r="D909" s="8"/>
      <c r="E909" s="8"/>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row>
    <row r="910" spans="3:57" ht="16" x14ac:dyDescent="0.2">
      <c r="C910" s="7"/>
      <c r="D910" s="8"/>
      <c r="E910" s="8"/>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row>
    <row r="911" spans="3:57" ht="16" x14ac:dyDescent="0.2">
      <c r="C911" s="7"/>
      <c r="D911" s="8"/>
      <c r="E911" s="8"/>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row>
    <row r="912" spans="3:57" ht="16" x14ac:dyDescent="0.2">
      <c r="C912" s="7"/>
      <c r="D912" s="8"/>
      <c r="E912" s="8"/>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row>
    <row r="913" spans="3:57" ht="16" x14ac:dyDescent="0.2">
      <c r="C913" s="7"/>
      <c r="D913" s="8"/>
      <c r="E913" s="8"/>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row>
    <row r="914" spans="3:57" ht="16" x14ac:dyDescent="0.2">
      <c r="C914" s="7"/>
      <c r="D914" s="8"/>
      <c r="E914" s="8"/>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row>
    <row r="915" spans="3:57" ht="16" x14ac:dyDescent="0.2">
      <c r="C915" s="7"/>
      <c r="D915" s="8"/>
      <c r="E915" s="8"/>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row>
    <row r="916" spans="3:57" ht="16" x14ac:dyDescent="0.2">
      <c r="C916" s="7"/>
      <c r="D916" s="8"/>
      <c r="E916" s="8"/>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row>
    <row r="917" spans="3:57" ht="16" x14ac:dyDescent="0.2">
      <c r="C917" s="7"/>
      <c r="D917" s="8"/>
      <c r="E917" s="8"/>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row>
    <row r="918" spans="3:57" ht="16" x14ac:dyDescent="0.2">
      <c r="C918" s="7"/>
      <c r="D918" s="8"/>
      <c r="E918" s="8"/>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row>
    <row r="919" spans="3:57" ht="16" x14ac:dyDescent="0.2">
      <c r="C919" s="7"/>
      <c r="D919" s="8"/>
      <c r="E919" s="8"/>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row>
    <row r="920" spans="3:57" ht="16" x14ac:dyDescent="0.2">
      <c r="C920" s="7"/>
      <c r="D920" s="8"/>
      <c r="E920" s="8"/>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row>
    <row r="921" spans="3:57" ht="16" x14ac:dyDescent="0.2">
      <c r="C921" s="7"/>
      <c r="D921" s="8"/>
      <c r="E921" s="8"/>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row>
    <row r="922" spans="3:57" ht="16" x14ac:dyDescent="0.2">
      <c r="C922" s="7"/>
      <c r="D922" s="8"/>
      <c r="E922" s="8"/>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row>
    <row r="923" spans="3:57" ht="16" x14ac:dyDescent="0.2">
      <c r="C923" s="7"/>
      <c r="D923" s="8"/>
      <c r="E923" s="8"/>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row>
    <row r="924" spans="3:57" ht="16" x14ac:dyDescent="0.2">
      <c r="C924" s="7"/>
      <c r="D924" s="8"/>
      <c r="E924" s="8"/>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row>
    <row r="925" spans="3:57" ht="16" x14ac:dyDescent="0.2">
      <c r="C925" s="7"/>
      <c r="D925" s="8"/>
      <c r="E925" s="8"/>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row>
    <row r="926" spans="3:57" ht="16" x14ac:dyDescent="0.2">
      <c r="C926" s="7"/>
      <c r="D926" s="8"/>
      <c r="E926" s="8"/>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row>
    <row r="927" spans="3:57" ht="16" x14ac:dyDescent="0.2">
      <c r="C927" s="7"/>
      <c r="D927" s="8"/>
      <c r="E927" s="8"/>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row>
    <row r="928" spans="3:57" ht="16" x14ac:dyDescent="0.2">
      <c r="C928" s="7"/>
      <c r="D928" s="8"/>
      <c r="E928" s="8"/>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row>
    <row r="929" spans="3:57" ht="16" x14ac:dyDescent="0.2">
      <c r="C929" s="7"/>
      <c r="D929" s="8"/>
      <c r="E929" s="8"/>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row>
    <row r="930" spans="3:57" ht="16" x14ac:dyDescent="0.2">
      <c r="C930" s="7"/>
      <c r="D930" s="8"/>
      <c r="E930" s="8"/>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row>
    <row r="931" spans="3:57" ht="16" x14ac:dyDescent="0.2">
      <c r="C931" s="7"/>
      <c r="D931" s="8"/>
      <c r="E931" s="8"/>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row>
    <row r="932" spans="3:57" ht="16" x14ac:dyDescent="0.2">
      <c r="C932" s="7"/>
      <c r="D932" s="8"/>
      <c r="E932" s="8"/>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row>
    <row r="933" spans="3:57" ht="16" x14ac:dyDescent="0.2">
      <c r="C933" s="7"/>
      <c r="D933" s="8"/>
      <c r="E933" s="8"/>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row>
    <row r="934" spans="3:57" ht="16" x14ac:dyDescent="0.2">
      <c r="C934" s="7"/>
      <c r="D934" s="8"/>
      <c r="E934" s="8"/>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row>
    <row r="935" spans="3:57" ht="16" x14ac:dyDescent="0.2">
      <c r="C935" s="7"/>
      <c r="D935" s="8"/>
      <c r="E935" s="8"/>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row>
    <row r="936" spans="3:57" ht="16" x14ac:dyDescent="0.2">
      <c r="C936" s="7"/>
      <c r="D936" s="8"/>
      <c r="E936" s="8"/>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row>
    <row r="937" spans="3:57" ht="16" x14ac:dyDescent="0.2">
      <c r="C937" s="7"/>
      <c r="D937" s="8"/>
      <c r="E937" s="8"/>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row>
    <row r="938" spans="3:57" ht="16" x14ac:dyDescent="0.2">
      <c r="C938" s="7"/>
      <c r="D938" s="8"/>
      <c r="E938" s="8"/>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row>
    <row r="939" spans="3:57" ht="16" x14ac:dyDescent="0.2">
      <c r="C939" s="7"/>
      <c r="D939" s="8"/>
      <c r="E939" s="8"/>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row>
    <row r="940" spans="3:57" ht="16" x14ac:dyDescent="0.2">
      <c r="C940" s="7"/>
      <c r="D940" s="8"/>
      <c r="E940" s="8"/>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row>
    <row r="941" spans="3:57" ht="16" x14ac:dyDescent="0.2">
      <c r="C941" s="7"/>
      <c r="D941" s="8"/>
      <c r="E941" s="8"/>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row>
    <row r="942" spans="3:57" ht="16" x14ac:dyDescent="0.2">
      <c r="C942" s="7"/>
      <c r="D942" s="8"/>
      <c r="E942" s="8"/>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row>
    <row r="943" spans="3:57" ht="16" x14ac:dyDescent="0.2">
      <c r="C943" s="7"/>
      <c r="D943" s="8"/>
      <c r="E943" s="8"/>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row>
    <row r="944" spans="3:57" ht="16" x14ac:dyDescent="0.2">
      <c r="C944" s="7"/>
      <c r="D944" s="8"/>
      <c r="E944" s="8"/>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row>
    <row r="945" spans="3:57" ht="16" x14ac:dyDescent="0.2">
      <c r="C945" s="7"/>
      <c r="D945" s="8"/>
      <c r="E945" s="8"/>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row>
    <row r="946" spans="3:57" ht="16" x14ac:dyDescent="0.2">
      <c r="C946" s="7"/>
      <c r="D946" s="8"/>
      <c r="E946" s="8"/>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row>
    <row r="947" spans="3:57" ht="16" x14ac:dyDescent="0.2">
      <c r="C947" s="7"/>
      <c r="D947" s="8"/>
      <c r="E947" s="8"/>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row>
    <row r="948" spans="3:57" ht="16" x14ac:dyDescent="0.2">
      <c r="C948" s="7"/>
      <c r="D948" s="8"/>
      <c r="E948" s="8"/>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row>
    <row r="949" spans="3:57" ht="16" x14ac:dyDescent="0.2">
      <c r="C949" s="7"/>
      <c r="D949" s="8"/>
      <c r="E949" s="8"/>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row>
    <row r="950" spans="3:57" ht="16" x14ac:dyDescent="0.2">
      <c r="C950" s="7"/>
      <c r="D950" s="8"/>
      <c r="E950" s="8"/>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row>
    <row r="951" spans="3:57" ht="16" x14ac:dyDescent="0.2">
      <c r="C951" s="7"/>
      <c r="D951" s="8"/>
      <c r="E951" s="8"/>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row>
    <row r="952" spans="3:57" ht="16" x14ac:dyDescent="0.2">
      <c r="C952" s="7"/>
      <c r="D952" s="8"/>
      <c r="E952" s="8"/>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row>
    <row r="953" spans="3:57" ht="16" x14ac:dyDescent="0.2">
      <c r="C953" s="7"/>
      <c r="D953" s="8"/>
      <c r="E953" s="8"/>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row>
    <row r="954" spans="3:57" ht="16" x14ac:dyDescent="0.2">
      <c r="C954" s="7"/>
      <c r="D954" s="8"/>
      <c r="E954" s="8"/>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row>
    <row r="955" spans="3:57" ht="16" x14ac:dyDescent="0.2">
      <c r="C955" s="7"/>
      <c r="D955" s="8"/>
      <c r="E955" s="8"/>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row>
    <row r="956" spans="3:57" ht="16" x14ac:dyDescent="0.2">
      <c r="C956" s="7"/>
      <c r="D956" s="8"/>
      <c r="E956" s="8"/>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row>
    <row r="957" spans="3:57" ht="16" x14ac:dyDescent="0.2">
      <c r="C957" s="7"/>
      <c r="D957" s="8"/>
      <c r="E957" s="8"/>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row>
    <row r="958" spans="3:57" ht="16" x14ac:dyDescent="0.2">
      <c r="C958" s="7"/>
      <c r="D958" s="8"/>
      <c r="E958" s="8"/>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row>
    <row r="959" spans="3:57" ht="16" x14ac:dyDescent="0.2">
      <c r="C959" s="7"/>
      <c r="D959" s="8"/>
      <c r="E959" s="8"/>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row>
    <row r="960" spans="3:57" ht="16" x14ac:dyDescent="0.2">
      <c r="C960" s="7"/>
      <c r="D960" s="8"/>
      <c r="E960" s="8"/>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row>
    <row r="961" spans="3:57" ht="16" x14ac:dyDescent="0.2">
      <c r="C961" s="7"/>
      <c r="D961" s="8"/>
      <c r="E961" s="8"/>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row>
    <row r="962" spans="3:57" ht="16" x14ac:dyDescent="0.2">
      <c r="C962" s="7"/>
      <c r="D962" s="8"/>
      <c r="E962" s="8"/>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row>
    <row r="963" spans="3:57" ht="16" x14ac:dyDescent="0.2">
      <c r="C963" s="7"/>
      <c r="D963" s="8"/>
      <c r="E963" s="8"/>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row>
    <row r="964" spans="3:57" ht="16" x14ac:dyDescent="0.2">
      <c r="C964" s="7"/>
      <c r="D964" s="8"/>
      <c r="E964" s="8"/>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row>
    <row r="965" spans="3:57" ht="16" x14ac:dyDescent="0.2">
      <c r="C965" s="7"/>
      <c r="D965" s="8"/>
      <c r="E965" s="8"/>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row>
    <row r="966" spans="3:57" ht="16" x14ac:dyDescent="0.2">
      <c r="C966" s="7"/>
      <c r="D966" s="8"/>
      <c r="E966" s="8"/>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row>
    <row r="967" spans="3:57" ht="16" x14ac:dyDescent="0.2">
      <c r="C967" s="7"/>
      <c r="D967" s="8"/>
      <c r="E967" s="8"/>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row>
    <row r="968" spans="3:57" ht="16" x14ac:dyDescent="0.2">
      <c r="C968" s="7"/>
      <c r="D968" s="8"/>
      <c r="E968" s="8"/>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row>
    <row r="969" spans="3:57" ht="16" x14ac:dyDescent="0.2">
      <c r="C969" s="7"/>
      <c r="D969" s="8"/>
      <c r="E969" s="8"/>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row>
    <row r="970" spans="3:57" ht="16" x14ac:dyDescent="0.2">
      <c r="C970" s="7"/>
      <c r="D970" s="8"/>
      <c r="E970" s="8"/>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row>
    <row r="971" spans="3:57" ht="16" x14ac:dyDescent="0.2">
      <c r="C971" s="7"/>
      <c r="D971" s="8"/>
      <c r="E971" s="8"/>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row>
    <row r="972" spans="3:57" ht="16" x14ac:dyDescent="0.2">
      <c r="C972" s="7"/>
      <c r="D972" s="8"/>
      <c r="E972" s="8"/>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row>
    <row r="973" spans="3:57" ht="16" x14ac:dyDescent="0.2">
      <c r="C973" s="7"/>
      <c r="D973" s="8"/>
      <c r="E973" s="8"/>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row>
    <row r="974" spans="3:57" ht="16" x14ac:dyDescent="0.2">
      <c r="C974" s="7"/>
      <c r="D974" s="8"/>
      <c r="E974" s="8"/>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row>
    <row r="975" spans="3:57" ht="16" x14ac:dyDescent="0.2">
      <c r="C975" s="7"/>
      <c r="D975" s="8"/>
      <c r="E975" s="8"/>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row>
    <row r="976" spans="3:57" ht="16" x14ac:dyDescent="0.2">
      <c r="C976" s="7"/>
      <c r="D976" s="8"/>
      <c r="E976" s="8"/>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row>
    <row r="977" spans="3:57" ht="16" x14ac:dyDescent="0.2">
      <c r="C977" s="7"/>
      <c r="D977" s="8"/>
      <c r="E977" s="8"/>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row>
    <row r="978" spans="3:57" ht="16" x14ac:dyDescent="0.2">
      <c r="C978" s="7"/>
      <c r="D978" s="8"/>
      <c r="E978" s="8"/>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row>
    <row r="979" spans="3:57" ht="16" x14ac:dyDescent="0.2">
      <c r="C979" s="7"/>
      <c r="D979" s="8"/>
      <c r="E979" s="8"/>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row>
    <row r="980" spans="3:57" ht="16" x14ac:dyDescent="0.2">
      <c r="C980" s="7"/>
      <c r="D980" s="8"/>
      <c r="E980" s="8"/>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row>
    <row r="981" spans="3:57" ht="16" x14ac:dyDescent="0.2">
      <c r="C981" s="7"/>
      <c r="D981" s="8"/>
      <c r="E981" s="8"/>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row>
    <row r="982" spans="3:57" ht="16" x14ac:dyDescent="0.2">
      <c r="C982" s="7"/>
      <c r="D982" s="8"/>
      <c r="E982" s="8"/>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row>
    <row r="983" spans="3:57" ht="16" x14ac:dyDescent="0.2">
      <c r="C983" s="7"/>
      <c r="D983" s="8"/>
      <c r="E983" s="8"/>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row>
    <row r="984" spans="3:57" ht="16" x14ac:dyDescent="0.2">
      <c r="C984" s="7"/>
      <c r="D984" s="8"/>
      <c r="E984" s="8"/>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row>
    <row r="985" spans="3:57" ht="16" x14ac:dyDescent="0.2">
      <c r="C985" s="7"/>
      <c r="D985" s="8"/>
      <c r="E985" s="8"/>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row>
    <row r="986" spans="3:57" ht="16" x14ac:dyDescent="0.2">
      <c r="C986" s="7"/>
      <c r="D986" s="8"/>
      <c r="E986" s="8"/>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row>
    <row r="987" spans="3:57" ht="16" x14ac:dyDescent="0.2">
      <c r="C987" s="7"/>
      <c r="D987" s="8"/>
      <c r="E987" s="8"/>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row>
    <row r="988" spans="3:57" ht="16" x14ac:dyDescent="0.2">
      <c r="C988" s="7"/>
      <c r="D988" s="8"/>
      <c r="E988" s="8"/>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row>
    <row r="989" spans="3:57" ht="16" x14ac:dyDescent="0.2">
      <c r="C989" s="7"/>
      <c r="D989" s="8"/>
      <c r="E989" s="8"/>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row>
    <row r="990" spans="3:57" ht="16" x14ac:dyDescent="0.2">
      <c r="C990" s="7"/>
      <c r="D990" s="8"/>
      <c r="E990" s="8"/>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row>
    <row r="991" spans="3:57" ht="16" x14ac:dyDescent="0.2">
      <c r="C991" s="7"/>
      <c r="D991" s="8"/>
      <c r="E991" s="8"/>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row>
    <row r="992" spans="3:57" ht="16" x14ac:dyDescent="0.2">
      <c r="C992" s="7"/>
      <c r="D992" s="8"/>
      <c r="E992" s="8"/>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row>
    <row r="993" spans="3:57" ht="16" x14ac:dyDescent="0.2">
      <c r="C993" s="7"/>
      <c r="D993" s="8"/>
      <c r="E993" s="8"/>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row>
    <row r="994" spans="3:57" ht="16" x14ac:dyDescent="0.2">
      <c r="C994" s="7"/>
      <c r="D994" s="8"/>
      <c r="E994" s="8"/>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row>
    <row r="995" spans="3:57" ht="16" x14ac:dyDescent="0.2">
      <c r="C995" s="7"/>
      <c r="D995" s="8"/>
      <c r="E995" s="8"/>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row>
    <row r="996" spans="3:57" ht="16" x14ac:dyDescent="0.2">
      <c r="C996" s="7"/>
      <c r="D996" s="8"/>
      <c r="E996" s="8"/>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row>
    <row r="997" spans="3:57" ht="16" x14ac:dyDescent="0.2">
      <c r="C997" s="7"/>
      <c r="D997" s="8"/>
      <c r="E997" s="8"/>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row>
    <row r="998" spans="3:57" ht="16" x14ac:dyDescent="0.2">
      <c r="C998" s="7"/>
      <c r="D998" s="8"/>
      <c r="E998" s="8"/>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row>
    <row r="999" spans="3:57" ht="16" x14ac:dyDescent="0.2">
      <c r="C999" s="7"/>
      <c r="D999" s="8"/>
      <c r="E999" s="8"/>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row>
    <row r="1000" spans="3:57" ht="16" x14ac:dyDescent="0.2">
      <c r="C1000" s="7"/>
      <c r="D1000" s="8"/>
      <c r="E1000" s="8"/>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row>
  </sheetData>
  <sheetProtection algorithmName="SHA-512" hashValue="JS7Lji3Bs0/LEnlEkM2YBCGFUuv53fTV+QzbTga8T9ZC5kmgesfntD60omlMOoY13lEm43Q8e4Q10GCjB9dpcA==" saltValue="kQnu1NFmzFLaW4hKVsc0cQ==" spinCount="100000" sheet="1" objects="1" scenarios="1" formatCells="0" formatColumns="0" formatRows="0"/>
  <mergeCells count="7">
    <mergeCell ref="F2:T2"/>
    <mergeCell ref="U2:AQ2"/>
    <mergeCell ref="AR2:BE2"/>
    <mergeCell ref="F8:BE8"/>
    <mergeCell ref="F9:T9"/>
    <mergeCell ref="U9:AQ9"/>
    <mergeCell ref="AR9:BE9"/>
  </mergeCells>
  <conditionalFormatting sqref="F11:BE263">
    <cfRule type="cellIs" dxfId="22" priority="1" operator="greaterThan">
      <formula>500</formula>
    </cfRule>
  </conditionalFormatting>
  <conditionalFormatting sqref="F11:BE263">
    <cfRule type="cellIs" dxfId="21" priority="2" operator="lessThan">
      <formula>50</formula>
    </cfRule>
  </conditionalFormatting>
  <conditionalFormatting sqref="F11:BE263">
    <cfRule type="cellIs" dxfId="20" priority="3" operator="lessThan">
      <formula>500</formula>
    </cfRule>
  </conditionalFormatting>
  <conditionalFormatting sqref="A11:B263">
    <cfRule type="expression" dxfId="19" priority="4">
      <formula>MOD(ROW(),2)</formula>
    </cfRule>
  </conditionalFormatting>
  <conditionalFormatting sqref="U3:AQ6">
    <cfRule type="colorScale" priority="5">
      <colorScale>
        <cfvo type="min"/>
        <cfvo type="max"/>
        <color theme="0"/>
        <color theme="5"/>
      </colorScale>
    </cfRule>
  </conditionalFormatting>
  <conditionalFormatting sqref="AR3:BE6">
    <cfRule type="colorScale" priority="6">
      <colorScale>
        <cfvo type="min"/>
        <cfvo type="max"/>
        <color theme="0"/>
        <color theme="8"/>
      </colorScale>
    </cfRule>
  </conditionalFormatting>
  <conditionalFormatting sqref="C11:E263">
    <cfRule type="expression" dxfId="18" priority="7">
      <formula>MOD(ROW(),2)</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1001"/>
  <sheetViews>
    <sheetView workbookViewId="0"/>
  </sheetViews>
  <sheetFormatPr baseColWidth="10" defaultColWidth="14.5" defaultRowHeight="15.75" customHeight="1" x14ac:dyDescent="0.15"/>
  <cols>
    <col min="1" max="1" width="23.1640625" customWidth="1"/>
    <col min="2" max="2" width="25.33203125" customWidth="1"/>
    <col min="3" max="3" width="12.5" customWidth="1"/>
    <col min="4" max="4" width="13.83203125" customWidth="1"/>
    <col min="5" max="5" width="14.5" customWidth="1"/>
    <col min="6" max="6" width="13.5" customWidth="1"/>
    <col min="7" max="7" width="14.6640625" customWidth="1"/>
    <col min="8" max="8" width="12.5" customWidth="1"/>
    <col min="9" max="9" width="13.5" customWidth="1"/>
    <col min="10" max="10" width="44.5" customWidth="1"/>
    <col min="11" max="11" width="70.1640625" customWidth="1"/>
    <col min="12" max="27" width="13.5" customWidth="1"/>
  </cols>
  <sheetData>
    <row r="1" spans="1:11" ht="18" x14ac:dyDescent="0.2">
      <c r="A1" s="244" t="s">
        <v>16862</v>
      </c>
      <c r="B1" s="244" t="str">
        <f>TOC!B8</f>
        <v>Statistical associations between common HLA genotypes of COVID-19 exposed MIRA participants and SARS-CoV-2 peptide-associated TCR repertoires</v>
      </c>
      <c r="D1" s="6"/>
      <c r="E1" s="6"/>
      <c r="F1" s="6"/>
      <c r="G1" s="6"/>
      <c r="H1" s="6"/>
      <c r="I1" s="6"/>
      <c r="J1" s="6"/>
      <c r="K1" s="6"/>
    </row>
    <row r="2" spans="1:11" ht="16.5" customHeight="1" x14ac:dyDescent="0.15">
      <c r="A2" s="10"/>
      <c r="B2" s="10" t="s">
        <v>1756</v>
      </c>
      <c r="C2" s="11"/>
      <c r="D2" s="11"/>
      <c r="E2" s="11"/>
      <c r="F2" s="11"/>
      <c r="G2" s="11"/>
      <c r="H2" s="12"/>
      <c r="I2" s="13"/>
      <c r="J2" s="13"/>
      <c r="K2" s="13"/>
    </row>
    <row r="3" spans="1:11" ht="16.5" customHeight="1" x14ac:dyDescent="0.15">
      <c r="A3" s="14"/>
      <c r="B3" s="14" t="s">
        <v>1757</v>
      </c>
      <c r="C3" s="12" t="s">
        <v>1758</v>
      </c>
      <c r="D3" s="12"/>
      <c r="E3" s="12"/>
      <c r="F3" s="12"/>
      <c r="G3" s="12"/>
      <c r="H3" s="12"/>
      <c r="I3" s="13"/>
      <c r="J3" s="13"/>
      <c r="K3" s="13"/>
    </row>
    <row r="4" spans="1:11" ht="16.5" customHeight="1" x14ac:dyDescent="0.15">
      <c r="A4" s="14"/>
      <c r="B4" s="14" t="s">
        <v>1759</v>
      </c>
      <c r="C4" s="12" t="s">
        <v>1760</v>
      </c>
      <c r="D4" s="12"/>
      <c r="E4" s="12"/>
      <c r="F4" s="12"/>
      <c r="G4" s="12"/>
      <c r="H4" s="12"/>
      <c r="I4" s="13"/>
      <c r="J4" s="13"/>
      <c r="K4" s="13"/>
    </row>
    <row r="5" spans="1:11" ht="16.5" customHeight="1" x14ac:dyDescent="0.15">
      <c r="A5" s="14"/>
      <c r="B5" s="15" t="s">
        <v>1761</v>
      </c>
      <c r="C5" s="16" t="s">
        <v>1762</v>
      </c>
      <c r="D5" s="12"/>
      <c r="E5" s="12"/>
      <c r="F5" s="12"/>
      <c r="G5" s="12"/>
      <c r="H5" s="12"/>
      <c r="I5" s="13"/>
      <c r="J5" s="13"/>
      <c r="K5" s="13"/>
    </row>
    <row r="6" spans="1:11" ht="16.5" customHeight="1" x14ac:dyDescent="0.15">
      <c r="A6" s="14"/>
      <c r="B6" s="15" t="s">
        <v>1763</v>
      </c>
      <c r="C6" s="12" t="s">
        <v>1764</v>
      </c>
      <c r="D6" s="12"/>
      <c r="E6" s="12"/>
      <c r="F6" s="12"/>
      <c r="G6" s="12"/>
      <c r="H6" s="12"/>
      <c r="I6" s="13"/>
      <c r="J6" s="13"/>
      <c r="K6" s="13"/>
    </row>
    <row r="7" spans="1:11" ht="63" customHeight="1" x14ac:dyDescent="0.15">
      <c r="A7" s="15"/>
      <c r="B7" s="262" t="s">
        <v>16851</v>
      </c>
      <c r="C7" s="262"/>
      <c r="D7" s="262"/>
      <c r="E7" s="262"/>
      <c r="F7" s="262"/>
      <c r="G7" s="12"/>
      <c r="H7" s="12"/>
      <c r="I7" s="13"/>
      <c r="J7" s="13"/>
      <c r="K7" s="13"/>
    </row>
    <row r="8" spans="1:11" ht="69.75" customHeight="1" x14ac:dyDescent="0.15">
      <c r="A8" s="161" t="s">
        <v>15557</v>
      </c>
      <c r="B8" s="161" t="s">
        <v>15559</v>
      </c>
      <c r="C8" s="161" t="s">
        <v>1765</v>
      </c>
      <c r="D8" s="162" t="s">
        <v>1757</v>
      </c>
      <c r="E8" s="163" t="s">
        <v>1759</v>
      </c>
      <c r="F8" s="164" t="s">
        <v>1761</v>
      </c>
      <c r="G8" s="161" t="s">
        <v>1766</v>
      </c>
      <c r="H8" s="161" t="s">
        <v>1767</v>
      </c>
      <c r="I8" s="161" t="s">
        <v>1768</v>
      </c>
      <c r="J8" s="161" t="s">
        <v>1769</v>
      </c>
      <c r="K8" s="161" t="s">
        <v>1770</v>
      </c>
    </row>
    <row r="9" spans="1:11" ht="13" x14ac:dyDescent="0.15">
      <c r="A9" s="15" t="s">
        <v>282</v>
      </c>
      <c r="B9" s="17" t="s">
        <v>284</v>
      </c>
      <c r="C9" s="18" t="s">
        <v>1771</v>
      </c>
      <c r="D9" s="19">
        <v>13</v>
      </c>
      <c r="E9" s="20">
        <v>2</v>
      </c>
      <c r="F9" s="19">
        <v>0</v>
      </c>
      <c r="G9" s="20">
        <v>32</v>
      </c>
      <c r="H9" s="21">
        <v>1.0424600893539001E-7</v>
      </c>
      <c r="I9" s="20" t="s">
        <v>1772</v>
      </c>
      <c r="J9" s="22" t="s">
        <v>15554</v>
      </c>
      <c r="K9" s="22" t="s">
        <v>1773</v>
      </c>
    </row>
    <row r="10" spans="1:11" ht="13" x14ac:dyDescent="0.15">
      <c r="A10" s="15" t="s">
        <v>12</v>
      </c>
      <c r="B10" s="14" t="s">
        <v>14</v>
      </c>
      <c r="C10" s="23" t="s">
        <v>1771</v>
      </c>
      <c r="D10" s="24">
        <v>13</v>
      </c>
      <c r="E10" s="25">
        <v>6</v>
      </c>
      <c r="F10" s="24">
        <v>0</v>
      </c>
      <c r="G10" s="25">
        <v>28</v>
      </c>
      <c r="H10" s="26">
        <v>1.9286755638833801E-7</v>
      </c>
      <c r="I10" s="25" t="s">
        <v>1772</v>
      </c>
      <c r="J10" s="12" t="s">
        <v>15538</v>
      </c>
      <c r="K10" s="12" t="s">
        <v>1774</v>
      </c>
    </row>
    <row r="11" spans="1:11" ht="13" x14ac:dyDescent="0.15">
      <c r="A11" s="15" t="s">
        <v>232</v>
      </c>
      <c r="B11" s="14" t="s">
        <v>234</v>
      </c>
      <c r="C11" s="23" t="s">
        <v>1771</v>
      </c>
      <c r="D11" s="24">
        <v>13</v>
      </c>
      <c r="E11" s="25">
        <v>6</v>
      </c>
      <c r="F11" s="24">
        <v>0</v>
      </c>
      <c r="G11" s="25">
        <v>28</v>
      </c>
      <c r="H11" s="26">
        <v>1.9286755638833801E-7</v>
      </c>
      <c r="I11" s="25" t="s">
        <v>1772</v>
      </c>
      <c r="J11" s="12" t="s">
        <v>15539</v>
      </c>
      <c r="K11" s="12" t="s">
        <v>1775</v>
      </c>
    </row>
    <row r="12" spans="1:11" ht="13" x14ac:dyDescent="0.15">
      <c r="A12" s="15" t="s">
        <v>57</v>
      </c>
      <c r="B12" s="14" t="s">
        <v>59</v>
      </c>
      <c r="C12" s="23" t="s">
        <v>1776</v>
      </c>
      <c r="D12" s="24">
        <v>13</v>
      </c>
      <c r="E12" s="25">
        <v>8</v>
      </c>
      <c r="F12" s="24">
        <v>0</v>
      </c>
      <c r="G12" s="25">
        <v>26</v>
      </c>
      <c r="H12" s="26">
        <v>1.4465066729125301E-6</v>
      </c>
      <c r="I12" s="25" t="s">
        <v>1772</v>
      </c>
      <c r="J12" s="12" t="s">
        <v>15540</v>
      </c>
      <c r="K12" s="12" t="s">
        <v>1777</v>
      </c>
    </row>
    <row r="13" spans="1:11" ht="13" x14ac:dyDescent="0.15">
      <c r="A13" s="15" t="s">
        <v>782</v>
      </c>
      <c r="B13" s="14" t="s">
        <v>784</v>
      </c>
      <c r="C13" s="23" t="s">
        <v>1776</v>
      </c>
      <c r="D13" s="24">
        <v>10</v>
      </c>
      <c r="E13" s="25">
        <v>2</v>
      </c>
      <c r="F13" s="24">
        <v>3</v>
      </c>
      <c r="G13" s="25">
        <v>32</v>
      </c>
      <c r="H13" s="26">
        <v>3.12165793344237E-6</v>
      </c>
      <c r="I13" s="25" t="s">
        <v>1772</v>
      </c>
      <c r="J13" s="12" t="s">
        <v>15555</v>
      </c>
      <c r="K13" s="12" t="s">
        <v>1778</v>
      </c>
    </row>
    <row r="14" spans="1:11" ht="13" x14ac:dyDescent="0.15">
      <c r="A14" s="15" t="s">
        <v>672</v>
      </c>
      <c r="B14" s="14" t="s">
        <v>674</v>
      </c>
      <c r="C14" s="23" t="s">
        <v>1773</v>
      </c>
      <c r="D14" s="24">
        <v>7</v>
      </c>
      <c r="E14" s="25">
        <v>1</v>
      </c>
      <c r="F14" s="24">
        <v>2</v>
      </c>
      <c r="G14" s="25">
        <v>37</v>
      </c>
      <c r="H14" s="26">
        <v>4.3789702007261904E-6</v>
      </c>
      <c r="I14" s="25" t="s">
        <v>1772</v>
      </c>
      <c r="J14" s="27" t="s">
        <v>1773</v>
      </c>
      <c r="K14" s="27"/>
    </row>
    <row r="15" spans="1:11" ht="13" x14ac:dyDescent="0.15">
      <c r="A15" s="15" t="s">
        <v>247</v>
      </c>
      <c r="B15" s="14" t="s">
        <v>249</v>
      </c>
      <c r="C15" s="23" t="s">
        <v>1779</v>
      </c>
      <c r="D15" s="24">
        <v>17</v>
      </c>
      <c r="E15" s="25">
        <v>4</v>
      </c>
      <c r="F15" s="24">
        <v>4</v>
      </c>
      <c r="G15" s="25">
        <v>22</v>
      </c>
      <c r="H15" s="26">
        <v>7.7999547647571904E-6</v>
      </c>
      <c r="I15" s="25" t="s">
        <v>1772</v>
      </c>
      <c r="J15" s="12" t="s">
        <v>15541</v>
      </c>
      <c r="K15" s="12" t="s">
        <v>1780</v>
      </c>
    </row>
    <row r="16" spans="1:11" ht="13" x14ac:dyDescent="0.15">
      <c r="A16" s="15" t="s">
        <v>562</v>
      </c>
      <c r="B16" s="14" t="s">
        <v>564</v>
      </c>
      <c r="C16" s="23" t="s">
        <v>1781</v>
      </c>
      <c r="D16" s="24">
        <v>6</v>
      </c>
      <c r="E16" s="25">
        <v>1</v>
      </c>
      <c r="F16" s="24">
        <v>2</v>
      </c>
      <c r="G16" s="25">
        <v>38</v>
      </c>
      <c r="H16" s="26">
        <v>1.7490440162667999E-5</v>
      </c>
      <c r="I16" s="25" t="s">
        <v>1772</v>
      </c>
      <c r="J16" s="12" t="s">
        <v>15542</v>
      </c>
      <c r="K16" s="12" t="s">
        <v>1782</v>
      </c>
    </row>
    <row r="17" spans="1:11" ht="13" x14ac:dyDescent="0.15">
      <c r="A17" s="15" t="s">
        <v>272</v>
      </c>
      <c r="B17" s="14" t="s">
        <v>274</v>
      </c>
      <c r="C17" s="23" t="s">
        <v>1783</v>
      </c>
      <c r="D17" s="24">
        <v>10</v>
      </c>
      <c r="E17" s="25">
        <v>3</v>
      </c>
      <c r="F17" s="24">
        <v>5</v>
      </c>
      <c r="G17" s="25">
        <v>29</v>
      </c>
      <c r="H17" s="26">
        <v>1.10797086885935E-4</v>
      </c>
      <c r="I17" s="25" t="s">
        <v>1772</v>
      </c>
      <c r="J17" s="12" t="s">
        <v>15543</v>
      </c>
      <c r="K17" s="12" t="s">
        <v>1784</v>
      </c>
    </row>
    <row r="18" spans="1:11" ht="13" x14ac:dyDescent="0.15">
      <c r="A18" s="15" t="s">
        <v>457</v>
      </c>
      <c r="B18" s="14" t="s">
        <v>459</v>
      </c>
      <c r="C18" s="229" t="s">
        <v>1785</v>
      </c>
      <c r="D18" s="24">
        <v>15</v>
      </c>
      <c r="E18" s="25">
        <v>1</v>
      </c>
      <c r="F18" s="24">
        <v>11</v>
      </c>
      <c r="G18" s="25">
        <v>20</v>
      </c>
      <c r="H18" s="26">
        <v>1.375590888253E-4</v>
      </c>
      <c r="I18" s="25" t="s">
        <v>1772</v>
      </c>
      <c r="J18" s="12"/>
      <c r="K18" s="12" t="s">
        <v>15544</v>
      </c>
    </row>
    <row r="19" spans="1:11" ht="13" x14ac:dyDescent="0.15">
      <c r="A19" s="15" t="s">
        <v>707</v>
      </c>
      <c r="B19" s="14" t="s">
        <v>709</v>
      </c>
      <c r="C19" s="23" t="s">
        <v>1771</v>
      </c>
      <c r="D19" s="24">
        <v>8</v>
      </c>
      <c r="E19" s="25">
        <v>2</v>
      </c>
      <c r="F19" s="24">
        <v>5</v>
      </c>
      <c r="G19" s="25">
        <v>32</v>
      </c>
      <c r="H19" s="26">
        <v>1.4418566540414399E-4</v>
      </c>
      <c r="I19" s="25" t="s">
        <v>1772</v>
      </c>
      <c r="J19" s="27" t="s">
        <v>1771</v>
      </c>
      <c r="K19" s="27" t="s">
        <v>1786</v>
      </c>
    </row>
    <row r="20" spans="1:11" ht="13" x14ac:dyDescent="0.15">
      <c r="A20" s="15" t="s">
        <v>282</v>
      </c>
      <c r="B20" s="14" t="s">
        <v>284</v>
      </c>
      <c r="C20" s="23" t="s">
        <v>1787</v>
      </c>
      <c r="D20" s="24">
        <v>8</v>
      </c>
      <c r="E20" s="25">
        <v>7</v>
      </c>
      <c r="F20" s="24">
        <v>1</v>
      </c>
      <c r="G20" s="25">
        <v>31</v>
      </c>
      <c r="H20" s="26">
        <v>1.5479039543961199E-4</v>
      </c>
      <c r="I20" s="25" t="s">
        <v>1772</v>
      </c>
      <c r="J20" s="12" t="s">
        <v>1788</v>
      </c>
      <c r="K20" s="12" t="s">
        <v>1773</v>
      </c>
    </row>
    <row r="21" spans="1:11" ht="13" x14ac:dyDescent="0.15">
      <c r="A21" s="15" t="s">
        <v>922</v>
      </c>
      <c r="B21" s="14" t="s">
        <v>924</v>
      </c>
      <c r="C21" s="23" t="s">
        <v>1789</v>
      </c>
      <c r="D21" s="24">
        <v>6</v>
      </c>
      <c r="E21" s="25">
        <v>2</v>
      </c>
      <c r="F21" s="24">
        <v>3</v>
      </c>
      <c r="G21" s="25">
        <v>36</v>
      </c>
      <c r="H21" s="26">
        <v>1.9216905610724901E-4</v>
      </c>
      <c r="I21" s="25" t="s">
        <v>1772</v>
      </c>
      <c r="J21" s="12"/>
      <c r="K21" s="12" t="s">
        <v>15545</v>
      </c>
    </row>
    <row r="22" spans="1:11" ht="13" x14ac:dyDescent="0.15">
      <c r="A22" s="15" t="s">
        <v>57</v>
      </c>
      <c r="B22" s="14" t="s">
        <v>59</v>
      </c>
      <c r="C22" s="23" t="s">
        <v>1785</v>
      </c>
      <c r="D22" s="24">
        <v>18</v>
      </c>
      <c r="E22" s="25">
        <v>3</v>
      </c>
      <c r="F22" s="24">
        <v>8</v>
      </c>
      <c r="G22" s="25">
        <v>18</v>
      </c>
      <c r="H22" s="26">
        <v>2.9098901246164902E-4</v>
      </c>
      <c r="I22" s="25" t="s">
        <v>1772</v>
      </c>
      <c r="J22" s="12" t="s">
        <v>1790</v>
      </c>
      <c r="K22" s="12" t="s">
        <v>1777</v>
      </c>
    </row>
    <row r="23" spans="1:11" ht="13" x14ac:dyDescent="0.15">
      <c r="A23" s="15" t="s">
        <v>502</v>
      </c>
      <c r="B23" s="14" t="s">
        <v>504</v>
      </c>
      <c r="C23" s="23" t="s">
        <v>1791</v>
      </c>
      <c r="D23" s="24">
        <v>5</v>
      </c>
      <c r="E23" s="25">
        <v>0</v>
      </c>
      <c r="F23" s="24">
        <v>6</v>
      </c>
      <c r="G23" s="25">
        <v>36</v>
      </c>
      <c r="H23" s="26">
        <v>3.0118537960113702E-4</v>
      </c>
      <c r="I23" s="25" t="s">
        <v>1772</v>
      </c>
      <c r="J23" s="12"/>
      <c r="K23" s="12" t="s">
        <v>15546</v>
      </c>
    </row>
    <row r="24" spans="1:11" ht="13" x14ac:dyDescent="0.15">
      <c r="A24" s="15" t="s">
        <v>782</v>
      </c>
      <c r="B24" s="14" t="s">
        <v>784</v>
      </c>
      <c r="C24" s="229" t="s">
        <v>1785</v>
      </c>
      <c r="D24" s="24">
        <v>12</v>
      </c>
      <c r="E24" s="25">
        <v>0</v>
      </c>
      <c r="F24" s="24">
        <v>14</v>
      </c>
      <c r="G24" s="25">
        <v>21</v>
      </c>
      <c r="H24" s="26">
        <v>3.65966188246876E-4</v>
      </c>
      <c r="I24" s="25" t="s">
        <v>1772</v>
      </c>
      <c r="J24" s="12" t="s">
        <v>1792</v>
      </c>
      <c r="K24" s="12" t="s">
        <v>1778</v>
      </c>
    </row>
    <row r="25" spans="1:11" ht="13" x14ac:dyDescent="0.15">
      <c r="A25" s="15" t="s">
        <v>932</v>
      </c>
      <c r="B25" s="14" t="s">
        <v>934</v>
      </c>
      <c r="C25" s="23" t="s">
        <v>1773</v>
      </c>
      <c r="D25" s="24">
        <v>5</v>
      </c>
      <c r="E25" s="25">
        <v>1</v>
      </c>
      <c r="F25" s="24">
        <v>4</v>
      </c>
      <c r="G25" s="25">
        <v>37</v>
      </c>
      <c r="H25" s="26">
        <v>4.5373381861989599E-4</v>
      </c>
      <c r="I25" s="25" t="s">
        <v>1772</v>
      </c>
      <c r="J25" s="12" t="s">
        <v>15547</v>
      </c>
      <c r="K25" s="12" t="s">
        <v>1793</v>
      </c>
    </row>
    <row r="26" spans="1:11" ht="13" x14ac:dyDescent="0.15">
      <c r="A26" s="15" t="s">
        <v>742</v>
      </c>
      <c r="B26" s="14" t="s">
        <v>744</v>
      </c>
      <c r="C26" s="23" t="s">
        <v>1787</v>
      </c>
      <c r="D26" s="24">
        <v>5</v>
      </c>
      <c r="E26" s="25">
        <v>1</v>
      </c>
      <c r="F26" s="24">
        <v>4</v>
      </c>
      <c r="G26" s="25">
        <v>37</v>
      </c>
      <c r="H26" s="26">
        <v>4.5373381861989599E-4</v>
      </c>
      <c r="I26" s="25" t="s">
        <v>1772</v>
      </c>
      <c r="J26" s="12"/>
      <c r="K26" s="12" t="s">
        <v>1794</v>
      </c>
    </row>
    <row r="27" spans="1:11" ht="13" x14ac:dyDescent="0.15">
      <c r="A27" s="15" t="s">
        <v>557</v>
      </c>
      <c r="B27" s="14" t="s">
        <v>559</v>
      </c>
      <c r="C27" s="23" t="s">
        <v>1795</v>
      </c>
      <c r="D27" s="24">
        <v>7</v>
      </c>
      <c r="E27" s="25">
        <v>4</v>
      </c>
      <c r="F27" s="24">
        <v>3</v>
      </c>
      <c r="G27" s="25">
        <v>33</v>
      </c>
      <c r="H27" s="26">
        <v>4.7549425652431099E-4</v>
      </c>
      <c r="I27" s="25" t="s">
        <v>1772</v>
      </c>
      <c r="J27" s="12"/>
      <c r="K27" s="12" t="s">
        <v>15548</v>
      </c>
    </row>
    <row r="28" spans="1:11" ht="13" x14ac:dyDescent="0.15">
      <c r="A28" s="15" t="s">
        <v>262</v>
      </c>
      <c r="B28" s="14" t="s">
        <v>264</v>
      </c>
      <c r="C28" s="23" t="s">
        <v>1789</v>
      </c>
      <c r="D28" s="24">
        <v>8</v>
      </c>
      <c r="E28" s="25">
        <v>9</v>
      </c>
      <c r="F28" s="24">
        <v>1</v>
      </c>
      <c r="G28" s="25">
        <v>29</v>
      </c>
      <c r="H28" s="26">
        <v>5.5304771794356601E-4</v>
      </c>
      <c r="I28" s="25" t="s">
        <v>1772</v>
      </c>
      <c r="J28" s="12" t="s">
        <v>15549</v>
      </c>
      <c r="K28" s="12" t="s">
        <v>1796</v>
      </c>
    </row>
    <row r="29" spans="1:11" ht="13" x14ac:dyDescent="0.15">
      <c r="A29" s="15" t="s">
        <v>227</v>
      </c>
      <c r="B29" s="14" t="s">
        <v>229</v>
      </c>
      <c r="C29" s="23" t="s">
        <v>1797</v>
      </c>
      <c r="D29" s="24">
        <v>3</v>
      </c>
      <c r="E29" s="25">
        <v>0</v>
      </c>
      <c r="F29" s="24">
        <v>2</v>
      </c>
      <c r="G29" s="25">
        <v>42</v>
      </c>
      <c r="H29" s="26">
        <v>6.1671292013566899E-4</v>
      </c>
      <c r="I29" s="25" t="s">
        <v>1772</v>
      </c>
      <c r="J29" s="12" t="s">
        <v>1776</v>
      </c>
      <c r="K29" s="12" t="s">
        <v>15550</v>
      </c>
    </row>
    <row r="30" spans="1:11" ht="13" x14ac:dyDescent="0.15">
      <c r="A30" s="15" t="s">
        <v>597</v>
      </c>
      <c r="B30" s="14" t="s">
        <v>599</v>
      </c>
      <c r="C30" s="23" t="s">
        <v>1781</v>
      </c>
      <c r="D30" s="24">
        <v>5</v>
      </c>
      <c r="E30" s="25">
        <v>2</v>
      </c>
      <c r="F30" s="24">
        <v>3</v>
      </c>
      <c r="G30" s="25">
        <v>37</v>
      </c>
      <c r="H30" s="26">
        <v>6.7729344469909605E-4</v>
      </c>
      <c r="I30" s="25" t="s">
        <v>1772</v>
      </c>
      <c r="J30" s="27" t="s">
        <v>1781</v>
      </c>
      <c r="K30" s="12" t="s">
        <v>1789</v>
      </c>
    </row>
    <row r="31" spans="1:11" ht="13" x14ac:dyDescent="0.15">
      <c r="A31" s="15" t="s">
        <v>887</v>
      </c>
      <c r="B31" s="14" t="s">
        <v>889</v>
      </c>
      <c r="C31" s="23" t="s">
        <v>1781</v>
      </c>
      <c r="D31" s="24">
        <v>5</v>
      </c>
      <c r="E31" s="25">
        <v>2</v>
      </c>
      <c r="F31" s="24">
        <v>3</v>
      </c>
      <c r="G31" s="25">
        <v>37</v>
      </c>
      <c r="H31" s="26">
        <v>6.7729344469909605E-4</v>
      </c>
      <c r="I31" s="25" t="s">
        <v>1772</v>
      </c>
      <c r="J31" s="12" t="s">
        <v>15551</v>
      </c>
      <c r="K31" s="12" t="s">
        <v>1798</v>
      </c>
    </row>
    <row r="32" spans="1:11" ht="13" x14ac:dyDescent="0.15">
      <c r="A32" s="15" t="s">
        <v>157</v>
      </c>
      <c r="B32" s="14" t="s">
        <v>159</v>
      </c>
      <c r="C32" s="23" t="s">
        <v>1799</v>
      </c>
      <c r="D32" s="24">
        <v>4</v>
      </c>
      <c r="E32" s="25">
        <v>5</v>
      </c>
      <c r="F32" s="24">
        <v>0</v>
      </c>
      <c r="G32" s="25">
        <v>38</v>
      </c>
      <c r="H32" s="26">
        <v>7.0641661760994601E-4</v>
      </c>
      <c r="I32" s="25" t="s">
        <v>1772</v>
      </c>
      <c r="J32" s="12" t="s">
        <v>1800</v>
      </c>
      <c r="K32" s="12" t="s">
        <v>15552</v>
      </c>
    </row>
    <row r="33" spans="1:11" ht="13" x14ac:dyDescent="0.15">
      <c r="A33" s="15" t="s">
        <v>967</v>
      </c>
      <c r="B33" s="14" t="s">
        <v>969</v>
      </c>
      <c r="C33" s="23" t="s">
        <v>1773</v>
      </c>
      <c r="D33" s="24">
        <v>4</v>
      </c>
      <c r="E33" s="25">
        <v>0</v>
      </c>
      <c r="F33" s="24">
        <v>5</v>
      </c>
      <c r="G33" s="25">
        <v>38</v>
      </c>
      <c r="H33" s="26">
        <v>7.0641661760995295E-4</v>
      </c>
      <c r="I33" s="25" t="s">
        <v>1772</v>
      </c>
      <c r="J33" s="27" t="s">
        <v>1773</v>
      </c>
      <c r="K33" s="12"/>
    </row>
    <row r="34" spans="1:11" ht="13" x14ac:dyDescent="0.15">
      <c r="A34" s="15" t="s">
        <v>357</v>
      </c>
      <c r="B34" s="14" t="s">
        <v>359</v>
      </c>
      <c r="C34" s="23" t="s">
        <v>1771</v>
      </c>
      <c r="D34" s="24">
        <v>5</v>
      </c>
      <c r="E34" s="25">
        <v>0</v>
      </c>
      <c r="F34" s="24">
        <v>8</v>
      </c>
      <c r="G34" s="25">
        <v>34</v>
      </c>
      <c r="H34" s="26">
        <v>8.3901641460316901E-4</v>
      </c>
      <c r="I34" s="25" t="s">
        <v>1772</v>
      </c>
      <c r="J34" s="12" t="s">
        <v>15553</v>
      </c>
      <c r="K34" s="12" t="s">
        <v>1801</v>
      </c>
    </row>
    <row r="35" spans="1:11" ht="13" x14ac:dyDescent="0.15">
      <c r="A35" s="28" t="s">
        <v>1042</v>
      </c>
      <c r="B35" s="28" t="s">
        <v>1044</v>
      </c>
      <c r="C35" s="234" t="s">
        <v>1802</v>
      </c>
      <c r="D35" s="29">
        <v>4</v>
      </c>
      <c r="E35" s="30">
        <v>1</v>
      </c>
      <c r="F35" s="29">
        <v>3</v>
      </c>
      <c r="G35" s="30">
        <v>39</v>
      </c>
      <c r="H35" s="31">
        <v>9.2637321301561402E-4</v>
      </c>
      <c r="I35" s="30" t="s">
        <v>1772</v>
      </c>
      <c r="J35" s="32" t="s">
        <v>1779</v>
      </c>
      <c r="K35" s="32" t="s">
        <v>1803</v>
      </c>
    </row>
    <row r="36" spans="1:11" ht="13" x14ac:dyDescent="0.15">
      <c r="A36" s="15" t="s">
        <v>382</v>
      </c>
      <c r="B36" s="14" t="s">
        <v>384</v>
      </c>
      <c r="C36" s="229" t="s">
        <v>1785</v>
      </c>
      <c r="D36" s="24">
        <v>10</v>
      </c>
      <c r="E36" s="25">
        <v>0</v>
      </c>
      <c r="F36" s="24">
        <v>16</v>
      </c>
      <c r="G36" s="25">
        <v>21</v>
      </c>
      <c r="H36" s="26">
        <v>1.0939316297740101E-3</v>
      </c>
      <c r="I36" s="25" t="s">
        <v>1772</v>
      </c>
      <c r="J36" s="12" t="s">
        <v>1804</v>
      </c>
      <c r="K36" s="12" t="s">
        <v>1805</v>
      </c>
    </row>
    <row r="37" spans="1:11" ht="13" x14ac:dyDescent="0.15">
      <c r="A37" s="15" t="s">
        <v>297</v>
      </c>
      <c r="B37" s="14" t="s">
        <v>299</v>
      </c>
      <c r="C37" s="229" t="s">
        <v>1773</v>
      </c>
      <c r="D37" s="24">
        <v>6</v>
      </c>
      <c r="E37" s="25">
        <v>4</v>
      </c>
      <c r="F37" s="24">
        <v>3</v>
      </c>
      <c r="G37" s="25">
        <v>34</v>
      </c>
      <c r="H37" s="26">
        <v>1.2573265879090201E-3</v>
      </c>
      <c r="I37" s="25" t="s">
        <v>1772</v>
      </c>
      <c r="J37" s="12" t="s">
        <v>1806</v>
      </c>
      <c r="K37" s="12" t="s">
        <v>1807</v>
      </c>
    </row>
    <row r="38" spans="1:11" ht="13" x14ac:dyDescent="0.15">
      <c r="A38" s="15" t="s">
        <v>787</v>
      </c>
      <c r="B38" s="14" t="s">
        <v>789</v>
      </c>
      <c r="C38" s="229" t="s">
        <v>1789</v>
      </c>
      <c r="D38" s="24">
        <v>6</v>
      </c>
      <c r="E38" s="25">
        <v>4</v>
      </c>
      <c r="F38" s="24">
        <v>3</v>
      </c>
      <c r="G38" s="25">
        <v>34</v>
      </c>
      <c r="H38" s="26">
        <v>1.2573265879090201E-3</v>
      </c>
      <c r="I38" s="25" t="s">
        <v>1772</v>
      </c>
      <c r="J38" s="12" t="s">
        <v>1773</v>
      </c>
      <c r="K38" s="12" t="s">
        <v>1808</v>
      </c>
    </row>
    <row r="39" spans="1:11" ht="13" x14ac:dyDescent="0.15">
      <c r="A39" s="15" t="s">
        <v>277</v>
      </c>
      <c r="B39" s="14" t="s">
        <v>279</v>
      </c>
      <c r="C39" s="229" t="s">
        <v>1779</v>
      </c>
      <c r="D39" s="24">
        <v>12</v>
      </c>
      <c r="E39" s="25">
        <v>3</v>
      </c>
      <c r="F39" s="24">
        <v>9</v>
      </c>
      <c r="G39" s="25">
        <v>23</v>
      </c>
      <c r="H39" s="26">
        <v>1.3889635545179099E-3</v>
      </c>
      <c r="I39" s="25" t="s">
        <v>1772</v>
      </c>
      <c r="J39" s="12" t="s">
        <v>1779</v>
      </c>
      <c r="K39" s="12" t="s">
        <v>1809</v>
      </c>
    </row>
    <row r="40" spans="1:11" ht="13" x14ac:dyDescent="0.15">
      <c r="A40" s="15" t="s">
        <v>862</v>
      </c>
      <c r="B40" s="14" t="s">
        <v>864</v>
      </c>
      <c r="C40" s="229" t="s">
        <v>1773</v>
      </c>
      <c r="D40" s="24">
        <v>5</v>
      </c>
      <c r="E40" s="25">
        <v>2</v>
      </c>
      <c r="F40" s="24">
        <v>4</v>
      </c>
      <c r="G40" s="25">
        <v>36</v>
      </c>
      <c r="H40" s="26">
        <v>1.4597521359762599E-3</v>
      </c>
      <c r="I40" s="25" t="s">
        <v>1772</v>
      </c>
      <c r="J40" s="12"/>
      <c r="K40" s="12" t="s">
        <v>1810</v>
      </c>
    </row>
    <row r="41" spans="1:11" ht="13" x14ac:dyDescent="0.15">
      <c r="A41" s="33" t="s">
        <v>387</v>
      </c>
      <c r="B41" s="33" t="s">
        <v>389</v>
      </c>
      <c r="C41" s="230" t="s">
        <v>1791</v>
      </c>
      <c r="D41" s="34">
        <v>5</v>
      </c>
      <c r="E41" s="35">
        <v>1</v>
      </c>
      <c r="F41" s="34">
        <v>6</v>
      </c>
      <c r="G41" s="35">
        <v>35</v>
      </c>
      <c r="H41" s="36">
        <v>1.5919798636060099E-3</v>
      </c>
      <c r="I41" s="35" t="s">
        <v>1772</v>
      </c>
      <c r="J41" s="12" t="s">
        <v>1791</v>
      </c>
      <c r="K41" s="12" t="s">
        <v>1811</v>
      </c>
    </row>
    <row r="42" spans="1:11" ht="13" x14ac:dyDescent="0.15">
      <c r="A42" s="15" t="s">
        <v>12</v>
      </c>
      <c r="B42" s="14" t="s">
        <v>14</v>
      </c>
      <c r="C42" s="229" t="s">
        <v>1787</v>
      </c>
      <c r="D42" s="24">
        <v>8</v>
      </c>
      <c r="E42" s="25">
        <v>11</v>
      </c>
      <c r="F42" s="24">
        <v>1</v>
      </c>
      <c r="G42" s="25">
        <v>27</v>
      </c>
      <c r="H42" s="26">
        <v>1.6208677105947001E-3</v>
      </c>
      <c r="I42" s="25" t="s">
        <v>1772</v>
      </c>
      <c r="J42" s="12" t="s">
        <v>1812</v>
      </c>
      <c r="K42" s="12" t="s">
        <v>1774</v>
      </c>
    </row>
    <row r="43" spans="1:11" ht="13" x14ac:dyDescent="0.15">
      <c r="A43" s="15" t="s">
        <v>847</v>
      </c>
      <c r="B43" s="14" t="s">
        <v>849</v>
      </c>
      <c r="C43" s="229" t="s">
        <v>1779</v>
      </c>
      <c r="D43" s="24">
        <v>7</v>
      </c>
      <c r="E43" s="25">
        <v>0</v>
      </c>
      <c r="F43" s="24">
        <v>14</v>
      </c>
      <c r="G43" s="25">
        <v>26</v>
      </c>
      <c r="H43" s="26">
        <v>1.84889852919548E-3</v>
      </c>
      <c r="I43" s="25" t="s">
        <v>1772</v>
      </c>
      <c r="J43" s="12" t="s">
        <v>1779</v>
      </c>
      <c r="K43" s="12" t="s">
        <v>1813</v>
      </c>
    </row>
    <row r="44" spans="1:11" ht="13" x14ac:dyDescent="0.15">
      <c r="A44" s="15" t="s">
        <v>72</v>
      </c>
      <c r="B44" s="14" t="s">
        <v>74</v>
      </c>
      <c r="C44" s="229" t="s">
        <v>1779</v>
      </c>
      <c r="D44" s="24">
        <v>13</v>
      </c>
      <c r="E44" s="25">
        <v>4</v>
      </c>
      <c r="F44" s="24">
        <v>8</v>
      </c>
      <c r="G44" s="25">
        <v>22</v>
      </c>
      <c r="H44" s="26">
        <v>1.8604478479177301E-3</v>
      </c>
      <c r="I44" s="25" t="s">
        <v>1772</v>
      </c>
      <c r="J44" s="12" t="s">
        <v>1779</v>
      </c>
      <c r="K44" s="12" t="s">
        <v>1814</v>
      </c>
    </row>
    <row r="45" spans="1:11" ht="13" x14ac:dyDescent="0.15">
      <c r="A45" s="15" t="s">
        <v>262</v>
      </c>
      <c r="B45" s="14" t="s">
        <v>264</v>
      </c>
      <c r="C45" s="229" t="s">
        <v>1781</v>
      </c>
      <c r="D45" s="24">
        <v>7</v>
      </c>
      <c r="E45" s="25">
        <v>10</v>
      </c>
      <c r="F45" s="24">
        <v>1</v>
      </c>
      <c r="G45" s="25">
        <v>29</v>
      </c>
      <c r="H45" s="26">
        <v>1.93269363797482E-3</v>
      </c>
      <c r="I45" s="25" t="s">
        <v>1772</v>
      </c>
      <c r="J45" s="12" t="s">
        <v>1815</v>
      </c>
      <c r="K45" s="12" t="s">
        <v>1796</v>
      </c>
    </row>
    <row r="46" spans="1:11" ht="13" x14ac:dyDescent="0.15">
      <c r="A46" s="15" t="s">
        <v>382</v>
      </c>
      <c r="B46" s="14" t="s">
        <v>384</v>
      </c>
      <c r="C46" s="229" t="s">
        <v>1776</v>
      </c>
      <c r="D46" s="24">
        <v>7</v>
      </c>
      <c r="E46" s="25">
        <v>3</v>
      </c>
      <c r="F46" s="24">
        <v>6</v>
      </c>
      <c r="G46" s="25">
        <v>31</v>
      </c>
      <c r="H46" s="26">
        <v>2.1272701820371199E-3</v>
      </c>
      <c r="I46" s="25" t="s">
        <v>1772</v>
      </c>
      <c r="J46" s="12" t="s">
        <v>1804</v>
      </c>
      <c r="K46" s="12" t="s">
        <v>1805</v>
      </c>
    </row>
    <row r="47" spans="1:11" ht="13" x14ac:dyDescent="0.15">
      <c r="A47" s="15" t="s">
        <v>937</v>
      </c>
      <c r="B47" s="14" t="s">
        <v>939</v>
      </c>
      <c r="C47" s="229" t="s">
        <v>1816</v>
      </c>
      <c r="D47" s="24">
        <v>3</v>
      </c>
      <c r="E47" s="25">
        <v>0</v>
      </c>
      <c r="F47" s="24">
        <v>4</v>
      </c>
      <c r="G47" s="25">
        <v>40</v>
      </c>
      <c r="H47" s="26">
        <v>2.1584952204748401E-3</v>
      </c>
      <c r="I47" s="25" t="s">
        <v>1772</v>
      </c>
      <c r="J47" s="12" t="s">
        <v>1779</v>
      </c>
      <c r="K47" s="12"/>
    </row>
    <row r="48" spans="1:11" ht="13" x14ac:dyDescent="0.15">
      <c r="A48" s="15" t="s">
        <v>157</v>
      </c>
      <c r="B48" s="14" t="s">
        <v>159</v>
      </c>
      <c r="C48" s="229" t="s">
        <v>1779</v>
      </c>
      <c r="D48" s="24">
        <v>0</v>
      </c>
      <c r="E48" s="25">
        <v>9</v>
      </c>
      <c r="F48" s="24">
        <v>21</v>
      </c>
      <c r="G48" s="25">
        <v>17</v>
      </c>
      <c r="H48" s="26">
        <v>2.5087015337319201E-3</v>
      </c>
      <c r="I48" s="25" t="s">
        <v>1772</v>
      </c>
      <c r="J48" s="12" t="s">
        <v>1800</v>
      </c>
      <c r="K48" s="12" t="s">
        <v>1817</v>
      </c>
    </row>
    <row r="49" spans="1:11" ht="13" x14ac:dyDescent="0.15">
      <c r="A49" s="15" t="s">
        <v>152</v>
      </c>
      <c r="B49" s="14" t="s">
        <v>154</v>
      </c>
      <c r="C49" s="229" t="s">
        <v>1779</v>
      </c>
      <c r="D49" s="24">
        <v>9</v>
      </c>
      <c r="E49" s="25">
        <v>1</v>
      </c>
      <c r="F49" s="24">
        <v>12</v>
      </c>
      <c r="G49" s="25">
        <v>25</v>
      </c>
      <c r="H49" s="26">
        <v>2.56980677150024E-3</v>
      </c>
      <c r="I49" s="25" t="s">
        <v>1772</v>
      </c>
      <c r="J49" s="12" t="s">
        <v>1818</v>
      </c>
      <c r="K49" s="12" t="s">
        <v>1819</v>
      </c>
    </row>
    <row r="50" spans="1:11" ht="13" x14ac:dyDescent="0.15">
      <c r="A50" s="15" t="s">
        <v>82</v>
      </c>
      <c r="B50" s="14" t="s">
        <v>84</v>
      </c>
      <c r="C50" s="229" t="s">
        <v>1820</v>
      </c>
      <c r="D50" s="24">
        <v>5</v>
      </c>
      <c r="E50" s="25">
        <v>7</v>
      </c>
      <c r="F50" s="24">
        <v>1</v>
      </c>
      <c r="G50" s="25">
        <v>34</v>
      </c>
      <c r="H50" s="26">
        <v>2.6676419336100999E-3</v>
      </c>
      <c r="I50" s="25" t="s">
        <v>1772</v>
      </c>
      <c r="J50" s="12" t="s">
        <v>1821</v>
      </c>
      <c r="K50" s="12" t="s">
        <v>1822</v>
      </c>
    </row>
    <row r="51" spans="1:11" ht="13" x14ac:dyDescent="0.15">
      <c r="A51" s="15" t="s">
        <v>642</v>
      </c>
      <c r="B51" s="14" t="s">
        <v>644</v>
      </c>
      <c r="C51" s="229" t="s">
        <v>1823</v>
      </c>
      <c r="D51" s="24">
        <v>2</v>
      </c>
      <c r="E51" s="25">
        <v>1</v>
      </c>
      <c r="F51" s="24">
        <v>0</v>
      </c>
      <c r="G51" s="25">
        <v>44</v>
      </c>
      <c r="H51" s="26">
        <v>2.7752081406105002E-3</v>
      </c>
      <c r="I51" s="25" t="s">
        <v>1772</v>
      </c>
      <c r="J51" s="12" t="s">
        <v>1824</v>
      </c>
      <c r="K51" s="12" t="s">
        <v>1825</v>
      </c>
    </row>
    <row r="52" spans="1:11" ht="13" x14ac:dyDescent="0.15">
      <c r="A52" s="33" t="s">
        <v>1132</v>
      </c>
      <c r="B52" s="33" t="s">
        <v>1134</v>
      </c>
      <c r="C52" s="230" t="s">
        <v>1826</v>
      </c>
      <c r="D52" s="34">
        <v>2</v>
      </c>
      <c r="E52" s="35">
        <v>1</v>
      </c>
      <c r="F52" s="34">
        <v>0</v>
      </c>
      <c r="G52" s="35">
        <v>44</v>
      </c>
      <c r="H52" s="36">
        <v>2.7752081406105002E-3</v>
      </c>
      <c r="I52" s="35" t="s">
        <v>1772</v>
      </c>
      <c r="J52" s="12" t="s">
        <v>1776</v>
      </c>
      <c r="K52" s="12"/>
    </row>
    <row r="53" spans="1:11" ht="13" x14ac:dyDescent="0.15">
      <c r="A53" s="15" t="s">
        <v>297</v>
      </c>
      <c r="B53" s="14" t="s">
        <v>299</v>
      </c>
      <c r="C53" s="229" t="s">
        <v>1827</v>
      </c>
      <c r="D53" s="24">
        <v>6</v>
      </c>
      <c r="E53" s="25">
        <v>4</v>
      </c>
      <c r="F53" s="24">
        <v>4</v>
      </c>
      <c r="G53" s="25">
        <v>33</v>
      </c>
      <c r="H53" s="26">
        <v>2.8644263801998501E-3</v>
      </c>
      <c r="I53" s="25" t="s">
        <v>1772</v>
      </c>
      <c r="J53" s="12" t="s">
        <v>1806</v>
      </c>
      <c r="K53" s="12" t="s">
        <v>1807</v>
      </c>
    </row>
    <row r="54" spans="1:11" ht="13" x14ac:dyDescent="0.15">
      <c r="A54" s="15" t="s">
        <v>392</v>
      </c>
      <c r="B54" s="14" t="s">
        <v>394</v>
      </c>
      <c r="C54" s="229" t="s">
        <v>1828</v>
      </c>
      <c r="D54" s="24">
        <v>7</v>
      </c>
      <c r="E54" s="25">
        <v>11</v>
      </c>
      <c r="F54" s="24">
        <v>1</v>
      </c>
      <c r="G54" s="25">
        <v>28</v>
      </c>
      <c r="H54" s="26">
        <v>3.0740370809097602E-3</v>
      </c>
      <c r="I54" s="25" t="s">
        <v>1772</v>
      </c>
      <c r="J54" s="12" t="s">
        <v>1829</v>
      </c>
      <c r="K54" s="12" t="s">
        <v>1830</v>
      </c>
    </row>
    <row r="55" spans="1:11" ht="13" x14ac:dyDescent="0.15">
      <c r="A55" s="15" t="s">
        <v>122</v>
      </c>
      <c r="B55" s="14" t="s">
        <v>124</v>
      </c>
      <c r="C55" s="229" t="s">
        <v>1797</v>
      </c>
      <c r="D55" s="24">
        <v>4</v>
      </c>
      <c r="E55" s="25">
        <v>5</v>
      </c>
      <c r="F55" s="24">
        <v>1</v>
      </c>
      <c r="G55" s="25">
        <v>37</v>
      </c>
      <c r="H55" s="26">
        <v>3.2035172193939001E-3</v>
      </c>
      <c r="I55" s="25" t="s">
        <v>1772</v>
      </c>
      <c r="J55" s="12" t="s">
        <v>1831</v>
      </c>
      <c r="K55" s="12" t="s">
        <v>1832</v>
      </c>
    </row>
    <row r="56" spans="1:11" ht="13" x14ac:dyDescent="0.15">
      <c r="A56" s="15" t="s">
        <v>142</v>
      </c>
      <c r="B56" s="14" t="s">
        <v>144</v>
      </c>
      <c r="C56" s="229" t="s">
        <v>1776</v>
      </c>
      <c r="D56" s="24">
        <v>6</v>
      </c>
      <c r="E56" s="25">
        <v>2</v>
      </c>
      <c r="F56" s="24">
        <v>7</v>
      </c>
      <c r="G56" s="25">
        <v>32</v>
      </c>
      <c r="H56" s="26">
        <v>3.2510180747958202E-3</v>
      </c>
      <c r="I56" s="25" t="s">
        <v>1772</v>
      </c>
      <c r="J56" s="12" t="s">
        <v>1779</v>
      </c>
      <c r="K56" s="12" t="s">
        <v>1809</v>
      </c>
    </row>
    <row r="57" spans="1:11" ht="13" x14ac:dyDescent="0.15">
      <c r="A57" s="15" t="s">
        <v>922</v>
      </c>
      <c r="B57" s="14" t="s">
        <v>924</v>
      </c>
      <c r="C57" s="229" t="s">
        <v>1776</v>
      </c>
      <c r="D57" s="24">
        <v>6</v>
      </c>
      <c r="E57" s="25">
        <v>2</v>
      </c>
      <c r="F57" s="24">
        <v>7</v>
      </c>
      <c r="G57" s="25">
        <v>32</v>
      </c>
      <c r="H57" s="26">
        <v>3.2510180747958202E-3</v>
      </c>
      <c r="I57" s="25" t="s">
        <v>1772</v>
      </c>
      <c r="J57" s="12"/>
      <c r="K57" s="12" t="s">
        <v>1833</v>
      </c>
    </row>
    <row r="58" spans="1:11" ht="13" x14ac:dyDescent="0.15">
      <c r="A58" s="15" t="s">
        <v>227</v>
      </c>
      <c r="B58" s="14" t="s">
        <v>229</v>
      </c>
      <c r="C58" s="229" t="s">
        <v>1828</v>
      </c>
      <c r="D58" s="24">
        <v>3</v>
      </c>
      <c r="E58" s="25">
        <v>0</v>
      </c>
      <c r="F58" s="24">
        <v>5</v>
      </c>
      <c r="G58" s="25">
        <v>39</v>
      </c>
      <c r="H58" s="26">
        <v>3.4535923527597499E-3</v>
      </c>
      <c r="I58" s="25" t="s">
        <v>1772</v>
      </c>
      <c r="J58" s="12" t="s">
        <v>1776</v>
      </c>
      <c r="K58" s="12" t="s">
        <v>1834</v>
      </c>
    </row>
    <row r="59" spans="1:11" ht="13" x14ac:dyDescent="0.15">
      <c r="A59" s="15" t="s">
        <v>1167</v>
      </c>
      <c r="B59" s="14" t="s">
        <v>1169</v>
      </c>
      <c r="C59" s="229" t="s">
        <v>1776</v>
      </c>
      <c r="D59" s="24">
        <v>4</v>
      </c>
      <c r="E59" s="25">
        <v>0</v>
      </c>
      <c r="F59" s="24">
        <v>9</v>
      </c>
      <c r="G59" s="25">
        <v>34</v>
      </c>
      <c r="H59" s="26">
        <v>4.0086339808818698E-3</v>
      </c>
      <c r="I59" s="25" t="s">
        <v>1772</v>
      </c>
      <c r="J59" s="12"/>
      <c r="K59" s="12" t="s">
        <v>1835</v>
      </c>
    </row>
    <row r="60" spans="1:11" ht="13" x14ac:dyDescent="0.15">
      <c r="A60" s="15" t="s">
        <v>192</v>
      </c>
      <c r="B60" s="14" t="s">
        <v>194</v>
      </c>
      <c r="C60" s="229" t="s">
        <v>1791</v>
      </c>
      <c r="D60" s="24">
        <v>5</v>
      </c>
      <c r="E60" s="25">
        <v>2</v>
      </c>
      <c r="F60" s="24">
        <v>6</v>
      </c>
      <c r="G60" s="25">
        <v>34</v>
      </c>
      <c r="H60" s="26">
        <v>4.8976730543502803E-3</v>
      </c>
      <c r="I60" s="25" t="s">
        <v>1772</v>
      </c>
      <c r="J60" s="12" t="s">
        <v>1836</v>
      </c>
      <c r="K60" s="12" t="s">
        <v>1837</v>
      </c>
    </row>
    <row r="61" spans="1:11" ht="13" x14ac:dyDescent="0.15">
      <c r="A61" s="15" t="s">
        <v>157</v>
      </c>
      <c r="B61" s="14" t="s">
        <v>159</v>
      </c>
      <c r="C61" s="229" t="s">
        <v>1838</v>
      </c>
      <c r="D61" s="24">
        <v>3</v>
      </c>
      <c r="E61" s="25">
        <v>6</v>
      </c>
      <c r="F61" s="24">
        <v>0</v>
      </c>
      <c r="G61" s="25">
        <v>38</v>
      </c>
      <c r="H61" s="26">
        <v>5.1803885291396004E-3</v>
      </c>
      <c r="I61" s="25" t="s">
        <v>1772</v>
      </c>
      <c r="J61" s="12" t="s">
        <v>1800</v>
      </c>
      <c r="K61" s="12" t="s">
        <v>1817</v>
      </c>
    </row>
    <row r="62" spans="1:11" ht="13" x14ac:dyDescent="0.15">
      <c r="A62" s="15" t="s">
        <v>1077</v>
      </c>
      <c r="B62" s="14" t="s">
        <v>1079</v>
      </c>
      <c r="C62" s="229" t="s">
        <v>1773</v>
      </c>
      <c r="D62" s="24">
        <v>3</v>
      </c>
      <c r="E62" s="25">
        <v>0</v>
      </c>
      <c r="F62" s="24">
        <v>6</v>
      </c>
      <c r="G62" s="25">
        <v>38</v>
      </c>
      <c r="H62" s="26">
        <v>5.1803885291396299E-3</v>
      </c>
      <c r="I62" s="25" t="s">
        <v>1772</v>
      </c>
      <c r="J62" s="12" t="s">
        <v>1839</v>
      </c>
      <c r="K62" s="12" t="s">
        <v>1840</v>
      </c>
    </row>
    <row r="63" spans="1:11" ht="13" x14ac:dyDescent="0.15">
      <c r="A63" s="33" t="s">
        <v>452</v>
      </c>
      <c r="B63" s="33" t="s">
        <v>454</v>
      </c>
      <c r="C63" s="230" t="s">
        <v>1781</v>
      </c>
      <c r="D63" s="34">
        <v>6</v>
      </c>
      <c r="E63" s="35">
        <v>8</v>
      </c>
      <c r="F63" s="34">
        <v>2</v>
      </c>
      <c r="G63" s="35">
        <v>31</v>
      </c>
      <c r="H63" s="36">
        <v>5.4119969377737403E-3</v>
      </c>
      <c r="I63" s="35" t="s">
        <v>1772</v>
      </c>
      <c r="J63" s="12" t="s">
        <v>1841</v>
      </c>
      <c r="K63" s="12" t="s">
        <v>1842</v>
      </c>
    </row>
    <row r="64" spans="1:11" ht="13" x14ac:dyDescent="0.15">
      <c r="A64" s="15" t="s">
        <v>352</v>
      </c>
      <c r="B64" s="14" t="s">
        <v>354</v>
      </c>
      <c r="C64" s="229" t="s">
        <v>1843</v>
      </c>
      <c r="D64" s="24">
        <v>2</v>
      </c>
      <c r="E64" s="25">
        <v>2</v>
      </c>
      <c r="F64" s="24">
        <v>0</v>
      </c>
      <c r="G64" s="25">
        <v>43</v>
      </c>
      <c r="H64" s="26">
        <v>5.5504162812210203E-3</v>
      </c>
      <c r="I64" s="25" t="s">
        <v>1772</v>
      </c>
      <c r="J64" s="12" t="s">
        <v>1779</v>
      </c>
      <c r="K64" s="12" t="s">
        <v>1803</v>
      </c>
    </row>
    <row r="65" spans="1:11" ht="13" x14ac:dyDescent="0.15">
      <c r="A65" s="15" t="s">
        <v>1047</v>
      </c>
      <c r="B65" s="14" t="s">
        <v>1049</v>
      </c>
      <c r="C65" s="229" t="s">
        <v>1844</v>
      </c>
      <c r="D65" s="24">
        <v>2</v>
      </c>
      <c r="E65" s="25">
        <v>2</v>
      </c>
      <c r="F65" s="24">
        <v>0</v>
      </c>
      <c r="G65" s="25">
        <v>43</v>
      </c>
      <c r="H65" s="26">
        <v>5.5504162812210203E-3</v>
      </c>
      <c r="I65" s="25" t="s">
        <v>1772</v>
      </c>
      <c r="J65" s="12" t="s">
        <v>1845</v>
      </c>
      <c r="K65" s="12" t="s">
        <v>1846</v>
      </c>
    </row>
    <row r="66" spans="1:11" ht="13" x14ac:dyDescent="0.15">
      <c r="A66" s="15" t="s">
        <v>497</v>
      </c>
      <c r="B66" s="14" t="s">
        <v>499</v>
      </c>
      <c r="C66" s="229" t="s">
        <v>1847</v>
      </c>
      <c r="D66" s="24">
        <v>4</v>
      </c>
      <c r="E66" s="25">
        <v>10</v>
      </c>
      <c r="F66" s="24">
        <v>0</v>
      </c>
      <c r="G66" s="25">
        <v>33</v>
      </c>
      <c r="H66" s="26">
        <v>5.6120875732346004E-3</v>
      </c>
      <c r="I66" s="25" t="s">
        <v>1772</v>
      </c>
      <c r="J66" s="12" t="s">
        <v>1848</v>
      </c>
      <c r="K66" s="12" t="s">
        <v>1849</v>
      </c>
    </row>
    <row r="67" spans="1:11" ht="13" x14ac:dyDescent="0.15">
      <c r="A67" s="15" t="s">
        <v>142</v>
      </c>
      <c r="B67" s="14" t="s">
        <v>144</v>
      </c>
      <c r="C67" s="229" t="s">
        <v>1785</v>
      </c>
      <c r="D67" s="24">
        <v>8</v>
      </c>
      <c r="E67" s="25">
        <v>0</v>
      </c>
      <c r="F67" s="24">
        <v>18</v>
      </c>
      <c r="G67" s="25">
        <v>21</v>
      </c>
      <c r="H67" s="26">
        <v>5.6152740134243701E-3</v>
      </c>
      <c r="I67" s="25" t="s">
        <v>1772</v>
      </c>
      <c r="J67" s="12" t="s">
        <v>1779</v>
      </c>
      <c r="K67" s="12" t="s">
        <v>1809</v>
      </c>
    </row>
    <row r="68" spans="1:11" ht="13" x14ac:dyDescent="0.15">
      <c r="A68" s="15" t="s">
        <v>532</v>
      </c>
      <c r="B68" s="14" t="s">
        <v>534</v>
      </c>
      <c r="C68" s="229" t="s">
        <v>1779</v>
      </c>
      <c r="D68" s="24">
        <v>1</v>
      </c>
      <c r="E68" s="25">
        <v>11</v>
      </c>
      <c r="F68" s="24">
        <v>20</v>
      </c>
      <c r="G68" s="25">
        <v>15</v>
      </c>
      <c r="H68" s="26">
        <v>5.66500230001652E-3</v>
      </c>
      <c r="I68" s="25" t="s">
        <v>1772</v>
      </c>
      <c r="J68" s="12"/>
      <c r="K68" s="12" t="s">
        <v>1850</v>
      </c>
    </row>
    <row r="69" spans="1:11" ht="13" x14ac:dyDescent="0.15">
      <c r="A69" s="15" t="s">
        <v>187</v>
      </c>
      <c r="B69" s="14" t="s">
        <v>189</v>
      </c>
      <c r="C69" s="229" t="s">
        <v>1851</v>
      </c>
      <c r="D69" s="24">
        <v>4</v>
      </c>
      <c r="E69" s="25">
        <v>3</v>
      </c>
      <c r="F69" s="24">
        <v>3</v>
      </c>
      <c r="G69" s="25">
        <v>37</v>
      </c>
      <c r="H69" s="26">
        <v>5.7632749380007097E-3</v>
      </c>
      <c r="I69" s="25" t="s">
        <v>1772</v>
      </c>
      <c r="J69" s="12" t="s">
        <v>1851</v>
      </c>
      <c r="K69" s="12" t="s">
        <v>1852</v>
      </c>
    </row>
    <row r="70" spans="1:11" ht="13" x14ac:dyDescent="0.15">
      <c r="A70" s="15" t="s">
        <v>237</v>
      </c>
      <c r="B70" s="14" t="s">
        <v>239</v>
      </c>
      <c r="C70" s="229" t="s">
        <v>1773</v>
      </c>
      <c r="D70" s="24">
        <v>8</v>
      </c>
      <c r="E70" s="25">
        <v>13</v>
      </c>
      <c r="F70" s="24">
        <v>1</v>
      </c>
      <c r="G70" s="25">
        <v>25</v>
      </c>
      <c r="H70" s="26">
        <v>6.3913884450423897E-3</v>
      </c>
      <c r="I70" s="25" t="s">
        <v>1772</v>
      </c>
      <c r="J70" s="12" t="s">
        <v>1853</v>
      </c>
      <c r="K70" s="12" t="s">
        <v>1854</v>
      </c>
    </row>
    <row r="71" spans="1:11" ht="13" x14ac:dyDescent="0.15">
      <c r="A71" s="15" t="s">
        <v>722</v>
      </c>
      <c r="B71" s="14" t="s">
        <v>724</v>
      </c>
      <c r="C71" s="229" t="s">
        <v>1785</v>
      </c>
      <c r="D71" s="24">
        <v>14</v>
      </c>
      <c r="E71" s="25">
        <v>3</v>
      </c>
      <c r="F71" s="24">
        <v>12</v>
      </c>
      <c r="G71" s="25">
        <v>18</v>
      </c>
      <c r="H71" s="26">
        <v>6.5462763638605001E-3</v>
      </c>
      <c r="I71" s="25" t="s">
        <v>1772</v>
      </c>
      <c r="J71" s="12" t="s">
        <v>1855</v>
      </c>
      <c r="K71" s="12" t="s">
        <v>1856</v>
      </c>
    </row>
    <row r="72" spans="1:11" ht="13" x14ac:dyDescent="0.15">
      <c r="A72" s="15" t="s">
        <v>672</v>
      </c>
      <c r="B72" s="14" t="s">
        <v>674</v>
      </c>
      <c r="C72" s="229" t="s">
        <v>1827</v>
      </c>
      <c r="D72" s="24">
        <v>5</v>
      </c>
      <c r="E72" s="25">
        <v>3</v>
      </c>
      <c r="F72" s="24">
        <v>5</v>
      </c>
      <c r="G72" s="25">
        <v>34</v>
      </c>
      <c r="H72" s="26">
        <v>6.6857525529802299E-3</v>
      </c>
      <c r="I72" s="25" t="s">
        <v>1772</v>
      </c>
      <c r="J72" s="12" t="s">
        <v>1773</v>
      </c>
      <c r="K72" s="12"/>
    </row>
    <row r="73" spans="1:11" ht="13" x14ac:dyDescent="0.15">
      <c r="A73" s="15" t="s">
        <v>12</v>
      </c>
      <c r="B73" s="14" t="s">
        <v>14</v>
      </c>
      <c r="C73" s="229" t="s">
        <v>1789</v>
      </c>
      <c r="D73" s="24">
        <v>0</v>
      </c>
      <c r="E73" s="25">
        <v>19</v>
      </c>
      <c r="F73" s="24">
        <v>9</v>
      </c>
      <c r="G73" s="25">
        <v>19</v>
      </c>
      <c r="H73" s="26">
        <v>6.6895972697358797E-3</v>
      </c>
      <c r="I73" s="25" t="s">
        <v>1772</v>
      </c>
      <c r="J73" s="12" t="s">
        <v>1812</v>
      </c>
      <c r="K73" s="12" t="s">
        <v>1774</v>
      </c>
    </row>
    <row r="74" spans="1:11" ht="13" x14ac:dyDescent="0.15">
      <c r="A74" s="33" t="s">
        <v>232</v>
      </c>
      <c r="B74" s="33" t="s">
        <v>234</v>
      </c>
      <c r="C74" s="230" t="s">
        <v>1789</v>
      </c>
      <c r="D74" s="34">
        <v>0</v>
      </c>
      <c r="E74" s="35">
        <v>19</v>
      </c>
      <c r="F74" s="34">
        <v>9</v>
      </c>
      <c r="G74" s="35">
        <v>19</v>
      </c>
      <c r="H74" s="36">
        <v>6.6895972697358797E-3</v>
      </c>
      <c r="I74" s="35" t="s">
        <v>1772</v>
      </c>
      <c r="J74" s="12" t="s">
        <v>1857</v>
      </c>
      <c r="K74" s="12" t="s">
        <v>1775</v>
      </c>
    </row>
    <row r="75" spans="1:11" ht="13" x14ac:dyDescent="0.15">
      <c r="A75" s="15" t="s">
        <v>1037</v>
      </c>
      <c r="B75" s="14" t="s">
        <v>1039</v>
      </c>
      <c r="C75" s="229" t="s">
        <v>1795</v>
      </c>
      <c r="D75" s="24">
        <v>3</v>
      </c>
      <c r="E75" s="25">
        <v>0</v>
      </c>
      <c r="F75" s="24">
        <v>7</v>
      </c>
      <c r="G75" s="25">
        <v>37</v>
      </c>
      <c r="H75" s="26">
        <v>7.4005550416280496E-3</v>
      </c>
      <c r="I75" s="25" t="s">
        <v>1772</v>
      </c>
      <c r="J75" s="12" t="s">
        <v>1858</v>
      </c>
      <c r="K75" s="12" t="s">
        <v>1859</v>
      </c>
    </row>
    <row r="76" spans="1:11" ht="13" x14ac:dyDescent="0.15">
      <c r="A76" s="15" t="s">
        <v>937</v>
      </c>
      <c r="B76" s="14" t="s">
        <v>939</v>
      </c>
      <c r="C76" s="229" t="s">
        <v>1827</v>
      </c>
      <c r="D76" s="24">
        <v>3</v>
      </c>
      <c r="E76" s="25">
        <v>0</v>
      </c>
      <c r="F76" s="24">
        <v>7</v>
      </c>
      <c r="G76" s="25">
        <v>37</v>
      </c>
      <c r="H76" s="26">
        <v>7.4005550416280496E-3</v>
      </c>
      <c r="I76" s="25" t="s">
        <v>1772</v>
      </c>
      <c r="J76" s="12" t="s">
        <v>1779</v>
      </c>
      <c r="K76" s="12"/>
    </row>
    <row r="77" spans="1:11" ht="13" x14ac:dyDescent="0.15">
      <c r="A77" s="15" t="s">
        <v>42</v>
      </c>
      <c r="B77" s="14" t="s">
        <v>44</v>
      </c>
      <c r="C77" s="229" t="s">
        <v>1795</v>
      </c>
      <c r="D77" s="24">
        <v>3</v>
      </c>
      <c r="E77" s="25">
        <v>0</v>
      </c>
      <c r="F77" s="24">
        <v>7</v>
      </c>
      <c r="G77" s="25">
        <v>37</v>
      </c>
      <c r="H77" s="26">
        <v>7.4005550416280496E-3</v>
      </c>
      <c r="I77" s="25" t="s">
        <v>1772</v>
      </c>
      <c r="J77" s="12"/>
      <c r="K77" s="12" t="s">
        <v>1860</v>
      </c>
    </row>
    <row r="78" spans="1:11" ht="13" x14ac:dyDescent="0.15">
      <c r="A78" s="15" t="s">
        <v>512</v>
      </c>
      <c r="B78" s="14" t="s">
        <v>514</v>
      </c>
      <c r="C78" s="229" t="s">
        <v>1861</v>
      </c>
      <c r="D78" s="24">
        <v>3</v>
      </c>
      <c r="E78" s="25">
        <v>7</v>
      </c>
      <c r="F78" s="24">
        <v>0</v>
      </c>
      <c r="G78" s="25">
        <v>37</v>
      </c>
      <c r="H78" s="26">
        <v>7.4005550416280704E-3</v>
      </c>
      <c r="I78" s="25" t="s">
        <v>1772</v>
      </c>
      <c r="J78" s="12" t="s">
        <v>1779</v>
      </c>
      <c r="K78" s="12" t="s">
        <v>1862</v>
      </c>
    </row>
    <row r="79" spans="1:11" ht="13" x14ac:dyDescent="0.15">
      <c r="A79" s="15" t="s">
        <v>282</v>
      </c>
      <c r="B79" s="14" t="s">
        <v>284</v>
      </c>
      <c r="C79" s="229" t="s">
        <v>1799</v>
      </c>
      <c r="D79" s="24">
        <v>4</v>
      </c>
      <c r="E79" s="25">
        <v>11</v>
      </c>
      <c r="F79" s="24">
        <v>0</v>
      </c>
      <c r="G79" s="25">
        <v>32</v>
      </c>
      <c r="H79" s="26">
        <v>7.6528466907744997E-3</v>
      </c>
      <c r="I79" s="25" t="s">
        <v>1772</v>
      </c>
      <c r="J79" s="12" t="s">
        <v>1788</v>
      </c>
      <c r="K79" s="12" t="s">
        <v>1773</v>
      </c>
    </row>
    <row r="80" spans="1:11" ht="13" x14ac:dyDescent="0.15">
      <c r="A80" s="15" t="s">
        <v>342</v>
      </c>
      <c r="B80" s="14" t="s">
        <v>344</v>
      </c>
      <c r="C80" s="229" t="s">
        <v>1776</v>
      </c>
      <c r="D80" s="24">
        <v>11</v>
      </c>
      <c r="E80" s="25">
        <v>13</v>
      </c>
      <c r="F80" s="24">
        <v>2</v>
      </c>
      <c r="G80" s="25">
        <v>21</v>
      </c>
      <c r="H80" s="26">
        <v>7.8405483360770405E-3</v>
      </c>
      <c r="I80" s="25" t="s">
        <v>1772</v>
      </c>
      <c r="J80" s="12" t="s">
        <v>1863</v>
      </c>
      <c r="K80" s="12" t="s">
        <v>1864</v>
      </c>
    </row>
    <row r="81" spans="1:11" ht="13" x14ac:dyDescent="0.15">
      <c r="A81" s="15" t="s">
        <v>207</v>
      </c>
      <c r="B81" s="14" t="s">
        <v>209</v>
      </c>
      <c r="C81" s="229" t="s">
        <v>1791</v>
      </c>
      <c r="D81" s="24">
        <v>4</v>
      </c>
      <c r="E81" s="25">
        <v>1</v>
      </c>
      <c r="F81" s="24">
        <v>7</v>
      </c>
      <c r="G81" s="25">
        <v>35</v>
      </c>
      <c r="H81" s="26">
        <v>8.0459522836303695E-3</v>
      </c>
      <c r="I81" s="25" t="s">
        <v>1772</v>
      </c>
      <c r="J81" s="12" t="s">
        <v>1865</v>
      </c>
      <c r="K81" s="12" t="s">
        <v>1866</v>
      </c>
    </row>
    <row r="82" spans="1:11" ht="13" x14ac:dyDescent="0.15">
      <c r="A82" s="15" t="s">
        <v>1132</v>
      </c>
      <c r="B82" s="14" t="s">
        <v>1134</v>
      </c>
      <c r="C82" s="229" t="s">
        <v>1861</v>
      </c>
      <c r="D82" s="24">
        <v>2</v>
      </c>
      <c r="E82" s="25">
        <v>1</v>
      </c>
      <c r="F82" s="24">
        <v>1</v>
      </c>
      <c r="G82" s="25">
        <v>43</v>
      </c>
      <c r="H82" s="26">
        <v>8.2022818378043802E-3</v>
      </c>
      <c r="I82" s="25" t="s">
        <v>1772</v>
      </c>
      <c r="J82" s="12" t="s">
        <v>1776</v>
      </c>
      <c r="K82" s="12"/>
    </row>
    <row r="83" spans="1:11" ht="13" x14ac:dyDescent="0.15">
      <c r="A83" s="15" t="s">
        <v>167</v>
      </c>
      <c r="B83" s="14" t="s">
        <v>169</v>
      </c>
      <c r="C83" s="229" t="s">
        <v>1779</v>
      </c>
      <c r="D83" s="24">
        <v>10</v>
      </c>
      <c r="E83" s="25">
        <v>3</v>
      </c>
      <c r="F83" s="24">
        <v>11</v>
      </c>
      <c r="G83" s="25">
        <v>23</v>
      </c>
      <c r="H83" s="26">
        <v>8.9051772473407297E-3</v>
      </c>
      <c r="I83" s="25" t="s">
        <v>1772</v>
      </c>
      <c r="J83" s="12" t="s">
        <v>1867</v>
      </c>
      <c r="K83" s="12" t="s">
        <v>1868</v>
      </c>
    </row>
    <row r="84" spans="1:11" ht="13" x14ac:dyDescent="0.15">
      <c r="A84" s="15" t="s">
        <v>1067</v>
      </c>
      <c r="B84" s="14" t="s">
        <v>1069</v>
      </c>
      <c r="C84" s="229" t="s">
        <v>1826</v>
      </c>
      <c r="D84" s="24">
        <v>2</v>
      </c>
      <c r="E84" s="25">
        <v>3</v>
      </c>
      <c r="F84" s="24">
        <v>0</v>
      </c>
      <c r="G84" s="25">
        <v>42</v>
      </c>
      <c r="H84" s="26">
        <v>9.2506938020349497E-3</v>
      </c>
      <c r="I84" s="25" t="s">
        <v>1772</v>
      </c>
      <c r="J84" s="12" t="s">
        <v>1869</v>
      </c>
      <c r="K84" s="12" t="s">
        <v>1870</v>
      </c>
    </row>
    <row r="85" spans="1:11" ht="13" x14ac:dyDescent="0.15">
      <c r="A85" s="33" t="s">
        <v>1042</v>
      </c>
      <c r="B85" s="33" t="s">
        <v>1044</v>
      </c>
      <c r="C85" s="230" t="s">
        <v>1843</v>
      </c>
      <c r="D85" s="34">
        <v>2</v>
      </c>
      <c r="E85" s="35">
        <v>3</v>
      </c>
      <c r="F85" s="34">
        <v>0</v>
      </c>
      <c r="G85" s="35">
        <v>42</v>
      </c>
      <c r="H85" s="36">
        <v>9.2506938020349497E-3</v>
      </c>
      <c r="I85" s="35" t="s">
        <v>1772</v>
      </c>
      <c r="J85" s="12" t="s">
        <v>1779</v>
      </c>
      <c r="K85" s="12" t="s">
        <v>1803</v>
      </c>
    </row>
    <row r="86" spans="1:11" ht="13" x14ac:dyDescent="0.15">
      <c r="A86" s="15" t="s">
        <v>342</v>
      </c>
      <c r="B86" s="14" t="s">
        <v>344</v>
      </c>
      <c r="C86" s="229" t="s">
        <v>1820</v>
      </c>
      <c r="D86" s="24">
        <v>0</v>
      </c>
      <c r="E86" s="25">
        <v>24</v>
      </c>
      <c r="F86" s="24">
        <v>6</v>
      </c>
      <c r="G86" s="25">
        <v>17</v>
      </c>
      <c r="H86" s="26">
        <v>9.4012864918355706E-3</v>
      </c>
      <c r="I86" s="25" t="s">
        <v>1772</v>
      </c>
      <c r="J86" s="12" t="s">
        <v>1863</v>
      </c>
      <c r="K86" s="12" t="s">
        <v>1864</v>
      </c>
    </row>
    <row r="87" spans="1:11" ht="13" x14ac:dyDescent="0.15">
      <c r="A87" s="37" t="s">
        <v>452</v>
      </c>
      <c r="B87" s="37" t="s">
        <v>1871</v>
      </c>
      <c r="C87" s="231" t="s">
        <v>1779</v>
      </c>
      <c r="D87" s="38">
        <v>2</v>
      </c>
      <c r="E87" s="39">
        <v>12</v>
      </c>
      <c r="F87" s="38">
        <v>19</v>
      </c>
      <c r="G87" s="39">
        <v>14</v>
      </c>
      <c r="H87" s="40">
        <v>9.5836172398125804E-3</v>
      </c>
      <c r="I87" s="39" t="s">
        <v>1772</v>
      </c>
      <c r="J87" s="41"/>
      <c r="K87" s="41"/>
    </row>
    <row r="88" spans="1:11" ht="13" x14ac:dyDescent="0.15">
      <c r="A88" s="10"/>
      <c r="B88" s="10"/>
      <c r="C88" s="11"/>
      <c r="D88" s="11"/>
      <c r="E88" s="11"/>
      <c r="F88" s="11"/>
      <c r="G88" s="11"/>
      <c r="H88" s="12"/>
      <c r="I88" s="12"/>
      <c r="J88" s="6"/>
      <c r="K88" s="6"/>
    </row>
    <row r="89" spans="1:11" ht="13" x14ac:dyDescent="0.15">
      <c r="A89" s="14"/>
      <c r="B89" s="14"/>
      <c r="C89" s="12"/>
      <c r="D89" s="12"/>
      <c r="E89" s="12"/>
      <c r="F89" s="12"/>
      <c r="G89" s="12"/>
      <c r="H89" s="12"/>
      <c r="I89" s="12"/>
      <c r="J89" s="6"/>
      <c r="K89" s="6"/>
    </row>
    <row r="90" spans="1:11" ht="13" x14ac:dyDescent="0.15">
      <c r="A90" s="14"/>
      <c r="B90" s="14"/>
      <c r="C90" s="12"/>
      <c r="D90" s="12"/>
      <c r="E90" s="12"/>
      <c r="F90" s="12"/>
      <c r="G90" s="12"/>
      <c r="H90" s="12"/>
      <c r="I90" s="12"/>
      <c r="J90" s="6"/>
      <c r="K90" s="6"/>
    </row>
    <row r="91" spans="1:11" ht="13" x14ac:dyDescent="0.15">
      <c r="A91" s="14"/>
      <c r="B91" s="14"/>
      <c r="C91" s="12"/>
      <c r="D91" s="12"/>
      <c r="E91" s="12"/>
      <c r="F91" s="12"/>
      <c r="G91" s="12"/>
      <c r="H91" s="12"/>
      <c r="I91" s="12"/>
      <c r="J91" s="6"/>
      <c r="K91" s="6"/>
    </row>
    <row r="92" spans="1:11" ht="13" x14ac:dyDescent="0.15">
      <c r="A92" s="14"/>
      <c r="B92" s="14"/>
      <c r="C92" s="12"/>
      <c r="D92" s="12"/>
      <c r="E92" s="12"/>
      <c r="F92" s="12"/>
      <c r="G92" s="12"/>
      <c r="H92" s="12"/>
      <c r="I92" s="12"/>
      <c r="J92" s="6"/>
      <c r="K92" s="6"/>
    </row>
    <row r="93" spans="1:11" ht="13" x14ac:dyDescent="0.15"/>
    <row r="94" spans="1:11" ht="13" x14ac:dyDescent="0.15"/>
    <row r="95" spans="1:11" ht="13" x14ac:dyDescent="0.15"/>
    <row r="96" spans="1:11" ht="13" x14ac:dyDescent="0.15"/>
    <row r="97" ht="13" x14ac:dyDescent="0.15"/>
    <row r="98" ht="13" x14ac:dyDescent="0.15"/>
    <row r="99" ht="13" x14ac:dyDescent="0.15"/>
    <row r="100" ht="13" x14ac:dyDescent="0.15"/>
    <row r="101" ht="13" x14ac:dyDescent="0.15"/>
    <row r="102" ht="13" x14ac:dyDescent="0.15"/>
    <row r="103" ht="13" x14ac:dyDescent="0.15"/>
    <row r="104" ht="13" x14ac:dyDescent="0.15"/>
    <row r="105" ht="13" x14ac:dyDescent="0.15"/>
    <row r="106" ht="13" x14ac:dyDescent="0.15"/>
    <row r="107" ht="13" x14ac:dyDescent="0.15"/>
    <row r="108" ht="13" x14ac:dyDescent="0.15"/>
    <row r="109" ht="13" x14ac:dyDescent="0.15"/>
    <row r="110" ht="13" x14ac:dyDescent="0.15"/>
    <row r="111" ht="13" x14ac:dyDescent="0.15"/>
    <row r="112" ht="13" x14ac:dyDescent="0.15"/>
    <row r="113" ht="13" x14ac:dyDescent="0.15"/>
    <row r="114" ht="13" x14ac:dyDescent="0.15"/>
    <row r="115" ht="13" x14ac:dyDescent="0.15"/>
    <row r="116" ht="13" x14ac:dyDescent="0.15"/>
    <row r="117" ht="13" x14ac:dyDescent="0.15"/>
    <row r="118" ht="13" x14ac:dyDescent="0.15"/>
    <row r="119" ht="13" x14ac:dyDescent="0.15"/>
    <row r="120" ht="13" x14ac:dyDescent="0.15"/>
    <row r="121" ht="13" x14ac:dyDescent="0.15"/>
    <row r="122" ht="13" x14ac:dyDescent="0.15"/>
    <row r="123" ht="13" x14ac:dyDescent="0.15"/>
    <row r="124" ht="13" x14ac:dyDescent="0.15"/>
    <row r="125" ht="13" x14ac:dyDescent="0.15"/>
    <row r="126" ht="13" x14ac:dyDescent="0.15"/>
    <row r="127" ht="13" x14ac:dyDescent="0.15"/>
    <row r="128" ht="13" x14ac:dyDescent="0.15"/>
    <row r="129" ht="13" x14ac:dyDescent="0.15"/>
    <row r="130" ht="13" x14ac:dyDescent="0.15"/>
    <row r="131" ht="13" x14ac:dyDescent="0.15"/>
    <row r="132" ht="13" x14ac:dyDescent="0.15"/>
    <row r="133" ht="13" x14ac:dyDescent="0.15"/>
    <row r="134" ht="13" x14ac:dyDescent="0.15"/>
    <row r="135" ht="13" x14ac:dyDescent="0.15"/>
    <row r="136" ht="13" x14ac:dyDescent="0.15"/>
    <row r="137" ht="13" x14ac:dyDescent="0.15"/>
    <row r="138" ht="13" x14ac:dyDescent="0.15"/>
    <row r="139" ht="13" x14ac:dyDescent="0.15"/>
    <row r="140" ht="13" x14ac:dyDescent="0.15"/>
    <row r="141" ht="13" x14ac:dyDescent="0.15"/>
    <row r="142" ht="13" x14ac:dyDescent="0.15"/>
    <row r="143" ht="13" x14ac:dyDescent="0.15"/>
    <row r="144" ht="13" x14ac:dyDescent="0.15"/>
    <row r="145" ht="13" x14ac:dyDescent="0.15"/>
    <row r="146" ht="13" x14ac:dyDescent="0.15"/>
    <row r="147" ht="13" x14ac:dyDescent="0.15"/>
    <row r="148" ht="13" x14ac:dyDescent="0.15"/>
    <row r="149" ht="13" x14ac:dyDescent="0.15"/>
    <row r="150" ht="13" x14ac:dyDescent="0.15"/>
    <row r="151" ht="13" x14ac:dyDescent="0.15"/>
    <row r="152" ht="13" x14ac:dyDescent="0.15"/>
    <row r="153" ht="13" x14ac:dyDescent="0.15"/>
    <row r="154" ht="13" x14ac:dyDescent="0.15"/>
    <row r="155" ht="13" x14ac:dyDescent="0.15"/>
    <row r="156" ht="13" x14ac:dyDescent="0.15"/>
    <row r="157" ht="13" x14ac:dyDescent="0.15"/>
    <row r="158" ht="13" x14ac:dyDescent="0.15"/>
    <row r="159" ht="13" x14ac:dyDescent="0.15"/>
    <row r="160" ht="13" x14ac:dyDescent="0.15"/>
    <row r="161" ht="13" x14ac:dyDescent="0.15"/>
    <row r="162" ht="13" x14ac:dyDescent="0.15"/>
    <row r="163" ht="13" x14ac:dyDescent="0.15"/>
    <row r="164" ht="13" x14ac:dyDescent="0.15"/>
    <row r="165" ht="13" x14ac:dyDescent="0.15"/>
    <row r="166" ht="13" x14ac:dyDescent="0.15"/>
    <row r="167" ht="13" x14ac:dyDescent="0.15"/>
    <row r="168" ht="13" x14ac:dyDescent="0.15"/>
    <row r="169" ht="13" x14ac:dyDescent="0.15"/>
    <row r="170" ht="13" x14ac:dyDescent="0.15"/>
    <row r="171" ht="13" x14ac:dyDescent="0.15"/>
    <row r="172" ht="13" x14ac:dyDescent="0.15"/>
    <row r="173" ht="13" x14ac:dyDescent="0.15"/>
    <row r="174" ht="13" x14ac:dyDescent="0.15"/>
    <row r="175" ht="13" x14ac:dyDescent="0.15"/>
    <row r="176" ht="13" x14ac:dyDescent="0.15"/>
    <row r="177" ht="13" x14ac:dyDescent="0.15"/>
    <row r="178" ht="13" x14ac:dyDescent="0.15"/>
    <row r="179" ht="13" x14ac:dyDescent="0.15"/>
    <row r="180" ht="13" x14ac:dyDescent="0.15"/>
    <row r="181" ht="13" x14ac:dyDescent="0.15"/>
    <row r="182" ht="13" x14ac:dyDescent="0.15"/>
    <row r="183" ht="13" x14ac:dyDescent="0.15"/>
    <row r="184" ht="13" x14ac:dyDescent="0.15"/>
    <row r="185" ht="13" x14ac:dyDescent="0.15"/>
    <row r="186" ht="13" x14ac:dyDescent="0.15"/>
    <row r="187" ht="13" x14ac:dyDescent="0.15"/>
    <row r="188" ht="13" x14ac:dyDescent="0.15"/>
    <row r="189" ht="13" x14ac:dyDescent="0.15"/>
    <row r="190" ht="13" x14ac:dyDescent="0.15"/>
    <row r="191" ht="13" x14ac:dyDescent="0.15"/>
    <row r="192" ht="13" x14ac:dyDescent="0.15"/>
    <row r="193" ht="13" x14ac:dyDescent="0.15"/>
    <row r="194" ht="13" x14ac:dyDescent="0.15"/>
    <row r="195" ht="13" x14ac:dyDescent="0.15"/>
    <row r="196" ht="13" x14ac:dyDescent="0.15"/>
    <row r="197" ht="13" x14ac:dyDescent="0.15"/>
    <row r="198" ht="13" x14ac:dyDescent="0.15"/>
    <row r="199" ht="13" x14ac:dyDescent="0.15"/>
    <row r="200" ht="13" x14ac:dyDescent="0.15"/>
    <row r="201" ht="13" x14ac:dyDescent="0.15"/>
    <row r="202" ht="13" x14ac:dyDescent="0.15"/>
    <row r="203" ht="13" x14ac:dyDescent="0.15"/>
    <row r="204" ht="13" x14ac:dyDescent="0.15"/>
    <row r="205" ht="13" x14ac:dyDescent="0.15"/>
    <row r="206" ht="13" x14ac:dyDescent="0.15"/>
    <row r="207" ht="13" x14ac:dyDescent="0.15"/>
    <row r="208" ht="13" x14ac:dyDescent="0.15"/>
    <row r="209" ht="13" x14ac:dyDescent="0.15"/>
    <row r="210" ht="13" x14ac:dyDescent="0.15"/>
    <row r="211" ht="13" x14ac:dyDescent="0.15"/>
    <row r="212" ht="13" x14ac:dyDescent="0.15"/>
    <row r="213" ht="13" x14ac:dyDescent="0.15"/>
    <row r="214" ht="13" x14ac:dyDescent="0.15"/>
    <row r="215" ht="13" x14ac:dyDescent="0.15"/>
    <row r="216" ht="13" x14ac:dyDescent="0.15"/>
    <row r="217" ht="13" x14ac:dyDescent="0.15"/>
    <row r="218" ht="13" x14ac:dyDescent="0.15"/>
    <row r="219" ht="13" x14ac:dyDescent="0.15"/>
    <row r="220" ht="13" x14ac:dyDescent="0.15"/>
    <row r="221" ht="13" x14ac:dyDescent="0.15"/>
    <row r="222" ht="13" x14ac:dyDescent="0.15"/>
    <row r="223" ht="13" x14ac:dyDescent="0.15"/>
    <row r="224" ht="13" x14ac:dyDescent="0.15"/>
    <row r="225" ht="13" x14ac:dyDescent="0.15"/>
    <row r="226" ht="13" x14ac:dyDescent="0.15"/>
    <row r="227" ht="13" x14ac:dyDescent="0.15"/>
    <row r="228" ht="13" x14ac:dyDescent="0.15"/>
    <row r="229" ht="13" x14ac:dyDescent="0.15"/>
    <row r="230" ht="13" x14ac:dyDescent="0.15"/>
    <row r="231" ht="13" x14ac:dyDescent="0.15"/>
    <row r="232" ht="13" x14ac:dyDescent="0.15"/>
    <row r="233" ht="13" x14ac:dyDescent="0.15"/>
    <row r="234" ht="13" x14ac:dyDescent="0.15"/>
    <row r="235" ht="13" x14ac:dyDescent="0.15"/>
    <row r="236" ht="13" x14ac:dyDescent="0.15"/>
    <row r="237" ht="13" x14ac:dyDescent="0.15"/>
    <row r="238" ht="13" x14ac:dyDescent="0.15"/>
    <row r="239" ht="13" x14ac:dyDescent="0.15"/>
    <row r="240" ht="13" x14ac:dyDescent="0.15"/>
    <row r="241" ht="13" x14ac:dyDescent="0.15"/>
    <row r="242" ht="13" x14ac:dyDescent="0.15"/>
    <row r="243" ht="13" x14ac:dyDescent="0.15"/>
    <row r="244" ht="13" x14ac:dyDescent="0.15"/>
    <row r="245" ht="13" x14ac:dyDescent="0.15"/>
    <row r="246" ht="13" x14ac:dyDescent="0.15"/>
    <row r="247" ht="13" x14ac:dyDescent="0.15"/>
    <row r="248" ht="13" x14ac:dyDescent="0.15"/>
    <row r="249" ht="13" x14ac:dyDescent="0.15"/>
    <row r="250" ht="13" x14ac:dyDescent="0.15"/>
    <row r="251" ht="13" x14ac:dyDescent="0.15"/>
    <row r="252" ht="13" x14ac:dyDescent="0.15"/>
    <row r="253" ht="13" x14ac:dyDescent="0.15"/>
    <row r="254" ht="13" x14ac:dyDescent="0.15"/>
    <row r="255" ht="13" x14ac:dyDescent="0.15"/>
    <row r="256" ht="13" x14ac:dyDescent="0.15"/>
    <row r="257" ht="13" x14ac:dyDescent="0.15"/>
    <row r="258" ht="13" x14ac:dyDescent="0.15"/>
    <row r="259" ht="13" x14ac:dyDescent="0.15"/>
    <row r="260" ht="13" x14ac:dyDescent="0.15"/>
    <row r="261" ht="13" x14ac:dyDescent="0.15"/>
    <row r="262" ht="13" x14ac:dyDescent="0.15"/>
    <row r="263" ht="13" x14ac:dyDescent="0.15"/>
    <row r="264" ht="13" x14ac:dyDescent="0.15"/>
    <row r="265" ht="13" x14ac:dyDescent="0.15"/>
    <row r="266" ht="13" x14ac:dyDescent="0.15"/>
    <row r="267" ht="13" x14ac:dyDescent="0.15"/>
    <row r="268" ht="13" x14ac:dyDescent="0.15"/>
    <row r="269" ht="13" x14ac:dyDescent="0.15"/>
    <row r="270" ht="13" x14ac:dyDescent="0.15"/>
    <row r="271" ht="13" x14ac:dyDescent="0.15"/>
    <row r="272" ht="13" x14ac:dyDescent="0.15"/>
    <row r="273" ht="13" x14ac:dyDescent="0.15"/>
    <row r="274" ht="13" x14ac:dyDescent="0.15"/>
    <row r="275" ht="13" x14ac:dyDescent="0.15"/>
    <row r="276" ht="13" x14ac:dyDescent="0.15"/>
    <row r="277" ht="13" x14ac:dyDescent="0.15"/>
    <row r="278" ht="13" x14ac:dyDescent="0.15"/>
    <row r="279" ht="13" x14ac:dyDescent="0.15"/>
    <row r="280" ht="13" x14ac:dyDescent="0.15"/>
    <row r="281" ht="13" x14ac:dyDescent="0.15"/>
    <row r="282" ht="13" x14ac:dyDescent="0.15"/>
    <row r="283" ht="13" x14ac:dyDescent="0.15"/>
    <row r="284" ht="13" x14ac:dyDescent="0.15"/>
    <row r="285" ht="13" x14ac:dyDescent="0.15"/>
    <row r="286" ht="13" x14ac:dyDescent="0.15"/>
    <row r="287" ht="13" x14ac:dyDescent="0.15"/>
    <row r="288" ht="13" x14ac:dyDescent="0.15"/>
    <row r="289" ht="13" x14ac:dyDescent="0.15"/>
    <row r="290" ht="13" x14ac:dyDescent="0.15"/>
    <row r="291" ht="13" x14ac:dyDescent="0.15"/>
    <row r="292" ht="13" x14ac:dyDescent="0.15"/>
    <row r="293" ht="13" x14ac:dyDescent="0.15"/>
    <row r="294" ht="13" x14ac:dyDescent="0.15"/>
    <row r="295" ht="13" x14ac:dyDescent="0.15"/>
    <row r="296" ht="13" x14ac:dyDescent="0.15"/>
    <row r="297" ht="13" x14ac:dyDescent="0.15"/>
    <row r="298" ht="13" x14ac:dyDescent="0.15"/>
    <row r="299" ht="13" x14ac:dyDescent="0.15"/>
    <row r="300" ht="13" x14ac:dyDescent="0.15"/>
    <row r="301" ht="13" x14ac:dyDescent="0.15"/>
    <row r="302" ht="13" x14ac:dyDescent="0.15"/>
    <row r="303" ht="13" x14ac:dyDescent="0.15"/>
    <row r="304" ht="13" x14ac:dyDescent="0.15"/>
    <row r="305" ht="13" x14ac:dyDescent="0.15"/>
    <row r="306" ht="13" x14ac:dyDescent="0.15"/>
    <row r="307" ht="13" x14ac:dyDescent="0.15"/>
    <row r="308" ht="13" x14ac:dyDescent="0.15"/>
    <row r="309" ht="13" x14ac:dyDescent="0.15"/>
    <row r="310" ht="13" x14ac:dyDescent="0.15"/>
    <row r="311" ht="13" x14ac:dyDescent="0.15"/>
    <row r="312" ht="13" x14ac:dyDescent="0.15"/>
    <row r="313" ht="13" x14ac:dyDescent="0.15"/>
    <row r="314" ht="13" x14ac:dyDescent="0.15"/>
    <row r="315" ht="13" x14ac:dyDescent="0.15"/>
    <row r="316" ht="13" x14ac:dyDescent="0.15"/>
    <row r="317" ht="13" x14ac:dyDescent="0.15"/>
    <row r="318" ht="13" x14ac:dyDescent="0.15"/>
    <row r="319" ht="13" x14ac:dyDescent="0.15"/>
    <row r="320" ht="13" x14ac:dyDescent="0.15"/>
    <row r="321" ht="13" x14ac:dyDescent="0.15"/>
    <row r="322" ht="13" x14ac:dyDescent="0.15"/>
    <row r="323" ht="13" x14ac:dyDescent="0.15"/>
    <row r="324" ht="13" x14ac:dyDescent="0.15"/>
    <row r="325" ht="13" x14ac:dyDescent="0.15"/>
    <row r="326" ht="13" x14ac:dyDescent="0.15"/>
    <row r="327" ht="13" x14ac:dyDescent="0.15"/>
    <row r="328" ht="13" x14ac:dyDescent="0.15"/>
    <row r="329" ht="13" x14ac:dyDescent="0.15"/>
    <row r="330" ht="13" x14ac:dyDescent="0.15"/>
    <row r="331" ht="13" x14ac:dyDescent="0.15"/>
    <row r="332" ht="13" x14ac:dyDescent="0.15"/>
    <row r="333" ht="13" x14ac:dyDescent="0.15"/>
    <row r="334" ht="13" x14ac:dyDescent="0.15"/>
    <row r="335" ht="13" x14ac:dyDescent="0.15"/>
    <row r="336" ht="13" x14ac:dyDescent="0.15"/>
    <row r="337" ht="13" x14ac:dyDescent="0.15"/>
    <row r="338" ht="13" x14ac:dyDescent="0.15"/>
    <row r="339" ht="13" x14ac:dyDescent="0.15"/>
    <row r="340" ht="13" x14ac:dyDescent="0.15"/>
    <row r="341" ht="13" x14ac:dyDescent="0.15"/>
    <row r="342" ht="13" x14ac:dyDescent="0.15"/>
    <row r="343" ht="13" x14ac:dyDescent="0.15"/>
    <row r="344" ht="13" x14ac:dyDescent="0.15"/>
    <row r="345" ht="13" x14ac:dyDescent="0.15"/>
    <row r="346" ht="13" x14ac:dyDescent="0.15"/>
    <row r="347" ht="13" x14ac:dyDescent="0.15"/>
    <row r="348" ht="13" x14ac:dyDescent="0.15"/>
    <row r="349" ht="13" x14ac:dyDescent="0.15"/>
    <row r="350" ht="13" x14ac:dyDescent="0.15"/>
    <row r="351" ht="13" x14ac:dyDescent="0.15"/>
    <row r="352" ht="13" x14ac:dyDescent="0.15"/>
    <row r="353" ht="13" x14ac:dyDescent="0.15"/>
    <row r="354" ht="13" x14ac:dyDescent="0.15"/>
    <row r="355" ht="13" x14ac:dyDescent="0.15"/>
    <row r="356" ht="13" x14ac:dyDescent="0.15"/>
    <row r="357" ht="13" x14ac:dyDescent="0.15"/>
    <row r="358" ht="13" x14ac:dyDescent="0.15"/>
    <row r="359" ht="13" x14ac:dyDescent="0.15"/>
    <row r="360" ht="13" x14ac:dyDescent="0.15"/>
    <row r="361" ht="13" x14ac:dyDescent="0.15"/>
    <row r="362" ht="13" x14ac:dyDescent="0.15"/>
    <row r="363" ht="13" x14ac:dyDescent="0.15"/>
    <row r="364" ht="13" x14ac:dyDescent="0.15"/>
    <row r="365" ht="13" x14ac:dyDescent="0.15"/>
    <row r="366" ht="13" x14ac:dyDescent="0.15"/>
    <row r="367" ht="13" x14ac:dyDescent="0.15"/>
    <row r="368" ht="13" x14ac:dyDescent="0.15"/>
    <row r="369" ht="13" x14ac:dyDescent="0.15"/>
    <row r="370" ht="13" x14ac:dyDescent="0.15"/>
    <row r="371" ht="13" x14ac:dyDescent="0.15"/>
    <row r="372" ht="13" x14ac:dyDescent="0.15"/>
    <row r="373" ht="13" x14ac:dyDescent="0.15"/>
    <row r="374" ht="13" x14ac:dyDescent="0.15"/>
    <row r="375" ht="13" x14ac:dyDescent="0.15"/>
    <row r="376" ht="13" x14ac:dyDescent="0.15"/>
    <row r="377" ht="13" x14ac:dyDescent="0.15"/>
    <row r="378" ht="13" x14ac:dyDescent="0.15"/>
    <row r="379" ht="13" x14ac:dyDescent="0.15"/>
    <row r="380" ht="13" x14ac:dyDescent="0.15"/>
    <row r="381" ht="13" x14ac:dyDescent="0.15"/>
    <row r="382" ht="13" x14ac:dyDescent="0.15"/>
    <row r="383" ht="13" x14ac:dyDescent="0.15"/>
    <row r="384" ht="13" x14ac:dyDescent="0.15"/>
    <row r="385" ht="13" x14ac:dyDescent="0.15"/>
    <row r="386" ht="13" x14ac:dyDescent="0.15"/>
    <row r="387" ht="13" x14ac:dyDescent="0.15"/>
    <row r="388" ht="13" x14ac:dyDescent="0.15"/>
    <row r="389" ht="13" x14ac:dyDescent="0.15"/>
    <row r="390" ht="13" x14ac:dyDescent="0.15"/>
    <row r="391" ht="13" x14ac:dyDescent="0.15"/>
    <row r="392" ht="13" x14ac:dyDescent="0.15"/>
    <row r="393" ht="13" x14ac:dyDescent="0.15"/>
    <row r="394" ht="13" x14ac:dyDescent="0.15"/>
    <row r="395" ht="13" x14ac:dyDescent="0.15"/>
    <row r="396" ht="13" x14ac:dyDescent="0.15"/>
    <row r="397" ht="13" x14ac:dyDescent="0.15"/>
    <row r="398" ht="13" x14ac:dyDescent="0.15"/>
    <row r="399" ht="13" x14ac:dyDescent="0.15"/>
    <row r="400" ht="13" x14ac:dyDescent="0.15"/>
    <row r="401" ht="13" x14ac:dyDescent="0.15"/>
    <row r="402" ht="13" x14ac:dyDescent="0.15"/>
    <row r="403" ht="13" x14ac:dyDescent="0.15"/>
    <row r="404" ht="13" x14ac:dyDescent="0.15"/>
    <row r="405" ht="13" x14ac:dyDescent="0.15"/>
    <row r="406" ht="13" x14ac:dyDescent="0.15"/>
    <row r="407" ht="13" x14ac:dyDescent="0.15"/>
    <row r="408" ht="13" x14ac:dyDescent="0.15"/>
    <row r="409" ht="13" x14ac:dyDescent="0.15"/>
    <row r="410" ht="13" x14ac:dyDescent="0.15"/>
    <row r="411" ht="13" x14ac:dyDescent="0.15"/>
    <row r="412" ht="13" x14ac:dyDescent="0.15"/>
    <row r="413" ht="13" x14ac:dyDescent="0.15"/>
    <row r="414" ht="13" x14ac:dyDescent="0.15"/>
    <row r="415" ht="13" x14ac:dyDescent="0.15"/>
    <row r="416" ht="13" x14ac:dyDescent="0.15"/>
    <row r="417" ht="13" x14ac:dyDescent="0.15"/>
    <row r="418" ht="13" x14ac:dyDescent="0.15"/>
    <row r="419" ht="13" x14ac:dyDescent="0.15"/>
    <row r="420" ht="13" x14ac:dyDescent="0.15"/>
    <row r="421" ht="13" x14ac:dyDescent="0.15"/>
    <row r="422" ht="13" x14ac:dyDescent="0.15"/>
    <row r="423" ht="13" x14ac:dyDescent="0.15"/>
    <row r="424" ht="13" x14ac:dyDescent="0.15"/>
    <row r="425" ht="13" x14ac:dyDescent="0.15"/>
    <row r="426" ht="13" x14ac:dyDescent="0.15"/>
    <row r="427" ht="13" x14ac:dyDescent="0.15"/>
    <row r="428" ht="13" x14ac:dyDescent="0.15"/>
    <row r="429" ht="13" x14ac:dyDescent="0.15"/>
    <row r="430" ht="13" x14ac:dyDescent="0.15"/>
    <row r="431" ht="13" x14ac:dyDescent="0.15"/>
    <row r="432" ht="13" x14ac:dyDescent="0.15"/>
    <row r="433" ht="13" x14ac:dyDescent="0.15"/>
    <row r="434" ht="13" x14ac:dyDescent="0.15"/>
    <row r="435" ht="13" x14ac:dyDescent="0.15"/>
    <row r="436" ht="13" x14ac:dyDescent="0.15"/>
    <row r="437" ht="13" x14ac:dyDescent="0.15"/>
    <row r="438" ht="13" x14ac:dyDescent="0.15"/>
    <row r="439" ht="13" x14ac:dyDescent="0.15"/>
    <row r="440" ht="13" x14ac:dyDescent="0.15"/>
    <row r="441" ht="13" x14ac:dyDescent="0.15"/>
    <row r="442" ht="13" x14ac:dyDescent="0.15"/>
    <row r="443" ht="13" x14ac:dyDescent="0.15"/>
    <row r="444" ht="13" x14ac:dyDescent="0.15"/>
    <row r="445" ht="13" x14ac:dyDescent="0.15"/>
    <row r="446" ht="13" x14ac:dyDescent="0.15"/>
    <row r="447" ht="13" x14ac:dyDescent="0.15"/>
    <row r="448" ht="13" x14ac:dyDescent="0.15"/>
    <row r="449" ht="13" x14ac:dyDescent="0.15"/>
    <row r="450" ht="13" x14ac:dyDescent="0.15"/>
    <row r="451" ht="13" x14ac:dyDescent="0.15"/>
    <row r="452" ht="13" x14ac:dyDescent="0.15"/>
    <row r="453" ht="13" x14ac:dyDescent="0.15"/>
    <row r="454" ht="13" x14ac:dyDescent="0.15"/>
    <row r="455" ht="13" x14ac:dyDescent="0.15"/>
    <row r="456" ht="13" x14ac:dyDescent="0.15"/>
    <row r="457" ht="13" x14ac:dyDescent="0.15"/>
    <row r="458" ht="13" x14ac:dyDescent="0.15"/>
    <row r="459" ht="13" x14ac:dyDescent="0.15"/>
    <row r="460" ht="13" x14ac:dyDescent="0.15"/>
    <row r="461" ht="13" x14ac:dyDescent="0.15"/>
    <row r="462" ht="13" x14ac:dyDescent="0.15"/>
    <row r="463" ht="13" x14ac:dyDescent="0.15"/>
    <row r="464" ht="13" x14ac:dyDescent="0.15"/>
    <row r="465" ht="13" x14ac:dyDescent="0.15"/>
    <row r="466" ht="13" x14ac:dyDescent="0.15"/>
    <row r="467" ht="13" x14ac:dyDescent="0.15"/>
    <row r="468" ht="13" x14ac:dyDescent="0.15"/>
    <row r="469" ht="13" x14ac:dyDescent="0.15"/>
    <row r="470" ht="13" x14ac:dyDescent="0.15"/>
    <row r="471" ht="13" x14ac:dyDescent="0.15"/>
    <row r="472" ht="13" x14ac:dyDescent="0.15"/>
    <row r="473" ht="13" x14ac:dyDescent="0.15"/>
    <row r="474" ht="13" x14ac:dyDescent="0.15"/>
    <row r="475" ht="13" x14ac:dyDescent="0.15"/>
    <row r="476" ht="13" x14ac:dyDescent="0.15"/>
    <row r="477" ht="13" x14ac:dyDescent="0.15"/>
    <row r="478" ht="13" x14ac:dyDescent="0.15"/>
    <row r="479" ht="13" x14ac:dyDescent="0.15"/>
    <row r="480" ht="13" x14ac:dyDescent="0.15"/>
    <row r="481" ht="13" x14ac:dyDescent="0.15"/>
    <row r="482" ht="13" x14ac:dyDescent="0.15"/>
    <row r="483" ht="13" x14ac:dyDescent="0.15"/>
    <row r="484" ht="13" x14ac:dyDescent="0.15"/>
    <row r="485" ht="13" x14ac:dyDescent="0.15"/>
    <row r="486" ht="13" x14ac:dyDescent="0.15"/>
    <row r="487" ht="13" x14ac:dyDescent="0.15"/>
    <row r="488" ht="13" x14ac:dyDescent="0.15"/>
    <row r="489" ht="13" x14ac:dyDescent="0.15"/>
    <row r="490" ht="13" x14ac:dyDescent="0.15"/>
    <row r="491" ht="13" x14ac:dyDescent="0.15"/>
    <row r="492" ht="13" x14ac:dyDescent="0.15"/>
    <row r="493" ht="13" x14ac:dyDescent="0.15"/>
    <row r="494" ht="13" x14ac:dyDescent="0.15"/>
    <row r="495" ht="13" x14ac:dyDescent="0.15"/>
    <row r="496" ht="13" x14ac:dyDescent="0.15"/>
    <row r="497" ht="13" x14ac:dyDescent="0.15"/>
    <row r="498" ht="13" x14ac:dyDescent="0.15"/>
    <row r="499" ht="13" x14ac:dyDescent="0.15"/>
    <row r="500" ht="13" x14ac:dyDescent="0.15"/>
    <row r="501" ht="13" x14ac:dyDescent="0.15"/>
    <row r="502" ht="13" x14ac:dyDescent="0.15"/>
    <row r="503" ht="13" x14ac:dyDescent="0.15"/>
    <row r="504" ht="13" x14ac:dyDescent="0.15"/>
    <row r="505" ht="13" x14ac:dyDescent="0.15"/>
    <row r="506" ht="13" x14ac:dyDescent="0.15"/>
    <row r="507" ht="13" x14ac:dyDescent="0.15"/>
    <row r="508" ht="13" x14ac:dyDescent="0.15"/>
    <row r="509" ht="13" x14ac:dyDescent="0.15"/>
    <row r="510" ht="13" x14ac:dyDescent="0.15"/>
    <row r="511" ht="13" x14ac:dyDescent="0.15"/>
    <row r="512" ht="13" x14ac:dyDescent="0.15"/>
    <row r="513" ht="13" x14ac:dyDescent="0.15"/>
    <row r="514" ht="13" x14ac:dyDescent="0.15"/>
    <row r="515" ht="13" x14ac:dyDescent="0.15"/>
    <row r="516" ht="13" x14ac:dyDescent="0.15"/>
    <row r="517" ht="13" x14ac:dyDescent="0.15"/>
    <row r="518" ht="13" x14ac:dyDescent="0.15"/>
    <row r="519" ht="13" x14ac:dyDescent="0.15"/>
    <row r="520" ht="13" x14ac:dyDescent="0.15"/>
    <row r="521" ht="13" x14ac:dyDescent="0.15"/>
    <row r="522" ht="13" x14ac:dyDescent="0.15"/>
    <row r="523" ht="13" x14ac:dyDescent="0.15"/>
    <row r="524" ht="13" x14ac:dyDescent="0.15"/>
    <row r="525" ht="13" x14ac:dyDescent="0.15"/>
    <row r="526" ht="13" x14ac:dyDescent="0.15"/>
    <row r="527" ht="13" x14ac:dyDescent="0.15"/>
    <row r="528" ht="13" x14ac:dyDescent="0.15"/>
    <row r="529" ht="13" x14ac:dyDescent="0.15"/>
    <row r="530" ht="13" x14ac:dyDescent="0.15"/>
    <row r="531" ht="13" x14ac:dyDescent="0.15"/>
    <row r="532" ht="13" x14ac:dyDescent="0.15"/>
    <row r="533" ht="13" x14ac:dyDescent="0.15"/>
    <row r="534" ht="13" x14ac:dyDescent="0.15"/>
    <row r="535" ht="13" x14ac:dyDescent="0.15"/>
    <row r="536" ht="13" x14ac:dyDescent="0.15"/>
    <row r="537" ht="13" x14ac:dyDescent="0.15"/>
    <row r="538" ht="13" x14ac:dyDescent="0.15"/>
    <row r="539" ht="13" x14ac:dyDescent="0.15"/>
    <row r="540" ht="13" x14ac:dyDescent="0.15"/>
    <row r="541" ht="13" x14ac:dyDescent="0.15"/>
    <row r="542" ht="13" x14ac:dyDescent="0.15"/>
    <row r="543" ht="13" x14ac:dyDescent="0.15"/>
    <row r="544" ht="13" x14ac:dyDescent="0.15"/>
    <row r="545" ht="13" x14ac:dyDescent="0.15"/>
    <row r="546" ht="13" x14ac:dyDescent="0.15"/>
    <row r="547" ht="13" x14ac:dyDescent="0.15"/>
    <row r="548" ht="13" x14ac:dyDescent="0.15"/>
    <row r="549" ht="13" x14ac:dyDescent="0.15"/>
    <row r="550" ht="13" x14ac:dyDescent="0.15"/>
    <row r="551" ht="13" x14ac:dyDescent="0.15"/>
    <row r="552" ht="13" x14ac:dyDescent="0.15"/>
    <row r="553" ht="13" x14ac:dyDescent="0.15"/>
    <row r="554" ht="13" x14ac:dyDescent="0.15"/>
    <row r="555" ht="13" x14ac:dyDescent="0.15"/>
    <row r="556" ht="13" x14ac:dyDescent="0.15"/>
    <row r="557" ht="13" x14ac:dyDescent="0.15"/>
    <row r="558" ht="13" x14ac:dyDescent="0.15"/>
    <row r="559" ht="13" x14ac:dyDescent="0.15"/>
    <row r="560" ht="13" x14ac:dyDescent="0.15"/>
    <row r="561" ht="13" x14ac:dyDescent="0.15"/>
    <row r="562" ht="13" x14ac:dyDescent="0.15"/>
    <row r="563" ht="13" x14ac:dyDescent="0.15"/>
    <row r="564" ht="13" x14ac:dyDescent="0.15"/>
    <row r="565" ht="13" x14ac:dyDescent="0.15"/>
    <row r="566" ht="13" x14ac:dyDescent="0.15"/>
    <row r="567" ht="13" x14ac:dyDescent="0.15"/>
    <row r="568" ht="13" x14ac:dyDescent="0.15"/>
    <row r="569" ht="13" x14ac:dyDescent="0.15"/>
    <row r="570" ht="13" x14ac:dyDescent="0.15"/>
    <row r="571" ht="13" x14ac:dyDescent="0.15"/>
    <row r="572" ht="13" x14ac:dyDescent="0.15"/>
    <row r="573" ht="13" x14ac:dyDescent="0.15"/>
    <row r="574" ht="13" x14ac:dyDescent="0.15"/>
    <row r="575" ht="13" x14ac:dyDescent="0.15"/>
    <row r="576" ht="13" x14ac:dyDescent="0.15"/>
    <row r="577" ht="13" x14ac:dyDescent="0.15"/>
    <row r="578" ht="13" x14ac:dyDescent="0.15"/>
    <row r="579" ht="13" x14ac:dyDescent="0.15"/>
    <row r="580" ht="13" x14ac:dyDescent="0.15"/>
    <row r="581" ht="13" x14ac:dyDescent="0.15"/>
    <row r="582" ht="13" x14ac:dyDescent="0.15"/>
    <row r="583" ht="13" x14ac:dyDescent="0.15"/>
    <row r="584" ht="13" x14ac:dyDescent="0.15"/>
    <row r="585" ht="13" x14ac:dyDescent="0.15"/>
    <row r="586" ht="13" x14ac:dyDescent="0.15"/>
    <row r="587" ht="13" x14ac:dyDescent="0.15"/>
    <row r="588" ht="13" x14ac:dyDescent="0.15"/>
    <row r="589" ht="13" x14ac:dyDescent="0.15"/>
    <row r="590" ht="13" x14ac:dyDescent="0.15"/>
    <row r="591" ht="13" x14ac:dyDescent="0.15"/>
    <row r="592" ht="13" x14ac:dyDescent="0.15"/>
    <row r="593" ht="13" x14ac:dyDescent="0.15"/>
    <row r="594" ht="13" x14ac:dyDescent="0.15"/>
    <row r="595" ht="13" x14ac:dyDescent="0.15"/>
    <row r="596" ht="13" x14ac:dyDescent="0.15"/>
    <row r="597" ht="13" x14ac:dyDescent="0.15"/>
    <row r="598" ht="13" x14ac:dyDescent="0.15"/>
    <row r="599" ht="13" x14ac:dyDescent="0.15"/>
    <row r="600" ht="13" x14ac:dyDescent="0.15"/>
    <row r="601" ht="13" x14ac:dyDescent="0.15"/>
    <row r="602" ht="13" x14ac:dyDescent="0.15"/>
    <row r="603" ht="13" x14ac:dyDescent="0.15"/>
    <row r="604" ht="13" x14ac:dyDescent="0.15"/>
    <row r="605" ht="13" x14ac:dyDescent="0.15"/>
    <row r="606" ht="13" x14ac:dyDescent="0.15"/>
    <row r="607" ht="13" x14ac:dyDescent="0.15"/>
    <row r="608" ht="13" x14ac:dyDescent="0.15"/>
    <row r="609" ht="13" x14ac:dyDescent="0.15"/>
    <row r="610" ht="13" x14ac:dyDescent="0.15"/>
    <row r="611" ht="13" x14ac:dyDescent="0.15"/>
    <row r="612" ht="13" x14ac:dyDescent="0.15"/>
    <row r="613" ht="13" x14ac:dyDescent="0.15"/>
    <row r="614" ht="13" x14ac:dyDescent="0.15"/>
    <row r="615" ht="13" x14ac:dyDescent="0.15"/>
    <row r="616" ht="13" x14ac:dyDescent="0.15"/>
    <row r="617" ht="13" x14ac:dyDescent="0.15"/>
    <row r="618" ht="13" x14ac:dyDescent="0.15"/>
    <row r="619" ht="13" x14ac:dyDescent="0.15"/>
    <row r="620" ht="13" x14ac:dyDescent="0.15"/>
    <row r="621" ht="13" x14ac:dyDescent="0.15"/>
    <row r="622" ht="13" x14ac:dyDescent="0.15"/>
    <row r="623" ht="13" x14ac:dyDescent="0.15"/>
    <row r="624" ht="13" x14ac:dyDescent="0.15"/>
    <row r="625" ht="13" x14ac:dyDescent="0.15"/>
    <row r="626" ht="13" x14ac:dyDescent="0.15"/>
    <row r="627" ht="13" x14ac:dyDescent="0.15"/>
    <row r="628" ht="13" x14ac:dyDescent="0.15"/>
    <row r="629" ht="13" x14ac:dyDescent="0.15"/>
    <row r="630" ht="13" x14ac:dyDescent="0.15"/>
    <row r="631" ht="13" x14ac:dyDescent="0.15"/>
    <row r="632" ht="13" x14ac:dyDescent="0.15"/>
    <row r="633" ht="13" x14ac:dyDescent="0.15"/>
    <row r="634" ht="13" x14ac:dyDescent="0.15"/>
    <row r="635" ht="13" x14ac:dyDescent="0.15"/>
    <row r="636" ht="13" x14ac:dyDescent="0.15"/>
    <row r="637" ht="13" x14ac:dyDescent="0.15"/>
    <row r="638" ht="13" x14ac:dyDescent="0.15"/>
    <row r="639" ht="13" x14ac:dyDescent="0.15"/>
    <row r="640" ht="13" x14ac:dyDescent="0.15"/>
    <row r="641" ht="13" x14ac:dyDescent="0.15"/>
    <row r="642" ht="13" x14ac:dyDescent="0.15"/>
    <row r="643" ht="13" x14ac:dyDescent="0.15"/>
    <row r="644" ht="13" x14ac:dyDescent="0.15"/>
    <row r="645" ht="13" x14ac:dyDescent="0.15"/>
    <row r="646" ht="13" x14ac:dyDescent="0.15"/>
    <row r="647" ht="13" x14ac:dyDescent="0.15"/>
    <row r="648" ht="13" x14ac:dyDescent="0.15"/>
    <row r="649" ht="13" x14ac:dyDescent="0.15"/>
    <row r="650" ht="13" x14ac:dyDescent="0.15"/>
    <row r="651" ht="13" x14ac:dyDescent="0.15"/>
    <row r="652" ht="13" x14ac:dyDescent="0.15"/>
    <row r="653" ht="13" x14ac:dyDescent="0.15"/>
    <row r="654" ht="13" x14ac:dyDescent="0.15"/>
    <row r="655" ht="13" x14ac:dyDescent="0.15"/>
    <row r="656" ht="13" x14ac:dyDescent="0.15"/>
    <row r="657" ht="13" x14ac:dyDescent="0.15"/>
    <row r="658" ht="13" x14ac:dyDescent="0.15"/>
    <row r="659" ht="13" x14ac:dyDescent="0.15"/>
    <row r="660" ht="13" x14ac:dyDescent="0.15"/>
    <row r="661" ht="13" x14ac:dyDescent="0.15"/>
    <row r="662" ht="13" x14ac:dyDescent="0.15"/>
    <row r="663" ht="13" x14ac:dyDescent="0.15"/>
    <row r="664" ht="13" x14ac:dyDescent="0.15"/>
    <row r="665" ht="13" x14ac:dyDescent="0.15"/>
    <row r="666" ht="13" x14ac:dyDescent="0.15"/>
    <row r="667" ht="13" x14ac:dyDescent="0.15"/>
    <row r="668" ht="13" x14ac:dyDescent="0.15"/>
    <row r="669" ht="13" x14ac:dyDescent="0.15"/>
    <row r="670" ht="13" x14ac:dyDescent="0.15"/>
    <row r="671" ht="13" x14ac:dyDescent="0.15"/>
    <row r="672" ht="13" x14ac:dyDescent="0.15"/>
    <row r="673" ht="13" x14ac:dyDescent="0.15"/>
    <row r="674" ht="13" x14ac:dyDescent="0.15"/>
    <row r="675" ht="13" x14ac:dyDescent="0.15"/>
    <row r="676" ht="13" x14ac:dyDescent="0.15"/>
    <row r="677" ht="13" x14ac:dyDescent="0.15"/>
    <row r="678" ht="13" x14ac:dyDescent="0.15"/>
    <row r="679" ht="13" x14ac:dyDescent="0.15"/>
    <row r="680" ht="13" x14ac:dyDescent="0.15"/>
    <row r="681" ht="13" x14ac:dyDescent="0.15"/>
    <row r="682" ht="13" x14ac:dyDescent="0.15"/>
    <row r="683" ht="13" x14ac:dyDescent="0.15"/>
    <row r="684" ht="13" x14ac:dyDescent="0.15"/>
    <row r="685" ht="13" x14ac:dyDescent="0.15"/>
    <row r="686" ht="13" x14ac:dyDescent="0.15"/>
    <row r="687" ht="13" x14ac:dyDescent="0.15"/>
    <row r="688" ht="13" x14ac:dyDescent="0.15"/>
    <row r="689" ht="13" x14ac:dyDescent="0.15"/>
    <row r="690" ht="13" x14ac:dyDescent="0.15"/>
    <row r="691" ht="13" x14ac:dyDescent="0.15"/>
    <row r="692" ht="13" x14ac:dyDescent="0.15"/>
    <row r="693" ht="13" x14ac:dyDescent="0.15"/>
    <row r="694" ht="13" x14ac:dyDescent="0.15"/>
    <row r="695" ht="13" x14ac:dyDescent="0.15"/>
    <row r="696" ht="13" x14ac:dyDescent="0.15"/>
    <row r="697" ht="13" x14ac:dyDescent="0.15"/>
    <row r="698" ht="13" x14ac:dyDescent="0.15"/>
    <row r="699" ht="13" x14ac:dyDescent="0.15"/>
    <row r="700" ht="13" x14ac:dyDescent="0.15"/>
    <row r="701" ht="13" x14ac:dyDescent="0.15"/>
    <row r="702" ht="13" x14ac:dyDescent="0.15"/>
    <row r="703" ht="13" x14ac:dyDescent="0.15"/>
    <row r="704" ht="13" x14ac:dyDescent="0.15"/>
    <row r="705" ht="13" x14ac:dyDescent="0.15"/>
    <row r="706" ht="13" x14ac:dyDescent="0.15"/>
    <row r="707" ht="13" x14ac:dyDescent="0.15"/>
    <row r="708" ht="13" x14ac:dyDescent="0.15"/>
    <row r="709" ht="13" x14ac:dyDescent="0.15"/>
    <row r="710" ht="13" x14ac:dyDescent="0.15"/>
    <row r="711" ht="13" x14ac:dyDescent="0.15"/>
    <row r="712" ht="13" x14ac:dyDescent="0.15"/>
    <row r="713" ht="13" x14ac:dyDescent="0.15"/>
    <row r="714" ht="13" x14ac:dyDescent="0.15"/>
    <row r="715" ht="13" x14ac:dyDescent="0.15"/>
    <row r="716" ht="13" x14ac:dyDescent="0.15"/>
    <row r="717" ht="13" x14ac:dyDescent="0.15"/>
    <row r="718" ht="13" x14ac:dyDescent="0.15"/>
    <row r="719" ht="13" x14ac:dyDescent="0.15"/>
    <row r="720" ht="13" x14ac:dyDescent="0.15"/>
    <row r="721" ht="13" x14ac:dyDescent="0.15"/>
    <row r="722" ht="13" x14ac:dyDescent="0.15"/>
    <row r="723" ht="13" x14ac:dyDescent="0.15"/>
    <row r="724" ht="13" x14ac:dyDescent="0.15"/>
    <row r="725" ht="13" x14ac:dyDescent="0.15"/>
    <row r="726" ht="13" x14ac:dyDescent="0.15"/>
    <row r="727" ht="13" x14ac:dyDescent="0.15"/>
    <row r="728" ht="13" x14ac:dyDescent="0.15"/>
    <row r="729" ht="13" x14ac:dyDescent="0.15"/>
    <row r="730" ht="13" x14ac:dyDescent="0.15"/>
    <row r="731" ht="13" x14ac:dyDescent="0.15"/>
    <row r="732" ht="13" x14ac:dyDescent="0.15"/>
    <row r="733" ht="13" x14ac:dyDescent="0.15"/>
    <row r="734" ht="13" x14ac:dyDescent="0.15"/>
    <row r="735" ht="13" x14ac:dyDescent="0.15"/>
    <row r="736" ht="13" x14ac:dyDescent="0.15"/>
    <row r="737" ht="13" x14ac:dyDescent="0.15"/>
    <row r="738" ht="13" x14ac:dyDescent="0.15"/>
    <row r="739" ht="13" x14ac:dyDescent="0.15"/>
    <row r="740" ht="13" x14ac:dyDescent="0.15"/>
    <row r="741" ht="13" x14ac:dyDescent="0.15"/>
    <row r="742" ht="13" x14ac:dyDescent="0.15"/>
    <row r="743" ht="13" x14ac:dyDescent="0.15"/>
    <row r="744" ht="13" x14ac:dyDescent="0.15"/>
    <row r="745" ht="13" x14ac:dyDescent="0.15"/>
    <row r="746" ht="13" x14ac:dyDescent="0.15"/>
    <row r="747" ht="13" x14ac:dyDescent="0.15"/>
    <row r="748" ht="13" x14ac:dyDescent="0.15"/>
    <row r="749" ht="13" x14ac:dyDescent="0.15"/>
    <row r="750" ht="13" x14ac:dyDescent="0.15"/>
    <row r="751" ht="13" x14ac:dyDescent="0.15"/>
    <row r="752" ht="13" x14ac:dyDescent="0.15"/>
    <row r="753" ht="13" x14ac:dyDescent="0.15"/>
    <row r="754" ht="13" x14ac:dyDescent="0.15"/>
    <row r="755" ht="13" x14ac:dyDescent="0.15"/>
    <row r="756" ht="13" x14ac:dyDescent="0.15"/>
    <row r="757" ht="13" x14ac:dyDescent="0.15"/>
    <row r="758" ht="13" x14ac:dyDescent="0.15"/>
    <row r="759" ht="13" x14ac:dyDescent="0.15"/>
    <row r="760" ht="13" x14ac:dyDescent="0.15"/>
    <row r="761" ht="13" x14ac:dyDescent="0.15"/>
    <row r="762" ht="13" x14ac:dyDescent="0.15"/>
    <row r="763" ht="13" x14ac:dyDescent="0.15"/>
    <row r="764" ht="13" x14ac:dyDescent="0.15"/>
    <row r="765" ht="13" x14ac:dyDescent="0.15"/>
    <row r="766" ht="13" x14ac:dyDescent="0.15"/>
    <row r="767" ht="13" x14ac:dyDescent="0.15"/>
    <row r="768" ht="13" x14ac:dyDescent="0.15"/>
    <row r="769" ht="13" x14ac:dyDescent="0.15"/>
    <row r="770" ht="13" x14ac:dyDescent="0.15"/>
    <row r="771" ht="13" x14ac:dyDescent="0.15"/>
    <row r="772" ht="13" x14ac:dyDescent="0.15"/>
    <row r="773" ht="13" x14ac:dyDescent="0.15"/>
    <row r="774" ht="13" x14ac:dyDescent="0.15"/>
    <row r="775" ht="13" x14ac:dyDescent="0.15"/>
    <row r="776" ht="13" x14ac:dyDescent="0.15"/>
    <row r="777" ht="13" x14ac:dyDescent="0.15"/>
    <row r="778" ht="13" x14ac:dyDescent="0.15"/>
    <row r="779" ht="13" x14ac:dyDescent="0.15"/>
    <row r="780" ht="13" x14ac:dyDescent="0.15"/>
    <row r="781" ht="13" x14ac:dyDescent="0.15"/>
    <row r="782" ht="13" x14ac:dyDescent="0.15"/>
    <row r="783" ht="13" x14ac:dyDescent="0.15"/>
    <row r="784" ht="13" x14ac:dyDescent="0.15"/>
    <row r="785" ht="13" x14ac:dyDescent="0.15"/>
    <row r="786" ht="13" x14ac:dyDescent="0.15"/>
    <row r="787" ht="13" x14ac:dyDescent="0.15"/>
    <row r="788" ht="13" x14ac:dyDescent="0.15"/>
    <row r="789" ht="13" x14ac:dyDescent="0.15"/>
    <row r="790" ht="13" x14ac:dyDescent="0.15"/>
    <row r="791" ht="13" x14ac:dyDescent="0.15"/>
    <row r="792" ht="13" x14ac:dyDescent="0.15"/>
    <row r="793" ht="13" x14ac:dyDescent="0.15"/>
    <row r="794" ht="13" x14ac:dyDescent="0.15"/>
    <row r="795" ht="13" x14ac:dyDescent="0.15"/>
    <row r="796" ht="13" x14ac:dyDescent="0.15"/>
    <row r="797" ht="13" x14ac:dyDescent="0.15"/>
    <row r="798" ht="13" x14ac:dyDescent="0.15"/>
    <row r="799" ht="13" x14ac:dyDescent="0.15"/>
    <row r="800" ht="13" x14ac:dyDescent="0.15"/>
    <row r="801" ht="13" x14ac:dyDescent="0.15"/>
    <row r="802" ht="13" x14ac:dyDescent="0.15"/>
    <row r="803" ht="13" x14ac:dyDescent="0.15"/>
    <row r="804" ht="13" x14ac:dyDescent="0.15"/>
    <row r="805" ht="13" x14ac:dyDescent="0.15"/>
    <row r="806" ht="13" x14ac:dyDescent="0.15"/>
    <row r="807" ht="13" x14ac:dyDescent="0.15"/>
    <row r="808" ht="13" x14ac:dyDescent="0.15"/>
    <row r="809" ht="13" x14ac:dyDescent="0.15"/>
    <row r="810" ht="13" x14ac:dyDescent="0.15"/>
    <row r="811" ht="13" x14ac:dyDescent="0.15"/>
    <row r="812" ht="13" x14ac:dyDescent="0.15"/>
    <row r="813" ht="13" x14ac:dyDescent="0.15"/>
    <row r="814" ht="13" x14ac:dyDescent="0.15"/>
    <row r="815" ht="13" x14ac:dyDescent="0.15"/>
    <row r="816" ht="13" x14ac:dyDescent="0.15"/>
    <row r="817" ht="13" x14ac:dyDescent="0.15"/>
    <row r="818" ht="13" x14ac:dyDescent="0.15"/>
    <row r="819" ht="13" x14ac:dyDescent="0.15"/>
    <row r="820" ht="13" x14ac:dyDescent="0.15"/>
    <row r="821" ht="13" x14ac:dyDescent="0.15"/>
    <row r="822" ht="13" x14ac:dyDescent="0.15"/>
    <row r="823" ht="13" x14ac:dyDescent="0.15"/>
    <row r="824" ht="13" x14ac:dyDescent="0.15"/>
    <row r="825" ht="13" x14ac:dyDescent="0.15"/>
    <row r="826" ht="13" x14ac:dyDescent="0.15"/>
    <row r="827" ht="13" x14ac:dyDescent="0.15"/>
    <row r="828" ht="13" x14ac:dyDescent="0.15"/>
    <row r="829" ht="13" x14ac:dyDescent="0.15"/>
    <row r="830" ht="13" x14ac:dyDescent="0.15"/>
    <row r="831" ht="13" x14ac:dyDescent="0.15"/>
    <row r="832" ht="13" x14ac:dyDescent="0.15"/>
    <row r="833" ht="13" x14ac:dyDescent="0.15"/>
    <row r="834" ht="13" x14ac:dyDescent="0.15"/>
    <row r="835" ht="13" x14ac:dyDescent="0.15"/>
    <row r="836" ht="13" x14ac:dyDescent="0.15"/>
    <row r="837" ht="13" x14ac:dyDescent="0.15"/>
    <row r="838" ht="13" x14ac:dyDescent="0.15"/>
    <row r="839" ht="13" x14ac:dyDescent="0.15"/>
    <row r="840" ht="13" x14ac:dyDescent="0.15"/>
    <row r="841" ht="13" x14ac:dyDescent="0.15"/>
    <row r="842" ht="13" x14ac:dyDescent="0.15"/>
    <row r="843" ht="13" x14ac:dyDescent="0.15"/>
    <row r="844" ht="13" x14ac:dyDescent="0.15"/>
    <row r="845" ht="13" x14ac:dyDescent="0.15"/>
    <row r="846" ht="13" x14ac:dyDescent="0.15"/>
    <row r="847" ht="13" x14ac:dyDescent="0.15"/>
    <row r="848" ht="13" x14ac:dyDescent="0.15"/>
    <row r="849" ht="13" x14ac:dyDescent="0.15"/>
    <row r="850" ht="13" x14ac:dyDescent="0.15"/>
    <row r="851" ht="13" x14ac:dyDescent="0.15"/>
    <row r="852" ht="13" x14ac:dyDescent="0.15"/>
    <row r="853" ht="13" x14ac:dyDescent="0.15"/>
    <row r="854" ht="13" x14ac:dyDescent="0.15"/>
    <row r="855" ht="13" x14ac:dyDescent="0.15"/>
    <row r="856" ht="13" x14ac:dyDescent="0.15"/>
    <row r="857" ht="13" x14ac:dyDescent="0.15"/>
    <row r="858" ht="13" x14ac:dyDescent="0.15"/>
    <row r="859" ht="13" x14ac:dyDescent="0.15"/>
    <row r="860" ht="13" x14ac:dyDescent="0.15"/>
    <row r="861" ht="13" x14ac:dyDescent="0.15"/>
    <row r="862" ht="13" x14ac:dyDescent="0.15"/>
    <row r="863" ht="13" x14ac:dyDescent="0.15"/>
    <row r="864" ht="13" x14ac:dyDescent="0.15"/>
    <row r="865" ht="13" x14ac:dyDescent="0.15"/>
    <row r="866" ht="13" x14ac:dyDescent="0.15"/>
    <row r="867" ht="13" x14ac:dyDescent="0.15"/>
    <row r="868" ht="13" x14ac:dyDescent="0.15"/>
    <row r="869" ht="13" x14ac:dyDescent="0.15"/>
    <row r="870" ht="13" x14ac:dyDescent="0.15"/>
    <row r="871" ht="13" x14ac:dyDescent="0.15"/>
    <row r="872" ht="13" x14ac:dyDescent="0.15"/>
    <row r="873" ht="13" x14ac:dyDescent="0.15"/>
    <row r="874" ht="13" x14ac:dyDescent="0.15"/>
    <row r="875" ht="13" x14ac:dyDescent="0.15"/>
    <row r="876" ht="13" x14ac:dyDescent="0.15"/>
    <row r="877" ht="13" x14ac:dyDescent="0.15"/>
    <row r="878" ht="13" x14ac:dyDescent="0.15"/>
    <row r="879" ht="13" x14ac:dyDescent="0.15"/>
    <row r="880" ht="13" x14ac:dyDescent="0.15"/>
    <row r="881" ht="13" x14ac:dyDescent="0.15"/>
    <row r="882" ht="13" x14ac:dyDescent="0.15"/>
    <row r="883" ht="13" x14ac:dyDescent="0.15"/>
    <row r="884" ht="13" x14ac:dyDescent="0.15"/>
    <row r="885" ht="13" x14ac:dyDescent="0.15"/>
    <row r="886" ht="13" x14ac:dyDescent="0.15"/>
    <row r="887" ht="13" x14ac:dyDescent="0.15"/>
    <row r="888" ht="13" x14ac:dyDescent="0.15"/>
    <row r="889" ht="13" x14ac:dyDescent="0.15"/>
    <row r="890" ht="13" x14ac:dyDescent="0.15"/>
    <row r="891" ht="13" x14ac:dyDescent="0.15"/>
    <row r="892" ht="13" x14ac:dyDescent="0.15"/>
    <row r="893" ht="13" x14ac:dyDescent="0.15"/>
    <row r="894" ht="13" x14ac:dyDescent="0.15"/>
    <row r="895" ht="13" x14ac:dyDescent="0.15"/>
    <row r="896" ht="13" x14ac:dyDescent="0.15"/>
    <row r="897" ht="13" x14ac:dyDescent="0.15"/>
    <row r="898" ht="13" x14ac:dyDescent="0.15"/>
    <row r="899" ht="13" x14ac:dyDescent="0.15"/>
    <row r="900" ht="13" x14ac:dyDescent="0.15"/>
    <row r="901" ht="13" x14ac:dyDescent="0.15"/>
    <row r="902" ht="13" x14ac:dyDescent="0.15"/>
    <row r="903" ht="13" x14ac:dyDescent="0.15"/>
    <row r="904" ht="13" x14ac:dyDescent="0.15"/>
    <row r="905" ht="13" x14ac:dyDescent="0.15"/>
    <row r="906" ht="13" x14ac:dyDescent="0.15"/>
    <row r="907" ht="13" x14ac:dyDescent="0.15"/>
    <row r="908" ht="13" x14ac:dyDescent="0.15"/>
    <row r="909" ht="13" x14ac:dyDescent="0.15"/>
    <row r="910" ht="13" x14ac:dyDescent="0.15"/>
    <row r="911" ht="13" x14ac:dyDescent="0.15"/>
    <row r="912" ht="13" x14ac:dyDescent="0.15"/>
    <row r="913" ht="13" x14ac:dyDescent="0.15"/>
    <row r="914" ht="13" x14ac:dyDescent="0.15"/>
    <row r="915" ht="13" x14ac:dyDescent="0.15"/>
    <row r="916" ht="13" x14ac:dyDescent="0.15"/>
    <row r="917" ht="13" x14ac:dyDescent="0.15"/>
    <row r="918" ht="13" x14ac:dyDescent="0.15"/>
    <row r="919" ht="13" x14ac:dyDescent="0.15"/>
    <row r="920" ht="13" x14ac:dyDescent="0.15"/>
    <row r="921" ht="13" x14ac:dyDescent="0.15"/>
    <row r="922" ht="13" x14ac:dyDescent="0.15"/>
    <row r="923" ht="13" x14ac:dyDescent="0.15"/>
    <row r="924" ht="13" x14ac:dyDescent="0.15"/>
    <row r="925" ht="13" x14ac:dyDescent="0.15"/>
    <row r="926" ht="13" x14ac:dyDescent="0.15"/>
    <row r="927" ht="13" x14ac:dyDescent="0.15"/>
    <row r="928" ht="13" x14ac:dyDescent="0.15"/>
    <row r="929" ht="13" x14ac:dyDescent="0.15"/>
    <row r="930" ht="13" x14ac:dyDescent="0.15"/>
    <row r="931" ht="13" x14ac:dyDescent="0.15"/>
    <row r="932" ht="13" x14ac:dyDescent="0.15"/>
    <row r="933" ht="13" x14ac:dyDescent="0.15"/>
    <row r="934" ht="13" x14ac:dyDescent="0.15"/>
    <row r="935" ht="13" x14ac:dyDescent="0.15"/>
    <row r="936" ht="13" x14ac:dyDescent="0.15"/>
    <row r="937" ht="13" x14ac:dyDescent="0.15"/>
    <row r="938" ht="13" x14ac:dyDescent="0.15"/>
    <row r="939" ht="13" x14ac:dyDescent="0.15"/>
    <row r="940" ht="13" x14ac:dyDescent="0.15"/>
    <row r="941" ht="13" x14ac:dyDescent="0.15"/>
    <row r="942" ht="13" x14ac:dyDescent="0.15"/>
    <row r="943" ht="13" x14ac:dyDescent="0.15"/>
    <row r="944" ht="13" x14ac:dyDescent="0.15"/>
    <row r="945" ht="13" x14ac:dyDescent="0.15"/>
    <row r="946" ht="13" x14ac:dyDescent="0.15"/>
    <row r="947" ht="13" x14ac:dyDescent="0.15"/>
    <row r="948" ht="13" x14ac:dyDescent="0.15"/>
    <row r="949" ht="13" x14ac:dyDescent="0.15"/>
    <row r="950" ht="13" x14ac:dyDescent="0.15"/>
    <row r="951" ht="13" x14ac:dyDescent="0.15"/>
    <row r="952" ht="13" x14ac:dyDescent="0.15"/>
    <row r="953" ht="13" x14ac:dyDescent="0.15"/>
    <row r="954" ht="13" x14ac:dyDescent="0.15"/>
    <row r="955" ht="13" x14ac:dyDescent="0.15"/>
    <row r="956" ht="13" x14ac:dyDescent="0.15"/>
    <row r="957" ht="13" x14ac:dyDescent="0.15"/>
    <row r="958" ht="13" x14ac:dyDescent="0.15"/>
    <row r="959" ht="13" x14ac:dyDescent="0.15"/>
    <row r="960" ht="13" x14ac:dyDescent="0.15"/>
    <row r="961" ht="13" x14ac:dyDescent="0.15"/>
    <row r="962" ht="13" x14ac:dyDescent="0.15"/>
    <row r="963" ht="13" x14ac:dyDescent="0.15"/>
    <row r="964" ht="13" x14ac:dyDescent="0.15"/>
    <row r="965" ht="13" x14ac:dyDescent="0.15"/>
    <row r="966" ht="13" x14ac:dyDescent="0.15"/>
    <row r="967" ht="13" x14ac:dyDescent="0.15"/>
    <row r="968" ht="13" x14ac:dyDescent="0.15"/>
    <row r="969" ht="13" x14ac:dyDescent="0.15"/>
    <row r="970" ht="13" x14ac:dyDescent="0.15"/>
    <row r="971" ht="13" x14ac:dyDescent="0.15"/>
    <row r="972" ht="13" x14ac:dyDescent="0.15"/>
    <row r="973" ht="13" x14ac:dyDescent="0.15"/>
    <row r="974" ht="13" x14ac:dyDescent="0.15"/>
    <row r="975" ht="13" x14ac:dyDescent="0.15"/>
    <row r="976" ht="13" x14ac:dyDescent="0.15"/>
    <row r="977" ht="13" x14ac:dyDescent="0.15"/>
    <row r="978" ht="13" x14ac:dyDescent="0.15"/>
    <row r="979" ht="13" x14ac:dyDescent="0.15"/>
    <row r="980" ht="13" x14ac:dyDescent="0.15"/>
    <row r="981" ht="13" x14ac:dyDescent="0.15"/>
    <row r="982" ht="13" x14ac:dyDescent="0.15"/>
    <row r="983" ht="13" x14ac:dyDescent="0.15"/>
    <row r="984" ht="13" x14ac:dyDescent="0.15"/>
    <row r="985" ht="13" x14ac:dyDescent="0.15"/>
    <row r="986" ht="13" x14ac:dyDescent="0.15"/>
    <row r="987" ht="13" x14ac:dyDescent="0.15"/>
    <row r="988" ht="13" x14ac:dyDescent="0.15"/>
    <row r="989" ht="13" x14ac:dyDescent="0.15"/>
    <row r="990" ht="13" x14ac:dyDescent="0.15"/>
    <row r="991" ht="13" x14ac:dyDescent="0.15"/>
    <row r="992" ht="13" x14ac:dyDescent="0.15"/>
    <row r="993" ht="13" x14ac:dyDescent="0.15"/>
    <row r="994" ht="13" x14ac:dyDescent="0.15"/>
    <row r="995" ht="13" x14ac:dyDescent="0.15"/>
    <row r="996" ht="13" x14ac:dyDescent="0.15"/>
    <row r="997" ht="13" x14ac:dyDescent="0.15"/>
    <row r="998" ht="13" x14ac:dyDescent="0.15"/>
    <row r="999" ht="13" x14ac:dyDescent="0.15"/>
    <row r="1000" ht="13" x14ac:dyDescent="0.15"/>
    <row r="1001" ht="13" x14ac:dyDescent="0.15"/>
  </sheetData>
  <sheetProtection algorithmName="SHA-512" hashValue="S/u3OYoscqVSCfEHgkGxEcXt3qM5hm5Da4//XOFzX+Eknm+LeNLMtAHUCr23v45gTLIbKPN7pbUmPJVeMh4w7w==" saltValue="hnnqa+lCqxDBYCGhGF6QHA==" spinCount="100000" sheet="1" formatCells="0" formatColumns="0" formatRows="0"/>
  <mergeCells count="1">
    <mergeCell ref="B7:F7"/>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45F4-98C8-644E-9A99-8193A6753985}">
  <dimension ref="A1:AO116"/>
  <sheetViews>
    <sheetView topLeftCell="A4" workbookViewId="0"/>
  </sheetViews>
  <sheetFormatPr baseColWidth="10" defaultRowHeight="13" x14ac:dyDescent="0.15"/>
  <cols>
    <col min="1" max="1" width="22" style="166" customWidth="1"/>
    <col min="2" max="2" width="8.33203125" customWidth="1"/>
    <col min="3" max="3" width="10" customWidth="1"/>
    <col min="4" max="4" width="21.1640625" customWidth="1"/>
    <col min="5" max="5" width="36.33203125" customWidth="1"/>
    <col min="6" max="6" width="102.33203125" customWidth="1"/>
    <col min="7" max="7" width="16" style="166" customWidth="1"/>
    <col min="8" max="8" width="12.1640625" style="166" customWidth="1"/>
    <col min="9" max="9" width="10.83203125" style="166"/>
    <col min="10" max="10" width="13.1640625" style="178" customWidth="1"/>
    <col min="11" max="11" width="2" style="200" customWidth="1"/>
    <col min="12" max="12" width="14.1640625" style="200" customWidth="1"/>
    <col min="13" max="24" width="9.33203125" customWidth="1"/>
    <col min="27" max="41" width="10.83203125" style="179"/>
  </cols>
  <sheetData>
    <row r="1" spans="1:41" ht="18" x14ac:dyDescent="0.2">
      <c r="A1" s="254" t="s">
        <v>16863</v>
      </c>
      <c r="B1" s="244" t="str">
        <f>TOC!B9</f>
        <v>SARS-CoV-2 CD8+ meta clonotypes summarized by MIRA set</v>
      </c>
      <c r="C1" s="1"/>
      <c r="D1" s="2"/>
      <c r="E1" s="213"/>
      <c r="F1" s="214"/>
      <c r="G1" s="2" t="s">
        <v>15701</v>
      </c>
      <c r="H1" s="181"/>
      <c r="I1" s="181"/>
      <c r="J1" s="198"/>
      <c r="K1" s="215"/>
      <c r="L1" s="215"/>
      <c r="M1" s="2"/>
      <c r="N1" s="2"/>
      <c r="O1" s="2"/>
      <c r="P1" s="2"/>
      <c r="Q1" s="2"/>
      <c r="R1" s="2"/>
      <c r="S1" s="2"/>
      <c r="T1" s="2"/>
      <c r="U1" s="2"/>
      <c r="V1" s="2"/>
      <c r="W1" s="2"/>
      <c r="X1" s="2"/>
      <c r="Y1" s="2"/>
      <c r="Z1" s="2"/>
    </row>
    <row r="2" spans="1:41" x14ac:dyDescent="0.15">
      <c r="A2" s="180"/>
      <c r="B2" s="2"/>
      <c r="C2" s="2"/>
      <c r="D2" s="2"/>
      <c r="E2" s="189"/>
      <c r="F2" s="216"/>
      <c r="G2" s="2"/>
      <c r="H2" s="181"/>
      <c r="I2" s="181"/>
      <c r="J2" s="198"/>
      <c r="K2" s="215"/>
      <c r="L2" s="265"/>
      <c r="M2" s="265"/>
      <c r="N2" s="265"/>
      <c r="O2" s="265"/>
      <c r="P2" s="265"/>
      <c r="Q2" s="265"/>
      <c r="R2" s="265"/>
      <c r="S2" s="265"/>
      <c r="T2" s="265"/>
      <c r="U2" s="265"/>
      <c r="V2" s="265"/>
      <c r="W2" s="265"/>
      <c r="X2" s="265"/>
      <c r="Y2" s="265"/>
      <c r="Z2" s="265"/>
    </row>
    <row r="3" spans="1:41" ht="77" customHeight="1" x14ac:dyDescent="0.15">
      <c r="A3" s="266" t="s">
        <v>16834</v>
      </c>
      <c r="B3" s="266"/>
      <c r="C3" s="266"/>
      <c r="D3" s="266"/>
      <c r="E3" s="266"/>
      <c r="F3" s="266"/>
      <c r="G3" s="2"/>
      <c r="H3" s="181"/>
      <c r="I3" s="181"/>
      <c r="J3" s="198"/>
      <c r="K3" s="215"/>
      <c r="L3" s="215"/>
      <c r="M3" s="263" t="s">
        <v>16825</v>
      </c>
      <c r="N3" s="263"/>
      <c r="O3" s="263"/>
      <c r="P3" s="210"/>
      <c r="Q3" s="209" t="s">
        <v>1873</v>
      </c>
      <c r="R3" s="210"/>
      <c r="S3" s="210"/>
      <c r="T3" s="209" t="s">
        <v>1872</v>
      </c>
      <c r="U3" s="210"/>
      <c r="V3" s="264" t="s">
        <v>16833</v>
      </c>
      <c r="W3" s="264"/>
      <c r="X3" s="264"/>
      <c r="Y3" s="2"/>
      <c r="Z3" s="2"/>
    </row>
    <row r="4" spans="1:41" ht="141" x14ac:dyDescent="0.2">
      <c r="A4" s="190" t="s">
        <v>15703</v>
      </c>
      <c r="B4" s="191" t="s">
        <v>15560</v>
      </c>
      <c r="C4" s="191" t="s">
        <v>15720</v>
      </c>
      <c r="D4" s="191" t="s">
        <v>15719</v>
      </c>
      <c r="E4" s="191" t="s">
        <v>15718</v>
      </c>
      <c r="F4" s="191" t="s">
        <v>15702</v>
      </c>
      <c r="G4" s="190" t="s">
        <v>16826</v>
      </c>
      <c r="H4" s="190" t="s">
        <v>15704</v>
      </c>
      <c r="I4" s="190" t="s">
        <v>16854</v>
      </c>
      <c r="J4" s="192" t="s">
        <v>15697</v>
      </c>
      <c r="K4" s="215"/>
      <c r="L4" s="212" t="s">
        <v>16824</v>
      </c>
      <c r="M4" s="209" t="s">
        <v>1874</v>
      </c>
      <c r="N4" s="209" t="s">
        <v>1875</v>
      </c>
      <c r="O4" s="209" t="s">
        <v>1876</v>
      </c>
      <c r="P4" s="209" t="s">
        <v>1874</v>
      </c>
      <c r="Q4" s="209" t="s">
        <v>1875</v>
      </c>
      <c r="R4" s="209" t="s">
        <v>1876</v>
      </c>
      <c r="S4" s="209" t="s">
        <v>1874</v>
      </c>
      <c r="T4" s="209" t="s">
        <v>1875</v>
      </c>
      <c r="U4" s="209" t="s">
        <v>1876</v>
      </c>
      <c r="V4" s="209" t="s">
        <v>1874</v>
      </c>
      <c r="W4" s="209" t="s">
        <v>1875</v>
      </c>
      <c r="X4" s="165" t="s">
        <v>1876</v>
      </c>
      <c r="Y4" s="2"/>
      <c r="Z4" s="2"/>
      <c r="AA4" s="239"/>
      <c r="AC4" s="235"/>
      <c r="AD4" s="240"/>
      <c r="AE4" s="240"/>
      <c r="AF4" s="240"/>
      <c r="AG4" s="235"/>
      <c r="AH4" s="240"/>
      <c r="AI4" s="240"/>
      <c r="AJ4" s="235"/>
      <c r="AK4" s="240"/>
      <c r="AL4" s="240"/>
      <c r="AM4" s="235"/>
      <c r="AN4" s="240"/>
      <c r="AO4" s="240"/>
    </row>
    <row r="5" spans="1:41" x14ac:dyDescent="0.15">
      <c r="A5" s="188" t="s">
        <v>1771</v>
      </c>
      <c r="B5" s="189">
        <v>1</v>
      </c>
      <c r="C5" s="195" t="str">
        <f>VLOOKUP(B5,Names!$K$4:$S$256,7,FALSE)</f>
        <v>ORF1ab</v>
      </c>
      <c r="D5" s="189" t="str">
        <f>VLOOKUP(B5,Names!$K$4:$S$256,6,FALSE)</f>
        <v>ORF1ab 1636:1647</v>
      </c>
      <c r="E5" s="189" t="str">
        <f>VLOOKUP(B5,Names!$K$4:$S$256,2,FALSE)</f>
        <v>ORF1ab 5171:5203</v>
      </c>
      <c r="F5" s="189" t="s">
        <v>15600</v>
      </c>
      <c r="G5" s="201">
        <v>7636</v>
      </c>
      <c r="H5" s="201">
        <v>1419</v>
      </c>
      <c r="I5" s="201">
        <v>3501</v>
      </c>
      <c r="J5" s="202">
        <v>0.45848611838658898</v>
      </c>
      <c r="K5" s="215"/>
      <c r="L5" s="181">
        <v>36</v>
      </c>
      <c r="M5" s="217">
        <v>0</v>
      </c>
      <c r="N5" s="217">
        <v>2.27729263454301E-9</v>
      </c>
      <c r="O5" s="217">
        <v>3.7744982417349598E-6</v>
      </c>
      <c r="P5" s="218">
        <v>0</v>
      </c>
      <c r="Q5" s="218">
        <v>22</v>
      </c>
      <c r="R5" s="218">
        <v>36</v>
      </c>
      <c r="S5" s="218">
        <v>4</v>
      </c>
      <c r="T5" s="218">
        <v>14</v>
      </c>
      <c r="U5" s="218">
        <v>18</v>
      </c>
      <c r="V5" s="218">
        <v>3</v>
      </c>
      <c r="W5" s="218">
        <v>7</v>
      </c>
      <c r="X5" s="218">
        <v>15</v>
      </c>
      <c r="Y5" s="219"/>
      <c r="Z5" s="2"/>
      <c r="AA5" s="238"/>
      <c r="AB5" s="238"/>
      <c r="AC5" s="241"/>
      <c r="AD5" s="241"/>
      <c r="AE5" s="241"/>
      <c r="AF5" s="241"/>
      <c r="AG5" s="241"/>
      <c r="AH5" s="241"/>
      <c r="AI5" s="241"/>
      <c r="AJ5" s="241"/>
      <c r="AK5" s="241"/>
      <c r="AL5" s="241"/>
      <c r="AM5" s="241"/>
      <c r="AN5" s="241"/>
      <c r="AO5" s="241"/>
    </row>
    <row r="6" spans="1:41" x14ac:dyDescent="0.15">
      <c r="A6" s="182"/>
      <c r="B6" s="176">
        <v>3</v>
      </c>
      <c r="C6" s="183" t="str">
        <f>VLOOKUP(B6,Names!$K$4:$S$256,7,FALSE)</f>
        <v>ORF1ab</v>
      </c>
      <c r="D6" s="183" t="str">
        <f>VLOOKUP(B6,Names!$K$4:$S$256,6,FALSE)</f>
        <v>ORF1ab 4726:4735</v>
      </c>
      <c r="E6" s="183" t="str">
        <f>VLOOKUP(B6,Names!$K$4:$S$256,2,FALSE)</f>
        <v>ORF1ab 14441:14467</v>
      </c>
      <c r="F6" s="176" t="s">
        <v>15601</v>
      </c>
      <c r="G6" s="181">
        <v>4850</v>
      </c>
      <c r="H6" s="181">
        <v>90</v>
      </c>
      <c r="I6" s="181">
        <v>315</v>
      </c>
      <c r="J6" s="199">
        <v>6.49484536082474E-2</v>
      </c>
      <c r="K6" s="215"/>
      <c r="L6" s="181"/>
      <c r="M6" s="217">
        <v>7.6953484842016796E-14</v>
      </c>
      <c r="N6" s="217">
        <v>7.7373772302221103E-9</v>
      </c>
      <c r="O6" s="217">
        <v>2.06797593584783E-6</v>
      </c>
      <c r="P6" s="218">
        <v>0</v>
      </c>
      <c r="Q6" s="218">
        <v>22</v>
      </c>
      <c r="R6" s="218">
        <v>36</v>
      </c>
      <c r="S6" s="218">
        <v>10</v>
      </c>
      <c r="T6" s="218">
        <v>14</v>
      </c>
      <c r="U6" s="218">
        <v>17</v>
      </c>
      <c r="V6" s="218">
        <v>3</v>
      </c>
      <c r="W6" s="218">
        <v>3</v>
      </c>
      <c r="X6" s="218">
        <v>8</v>
      </c>
      <c r="Y6" s="2"/>
      <c r="Z6" s="2"/>
      <c r="AA6" s="235"/>
      <c r="AB6" s="235"/>
      <c r="AC6" s="211"/>
      <c r="AD6" s="236"/>
      <c r="AE6" s="236"/>
      <c r="AF6" s="236"/>
      <c r="AG6" s="236"/>
      <c r="AH6" s="236"/>
      <c r="AI6" s="236"/>
      <c r="AJ6" s="236"/>
      <c r="AK6" s="236"/>
      <c r="AL6" s="236"/>
      <c r="AM6" s="236"/>
      <c r="AN6" s="236"/>
      <c r="AO6" s="236"/>
    </row>
    <row r="7" spans="1:41" x14ac:dyDescent="0.15">
      <c r="A7" s="182"/>
      <c r="B7" s="176">
        <v>4</v>
      </c>
      <c r="C7" s="183" t="str">
        <f>VLOOKUP(B7,Names!$K$4:$S$256,7,FALSE)</f>
        <v>M</v>
      </c>
      <c r="D7" s="183" t="str">
        <f>VLOOKUP(B7,Names!$K$4:$S$256,6,FALSE)</f>
        <v>M 53:71</v>
      </c>
      <c r="E7" s="183" t="str">
        <f>VLOOKUP(B7,Names!$K$4:$S$256,2,FALSE)</f>
        <v>membrane glycoprotein 26679:26732</v>
      </c>
      <c r="F7" s="176" t="s">
        <v>15602</v>
      </c>
      <c r="G7" s="181">
        <v>4664</v>
      </c>
      <c r="H7" s="181">
        <v>91</v>
      </c>
      <c r="I7" s="181">
        <v>305</v>
      </c>
      <c r="J7" s="199">
        <v>6.5394511149228104E-2</v>
      </c>
      <c r="K7" s="215"/>
      <c r="L7" s="181"/>
      <c r="M7" s="217">
        <v>2.6936771012761501E-12</v>
      </c>
      <c r="N7" s="217">
        <v>3.5975132493261701E-8</v>
      </c>
      <c r="O7" s="217">
        <v>1.3573087833534401E-6</v>
      </c>
      <c r="P7" s="218">
        <v>8</v>
      </c>
      <c r="Q7" s="218">
        <v>22</v>
      </c>
      <c r="R7" s="218">
        <v>36</v>
      </c>
      <c r="S7" s="218">
        <v>10</v>
      </c>
      <c r="T7" s="218">
        <v>13</v>
      </c>
      <c r="U7" s="218">
        <v>18</v>
      </c>
      <c r="V7" s="218">
        <v>3</v>
      </c>
      <c r="W7" s="218">
        <v>4</v>
      </c>
      <c r="X7" s="218">
        <v>10</v>
      </c>
      <c r="Y7" s="2"/>
      <c r="Z7" s="2"/>
      <c r="AA7" s="235"/>
      <c r="AB7" s="235"/>
      <c r="AC7" s="235"/>
      <c r="AD7" s="235"/>
      <c r="AE7" s="235"/>
      <c r="AF7" s="235"/>
      <c r="AG7" s="235"/>
      <c r="AH7" s="235"/>
      <c r="AI7" s="235"/>
      <c r="AJ7" s="235"/>
      <c r="AK7" s="235"/>
      <c r="AL7" s="235"/>
      <c r="AM7" s="235"/>
      <c r="AN7" s="235"/>
      <c r="AO7" s="235"/>
    </row>
    <row r="8" spans="1:41" x14ac:dyDescent="0.15">
      <c r="A8" s="182"/>
      <c r="B8" s="176">
        <v>6</v>
      </c>
      <c r="C8" s="183" t="str">
        <f>VLOOKUP(B8,Names!$K$4:$S$256,7,FALSE)</f>
        <v>ORF1ab</v>
      </c>
      <c r="D8" s="183" t="str">
        <f>VLOOKUP(B8,Names!$K$4:$S$256,6,FALSE)</f>
        <v>ORF1ab 5470:5479</v>
      </c>
      <c r="E8" s="183" t="str">
        <f>VLOOKUP(B8,Names!$K$4:$S$256,2,FALSE)</f>
        <v>ORF1ab 16673:16699</v>
      </c>
      <c r="F8" s="176" t="s">
        <v>15603</v>
      </c>
      <c r="G8" s="181">
        <v>4408</v>
      </c>
      <c r="H8" s="181">
        <v>250</v>
      </c>
      <c r="I8" s="181">
        <v>772</v>
      </c>
      <c r="J8" s="199">
        <v>0.17513611615245001</v>
      </c>
      <c r="K8" s="215"/>
      <c r="L8" s="181"/>
      <c r="M8" s="217">
        <v>2.8394633513834198E-15</v>
      </c>
      <c r="N8" s="217">
        <v>2.3892398348691099E-10</v>
      </c>
      <c r="O8" s="217">
        <v>2.7770058004306698E-6</v>
      </c>
      <c r="P8" s="218">
        <v>0</v>
      </c>
      <c r="Q8" s="218">
        <v>28</v>
      </c>
      <c r="R8" s="218">
        <v>36</v>
      </c>
      <c r="S8" s="218">
        <v>11</v>
      </c>
      <c r="T8" s="218">
        <v>14</v>
      </c>
      <c r="U8" s="218">
        <v>18</v>
      </c>
      <c r="V8" s="218">
        <v>3</v>
      </c>
      <c r="W8" s="218">
        <v>4.5</v>
      </c>
      <c r="X8" s="218">
        <v>12</v>
      </c>
      <c r="Y8" s="2"/>
      <c r="Z8" s="2"/>
      <c r="AA8" s="235"/>
      <c r="AB8" s="235"/>
      <c r="AC8" s="235"/>
      <c r="AD8" s="235"/>
      <c r="AE8" s="237"/>
      <c r="AF8" s="237"/>
      <c r="AG8" s="235"/>
      <c r="AH8" s="235"/>
      <c r="AI8" s="235"/>
      <c r="AJ8" s="235"/>
      <c r="AK8" s="235"/>
      <c r="AL8" s="235"/>
      <c r="AM8" s="235"/>
      <c r="AN8" s="235"/>
      <c r="AO8" s="235"/>
    </row>
    <row r="9" spans="1:41" x14ac:dyDescent="0.15">
      <c r="A9" s="182"/>
      <c r="B9" s="176">
        <v>5</v>
      </c>
      <c r="C9" s="183" t="str">
        <f>VLOOKUP(B9,Names!$K$4:$S$256,7,FALSE)</f>
        <v>ORF1ab</v>
      </c>
      <c r="D9" s="183" t="str">
        <f>VLOOKUP(B9,Names!$K$4:$S$256,6,FALSE)</f>
        <v>ORF1ab 3403:3412</v>
      </c>
      <c r="E9" s="183" t="str">
        <f>VLOOKUP(B9,Names!$K$4:$S$256,2,FALSE)</f>
        <v>ORF1ab 10472:10498</v>
      </c>
      <c r="F9" s="176" t="s">
        <v>15604</v>
      </c>
      <c r="G9" s="181">
        <v>4099</v>
      </c>
      <c r="H9" s="181">
        <v>331</v>
      </c>
      <c r="I9" s="181">
        <v>951</v>
      </c>
      <c r="J9" s="199">
        <v>0.232007806782141</v>
      </c>
      <c r="K9" s="215"/>
      <c r="L9" s="181"/>
      <c r="M9" s="217">
        <v>5.3407104793772297E-14</v>
      </c>
      <c r="N9" s="217">
        <v>4.4912788309620096E-9</v>
      </c>
      <c r="O9" s="217">
        <v>4.5296508148645103E-6</v>
      </c>
      <c r="P9" s="218">
        <v>0</v>
      </c>
      <c r="Q9" s="218">
        <v>22</v>
      </c>
      <c r="R9" s="218">
        <v>36</v>
      </c>
      <c r="S9" s="218">
        <v>10</v>
      </c>
      <c r="T9" s="218">
        <v>15</v>
      </c>
      <c r="U9" s="218">
        <v>18</v>
      </c>
      <c r="V9" s="218">
        <v>3</v>
      </c>
      <c r="W9" s="218">
        <v>5</v>
      </c>
      <c r="X9" s="218">
        <v>11</v>
      </c>
      <c r="Y9" s="2"/>
      <c r="Z9" s="2"/>
      <c r="AA9" s="235"/>
      <c r="AB9" s="235"/>
      <c r="AC9" s="235"/>
      <c r="AD9" s="235"/>
      <c r="AE9" s="237"/>
      <c r="AF9" s="237"/>
      <c r="AG9" s="237"/>
      <c r="AH9" s="235"/>
      <c r="AI9" s="235"/>
      <c r="AJ9" s="235"/>
      <c r="AK9" s="235"/>
      <c r="AL9" s="235"/>
      <c r="AM9" s="235"/>
      <c r="AN9" s="235"/>
      <c r="AO9" s="235"/>
    </row>
    <row r="10" spans="1:41" x14ac:dyDescent="0.15">
      <c r="A10" s="182"/>
      <c r="B10" s="176">
        <v>2</v>
      </c>
      <c r="C10" s="183" t="str">
        <f>VLOOKUP(B10,Names!$K$4:$S$256,7,FALSE)</f>
        <v>ORF10</v>
      </c>
      <c r="D10" s="183" t="str">
        <f>VLOOKUP(B10,Names!$K$4:$S$256,6,FALSE)</f>
        <v>ORF10 1:17</v>
      </c>
      <c r="E10" s="183" t="str">
        <f>VLOOKUP(B10,Names!$K$4:$S$256,2,FALSE)</f>
        <v>ORF10 29558:29605</v>
      </c>
      <c r="F10" s="176" t="s">
        <v>15605</v>
      </c>
      <c r="G10" s="181">
        <v>3658</v>
      </c>
      <c r="H10" s="181">
        <v>70</v>
      </c>
      <c r="I10" s="181">
        <v>232</v>
      </c>
      <c r="J10" s="199">
        <v>6.3422635319846904E-2</v>
      </c>
      <c r="K10" s="215"/>
      <c r="L10" s="181">
        <v>1</v>
      </c>
      <c r="M10" s="217">
        <v>2.07510580248149E-14</v>
      </c>
      <c r="N10" s="217">
        <v>7.2858751221245003E-9</v>
      </c>
      <c r="O10" s="217">
        <v>1.7769191044205399E-6</v>
      </c>
      <c r="P10" s="218">
        <v>0</v>
      </c>
      <c r="Q10" s="218">
        <v>22</v>
      </c>
      <c r="R10" s="218">
        <v>36</v>
      </c>
      <c r="S10" s="218">
        <v>11</v>
      </c>
      <c r="T10" s="218">
        <v>13</v>
      </c>
      <c r="U10" s="218">
        <v>16</v>
      </c>
      <c r="V10" s="218">
        <v>3</v>
      </c>
      <c r="W10" s="218">
        <v>3</v>
      </c>
      <c r="X10" s="218">
        <v>6</v>
      </c>
      <c r="Y10" s="2"/>
      <c r="Z10" s="2"/>
      <c r="AA10" s="235"/>
      <c r="AB10" s="235"/>
      <c r="AC10" s="235"/>
      <c r="AD10" s="237"/>
      <c r="AE10" s="237"/>
      <c r="AF10" s="237"/>
      <c r="AG10" s="235"/>
      <c r="AH10" s="235"/>
      <c r="AI10" s="235"/>
      <c r="AJ10" s="235"/>
      <c r="AK10" s="235"/>
      <c r="AL10" s="235"/>
      <c r="AM10" s="235"/>
      <c r="AN10" s="235"/>
      <c r="AO10" s="235"/>
    </row>
    <row r="11" spans="1:41" x14ac:dyDescent="0.15">
      <c r="A11" s="182"/>
      <c r="B11" s="177">
        <v>7</v>
      </c>
      <c r="C11" s="183" t="str">
        <f>VLOOKUP(B11,Names!$K$4:$S$256,7,FALSE)</f>
        <v>ORF3a</v>
      </c>
      <c r="D11" s="183" t="str">
        <f>VLOOKUP(B11,Names!$K$4:$S$256,6,FALSE)</f>
        <v>ORF3a 180:194</v>
      </c>
      <c r="E11" s="183" t="str">
        <f>VLOOKUP(B11,Names!$K$4:$S$256,2,FALSE)</f>
        <v>ORF3a 25930:25971</v>
      </c>
      <c r="F11" s="176" t="s">
        <v>15606</v>
      </c>
      <c r="G11" s="181">
        <v>3537</v>
      </c>
      <c r="H11" s="181">
        <v>563</v>
      </c>
      <c r="I11" s="181">
        <v>2254</v>
      </c>
      <c r="J11" s="199">
        <v>0.63726321741588898</v>
      </c>
      <c r="K11" s="215">
        <v>2</v>
      </c>
      <c r="L11" s="181"/>
      <c r="M11" s="217">
        <v>1.4268398658838601E-14</v>
      </c>
      <c r="N11" s="217">
        <v>1.32622730357256E-9</v>
      </c>
      <c r="O11" s="217">
        <v>3.9802645258814597E-7</v>
      </c>
      <c r="P11" s="218">
        <v>14</v>
      </c>
      <c r="Q11" s="218">
        <v>26</v>
      </c>
      <c r="R11" s="218">
        <v>36</v>
      </c>
      <c r="S11" s="218">
        <v>15</v>
      </c>
      <c r="T11" s="218">
        <v>15</v>
      </c>
      <c r="U11" s="218">
        <v>17</v>
      </c>
      <c r="V11" s="218">
        <v>3</v>
      </c>
      <c r="W11" s="218">
        <v>3</v>
      </c>
      <c r="X11" s="218">
        <v>4</v>
      </c>
      <c r="Y11" s="2"/>
      <c r="Z11" s="2"/>
      <c r="AA11" s="235"/>
      <c r="AB11" s="235"/>
      <c r="AC11" s="235"/>
      <c r="AD11" s="237"/>
      <c r="AE11" s="237"/>
      <c r="AF11" s="237"/>
      <c r="AG11" s="235"/>
      <c r="AH11" s="235"/>
      <c r="AI11" s="235"/>
      <c r="AJ11" s="235"/>
      <c r="AK11" s="235"/>
      <c r="AL11" s="235"/>
      <c r="AM11" s="235"/>
      <c r="AN11" s="235"/>
      <c r="AO11" s="235"/>
    </row>
    <row r="12" spans="1:41" x14ac:dyDescent="0.15">
      <c r="A12" s="182"/>
      <c r="B12" s="176">
        <v>8</v>
      </c>
      <c r="C12" s="183" t="str">
        <f>VLOOKUP(B12,Names!$K$4:$S$256,7,FALSE)</f>
        <v>ORF1ab</v>
      </c>
      <c r="D12" s="183" t="str">
        <f>VLOOKUP(B12,Names!$K$4:$S$256,6,FALSE)</f>
        <v>ORF1ab 735:748</v>
      </c>
      <c r="E12" s="183" t="str">
        <f>VLOOKUP(B12,Names!$K$4:$S$256,2,FALSE)</f>
        <v>ORF1ab 2468:2506</v>
      </c>
      <c r="F12" s="176" t="s">
        <v>15607</v>
      </c>
      <c r="G12" s="181">
        <v>2351</v>
      </c>
      <c r="H12" s="181">
        <v>19</v>
      </c>
      <c r="I12" s="181">
        <v>82</v>
      </c>
      <c r="J12" s="199">
        <v>3.4878774989366201E-2</v>
      </c>
      <c r="K12" s="215"/>
      <c r="L12" s="181"/>
      <c r="M12" s="217">
        <v>1.78808312729617E-12</v>
      </c>
      <c r="N12" s="217">
        <v>4.9960428615077498E-10</v>
      </c>
      <c r="O12" s="217">
        <v>9.9698065115377603E-7</v>
      </c>
      <c r="P12" s="218">
        <v>10</v>
      </c>
      <c r="Q12" s="218">
        <v>20</v>
      </c>
      <c r="R12" s="218">
        <v>36</v>
      </c>
      <c r="S12" s="218">
        <v>10</v>
      </c>
      <c r="T12" s="218">
        <v>12</v>
      </c>
      <c r="U12" s="218">
        <v>17</v>
      </c>
      <c r="V12" s="218">
        <v>3</v>
      </c>
      <c r="W12" s="218">
        <v>3</v>
      </c>
      <c r="X12" s="218">
        <v>5</v>
      </c>
      <c r="Y12" s="2"/>
      <c r="Z12" s="2"/>
      <c r="AA12" s="235"/>
      <c r="AB12" s="235"/>
      <c r="AC12" s="235"/>
      <c r="AD12" s="237"/>
      <c r="AE12" s="237"/>
      <c r="AF12" s="237"/>
      <c r="AG12" s="237"/>
      <c r="AH12" s="237"/>
      <c r="AI12" s="235"/>
      <c r="AJ12" s="235"/>
      <c r="AK12" s="235"/>
      <c r="AL12" s="235"/>
      <c r="AM12" s="235"/>
      <c r="AN12" s="235"/>
      <c r="AO12" s="235"/>
    </row>
    <row r="13" spans="1:41" x14ac:dyDescent="0.15">
      <c r="A13" s="182"/>
      <c r="B13" s="176">
        <v>9</v>
      </c>
      <c r="C13" s="183" t="str">
        <f>VLOOKUP(B13,Names!$K$4:$S$256,7,FALSE)</f>
        <v>ORF3a</v>
      </c>
      <c r="D13" s="183" t="str">
        <f>VLOOKUP(B13,Names!$K$4:$S$256,6,FALSE)</f>
        <v>ORF3a 100:127</v>
      </c>
      <c r="E13" s="183" t="str">
        <f>VLOOKUP(B13,Names!$K$4:$S$256,2,FALSE)</f>
        <v>ORF3a 25690:25770</v>
      </c>
      <c r="F13" s="176" t="s">
        <v>15608</v>
      </c>
      <c r="G13" s="181">
        <v>2336</v>
      </c>
      <c r="H13" s="181">
        <v>42</v>
      </c>
      <c r="I13" s="181">
        <v>145</v>
      </c>
      <c r="J13" s="199">
        <v>6.20719178082191E-2</v>
      </c>
      <c r="K13" s="215"/>
      <c r="L13" s="181"/>
      <c r="M13" s="217">
        <v>4.4773152322485003E-12</v>
      </c>
      <c r="N13" s="217">
        <v>5.8273377925853002E-9</v>
      </c>
      <c r="O13" s="217">
        <v>9.2034885905860599E-7</v>
      </c>
      <c r="P13" s="218">
        <v>0</v>
      </c>
      <c r="Q13" s="218">
        <v>22</v>
      </c>
      <c r="R13" s="218">
        <v>36</v>
      </c>
      <c r="S13" s="218">
        <v>10</v>
      </c>
      <c r="T13" s="218">
        <v>14</v>
      </c>
      <c r="U13" s="218">
        <v>19</v>
      </c>
      <c r="V13" s="218">
        <v>3</v>
      </c>
      <c r="W13" s="218">
        <v>4</v>
      </c>
      <c r="X13" s="218">
        <v>15</v>
      </c>
      <c r="Y13" s="2"/>
      <c r="Z13" s="2"/>
      <c r="AA13" s="235"/>
      <c r="AB13" s="235"/>
      <c r="AC13" s="235"/>
      <c r="AD13" s="237"/>
      <c r="AE13" s="237"/>
      <c r="AF13" s="237"/>
      <c r="AG13" s="237"/>
      <c r="AH13" s="237"/>
      <c r="AI13" s="235"/>
      <c r="AJ13" s="235"/>
      <c r="AK13" s="235"/>
      <c r="AL13" s="235"/>
      <c r="AM13" s="235"/>
      <c r="AN13" s="235"/>
      <c r="AO13" s="235"/>
    </row>
    <row r="14" spans="1:41" x14ac:dyDescent="0.15">
      <c r="A14" s="182"/>
      <c r="B14" s="176">
        <v>11</v>
      </c>
      <c r="C14" s="183" t="str">
        <f>VLOOKUP(B14,Names!$K$4:$S$256,7,FALSE)</f>
        <v>ORF7a</v>
      </c>
      <c r="D14" s="183" t="str">
        <f>VLOOKUP(B14,Names!$K$4:$S$256,6,FALSE)</f>
        <v>ORF7a 93:105</v>
      </c>
      <c r="E14" s="183" t="str">
        <f>VLOOKUP(B14,Names!$K$4:$S$256,2,FALSE)</f>
        <v>ORF7a 27670:27705</v>
      </c>
      <c r="F14" s="176" t="s">
        <v>15609</v>
      </c>
      <c r="G14" s="181">
        <v>2084</v>
      </c>
      <c r="H14" s="181">
        <v>21</v>
      </c>
      <c r="I14" s="181">
        <v>77</v>
      </c>
      <c r="J14" s="199">
        <v>3.6948176583493197E-2</v>
      </c>
      <c r="K14" s="215"/>
      <c r="L14" s="181"/>
      <c r="M14" s="217">
        <v>1.535384143567E-16</v>
      </c>
      <c r="N14" s="217">
        <v>3.8917931408555701E-9</v>
      </c>
      <c r="O14" s="217">
        <v>6.2456825006374298E-7</v>
      </c>
      <c r="P14" s="218">
        <v>8</v>
      </c>
      <c r="Q14" s="218">
        <v>22</v>
      </c>
      <c r="R14" s="218">
        <v>36</v>
      </c>
      <c r="S14" s="218">
        <v>12</v>
      </c>
      <c r="T14" s="218">
        <v>15</v>
      </c>
      <c r="U14" s="218">
        <v>16</v>
      </c>
      <c r="V14" s="218">
        <v>3</v>
      </c>
      <c r="W14" s="218">
        <v>3</v>
      </c>
      <c r="X14" s="218">
        <v>4</v>
      </c>
      <c r="Y14" s="2"/>
      <c r="Z14" s="2"/>
      <c r="AA14" s="235"/>
      <c r="AB14" s="235"/>
      <c r="AC14" s="235"/>
      <c r="AD14" s="237"/>
      <c r="AE14" s="237"/>
      <c r="AF14" s="237"/>
      <c r="AG14" s="237"/>
      <c r="AH14" s="235"/>
      <c r="AI14" s="235"/>
      <c r="AJ14" s="235"/>
      <c r="AK14" s="235"/>
      <c r="AL14" s="235"/>
      <c r="AM14" s="235"/>
      <c r="AN14" s="235"/>
      <c r="AO14" s="235"/>
    </row>
    <row r="15" spans="1:41" x14ac:dyDescent="0.15">
      <c r="A15" s="185" t="s">
        <v>1776</v>
      </c>
      <c r="B15" s="184">
        <v>10</v>
      </c>
      <c r="C15" s="183" t="str">
        <f>VLOOKUP(B15,Names!$K$4:$S$256,7,FALSE)</f>
        <v>N</v>
      </c>
      <c r="D15" s="184" t="str">
        <f>VLOOKUP(B15,Names!$K$4:$S$256,6,FALSE)</f>
        <v>N 104:114</v>
      </c>
      <c r="E15" s="184" t="str">
        <f>VLOOKUP(B15,Names!$K$4:$S$256,2,FALSE)</f>
        <v>nucleocapsid phosphoprotein 28583:28612</v>
      </c>
      <c r="F15" s="184" t="s">
        <v>15610</v>
      </c>
      <c r="G15" s="203">
        <v>2066</v>
      </c>
      <c r="H15" s="203">
        <v>153</v>
      </c>
      <c r="I15" s="203">
        <v>484</v>
      </c>
      <c r="J15" s="204">
        <v>0.234269119070667</v>
      </c>
      <c r="K15" s="215"/>
      <c r="L15" s="181"/>
      <c r="M15" s="217">
        <v>0</v>
      </c>
      <c r="N15" s="217">
        <v>8.3762441047256502E-11</v>
      </c>
      <c r="O15" s="217">
        <v>2.7046338387718902E-6</v>
      </c>
      <c r="P15" s="218">
        <v>0</v>
      </c>
      <c r="Q15" s="218">
        <v>34</v>
      </c>
      <c r="R15" s="218">
        <v>36</v>
      </c>
      <c r="S15" s="218">
        <v>11</v>
      </c>
      <c r="T15" s="218">
        <v>15</v>
      </c>
      <c r="U15" s="218">
        <v>19</v>
      </c>
      <c r="V15" s="218">
        <v>3</v>
      </c>
      <c r="W15" s="218">
        <v>5</v>
      </c>
      <c r="X15" s="218">
        <v>11</v>
      </c>
      <c r="Y15" s="2"/>
      <c r="Z15" s="2"/>
      <c r="AA15" s="235"/>
      <c r="AB15" s="235"/>
      <c r="AC15" s="235"/>
      <c r="AD15" s="237"/>
      <c r="AE15" s="237"/>
      <c r="AF15" s="237"/>
      <c r="AG15" s="237"/>
      <c r="AH15" s="235"/>
      <c r="AI15" s="235"/>
      <c r="AJ15" s="235"/>
      <c r="AK15" s="235"/>
      <c r="AL15" s="235"/>
      <c r="AM15" s="235"/>
      <c r="AN15" s="235"/>
      <c r="AO15" s="235"/>
    </row>
    <row r="16" spans="1:41" x14ac:dyDescent="0.15">
      <c r="A16" s="182"/>
      <c r="B16" s="176">
        <v>12</v>
      </c>
      <c r="C16" s="183" t="str">
        <f>VLOOKUP(B16,Names!$K$4:$S$256,7,FALSE)</f>
        <v>N</v>
      </c>
      <c r="D16" s="183" t="str">
        <f>VLOOKUP(B16,Names!$K$4:$S$256,6,FALSE)</f>
        <v>N 321:334</v>
      </c>
      <c r="E16" s="183" t="str">
        <f>VLOOKUP(B16,Names!$K$4:$S$256,2,FALSE)</f>
        <v>nucleocapsid phosphoprotein 29234:29272</v>
      </c>
      <c r="F16" s="176" t="s">
        <v>15611</v>
      </c>
      <c r="G16" s="181">
        <v>1872</v>
      </c>
      <c r="H16" s="181">
        <v>15</v>
      </c>
      <c r="I16" s="181">
        <v>70</v>
      </c>
      <c r="J16" s="199">
        <v>3.7393162393162302E-2</v>
      </c>
      <c r="K16" s="215"/>
      <c r="L16" s="181">
        <v>4</v>
      </c>
      <c r="M16" s="217">
        <v>2.55588550004343E-11</v>
      </c>
      <c r="N16" s="217">
        <v>6.2252590396459E-9</v>
      </c>
      <c r="O16" s="217">
        <v>1.10505014877045E-6</v>
      </c>
      <c r="P16" s="218">
        <v>8</v>
      </c>
      <c r="Q16" s="218">
        <v>20</v>
      </c>
      <c r="R16" s="218">
        <v>34</v>
      </c>
      <c r="S16" s="218">
        <v>13</v>
      </c>
      <c r="T16" s="218">
        <v>14</v>
      </c>
      <c r="U16" s="218">
        <v>15</v>
      </c>
      <c r="V16" s="218">
        <v>3</v>
      </c>
      <c r="W16" s="218">
        <v>3</v>
      </c>
      <c r="X16" s="218">
        <v>4</v>
      </c>
      <c r="Y16" s="2"/>
      <c r="Z16" s="2"/>
      <c r="AA16" s="235"/>
      <c r="AB16" s="235"/>
      <c r="AC16" s="235"/>
      <c r="AD16" s="237"/>
      <c r="AE16" s="237"/>
      <c r="AF16" s="237"/>
      <c r="AG16" s="237"/>
      <c r="AH16" s="235"/>
      <c r="AI16" s="235"/>
      <c r="AJ16" s="235"/>
      <c r="AK16" s="235"/>
      <c r="AL16" s="235"/>
      <c r="AM16" s="235"/>
      <c r="AN16" s="235"/>
      <c r="AO16" s="235"/>
    </row>
    <row r="17" spans="1:41" x14ac:dyDescent="0.15">
      <c r="A17" s="182"/>
      <c r="B17" s="176">
        <v>13</v>
      </c>
      <c r="C17" s="183" t="str">
        <f>VLOOKUP(B17,Names!$K$4:$S$256,7,FALSE)</f>
        <v>ORF1ab</v>
      </c>
      <c r="D17" s="183" t="str">
        <f>VLOOKUP(B17,Names!$K$4:$S$256,6,FALSE)</f>
        <v>ORF1ab 6749:6759</v>
      </c>
      <c r="E17" s="183" t="str">
        <f>VLOOKUP(B17,Names!$K$4:$S$256,2,FALSE)</f>
        <v>ORF1ab 20510:20539</v>
      </c>
      <c r="F17" s="176" t="s">
        <v>15612</v>
      </c>
      <c r="G17" s="181">
        <v>1688</v>
      </c>
      <c r="H17" s="181">
        <v>54</v>
      </c>
      <c r="I17" s="181">
        <v>173</v>
      </c>
      <c r="J17" s="199">
        <v>0.102488151658767</v>
      </c>
      <c r="K17" s="215"/>
      <c r="L17" s="181"/>
      <c r="M17" s="217">
        <v>9.0721108238965601E-13</v>
      </c>
      <c r="N17" s="217">
        <v>1.6167153584300201E-9</v>
      </c>
      <c r="O17" s="217">
        <v>1.65546090267963E-7</v>
      </c>
      <c r="P17" s="218">
        <v>8</v>
      </c>
      <c r="Q17" s="218">
        <v>22</v>
      </c>
      <c r="R17" s="218">
        <v>36</v>
      </c>
      <c r="S17" s="218">
        <v>12</v>
      </c>
      <c r="T17" s="218">
        <v>15</v>
      </c>
      <c r="U17" s="218">
        <v>16</v>
      </c>
      <c r="V17" s="218">
        <v>3</v>
      </c>
      <c r="W17" s="218">
        <v>4</v>
      </c>
      <c r="X17" s="218">
        <v>7</v>
      </c>
      <c r="Y17" s="2"/>
      <c r="Z17" s="2"/>
      <c r="AA17" s="235"/>
      <c r="AB17" s="235"/>
      <c r="AC17" s="235"/>
      <c r="AD17" s="237"/>
      <c r="AE17" s="237"/>
      <c r="AF17" s="237"/>
      <c r="AG17" s="237"/>
      <c r="AH17" s="235"/>
      <c r="AI17" s="235"/>
      <c r="AJ17" s="235"/>
      <c r="AK17" s="235"/>
      <c r="AL17" s="235"/>
      <c r="AM17" s="235"/>
      <c r="AN17" s="235"/>
      <c r="AO17" s="235"/>
    </row>
    <row r="18" spans="1:41" x14ac:dyDescent="0.15">
      <c r="A18" s="182"/>
      <c r="B18" s="176">
        <v>15</v>
      </c>
      <c r="C18" s="183" t="str">
        <f>VLOOKUP(B18,Names!$K$4:$S$256,7,FALSE)</f>
        <v>ORF8</v>
      </c>
      <c r="D18" s="183" t="str">
        <f>VLOOKUP(B18,Names!$K$4:$S$256,6,FALSE)</f>
        <v>ORF8 105:119</v>
      </c>
      <c r="E18" s="183" t="str">
        <f>VLOOKUP(B18,Names!$K$4:$S$256,2,FALSE)</f>
        <v>ORF8 28206:28247</v>
      </c>
      <c r="F18" s="176" t="s">
        <v>15613</v>
      </c>
      <c r="G18" s="181">
        <v>1665</v>
      </c>
      <c r="H18" s="181">
        <v>47</v>
      </c>
      <c r="I18" s="181">
        <v>162</v>
      </c>
      <c r="J18" s="199">
        <v>9.7297297297297303E-2</v>
      </c>
      <c r="K18" s="215"/>
      <c r="L18" s="181"/>
      <c r="M18" s="217">
        <v>3.25063122182707E-14</v>
      </c>
      <c r="N18" s="217">
        <v>3.0649259409135898E-11</v>
      </c>
      <c r="O18" s="217">
        <v>1.4808037704392401E-7</v>
      </c>
      <c r="P18" s="218">
        <v>14</v>
      </c>
      <c r="Q18" s="218">
        <v>22</v>
      </c>
      <c r="R18" s="218">
        <v>36</v>
      </c>
      <c r="S18" s="218">
        <v>12</v>
      </c>
      <c r="T18" s="218">
        <v>15</v>
      </c>
      <c r="U18" s="218">
        <v>18</v>
      </c>
      <c r="V18" s="218">
        <v>3</v>
      </c>
      <c r="W18" s="218">
        <v>3</v>
      </c>
      <c r="X18" s="218">
        <v>5</v>
      </c>
      <c r="Y18" s="2"/>
      <c r="Z18" s="2"/>
      <c r="AA18" s="235"/>
      <c r="AB18" s="235"/>
      <c r="AC18" s="235"/>
      <c r="AD18" s="237"/>
      <c r="AE18" s="237"/>
      <c r="AF18" s="237"/>
      <c r="AG18" s="235"/>
      <c r="AH18" s="235"/>
      <c r="AI18" s="235"/>
      <c r="AJ18" s="235"/>
      <c r="AK18" s="235"/>
      <c r="AL18" s="235"/>
      <c r="AM18" s="235"/>
      <c r="AN18" s="235"/>
      <c r="AO18" s="235"/>
    </row>
    <row r="19" spans="1:41" x14ac:dyDescent="0.15">
      <c r="A19" s="182"/>
      <c r="B19" s="176">
        <v>14</v>
      </c>
      <c r="C19" s="183" t="str">
        <f>VLOOKUP(B19,Names!$K$4:$S$256,7,FALSE)</f>
        <v>ORF1ab</v>
      </c>
      <c r="D19" s="183" t="str">
        <f>VLOOKUP(B19,Names!$K$4:$S$256,6,FALSE)</f>
        <v>ORF1ab 2616:2631</v>
      </c>
      <c r="E19" s="183" t="str">
        <f>VLOOKUP(B19,Names!$K$4:$S$256,2,FALSE)</f>
        <v>ORF1ab 8111:8155</v>
      </c>
      <c r="F19" s="176" t="s">
        <v>15614</v>
      </c>
      <c r="G19" s="181">
        <v>1632</v>
      </c>
      <c r="H19" s="181">
        <v>2</v>
      </c>
      <c r="I19" s="181">
        <v>11</v>
      </c>
      <c r="J19" s="199">
        <v>6.7401960784313703E-3</v>
      </c>
      <c r="K19" s="215"/>
      <c r="L19" s="181"/>
      <c r="M19" s="217">
        <v>4.4667341702021097E-9</v>
      </c>
      <c r="N19" s="217">
        <v>3.4820974626373001E-7</v>
      </c>
      <c r="O19" s="217">
        <v>6.9195275835725896E-7</v>
      </c>
      <c r="P19" s="218">
        <v>14</v>
      </c>
      <c r="Q19" s="218">
        <v>18</v>
      </c>
      <c r="R19" s="218">
        <v>22</v>
      </c>
      <c r="S19" s="218">
        <v>12</v>
      </c>
      <c r="T19" s="218">
        <v>13</v>
      </c>
      <c r="U19" s="218">
        <v>14</v>
      </c>
      <c r="V19" s="218">
        <v>3</v>
      </c>
      <c r="W19" s="218">
        <v>3.5</v>
      </c>
      <c r="X19" s="218">
        <v>4</v>
      </c>
      <c r="Y19" s="2"/>
      <c r="Z19" s="2"/>
      <c r="AA19" s="235"/>
      <c r="AB19" s="235"/>
      <c r="AC19" s="235"/>
      <c r="AD19" s="237"/>
      <c r="AE19" s="237"/>
      <c r="AF19" s="237"/>
      <c r="AG19" s="237"/>
      <c r="AH19" s="237"/>
      <c r="AI19" s="235"/>
      <c r="AJ19" s="235"/>
      <c r="AK19" s="235"/>
      <c r="AL19" s="235"/>
      <c r="AM19" s="235"/>
      <c r="AN19" s="235"/>
      <c r="AO19" s="235"/>
    </row>
    <row r="20" spans="1:41" x14ac:dyDescent="0.15">
      <c r="A20" s="182"/>
      <c r="B20" s="176">
        <v>16</v>
      </c>
      <c r="C20" s="183" t="str">
        <f>VLOOKUP(B20,Names!$K$4:$S$256,7,FALSE)</f>
        <v>S</v>
      </c>
      <c r="D20" s="183" t="str">
        <f>VLOOKUP(B20,Names!$K$4:$S$256,6,FALSE)</f>
        <v>S 1206:1217</v>
      </c>
      <c r="E20" s="183" t="str">
        <f>VLOOKUP(B20,Names!$K$4:$S$256,2,FALSE)</f>
        <v>surface glycoprotein 25178:25210</v>
      </c>
      <c r="F20" s="176" t="s">
        <v>15615</v>
      </c>
      <c r="G20" s="181">
        <v>1613</v>
      </c>
      <c r="H20" s="181">
        <v>2</v>
      </c>
      <c r="I20" s="181">
        <v>9</v>
      </c>
      <c r="J20" s="199">
        <v>5.5796652200867901E-3</v>
      </c>
      <c r="K20" s="215"/>
      <c r="L20" s="181"/>
      <c r="M20" s="217">
        <v>2.9284541179650198E-10</v>
      </c>
      <c r="N20" s="217">
        <v>7.5307748597841096E-10</v>
      </c>
      <c r="O20" s="217">
        <v>1.2133095601603199E-9</v>
      </c>
      <c r="P20" s="218">
        <v>20</v>
      </c>
      <c r="Q20" s="218">
        <v>27</v>
      </c>
      <c r="R20" s="218">
        <v>34</v>
      </c>
      <c r="S20" s="218">
        <v>14</v>
      </c>
      <c r="T20" s="218">
        <v>15.5</v>
      </c>
      <c r="U20" s="218">
        <v>17</v>
      </c>
      <c r="V20" s="218">
        <v>3</v>
      </c>
      <c r="W20" s="218">
        <v>3</v>
      </c>
      <c r="X20" s="218">
        <v>3</v>
      </c>
      <c r="Y20" s="2"/>
      <c r="Z20" s="2"/>
      <c r="AA20" s="235"/>
      <c r="AB20" s="235"/>
      <c r="AC20" s="235"/>
      <c r="AD20" s="237"/>
      <c r="AE20" s="237"/>
      <c r="AF20" s="237"/>
      <c r="AG20" s="237"/>
      <c r="AH20" s="237"/>
      <c r="AI20" s="237"/>
      <c r="AJ20" s="235"/>
      <c r="AK20" s="235"/>
      <c r="AL20" s="235"/>
      <c r="AM20" s="235"/>
      <c r="AN20" s="235"/>
      <c r="AO20" s="235"/>
    </row>
    <row r="21" spans="1:41" x14ac:dyDescent="0.15">
      <c r="A21" s="182"/>
      <c r="B21" s="176">
        <v>17</v>
      </c>
      <c r="C21" s="183" t="str">
        <f>VLOOKUP(B21,Names!$K$4:$S$256,7,FALSE)</f>
        <v>M</v>
      </c>
      <c r="D21" s="183" t="str">
        <f>VLOOKUP(B21,Names!$K$4:$S$256,6,FALSE)</f>
        <v>M 136:146</v>
      </c>
      <c r="E21" s="183" t="str">
        <f>VLOOKUP(B21,Names!$K$4:$S$256,2,FALSE)</f>
        <v>membrane glycoprotein 26928:26957</v>
      </c>
      <c r="F21" s="176" t="s">
        <v>15616</v>
      </c>
      <c r="G21" s="181">
        <v>1494</v>
      </c>
      <c r="H21" s="181">
        <v>43</v>
      </c>
      <c r="I21" s="181">
        <v>137</v>
      </c>
      <c r="J21" s="199">
        <v>9.17001338688085E-2</v>
      </c>
      <c r="K21" s="215"/>
      <c r="L21" s="181"/>
      <c r="M21" s="217">
        <v>4.5088381616385303E-12</v>
      </c>
      <c r="N21" s="217">
        <v>9.8287410815755201E-10</v>
      </c>
      <c r="O21" s="217">
        <v>1.4720248754642499E-7</v>
      </c>
      <c r="P21" s="218">
        <v>10</v>
      </c>
      <c r="Q21" s="218">
        <v>22</v>
      </c>
      <c r="R21" s="218">
        <v>36</v>
      </c>
      <c r="S21" s="218">
        <v>11</v>
      </c>
      <c r="T21" s="218">
        <v>14</v>
      </c>
      <c r="U21" s="218">
        <v>15</v>
      </c>
      <c r="V21" s="218">
        <v>3</v>
      </c>
      <c r="W21" s="218">
        <v>3</v>
      </c>
      <c r="X21" s="218">
        <v>5</v>
      </c>
      <c r="Y21" s="2"/>
      <c r="Z21" s="2"/>
      <c r="AA21" s="235"/>
      <c r="AB21" s="235"/>
      <c r="AC21" s="235"/>
      <c r="AD21" s="237"/>
      <c r="AE21" s="237"/>
      <c r="AF21" s="237"/>
      <c r="AG21" s="237"/>
      <c r="AH21" s="235"/>
      <c r="AI21" s="235"/>
      <c r="AJ21" s="235"/>
      <c r="AK21" s="235"/>
      <c r="AL21" s="235"/>
      <c r="AM21" s="235"/>
      <c r="AN21" s="235"/>
      <c r="AO21" s="235"/>
    </row>
    <row r="22" spans="1:41" x14ac:dyDescent="0.15">
      <c r="A22" s="182"/>
      <c r="B22" s="176">
        <v>19</v>
      </c>
      <c r="C22" s="183" t="str">
        <f>VLOOKUP(B22,Names!$K$4:$S$256,7,FALSE)</f>
        <v>ORF1ab</v>
      </c>
      <c r="D22" s="183" t="str">
        <f>VLOOKUP(B22,Names!$K$4:$S$256,6,FALSE)</f>
        <v>ORF1ab 2884:2893</v>
      </c>
      <c r="E22" s="183" t="str">
        <f>VLOOKUP(B22,Names!$K$4:$S$256,2,FALSE)</f>
        <v>ORF1ab 8915:8941</v>
      </c>
      <c r="F22" s="176" t="s">
        <v>15617</v>
      </c>
      <c r="G22" s="181">
        <v>1454</v>
      </c>
      <c r="H22" s="181">
        <v>57</v>
      </c>
      <c r="I22" s="181">
        <v>166</v>
      </c>
      <c r="J22" s="199">
        <v>0.114167812929848</v>
      </c>
      <c r="K22" s="215"/>
      <c r="L22" s="181"/>
      <c r="M22" s="217">
        <v>1.10085515499219E-14</v>
      </c>
      <c r="N22" s="217">
        <v>2.2657844330126098E-8</v>
      </c>
      <c r="O22" s="217">
        <v>9.5673689300880298E-7</v>
      </c>
      <c r="P22" s="218">
        <v>10</v>
      </c>
      <c r="Q22" s="218">
        <v>22</v>
      </c>
      <c r="R22" s="218">
        <v>36</v>
      </c>
      <c r="S22" s="218">
        <v>12</v>
      </c>
      <c r="T22" s="218">
        <v>15</v>
      </c>
      <c r="U22" s="218">
        <v>16</v>
      </c>
      <c r="V22" s="218">
        <v>3</v>
      </c>
      <c r="W22" s="218">
        <v>3</v>
      </c>
      <c r="X22" s="218">
        <v>9</v>
      </c>
      <c r="Y22" s="2"/>
      <c r="Z22" s="2"/>
      <c r="AA22" s="235"/>
      <c r="AB22" s="235"/>
      <c r="AC22" s="235"/>
      <c r="AD22" s="237"/>
      <c r="AE22" s="237"/>
      <c r="AF22" s="237"/>
      <c r="AG22" s="235"/>
      <c r="AH22" s="235"/>
      <c r="AI22" s="235"/>
      <c r="AJ22" s="235"/>
      <c r="AK22" s="235"/>
      <c r="AL22" s="235"/>
      <c r="AM22" s="235"/>
      <c r="AN22" s="235"/>
      <c r="AO22" s="235"/>
    </row>
    <row r="23" spans="1:41" x14ac:dyDescent="0.15">
      <c r="A23" s="182"/>
      <c r="B23" s="176">
        <v>21</v>
      </c>
      <c r="C23" s="183" t="str">
        <f>VLOOKUP(B23,Names!$K$4:$S$256,7,FALSE)</f>
        <v>ORF1ab</v>
      </c>
      <c r="D23" s="183" t="str">
        <f>VLOOKUP(B23,Names!$K$4:$S$256,6,FALSE)</f>
        <v>ORF1ab 6109:6118</v>
      </c>
      <c r="E23" s="183" t="str">
        <f>VLOOKUP(B23,Names!$K$4:$S$256,2,FALSE)</f>
        <v>ORF1ab 18590:18616</v>
      </c>
      <c r="F23" s="176" t="s">
        <v>15618</v>
      </c>
      <c r="G23" s="181">
        <v>1413</v>
      </c>
      <c r="H23" s="181">
        <v>131</v>
      </c>
      <c r="I23" s="181">
        <v>443</v>
      </c>
      <c r="J23" s="199">
        <v>0.31351733899504602</v>
      </c>
      <c r="K23" s="215"/>
      <c r="L23" s="181"/>
      <c r="M23" s="217">
        <v>7.4227372931729695E-14</v>
      </c>
      <c r="N23" s="217">
        <v>4.9948643136728803E-9</v>
      </c>
      <c r="O23" s="217">
        <v>3.3524820665999598E-6</v>
      </c>
      <c r="P23" s="218">
        <v>0</v>
      </c>
      <c r="Q23" s="218">
        <v>30</v>
      </c>
      <c r="R23" s="218">
        <v>36</v>
      </c>
      <c r="S23" s="218">
        <v>11</v>
      </c>
      <c r="T23" s="218">
        <v>14</v>
      </c>
      <c r="U23" s="218">
        <v>17</v>
      </c>
      <c r="V23" s="218">
        <v>3</v>
      </c>
      <c r="W23" s="218">
        <v>5</v>
      </c>
      <c r="X23" s="218">
        <v>11</v>
      </c>
      <c r="Y23" s="2"/>
      <c r="Z23" s="2"/>
      <c r="AA23" s="235"/>
      <c r="AB23" s="235"/>
      <c r="AC23" s="235"/>
      <c r="AD23" s="237"/>
      <c r="AE23" s="237"/>
      <c r="AF23" s="237"/>
      <c r="AG23" s="237"/>
      <c r="AH23" s="237"/>
      <c r="AI23" s="237"/>
      <c r="AJ23" s="235"/>
      <c r="AK23" s="235"/>
      <c r="AL23" s="235"/>
      <c r="AM23" s="235"/>
      <c r="AN23" s="235"/>
      <c r="AO23" s="235"/>
    </row>
    <row r="24" spans="1:41" x14ac:dyDescent="0.15">
      <c r="A24" s="182"/>
      <c r="B24" s="176">
        <v>22</v>
      </c>
      <c r="C24" s="183" t="str">
        <f>VLOOKUP(B24,Names!$K$4:$S$256,7,FALSE)</f>
        <v>E</v>
      </c>
      <c r="D24" s="183" t="str">
        <f>VLOOKUP(B24,Names!$K$4:$S$256,6,FALSE)</f>
        <v>E, ORF1ab</v>
      </c>
      <c r="E24" s="183" t="str">
        <f>VLOOKUP(B24,Names!$K$4:$S$256,2,FALSE)</f>
        <v>envelope,ORF1ab 19895:26325</v>
      </c>
      <c r="F24" s="176" t="s">
        <v>15619</v>
      </c>
      <c r="G24" s="181">
        <v>1399</v>
      </c>
      <c r="H24" s="181">
        <v>15</v>
      </c>
      <c r="I24" s="181">
        <v>48</v>
      </c>
      <c r="J24" s="199">
        <v>3.4310221586847697E-2</v>
      </c>
      <c r="K24" s="215"/>
      <c r="L24" s="181"/>
      <c r="M24" s="217">
        <v>1.04050207363652E-11</v>
      </c>
      <c r="N24" s="217">
        <v>1.36962706963375E-8</v>
      </c>
      <c r="O24" s="217">
        <v>1.2049344538854E-6</v>
      </c>
      <c r="P24" s="218">
        <v>4</v>
      </c>
      <c r="Q24" s="218">
        <v>20</v>
      </c>
      <c r="R24" s="218">
        <v>32</v>
      </c>
      <c r="S24" s="218">
        <v>11</v>
      </c>
      <c r="T24" s="218">
        <v>13</v>
      </c>
      <c r="U24" s="218">
        <v>14</v>
      </c>
      <c r="V24" s="218">
        <v>3</v>
      </c>
      <c r="W24" s="218">
        <v>3</v>
      </c>
      <c r="X24" s="218">
        <v>5</v>
      </c>
      <c r="Y24" s="2"/>
      <c r="Z24" s="2"/>
      <c r="AA24" s="235"/>
      <c r="AB24" s="235"/>
      <c r="AC24" s="235"/>
      <c r="AD24" s="237"/>
      <c r="AE24" s="237"/>
      <c r="AF24" s="237"/>
      <c r="AG24" s="237"/>
      <c r="AH24" s="235"/>
      <c r="AI24" s="235"/>
      <c r="AJ24" s="235"/>
      <c r="AK24" s="235"/>
      <c r="AL24" s="235"/>
      <c r="AM24" s="235"/>
      <c r="AN24" s="235"/>
      <c r="AO24" s="235"/>
    </row>
    <row r="25" spans="1:41" x14ac:dyDescent="0.15">
      <c r="A25" s="182"/>
      <c r="B25" s="176">
        <v>20</v>
      </c>
      <c r="C25" s="183" t="str">
        <f>VLOOKUP(B25,Names!$K$4:$S$256,7,FALSE)</f>
        <v>ORF7b</v>
      </c>
      <c r="D25" s="183" t="str">
        <f>VLOOKUP(B25,Names!$K$4:$S$256,6,FALSE)</f>
        <v>ORF7b 23:33</v>
      </c>
      <c r="E25" s="183" t="str">
        <f>VLOOKUP(B25,Names!$K$4:$S$256,2,FALSE)</f>
        <v>ORF7b 27822:27851</v>
      </c>
      <c r="F25" s="176" t="s">
        <v>15620</v>
      </c>
      <c r="G25" s="181">
        <v>1398</v>
      </c>
      <c r="H25" s="181">
        <v>27</v>
      </c>
      <c r="I25" s="181">
        <v>85</v>
      </c>
      <c r="J25" s="199">
        <v>6.0801144492131601E-2</v>
      </c>
      <c r="K25" s="215"/>
      <c r="L25" s="181"/>
      <c r="M25" s="217">
        <v>2.8732109041122599E-9</v>
      </c>
      <c r="N25" s="217">
        <v>9.1329905592264704E-8</v>
      </c>
      <c r="O25" s="217">
        <v>1.9138994270814699E-6</v>
      </c>
      <c r="P25" s="218">
        <v>10</v>
      </c>
      <c r="Q25" s="218">
        <v>20</v>
      </c>
      <c r="R25" s="218">
        <v>32</v>
      </c>
      <c r="S25" s="218">
        <v>12</v>
      </c>
      <c r="T25" s="218">
        <v>14</v>
      </c>
      <c r="U25" s="218">
        <v>15</v>
      </c>
      <c r="V25" s="218">
        <v>3</v>
      </c>
      <c r="W25" s="218">
        <v>4</v>
      </c>
      <c r="X25" s="218">
        <v>7</v>
      </c>
      <c r="Y25" s="2"/>
      <c r="Z25" s="2"/>
      <c r="AA25" s="238"/>
      <c r="AB25" s="238"/>
      <c r="AC25" s="236"/>
      <c r="AD25" s="236"/>
      <c r="AE25" s="236"/>
      <c r="AF25" s="236"/>
      <c r="AG25" s="236"/>
      <c r="AH25" s="236"/>
      <c r="AI25" s="236"/>
      <c r="AJ25" s="236"/>
      <c r="AK25" s="236"/>
      <c r="AL25" s="236"/>
      <c r="AM25" s="236"/>
      <c r="AN25" s="236"/>
      <c r="AO25" s="236"/>
    </row>
    <row r="26" spans="1:41" x14ac:dyDescent="0.15">
      <c r="A26" s="182"/>
      <c r="B26" s="176">
        <v>24</v>
      </c>
      <c r="C26" s="183" t="str">
        <f>VLOOKUP(B26,Names!$K$4:$S$256,7,FALSE)</f>
        <v>ORF3a</v>
      </c>
      <c r="D26" s="183" t="str">
        <f>VLOOKUP(B26,Names!$K$4:$S$256,6,FALSE)</f>
        <v>ORF3a 79:98</v>
      </c>
      <c r="E26" s="183" t="str">
        <f>VLOOKUP(B26,Names!$K$4:$S$256,2,FALSE)</f>
        <v>ORF3a 25627:25683</v>
      </c>
      <c r="F26" s="176" t="s">
        <v>15621</v>
      </c>
      <c r="G26" s="181">
        <v>1306</v>
      </c>
      <c r="H26" s="181">
        <v>12</v>
      </c>
      <c r="I26" s="181">
        <v>38</v>
      </c>
      <c r="J26" s="199">
        <v>2.9096477794793199E-2</v>
      </c>
      <c r="K26" s="215"/>
      <c r="L26" s="181"/>
      <c r="M26" s="217">
        <v>7.1737495924265105E-11</v>
      </c>
      <c r="N26" s="217">
        <v>1.5736880840982901E-8</v>
      </c>
      <c r="O26" s="217">
        <v>1.5944449721069801E-6</v>
      </c>
      <c r="P26" s="218">
        <v>10</v>
      </c>
      <c r="Q26" s="218">
        <v>21</v>
      </c>
      <c r="R26" s="218">
        <v>28</v>
      </c>
      <c r="S26" s="218">
        <v>12</v>
      </c>
      <c r="T26" s="218">
        <v>14</v>
      </c>
      <c r="U26" s="218">
        <v>15</v>
      </c>
      <c r="V26" s="218">
        <v>3</v>
      </c>
      <c r="W26" s="218">
        <v>3.5</v>
      </c>
      <c r="X26" s="218">
        <v>5</v>
      </c>
      <c r="Y26" s="2"/>
      <c r="Z26" s="2"/>
      <c r="AA26" s="235"/>
      <c r="AB26" s="235"/>
      <c r="AC26" s="211"/>
      <c r="AD26" s="236"/>
      <c r="AE26" s="236"/>
      <c r="AF26" s="236"/>
      <c r="AG26" s="236"/>
      <c r="AH26" s="236"/>
      <c r="AI26" s="236"/>
      <c r="AJ26" s="236"/>
      <c r="AK26" s="236"/>
      <c r="AL26" s="236"/>
      <c r="AM26" s="236"/>
      <c r="AN26" s="236"/>
      <c r="AO26" s="236"/>
    </row>
    <row r="27" spans="1:41" x14ac:dyDescent="0.15">
      <c r="A27" s="182"/>
      <c r="B27" s="176">
        <v>26</v>
      </c>
      <c r="C27" s="183" t="str">
        <f>VLOOKUP(B27,Names!$K$4:$S$256,7,FALSE)</f>
        <v>ORF1ab</v>
      </c>
      <c r="D27" s="183" t="str">
        <f>VLOOKUP(B27,Names!$K$4:$S$256,6,FALSE)</f>
        <v>ORF1ab 4859:4868</v>
      </c>
      <c r="E27" s="183" t="str">
        <f>VLOOKUP(B27,Names!$K$4:$S$256,2,FALSE)</f>
        <v>ORF1ab 14840:14866</v>
      </c>
      <c r="F27" s="176" t="s">
        <v>15622</v>
      </c>
      <c r="G27" s="181">
        <v>1303</v>
      </c>
      <c r="H27" s="181">
        <v>18</v>
      </c>
      <c r="I27" s="181">
        <v>77</v>
      </c>
      <c r="J27" s="199">
        <v>5.9094397544128902E-2</v>
      </c>
      <c r="K27" s="215"/>
      <c r="L27" s="181"/>
      <c r="M27" s="217">
        <v>2.4018328021344499E-10</v>
      </c>
      <c r="N27" s="217">
        <v>1.4168511867908399E-7</v>
      </c>
      <c r="O27" s="217">
        <v>7.7217374568892402E-7</v>
      </c>
      <c r="P27" s="218">
        <v>0</v>
      </c>
      <c r="Q27" s="218">
        <v>10</v>
      </c>
      <c r="R27" s="218">
        <v>28</v>
      </c>
      <c r="S27" s="218">
        <v>11</v>
      </c>
      <c r="T27" s="218">
        <v>11</v>
      </c>
      <c r="U27" s="218">
        <v>15</v>
      </c>
      <c r="V27" s="218">
        <v>3</v>
      </c>
      <c r="W27" s="218">
        <v>3</v>
      </c>
      <c r="X27" s="218">
        <v>9</v>
      </c>
      <c r="Y27" s="2"/>
      <c r="Z27" s="2"/>
      <c r="AA27" s="235"/>
      <c r="AB27" s="235"/>
      <c r="AC27" s="235"/>
      <c r="AD27" s="237"/>
      <c r="AE27" s="237"/>
      <c r="AF27" s="237"/>
      <c r="AG27" s="235"/>
      <c r="AH27" s="235"/>
      <c r="AI27" s="235"/>
      <c r="AJ27" s="235"/>
      <c r="AK27" s="235"/>
      <c r="AL27" s="235"/>
      <c r="AM27" s="235"/>
      <c r="AN27" s="235"/>
      <c r="AO27" s="235"/>
    </row>
    <row r="28" spans="1:41" x14ac:dyDescent="0.15">
      <c r="A28" s="182"/>
      <c r="B28" s="176">
        <v>23</v>
      </c>
      <c r="C28" s="183" t="str">
        <f>VLOOKUP(B28,Names!$K$4:$S$256,7,FALSE)</f>
        <v>S</v>
      </c>
      <c r="D28" s="183" t="str">
        <f>VLOOKUP(B28,Names!$K$4:$S$256,6,FALSE)</f>
        <v>S 83:98</v>
      </c>
      <c r="E28" s="183" t="str">
        <f>VLOOKUP(B28,Names!$K$4:$S$256,2,FALSE)</f>
        <v>surface glycoprotein 21809:21853</v>
      </c>
      <c r="F28" s="176" t="s">
        <v>15623</v>
      </c>
      <c r="G28" s="181">
        <v>1288</v>
      </c>
      <c r="H28" s="181">
        <v>15</v>
      </c>
      <c r="I28" s="181">
        <v>49</v>
      </c>
      <c r="J28" s="199">
        <v>3.8043478260869498E-2</v>
      </c>
      <c r="K28" s="215"/>
      <c r="L28" s="181"/>
      <c r="M28" s="217">
        <v>8.3156715565230098E-10</v>
      </c>
      <c r="N28" s="217">
        <v>2.0334774485447999E-8</v>
      </c>
      <c r="O28" s="217">
        <v>1.3572167404991299E-7</v>
      </c>
      <c r="P28" s="218">
        <v>10</v>
      </c>
      <c r="Q28" s="218">
        <v>20</v>
      </c>
      <c r="R28" s="218">
        <v>34</v>
      </c>
      <c r="S28" s="218">
        <v>13</v>
      </c>
      <c r="T28" s="218">
        <v>15</v>
      </c>
      <c r="U28" s="218">
        <v>15</v>
      </c>
      <c r="V28" s="218">
        <v>3</v>
      </c>
      <c r="W28" s="218">
        <v>3</v>
      </c>
      <c r="X28" s="218">
        <v>4</v>
      </c>
      <c r="Y28" s="2"/>
      <c r="Z28" s="2"/>
      <c r="AA28" s="235"/>
      <c r="AB28" s="235"/>
      <c r="AC28" s="235"/>
      <c r="AD28" s="237"/>
      <c r="AE28" s="237"/>
      <c r="AF28" s="237"/>
      <c r="AG28" s="235"/>
      <c r="AH28" s="235"/>
      <c r="AI28" s="235"/>
      <c r="AJ28" s="235"/>
      <c r="AK28" s="235"/>
      <c r="AL28" s="235"/>
      <c r="AM28" s="235"/>
      <c r="AN28" s="235"/>
      <c r="AO28" s="235"/>
    </row>
    <row r="29" spans="1:41" x14ac:dyDescent="0.15">
      <c r="A29" s="182"/>
      <c r="B29" s="176">
        <v>18</v>
      </c>
      <c r="C29" s="183" t="str">
        <f>VLOOKUP(B29,Names!$K$4:$S$256,7,FALSE)</f>
        <v>S</v>
      </c>
      <c r="D29" s="183" t="str">
        <f>VLOOKUP(B29,Names!$K$4:$S$256,6,FALSE)</f>
        <v>S 320:339</v>
      </c>
      <c r="E29" s="183" t="str">
        <f>VLOOKUP(B29,Names!$K$4:$S$256,2,FALSE)</f>
        <v>surface glycoprotein 22520:22576</v>
      </c>
      <c r="F29" s="176" t="s">
        <v>15624</v>
      </c>
      <c r="G29" s="181">
        <v>1278</v>
      </c>
      <c r="H29" s="181">
        <v>23</v>
      </c>
      <c r="I29" s="181">
        <v>72</v>
      </c>
      <c r="J29" s="199">
        <v>5.6338028169014003E-2</v>
      </c>
      <c r="K29" s="215"/>
      <c r="L29" s="181"/>
      <c r="M29" s="217">
        <v>1.88149916666306E-10</v>
      </c>
      <c r="N29" s="217">
        <v>2.67132836206394E-9</v>
      </c>
      <c r="O29" s="217">
        <v>3.5706074742269602E-8</v>
      </c>
      <c r="P29" s="218">
        <v>16</v>
      </c>
      <c r="Q29" s="218">
        <v>22</v>
      </c>
      <c r="R29" s="218">
        <v>32</v>
      </c>
      <c r="S29" s="218">
        <v>15</v>
      </c>
      <c r="T29" s="218">
        <v>15</v>
      </c>
      <c r="U29" s="218">
        <v>15</v>
      </c>
      <c r="V29" s="218">
        <v>3</v>
      </c>
      <c r="W29" s="218">
        <v>3</v>
      </c>
      <c r="X29" s="218">
        <v>3</v>
      </c>
      <c r="Y29" s="2"/>
      <c r="Z29" s="2"/>
      <c r="AA29" s="235"/>
      <c r="AB29" s="235"/>
      <c r="AC29" s="235"/>
      <c r="AD29" s="237"/>
      <c r="AE29" s="237"/>
      <c r="AF29" s="237"/>
      <c r="AG29" s="235"/>
      <c r="AH29" s="235"/>
      <c r="AI29" s="235"/>
      <c r="AJ29" s="235"/>
      <c r="AK29" s="235"/>
      <c r="AL29" s="235"/>
      <c r="AM29" s="235"/>
      <c r="AN29" s="235"/>
      <c r="AO29" s="235"/>
    </row>
    <row r="30" spans="1:41" x14ac:dyDescent="0.15">
      <c r="A30" s="182"/>
      <c r="B30" s="177">
        <v>25</v>
      </c>
      <c r="C30" s="183" t="str">
        <f>VLOOKUP(B30,Names!$K$4:$S$256,7,FALSE)</f>
        <v>S</v>
      </c>
      <c r="D30" s="183" t="str">
        <f>VLOOKUP(B30,Names!$K$4:$S$256,6,FALSE)</f>
        <v>S 424:434</v>
      </c>
      <c r="E30" s="183" t="str">
        <f>VLOOKUP(B30,Names!$K$4:$S$256,2,FALSE)</f>
        <v>surface glycoprotein 22832:22861</v>
      </c>
      <c r="F30" s="176" t="s">
        <v>15625</v>
      </c>
      <c r="G30" s="181">
        <v>1269</v>
      </c>
      <c r="H30" s="181">
        <v>2</v>
      </c>
      <c r="I30" s="181">
        <v>7</v>
      </c>
      <c r="J30" s="199">
        <v>5.51615445232466E-3</v>
      </c>
      <c r="K30" s="215">
        <v>3</v>
      </c>
      <c r="L30" s="181"/>
      <c r="M30" s="217">
        <v>5.1747687908280002E-10</v>
      </c>
      <c r="N30" s="217">
        <v>1.1286451238321499E-9</v>
      </c>
      <c r="O30" s="217">
        <v>1.7398133685814999E-9</v>
      </c>
      <c r="P30" s="218">
        <v>26</v>
      </c>
      <c r="Q30" s="218">
        <v>29</v>
      </c>
      <c r="R30" s="218">
        <v>32</v>
      </c>
      <c r="S30" s="218">
        <v>15</v>
      </c>
      <c r="T30" s="218">
        <v>15.5</v>
      </c>
      <c r="U30" s="218">
        <v>16</v>
      </c>
      <c r="V30" s="218">
        <v>3</v>
      </c>
      <c r="W30" s="218">
        <v>3</v>
      </c>
      <c r="X30" s="218">
        <v>3</v>
      </c>
      <c r="Y30" s="2"/>
      <c r="Z30" s="2"/>
      <c r="AA30" s="235"/>
      <c r="AB30" s="235"/>
      <c r="AC30" s="235"/>
      <c r="AD30" s="237"/>
      <c r="AE30" s="237"/>
      <c r="AF30" s="237"/>
      <c r="AG30" s="235"/>
      <c r="AH30" s="235"/>
      <c r="AI30" s="235"/>
      <c r="AJ30" s="235"/>
      <c r="AK30" s="235"/>
      <c r="AL30" s="235"/>
      <c r="AM30" s="235"/>
      <c r="AN30" s="235"/>
      <c r="AO30" s="235"/>
    </row>
    <row r="31" spans="1:41" x14ac:dyDescent="0.15">
      <c r="A31" s="182"/>
      <c r="B31" s="176">
        <v>28</v>
      </c>
      <c r="C31" s="183" t="str">
        <f>VLOOKUP(B31,Names!$K$4:$S$256,7,FALSE)</f>
        <v>S</v>
      </c>
      <c r="D31" s="183" t="str">
        <f>VLOOKUP(B31,Names!$K$4:$S$256,6,FALSE)</f>
        <v>S 860:875</v>
      </c>
      <c r="E31" s="183" t="str">
        <f>VLOOKUP(B31,Names!$K$4:$S$256,2,FALSE)</f>
        <v>surface glycoprotein 24140:24184</v>
      </c>
      <c r="F31" s="176" t="s">
        <v>15626</v>
      </c>
      <c r="G31" s="181">
        <v>1037</v>
      </c>
      <c r="H31" s="181">
        <v>30</v>
      </c>
      <c r="I31" s="181">
        <v>105</v>
      </c>
      <c r="J31" s="199">
        <v>0.101253616200578</v>
      </c>
      <c r="K31" s="215"/>
      <c r="L31" s="181"/>
      <c r="M31" s="217">
        <v>8.8627793963590209E-19</v>
      </c>
      <c r="N31" s="217">
        <v>3.4985750869285E-10</v>
      </c>
      <c r="O31" s="217">
        <v>3.5829076234798299E-9</v>
      </c>
      <c r="P31" s="218">
        <v>28</v>
      </c>
      <c r="Q31" s="218">
        <v>34</v>
      </c>
      <c r="R31" s="218">
        <v>36</v>
      </c>
      <c r="S31" s="218">
        <v>16</v>
      </c>
      <c r="T31" s="218">
        <v>16</v>
      </c>
      <c r="U31" s="218">
        <v>18</v>
      </c>
      <c r="V31" s="218">
        <v>3</v>
      </c>
      <c r="W31" s="218">
        <v>3</v>
      </c>
      <c r="X31" s="218">
        <v>3</v>
      </c>
      <c r="Y31" s="2"/>
      <c r="Z31" s="2"/>
      <c r="AA31" s="235"/>
      <c r="AB31" s="235"/>
      <c r="AC31" s="235"/>
      <c r="AD31" s="237"/>
      <c r="AE31" s="237"/>
      <c r="AF31" s="237"/>
      <c r="AG31" s="235"/>
      <c r="AH31" s="235"/>
      <c r="AI31" s="235"/>
      <c r="AJ31" s="235"/>
      <c r="AK31" s="235"/>
      <c r="AL31" s="235"/>
      <c r="AM31" s="235"/>
      <c r="AN31" s="235"/>
      <c r="AO31" s="235"/>
    </row>
    <row r="32" spans="1:41" x14ac:dyDescent="0.15">
      <c r="A32" s="182"/>
      <c r="B32" s="176">
        <v>29</v>
      </c>
      <c r="C32" s="183" t="str">
        <f>VLOOKUP(B32,Names!$K$4:$S$256,7,FALSE)</f>
        <v>ORF1ab</v>
      </c>
      <c r="D32" s="183" t="str">
        <f>VLOOKUP(B32,Names!$K$4:$S$256,6,FALSE)</f>
        <v>ORF1ab 4265:4275</v>
      </c>
      <c r="E32" s="183" t="str">
        <f>VLOOKUP(B32,Names!$K$4:$S$256,2,FALSE)</f>
        <v>ORF1ab 13058:13087</v>
      </c>
      <c r="F32" s="176" t="s">
        <v>15627</v>
      </c>
      <c r="G32" s="181">
        <v>1022</v>
      </c>
      <c r="H32" s="181">
        <v>94</v>
      </c>
      <c r="I32" s="181">
        <v>234</v>
      </c>
      <c r="J32" s="199">
        <v>0.22896281800391299</v>
      </c>
      <c r="K32" s="215"/>
      <c r="L32" s="181"/>
      <c r="M32" s="217">
        <v>2.4975776908528999E-16</v>
      </c>
      <c r="N32" s="217">
        <v>1.6260005487462301E-11</v>
      </c>
      <c r="O32" s="217">
        <v>9.3634904666433893E-9</v>
      </c>
      <c r="P32" s="218">
        <v>20</v>
      </c>
      <c r="Q32" s="218">
        <v>34</v>
      </c>
      <c r="R32" s="218">
        <v>36</v>
      </c>
      <c r="S32" s="218">
        <v>13</v>
      </c>
      <c r="T32" s="218">
        <v>16</v>
      </c>
      <c r="U32" s="218">
        <v>18</v>
      </c>
      <c r="V32" s="218">
        <v>3</v>
      </c>
      <c r="W32" s="218">
        <v>4</v>
      </c>
      <c r="X32" s="218">
        <v>8</v>
      </c>
      <c r="Y32" s="2"/>
      <c r="Z32" s="2"/>
      <c r="AA32" s="235"/>
      <c r="AB32" s="235"/>
      <c r="AC32" s="235"/>
      <c r="AD32" s="237"/>
      <c r="AE32" s="237"/>
      <c r="AF32" s="237"/>
      <c r="AG32" s="235"/>
      <c r="AH32" s="235"/>
      <c r="AI32" s="235"/>
      <c r="AJ32" s="235"/>
      <c r="AK32" s="235"/>
      <c r="AL32" s="235"/>
      <c r="AM32" s="235"/>
      <c r="AN32" s="235"/>
      <c r="AO32" s="235"/>
    </row>
    <row r="33" spans="1:41" x14ac:dyDescent="0.15">
      <c r="A33" s="182"/>
      <c r="B33" s="176">
        <v>27</v>
      </c>
      <c r="C33" s="183" t="str">
        <f>VLOOKUP(B33,Names!$K$4:$S$256,7,FALSE)</f>
        <v>ORF1ab</v>
      </c>
      <c r="D33" s="183" t="str">
        <f>VLOOKUP(B33,Names!$K$4:$S$256,6,FALSE)</f>
        <v>ORF1ab 2563:2573</v>
      </c>
      <c r="E33" s="183" t="str">
        <f>VLOOKUP(B33,Names!$K$4:$S$256,2,FALSE)</f>
        <v>ORF1ab 7952:7981</v>
      </c>
      <c r="F33" s="176" t="s">
        <v>15628</v>
      </c>
      <c r="G33" s="181">
        <v>1017</v>
      </c>
      <c r="H33" s="181">
        <v>16</v>
      </c>
      <c r="I33" s="181">
        <v>70</v>
      </c>
      <c r="J33" s="199">
        <v>6.88298918387414E-2</v>
      </c>
      <c r="K33" s="215"/>
      <c r="L33" s="181"/>
      <c r="M33" s="217">
        <v>6.5553642538110702E-10</v>
      </c>
      <c r="N33" s="217">
        <v>7.3040700297250997E-9</v>
      </c>
      <c r="O33" s="217">
        <v>6.8540732598479704E-8</v>
      </c>
      <c r="P33" s="218">
        <v>10</v>
      </c>
      <c r="Q33" s="218">
        <v>22</v>
      </c>
      <c r="R33" s="218">
        <v>34</v>
      </c>
      <c r="S33" s="218">
        <v>13</v>
      </c>
      <c r="T33" s="218">
        <v>13</v>
      </c>
      <c r="U33" s="218">
        <v>15</v>
      </c>
      <c r="V33" s="218">
        <v>3</v>
      </c>
      <c r="W33" s="218">
        <v>3</v>
      </c>
      <c r="X33" s="218">
        <v>4</v>
      </c>
      <c r="Y33" s="2"/>
      <c r="Z33" s="2"/>
      <c r="AA33" s="235"/>
      <c r="AB33" s="235"/>
      <c r="AC33" s="235"/>
      <c r="AD33" s="237"/>
      <c r="AE33" s="237"/>
      <c r="AF33" s="237"/>
      <c r="AG33" s="235"/>
      <c r="AH33" s="235"/>
      <c r="AI33" s="235"/>
      <c r="AJ33" s="235"/>
      <c r="AK33" s="235"/>
      <c r="AL33" s="235"/>
      <c r="AM33" s="235"/>
      <c r="AN33" s="235"/>
      <c r="AO33" s="235"/>
    </row>
    <row r="34" spans="1:41" x14ac:dyDescent="0.15">
      <c r="A34" s="182"/>
      <c r="B34" s="176">
        <v>31</v>
      </c>
      <c r="C34" s="183" t="str">
        <f>VLOOKUP(B34,Names!$K$4:$S$256,7,FALSE)</f>
        <v>ORF3a</v>
      </c>
      <c r="D34" s="183" t="str">
        <f>VLOOKUP(B34,Names!$K$4:$S$256,6,FALSE)</f>
        <v>ORF3a 137:150</v>
      </c>
      <c r="E34" s="183" t="str">
        <f>VLOOKUP(B34,Names!$K$4:$S$256,2,FALSE)</f>
        <v>ORF3a 25801:25839</v>
      </c>
      <c r="F34" s="176" t="s">
        <v>15629</v>
      </c>
      <c r="G34" s="181">
        <v>914</v>
      </c>
      <c r="H34" s="181">
        <v>25</v>
      </c>
      <c r="I34" s="181">
        <v>93</v>
      </c>
      <c r="J34" s="199">
        <v>0.101750547045951</v>
      </c>
      <c r="K34" s="215"/>
      <c r="L34" s="181"/>
      <c r="M34" s="217">
        <v>4.0871308969233401E-11</v>
      </c>
      <c r="N34" s="217">
        <v>3.7313811631774401E-8</v>
      </c>
      <c r="O34" s="217">
        <v>2.2189549984389599E-6</v>
      </c>
      <c r="P34" s="218">
        <v>8</v>
      </c>
      <c r="Q34" s="218">
        <v>22</v>
      </c>
      <c r="R34" s="218">
        <v>32</v>
      </c>
      <c r="S34" s="218">
        <v>12</v>
      </c>
      <c r="T34" s="218">
        <v>13</v>
      </c>
      <c r="U34" s="218">
        <v>15</v>
      </c>
      <c r="V34" s="218">
        <v>3</v>
      </c>
      <c r="W34" s="218">
        <v>4</v>
      </c>
      <c r="X34" s="218">
        <v>7</v>
      </c>
      <c r="Y34" s="2"/>
      <c r="Z34" s="2"/>
      <c r="AA34" s="235"/>
      <c r="AB34" s="235"/>
      <c r="AC34" s="235"/>
      <c r="AD34" s="237"/>
      <c r="AE34" s="237"/>
      <c r="AF34" s="237"/>
      <c r="AG34" s="235"/>
      <c r="AH34" s="235"/>
      <c r="AI34" s="235"/>
      <c r="AJ34" s="235"/>
      <c r="AK34" s="235"/>
      <c r="AL34" s="235"/>
      <c r="AM34" s="235"/>
      <c r="AN34" s="235"/>
      <c r="AO34" s="235"/>
    </row>
    <row r="35" spans="1:41" x14ac:dyDescent="0.15">
      <c r="A35" s="185" t="s">
        <v>1799</v>
      </c>
      <c r="B35" s="184">
        <v>30</v>
      </c>
      <c r="C35" s="183" t="str">
        <f>VLOOKUP(B35,Names!$K$4:$S$256,7,FALSE)</f>
        <v>N</v>
      </c>
      <c r="D35" s="184" t="str">
        <f>VLOOKUP(B35,Names!$K$4:$S$256,6,FALSE)</f>
        <v>N 266:275</v>
      </c>
      <c r="E35" s="184" t="str">
        <f>VLOOKUP(B35,Names!$K$4:$S$256,2,FALSE)</f>
        <v>nucleocapsid phosphoprotein 29069:29095</v>
      </c>
      <c r="F35" s="184" t="s">
        <v>15630</v>
      </c>
      <c r="G35" s="203">
        <v>899</v>
      </c>
      <c r="H35" s="203">
        <v>34</v>
      </c>
      <c r="I35" s="203">
        <v>130</v>
      </c>
      <c r="J35" s="204">
        <v>0.14460511679644</v>
      </c>
      <c r="K35" s="215"/>
      <c r="L35" s="181"/>
      <c r="M35" s="217">
        <v>1.9169647163278301E-13</v>
      </c>
      <c r="N35" s="217">
        <v>5.5906662132620798E-9</v>
      </c>
      <c r="O35" s="217">
        <v>4.5296508148645103E-6</v>
      </c>
      <c r="P35" s="218">
        <v>10</v>
      </c>
      <c r="Q35" s="218">
        <v>28</v>
      </c>
      <c r="R35" s="218">
        <v>36</v>
      </c>
      <c r="S35" s="218">
        <v>11</v>
      </c>
      <c r="T35" s="218">
        <v>14</v>
      </c>
      <c r="U35" s="218">
        <v>18</v>
      </c>
      <c r="V35" s="218">
        <v>3</v>
      </c>
      <c r="W35" s="218">
        <v>3</v>
      </c>
      <c r="X35" s="218">
        <v>4</v>
      </c>
      <c r="Y35" s="2"/>
      <c r="Z35" s="2"/>
      <c r="AA35" s="235"/>
      <c r="AB35" s="235"/>
      <c r="AC35" s="235"/>
      <c r="AD35" s="237"/>
      <c r="AE35" s="237"/>
      <c r="AF35" s="237"/>
      <c r="AG35" s="235"/>
      <c r="AH35" s="235"/>
      <c r="AI35" s="235"/>
      <c r="AJ35" s="235"/>
      <c r="AK35" s="235"/>
      <c r="AL35" s="235"/>
      <c r="AM35" s="235"/>
      <c r="AN35" s="235"/>
      <c r="AO35" s="235"/>
    </row>
    <row r="36" spans="1:41" x14ac:dyDescent="0.15">
      <c r="A36" s="182"/>
      <c r="B36" s="176">
        <v>32</v>
      </c>
      <c r="C36" s="183" t="str">
        <f>VLOOKUP(B36,Names!$K$4:$S$256,7,FALSE)</f>
        <v>ORF1ab</v>
      </c>
      <c r="D36" s="183" t="str">
        <f>VLOOKUP(B36,Names!$K$4:$S$256,6,FALSE)</f>
        <v>ORF1ab 5058:5068</v>
      </c>
      <c r="E36" s="183" t="str">
        <f>VLOOKUP(B36,Names!$K$4:$S$256,2,FALSE)</f>
        <v>ORF1ab 15437:15466</v>
      </c>
      <c r="F36" s="176" t="s">
        <v>15631</v>
      </c>
      <c r="G36" s="181">
        <v>849</v>
      </c>
      <c r="H36" s="181">
        <v>99</v>
      </c>
      <c r="I36" s="181">
        <v>228</v>
      </c>
      <c r="J36" s="199">
        <v>0.26855123674911602</v>
      </c>
      <c r="K36" s="215"/>
      <c r="L36" s="181"/>
      <c r="M36" s="217">
        <v>7.7269977360110703E-13</v>
      </c>
      <c r="N36" s="217">
        <v>8.6598005943639408E-9</v>
      </c>
      <c r="O36" s="217">
        <v>1.4492772034802499E-6</v>
      </c>
      <c r="P36" s="218">
        <v>14</v>
      </c>
      <c r="Q36" s="218">
        <v>32</v>
      </c>
      <c r="R36" s="218">
        <v>36</v>
      </c>
      <c r="S36" s="218">
        <v>12</v>
      </c>
      <c r="T36" s="218">
        <v>13</v>
      </c>
      <c r="U36" s="218">
        <v>19</v>
      </c>
      <c r="V36" s="218">
        <v>3</v>
      </c>
      <c r="W36" s="218">
        <v>7</v>
      </c>
      <c r="X36" s="218">
        <v>14</v>
      </c>
      <c r="Y36" s="2"/>
      <c r="Z36" s="2"/>
      <c r="AA36" s="235"/>
      <c r="AB36" s="235"/>
      <c r="AC36" s="235"/>
      <c r="AD36" s="237"/>
      <c r="AE36" s="237"/>
      <c r="AF36" s="237"/>
      <c r="AG36" s="235"/>
      <c r="AH36" s="235"/>
      <c r="AI36" s="235"/>
      <c r="AJ36" s="235"/>
      <c r="AK36" s="235"/>
      <c r="AL36" s="235"/>
      <c r="AM36" s="235"/>
      <c r="AN36" s="235"/>
      <c r="AO36" s="235"/>
    </row>
    <row r="37" spans="1:41" x14ac:dyDescent="0.15">
      <c r="A37" s="182"/>
      <c r="B37" s="176">
        <v>34</v>
      </c>
      <c r="C37" s="183" t="str">
        <f>VLOOKUP(B37,Names!$K$4:$S$256,7,FALSE)</f>
        <v>M</v>
      </c>
      <c r="D37" s="183" t="str">
        <f>VLOOKUP(B37,Names!$K$4:$S$256,6,FALSE)</f>
        <v>M 44:57</v>
      </c>
      <c r="E37" s="183" t="str">
        <f>VLOOKUP(B37,Names!$K$4:$S$256,2,FALSE)</f>
        <v>membrane glycoprotein 26652:26690</v>
      </c>
      <c r="F37" s="176" t="s">
        <v>15632</v>
      </c>
      <c r="G37" s="181">
        <v>824</v>
      </c>
      <c r="H37" s="181">
        <v>5</v>
      </c>
      <c r="I37" s="181">
        <v>24</v>
      </c>
      <c r="J37" s="199">
        <v>2.9126213592233E-2</v>
      </c>
      <c r="K37" s="215"/>
      <c r="L37" s="181"/>
      <c r="M37" s="217">
        <v>7.4973097246473997E-10</v>
      </c>
      <c r="N37" s="217">
        <v>9.6588484905782593E-9</v>
      </c>
      <c r="O37" s="217">
        <v>1.1171923602747801E-7</v>
      </c>
      <c r="P37" s="218">
        <v>10</v>
      </c>
      <c r="Q37" s="218">
        <v>22</v>
      </c>
      <c r="R37" s="218">
        <v>22</v>
      </c>
      <c r="S37" s="218">
        <v>13</v>
      </c>
      <c r="T37" s="218">
        <v>15</v>
      </c>
      <c r="U37" s="218">
        <v>15</v>
      </c>
      <c r="V37" s="218">
        <v>3</v>
      </c>
      <c r="W37" s="218">
        <v>4</v>
      </c>
      <c r="X37" s="218">
        <v>6</v>
      </c>
      <c r="Y37" s="2"/>
      <c r="Z37" s="2"/>
      <c r="AA37" s="235"/>
      <c r="AB37" s="235"/>
      <c r="AC37" s="235"/>
      <c r="AD37" s="237"/>
      <c r="AE37" s="237"/>
      <c r="AF37" s="237"/>
      <c r="AG37" s="235"/>
      <c r="AH37" s="235"/>
      <c r="AI37" s="235"/>
      <c r="AJ37" s="235"/>
      <c r="AK37" s="235"/>
      <c r="AL37" s="235"/>
      <c r="AM37" s="235"/>
      <c r="AN37" s="235"/>
      <c r="AO37" s="235"/>
    </row>
    <row r="38" spans="1:41" x14ac:dyDescent="0.15">
      <c r="A38" s="182"/>
      <c r="B38" s="176">
        <v>33</v>
      </c>
      <c r="C38" s="183" t="str">
        <f>VLOOKUP(B38,Names!$K$4:$S$256,7,FALSE)</f>
        <v>ORF1ab</v>
      </c>
      <c r="D38" s="183" t="str">
        <f>VLOOKUP(B38,Names!$K$4:$S$256,6,FALSE)</f>
        <v>ORF1ab 6851:6860</v>
      </c>
      <c r="E38" s="183" t="str">
        <f>VLOOKUP(B38,Names!$K$4:$S$256,2,FALSE)</f>
        <v>ORF1ab 20816:20842</v>
      </c>
      <c r="F38" s="176" t="s">
        <v>15633</v>
      </c>
      <c r="G38" s="181">
        <v>800</v>
      </c>
      <c r="H38" s="181">
        <v>27</v>
      </c>
      <c r="I38" s="181">
        <v>95</v>
      </c>
      <c r="J38" s="199">
        <v>0.11874999999999999</v>
      </c>
      <c r="K38" s="215"/>
      <c r="L38" s="181"/>
      <c r="M38" s="217">
        <v>1.39201017423058E-11</v>
      </c>
      <c r="N38" s="217">
        <v>2.2680425917999801E-8</v>
      </c>
      <c r="O38" s="217">
        <v>2.0033754601371301E-6</v>
      </c>
      <c r="P38" s="218">
        <v>0</v>
      </c>
      <c r="Q38" s="218">
        <v>22</v>
      </c>
      <c r="R38" s="218">
        <v>36</v>
      </c>
      <c r="S38" s="218">
        <v>11</v>
      </c>
      <c r="T38" s="218">
        <v>13</v>
      </c>
      <c r="U38" s="218">
        <v>16</v>
      </c>
      <c r="V38" s="218">
        <v>3</v>
      </c>
      <c r="W38" s="218">
        <v>3</v>
      </c>
      <c r="X38" s="218">
        <v>9</v>
      </c>
      <c r="Y38" s="2"/>
      <c r="Z38" s="2"/>
      <c r="AA38" s="235"/>
      <c r="AB38" s="235"/>
      <c r="AC38" s="235"/>
      <c r="AD38" s="237"/>
      <c r="AE38" s="237"/>
      <c r="AF38" s="237"/>
      <c r="AG38" s="235"/>
      <c r="AH38" s="235"/>
      <c r="AI38" s="235"/>
      <c r="AJ38" s="235"/>
      <c r="AK38" s="235"/>
      <c r="AL38" s="235"/>
      <c r="AM38" s="235"/>
      <c r="AN38" s="235"/>
      <c r="AO38" s="235"/>
    </row>
    <row r="39" spans="1:41" x14ac:dyDescent="0.15">
      <c r="A39" s="182"/>
      <c r="B39" s="176">
        <v>36</v>
      </c>
      <c r="C39" s="183" t="str">
        <f>VLOOKUP(B39,Names!$K$4:$S$256,7,FALSE)</f>
        <v>ORF1ab</v>
      </c>
      <c r="D39" s="183" t="str">
        <f>VLOOKUP(B39,Names!$K$4:$S$256,6,FALSE)</f>
        <v>ORF1ab 3655:3664</v>
      </c>
      <c r="E39" s="183" t="str">
        <f>VLOOKUP(B39,Names!$K$4:$S$256,2,FALSE)</f>
        <v>ORF1ab 11228:11254</v>
      </c>
      <c r="F39" s="176" t="s">
        <v>15634</v>
      </c>
      <c r="G39" s="181">
        <v>795</v>
      </c>
      <c r="H39" s="181">
        <v>5</v>
      </c>
      <c r="I39" s="181">
        <v>30</v>
      </c>
      <c r="J39" s="199">
        <v>3.7735849056603703E-2</v>
      </c>
      <c r="K39" s="215"/>
      <c r="L39" s="181"/>
      <c r="M39" s="217">
        <v>7.0553203788423206E-11</v>
      </c>
      <c r="N39" s="217">
        <v>2.6626999137444598E-9</v>
      </c>
      <c r="O39" s="217">
        <v>2.4550955475857E-8</v>
      </c>
      <c r="P39" s="218">
        <v>22</v>
      </c>
      <c r="Q39" s="218">
        <v>32</v>
      </c>
      <c r="R39" s="218">
        <v>34</v>
      </c>
      <c r="S39" s="218">
        <v>15</v>
      </c>
      <c r="T39" s="218">
        <v>17</v>
      </c>
      <c r="U39" s="218">
        <v>17</v>
      </c>
      <c r="V39" s="218">
        <v>3</v>
      </c>
      <c r="W39" s="218">
        <v>3</v>
      </c>
      <c r="X39" s="218">
        <v>4</v>
      </c>
      <c r="Y39" s="2"/>
      <c r="Z39" s="2"/>
      <c r="AA39" s="235"/>
      <c r="AB39" s="235"/>
      <c r="AC39" s="235"/>
      <c r="AD39" s="237"/>
      <c r="AE39" s="237"/>
      <c r="AF39" s="237"/>
      <c r="AG39" s="235"/>
      <c r="AH39" s="235"/>
      <c r="AI39" s="235"/>
      <c r="AJ39" s="235"/>
      <c r="AK39" s="235"/>
      <c r="AL39" s="235"/>
      <c r="AM39" s="235"/>
      <c r="AN39" s="235"/>
      <c r="AO39" s="235"/>
    </row>
    <row r="40" spans="1:41" x14ac:dyDescent="0.15">
      <c r="A40" s="182"/>
      <c r="B40" s="176">
        <v>37</v>
      </c>
      <c r="C40" s="183" t="str">
        <f>VLOOKUP(B40,Names!$K$4:$S$256,7,FALSE)</f>
        <v>S</v>
      </c>
      <c r="D40" s="183" t="str">
        <f>VLOOKUP(B40,Names!$K$4:$S$256,6,FALSE)</f>
        <v>S 338:352</v>
      </c>
      <c r="E40" s="183" t="str">
        <f>VLOOKUP(B40,Names!$K$4:$S$256,2,FALSE)</f>
        <v>surface glycoprotein 22574:22615</v>
      </c>
      <c r="F40" s="176" t="s">
        <v>15635</v>
      </c>
      <c r="G40" s="181">
        <v>787</v>
      </c>
      <c r="H40" s="181">
        <v>19</v>
      </c>
      <c r="I40" s="181">
        <v>71</v>
      </c>
      <c r="J40" s="199">
        <v>9.0216010165184199E-2</v>
      </c>
      <c r="K40" s="215"/>
      <c r="L40" s="181"/>
      <c r="M40" s="217">
        <v>1.20270430930078E-11</v>
      </c>
      <c r="N40" s="217">
        <v>6.7549575062180799E-10</v>
      </c>
      <c r="O40" s="217">
        <v>1.11354080600439E-6</v>
      </c>
      <c r="P40" s="218">
        <v>16</v>
      </c>
      <c r="Q40" s="218">
        <v>32</v>
      </c>
      <c r="R40" s="218">
        <v>36</v>
      </c>
      <c r="S40" s="218">
        <v>13</v>
      </c>
      <c r="T40" s="218">
        <v>16</v>
      </c>
      <c r="U40" s="218">
        <v>17</v>
      </c>
      <c r="V40" s="218">
        <v>3</v>
      </c>
      <c r="W40" s="218">
        <v>3</v>
      </c>
      <c r="X40" s="218">
        <v>4</v>
      </c>
      <c r="Y40" s="2"/>
      <c r="Z40" s="2"/>
      <c r="AA40" s="235"/>
      <c r="AB40" s="235"/>
      <c r="AC40" s="235"/>
      <c r="AD40" s="237"/>
      <c r="AE40" s="237"/>
      <c r="AF40" s="237"/>
      <c r="AG40" s="235"/>
      <c r="AH40" s="235"/>
      <c r="AI40" s="235"/>
      <c r="AJ40" s="235"/>
      <c r="AK40" s="235"/>
      <c r="AL40" s="235"/>
      <c r="AM40" s="235"/>
      <c r="AN40" s="235"/>
      <c r="AO40" s="235"/>
    </row>
    <row r="41" spans="1:41" x14ac:dyDescent="0.15">
      <c r="A41" s="182"/>
      <c r="B41" s="176">
        <v>38</v>
      </c>
      <c r="C41" s="183" t="str">
        <f>VLOOKUP(B41,Names!$K$4:$S$256,7,FALSE)</f>
        <v>N</v>
      </c>
      <c r="D41" s="183" t="str">
        <f>VLOOKUP(B41,Names!$K$4:$S$256,6,FALSE)</f>
        <v>N 215:231</v>
      </c>
      <c r="E41" s="183" t="str">
        <f>VLOOKUP(B41,Names!$K$4:$S$256,2,FALSE)</f>
        <v>nucleocapsid phosphoprotein 28916:28963</v>
      </c>
      <c r="F41" s="176" t="s">
        <v>15636</v>
      </c>
      <c r="G41" s="181">
        <v>721</v>
      </c>
      <c r="H41" s="181">
        <v>6</v>
      </c>
      <c r="I41" s="181">
        <v>20</v>
      </c>
      <c r="J41" s="199">
        <v>2.7739251040221902E-2</v>
      </c>
      <c r="K41" s="215"/>
      <c r="L41" s="181"/>
      <c r="M41" s="217">
        <v>4.4226663267754698E-10</v>
      </c>
      <c r="N41" s="217">
        <v>1.7063731398302E-9</v>
      </c>
      <c r="O41" s="217">
        <v>9.37017234463155E-7</v>
      </c>
      <c r="P41" s="218">
        <v>10</v>
      </c>
      <c r="Q41" s="218">
        <v>25</v>
      </c>
      <c r="R41" s="218">
        <v>34</v>
      </c>
      <c r="S41" s="218">
        <v>12</v>
      </c>
      <c r="T41" s="218">
        <v>16</v>
      </c>
      <c r="U41" s="218">
        <v>16</v>
      </c>
      <c r="V41" s="218">
        <v>3</v>
      </c>
      <c r="W41" s="218">
        <v>3</v>
      </c>
      <c r="X41" s="218">
        <v>4</v>
      </c>
      <c r="Y41" s="2"/>
      <c r="Z41" s="2"/>
      <c r="AA41" s="235"/>
      <c r="AB41" s="235"/>
      <c r="AC41" s="235"/>
      <c r="AD41" s="237"/>
      <c r="AE41" s="237"/>
      <c r="AF41" s="237"/>
      <c r="AG41" s="235"/>
      <c r="AH41" s="235"/>
      <c r="AI41" s="235"/>
      <c r="AJ41" s="235"/>
      <c r="AK41" s="235"/>
      <c r="AL41" s="235"/>
      <c r="AM41" s="235"/>
      <c r="AN41" s="235"/>
      <c r="AO41" s="235"/>
    </row>
    <row r="42" spans="1:41" x14ac:dyDescent="0.15">
      <c r="A42" s="182"/>
      <c r="B42" s="176">
        <v>40</v>
      </c>
      <c r="C42" s="183" t="str">
        <f>VLOOKUP(B42,Names!$K$4:$S$256,7,FALSE)</f>
        <v>ORF1ab</v>
      </c>
      <c r="D42" s="183" t="str">
        <f>VLOOKUP(B42,Names!$K$4:$S$256,6,FALSE)</f>
        <v>ORF1ab 958:970</v>
      </c>
      <c r="E42" s="183" t="str">
        <f>VLOOKUP(B42,Names!$K$4:$S$256,2,FALSE)</f>
        <v>ORF1ab 3137:3172</v>
      </c>
      <c r="F42" s="176" t="s">
        <v>15637</v>
      </c>
      <c r="G42" s="181">
        <v>685</v>
      </c>
      <c r="H42" s="181">
        <v>5</v>
      </c>
      <c r="I42" s="181">
        <v>22</v>
      </c>
      <c r="J42" s="199">
        <v>3.2116788321167801E-2</v>
      </c>
      <c r="K42" s="215"/>
      <c r="L42" s="181"/>
      <c r="M42" s="217">
        <v>4.7928558686073797E-12</v>
      </c>
      <c r="N42" s="217">
        <v>1.3369567288258E-8</v>
      </c>
      <c r="O42" s="217">
        <v>7.8884981912383794E-8</v>
      </c>
      <c r="P42" s="218">
        <v>20</v>
      </c>
      <c r="Q42" s="218">
        <v>28</v>
      </c>
      <c r="R42" s="218">
        <v>34</v>
      </c>
      <c r="S42" s="218">
        <v>14</v>
      </c>
      <c r="T42" s="218">
        <v>14</v>
      </c>
      <c r="U42" s="218">
        <v>15</v>
      </c>
      <c r="V42" s="218">
        <v>3</v>
      </c>
      <c r="W42" s="218">
        <v>3</v>
      </c>
      <c r="X42" s="218">
        <v>3</v>
      </c>
      <c r="Y42" s="2"/>
      <c r="Z42" s="2"/>
      <c r="AA42" s="235"/>
      <c r="AB42" s="235"/>
      <c r="AC42" s="235"/>
      <c r="AD42" s="237"/>
      <c r="AE42" s="237"/>
      <c r="AF42" s="237"/>
      <c r="AG42" s="235"/>
      <c r="AH42" s="235"/>
      <c r="AI42" s="235"/>
      <c r="AJ42" s="235"/>
      <c r="AK42" s="235"/>
      <c r="AL42" s="235"/>
      <c r="AM42" s="235"/>
      <c r="AN42" s="235"/>
      <c r="AO42" s="235"/>
    </row>
    <row r="43" spans="1:41" x14ac:dyDescent="0.15">
      <c r="A43" s="182"/>
      <c r="B43" s="176">
        <v>39</v>
      </c>
      <c r="C43" s="183" t="str">
        <f>VLOOKUP(B43,Names!$K$4:$S$256,7,FALSE)</f>
        <v>S</v>
      </c>
      <c r="D43" s="183" t="str">
        <f>VLOOKUP(B43,Names!$K$4:$S$256,6,FALSE)</f>
        <v>S 706:723</v>
      </c>
      <c r="E43" s="183" t="str">
        <f>VLOOKUP(B43,Names!$K$4:$S$256,2,FALSE)</f>
        <v>surface glycoprotein 23678:23728</v>
      </c>
      <c r="F43" s="176" t="s">
        <v>15638</v>
      </c>
      <c r="G43" s="181">
        <v>667</v>
      </c>
      <c r="H43" s="181">
        <v>26</v>
      </c>
      <c r="I43" s="181">
        <v>97</v>
      </c>
      <c r="J43" s="199">
        <v>0.14542728635682101</v>
      </c>
      <c r="K43" s="215"/>
      <c r="L43" s="181"/>
      <c r="M43" s="217">
        <v>2.1300408469555101E-15</v>
      </c>
      <c r="N43" s="217">
        <v>1.16312992269747E-9</v>
      </c>
      <c r="O43" s="217">
        <v>4.8129602851919196E-7</v>
      </c>
      <c r="P43" s="218">
        <v>10</v>
      </c>
      <c r="Q43" s="218">
        <v>27</v>
      </c>
      <c r="R43" s="218">
        <v>34</v>
      </c>
      <c r="S43" s="218">
        <v>12</v>
      </c>
      <c r="T43" s="218">
        <v>13</v>
      </c>
      <c r="U43" s="218">
        <v>16</v>
      </c>
      <c r="V43" s="218">
        <v>3</v>
      </c>
      <c r="W43" s="218">
        <v>3</v>
      </c>
      <c r="X43" s="218">
        <v>6</v>
      </c>
      <c r="Y43" s="2"/>
      <c r="Z43" s="2"/>
      <c r="AA43" s="235"/>
      <c r="AB43" s="235"/>
      <c r="AC43" s="235"/>
      <c r="AD43" s="237"/>
      <c r="AE43" s="237"/>
      <c r="AF43" s="237"/>
      <c r="AG43" s="235"/>
      <c r="AH43" s="235"/>
      <c r="AI43" s="235"/>
      <c r="AJ43" s="235"/>
      <c r="AK43" s="235"/>
      <c r="AL43" s="235"/>
      <c r="AM43" s="235"/>
      <c r="AN43" s="235"/>
      <c r="AO43" s="235"/>
    </row>
    <row r="44" spans="1:41" x14ac:dyDescent="0.15">
      <c r="A44" s="185" t="s">
        <v>1797</v>
      </c>
      <c r="B44" s="186">
        <v>44</v>
      </c>
      <c r="C44" s="183" t="str">
        <f>VLOOKUP(B44,Names!$K$4:$S$256,7,FALSE)</f>
        <v>ORF1ab</v>
      </c>
      <c r="D44" s="184" t="str">
        <f>VLOOKUP(B44,Names!$K$4:$S$256,6,FALSE)</f>
        <v>ORF1ab 4713:4722</v>
      </c>
      <c r="E44" s="184" t="str">
        <f>VLOOKUP(B44,Names!$K$4:$S$256,2,FALSE)</f>
        <v>ORF1ab 14402:14428</v>
      </c>
      <c r="F44" s="186" t="s">
        <v>15639</v>
      </c>
      <c r="G44" s="203">
        <v>662</v>
      </c>
      <c r="H44" s="203">
        <v>8</v>
      </c>
      <c r="I44" s="203">
        <v>30</v>
      </c>
      <c r="J44" s="204">
        <v>4.5317220543806602E-2</v>
      </c>
      <c r="K44" s="215"/>
      <c r="L44" s="181"/>
      <c r="M44" s="217">
        <v>4.5947455821706E-12</v>
      </c>
      <c r="N44" s="217">
        <v>4.1326209596435799E-11</v>
      </c>
      <c r="O44" s="217">
        <v>3.6523754096411703E-8</v>
      </c>
      <c r="P44" s="218">
        <v>20</v>
      </c>
      <c r="Q44" s="218">
        <v>28</v>
      </c>
      <c r="R44" s="218">
        <v>34</v>
      </c>
      <c r="S44" s="218">
        <v>14</v>
      </c>
      <c r="T44" s="218">
        <v>15</v>
      </c>
      <c r="U44" s="218">
        <v>17</v>
      </c>
      <c r="V44" s="218">
        <v>3</v>
      </c>
      <c r="W44" s="218">
        <v>3</v>
      </c>
      <c r="X44" s="218">
        <v>3</v>
      </c>
      <c r="Y44" s="2"/>
      <c r="Z44" s="2"/>
      <c r="AA44" s="235"/>
      <c r="AB44" s="235"/>
      <c r="AC44" s="235"/>
      <c r="AD44" s="237"/>
      <c r="AE44" s="237"/>
      <c r="AF44" s="237"/>
      <c r="AG44" s="235"/>
      <c r="AH44" s="235"/>
      <c r="AI44" s="235"/>
      <c r="AJ44" s="235"/>
      <c r="AK44" s="235"/>
      <c r="AL44" s="235"/>
      <c r="AM44" s="235"/>
      <c r="AN44" s="235"/>
      <c r="AO44" s="235"/>
    </row>
    <row r="45" spans="1:41" x14ac:dyDescent="0.15">
      <c r="A45" s="182"/>
      <c r="B45" s="176">
        <v>35</v>
      </c>
      <c r="C45" s="183" t="str">
        <f>VLOOKUP(B45,Names!$K$4:$S$256,7,FALSE)</f>
        <v>ORF1ab</v>
      </c>
      <c r="D45" s="183" t="str">
        <f>VLOOKUP(B45,Names!$K$4:$S$256,6,FALSE)</f>
        <v>ORF1ab 6908:6917</v>
      </c>
      <c r="E45" s="183" t="str">
        <f>VLOOKUP(B45,Names!$K$4:$S$256,2,FALSE)</f>
        <v>ORF1ab 20987:21013</v>
      </c>
      <c r="F45" s="176" t="s">
        <v>15640</v>
      </c>
      <c r="G45" s="181">
        <v>658</v>
      </c>
      <c r="H45" s="181">
        <v>18</v>
      </c>
      <c r="I45" s="181">
        <v>46</v>
      </c>
      <c r="J45" s="199">
        <v>6.9908814589665594E-2</v>
      </c>
      <c r="K45" s="215"/>
      <c r="L45" s="181"/>
      <c r="M45" s="217">
        <v>3.77570340110581E-11</v>
      </c>
      <c r="N45" s="217">
        <v>6.4680304539298402E-9</v>
      </c>
      <c r="O45" s="217">
        <v>1.5031440710334201E-6</v>
      </c>
      <c r="P45" s="218">
        <v>8</v>
      </c>
      <c r="Q45" s="218">
        <v>22</v>
      </c>
      <c r="R45" s="218">
        <v>34</v>
      </c>
      <c r="S45" s="218">
        <v>13</v>
      </c>
      <c r="T45" s="218">
        <v>14</v>
      </c>
      <c r="U45" s="218">
        <v>16</v>
      </c>
      <c r="V45" s="218">
        <v>3</v>
      </c>
      <c r="W45" s="218">
        <v>4</v>
      </c>
      <c r="X45" s="218">
        <v>7</v>
      </c>
      <c r="Y45" s="2"/>
      <c r="Z45" s="2"/>
      <c r="AA45" s="235"/>
      <c r="AB45" s="235"/>
      <c r="AC45" s="235"/>
      <c r="AD45" s="237"/>
      <c r="AE45" s="237"/>
      <c r="AF45" s="237"/>
      <c r="AG45" s="235"/>
      <c r="AH45" s="235"/>
      <c r="AI45" s="235"/>
      <c r="AJ45" s="235"/>
      <c r="AK45" s="235"/>
      <c r="AL45" s="235"/>
      <c r="AM45" s="235"/>
      <c r="AN45" s="235"/>
      <c r="AO45" s="235"/>
    </row>
    <row r="46" spans="1:41" x14ac:dyDescent="0.15">
      <c r="A46" s="185" t="s">
        <v>1771</v>
      </c>
      <c r="B46" s="184">
        <v>45</v>
      </c>
      <c r="C46" s="183" t="str">
        <f>VLOOKUP(B46,Names!$K$4:$S$256,7,FALSE)</f>
        <v>ORF3a</v>
      </c>
      <c r="D46" s="184" t="str">
        <f>VLOOKUP(B46,Names!$K$4:$S$256,6,FALSE)</f>
        <v>ORF3a 202:216</v>
      </c>
      <c r="E46" s="184" t="str">
        <f>VLOOKUP(B46,Names!$K$4:$S$256,2,FALSE)</f>
        <v>ORF3a 25996:26037</v>
      </c>
      <c r="F46" s="184" t="s">
        <v>15641</v>
      </c>
      <c r="G46" s="203">
        <v>639</v>
      </c>
      <c r="H46" s="203">
        <v>39</v>
      </c>
      <c r="I46" s="203">
        <v>129</v>
      </c>
      <c r="J46" s="204">
        <v>0.2018779342723</v>
      </c>
      <c r="K46" s="215"/>
      <c r="L46" s="181"/>
      <c r="M46" s="217">
        <v>6.3237940484444701E-13</v>
      </c>
      <c r="N46" s="217">
        <v>7.88784687058333E-10</v>
      </c>
      <c r="O46" s="217">
        <v>1.10568327940016E-7</v>
      </c>
      <c r="P46" s="218">
        <v>16</v>
      </c>
      <c r="Q46" s="218">
        <v>28</v>
      </c>
      <c r="R46" s="218">
        <v>36</v>
      </c>
      <c r="S46" s="218">
        <v>12</v>
      </c>
      <c r="T46" s="218">
        <v>15</v>
      </c>
      <c r="U46" s="218">
        <v>19</v>
      </c>
      <c r="V46" s="218">
        <v>3</v>
      </c>
      <c r="W46" s="218">
        <v>4</v>
      </c>
      <c r="X46" s="218">
        <v>10</v>
      </c>
      <c r="Y46" s="2"/>
      <c r="Z46" s="2"/>
      <c r="AA46" s="235"/>
      <c r="AB46" s="235"/>
      <c r="AC46" s="235"/>
      <c r="AD46" s="237"/>
      <c r="AE46" s="237"/>
      <c r="AF46" s="237"/>
      <c r="AG46" s="235"/>
      <c r="AH46" s="235"/>
      <c r="AI46" s="235"/>
      <c r="AJ46" s="235"/>
      <c r="AK46" s="235"/>
      <c r="AL46" s="235"/>
      <c r="AM46" s="235"/>
      <c r="AN46" s="235"/>
      <c r="AO46" s="235"/>
    </row>
    <row r="47" spans="1:41" x14ac:dyDescent="0.15">
      <c r="A47" s="182"/>
      <c r="B47" s="176">
        <v>41</v>
      </c>
      <c r="C47" s="183" t="str">
        <f>VLOOKUP(B47,Names!$K$4:$S$256,7,FALSE)</f>
        <v>ORF1ab</v>
      </c>
      <c r="D47" s="183" t="str">
        <f>VLOOKUP(B47,Names!$K$4:$S$256,6,FALSE)</f>
        <v>ORF1ab 1361:1376</v>
      </c>
      <c r="E47" s="183" t="str">
        <f>VLOOKUP(B47,Names!$K$4:$S$256,2,FALSE)</f>
        <v>ORF1ab 4346:4390</v>
      </c>
      <c r="F47" s="176" t="s">
        <v>15642</v>
      </c>
      <c r="G47" s="181">
        <v>584</v>
      </c>
      <c r="H47" s="181">
        <v>69</v>
      </c>
      <c r="I47" s="181">
        <v>154</v>
      </c>
      <c r="J47" s="199">
        <v>0.26369863013698602</v>
      </c>
      <c r="K47" s="215"/>
      <c r="L47" s="181"/>
      <c r="M47" s="217">
        <v>1.84739024043027E-12</v>
      </c>
      <c r="N47" s="217">
        <v>7.7222970618974901E-9</v>
      </c>
      <c r="O47" s="217">
        <v>1.5952683433906099E-7</v>
      </c>
      <c r="P47" s="218">
        <v>16</v>
      </c>
      <c r="Q47" s="218">
        <v>22</v>
      </c>
      <c r="R47" s="218">
        <v>34</v>
      </c>
      <c r="S47" s="218">
        <v>12</v>
      </c>
      <c r="T47" s="218">
        <v>12</v>
      </c>
      <c r="U47" s="218">
        <v>16</v>
      </c>
      <c r="V47" s="218">
        <v>3</v>
      </c>
      <c r="W47" s="218">
        <v>7</v>
      </c>
      <c r="X47" s="218">
        <v>11</v>
      </c>
      <c r="Y47" s="2"/>
      <c r="Z47" s="2"/>
      <c r="AA47" s="235"/>
      <c r="AB47" s="235"/>
      <c r="AC47" s="235"/>
      <c r="AD47" s="237"/>
      <c r="AE47" s="237"/>
      <c r="AF47" s="237"/>
      <c r="AG47" s="235"/>
      <c r="AH47" s="235"/>
      <c r="AI47" s="235"/>
      <c r="AJ47" s="235"/>
      <c r="AK47" s="235"/>
      <c r="AL47" s="235"/>
      <c r="AM47" s="235"/>
      <c r="AN47" s="235"/>
      <c r="AO47" s="235"/>
    </row>
    <row r="48" spans="1:41" x14ac:dyDescent="0.15">
      <c r="A48" s="182"/>
      <c r="B48" s="176">
        <v>46</v>
      </c>
      <c r="C48" s="183" t="str">
        <f>VLOOKUP(B48,Names!$K$4:$S$256,7,FALSE)</f>
        <v>S</v>
      </c>
      <c r="D48" s="183" t="str">
        <f>VLOOKUP(B48,Names!$K$4:$S$256,6,FALSE)</f>
        <v>S 685:700</v>
      </c>
      <c r="E48" s="183" t="str">
        <f>VLOOKUP(B48,Names!$K$4:$S$256,2,FALSE)</f>
        <v>surface glycoprotein 23615:23659</v>
      </c>
      <c r="F48" s="176" t="s">
        <v>15643</v>
      </c>
      <c r="G48" s="181">
        <v>554</v>
      </c>
      <c r="H48" s="181">
        <v>6</v>
      </c>
      <c r="I48" s="181">
        <v>28</v>
      </c>
      <c r="J48" s="199">
        <v>5.0541516245487299E-2</v>
      </c>
      <c r="K48" s="215"/>
      <c r="L48" s="181"/>
      <c r="M48" s="217">
        <v>1.61553864240111E-10</v>
      </c>
      <c r="N48" s="217">
        <v>7.8998416003881599E-9</v>
      </c>
      <c r="O48" s="217">
        <v>1.6079619968948199E-8</v>
      </c>
      <c r="P48" s="218">
        <v>20</v>
      </c>
      <c r="Q48" s="218">
        <v>22</v>
      </c>
      <c r="R48" s="218">
        <v>28</v>
      </c>
      <c r="S48" s="218">
        <v>10</v>
      </c>
      <c r="T48" s="218">
        <v>12.5</v>
      </c>
      <c r="U48" s="218">
        <v>14</v>
      </c>
      <c r="V48" s="218">
        <v>3</v>
      </c>
      <c r="W48" s="218">
        <v>3</v>
      </c>
      <c r="X48" s="218">
        <v>4</v>
      </c>
      <c r="Y48" s="2"/>
      <c r="Z48" s="2"/>
      <c r="AA48" s="235"/>
      <c r="AB48" s="235"/>
      <c r="AC48" s="235"/>
      <c r="AD48" s="237"/>
      <c r="AE48" s="237"/>
      <c r="AF48" s="237"/>
      <c r="AG48" s="235"/>
      <c r="AH48" s="235"/>
      <c r="AI48" s="235"/>
      <c r="AJ48" s="235"/>
      <c r="AK48" s="235"/>
      <c r="AL48" s="235"/>
      <c r="AM48" s="235"/>
      <c r="AN48" s="235"/>
      <c r="AO48" s="235"/>
    </row>
    <row r="49" spans="1:41" x14ac:dyDescent="0.15">
      <c r="A49" s="185" t="s">
        <v>1779</v>
      </c>
      <c r="B49" s="184">
        <v>48</v>
      </c>
      <c r="C49" s="183" t="str">
        <f>VLOOKUP(B49,Names!$K$4:$S$256,7,FALSE)</f>
        <v>S</v>
      </c>
      <c r="D49" s="184" t="str">
        <f>VLOOKUP(B49,Names!$K$4:$S$256,6,FALSE)</f>
        <v>S 265:278</v>
      </c>
      <c r="E49" s="184" t="str">
        <f>VLOOKUP(B49,Names!$K$4:$S$256,2,FALSE)</f>
        <v>surface glycoprotein 22355:22393</v>
      </c>
      <c r="F49" s="184" t="s">
        <v>15644</v>
      </c>
      <c r="G49" s="203">
        <v>544</v>
      </c>
      <c r="H49" s="203">
        <v>88</v>
      </c>
      <c r="I49" s="203">
        <v>292</v>
      </c>
      <c r="J49" s="204">
        <v>0.53676470588235203</v>
      </c>
      <c r="K49" s="215"/>
      <c r="L49" s="181">
        <v>7</v>
      </c>
      <c r="M49" s="217">
        <v>6.1196588142766005E-14</v>
      </c>
      <c r="N49" s="217">
        <v>2.8981177334345701E-9</v>
      </c>
      <c r="O49" s="217">
        <v>3.5827885434174002E-7</v>
      </c>
      <c r="P49" s="218">
        <v>14</v>
      </c>
      <c r="Q49" s="218">
        <v>22</v>
      </c>
      <c r="R49" s="218">
        <v>36</v>
      </c>
      <c r="S49" s="218">
        <v>11</v>
      </c>
      <c r="T49" s="218">
        <v>13</v>
      </c>
      <c r="U49" s="218">
        <v>16</v>
      </c>
      <c r="V49" s="218">
        <v>3</v>
      </c>
      <c r="W49" s="218">
        <v>6</v>
      </c>
      <c r="X49" s="218">
        <v>13</v>
      </c>
      <c r="Y49" s="2"/>
      <c r="Z49" s="2"/>
      <c r="AA49" s="235"/>
      <c r="AB49" s="235"/>
      <c r="AC49" s="235"/>
      <c r="AD49" s="237"/>
      <c r="AE49" s="237"/>
      <c r="AF49" s="237"/>
      <c r="AG49" s="235"/>
      <c r="AH49" s="235"/>
      <c r="AI49" s="235"/>
      <c r="AJ49" s="235"/>
      <c r="AK49" s="235"/>
      <c r="AL49" s="235"/>
      <c r="AM49" s="235"/>
      <c r="AN49" s="235"/>
      <c r="AO49" s="235"/>
    </row>
    <row r="50" spans="1:41" x14ac:dyDescent="0.15">
      <c r="A50" s="185" t="s">
        <v>1789</v>
      </c>
      <c r="B50" s="184">
        <v>51</v>
      </c>
      <c r="C50" s="183" t="str">
        <f>VLOOKUP(B50,Names!$K$4:$S$256,7,FALSE)</f>
        <v>N</v>
      </c>
      <c r="D50" s="184" t="str">
        <f>VLOOKUP(B50,Names!$K$4:$S$256,6,FALSE)</f>
        <v>N 359:370</v>
      </c>
      <c r="E50" s="184" t="str">
        <f>VLOOKUP(B50,Names!$K$4:$S$256,2,FALSE)</f>
        <v>nucleocapsid phosphoprotein 29348:29380</v>
      </c>
      <c r="F50" s="184" t="s">
        <v>15645</v>
      </c>
      <c r="G50" s="203">
        <v>524</v>
      </c>
      <c r="H50" s="203">
        <v>13</v>
      </c>
      <c r="I50" s="203">
        <v>64</v>
      </c>
      <c r="J50" s="204">
        <v>0.122137404580152</v>
      </c>
      <c r="K50" s="215"/>
      <c r="L50" s="181">
        <v>3</v>
      </c>
      <c r="M50" s="217">
        <v>8.9008319915184594E-11</v>
      </c>
      <c r="N50" s="217">
        <v>1.6187758064870101E-9</v>
      </c>
      <c r="O50" s="217">
        <v>1.9963312008857099E-7</v>
      </c>
      <c r="P50" s="218">
        <v>10</v>
      </c>
      <c r="Q50" s="218">
        <v>26</v>
      </c>
      <c r="R50" s="218">
        <v>32</v>
      </c>
      <c r="S50" s="218">
        <v>13</v>
      </c>
      <c r="T50" s="218">
        <v>13</v>
      </c>
      <c r="U50" s="218">
        <v>15</v>
      </c>
      <c r="V50" s="218">
        <v>3</v>
      </c>
      <c r="W50" s="218">
        <v>4</v>
      </c>
      <c r="X50" s="218">
        <v>11</v>
      </c>
      <c r="Y50" s="2"/>
      <c r="Z50" s="2"/>
      <c r="AA50" s="235"/>
      <c r="AB50" s="235"/>
      <c r="AC50" s="235"/>
      <c r="AD50" s="237"/>
      <c r="AE50" s="237"/>
      <c r="AF50" s="237"/>
      <c r="AG50" s="235"/>
      <c r="AH50" s="235"/>
      <c r="AI50" s="235"/>
      <c r="AJ50" s="235"/>
      <c r="AK50" s="235"/>
      <c r="AL50" s="235"/>
      <c r="AM50" s="235"/>
      <c r="AN50" s="235"/>
      <c r="AO50" s="235"/>
    </row>
    <row r="51" spans="1:41" x14ac:dyDescent="0.15">
      <c r="A51" s="182"/>
      <c r="B51" s="176">
        <v>52</v>
      </c>
      <c r="C51" s="183" t="str">
        <f>VLOOKUP(B51,Names!$K$4:$S$256,7,FALSE)</f>
        <v>S</v>
      </c>
      <c r="D51" s="183" t="str">
        <f>VLOOKUP(B51,Names!$K$4:$S$256,6,FALSE)</f>
        <v>S 223:232</v>
      </c>
      <c r="E51" s="183" t="str">
        <f>VLOOKUP(B51,Names!$K$4:$S$256,2,FALSE)</f>
        <v>surface glycoprotein 22229:22255</v>
      </c>
      <c r="F51" s="176" t="s">
        <v>15646</v>
      </c>
      <c r="G51" s="181">
        <v>506</v>
      </c>
      <c r="H51" s="181">
        <v>1</v>
      </c>
      <c r="I51" s="181">
        <v>3</v>
      </c>
      <c r="J51" s="199">
        <v>5.9288537549407102E-3</v>
      </c>
      <c r="K51" s="215"/>
      <c r="L51" s="181"/>
      <c r="M51" s="217">
        <v>1.43972974588186E-7</v>
      </c>
      <c r="N51" s="217">
        <v>1.43972974588186E-7</v>
      </c>
      <c r="O51" s="217">
        <v>1.43972974588186E-7</v>
      </c>
      <c r="P51" s="218">
        <v>20</v>
      </c>
      <c r="Q51" s="218">
        <v>20</v>
      </c>
      <c r="R51" s="218">
        <v>20</v>
      </c>
      <c r="S51" s="218">
        <v>15</v>
      </c>
      <c r="T51" s="218">
        <v>15</v>
      </c>
      <c r="U51" s="218">
        <v>15</v>
      </c>
      <c r="V51" s="218">
        <v>3</v>
      </c>
      <c r="W51" s="218">
        <v>3</v>
      </c>
      <c r="X51" s="218">
        <v>3</v>
      </c>
      <c r="Y51" s="2"/>
      <c r="Z51" s="2"/>
      <c r="AA51" s="235"/>
      <c r="AB51" s="235"/>
      <c r="AC51" s="235"/>
      <c r="AD51" s="237"/>
      <c r="AE51" s="237"/>
      <c r="AF51" s="237"/>
      <c r="AG51" s="235"/>
      <c r="AH51" s="235"/>
      <c r="AI51" s="235"/>
      <c r="AJ51" s="235"/>
      <c r="AK51" s="235"/>
      <c r="AL51" s="235"/>
      <c r="AM51" s="235"/>
      <c r="AN51" s="235"/>
      <c r="AO51" s="235"/>
    </row>
    <row r="52" spans="1:41" x14ac:dyDescent="0.15">
      <c r="A52" s="182"/>
      <c r="B52" s="176">
        <v>56</v>
      </c>
      <c r="C52" s="183" t="str">
        <f>VLOOKUP(B52,Names!$K$4:$S$256,7,FALSE)</f>
        <v>ORF1ab</v>
      </c>
      <c r="D52" s="183" t="str">
        <f>VLOOKUP(B52,Names!$K$4:$S$256,6,FALSE)</f>
        <v>ORF1ab 6419:6428</v>
      </c>
      <c r="E52" s="183" t="str">
        <f>VLOOKUP(B52,Names!$K$4:$S$256,2,FALSE)</f>
        <v>ORF1ab 19520:19546</v>
      </c>
      <c r="F52" s="176" t="s">
        <v>15647</v>
      </c>
      <c r="G52" s="181">
        <v>494</v>
      </c>
      <c r="H52" s="181">
        <v>21</v>
      </c>
      <c r="I52" s="181">
        <v>69</v>
      </c>
      <c r="J52" s="199">
        <v>0.13967611336032301</v>
      </c>
      <c r="K52" s="215"/>
      <c r="L52" s="181"/>
      <c r="M52" s="217">
        <v>7.04004971000718E-11</v>
      </c>
      <c r="N52" s="217">
        <v>8.3181665103907198E-8</v>
      </c>
      <c r="O52" s="217">
        <v>1.28612771073498E-6</v>
      </c>
      <c r="P52" s="218">
        <v>4</v>
      </c>
      <c r="Q52" s="218">
        <v>16</v>
      </c>
      <c r="R52" s="218">
        <v>34</v>
      </c>
      <c r="S52" s="218">
        <v>12</v>
      </c>
      <c r="T52" s="218">
        <v>14</v>
      </c>
      <c r="U52" s="218">
        <v>16</v>
      </c>
      <c r="V52" s="218">
        <v>3</v>
      </c>
      <c r="W52" s="218">
        <v>3</v>
      </c>
      <c r="X52" s="218">
        <v>5</v>
      </c>
      <c r="Y52" s="2"/>
      <c r="Z52" s="2"/>
      <c r="AA52" s="235"/>
      <c r="AB52" s="235"/>
      <c r="AC52" s="235"/>
      <c r="AD52" s="237"/>
      <c r="AE52" s="237"/>
      <c r="AF52" s="237"/>
      <c r="AG52" s="235"/>
      <c r="AH52" s="235"/>
      <c r="AI52" s="235"/>
      <c r="AJ52" s="235"/>
      <c r="AK52" s="235"/>
      <c r="AL52" s="235"/>
      <c r="AM52" s="235"/>
      <c r="AN52" s="235"/>
      <c r="AO52" s="235"/>
    </row>
    <row r="53" spans="1:41" x14ac:dyDescent="0.15">
      <c r="A53" s="182"/>
      <c r="B53" s="176">
        <v>57</v>
      </c>
      <c r="C53" s="183" t="str">
        <f>VLOOKUP(B53,Names!$K$4:$S$256,7,FALSE)</f>
        <v>ORF7a</v>
      </c>
      <c r="D53" s="183" t="str">
        <f>VLOOKUP(B53,Names!$K$4:$S$256,6,FALSE)</f>
        <v>ORF7a 9:25</v>
      </c>
      <c r="E53" s="183" t="str">
        <f>VLOOKUP(B53,Names!$K$4:$S$256,2,FALSE)</f>
        <v>ORF7a 27418:27465</v>
      </c>
      <c r="F53" s="176" t="s">
        <v>15648</v>
      </c>
      <c r="G53" s="181">
        <v>484</v>
      </c>
      <c r="H53" s="181">
        <v>4</v>
      </c>
      <c r="I53" s="181">
        <v>8</v>
      </c>
      <c r="J53" s="199">
        <v>1.6528925619834701E-2</v>
      </c>
      <c r="K53" s="215"/>
      <c r="L53" s="181"/>
      <c r="M53" s="217">
        <v>1.8833328936328699E-7</v>
      </c>
      <c r="N53" s="217">
        <v>2.6319838961016501E-7</v>
      </c>
      <c r="O53" s="217">
        <v>4.68586804245881E-7</v>
      </c>
      <c r="P53" s="218">
        <v>10</v>
      </c>
      <c r="Q53" s="218">
        <v>10</v>
      </c>
      <c r="R53" s="218">
        <v>10</v>
      </c>
      <c r="S53" s="218">
        <v>13</v>
      </c>
      <c r="T53" s="218">
        <v>13</v>
      </c>
      <c r="U53" s="218">
        <v>13</v>
      </c>
      <c r="V53" s="218">
        <v>3</v>
      </c>
      <c r="W53" s="218">
        <v>3</v>
      </c>
      <c r="X53" s="218">
        <v>4</v>
      </c>
      <c r="Y53" s="2"/>
      <c r="Z53" s="2"/>
      <c r="AA53" s="235"/>
      <c r="AB53" s="235"/>
      <c r="AC53" s="235"/>
      <c r="AD53" s="237"/>
      <c r="AE53" s="237"/>
      <c r="AF53" s="237"/>
      <c r="AG53" s="235"/>
      <c r="AH53" s="235"/>
      <c r="AI53" s="235"/>
      <c r="AJ53" s="235"/>
      <c r="AK53" s="235"/>
      <c r="AL53" s="235"/>
      <c r="AM53" s="235"/>
      <c r="AN53" s="235"/>
      <c r="AO53" s="235"/>
    </row>
    <row r="54" spans="1:41" x14ac:dyDescent="0.15">
      <c r="A54" s="182"/>
      <c r="B54" s="176">
        <v>54</v>
      </c>
      <c r="C54" s="183" t="str">
        <f>VLOOKUP(B54,Names!$K$4:$S$256,7,FALSE)</f>
        <v>ORF1ab</v>
      </c>
      <c r="D54" s="183" t="str">
        <f>VLOOKUP(B54,Names!$K$4:$S$256,6,FALSE)</f>
        <v>ORF1ab 3886:3895</v>
      </c>
      <c r="E54" s="183" t="str">
        <f>VLOOKUP(B54,Names!$K$4:$S$256,2,FALSE)</f>
        <v>ORF1ab 11921:11947</v>
      </c>
      <c r="F54" s="176" t="s">
        <v>15649</v>
      </c>
      <c r="G54" s="181">
        <v>481</v>
      </c>
      <c r="H54" s="181">
        <v>10</v>
      </c>
      <c r="I54" s="181">
        <v>33</v>
      </c>
      <c r="J54" s="199">
        <v>6.8607068607068597E-2</v>
      </c>
      <c r="K54" s="215"/>
      <c r="L54" s="181"/>
      <c r="M54" s="217">
        <v>2.1712249908417299E-10</v>
      </c>
      <c r="N54" s="217">
        <v>6.7617232681562396E-9</v>
      </c>
      <c r="O54" s="217">
        <v>9.5346839032869099E-8</v>
      </c>
      <c r="P54" s="218">
        <v>16</v>
      </c>
      <c r="Q54" s="218">
        <v>22</v>
      </c>
      <c r="R54" s="218">
        <v>34</v>
      </c>
      <c r="S54" s="218">
        <v>13</v>
      </c>
      <c r="T54" s="218">
        <v>15</v>
      </c>
      <c r="U54" s="218">
        <v>15</v>
      </c>
      <c r="V54" s="218">
        <v>3</v>
      </c>
      <c r="W54" s="218">
        <v>3</v>
      </c>
      <c r="X54" s="218">
        <v>6</v>
      </c>
      <c r="Y54" s="2"/>
      <c r="Z54" s="2"/>
      <c r="AA54" s="235"/>
      <c r="AB54" s="235"/>
      <c r="AC54" s="235"/>
      <c r="AD54" s="237"/>
      <c r="AE54" s="237"/>
      <c r="AF54" s="237"/>
      <c r="AG54" s="235"/>
      <c r="AH54" s="235"/>
      <c r="AI54" s="235"/>
      <c r="AJ54" s="235"/>
      <c r="AK54" s="235"/>
      <c r="AL54" s="235"/>
      <c r="AM54" s="235"/>
      <c r="AN54" s="235"/>
      <c r="AO54" s="235"/>
    </row>
    <row r="55" spans="1:41" x14ac:dyDescent="0.15">
      <c r="A55" s="185" t="s">
        <v>1783</v>
      </c>
      <c r="B55" s="184">
        <v>53</v>
      </c>
      <c r="C55" s="183" t="str">
        <f>VLOOKUP(B55,Names!$K$4:$S$256,7,FALSE)</f>
        <v>S</v>
      </c>
      <c r="D55" s="184" t="str">
        <f>VLOOKUP(B55,Names!$K$4:$S$256,6,FALSE)</f>
        <v>S 448:459</v>
      </c>
      <c r="E55" s="184" t="str">
        <f>VLOOKUP(B55,Names!$K$4:$S$256,2,FALSE)</f>
        <v>surface glycoprotein 22904:22936</v>
      </c>
      <c r="F55" s="184" t="s">
        <v>15650</v>
      </c>
      <c r="G55" s="203">
        <v>473</v>
      </c>
      <c r="H55" s="203">
        <v>4</v>
      </c>
      <c r="I55" s="203">
        <v>16</v>
      </c>
      <c r="J55" s="204">
        <v>3.3826638477801201E-2</v>
      </c>
      <c r="K55" s="215"/>
      <c r="L55" s="181"/>
      <c r="M55" s="217">
        <v>5.5807118144993998E-11</v>
      </c>
      <c r="N55" s="217">
        <v>1.3563707297018599E-7</v>
      </c>
      <c r="O55" s="217">
        <v>8.2104995304719297E-7</v>
      </c>
      <c r="P55" s="218">
        <v>4</v>
      </c>
      <c r="Q55" s="218">
        <v>12</v>
      </c>
      <c r="R55" s="218">
        <v>34</v>
      </c>
      <c r="S55" s="218">
        <v>13</v>
      </c>
      <c r="T55" s="218">
        <v>13</v>
      </c>
      <c r="U55" s="218">
        <v>13</v>
      </c>
      <c r="V55" s="218">
        <v>3</v>
      </c>
      <c r="W55" s="218">
        <v>3</v>
      </c>
      <c r="X55" s="218">
        <v>3</v>
      </c>
      <c r="Y55" s="2"/>
      <c r="Z55" s="2"/>
      <c r="AA55" s="235"/>
      <c r="AB55" s="235"/>
      <c r="AC55" s="235"/>
      <c r="AD55" s="237"/>
      <c r="AE55" s="237"/>
      <c r="AF55" s="237"/>
      <c r="AG55" s="235"/>
      <c r="AH55" s="235"/>
      <c r="AI55" s="235"/>
      <c r="AJ55" s="235"/>
      <c r="AK55" s="235"/>
      <c r="AL55" s="235"/>
      <c r="AM55" s="235"/>
      <c r="AN55" s="235"/>
      <c r="AO55" s="235"/>
    </row>
    <row r="56" spans="1:41" x14ac:dyDescent="0.15">
      <c r="A56" s="182"/>
      <c r="B56" s="176">
        <v>43</v>
      </c>
      <c r="C56" s="183" t="str">
        <f>VLOOKUP(B56,Names!$K$4:$S$256,7,FALSE)</f>
        <v>S</v>
      </c>
      <c r="D56" s="183" t="str">
        <f>VLOOKUP(B56,Names!$K$4:$S$256,6,FALSE)</f>
        <v>S 55:69</v>
      </c>
      <c r="E56" s="183" t="str">
        <f>VLOOKUP(B56,Names!$K$4:$S$256,2,FALSE)</f>
        <v>surface glycoprotein 21725:21766</v>
      </c>
      <c r="F56" s="176" t="s">
        <v>15651</v>
      </c>
      <c r="G56" s="181">
        <v>461</v>
      </c>
      <c r="H56" s="181">
        <v>55</v>
      </c>
      <c r="I56" s="181">
        <v>203</v>
      </c>
      <c r="J56" s="199">
        <v>0.44034707158351399</v>
      </c>
      <c r="K56" s="215"/>
      <c r="L56" s="181">
        <v>1</v>
      </c>
      <c r="M56" s="217">
        <v>6.7104436648291194E-11</v>
      </c>
      <c r="N56" s="217">
        <v>9.1482857255456802E-9</v>
      </c>
      <c r="O56" s="217">
        <v>8.7387660174096604E-7</v>
      </c>
      <c r="P56" s="218">
        <v>0</v>
      </c>
      <c r="Q56" s="218">
        <v>20</v>
      </c>
      <c r="R56" s="218">
        <v>34</v>
      </c>
      <c r="S56" s="218">
        <v>12</v>
      </c>
      <c r="T56" s="218">
        <v>13</v>
      </c>
      <c r="U56" s="218">
        <v>17</v>
      </c>
      <c r="V56" s="218">
        <v>3</v>
      </c>
      <c r="W56" s="218">
        <v>9</v>
      </c>
      <c r="X56" s="218">
        <v>26</v>
      </c>
      <c r="Y56" s="2"/>
      <c r="Z56" s="2"/>
      <c r="AA56" s="235"/>
      <c r="AB56" s="235"/>
      <c r="AC56" s="235"/>
      <c r="AD56" s="237"/>
      <c r="AE56" s="237"/>
      <c r="AF56" s="237"/>
      <c r="AG56" s="235"/>
      <c r="AH56" s="235"/>
      <c r="AI56" s="235"/>
      <c r="AJ56" s="235"/>
      <c r="AK56" s="235"/>
      <c r="AL56" s="235"/>
      <c r="AM56" s="235"/>
      <c r="AN56" s="235"/>
      <c r="AO56" s="235"/>
    </row>
    <row r="57" spans="1:41" x14ac:dyDescent="0.15">
      <c r="A57" s="187" t="s">
        <v>1771</v>
      </c>
      <c r="B57" s="184">
        <v>55</v>
      </c>
      <c r="C57" s="183" t="str">
        <f>VLOOKUP(B57,Names!$K$4:$S$256,7,FALSE)</f>
        <v>ORF1ab</v>
      </c>
      <c r="D57" s="184" t="str">
        <f>VLOOKUP(B57,Names!$K$4:$S$256,6,FALSE)</f>
        <v>ORF1ab 1316:1330</v>
      </c>
      <c r="E57" s="184" t="str">
        <f>VLOOKUP(B57,Names!$K$4:$S$256,2,FALSE)</f>
        <v>ORF1ab 4211:4252</v>
      </c>
      <c r="F57" s="184" t="s">
        <v>15652</v>
      </c>
      <c r="G57" s="203">
        <v>449</v>
      </c>
      <c r="H57" s="203">
        <v>40</v>
      </c>
      <c r="I57" s="203">
        <v>166</v>
      </c>
      <c r="J57" s="204">
        <v>0.36971046770601301</v>
      </c>
      <c r="K57" s="215"/>
      <c r="L57" s="181">
        <v>3</v>
      </c>
      <c r="M57" s="217">
        <v>7.2044249992417397E-13</v>
      </c>
      <c r="N57" s="217">
        <v>4.6499339126289898E-9</v>
      </c>
      <c r="O57" s="217">
        <v>1.8474261557798501E-6</v>
      </c>
      <c r="P57" s="218">
        <v>10</v>
      </c>
      <c r="Q57" s="218">
        <v>22</v>
      </c>
      <c r="R57" s="218">
        <v>36</v>
      </c>
      <c r="S57" s="218">
        <v>12</v>
      </c>
      <c r="T57" s="218">
        <v>14</v>
      </c>
      <c r="U57" s="218">
        <v>17</v>
      </c>
      <c r="V57" s="218">
        <v>3</v>
      </c>
      <c r="W57" s="218">
        <v>6</v>
      </c>
      <c r="X57" s="218">
        <v>12</v>
      </c>
      <c r="Y57" s="2"/>
      <c r="Z57" s="2"/>
      <c r="AA57" s="235"/>
      <c r="AB57" s="235"/>
      <c r="AC57" s="235"/>
      <c r="AD57" s="237"/>
      <c r="AE57" s="237"/>
      <c r="AF57" s="237"/>
      <c r="AG57" s="235"/>
      <c r="AH57" s="235"/>
      <c r="AI57" s="235"/>
      <c r="AJ57" s="235"/>
      <c r="AK57" s="235"/>
      <c r="AL57" s="235"/>
      <c r="AM57" s="235"/>
      <c r="AN57" s="235"/>
      <c r="AO57" s="235"/>
    </row>
    <row r="58" spans="1:41" x14ac:dyDescent="0.15">
      <c r="A58" s="182"/>
      <c r="B58" s="176">
        <v>60</v>
      </c>
      <c r="C58" s="183" t="str">
        <f>VLOOKUP(B58,Names!$K$4:$S$256,7,FALSE)</f>
        <v>M</v>
      </c>
      <c r="D58" s="183" t="str">
        <f>VLOOKUP(B58,Names!$K$4:$S$256,6,FALSE)</f>
        <v>M 108:120</v>
      </c>
      <c r="E58" s="183" t="str">
        <f>VLOOKUP(B58,Names!$K$4:$S$256,2,FALSE)</f>
        <v>membrane glycoprotein 26844:26879</v>
      </c>
      <c r="F58" s="176" t="s">
        <v>15653</v>
      </c>
      <c r="G58" s="181">
        <v>423</v>
      </c>
      <c r="H58" s="181">
        <v>96</v>
      </c>
      <c r="I58" s="181">
        <v>221</v>
      </c>
      <c r="J58" s="199">
        <v>0.52245862884160699</v>
      </c>
      <c r="K58" s="215"/>
      <c r="L58" s="181"/>
      <c r="M58" s="217">
        <v>1.34396956537848E-12</v>
      </c>
      <c r="N58" s="217">
        <v>6.4393468646076096E-9</v>
      </c>
      <c r="O58" s="217">
        <v>3.2003669193322698E-7</v>
      </c>
      <c r="P58" s="218">
        <v>16</v>
      </c>
      <c r="Q58" s="218">
        <v>28</v>
      </c>
      <c r="R58" s="218">
        <v>36</v>
      </c>
      <c r="S58" s="218">
        <v>11</v>
      </c>
      <c r="T58" s="218">
        <v>14</v>
      </c>
      <c r="U58" s="218">
        <v>18</v>
      </c>
      <c r="V58" s="218">
        <v>3</v>
      </c>
      <c r="W58" s="218">
        <v>8</v>
      </c>
      <c r="X58" s="218">
        <v>12</v>
      </c>
      <c r="Y58" s="2"/>
      <c r="Z58" s="2"/>
      <c r="AA58" s="235"/>
      <c r="AB58" s="235"/>
      <c r="AC58" s="235"/>
      <c r="AD58" s="237"/>
      <c r="AE58" s="237"/>
      <c r="AF58" s="237"/>
      <c r="AG58" s="235"/>
      <c r="AH58" s="235"/>
      <c r="AI58" s="235"/>
      <c r="AJ58" s="235"/>
      <c r="AK58" s="235"/>
      <c r="AL58" s="235"/>
      <c r="AM58" s="235"/>
      <c r="AN58" s="235"/>
      <c r="AO58" s="235"/>
    </row>
    <row r="59" spans="1:41" x14ac:dyDescent="0.15">
      <c r="A59" s="182"/>
      <c r="B59" s="176">
        <v>61</v>
      </c>
      <c r="C59" s="183" t="str">
        <f>VLOOKUP(B59,Names!$K$4:$S$256,7,FALSE)</f>
        <v>S</v>
      </c>
      <c r="D59" s="183" t="str">
        <f>VLOOKUP(B59,Names!$K$4:$S$256,6,FALSE)</f>
        <v>S 996:1009</v>
      </c>
      <c r="E59" s="183" t="str">
        <f>VLOOKUP(B59,Names!$K$4:$S$256,2,FALSE)</f>
        <v>surface glycoprotein 24548:24586</v>
      </c>
      <c r="F59" s="176" t="s">
        <v>15654</v>
      </c>
      <c r="G59" s="181">
        <v>391</v>
      </c>
      <c r="H59" s="181">
        <v>10</v>
      </c>
      <c r="I59" s="181">
        <v>26</v>
      </c>
      <c r="J59" s="199">
        <v>6.6496163682864401E-2</v>
      </c>
      <c r="K59" s="215"/>
      <c r="L59" s="181"/>
      <c r="M59" s="217">
        <v>2.64508149484349E-11</v>
      </c>
      <c r="N59" s="217">
        <v>1.8879520434671001E-8</v>
      </c>
      <c r="O59" s="217">
        <v>6.5033276792215599E-7</v>
      </c>
      <c r="P59" s="218">
        <v>16</v>
      </c>
      <c r="Q59" s="218">
        <v>22</v>
      </c>
      <c r="R59" s="218">
        <v>32</v>
      </c>
      <c r="S59" s="218">
        <v>14</v>
      </c>
      <c r="T59" s="218">
        <v>15</v>
      </c>
      <c r="U59" s="218">
        <v>16</v>
      </c>
      <c r="V59" s="218">
        <v>3</v>
      </c>
      <c r="W59" s="218">
        <v>3</v>
      </c>
      <c r="X59" s="218">
        <v>4</v>
      </c>
      <c r="Y59" s="2"/>
      <c r="Z59" s="2"/>
      <c r="AA59" s="235"/>
      <c r="AB59" s="235"/>
      <c r="AC59" s="235"/>
      <c r="AD59" s="237"/>
      <c r="AE59" s="237"/>
      <c r="AF59" s="237"/>
      <c r="AG59" s="235"/>
      <c r="AH59" s="235"/>
      <c r="AI59" s="235"/>
      <c r="AJ59" s="235"/>
      <c r="AK59" s="235"/>
      <c r="AL59" s="235"/>
      <c r="AM59" s="235"/>
      <c r="AN59" s="235"/>
      <c r="AO59" s="235"/>
    </row>
    <row r="60" spans="1:41" x14ac:dyDescent="0.15">
      <c r="A60" s="182"/>
      <c r="B60" s="176">
        <v>63</v>
      </c>
      <c r="C60" s="183" t="str">
        <f>VLOOKUP(B60,Names!$K$4:$S$256,7,FALSE)</f>
        <v>S</v>
      </c>
      <c r="D60" s="183" t="str">
        <f>VLOOKUP(B60,Names!$K$4:$S$256,6,FALSE)</f>
        <v>S 166:178</v>
      </c>
      <c r="E60" s="183" t="str">
        <f>VLOOKUP(B60,Names!$K$4:$S$256,2,FALSE)</f>
        <v>surface glycoprotein 22058:22093</v>
      </c>
      <c r="F60" s="176" t="s">
        <v>15655</v>
      </c>
      <c r="G60" s="181">
        <v>388</v>
      </c>
      <c r="H60" s="181">
        <v>7</v>
      </c>
      <c r="I60" s="181">
        <v>21</v>
      </c>
      <c r="J60" s="199">
        <v>5.4123711340206097E-2</v>
      </c>
      <c r="K60" s="215"/>
      <c r="L60" s="181"/>
      <c r="M60" s="217">
        <v>3.3152067729081898E-10</v>
      </c>
      <c r="N60" s="217">
        <v>1.0631191890983899E-9</v>
      </c>
      <c r="O60" s="217">
        <v>1.1518065728176E-8</v>
      </c>
      <c r="P60" s="218">
        <v>20</v>
      </c>
      <c r="Q60" s="218">
        <v>22</v>
      </c>
      <c r="R60" s="218">
        <v>28</v>
      </c>
      <c r="S60" s="218">
        <v>15</v>
      </c>
      <c r="T60" s="218">
        <v>16</v>
      </c>
      <c r="U60" s="218">
        <v>16</v>
      </c>
      <c r="V60" s="218">
        <v>3</v>
      </c>
      <c r="W60" s="218">
        <v>3</v>
      </c>
      <c r="X60" s="218">
        <v>3</v>
      </c>
      <c r="Y60" s="2"/>
      <c r="Z60" s="2"/>
      <c r="AA60" s="235"/>
      <c r="AB60" s="235"/>
      <c r="AC60" s="235"/>
      <c r="AD60" s="237"/>
      <c r="AE60" s="237"/>
      <c r="AF60" s="237"/>
      <c r="AG60" s="235"/>
      <c r="AH60" s="235"/>
      <c r="AI60" s="235"/>
      <c r="AJ60" s="235"/>
      <c r="AK60" s="235"/>
      <c r="AL60" s="235"/>
      <c r="AM60" s="235"/>
      <c r="AN60" s="235"/>
      <c r="AO60" s="235"/>
    </row>
    <row r="61" spans="1:41" x14ac:dyDescent="0.15">
      <c r="A61" s="182"/>
      <c r="B61" s="176">
        <v>66</v>
      </c>
      <c r="C61" s="183" t="str">
        <f>VLOOKUP(B61,Names!$K$4:$S$256,7,FALSE)</f>
        <v>S</v>
      </c>
      <c r="D61" s="183" t="str">
        <f>VLOOKUP(B61,Names!$K$4:$S$256,6,FALSE)</f>
        <v>S 635:647</v>
      </c>
      <c r="E61" s="183" t="str">
        <f>VLOOKUP(B61,Names!$K$4:$S$256,2,FALSE)</f>
        <v>surface glycoprotein 23465:23500</v>
      </c>
      <c r="F61" s="176" t="s">
        <v>15656</v>
      </c>
      <c r="G61" s="181">
        <v>386</v>
      </c>
      <c r="H61" s="181">
        <v>5</v>
      </c>
      <c r="I61" s="181">
        <v>17</v>
      </c>
      <c r="J61" s="199">
        <v>4.4041450777202E-2</v>
      </c>
      <c r="K61" s="215"/>
      <c r="L61" s="181"/>
      <c r="M61" s="217">
        <v>5.2097288308306297E-12</v>
      </c>
      <c r="N61" s="217">
        <v>6.6332550870784098E-9</v>
      </c>
      <c r="O61" s="217">
        <v>4.3535240982594997E-7</v>
      </c>
      <c r="P61" s="218">
        <v>20</v>
      </c>
      <c r="Q61" s="218">
        <v>26</v>
      </c>
      <c r="R61" s="218">
        <v>34</v>
      </c>
      <c r="S61" s="218">
        <v>12</v>
      </c>
      <c r="T61" s="218">
        <v>12</v>
      </c>
      <c r="U61" s="218">
        <v>14</v>
      </c>
      <c r="V61" s="218">
        <v>3</v>
      </c>
      <c r="W61" s="218">
        <v>3</v>
      </c>
      <c r="X61" s="218">
        <v>4</v>
      </c>
      <c r="Y61" s="2"/>
      <c r="Z61" s="2"/>
      <c r="AA61" s="235"/>
      <c r="AB61" s="235"/>
      <c r="AC61" s="235"/>
      <c r="AD61" s="237"/>
      <c r="AE61" s="237"/>
      <c r="AF61" s="237"/>
      <c r="AG61" s="235"/>
      <c r="AH61" s="235"/>
      <c r="AI61" s="235"/>
      <c r="AJ61" s="235"/>
      <c r="AK61" s="235"/>
      <c r="AL61" s="235"/>
      <c r="AM61" s="235"/>
      <c r="AN61" s="235"/>
      <c r="AO61" s="235"/>
    </row>
    <row r="62" spans="1:41" x14ac:dyDescent="0.15">
      <c r="A62" s="182"/>
      <c r="B62" s="176">
        <v>62</v>
      </c>
      <c r="C62" s="183" t="str">
        <f>VLOOKUP(B62,Names!$K$4:$S$256,7,FALSE)</f>
        <v>S</v>
      </c>
      <c r="D62" s="183" t="str">
        <f>VLOOKUP(B62,Names!$K$4:$S$256,6,FALSE)</f>
        <v>S 386:404</v>
      </c>
      <c r="E62" s="183" t="str">
        <f>VLOOKUP(B62,Names!$K$4:$S$256,2,FALSE)</f>
        <v>surface glycoprotein 22718:22771</v>
      </c>
      <c r="F62" s="176" t="s">
        <v>15657</v>
      </c>
      <c r="G62" s="181">
        <v>375</v>
      </c>
      <c r="H62" s="181">
        <v>2</v>
      </c>
      <c r="I62" s="181">
        <v>5</v>
      </c>
      <c r="J62" s="199">
        <v>1.3333333333333299E-2</v>
      </c>
      <c r="K62" s="215"/>
      <c r="L62" s="181"/>
      <c r="M62" s="217">
        <v>3.1911507293895399E-8</v>
      </c>
      <c r="N62" s="217">
        <v>3.3520576627956501E-8</v>
      </c>
      <c r="O62" s="217">
        <v>3.5129645962017597E-8</v>
      </c>
      <c r="P62" s="218">
        <v>20</v>
      </c>
      <c r="Q62" s="218">
        <v>21</v>
      </c>
      <c r="R62" s="218">
        <v>22</v>
      </c>
      <c r="S62" s="218">
        <v>13</v>
      </c>
      <c r="T62" s="218">
        <v>13</v>
      </c>
      <c r="U62" s="218">
        <v>13</v>
      </c>
      <c r="V62" s="218">
        <v>3</v>
      </c>
      <c r="W62" s="218">
        <v>3</v>
      </c>
      <c r="X62" s="218">
        <v>3</v>
      </c>
      <c r="Y62" s="2"/>
      <c r="Z62" s="2"/>
      <c r="AA62" s="235"/>
      <c r="AB62" s="235"/>
      <c r="AC62" s="235"/>
      <c r="AD62" s="237"/>
      <c r="AE62" s="237"/>
      <c r="AF62" s="237"/>
      <c r="AG62" s="235"/>
      <c r="AH62" s="235"/>
      <c r="AI62" s="235"/>
      <c r="AJ62" s="235"/>
      <c r="AK62" s="235"/>
      <c r="AL62" s="235"/>
      <c r="AM62" s="235"/>
      <c r="AN62" s="235"/>
      <c r="AO62" s="235"/>
    </row>
    <row r="63" spans="1:41" x14ac:dyDescent="0.15">
      <c r="A63" s="182"/>
      <c r="B63" s="176">
        <v>59</v>
      </c>
      <c r="C63" s="183" t="str">
        <f>VLOOKUP(B63,Names!$K$4:$S$256,7,FALSE)</f>
        <v>ORF1ab</v>
      </c>
      <c r="D63" s="183" t="str">
        <f>VLOOKUP(B63,Names!$K$4:$S$256,6,FALSE)</f>
        <v>ORF1ab 5849:5858</v>
      </c>
      <c r="E63" s="183" t="str">
        <f>VLOOKUP(B63,Names!$K$4:$S$256,2,FALSE)</f>
        <v>ORF1ab 17810:17836</v>
      </c>
      <c r="F63" s="176" t="s">
        <v>15658</v>
      </c>
      <c r="G63" s="181">
        <v>371</v>
      </c>
      <c r="H63" s="181">
        <v>34</v>
      </c>
      <c r="I63" s="181">
        <v>75</v>
      </c>
      <c r="J63" s="199">
        <v>0.20215633423180501</v>
      </c>
      <c r="K63" s="215"/>
      <c r="L63" s="181"/>
      <c r="M63" s="217">
        <v>1.6574380943248101E-13</v>
      </c>
      <c r="N63" s="217">
        <v>1.55346600837093E-11</v>
      </c>
      <c r="O63" s="217">
        <v>5.7705602489806995E-7</v>
      </c>
      <c r="P63" s="218">
        <v>20</v>
      </c>
      <c r="Q63" s="218">
        <v>36</v>
      </c>
      <c r="R63" s="218">
        <v>36</v>
      </c>
      <c r="S63" s="218">
        <v>13</v>
      </c>
      <c r="T63" s="218">
        <v>17</v>
      </c>
      <c r="U63" s="218">
        <v>18</v>
      </c>
      <c r="V63" s="218">
        <v>3</v>
      </c>
      <c r="W63" s="218">
        <v>5</v>
      </c>
      <c r="X63" s="218">
        <v>8</v>
      </c>
      <c r="Y63" s="2"/>
      <c r="Z63" s="2"/>
      <c r="AA63" s="235"/>
      <c r="AB63" s="235"/>
      <c r="AC63" s="235"/>
      <c r="AD63" s="237"/>
      <c r="AE63" s="237"/>
      <c r="AF63" s="237"/>
      <c r="AG63" s="235"/>
      <c r="AH63" s="235"/>
      <c r="AI63" s="235"/>
      <c r="AJ63" s="235"/>
      <c r="AK63" s="235"/>
      <c r="AL63" s="235"/>
      <c r="AM63" s="235"/>
      <c r="AN63" s="235"/>
      <c r="AO63" s="235"/>
    </row>
    <row r="64" spans="1:41" x14ac:dyDescent="0.15">
      <c r="A64" s="182"/>
      <c r="B64" s="176">
        <v>65</v>
      </c>
      <c r="C64" s="183" t="str">
        <f>VLOOKUP(B64,Names!$K$4:$S$256,7,FALSE)</f>
        <v>ORF1ab</v>
      </c>
      <c r="D64" s="183" t="str">
        <f>VLOOKUP(B64,Names!$K$4:$S$256,6,FALSE)</f>
        <v>ORF1ab 4514:4524</v>
      </c>
      <c r="E64" s="183" t="str">
        <f>VLOOKUP(B64,Names!$K$4:$S$256,2,FALSE)</f>
        <v>ORF1ab 13805:13834</v>
      </c>
      <c r="F64" s="176" t="s">
        <v>15659</v>
      </c>
      <c r="G64" s="181">
        <v>353</v>
      </c>
      <c r="H64" s="181">
        <v>16</v>
      </c>
      <c r="I64" s="181">
        <v>69</v>
      </c>
      <c r="J64" s="199">
        <v>0.19546742209631701</v>
      </c>
      <c r="K64" s="215"/>
      <c r="L64" s="181"/>
      <c r="M64" s="217">
        <v>6.0005856520073402E-12</v>
      </c>
      <c r="N64" s="217">
        <v>2.0153169690121E-8</v>
      </c>
      <c r="O64" s="217">
        <v>2.3234553973042801E-7</v>
      </c>
      <c r="P64" s="218">
        <v>10</v>
      </c>
      <c r="Q64" s="218">
        <v>10</v>
      </c>
      <c r="R64" s="218">
        <v>36</v>
      </c>
      <c r="S64" s="218">
        <v>12</v>
      </c>
      <c r="T64" s="218">
        <v>12</v>
      </c>
      <c r="U64" s="218">
        <v>15</v>
      </c>
      <c r="V64" s="218">
        <v>3</v>
      </c>
      <c r="W64" s="218">
        <v>5</v>
      </c>
      <c r="X64" s="218">
        <v>10</v>
      </c>
      <c r="Y64" s="2"/>
      <c r="Z64" s="2"/>
      <c r="AA64" s="235"/>
      <c r="AB64" s="235"/>
      <c r="AC64" s="235"/>
      <c r="AD64" s="237"/>
      <c r="AE64" s="237"/>
      <c r="AF64" s="237"/>
      <c r="AG64" s="235"/>
      <c r="AH64" s="235"/>
      <c r="AI64" s="235"/>
      <c r="AJ64" s="235"/>
      <c r="AK64" s="235"/>
      <c r="AL64" s="235"/>
      <c r="AM64" s="235"/>
      <c r="AN64" s="235"/>
      <c r="AO64" s="235"/>
    </row>
    <row r="65" spans="1:41" x14ac:dyDescent="0.15">
      <c r="A65" s="182"/>
      <c r="B65" s="176">
        <v>67</v>
      </c>
      <c r="C65" s="183" t="str">
        <f>VLOOKUP(B65,Names!$K$4:$S$256,7,FALSE)</f>
        <v>S</v>
      </c>
      <c r="D65" s="183" t="str">
        <f>VLOOKUP(B65,Names!$K$4:$S$256,6,FALSE)</f>
        <v>S 1056:1069</v>
      </c>
      <c r="E65" s="183" t="str">
        <f>VLOOKUP(B65,Names!$K$4:$S$256,2,FALSE)</f>
        <v>surface glycoprotein 24728:24766</v>
      </c>
      <c r="F65" s="176" t="s">
        <v>15660</v>
      </c>
      <c r="G65" s="181">
        <v>347</v>
      </c>
      <c r="H65" s="181">
        <v>6</v>
      </c>
      <c r="I65" s="181">
        <v>36</v>
      </c>
      <c r="J65" s="199">
        <v>0.103746397694524</v>
      </c>
      <c r="K65" s="215"/>
      <c r="L65" s="181"/>
      <c r="M65" s="217">
        <v>7.66009404770304E-10</v>
      </c>
      <c r="N65" s="217">
        <v>2.8914308892498401E-9</v>
      </c>
      <c r="O65" s="217">
        <v>2.0255298591925701E-7</v>
      </c>
      <c r="P65" s="218">
        <v>16</v>
      </c>
      <c r="Q65" s="218">
        <v>22</v>
      </c>
      <c r="R65" s="218">
        <v>28</v>
      </c>
      <c r="S65" s="218">
        <v>14</v>
      </c>
      <c r="T65" s="218">
        <v>14</v>
      </c>
      <c r="U65" s="218">
        <v>14</v>
      </c>
      <c r="V65" s="218">
        <v>3</v>
      </c>
      <c r="W65" s="218">
        <v>5</v>
      </c>
      <c r="X65" s="218">
        <v>9</v>
      </c>
      <c r="Y65" s="2"/>
      <c r="Z65" s="2"/>
      <c r="AA65" s="235"/>
      <c r="AB65" s="235"/>
      <c r="AC65" s="235"/>
      <c r="AD65" s="237"/>
      <c r="AE65" s="237"/>
      <c r="AF65" s="237"/>
      <c r="AG65" s="235"/>
      <c r="AH65" s="235"/>
      <c r="AI65" s="235"/>
      <c r="AJ65" s="235"/>
      <c r="AK65" s="235"/>
      <c r="AL65" s="235"/>
      <c r="AM65" s="235"/>
      <c r="AN65" s="235"/>
      <c r="AO65" s="235"/>
    </row>
    <row r="66" spans="1:41" x14ac:dyDescent="0.15">
      <c r="A66" s="182"/>
      <c r="B66" s="176">
        <v>50</v>
      </c>
      <c r="C66" s="183" t="str">
        <f>VLOOKUP(B66,Names!$K$4:$S$256,7,FALSE)</f>
        <v>ORF1ab</v>
      </c>
      <c r="D66" s="183" t="str">
        <f>VLOOKUP(B66,Names!$K$4:$S$256,6,FALSE)</f>
        <v>ORF1ab 2384:2393</v>
      </c>
      <c r="E66" s="183" t="str">
        <f>VLOOKUP(B66,Names!$K$4:$S$256,2,FALSE)</f>
        <v>ORF1ab 7415:7441</v>
      </c>
      <c r="F66" s="176" t="s">
        <v>15661</v>
      </c>
      <c r="G66" s="181">
        <v>324</v>
      </c>
      <c r="H66" s="181">
        <v>4</v>
      </c>
      <c r="I66" s="181">
        <v>9</v>
      </c>
      <c r="J66" s="199">
        <v>2.77777777777777E-2</v>
      </c>
      <c r="K66" s="215"/>
      <c r="L66" s="181"/>
      <c r="M66" s="217">
        <v>5.5442547295388503E-10</v>
      </c>
      <c r="N66" s="217">
        <v>6.6426074008205103E-9</v>
      </c>
      <c r="O66" s="217">
        <v>1.4124859474601E-8</v>
      </c>
      <c r="P66" s="218">
        <v>14</v>
      </c>
      <c r="Q66" s="218">
        <v>22</v>
      </c>
      <c r="R66" s="218">
        <v>34</v>
      </c>
      <c r="S66" s="218">
        <v>15</v>
      </c>
      <c r="T66" s="218">
        <v>15</v>
      </c>
      <c r="U66" s="218">
        <v>15</v>
      </c>
      <c r="V66" s="218">
        <v>3</v>
      </c>
      <c r="W66" s="218">
        <v>4</v>
      </c>
      <c r="X66" s="218">
        <v>5</v>
      </c>
      <c r="Y66" s="2"/>
      <c r="Z66" s="2"/>
      <c r="AA66" s="235"/>
      <c r="AB66" s="235"/>
      <c r="AC66" s="235"/>
      <c r="AD66" s="237"/>
      <c r="AE66" s="237"/>
      <c r="AF66" s="237"/>
      <c r="AG66" s="235"/>
      <c r="AH66" s="235"/>
      <c r="AI66" s="235"/>
      <c r="AJ66" s="235"/>
      <c r="AK66" s="235"/>
      <c r="AL66" s="235"/>
      <c r="AM66" s="235"/>
      <c r="AN66" s="235"/>
      <c r="AO66" s="235"/>
    </row>
    <row r="67" spans="1:41" x14ac:dyDescent="0.15">
      <c r="A67" s="182"/>
      <c r="B67" s="176">
        <v>69</v>
      </c>
      <c r="C67" s="183" t="str">
        <f>VLOOKUP(B67,Names!$K$4:$S$256,7,FALSE)</f>
        <v>ORF1ab</v>
      </c>
      <c r="D67" s="183" t="str">
        <f>VLOOKUP(B67,Names!$K$4:$S$256,6,FALSE)</f>
        <v>ORF1ab 5542:5551</v>
      </c>
      <c r="E67" s="183" t="str">
        <f>VLOOKUP(B67,Names!$K$4:$S$256,2,FALSE)</f>
        <v>ORF1ab 16889:16915</v>
      </c>
      <c r="F67" s="176" t="s">
        <v>15662</v>
      </c>
      <c r="G67" s="181">
        <v>313</v>
      </c>
      <c r="H67" s="181">
        <v>5</v>
      </c>
      <c r="I67" s="181">
        <v>11</v>
      </c>
      <c r="J67" s="199">
        <v>3.5143769968051103E-2</v>
      </c>
      <c r="K67" s="215"/>
      <c r="L67" s="181"/>
      <c r="M67" s="217">
        <v>1.79257730572096E-11</v>
      </c>
      <c r="N67" s="217">
        <v>1.4552989739421199E-8</v>
      </c>
      <c r="O67" s="217">
        <v>7.4615029984762404E-7</v>
      </c>
      <c r="P67" s="218">
        <v>8</v>
      </c>
      <c r="Q67" s="218">
        <v>10</v>
      </c>
      <c r="R67" s="218">
        <v>10</v>
      </c>
      <c r="S67" s="218">
        <v>11</v>
      </c>
      <c r="T67" s="218">
        <v>11</v>
      </c>
      <c r="U67" s="218">
        <v>13</v>
      </c>
      <c r="V67" s="218">
        <v>3</v>
      </c>
      <c r="W67" s="218">
        <v>3</v>
      </c>
      <c r="X67" s="218">
        <v>3</v>
      </c>
      <c r="Y67" s="2"/>
      <c r="Z67" s="2"/>
      <c r="AA67" s="235"/>
      <c r="AB67" s="235"/>
      <c r="AC67" s="235"/>
      <c r="AD67" s="237"/>
      <c r="AE67" s="237"/>
      <c r="AF67" s="237"/>
      <c r="AG67" s="235"/>
      <c r="AH67" s="235"/>
      <c r="AI67" s="235"/>
      <c r="AJ67" s="235"/>
      <c r="AK67" s="235"/>
      <c r="AL67" s="235"/>
      <c r="AM67" s="235"/>
      <c r="AN67" s="235"/>
      <c r="AO67" s="235"/>
    </row>
    <row r="68" spans="1:41" x14ac:dyDescent="0.15">
      <c r="A68" s="185" t="s">
        <v>1771</v>
      </c>
      <c r="B68" s="186">
        <v>70</v>
      </c>
      <c r="C68" s="183" t="str">
        <f>VLOOKUP(B68,Names!$K$4:$S$256,7,FALSE)</f>
        <v>ORF1ab</v>
      </c>
      <c r="D68" s="184" t="str">
        <f>VLOOKUP(B68,Names!$K$4:$S$256,6,FALSE)</f>
        <v>ORF1ab 5126:5141</v>
      </c>
      <c r="E68" s="184" t="str">
        <f>VLOOKUP(B68,Names!$K$4:$S$256,2,FALSE)</f>
        <v>ORF1ab 15641:15685</v>
      </c>
      <c r="F68" s="186" t="s">
        <v>15663</v>
      </c>
      <c r="G68" s="203">
        <v>301</v>
      </c>
      <c r="H68" s="203">
        <v>13</v>
      </c>
      <c r="I68" s="203">
        <v>49</v>
      </c>
      <c r="J68" s="204">
        <v>0.16279069767441801</v>
      </c>
      <c r="K68" s="215"/>
      <c r="L68" s="181"/>
      <c r="M68" s="217">
        <v>2.6534736824417701E-12</v>
      </c>
      <c r="N68" s="217">
        <v>5.3357445905420899E-8</v>
      </c>
      <c r="O68" s="217">
        <v>1.9138994270814699E-6</v>
      </c>
      <c r="P68" s="218">
        <v>0</v>
      </c>
      <c r="Q68" s="218">
        <v>22</v>
      </c>
      <c r="R68" s="218">
        <v>34</v>
      </c>
      <c r="S68" s="218">
        <v>12</v>
      </c>
      <c r="T68" s="218">
        <v>12</v>
      </c>
      <c r="U68" s="218">
        <v>13</v>
      </c>
      <c r="V68" s="218">
        <v>3</v>
      </c>
      <c r="W68" s="218">
        <v>4</v>
      </c>
      <c r="X68" s="218">
        <v>4</v>
      </c>
      <c r="Y68" s="2"/>
      <c r="Z68" s="2"/>
      <c r="AA68" s="235"/>
      <c r="AB68" s="235"/>
      <c r="AC68" s="235"/>
      <c r="AD68" s="237"/>
      <c r="AE68" s="237"/>
      <c r="AF68" s="237"/>
      <c r="AG68" s="235"/>
      <c r="AH68" s="235"/>
      <c r="AI68" s="235"/>
      <c r="AJ68" s="235"/>
      <c r="AK68" s="235"/>
      <c r="AL68" s="235"/>
      <c r="AM68" s="235"/>
      <c r="AN68" s="235"/>
      <c r="AO68" s="235"/>
    </row>
    <row r="69" spans="1:41" x14ac:dyDescent="0.15">
      <c r="A69" s="182"/>
      <c r="B69" s="176">
        <v>73</v>
      </c>
      <c r="C69" s="183" t="str">
        <f>VLOOKUP(B69,Names!$K$4:$S$256,7,FALSE)</f>
        <v>ORF8</v>
      </c>
      <c r="D69" s="183" t="str">
        <f>VLOOKUP(B69,Names!$K$4:$S$256,6,FALSE)</f>
        <v>ORF8 31:43</v>
      </c>
      <c r="E69" s="183" t="str">
        <f>VLOOKUP(B69,Names!$K$4:$S$256,2,FALSE)</f>
        <v>ORF8 27984:28019</v>
      </c>
      <c r="F69" s="176" t="s">
        <v>15664</v>
      </c>
      <c r="G69" s="181">
        <v>300</v>
      </c>
      <c r="H69" s="181">
        <v>1</v>
      </c>
      <c r="I69" s="181">
        <v>3</v>
      </c>
      <c r="J69" s="199">
        <v>0.01</v>
      </c>
      <c r="K69" s="215"/>
      <c r="L69" s="181"/>
      <c r="M69" s="217">
        <v>3.9596219264539598E-7</v>
      </c>
      <c r="N69" s="217">
        <v>3.9596219264539598E-7</v>
      </c>
      <c r="O69" s="217">
        <v>3.9596219264539598E-7</v>
      </c>
      <c r="P69" s="218">
        <v>20</v>
      </c>
      <c r="Q69" s="218">
        <v>20</v>
      </c>
      <c r="R69" s="218">
        <v>20</v>
      </c>
      <c r="S69" s="218">
        <v>12</v>
      </c>
      <c r="T69" s="218">
        <v>12</v>
      </c>
      <c r="U69" s="218">
        <v>12</v>
      </c>
      <c r="V69" s="218">
        <v>3</v>
      </c>
      <c r="W69" s="218">
        <v>3</v>
      </c>
      <c r="X69" s="218">
        <v>3</v>
      </c>
      <c r="Y69" s="2"/>
      <c r="Z69" s="2"/>
      <c r="AA69" s="235"/>
      <c r="AB69" s="235"/>
      <c r="AC69" s="235"/>
      <c r="AD69" s="237"/>
      <c r="AE69" s="237"/>
      <c r="AF69" s="237"/>
      <c r="AG69" s="235"/>
      <c r="AH69" s="235"/>
      <c r="AI69" s="235"/>
      <c r="AJ69" s="235"/>
      <c r="AK69" s="235"/>
      <c r="AL69" s="235"/>
      <c r="AM69" s="235"/>
      <c r="AN69" s="235"/>
      <c r="AO69" s="235"/>
    </row>
    <row r="70" spans="1:41" x14ac:dyDescent="0.15">
      <c r="A70" s="182"/>
      <c r="B70" s="176">
        <v>71</v>
      </c>
      <c r="C70" s="183" t="str">
        <f>VLOOKUP(B70,Names!$K$4:$S$256,7,FALSE)</f>
        <v>ORF1ab</v>
      </c>
      <c r="D70" s="183" t="str">
        <f>VLOOKUP(B70,Names!$K$4:$S$256,6,FALSE)</f>
        <v>ORF1ab 3635:3648</v>
      </c>
      <c r="E70" s="183" t="str">
        <f>VLOOKUP(B70,Names!$K$4:$S$256,2,FALSE)</f>
        <v>ORF1ab 11168:11206</v>
      </c>
      <c r="F70" s="176" t="s">
        <v>15665</v>
      </c>
      <c r="G70" s="181">
        <v>288</v>
      </c>
      <c r="H70" s="181">
        <v>1</v>
      </c>
      <c r="I70" s="181">
        <v>3</v>
      </c>
      <c r="J70" s="199">
        <v>1.04166666666666E-2</v>
      </c>
      <c r="K70" s="215"/>
      <c r="L70" s="181"/>
      <c r="M70" s="217">
        <v>1.56226839434552E-6</v>
      </c>
      <c r="N70" s="217">
        <v>1.56226839434552E-6</v>
      </c>
      <c r="O70" s="217">
        <v>1.56226839434552E-6</v>
      </c>
      <c r="P70" s="218">
        <v>0</v>
      </c>
      <c r="Q70" s="218">
        <v>0</v>
      </c>
      <c r="R70" s="218">
        <v>0</v>
      </c>
      <c r="S70" s="218">
        <v>13</v>
      </c>
      <c r="T70" s="218">
        <v>13</v>
      </c>
      <c r="U70" s="218">
        <v>13</v>
      </c>
      <c r="V70" s="218">
        <v>3</v>
      </c>
      <c r="W70" s="218">
        <v>3</v>
      </c>
      <c r="X70" s="218">
        <v>3</v>
      </c>
      <c r="Y70" s="2"/>
      <c r="Z70" s="2"/>
      <c r="AA70" s="235"/>
      <c r="AB70" s="235"/>
      <c r="AC70" s="235"/>
      <c r="AD70" s="237"/>
      <c r="AE70" s="237"/>
      <c r="AF70" s="237"/>
      <c r="AG70" s="235"/>
      <c r="AH70" s="235"/>
      <c r="AI70" s="235"/>
      <c r="AJ70" s="235"/>
      <c r="AK70" s="235"/>
      <c r="AL70" s="235"/>
      <c r="AM70" s="235"/>
      <c r="AN70" s="235"/>
      <c r="AO70" s="235"/>
    </row>
    <row r="71" spans="1:41" x14ac:dyDescent="0.15">
      <c r="A71" s="182"/>
      <c r="B71" s="176">
        <v>68</v>
      </c>
      <c r="C71" s="183" t="str">
        <f>VLOOKUP(B71,Names!$K$4:$S$256,7,FALSE)</f>
        <v>ORF1ab</v>
      </c>
      <c r="D71" s="183" t="str">
        <f>VLOOKUP(B71,Names!$K$4:$S$256,6,FALSE)</f>
        <v>ORF1ab 4699:4708</v>
      </c>
      <c r="E71" s="183" t="str">
        <f>VLOOKUP(B71,Names!$K$4:$S$256,2,FALSE)</f>
        <v>ORF1ab 14360:14386</v>
      </c>
      <c r="F71" s="176" t="s">
        <v>15666</v>
      </c>
      <c r="G71" s="181">
        <v>276</v>
      </c>
      <c r="H71" s="181">
        <v>1</v>
      </c>
      <c r="I71" s="181">
        <v>4</v>
      </c>
      <c r="J71" s="199">
        <v>1.4492753623188401E-2</v>
      </c>
      <c r="K71" s="215"/>
      <c r="L71" s="181"/>
      <c r="M71" s="217">
        <v>2.0422674483418501E-7</v>
      </c>
      <c r="N71" s="217">
        <v>2.0422674483418501E-7</v>
      </c>
      <c r="O71" s="217">
        <v>2.0422674483418501E-7</v>
      </c>
      <c r="P71" s="218">
        <v>0</v>
      </c>
      <c r="Q71" s="218">
        <v>0</v>
      </c>
      <c r="R71" s="218">
        <v>0</v>
      </c>
      <c r="S71" s="218">
        <v>12</v>
      </c>
      <c r="T71" s="218">
        <v>12</v>
      </c>
      <c r="U71" s="218">
        <v>12</v>
      </c>
      <c r="V71" s="218">
        <v>4</v>
      </c>
      <c r="W71" s="218">
        <v>4</v>
      </c>
      <c r="X71" s="218">
        <v>4</v>
      </c>
      <c r="Y71" s="2"/>
      <c r="Z71" s="2"/>
      <c r="AA71" s="235"/>
      <c r="AB71" s="235"/>
      <c r="AC71" s="235"/>
      <c r="AD71" s="237"/>
      <c r="AE71" s="237"/>
      <c r="AF71" s="237"/>
      <c r="AG71" s="235"/>
      <c r="AH71" s="235"/>
      <c r="AI71" s="235"/>
      <c r="AJ71" s="235"/>
      <c r="AK71" s="235"/>
      <c r="AL71" s="235"/>
      <c r="AM71" s="235"/>
      <c r="AN71" s="235"/>
      <c r="AO71" s="235"/>
    </row>
    <row r="72" spans="1:41" x14ac:dyDescent="0.15">
      <c r="A72" s="182"/>
      <c r="B72" s="176">
        <v>79</v>
      </c>
      <c r="C72" s="183" t="str">
        <f>VLOOKUP(B72,Names!$K$4:$S$256,7,FALSE)</f>
        <v>S</v>
      </c>
      <c r="D72" s="183" t="str">
        <f>VLOOKUP(B72,Names!$K$4:$S$256,6,FALSE)</f>
        <v>S 208:217</v>
      </c>
      <c r="E72" s="183" t="str">
        <f>VLOOKUP(B72,Names!$K$4:$S$256,2,FALSE)</f>
        <v>surface glycoprotein 22184:22210</v>
      </c>
      <c r="F72" s="176" t="s">
        <v>15667</v>
      </c>
      <c r="G72" s="181">
        <v>257</v>
      </c>
      <c r="H72" s="181">
        <v>4</v>
      </c>
      <c r="I72" s="181">
        <v>17</v>
      </c>
      <c r="J72" s="199">
        <v>6.6147859922178906E-2</v>
      </c>
      <c r="K72" s="215"/>
      <c r="L72" s="181"/>
      <c r="M72" s="217">
        <v>2.1510529671342299E-11</v>
      </c>
      <c r="N72" s="217">
        <v>9.9030667708082899E-11</v>
      </c>
      <c r="O72" s="217">
        <v>3.0045393153473898E-10</v>
      </c>
      <c r="P72" s="218">
        <v>22</v>
      </c>
      <c r="Q72" s="218">
        <v>22</v>
      </c>
      <c r="R72" s="218">
        <v>28</v>
      </c>
      <c r="S72" s="218">
        <v>16</v>
      </c>
      <c r="T72" s="218">
        <v>16</v>
      </c>
      <c r="U72" s="218">
        <v>16</v>
      </c>
      <c r="V72" s="218">
        <v>3</v>
      </c>
      <c r="W72" s="218">
        <v>3</v>
      </c>
      <c r="X72" s="218">
        <v>3</v>
      </c>
      <c r="Y72" s="2"/>
      <c r="Z72" s="2"/>
      <c r="AA72" s="235"/>
      <c r="AB72" s="235"/>
      <c r="AC72" s="235"/>
      <c r="AD72" s="237"/>
      <c r="AE72" s="237"/>
      <c r="AF72" s="237"/>
      <c r="AG72" s="235"/>
      <c r="AH72" s="235"/>
      <c r="AI72" s="235"/>
      <c r="AJ72" s="235"/>
      <c r="AK72" s="235"/>
      <c r="AL72" s="235"/>
      <c r="AM72" s="235"/>
      <c r="AN72" s="235"/>
      <c r="AO72" s="235"/>
    </row>
    <row r="73" spans="1:41" x14ac:dyDescent="0.15">
      <c r="A73" s="182"/>
      <c r="B73" s="176">
        <v>82</v>
      </c>
      <c r="C73" s="183" t="str">
        <f>VLOOKUP(B73,Names!$K$4:$S$256,7,FALSE)</f>
        <v>ORF1ab</v>
      </c>
      <c r="D73" s="183" t="str">
        <f>VLOOKUP(B73,Names!$K$4:$S$256,6,FALSE)</f>
        <v>ORF1ab 5563:5572</v>
      </c>
      <c r="E73" s="183" t="str">
        <f>VLOOKUP(B73,Names!$K$4:$S$256,2,FALSE)</f>
        <v>ORF1ab 16952:16978</v>
      </c>
      <c r="F73" s="176" t="s">
        <v>15668</v>
      </c>
      <c r="G73" s="181">
        <v>253</v>
      </c>
      <c r="H73" s="181">
        <v>4</v>
      </c>
      <c r="I73" s="181">
        <v>15</v>
      </c>
      <c r="J73" s="199">
        <v>5.9288537549407098E-2</v>
      </c>
      <c r="K73" s="215"/>
      <c r="L73" s="181"/>
      <c r="M73" s="217">
        <v>3.5704432286528602E-10</v>
      </c>
      <c r="N73" s="217">
        <v>1.2104956561569699E-8</v>
      </c>
      <c r="O73" s="217">
        <v>1.67916191660347E-7</v>
      </c>
      <c r="P73" s="218">
        <v>10</v>
      </c>
      <c r="Q73" s="218">
        <v>22</v>
      </c>
      <c r="R73" s="218">
        <v>26</v>
      </c>
      <c r="S73" s="218">
        <v>12</v>
      </c>
      <c r="T73" s="218">
        <v>15</v>
      </c>
      <c r="U73" s="218">
        <v>16</v>
      </c>
      <c r="V73" s="218">
        <v>3</v>
      </c>
      <c r="W73" s="218">
        <v>3.5</v>
      </c>
      <c r="X73" s="218">
        <v>4</v>
      </c>
      <c r="Y73" s="2"/>
      <c r="Z73" s="2"/>
      <c r="AA73" s="235"/>
      <c r="AB73" s="235"/>
      <c r="AC73" s="235"/>
      <c r="AD73" s="237"/>
      <c r="AE73" s="237"/>
      <c r="AF73" s="237"/>
      <c r="AG73" s="235"/>
      <c r="AH73" s="235"/>
      <c r="AI73" s="235"/>
      <c r="AJ73" s="235"/>
      <c r="AK73" s="235"/>
      <c r="AL73" s="235"/>
      <c r="AM73" s="235"/>
      <c r="AN73" s="235"/>
      <c r="AO73" s="235"/>
    </row>
    <row r="74" spans="1:41" x14ac:dyDescent="0.15">
      <c r="A74" s="182"/>
      <c r="B74" s="176">
        <v>81</v>
      </c>
      <c r="C74" s="183" t="str">
        <f>VLOOKUP(B74,Names!$K$4:$S$256,7,FALSE)</f>
        <v>S</v>
      </c>
      <c r="D74" s="183" t="str">
        <f>VLOOKUP(B74,Names!$K$4:$S$256,6,FALSE)</f>
        <v>S 583:593</v>
      </c>
      <c r="E74" s="183" t="str">
        <f>VLOOKUP(B74,Names!$K$4:$S$256,2,FALSE)</f>
        <v>surface glycoprotein 23309:23338</v>
      </c>
      <c r="F74" s="176" t="s">
        <v>15669</v>
      </c>
      <c r="G74" s="181">
        <v>245</v>
      </c>
      <c r="H74" s="181">
        <v>1</v>
      </c>
      <c r="I74" s="181">
        <v>3</v>
      </c>
      <c r="J74" s="199">
        <v>1.22448979591836E-2</v>
      </c>
      <c r="K74" s="215"/>
      <c r="L74" s="181"/>
      <c r="M74" s="217">
        <v>1.30098453009373E-9</v>
      </c>
      <c r="N74" s="217">
        <v>1.30098453009373E-9</v>
      </c>
      <c r="O74" s="217">
        <v>1.30098453009373E-9</v>
      </c>
      <c r="P74" s="218">
        <v>22</v>
      </c>
      <c r="Q74" s="218">
        <v>22</v>
      </c>
      <c r="R74" s="218">
        <v>22</v>
      </c>
      <c r="S74" s="218">
        <v>13</v>
      </c>
      <c r="T74" s="218">
        <v>13</v>
      </c>
      <c r="U74" s="218">
        <v>13</v>
      </c>
      <c r="V74" s="218">
        <v>3</v>
      </c>
      <c r="W74" s="218">
        <v>3</v>
      </c>
      <c r="X74" s="218">
        <v>3</v>
      </c>
      <c r="Y74" s="2"/>
      <c r="Z74" s="2"/>
      <c r="AA74" s="235"/>
      <c r="AB74" s="235"/>
      <c r="AC74" s="235"/>
      <c r="AD74" s="237"/>
      <c r="AE74" s="237"/>
      <c r="AF74" s="237"/>
      <c r="AG74" s="235"/>
      <c r="AH74" s="235"/>
      <c r="AI74" s="235"/>
      <c r="AJ74" s="235"/>
      <c r="AK74" s="235"/>
      <c r="AL74" s="235"/>
      <c r="AM74" s="235"/>
      <c r="AN74" s="235"/>
      <c r="AO74" s="235"/>
    </row>
    <row r="75" spans="1:41" x14ac:dyDescent="0.15">
      <c r="A75" s="182"/>
      <c r="B75" s="176">
        <v>83</v>
      </c>
      <c r="C75" s="183" t="str">
        <f>VLOOKUP(B75,Names!$K$4:$S$256,7,FALSE)</f>
        <v>S</v>
      </c>
      <c r="D75" s="183" t="str">
        <f>VLOOKUP(B75,Names!$K$4:$S$256,6,FALSE)</f>
        <v>S 987:1001</v>
      </c>
      <c r="E75" s="183" t="str">
        <f>VLOOKUP(B75,Names!$K$4:$S$256,2,FALSE)</f>
        <v>surface glycoprotein 24521:24562</v>
      </c>
      <c r="F75" s="176" t="s">
        <v>15670</v>
      </c>
      <c r="G75" s="181">
        <v>238</v>
      </c>
      <c r="H75" s="181">
        <v>1</v>
      </c>
      <c r="I75" s="181">
        <v>6</v>
      </c>
      <c r="J75" s="199">
        <v>2.5210084033613401E-2</v>
      </c>
      <c r="K75" s="215"/>
      <c r="L75" s="181"/>
      <c r="M75" s="217">
        <v>1.34378422563367E-7</v>
      </c>
      <c r="N75" s="217">
        <v>1.34378422563367E-7</v>
      </c>
      <c r="O75" s="217">
        <v>1.34378422563367E-7</v>
      </c>
      <c r="P75" s="218">
        <v>10</v>
      </c>
      <c r="Q75" s="218">
        <v>10</v>
      </c>
      <c r="R75" s="218">
        <v>10</v>
      </c>
      <c r="S75" s="218">
        <v>11</v>
      </c>
      <c r="T75" s="218">
        <v>11</v>
      </c>
      <c r="U75" s="218">
        <v>11</v>
      </c>
      <c r="V75" s="218">
        <v>4</v>
      </c>
      <c r="W75" s="218">
        <v>4</v>
      </c>
      <c r="X75" s="218">
        <v>4</v>
      </c>
      <c r="Y75" s="2"/>
      <c r="Z75" s="2"/>
      <c r="AA75" s="235"/>
      <c r="AB75" s="235"/>
      <c r="AC75" s="235"/>
      <c r="AD75" s="237"/>
      <c r="AE75" s="237"/>
      <c r="AF75" s="237"/>
      <c r="AG75" s="235"/>
      <c r="AH75" s="235"/>
      <c r="AI75" s="235"/>
      <c r="AJ75" s="235"/>
      <c r="AK75" s="235"/>
      <c r="AL75" s="235"/>
      <c r="AM75" s="235"/>
      <c r="AN75" s="235"/>
      <c r="AO75" s="235"/>
    </row>
    <row r="76" spans="1:41" x14ac:dyDescent="0.15">
      <c r="A76" s="182"/>
      <c r="B76" s="176">
        <v>85</v>
      </c>
      <c r="C76" s="183" t="str">
        <f>VLOOKUP(B76,Names!$K$4:$S$256,7,FALSE)</f>
        <v>ORF3a</v>
      </c>
      <c r="D76" s="183" t="str">
        <f>VLOOKUP(B76,Names!$K$4:$S$256,6,FALSE)</f>
        <v>ORF3a 72:81</v>
      </c>
      <c r="E76" s="183" t="str">
        <f>VLOOKUP(B76,Names!$K$4:$S$256,2,FALSE)</f>
        <v>ORF3a 25606:25632</v>
      </c>
      <c r="F76" s="176" t="s">
        <v>15671</v>
      </c>
      <c r="G76" s="181">
        <v>229</v>
      </c>
      <c r="H76" s="181">
        <v>4</v>
      </c>
      <c r="I76" s="181">
        <v>21</v>
      </c>
      <c r="J76" s="199">
        <v>9.1703056768558902E-2</v>
      </c>
      <c r="K76" s="215"/>
      <c r="L76" s="181"/>
      <c r="M76" s="217">
        <v>1.0963680789751201E-9</v>
      </c>
      <c r="N76" s="217">
        <v>1.6516059607329799E-7</v>
      </c>
      <c r="O76" s="217">
        <v>4.2546093533669798E-7</v>
      </c>
      <c r="P76" s="218">
        <v>0</v>
      </c>
      <c r="Q76" s="218">
        <v>15</v>
      </c>
      <c r="R76" s="218">
        <v>32</v>
      </c>
      <c r="S76" s="218">
        <v>11</v>
      </c>
      <c r="T76" s="218">
        <v>13</v>
      </c>
      <c r="U76" s="218">
        <v>15</v>
      </c>
      <c r="V76" s="218">
        <v>3</v>
      </c>
      <c r="W76" s="218">
        <v>4</v>
      </c>
      <c r="X76" s="218">
        <v>6</v>
      </c>
      <c r="Y76" s="2"/>
      <c r="Z76" s="2"/>
      <c r="AA76" s="235"/>
      <c r="AB76" s="235"/>
      <c r="AC76" s="235"/>
      <c r="AD76" s="237"/>
      <c r="AE76" s="237"/>
      <c r="AF76" s="237"/>
      <c r="AG76" s="235"/>
      <c r="AH76" s="235"/>
      <c r="AI76" s="235"/>
      <c r="AJ76" s="235"/>
      <c r="AK76" s="235"/>
      <c r="AL76" s="235"/>
      <c r="AM76" s="235"/>
      <c r="AN76" s="235"/>
      <c r="AO76" s="235"/>
    </row>
    <row r="77" spans="1:41" x14ac:dyDescent="0.15">
      <c r="A77" s="182"/>
      <c r="B77" s="176">
        <v>88</v>
      </c>
      <c r="C77" s="183" t="str">
        <f>VLOOKUP(B77,Names!$K$4:$S$256,7,FALSE)</f>
        <v>S</v>
      </c>
      <c r="D77" s="183" t="str">
        <f>VLOOKUP(B77,Names!$K$4:$S$256,6,FALSE)</f>
        <v>S 462:474</v>
      </c>
      <c r="E77" s="183" t="str">
        <f>VLOOKUP(B77,Names!$K$4:$S$256,2,FALSE)</f>
        <v>surface glycoprotein 22946:22981</v>
      </c>
      <c r="F77" s="176" t="s">
        <v>15672</v>
      </c>
      <c r="G77" s="181">
        <v>211</v>
      </c>
      <c r="H77" s="181">
        <v>1</v>
      </c>
      <c r="I77" s="181">
        <v>3</v>
      </c>
      <c r="J77" s="199">
        <v>1.42180094786729E-2</v>
      </c>
      <c r="K77" s="215"/>
      <c r="L77" s="181"/>
      <c r="M77" s="217">
        <v>1.9525808504684999E-11</v>
      </c>
      <c r="N77" s="217">
        <v>1.9525808504684999E-11</v>
      </c>
      <c r="O77" s="217">
        <v>1.9525808504684999E-11</v>
      </c>
      <c r="P77" s="218">
        <v>28</v>
      </c>
      <c r="Q77" s="218">
        <v>28</v>
      </c>
      <c r="R77" s="218">
        <v>28</v>
      </c>
      <c r="S77" s="218">
        <v>16</v>
      </c>
      <c r="T77" s="218">
        <v>16</v>
      </c>
      <c r="U77" s="218">
        <v>16</v>
      </c>
      <c r="V77" s="218">
        <v>3</v>
      </c>
      <c r="W77" s="218">
        <v>3</v>
      </c>
      <c r="X77" s="218">
        <v>3</v>
      </c>
      <c r="Y77" s="2"/>
      <c r="Z77" s="2"/>
      <c r="AA77" s="235"/>
      <c r="AB77" s="235"/>
      <c r="AC77" s="235"/>
      <c r="AD77" s="237"/>
      <c r="AE77" s="237"/>
      <c r="AF77" s="237"/>
      <c r="AG77" s="235"/>
      <c r="AH77" s="235"/>
      <c r="AI77" s="235"/>
      <c r="AJ77" s="235"/>
      <c r="AK77" s="235"/>
      <c r="AL77" s="235"/>
      <c r="AM77" s="235"/>
      <c r="AN77" s="235"/>
      <c r="AO77" s="235"/>
    </row>
    <row r="78" spans="1:41" x14ac:dyDescent="0.15">
      <c r="A78" s="182"/>
      <c r="B78" s="176">
        <v>92</v>
      </c>
      <c r="C78" s="183" t="str">
        <f>VLOOKUP(B78,Names!$K$4:$S$256,7,FALSE)</f>
        <v>ORF1ab</v>
      </c>
      <c r="D78" s="183" t="str">
        <f>VLOOKUP(B78,Names!$K$4:$S$256,6,FALSE)</f>
        <v>ORF1ab 3482:3491</v>
      </c>
      <c r="E78" s="183" t="str">
        <f>VLOOKUP(B78,Names!$K$4:$S$256,2,FALSE)</f>
        <v>ORF1ab 10709:10735</v>
      </c>
      <c r="F78" s="176" t="s">
        <v>15673</v>
      </c>
      <c r="G78" s="181">
        <v>198</v>
      </c>
      <c r="H78" s="181">
        <v>3</v>
      </c>
      <c r="I78" s="181">
        <v>10</v>
      </c>
      <c r="J78" s="199">
        <v>5.0505050505050497E-2</v>
      </c>
      <c r="K78" s="215"/>
      <c r="L78" s="181"/>
      <c r="M78" s="217">
        <v>2.01977785362231E-12</v>
      </c>
      <c r="N78" s="217">
        <v>1.64016798483228E-9</v>
      </c>
      <c r="O78" s="217">
        <v>4.2806928666193099E-7</v>
      </c>
      <c r="P78" s="218">
        <v>28</v>
      </c>
      <c r="Q78" s="218">
        <v>28</v>
      </c>
      <c r="R78" s="218">
        <v>32</v>
      </c>
      <c r="S78" s="218">
        <v>11</v>
      </c>
      <c r="T78" s="218">
        <v>14</v>
      </c>
      <c r="U78" s="218">
        <v>15</v>
      </c>
      <c r="V78" s="218">
        <v>3</v>
      </c>
      <c r="W78" s="218">
        <v>3</v>
      </c>
      <c r="X78" s="218">
        <v>3</v>
      </c>
      <c r="Y78" s="2"/>
      <c r="Z78" s="2"/>
      <c r="AA78" s="235"/>
      <c r="AB78" s="235"/>
      <c r="AC78" s="235"/>
      <c r="AD78" s="237"/>
      <c r="AE78" s="237"/>
      <c r="AF78" s="237"/>
      <c r="AG78" s="235"/>
      <c r="AH78" s="235"/>
      <c r="AI78" s="235"/>
      <c r="AJ78" s="235"/>
      <c r="AK78" s="235"/>
      <c r="AL78" s="235"/>
      <c r="AM78" s="235"/>
      <c r="AN78" s="235"/>
      <c r="AO78" s="235"/>
    </row>
    <row r="79" spans="1:41" x14ac:dyDescent="0.15">
      <c r="A79" s="182"/>
      <c r="B79" s="176">
        <v>94</v>
      </c>
      <c r="C79" s="183" t="str">
        <f>VLOOKUP(B79,Names!$K$4:$S$256,7,FALSE)</f>
        <v>S</v>
      </c>
      <c r="D79" s="183" t="str">
        <f>VLOOKUP(B79,Names!$K$4:$S$256,6,FALSE)</f>
        <v>S 1192:1201</v>
      </c>
      <c r="E79" s="183" t="str">
        <f>VLOOKUP(B79,Names!$K$4:$S$256,2,FALSE)</f>
        <v>surface glycoprotein 25136:25162</v>
      </c>
      <c r="F79" s="176" t="s">
        <v>15674</v>
      </c>
      <c r="G79" s="181">
        <v>194</v>
      </c>
      <c r="H79" s="181">
        <v>4</v>
      </c>
      <c r="I79" s="181">
        <v>15</v>
      </c>
      <c r="J79" s="199">
        <v>7.7319587628865899E-2</v>
      </c>
      <c r="K79" s="215"/>
      <c r="L79" s="181"/>
      <c r="M79" s="217">
        <v>2.1391791708384299E-7</v>
      </c>
      <c r="N79" s="217">
        <v>3.1899431865227098E-7</v>
      </c>
      <c r="O79" s="217">
        <v>8.73528548474851E-7</v>
      </c>
      <c r="P79" s="218">
        <v>10</v>
      </c>
      <c r="Q79" s="218">
        <v>13</v>
      </c>
      <c r="R79" s="218">
        <v>22</v>
      </c>
      <c r="S79" s="218">
        <v>14</v>
      </c>
      <c r="T79" s="218">
        <v>14</v>
      </c>
      <c r="U79" s="218">
        <v>14</v>
      </c>
      <c r="V79" s="218">
        <v>3</v>
      </c>
      <c r="W79" s="218">
        <v>5</v>
      </c>
      <c r="X79" s="218">
        <v>6</v>
      </c>
      <c r="Y79" s="2"/>
      <c r="Z79" s="2"/>
      <c r="AA79" s="235"/>
      <c r="AB79" s="235"/>
      <c r="AC79" s="235"/>
      <c r="AD79" s="237"/>
      <c r="AE79" s="237"/>
      <c r="AF79" s="237"/>
      <c r="AG79" s="235"/>
      <c r="AH79" s="235"/>
      <c r="AI79" s="235"/>
      <c r="AJ79" s="235"/>
      <c r="AK79" s="235"/>
      <c r="AL79" s="235"/>
      <c r="AM79" s="235"/>
      <c r="AN79" s="235"/>
      <c r="AO79" s="235"/>
    </row>
    <row r="80" spans="1:41" x14ac:dyDescent="0.15">
      <c r="A80" s="182"/>
      <c r="B80" s="176">
        <v>98</v>
      </c>
      <c r="C80" s="183" t="str">
        <f>VLOOKUP(B80,Names!$K$4:$S$256,7,FALSE)</f>
        <v>M</v>
      </c>
      <c r="D80" s="183" t="str">
        <f>VLOOKUP(B80,Names!$K$4:$S$256,6,FALSE)</f>
        <v>M 35:48</v>
      </c>
      <c r="E80" s="183" t="str">
        <f>VLOOKUP(B80,Names!$K$4:$S$256,2,FALSE)</f>
        <v>membrane glycoprotein 26625:26663</v>
      </c>
      <c r="F80" s="176" t="s">
        <v>15675</v>
      </c>
      <c r="G80" s="181">
        <v>184</v>
      </c>
      <c r="H80" s="181">
        <v>1</v>
      </c>
      <c r="I80" s="181">
        <v>14</v>
      </c>
      <c r="J80" s="199">
        <v>7.6086956521739094E-2</v>
      </c>
      <c r="K80" s="215"/>
      <c r="L80" s="181"/>
      <c r="M80" s="217">
        <v>1.0937867716720601E-9</v>
      </c>
      <c r="N80" s="217">
        <v>1.0937867716720601E-9</v>
      </c>
      <c r="O80" s="217">
        <v>1.0937867716720601E-9</v>
      </c>
      <c r="P80" s="218">
        <v>36</v>
      </c>
      <c r="Q80" s="218">
        <v>36</v>
      </c>
      <c r="R80" s="218">
        <v>36</v>
      </c>
      <c r="S80" s="218">
        <v>15</v>
      </c>
      <c r="T80" s="218">
        <v>15</v>
      </c>
      <c r="U80" s="218">
        <v>15</v>
      </c>
      <c r="V80" s="218">
        <v>4</v>
      </c>
      <c r="W80" s="218">
        <v>4</v>
      </c>
      <c r="X80" s="218">
        <v>4</v>
      </c>
      <c r="Y80" s="2"/>
      <c r="Z80" s="2"/>
      <c r="AA80" s="235"/>
      <c r="AB80" s="235"/>
      <c r="AC80" s="235"/>
      <c r="AD80" s="237"/>
      <c r="AE80" s="237"/>
      <c r="AF80" s="237"/>
      <c r="AG80" s="235"/>
      <c r="AH80" s="235"/>
      <c r="AI80" s="235"/>
      <c r="AJ80" s="235"/>
      <c r="AK80" s="235"/>
      <c r="AL80" s="235"/>
      <c r="AM80" s="235"/>
      <c r="AN80" s="235"/>
      <c r="AO80" s="235"/>
    </row>
    <row r="81" spans="1:41" x14ac:dyDescent="0.15">
      <c r="A81" s="185" t="s">
        <v>1791</v>
      </c>
      <c r="B81" s="184">
        <v>99</v>
      </c>
      <c r="C81" s="183" t="str">
        <f>VLOOKUP(B81,Names!$K$4:$S$256,7,FALSE)</f>
        <v>ORF7a</v>
      </c>
      <c r="D81" s="184" t="str">
        <f>VLOOKUP(B81,Names!$K$4:$S$256,6,FALSE)</f>
        <v>ORF7a 21:31</v>
      </c>
      <c r="E81" s="184" t="str">
        <f>VLOOKUP(B81,Names!$K$4:$S$256,2,FALSE)</f>
        <v>ORF7a 27454:27483</v>
      </c>
      <c r="F81" s="184" t="s">
        <v>15676</v>
      </c>
      <c r="G81" s="203">
        <v>179</v>
      </c>
      <c r="H81" s="203">
        <v>1</v>
      </c>
      <c r="I81" s="203">
        <v>3</v>
      </c>
      <c r="J81" s="204">
        <v>1.67597765363128E-2</v>
      </c>
      <c r="K81" s="215"/>
      <c r="L81" s="181"/>
      <c r="M81" s="217">
        <v>9.5710573183253506E-14</v>
      </c>
      <c r="N81" s="217">
        <v>9.5710573183253506E-14</v>
      </c>
      <c r="O81" s="217">
        <v>9.5710573183253506E-14</v>
      </c>
      <c r="P81" s="218">
        <v>10</v>
      </c>
      <c r="Q81" s="218">
        <v>10</v>
      </c>
      <c r="R81" s="218">
        <v>10</v>
      </c>
      <c r="S81" s="218">
        <v>13</v>
      </c>
      <c r="T81" s="218">
        <v>13</v>
      </c>
      <c r="U81" s="218">
        <v>13</v>
      </c>
      <c r="V81" s="218">
        <v>3</v>
      </c>
      <c r="W81" s="218">
        <v>3</v>
      </c>
      <c r="X81" s="218">
        <v>3</v>
      </c>
      <c r="Y81" s="2"/>
      <c r="Z81" s="2"/>
      <c r="AA81" s="235"/>
      <c r="AB81" s="235"/>
      <c r="AC81" s="235"/>
      <c r="AD81" s="237"/>
      <c r="AE81" s="237"/>
      <c r="AF81" s="237"/>
      <c r="AG81" s="235"/>
      <c r="AH81" s="235"/>
      <c r="AI81" s="235"/>
      <c r="AJ81" s="235"/>
      <c r="AK81" s="235"/>
      <c r="AL81" s="235"/>
      <c r="AM81" s="235"/>
      <c r="AN81" s="235"/>
      <c r="AO81" s="235"/>
    </row>
    <row r="82" spans="1:41" x14ac:dyDescent="0.15">
      <c r="A82" s="182"/>
      <c r="B82" s="176">
        <v>104</v>
      </c>
      <c r="C82" s="183" t="str">
        <f>VLOOKUP(B82,Names!$K$4:$S$256,7,FALSE)</f>
        <v>S</v>
      </c>
      <c r="D82" s="183" t="str">
        <f>VLOOKUP(B82,Names!$K$4:$S$256,6,FALSE)</f>
        <v>S 109:118</v>
      </c>
      <c r="E82" s="183" t="str">
        <f>VLOOKUP(B82,Names!$K$4:$S$256,2,FALSE)</f>
        <v>surface glycoprotein 21887:21913</v>
      </c>
      <c r="F82" s="176" t="s">
        <v>15677</v>
      </c>
      <c r="G82" s="181">
        <v>157</v>
      </c>
      <c r="H82" s="181">
        <v>3</v>
      </c>
      <c r="I82" s="181">
        <v>11</v>
      </c>
      <c r="J82" s="199">
        <v>7.0063694267515894E-2</v>
      </c>
      <c r="K82" s="215"/>
      <c r="L82" s="181"/>
      <c r="M82" s="217">
        <v>3.91875684222096E-11</v>
      </c>
      <c r="N82" s="217">
        <v>1.57773202872057E-9</v>
      </c>
      <c r="O82" s="217">
        <v>5.92914958384219E-9</v>
      </c>
      <c r="P82" s="218">
        <v>34</v>
      </c>
      <c r="Q82" s="218">
        <v>34</v>
      </c>
      <c r="R82" s="218">
        <v>34</v>
      </c>
      <c r="S82" s="218">
        <v>16</v>
      </c>
      <c r="T82" s="218">
        <v>16</v>
      </c>
      <c r="U82" s="218">
        <v>16</v>
      </c>
      <c r="V82" s="218">
        <v>3</v>
      </c>
      <c r="W82" s="218">
        <v>3</v>
      </c>
      <c r="X82" s="218">
        <v>4</v>
      </c>
      <c r="Y82" s="2"/>
      <c r="Z82" s="2"/>
      <c r="AA82" s="235"/>
      <c r="AB82" s="235"/>
      <c r="AC82" s="235"/>
      <c r="AD82" s="237"/>
      <c r="AE82" s="237"/>
      <c r="AF82" s="237"/>
      <c r="AG82" s="235"/>
      <c r="AH82" s="235"/>
      <c r="AI82" s="235"/>
      <c r="AJ82" s="235"/>
      <c r="AK82" s="235"/>
      <c r="AL82" s="235"/>
      <c r="AM82" s="235"/>
      <c r="AN82" s="235"/>
      <c r="AO82" s="235"/>
    </row>
    <row r="83" spans="1:41" x14ac:dyDescent="0.15">
      <c r="A83" s="185" t="s">
        <v>1795</v>
      </c>
      <c r="B83" s="184">
        <v>110</v>
      </c>
      <c r="C83" s="183" t="str">
        <f>VLOOKUP(B83,Names!$K$4:$S$256,7,FALSE)</f>
        <v>N</v>
      </c>
      <c r="D83" s="184" t="str">
        <f>VLOOKUP(B83,Names!$K$4:$S$256,6,FALSE)</f>
        <v>N 289:302</v>
      </c>
      <c r="E83" s="184" t="str">
        <f>VLOOKUP(B83,Names!$K$4:$S$256,2,FALSE)</f>
        <v>nucleocapsid phosphoprotein 29138:29176</v>
      </c>
      <c r="F83" s="184" t="s">
        <v>15678</v>
      </c>
      <c r="G83" s="203">
        <v>145</v>
      </c>
      <c r="H83" s="203">
        <v>3</v>
      </c>
      <c r="I83" s="203">
        <v>11</v>
      </c>
      <c r="J83" s="204">
        <v>7.5862068965517199E-2</v>
      </c>
      <c r="K83" s="215"/>
      <c r="L83" s="181"/>
      <c r="M83" s="217">
        <v>2.56532026650167E-8</v>
      </c>
      <c r="N83" s="217">
        <v>1.5812914235749E-7</v>
      </c>
      <c r="O83" s="217">
        <v>5.0554370635323498E-7</v>
      </c>
      <c r="P83" s="218">
        <v>14</v>
      </c>
      <c r="Q83" s="218">
        <v>16</v>
      </c>
      <c r="R83" s="218">
        <v>22</v>
      </c>
      <c r="S83" s="218">
        <v>12</v>
      </c>
      <c r="T83" s="218">
        <v>12</v>
      </c>
      <c r="U83" s="218">
        <v>12</v>
      </c>
      <c r="V83" s="218">
        <v>3</v>
      </c>
      <c r="W83" s="218">
        <v>4</v>
      </c>
      <c r="X83" s="218">
        <v>4</v>
      </c>
      <c r="Y83" s="2"/>
      <c r="Z83" s="2"/>
      <c r="AA83" s="235"/>
      <c r="AB83" s="235"/>
      <c r="AC83" s="235"/>
      <c r="AD83" s="237"/>
      <c r="AE83" s="237"/>
      <c r="AF83" s="237"/>
      <c r="AG83" s="235"/>
      <c r="AH83" s="235"/>
      <c r="AI83" s="235"/>
      <c r="AJ83" s="235"/>
      <c r="AK83" s="235"/>
      <c r="AL83" s="235"/>
      <c r="AM83" s="235"/>
      <c r="AN83" s="235"/>
      <c r="AO83" s="235"/>
    </row>
    <row r="84" spans="1:41" x14ac:dyDescent="0.15">
      <c r="A84" s="182"/>
      <c r="B84" s="176">
        <v>107</v>
      </c>
      <c r="C84" s="183" t="str">
        <f>VLOOKUP(B84,Names!$K$4:$S$256,7,FALSE)</f>
        <v>ORF6</v>
      </c>
      <c r="D84" s="183" t="str">
        <f>VLOOKUP(B84,Names!$K$4:$S$256,6,FALSE)</f>
        <v>ORF6 3:12</v>
      </c>
      <c r="E84" s="183" t="str">
        <f>VLOOKUP(B84,Names!$K$4:$S$256,2,FALSE)</f>
        <v>ORF6 27208:27234</v>
      </c>
      <c r="F84" s="176" t="s">
        <v>15679</v>
      </c>
      <c r="G84" s="181">
        <v>143</v>
      </c>
      <c r="H84" s="181">
        <v>3</v>
      </c>
      <c r="I84" s="181">
        <v>14</v>
      </c>
      <c r="J84" s="199">
        <v>9.7902097902097904E-2</v>
      </c>
      <c r="K84" s="215"/>
      <c r="L84" s="181"/>
      <c r="M84" s="217">
        <v>1.39781585147128E-11</v>
      </c>
      <c r="N84" s="217">
        <v>3.8864332496791398E-8</v>
      </c>
      <c r="O84" s="217">
        <v>9.8256789009803698E-8</v>
      </c>
      <c r="P84" s="218">
        <v>22</v>
      </c>
      <c r="Q84" s="218">
        <v>28</v>
      </c>
      <c r="R84" s="218">
        <v>32</v>
      </c>
      <c r="S84" s="218">
        <v>13</v>
      </c>
      <c r="T84" s="218">
        <v>13</v>
      </c>
      <c r="U84" s="218">
        <v>14</v>
      </c>
      <c r="V84" s="218">
        <v>3</v>
      </c>
      <c r="W84" s="218">
        <v>8</v>
      </c>
      <c r="X84" s="218">
        <v>9</v>
      </c>
      <c r="Y84" s="2"/>
      <c r="Z84" s="2"/>
      <c r="AA84" s="235"/>
      <c r="AB84" s="235"/>
      <c r="AC84" s="235"/>
      <c r="AD84" s="237"/>
      <c r="AE84" s="237"/>
      <c r="AF84" s="237"/>
      <c r="AG84" s="235"/>
      <c r="AH84" s="235"/>
      <c r="AI84" s="235"/>
      <c r="AJ84" s="235"/>
      <c r="AK84" s="235"/>
      <c r="AL84" s="235"/>
      <c r="AM84" s="235"/>
      <c r="AN84" s="235"/>
      <c r="AO84" s="235"/>
    </row>
    <row r="85" spans="1:41" x14ac:dyDescent="0.15">
      <c r="A85" s="182"/>
      <c r="B85" s="176">
        <v>109</v>
      </c>
      <c r="C85" s="183" t="str">
        <f>VLOOKUP(B85,Names!$K$4:$S$256,7,FALSE)</f>
        <v>S</v>
      </c>
      <c r="D85" s="183" t="str">
        <f>VLOOKUP(B85,Names!$K$4:$S$256,6,FALSE)</f>
        <v>S 297:311</v>
      </c>
      <c r="E85" s="183" t="str">
        <f>VLOOKUP(B85,Names!$K$4:$S$256,2,FALSE)</f>
        <v>surface glycoprotein 22451:22492</v>
      </c>
      <c r="F85" s="176" t="s">
        <v>15680</v>
      </c>
      <c r="G85" s="181">
        <v>139</v>
      </c>
      <c r="H85" s="181">
        <v>2</v>
      </c>
      <c r="I85" s="181">
        <v>5</v>
      </c>
      <c r="J85" s="199">
        <v>3.5971223021582698E-2</v>
      </c>
      <c r="K85" s="215"/>
      <c r="L85" s="181"/>
      <c r="M85" s="217">
        <v>1.0121875123293901E-9</v>
      </c>
      <c r="N85" s="217">
        <v>1.26492006248046E-9</v>
      </c>
      <c r="O85" s="217">
        <v>1.51765261263153E-9</v>
      </c>
      <c r="P85" s="218">
        <v>22</v>
      </c>
      <c r="Q85" s="218">
        <v>22</v>
      </c>
      <c r="R85" s="218">
        <v>22</v>
      </c>
      <c r="S85" s="218">
        <v>13</v>
      </c>
      <c r="T85" s="218">
        <v>13</v>
      </c>
      <c r="U85" s="218">
        <v>13</v>
      </c>
      <c r="V85" s="218">
        <v>3</v>
      </c>
      <c r="W85" s="218">
        <v>3</v>
      </c>
      <c r="X85" s="218">
        <v>3</v>
      </c>
      <c r="Y85" s="2"/>
      <c r="Z85" s="2"/>
      <c r="AA85" s="235"/>
      <c r="AB85" s="235"/>
      <c r="AC85" s="235"/>
      <c r="AD85" s="237"/>
      <c r="AE85" s="237"/>
      <c r="AF85" s="237"/>
      <c r="AG85" s="235"/>
      <c r="AH85" s="235"/>
      <c r="AI85" s="235"/>
      <c r="AJ85" s="235"/>
      <c r="AK85" s="235"/>
      <c r="AL85" s="235"/>
      <c r="AM85" s="235"/>
      <c r="AN85" s="235"/>
      <c r="AO85" s="235"/>
    </row>
    <row r="86" spans="1:41" x14ac:dyDescent="0.15">
      <c r="A86" s="182"/>
      <c r="B86" s="176">
        <v>115</v>
      </c>
      <c r="C86" s="183" t="str">
        <f>VLOOKUP(B86,Names!$K$4:$S$256,7,FALSE)</f>
        <v>ORF7a</v>
      </c>
      <c r="D86" s="183" t="str">
        <f>VLOOKUP(B86,Names!$K$4:$S$256,6,FALSE)</f>
        <v>ORF7a 63:78</v>
      </c>
      <c r="E86" s="183" t="str">
        <f>VLOOKUP(B86,Names!$K$4:$S$256,2,FALSE)</f>
        <v>ORF7a 27580:27624</v>
      </c>
      <c r="F86" s="176" t="s">
        <v>15681</v>
      </c>
      <c r="G86" s="181">
        <v>132</v>
      </c>
      <c r="H86" s="181">
        <v>1</v>
      </c>
      <c r="I86" s="181">
        <v>4</v>
      </c>
      <c r="J86" s="199">
        <v>3.03030303030303E-2</v>
      </c>
      <c r="K86" s="215"/>
      <c r="L86" s="181"/>
      <c r="M86" s="217">
        <v>8.4586364972548702E-9</v>
      </c>
      <c r="N86" s="217">
        <v>8.4586364972548702E-9</v>
      </c>
      <c r="O86" s="217">
        <v>8.4586364972548702E-9</v>
      </c>
      <c r="P86" s="218">
        <v>22</v>
      </c>
      <c r="Q86" s="218">
        <v>22</v>
      </c>
      <c r="R86" s="218">
        <v>22</v>
      </c>
      <c r="S86" s="218">
        <v>16</v>
      </c>
      <c r="T86" s="218">
        <v>16</v>
      </c>
      <c r="U86" s="218">
        <v>16</v>
      </c>
      <c r="V86" s="218">
        <v>3</v>
      </c>
      <c r="W86" s="218">
        <v>3</v>
      </c>
      <c r="X86" s="218">
        <v>3</v>
      </c>
      <c r="Y86" s="2"/>
      <c r="Z86" s="2"/>
      <c r="AA86" s="235"/>
      <c r="AB86" s="235"/>
      <c r="AC86" s="235"/>
      <c r="AD86" s="237"/>
      <c r="AE86" s="237"/>
      <c r="AF86" s="237"/>
      <c r="AG86" s="235"/>
      <c r="AH86" s="235"/>
      <c r="AI86" s="235"/>
      <c r="AJ86" s="235"/>
      <c r="AK86" s="235"/>
      <c r="AL86" s="235"/>
      <c r="AM86" s="235"/>
      <c r="AN86" s="235"/>
      <c r="AO86" s="235"/>
    </row>
    <row r="87" spans="1:41" x14ac:dyDescent="0.15">
      <c r="A87" s="185" t="s">
        <v>1781</v>
      </c>
      <c r="B87" s="184">
        <v>111</v>
      </c>
      <c r="C87" s="183" t="str">
        <f>VLOOKUP(B87,Names!$K$4:$S$256,7,FALSE)</f>
        <v>ORF1ab</v>
      </c>
      <c r="D87" s="184" t="s">
        <v>16827</v>
      </c>
      <c r="E87" s="184" t="str">
        <f>VLOOKUP(B87,Names!$K$4:$S$256,2,FALSE)</f>
        <v>ORF1ab,ORF3a 3875:25593</v>
      </c>
      <c r="F87" s="184" t="s">
        <v>15682</v>
      </c>
      <c r="G87" s="203">
        <v>129</v>
      </c>
      <c r="H87" s="203">
        <v>5</v>
      </c>
      <c r="I87" s="203">
        <v>24</v>
      </c>
      <c r="J87" s="204">
        <v>0.186046511627906</v>
      </c>
      <c r="K87" s="215"/>
      <c r="L87" s="181"/>
      <c r="M87" s="217">
        <v>4.3460789985524801E-10</v>
      </c>
      <c r="N87" s="217">
        <v>5.1418181661163699E-9</v>
      </c>
      <c r="O87" s="217">
        <v>7.8778905172039201E-8</v>
      </c>
      <c r="P87" s="218">
        <v>10</v>
      </c>
      <c r="Q87" s="218">
        <v>22</v>
      </c>
      <c r="R87" s="218">
        <v>26</v>
      </c>
      <c r="S87" s="218">
        <v>13</v>
      </c>
      <c r="T87" s="218">
        <v>13</v>
      </c>
      <c r="U87" s="218">
        <v>14</v>
      </c>
      <c r="V87" s="218">
        <v>3</v>
      </c>
      <c r="W87" s="218">
        <v>5</v>
      </c>
      <c r="X87" s="218">
        <v>6</v>
      </c>
      <c r="Y87" s="2"/>
      <c r="Z87" s="2"/>
      <c r="AA87" s="235"/>
      <c r="AB87" s="235"/>
      <c r="AC87" s="235"/>
      <c r="AD87" s="237"/>
      <c r="AE87" s="237"/>
      <c r="AF87" s="237"/>
      <c r="AG87" s="235"/>
      <c r="AH87" s="235"/>
      <c r="AI87" s="235"/>
      <c r="AJ87" s="235"/>
      <c r="AK87" s="235"/>
      <c r="AL87" s="235"/>
      <c r="AM87" s="235"/>
      <c r="AN87" s="235"/>
      <c r="AO87" s="235"/>
    </row>
    <row r="88" spans="1:41" x14ac:dyDescent="0.15">
      <c r="A88" s="182"/>
      <c r="B88" s="176">
        <v>116</v>
      </c>
      <c r="C88" s="183" t="str">
        <f>VLOOKUP(B88,Names!$K$4:$S$256,7,FALSE)</f>
        <v>M</v>
      </c>
      <c r="D88" s="183" t="str">
        <f>VLOOKUP(B88,Names!$K$4:$S$256,6,FALSE)</f>
        <v>M 11:29</v>
      </c>
      <c r="E88" s="183" t="str">
        <f>VLOOKUP(B88,Names!$K$4:$S$256,2,FALSE)</f>
        <v>membrane glycoprotein 26553:26606</v>
      </c>
      <c r="F88" s="176" t="s">
        <v>15683</v>
      </c>
      <c r="G88" s="181">
        <v>127</v>
      </c>
      <c r="H88" s="181">
        <v>1</v>
      </c>
      <c r="I88" s="181">
        <v>9</v>
      </c>
      <c r="J88" s="199">
        <v>7.0866141732283394E-2</v>
      </c>
      <c r="K88" s="215"/>
      <c r="L88" s="181"/>
      <c r="M88" s="217">
        <v>3.8715669367716402E-10</v>
      </c>
      <c r="N88" s="217">
        <v>3.8715669367716402E-10</v>
      </c>
      <c r="O88" s="217">
        <v>3.8715669367716402E-10</v>
      </c>
      <c r="P88" s="218">
        <v>36</v>
      </c>
      <c r="Q88" s="218">
        <v>36</v>
      </c>
      <c r="R88" s="218">
        <v>36</v>
      </c>
      <c r="S88" s="218">
        <v>16</v>
      </c>
      <c r="T88" s="218">
        <v>16</v>
      </c>
      <c r="U88" s="218">
        <v>16</v>
      </c>
      <c r="V88" s="218">
        <v>3</v>
      </c>
      <c r="W88" s="218">
        <v>3</v>
      </c>
      <c r="X88" s="218">
        <v>3</v>
      </c>
      <c r="Y88" s="2"/>
      <c r="Z88" s="2"/>
      <c r="AA88" s="235"/>
      <c r="AB88" s="235"/>
      <c r="AC88" s="235"/>
      <c r="AD88" s="237"/>
      <c r="AE88" s="237"/>
      <c r="AF88" s="237"/>
      <c r="AG88" s="235"/>
      <c r="AH88" s="235"/>
      <c r="AI88" s="235"/>
      <c r="AJ88" s="235"/>
      <c r="AK88" s="235"/>
      <c r="AL88" s="235"/>
      <c r="AM88" s="235"/>
      <c r="AN88" s="235"/>
      <c r="AO88" s="235"/>
    </row>
    <row r="89" spans="1:41" x14ac:dyDescent="0.15">
      <c r="A89" s="185" t="s">
        <v>1781</v>
      </c>
      <c r="B89" s="186">
        <v>118</v>
      </c>
      <c r="C89" s="183" t="str">
        <f>VLOOKUP(B89,Names!$K$4:$S$256,7,FALSE)</f>
        <v>N</v>
      </c>
      <c r="D89" s="184" t="str">
        <f>VLOOKUP(B89,Names!$K$4:$S$256,6,FALSE)</f>
        <v>N 134:147</v>
      </c>
      <c r="E89" s="184" t="str">
        <f>VLOOKUP(B89,Names!$K$4:$S$256,2,FALSE)</f>
        <v>nucleocapsid phosphoprotein 28673:28711</v>
      </c>
      <c r="F89" s="186" t="s">
        <v>15684</v>
      </c>
      <c r="G89" s="203">
        <v>126</v>
      </c>
      <c r="H89" s="203">
        <v>3</v>
      </c>
      <c r="I89" s="203">
        <v>9</v>
      </c>
      <c r="J89" s="204">
        <v>7.1428571428571397E-2</v>
      </c>
      <c r="K89" s="215"/>
      <c r="L89" s="181"/>
      <c r="M89" s="217">
        <v>9.2622208406033695E-11</v>
      </c>
      <c r="N89" s="217">
        <v>1.5703883833300201E-9</v>
      </c>
      <c r="O89" s="217">
        <v>1.7262019050927401E-8</v>
      </c>
      <c r="P89" s="218">
        <v>10</v>
      </c>
      <c r="Q89" s="218">
        <v>16</v>
      </c>
      <c r="R89" s="218">
        <v>20</v>
      </c>
      <c r="S89" s="218">
        <v>13</v>
      </c>
      <c r="T89" s="218">
        <v>14</v>
      </c>
      <c r="U89" s="218">
        <v>14</v>
      </c>
      <c r="V89" s="218">
        <v>3</v>
      </c>
      <c r="W89" s="218">
        <v>3</v>
      </c>
      <c r="X89" s="218">
        <v>3</v>
      </c>
      <c r="Y89" s="2"/>
      <c r="Z89" s="2"/>
      <c r="AA89" s="235"/>
      <c r="AB89" s="235"/>
      <c r="AC89" s="235"/>
      <c r="AD89" s="237"/>
      <c r="AE89" s="237"/>
      <c r="AF89" s="237"/>
      <c r="AG89" s="235"/>
      <c r="AH89" s="235"/>
      <c r="AI89" s="235"/>
      <c r="AJ89" s="235"/>
      <c r="AK89" s="235"/>
      <c r="AL89" s="235"/>
      <c r="AM89" s="235"/>
      <c r="AN89" s="235"/>
      <c r="AO89" s="235"/>
    </row>
    <row r="90" spans="1:41" x14ac:dyDescent="0.15">
      <c r="A90" s="182"/>
      <c r="B90" s="176">
        <v>123</v>
      </c>
      <c r="C90" s="183" t="str">
        <f>VLOOKUP(B90,Names!$K$4:$S$256,7,FALSE)</f>
        <v>ORF3a</v>
      </c>
      <c r="D90" s="183" t="str">
        <f>VLOOKUP(B90,Names!$K$4:$S$256,6,FALSE)</f>
        <v>ORF3a 35:44</v>
      </c>
      <c r="E90" s="183" t="str">
        <f>VLOOKUP(B90,Names!$K$4:$S$256,2,FALSE)</f>
        <v>ORF3a 25495:25521</v>
      </c>
      <c r="F90" s="176" t="s">
        <v>15685</v>
      </c>
      <c r="G90" s="181">
        <v>107</v>
      </c>
      <c r="H90" s="181">
        <v>1</v>
      </c>
      <c r="I90" s="181">
        <v>4</v>
      </c>
      <c r="J90" s="199">
        <v>3.73831775700934E-2</v>
      </c>
      <c r="K90" s="215"/>
      <c r="L90" s="181"/>
      <c r="M90" s="217">
        <v>2.31786866030276E-7</v>
      </c>
      <c r="N90" s="217">
        <v>2.31786866030276E-7</v>
      </c>
      <c r="O90" s="217">
        <v>2.31786866030276E-7</v>
      </c>
      <c r="P90" s="218">
        <v>10</v>
      </c>
      <c r="Q90" s="218">
        <v>10</v>
      </c>
      <c r="R90" s="218">
        <v>10</v>
      </c>
      <c r="S90" s="218">
        <v>14</v>
      </c>
      <c r="T90" s="218">
        <v>14</v>
      </c>
      <c r="U90" s="218">
        <v>14</v>
      </c>
      <c r="V90" s="218">
        <v>3</v>
      </c>
      <c r="W90" s="218">
        <v>3</v>
      </c>
      <c r="X90" s="218">
        <v>3</v>
      </c>
      <c r="Y90" s="2"/>
      <c r="Z90" s="2"/>
      <c r="AA90" s="235"/>
      <c r="AB90" s="235"/>
      <c r="AC90" s="235"/>
      <c r="AD90" s="237"/>
      <c r="AE90" s="237"/>
      <c r="AF90" s="237"/>
      <c r="AG90" s="235"/>
      <c r="AH90" s="235"/>
      <c r="AI90" s="235"/>
      <c r="AJ90" s="235"/>
      <c r="AK90" s="235"/>
      <c r="AL90" s="235"/>
      <c r="AM90" s="235"/>
      <c r="AN90" s="235"/>
      <c r="AO90" s="235"/>
    </row>
    <row r="91" spans="1:41" x14ac:dyDescent="0.15">
      <c r="A91" s="182"/>
      <c r="B91" s="176">
        <v>122</v>
      </c>
      <c r="C91" s="183" t="str">
        <f>VLOOKUP(B91,Names!$K$4:$S$256,7,FALSE)</f>
        <v>E</v>
      </c>
      <c r="D91" s="183" t="str">
        <f>VLOOKUP(B91,Names!$K$4:$S$256,6,FALSE)</f>
        <v>E 50:59</v>
      </c>
      <c r="E91" s="183" t="str">
        <f>VLOOKUP(B91,Names!$K$4:$S$256,2,FALSE)</f>
        <v>envelope 26392:26418</v>
      </c>
      <c r="F91" s="176" t="s">
        <v>15686</v>
      </c>
      <c r="G91" s="181">
        <v>97</v>
      </c>
      <c r="H91" s="181">
        <v>4</v>
      </c>
      <c r="I91" s="181">
        <v>10</v>
      </c>
      <c r="J91" s="199">
        <v>0.103092783505154</v>
      </c>
      <c r="K91" s="215"/>
      <c r="L91" s="181"/>
      <c r="M91" s="217">
        <v>2.1084275616282699E-10</v>
      </c>
      <c r="N91" s="217">
        <v>2.3266366254779602E-8</v>
      </c>
      <c r="O91" s="217">
        <v>3.5580516763521399E-8</v>
      </c>
      <c r="P91" s="218">
        <v>22</v>
      </c>
      <c r="Q91" s="218">
        <v>22</v>
      </c>
      <c r="R91" s="218">
        <v>32</v>
      </c>
      <c r="S91" s="218">
        <v>14</v>
      </c>
      <c r="T91" s="218">
        <v>14</v>
      </c>
      <c r="U91" s="218">
        <v>14</v>
      </c>
      <c r="V91" s="218">
        <v>4</v>
      </c>
      <c r="W91" s="218">
        <v>5.5</v>
      </c>
      <c r="X91" s="218">
        <v>6</v>
      </c>
      <c r="Y91" s="2"/>
      <c r="Z91" s="2"/>
      <c r="AA91" s="235"/>
      <c r="AB91" s="235"/>
      <c r="AC91" s="235"/>
      <c r="AD91" s="237"/>
      <c r="AE91" s="237"/>
      <c r="AF91" s="237"/>
      <c r="AG91" s="235"/>
      <c r="AH91" s="235"/>
      <c r="AI91" s="235"/>
      <c r="AJ91" s="235"/>
      <c r="AK91" s="235"/>
      <c r="AL91" s="235"/>
      <c r="AM91" s="235"/>
      <c r="AN91" s="235"/>
      <c r="AO91" s="235"/>
    </row>
    <row r="92" spans="1:41" x14ac:dyDescent="0.15">
      <c r="A92" s="185" t="s">
        <v>1771</v>
      </c>
      <c r="B92" s="184">
        <v>140</v>
      </c>
      <c r="C92" s="183" t="str">
        <f>VLOOKUP(B92,Names!$K$4:$S$256,7,FALSE)</f>
        <v>N</v>
      </c>
      <c r="D92" s="184" t="str">
        <f>VLOOKUP(B92,Names!$K$4:$S$256,6,FALSE)</f>
        <v>N 75:88</v>
      </c>
      <c r="E92" s="184" t="str">
        <f>VLOOKUP(B92,Names!$K$4:$S$256,2,FALSE)</f>
        <v>nucleocapsid phosphoprotein 28496:28534</v>
      </c>
      <c r="F92" s="184" t="s">
        <v>15687</v>
      </c>
      <c r="G92" s="203">
        <v>90</v>
      </c>
      <c r="H92" s="203">
        <v>1</v>
      </c>
      <c r="I92" s="203">
        <v>5</v>
      </c>
      <c r="J92" s="204">
        <v>5.5555555555555497E-2</v>
      </c>
      <c r="K92" s="215"/>
      <c r="L92" s="181"/>
      <c r="M92" s="217">
        <v>3.5045546581912299E-11</v>
      </c>
      <c r="N92" s="217">
        <v>3.5045546581912299E-11</v>
      </c>
      <c r="O92" s="217">
        <v>3.5045546581912299E-11</v>
      </c>
      <c r="P92" s="218">
        <v>32</v>
      </c>
      <c r="Q92" s="218">
        <v>32</v>
      </c>
      <c r="R92" s="218">
        <v>32</v>
      </c>
      <c r="S92" s="218">
        <v>16</v>
      </c>
      <c r="T92" s="218">
        <v>16</v>
      </c>
      <c r="U92" s="218">
        <v>16</v>
      </c>
      <c r="V92" s="218">
        <v>3</v>
      </c>
      <c r="W92" s="218">
        <v>3</v>
      </c>
      <c r="X92" s="218">
        <v>3</v>
      </c>
      <c r="Y92" s="2"/>
      <c r="Z92" s="2"/>
      <c r="AA92" s="235"/>
      <c r="AB92" s="235"/>
      <c r="AC92" s="235"/>
      <c r="AD92" s="237"/>
      <c r="AE92" s="237"/>
      <c r="AF92" s="237"/>
      <c r="AG92" s="235"/>
      <c r="AH92" s="235"/>
      <c r="AI92" s="235"/>
      <c r="AJ92" s="235"/>
      <c r="AK92" s="235"/>
      <c r="AL92" s="235"/>
      <c r="AM92" s="235"/>
      <c r="AN92" s="235"/>
      <c r="AO92" s="235"/>
    </row>
    <row r="93" spans="1:41" x14ac:dyDescent="0.15">
      <c r="A93" s="185" t="s">
        <v>1773</v>
      </c>
      <c r="B93" s="184">
        <v>133</v>
      </c>
      <c r="C93" s="183" t="str">
        <f>VLOOKUP(B93,Names!$K$4:$S$256,7,FALSE)</f>
        <v>S</v>
      </c>
      <c r="D93" s="184" t="str">
        <f>VLOOKUP(B93,Names!$K$4:$S$256,6,FALSE)</f>
        <v>S 919:928</v>
      </c>
      <c r="E93" s="184" t="str">
        <f>VLOOKUP(B93,Names!$K$4:$S$256,2,FALSE)</f>
        <v>surface glycoprotein 24317:24343</v>
      </c>
      <c r="F93" s="184" t="s">
        <v>15688</v>
      </c>
      <c r="G93" s="203">
        <v>78</v>
      </c>
      <c r="H93" s="203">
        <v>6</v>
      </c>
      <c r="I93" s="203">
        <v>28</v>
      </c>
      <c r="J93" s="204">
        <v>0.35897435897435898</v>
      </c>
      <c r="K93" s="215"/>
      <c r="L93" s="181"/>
      <c r="M93" s="217">
        <v>3.0086900890710401E-11</v>
      </c>
      <c r="N93" s="217">
        <v>1.33062897135945E-9</v>
      </c>
      <c r="O93" s="217">
        <v>1.46062752301266E-8</v>
      </c>
      <c r="P93" s="218">
        <v>16</v>
      </c>
      <c r="Q93" s="218">
        <v>22</v>
      </c>
      <c r="R93" s="218">
        <v>36</v>
      </c>
      <c r="S93" s="218">
        <v>14</v>
      </c>
      <c r="T93" s="218">
        <v>14</v>
      </c>
      <c r="U93" s="218">
        <v>17</v>
      </c>
      <c r="V93" s="218">
        <v>3</v>
      </c>
      <c r="W93" s="218">
        <v>4</v>
      </c>
      <c r="X93" s="218">
        <v>5</v>
      </c>
      <c r="Y93" s="2"/>
      <c r="Z93" s="2"/>
      <c r="AA93" s="235"/>
      <c r="AB93" s="235"/>
      <c r="AC93" s="235"/>
      <c r="AD93" s="237"/>
      <c r="AE93" s="237"/>
      <c r="AF93" s="237"/>
      <c r="AG93" s="235"/>
      <c r="AH93" s="235"/>
      <c r="AI93" s="235"/>
      <c r="AJ93" s="235"/>
      <c r="AK93" s="235"/>
      <c r="AL93" s="235"/>
      <c r="AM93" s="235"/>
      <c r="AN93" s="235"/>
      <c r="AO93" s="235"/>
    </row>
    <row r="94" spans="1:41" x14ac:dyDescent="0.15">
      <c r="A94" s="182"/>
      <c r="B94" s="176">
        <v>152</v>
      </c>
      <c r="C94" s="183" t="str">
        <f>VLOOKUP(B94,Names!$K$4:$S$256,7,FALSE)</f>
        <v>M</v>
      </c>
      <c r="D94" s="183" t="str">
        <f>VLOOKUP(B94,Names!$K$4:$S$256,6,FALSE)</f>
        <v>M 148:159</v>
      </c>
      <c r="E94" s="183" t="str">
        <f>VLOOKUP(B94,Names!$K$4:$S$256,2,FALSE)</f>
        <v>membrane glycoprotein 26964:26996</v>
      </c>
      <c r="F94" s="176" t="s">
        <v>15689</v>
      </c>
      <c r="G94" s="181">
        <v>58</v>
      </c>
      <c r="H94" s="181">
        <v>1</v>
      </c>
      <c r="I94" s="181">
        <v>3</v>
      </c>
      <c r="J94" s="199">
        <v>5.1724137931034399E-2</v>
      </c>
      <c r="K94" s="215"/>
      <c r="L94" s="181"/>
      <c r="M94" s="217">
        <v>4.3626517309757301E-8</v>
      </c>
      <c r="N94" s="217">
        <v>4.3626517309757301E-8</v>
      </c>
      <c r="O94" s="217">
        <v>4.3626517309757301E-8</v>
      </c>
      <c r="P94" s="218">
        <v>32</v>
      </c>
      <c r="Q94" s="218">
        <v>32</v>
      </c>
      <c r="R94" s="218">
        <v>32</v>
      </c>
      <c r="S94" s="218">
        <v>12</v>
      </c>
      <c r="T94" s="218">
        <v>12</v>
      </c>
      <c r="U94" s="218">
        <v>12</v>
      </c>
      <c r="V94" s="218">
        <v>3</v>
      </c>
      <c r="W94" s="218">
        <v>3</v>
      </c>
      <c r="X94" s="218">
        <v>3</v>
      </c>
      <c r="Y94" s="2"/>
      <c r="Z94" s="2"/>
      <c r="AA94" s="235"/>
      <c r="AB94" s="235"/>
      <c r="AC94" s="235"/>
      <c r="AD94" s="237"/>
      <c r="AE94" s="237"/>
      <c r="AF94" s="237"/>
      <c r="AG94" s="235"/>
      <c r="AH94" s="235"/>
      <c r="AI94" s="235"/>
      <c r="AJ94" s="235"/>
      <c r="AK94" s="235"/>
      <c r="AL94" s="235"/>
      <c r="AM94" s="235"/>
      <c r="AN94" s="235"/>
      <c r="AO94" s="235"/>
    </row>
    <row r="95" spans="1:41" x14ac:dyDescent="0.15">
      <c r="A95" s="182"/>
      <c r="B95" s="176">
        <v>165</v>
      </c>
      <c r="C95" s="183" t="str">
        <f>VLOOKUP(B95,Names!$K$4:$S$256,7,FALSE)</f>
        <v>N</v>
      </c>
      <c r="D95" s="183" t="str">
        <f>VLOOKUP(B95,Names!$K$4:$S$256,6,FALSE)</f>
        <v>N 239:249</v>
      </c>
      <c r="E95" s="183" t="str">
        <f>VLOOKUP(B95,Names!$K$4:$S$256,2,FALSE)</f>
        <v>nucleocapsid phosphoprotein 28988:29017</v>
      </c>
      <c r="F95" s="176" t="s">
        <v>15690</v>
      </c>
      <c r="G95" s="181">
        <v>50</v>
      </c>
      <c r="H95" s="181">
        <v>1</v>
      </c>
      <c r="I95" s="181">
        <v>3</v>
      </c>
      <c r="J95" s="199">
        <v>0.06</v>
      </c>
      <c r="K95" s="215"/>
      <c r="L95" s="181"/>
      <c r="M95" s="217">
        <v>8.45736590668631E-11</v>
      </c>
      <c r="N95" s="217">
        <v>8.45736590668631E-11</v>
      </c>
      <c r="O95" s="217">
        <v>8.45736590668631E-11</v>
      </c>
      <c r="P95" s="218">
        <v>22</v>
      </c>
      <c r="Q95" s="218">
        <v>22</v>
      </c>
      <c r="R95" s="218">
        <v>22</v>
      </c>
      <c r="S95" s="218">
        <v>14</v>
      </c>
      <c r="T95" s="218">
        <v>14</v>
      </c>
      <c r="U95" s="218">
        <v>14</v>
      </c>
      <c r="V95" s="218">
        <v>3</v>
      </c>
      <c r="W95" s="218">
        <v>3</v>
      </c>
      <c r="X95" s="218">
        <v>3</v>
      </c>
      <c r="Y95" s="2"/>
      <c r="Z95" s="2"/>
      <c r="AA95" s="235"/>
      <c r="AB95" s="235"/>
      <c r="AC95" s="235"/>
      <c r="AD95" s="237"/>
      <c r="AE95" s="237"/>
      <c r="AF95" s="237"/>
      <c r="AG95" s="235"/>
      <c r="AH95" s="235"/>
      <c r="AI95" s="235"/>
      <c r="AJ95" s="235"/>
      <c r="AK95" s="235"/>
      <c r="AL95" s="235"/>
      <c r="AM95" s="235"/>
      <c r="AN95" s="235"/>
      <c r="AO95" s="235"/>
    </row>
    <row r="96" spans="1:41" x14ac:dyDescent="0.15">
      <c r="A96" s="182"/>
      <c r="B96" s="176">
        <v>166</v>
      </c>
      <c r="C96" s="183" t="str">
        <f>VLOOKUP(B96,Names!$K$4:$S$256,7,FALSE)</f>
        <v>S</v>
      </c>
      <c r="D96" s="183" t="str">
        <f>VLOOKUP(B96,Names!$K$4:$S$256,6,FALSE)</f>
        <v>S 983:992</v>
      </c>
      <c r="E96" s="183" t="str">
        <f>VLOOKUP(B96,Names!$K$4:$S$256,2,FALSE)</f>
        <v>surface glycoprotein 24509:24535</v>
      </c>
      <c r="F96" s="176" t="s">
        <v>15691</v>
      </c>
      <c r="G96" s="181">
        <v>49</v>
      </c>
      <c r="H96" s="181">
        <v>2</v>
      </c>
      <c r="I96" s="181">
        <v>6</v>
      </c>
      <c r="J96" s="199">
        <v>0.122448979591836</v>
      </c>
      <c r="K96" s="215"/>
      <c r="L96" s="181"/>
      <c r="M96" s="217">
        <v>1.7206125525635801E-9</v>
      </c>
      <c r="N96" s="217">
        <v>2.5539451915602501E-9</v>
      </c>
      <c r="O96" s="217">
        <v>3.3872778305569299E-9</v>
      </c>
      <c r="P96" s="218">
        <v>20</v>
      </c>
      <c r="Q96" s="218">
        <v>23</v>
      </c>
      <c r="R96" s="218">
        <v>26</v>
      </c>
      <c r="S96" s="218">
        <v>13</v>
      </c>
      <c r="T96" s="218">
        <v>13.5</v>
      </c>
      <c r="U96" s="218">
        <v>14</v>
      </c>
      <c r="V96" s="218">
        <v>4</v>
      </c>
      <c r="W96" s="218">
        <v>4</v>
      </c>
      <c r="X96" s="218">
        <v>4</v>
      </c>
      <c r="Y96" s="2"/>
      <c r="Z96" s="2"/>
      <c r="AA96" s="235"/>
      <c r="AB96" s="235"/>
      <c r="AC96" s="235"/>
      <c r="AD96" s="237"/>
      <c r="AE96" s="237"/>
      <c r="AF96" s="237"/>
      <c r="AG96" s="235"/>
      <c r="AH96" s="235"/>
      <c r="AI96" s="235"/>
      <c r="AJ96" s="235"/>
      <c r="AK96" s="235"/>
      <c r="AL96" s="235"/>
      <c r="AM96" s="235"/>
      <c r="AN96" s="235"/>
      <c r="AO96" s="235"/>
    </row>
    <row r="97" spans="1:41" x14ac:dyDescent="0.15">
      <c r="A97" s="182"/>
      <c r="B97" s="176">
        <v>168</v>
      </c>
      <c r="C97" s="183" t="str">
        <f>VLOOKUP(B97,Names!$K$4:$S$256,7,FALSE)</f>
        <v>ORF1ab</v>
      </c>
      <c r="D97" s="183" t="str">
        <f>VLOOKUP(B97,Names!$K$4:$S$256,6,FALSE)</f>
        <v>ORF1ab 3183:3192</v>
      </c>
      <c r="E97" s="183" t="str">
        <f>VLOOKUP(B97,Names!$K$4:$S$256,2,FALSE)</f>
        <v>ORF1ab 9812:9838</v>
      </c>
      <c r="F97" s="176" t="s">
        <v>15692</v>
      </c>
      <c r="G97" s="181">
        <v>44</v>
      </c>
      <c r="H97" s="181">
        <v>3</v>
      </c>
      <c r="I97" s="181">
        <v>6</v>
      </c>
      <c r="J97" s="199">
        <v>0.13636363636363599</v>
      </c>
      <c r="K97" s="215"/>
      <c r="L97" s="181"/>
      <c r="M97" s="217">
        <v>2.2386513447813502E-11</v>
      </c>
      <c r="N97" s="217">
        <v>8.73240960299861E-11</v>
      </c>
      <c r="O97" s="217">
        <v>2.1187649526413001E-10</v>
      </c>
      <c r="P97" s="218">
        <v>22</v>
      </c>
      <c r="Q97" s="218">
        <v>22</v>
      </c>
      <c r="R97" s="218">
        <v>22</v>
      </c>
      <c r="S97" s="218">
        <v>16</v>
      </c>
      <c r="T97" s="218">
        <v>16</v>
      </c>
      <c r="U97" s="218">
        <v>16</v>
      </c>
      <c r="V97" s="218">
        <v>3</v>
      </c>
      <c r="W97" s="218">
        <v>3</v>
      </c>
      <c r="X97" s="218">
        <v>3</v>
      </c>
      <c r="Y97" s="2"/>
      <c r="Z97" s="2"/>
      <c r="AA97" s="235"/>
      <c r="AB97" s="235"/>
      <c r="AC97" s="235"/>
      <c r="AD97" s="237"/>
      <c r="AE97" s="237"/>
      <c r="AF97" s="237"/>
      <c r="AG97" s="235"/>
      <c r="AH97" s="235"/>
      <c r="AI97" s="235"/>
      <c r="AJ97" s="235"/>
      <c r="AK97" s="235"/>
      <c r="AL97" s="235"/>
      <c r="AM97" s="235"/>
      <c r="AN97" s="235"/>
      <c r="AO97" s="235"/>
    </row>
    <row r="98" spans="1:41" x14ac:dyDescent="0.15">
      <c r="A98" s="182"/>
      <c r="B98" s="176">
        <v>131</v>
      </c>
      <c r="C98" s="183" t="str">
        <f>VLOOKUP(B98,Names!$K$4:$S$256,7,FALSE)</f>
        <v>S</v>
      </c>
      <c r="D98" s="183" t="str">
        <f>VLOOKUP(B98,Names!$K$4:$S$256,6,FALSE)</f>
        <v>S 1047:1057</v>
      </c>
      <c r="E98" s="183" t="str">
        <f>VLOOKUP(B98,Names!$K$4:$S$256,2,FALSE)</f>
        <v>surface glycoprotein 24701:24730</v>
      </c>
      <c r="F98" s="176" t="s">
        <v>15693</v>
      </c>
      <c r="G98" s="181">
        <v>44</v>
      </c>
      <c r="H98" s="181">
        <v>1</v>
      </c>
      <c r="I98" s="181">
        <v>4</v>
      </c>
      <c r="J98" s="199">
        <v>9.0909090909090898E-2</v>
      </c>
      <c r="K98" s="215"/>
      <c r="L98" s="181"/>
      <c r="M98" s="217">
        <v>2.36761622375333E-12</v>
      </c>
      <c r="N98" s="217">
        <v>2.36761622375333E-12</v>
      </c>
      <c r="O98" s="217">
        <v>2.36761622375333E-12</v>
      </c>
      <c r="P98" s="218">
        <v>36</v>
      </c>
      <c r="Q98" s="218">
        <v>36</v>
      </c>
      <c r="R98" s="218">
        <v>36</v>
      </c>
      <c r="S98" s="218">
        <v>15</v>
      </c>
      <c r="T98" s="218">
        <v>15</v>
      </c>
      <c r="U98" s="218">
        <v>15</v>
      </c>
      <c r="V98" s="218">
        <v>3</v>
      </c>
      <c r="W98" s="218">
        <v>3</v>
      </c>
      <c r="X98" s="218">
        <v>3</v>
      </c>
      <c r="Y98" s="2"/>
      <c r="Z98" s="2"/>
      <c r="AA98" s="235"/>
      <c r="AB98" s="235"/>
      <c r="AC98" s="235"/>
      <c r="AD98" s="237"/>
      <c r="AE98" s="237"/>
      <c r="AF98" s="237"/>
      <c r="AG98" s="235"/>
      <c r="AH98" s="235"/>
      <c r="AI98" s="235"/>
      <c r="AJ98" s="235"/>
      <c r="AK98" s="235"/>
      <c r="AL98" s="235"/>
      <c r="AM98" s="235"/>
      <c r="AN98" s="235"/>
      <c r="AO98" s="235"/>
    </row>
    <row r="99" spans="1:41" x14ac:dyDescent="0.15">
      <c r="A99" s="188" t="s">
        <v>1789</v>
      </c>
      <c r="B99" s="193">
        <v>183</v>
      </c>
      <c r="C99" s="195" t="str">
        <f>VLOOKUP(B99,Names!$K$4:$S$256,7,FALSE)</f>
        <v>N</v>
      </c>
      <c r="D99" s="189" t="str">
        <f>VLOOKUP(B99,Names!$K$4:$S$256,6,FALSE)</f>
        <v>N 93:103</v>
      </c>
      <c r="E99" s="189" t="str">
        <f>VLOOKUP(B99,Names!$K$4:$S$256,2,FALSE)</f>
        <v>nucleocapsid phosphoprotein 28550:28579</v>
      </c>
      <c r="F99" s="193" t="s">
        <v>15694</v>
      </c>
      <c r="G99" s="201">
        <v>34</v>
      </c>
      <c r="H99" s="201">
        <v>1</v>
      </c>
      <c r="I99" s="201">
        <v>5</v>
      </c>
      <c r="J99" s="202">
        <v>0.14705882352941099</v>
      </c>
      <c r="K99" s="215"/>
      <c r="L99" s="181"/>
      <c r="M99" s="217">
        <v>3.6286749221596299E-10</v>
      </c>
      <c r="N99" s="217">
        <v>3.6286749221596299E-10</v>
      </c>
      <c r="O99" s="217">
        <v>3.6286749221596299E-10</v>
      </c>
      <c r="P99" s="218">
        <v>22</v>
      </c>
      <c r="Q99" s="218">
        <v>22</v>
      </c>
      <c r="R99" s="218">
        <v>22</v>
      </c>
      <c r="S99" s="218">
        <v>13</v>
      </c>
      <c r="T99" s="218">
        <v>13</v>
      </c>
      <c r="U99" s="218">
        <v>13</v>
      </c>
      <c r="V99" s="218">
        <v>3</v>
      </c>
      <c r="W99" s="218">
        <v>3</v>
      </c>
      <c r="X99" s="218">
        <v>3</v>
      </c>
      <c r="Y99" s="2"/>
      <c r="Z99" s="2"/>
      <c r="AA99" s="235"/>
      <c r="AB99" s="235"/>
      <c r="AC99" s="235"/>
      <c r="AD99" s="237"/>
      <c r="AE99" s="237"/>
      <c r="AF99" s="237"/>
      <c r="AG99" s="235"/>
      <c r="AH99" s="235"/>
      <c r="AI99" s="235"/>
      <c r="AJ99" s="235"/>
      <c r="AK99" s="235"/>
      <c r="AL99" s="235"/>
      <c r="AM99" s="235"/>
      <c r="AN99" s="235"/>
      <c r="AO99" s="235"/>
    </row>
    <row r="100" spans="1:41" x14ac:dyDescent="0.15">
      <c r="A100" s="194"/>
      <c r="B100" s="220">
        <v>186</v>
      </c>
      <c r="C100" s="195" t="str">
        <f>VLOOKUP(B100,Names!$K$4:$S$256,7,FALSE)</f>
        <v>ORF1ab</v>
      </c>
      <c r="D100" s="195" t="str">
        <f>VLOOKUP(B100,Names!$K$4:$S$256,6,FALSE)</f>
        <v>ORF1ab 1148:1157</v>
      </c>
      <c r="E100" s="195" t="str">
        <f>VLOOKUP(B100,Names!$K$4:$S$256,2,FALSE)</f>
        <v>ORF1ab 3707:3733</v>
      </c>
      <c r="F100" s="220" t="s">
        <v>15695</v>
      </c>
      <c r="G100" s="221">
        <v>32</v>
      </c>
      <c r="H100" s="221">
        <v>1</v>
      </c>
      <c r="I100" s="221">
        <v>3</v>
      </c>
      <c r="J100" s="222">
        <v>9.375E-2</v>
      </c>
      <c r="K100" s="215"/>
      <c r="L100" s="181"/>
      <c r="M100" s="217">
        <v>9.9615329521086399E-9</v>
      </c>
      <c r="N100" s="217">
        <v>9.9615329521086399E-9</v>
      </c>
      <c r="O100" s="217">
        <v>9.9615329521086399E-9</v>
      </c>
      <c r="P100" s="218">
        <v>34</v>
      </c>
      <c r="Q100" s="218">
        <v>34</v>
      </c>
      <c r="R100" s="218">
        <v>34</v>
      </c>
      <c r="S100" s="218">
        <v>16</v>
      </c>
      <c r="T100" s="218">
        <v>16</v>
      </c>
      <c r="U100" s="218">
        <v>16</v>
      </c>
      <c r="V100" s="218">
        <v>3</v>
      </c>
      <c r="W100" s="218">
        <v>3</v>
      </c>
      <c r="X100" s="218">
        <v>3</v>
      </c>
      <c r="Y100" s="2"/>
      <c r="Z100" s="2"/>
      <c r="AA100" s="235"/>
      <c r="AB100" s="235"/>
      <c r="AC100" s="235"/>
      <c r="AD100" s="237"/>
      <c r="AE100" s="237"/>
      <c r="AF100" s="237"/>
      <c r="AG100" s="235"/>
      <c r="AH100" s="235"/>
      <c r="AI100" s="235"/>
      <c r="AJ100" s="235"/>
      <c r="AK100" s="235"/>
      <c r="AL100" s="235"/>
      <c r="AM100" s="235"/>
      <c r="AN100" s="235"/>
      <c r="AO100" s="235"/>
    </row>
    <row r="101" spans="1:41" x14ac:dyDescent="0.15">
      <c r="A101" s="196"/>
      <c r="B101" s="223">
        <v>193</v>
      </c>
      <c r="C101" s="197" t="str">
        <f>VLOOKUP(B101,Names!$K$4:$S$256,7,FALSE)</f>
        <v>ORF1ab</v>
      </c>
      <c r="D101" s="197" t="str">
        <f>VLOOKUP(B101,Names!$K$4:$S$256,6,FALSE)</f>
        <v>ORF1ab 5322:5331</v>
      </c>
      <c r="E101" s="197" t="str">
        <f>VLOOKUP(B101,Names!$K$4:$S$256,2,FALSE)</f>
        <v>ORF1ab 16229:16255</v>
      </c>
      <c r="F101" s="223" t="s">
        <v>15696</v>
      </c>
      <c r="G101" s="224">
        <v>26</v>
      </c>
      <c r="H101" s="224">
        <v>1</v>
      </c>
      <c r="I101" s="224">
        <v>4</v>
      </c>
      <c r="J101" s="225">
        <v>0.15384615384615299</v>
      </c>
      <c r="K101" s="215"/>
      <c r="L101" s="181"/>
      <c r="M101" s="217">
        <v>9.3188393628208494E-9</v>
      </c>
      <c r="N101" s="217">
        <v>9.3188393628208494E-9</v>
      </c>
      <c r="O101" s="217">
        <v>9.3188393628208494E-9</v>
      </c>
      <c r="P101" s="218">
        <v>22</v>
      </c>
      <c r="Q101" s="218">
        <v>22</v>
      </c>
      <c r="R101" s="218">
        <v>22</v>
      </c>
      <c r="S101" s="218">
        <v>14</v>
      </c>
      <c r="T101" s="218">
        <v>14</v>
      </c>
      <c r="U101" s="218">
        <v>14</v>
      </c>
      <c r="V101" s="218">
        <v>4</v>
      </c>
      <c r="W101" s="218">
        <v>4</v>
      </c>
      <c r="X101" s="218">
        <v>4</v>
      </c>
      <c r="Y101" s="2"/>
      <c r="Z101" s="2"/>
      <c r="AA101" s="235"/>
      <c r="AB101" s="235"/>
      <c r="AC101" s="235"/>
      <c r="AD101" s="237"/>
      <c r="AE101" s="237"/>
      <c r="AF101" s="237"/>
      <c r="AG101" s="235"/>
      <c r="AH101" s="235"/>
      <c r="AI101" s="235"/>
      <c r="AJ101" s="235"/>
      <c r="AK101" s="235"/>
      <c r="AL101" s="235"/>
      <c r="AM101" s="235"/>
      <c r="AN101" s="235"/>
      <c r="AO101" s="235"/>
    </row>
    <row r="102" spans="1:41" x14ac:dyDescent="0.15">
      <c r="A102" s="169" t="s">
        <v>16828</v>
      </c>
      <c r="B102" s="226">
        <f>COUNT(B5:B101)</f>
        <v>97</v>
      </c>
      <c r="C102" s="183"/>
      <c r="D102" s="183"/>
      <c r="E102" s="183"/>
      <c r="F102" s="2"/>
      <c r="G102" s="181">
        <f>SUM(G5:G101)</f>
        <v>91122</v>
      </c>
      <c r="H102" s="181">
        <f t="shared" ref="H102:I102" si="0">SUM(H5:H101)</f>
        <v>4548</v>
      </c>
      <c r="I102" s="181">
        <f t="shared" si="0"/>
        <v>13949</v>
      </c>
      <c r="J102" s="198"/>
      <c r="K102" s="181"/>
      <c r="L102" s="226" t="s">
        <v>15698</v>
      </c>
      <c r="M102" s="2"/>
      <c r="N102" s="2"/>
      <c r="O102" s="2"/>
      <c r="P102" s="2"/>
      <c r="Q102" s="2"/>
      <c r="R102" s="2"/>
      <c r="S102" s="2"/>
      <c r="T102" s="2"/>
      <c r="U102" s="2"/>
      <c r="V102" s="2"/>
      <c r="W102" s="2"/>
      <c r="X102" s="2"/>
      <c r="Y102" s="2"/>
      <c r="Z102" s="2"/>
      <c r="AA102" s="235"/>
      <c r="AB102" s="235"/>
      <c r="AC102" s="235"/>
      <c r="AD102" s="237"/>
      <c r="AE102" s="237"/>
      <c r="AF102" s="237"/>
      <c r="AG102" s="235"/>
      <c r="AH102" s="235"/>
      <c r="AI102" s="235"/>
      <c r="AJ102" s="235"/>
      <c r="AK102" s="235"/>
      <c r="AL102" s="235"/>
      <c r="AM102" s="235"/>
      <c r="AN102" s="235"/>
      <c r="AO102" s="235"/>
    </row>
    <row r="103" spans="1:41" x14ac:dyDescent="0.15">
      <c r="A103" s="181"/>
      <c r="B103" s="226"/>
      <c r="C103" s="207" t="s">
        <v>16561</v>
      </c>
      <c r="D103" s="183"/>
      <c r="E103" s="183"/>
      <c r="F103" s="2"/>
      <c r="G103" s="181">
        <f>MIN(G5:G101)</f>
        <v>26</v>
      </c>
      <c r="H103" s="181">
        <f>MIN(H5:H101)</f>
        <v>1</v>
      </c>
      <c r="I103" s="181">
        <f>MIN(I5:I101)</f>
        <v>3</v>
      </c>
      <c r="J103" s="199">
        <f>MIN(J5:J101)</f>
        <v>5.51615445232466E-3</v>
      </c>
      <c r="K103" s="215"/>
      <c r="L103" s="226" t="s">
        <v>15699</v>
      </c>
      <c r="M103" s="2"/>
      <c r="N103" s="2"/>
      <c r="O103" s="2"/>
      <c r="P103" s="2"/>
      <c r="Q103" s="2"/>
      <c r="R103" s="2"/>
      <c r="S103" s="2"/>
      <c r="T103" s="2"/>
      <c r="U103" s="2"/>
      <c r="V103" s="2"/>
      <c r="W103" s="2"/>
      <c r="X103" s="2"/>
      <c r="Y103" s="2"/>
      <c r="Z103" s="2"/>
      <c r="AA103" s="235"/>
      <c r="AB103" s="235"/>
      <c r="AC103" s="235"/>
      <c r="AD103" s="237"/>
      <c r="AE103" s="237"/>
      <c r="AF103" s="237"/>
      <c r="AG103" s="235"/>
      <c r="AH103" s="235"/>
      <c r="AI103" s="235"/>
      <c r="AJ103" s="235"/>
      <c r="AK103" s="235"/>
      <c r="AL103" s="235"/>
      <c r="AM103" s="235"/>
      <c r="AN103" s="235"/>
      <c r="AO103" s="235"/>
    </row>
    <row r="104" spans="1:41" x14ac:dyDescent="0.15">
      <c r="A104" s="227"/>
      <c r="B104" s="228">
        <f t="shared" ref="B104:B114" si="1">COUNTIF(C5:C101,C104)</f>
        <v>35</v>
      </c>
      <c r="C104" s="183" t="s">
        <v>15706</v>
      </c>
      <c r="E104" s="2"/>
      <c r="F104" s="2"/>
      <c r="G104" s="181">
        <f>MAX(G5:G101)</f>
        <v>7636</v>
      </c>
      <c r="H104" s="181">
        <f>MAX(H5:H101)</f>
        <v>1419</v>
      </c>
      <c r="I104" s="181">
        <f>MAX(I5:I101)</f>
        <v>3501</v>
      </c>
      <c r="J104" s="199">
        <f>MAX(J5:J102)</f>
        <v>0.63726321741588898</v>
      </c>
      <c r="K104" s="215"/>
      <c r="L104" s="226" t="s">
        <v>15700</v>
      </c>
      <c r="M104" s="2"/>
      <c r="N104" s="2"/>
      <c r="O104" s="2"/>
      <c r="P104" s="2"/>
      <c r="Q104" s="2"/>
      <c r="R104" s="2"/>
      <c r="S104" s="2"/>
      <c r="T104" s="2"/>
      <c r="U104" s="2"/>
      <c r="V104" s="2"/>
      <c r="W104" s="2"/>
      <c r="X104" s="2"/>
      <c r="Y104" s="2"/>
      <c r="Z104" s="2"/>
      <c r="AA104" s="235"/>
      <c r="AB104" s="235"/>
      <c r="AC104" s="235"/>
      <c r="AD104" s="237"/>
      <c r="AE104" s="237"/>
      <c r="AF104" s="237"/>
      <c r="AG104" s="235"/>
      <c r="AH104" s="235"/>
      <c r="AI104" s="235"/>
      <c r="AJ104" s="235"/>
      <c r="AK104" s="235"/>
      <c r="AL104" s="235"/>
      <c r="AM104" s="235"/>
      <c r="AN104" s="235"/>
      <c r="AO104" s="235"/>
    </row>
    <row r="105" spans="1:41" x14ac:dyDescent="0.15">
      <c r="A105" s="181"/>
      <c r="B105" s="228">
        <f t="shared" si="1"/>
        <v>27</v>
      </c>
      <c r="C105" s="183" t="s">
        <v>15713</v>
      </c>
      <c r="E105" s="2"/>
      <c r="F105" s="2"/>
      <c r="G105" s="181"/>
      <c r="H105" s="181"/>
      <c r="I105" s="181"/>
      <c r="J105" s="198"/>
      <c r="K105" s="215"/>
      <c r="L105" s="215"/>
      <c r="M105" s="2"/>
      <c r="N105" s="2"/>
      <c r="O105" s="2"/>
      <c r="P105" s="2"/>
      <c r="Q105" s="2"/>
      <c r="R105" s="2"/>
      <c r="S105" s="2"/>
      <c r="T105" s="2"/>
      <c r="U105" s="2"/>
      <c r="V105" s="2"/>
      <c r="W105" s="2"/>
      <c r="X105" s="2"/>
      <c r="Y105" s="2"/>
      <c r="Z105" s="2"/>
      <c r="AA105" s="235"/>
      <c r="AB105" s="235"/>
      <c r="AC105" s="235"/>
      <c r="AD105" s="235"/>
      <c r="AE105" s="235"/>
      <c r="AF105" s="235"/>
      <c r="AG105" s="235"/>
      <c r="AH105" s="235"/>
      <c r="AI105" s="235"/>
      <c r="AJ105" s="235"/>
      <c r="AK105" s="235"/>
      <c r="AL105" s="235"/>
      <c r="AM105" s="235"/>
      <c r="AN105" s="235"/>
      <c r="AO105" s="235"/>
    </row>
    <row r="106" spans="1:41" x14ac:dyDescent="0.15">
      <c r="A106" s="181"/>
      <c r="B106" s="228">
        <f t="shared" si="1"/>
        <v>10</v>
      </c>
      <c r="C106" s="183" t="s">
        <v>15710</v>
      </c>
      <c r="E106" s="2"/>
      <c r="F106" s="2"/>
      <c r="G106" s="181"/>
      <c r="H106" s="181"/>
      <c r="I106" s="181"/>
      <c r="J106" s="198"/>
      <c r="K106" s="215"/>
      <c r="L106" s="215"/>
      <c r="M106" s="2"/>
      <c r="N106" s="2"/>
      <c r="O106" s="2"/>
      <c r="P106" s="2"/>
      <c r="Q106" s="2"/>
      <c r="R106" s="2"/>
      <c r="S106" s="2"/>
      <c r="T106" s="2"/>
      <c r="U106" s="2"/>
      <c r="V106" s="2"/>
      <c r="W106" s="2"/>
      <c r="X106" s="2"/>
      <c r="Y106" s="2"/>
      <c r="Z106" s="2"/>
      <c r="AA106" s="235"/>
      <c r="AB106" s="235"/>
      <c r="AC106" s="235"/>
      <c r="AD106" s="235"/>
      <c r="AE106" s="235"/>
      <c r="AF106" s="235"/>
      <c r="AG106" s="235"/>
      <c r="AH106" s="235"/>
      <c r="AI106" s="235"/>
      <c r="AJ106" s="235"/>
      <c r="AK106" s="235"/>
      <c r="AL106" s="235"/>
      <c r="AM106" s="235"/>
      <c r="AN106" s="235"/>
      <c r="AO106" s="235"/>
    </row>
    <row r="107" spans="1:41" x14ac:dyDescent="0.15">
      <c r="A107" s="181"/>
      <c r="B107" s="228">
        <f t="shared" si="1"/>
        <v>6</v>
      </c>
      <c r="C107" s="183" t="s">
        <v>15708</v>
      </c>
      <c r="E107" s="2"/>
      <c r="F107" s="2"/>
      <c r="G107" s="181"/>
      <c r="H107" s="181"/>
      <c r="I107" s="181"/>
      <c r="J107" s="198"/>
      <c r="K107" s="215"/>
      <c r="L107" s="215"/>
      <c r="M107" s="2"/>
      <c r="N107" s="2"/>
      <c r="O107" s="2"/>
      <c r="P107" s="2"/>
      <c r="Q107" s="2"/>
      <c r="R107" s="2"/>
      <c r="S107" s="2"/>
      <c r="T107" s="2"/>
      <c r="U107" s="2"/>
      <c r="V107" s="2"/>
      <c r="W107" s="2"/>
      <c r="X107" s="2"/>
      <c r="Y107" s="2"/>
      <c r="Z107" s="2"/>
      <c r="AC107" s="242"/>
    </row>
    <row r="108" spans="1:41" x14ac:dyDescent="0.15">
      <c r="A108" s="181"/>
      <c r="B108" s="228">
        <f t="shared" si="1"/>
        <v>7</v>
      </c>
      <c r="C108" s="183" t="s">
        <v>15709</v>
      </c>
      <c r="E108" s="2"/>
      <c r="F108" s="2"/>
      <c r="G108" s="181"/>
      <c r="H108" s="181"/>
      <c r="I108" s="181"/>
      <c r="J108" s="198"/>
      <c r="K108" s="215"/>
      <c r="L108" s="215"/>
      <c r="M108" s="2"/>
      <c r="N108" s="2"/>
      <c r="O108" s="2"/>
      <c r="P108" s="2"/>
      <c r="Q108" s="2"/>
      <c r="R108" s="2"/>
      <c r="S108" s="2"/>
      <c r="T108" s="2"/>
      <c r="U108" s="2"/>
      <c r="V108" s="2"/>
      <c r="W108" s="2"/>
      <c r="X108" s="2"/>
      <c r="Y108" s="2"/>
      <c r="Z108" s="2"/>
    </row>
    <row r="109" spans="1:41" x14ac:dyDescent="0.15">
      <c r="A109" s="181"/>
      <c r="B109" s="228">
        <f t="shared" si="1"/>
        <v>4</v>
      </c>
      <c r="C109" s="183" t="s">
        <v>15711</v>
      </c>
      <c r="E109" s="2"/>
      <c r="F109" s="2"/>
      <c r="G109" s="181"/>
      <c r="H109" s="181"/>
      <c r="I109" s="181"/>
      <c r="J109" s="198"/>
      <c r="K109" s="215"/>
      <c r="L109" s="215"/>
      <c r="M109" s="2"/>
      <c r="N109" s="2"/>
      <c r="O109" s="2"/>
      <c r="P109" s="2"/>
      <c r="Q109" s="2"/>
      <c r="R109" s="2"/>
      <c r="S109" s="2"/>
      <c r="T109" s="2"/>
      <c r="U109" s="2"/>
      <c r="V109" s="2"/>
      <c r="W109" s="2"/>
      <c r="X109" s="2"/>
      <c r="Y109" s="2"/>
      <c r="Z109" s="2"/>
    </row>
    <row r="110" spans="1:41" x14ac:dyDescent="0.15">
      <c r="A110" s="181"/>
      <c r="B110" s="228">
        <f t="shared" si="1"/>
        <v>2</v>
      </c>
      <c r="C110" s="183" t="s">
        <v>15714</v>
      </c>
      <c r="E110" s="2"/>
      <c r="F110" s="2"/>
      <c r="G110" s="181"/>
      <c r="H110" s="181"/>
      <c r="I110" s="181"/>
      <c r="J110" s="198"/>
      <c r="K110" s="215"/>
      <c r="L110" s="215"/>
      <c r="M110" s="2"/>
      <c r="N110" s="2"/>
      <c r="O110" s="2"/>
      <c r="P110" s="2"/>
      <c r="Q110" s="2"/>
      <c r="R110" s="2"/>
      <c r="S110" s="2"/>
      <c r="T110" s="2"/>
      <c r="U110" s="2"/>
      <c r="V110" s="2"/>
      <c r="W110" s="2"/>
      <c r="X110" s="2"/>
      <c r="Y110" s="2"/>
      <c r="Z110" s="2"/>
    </row>
    <row r="111" spans="1:41" x14ac:dyDescent="0.15">
      <c r="A111" s="181"/>
      <c r="B111" s="228">
        <f t="shared" si="1"/>
        <v>2</v>
      </c>
      <c r="C111" s="183" t="s">
        <v>15712</v>
      </c>
      <c r="E111" s="2"/>
      <c r="F111" s="2"/>
      <c r="G111" s="181"/>
      <c r="H111" s="181"/>
      <c r="I111" s="181"/>
      <c r="J111" s="198"/>
      <c r="K111" s="215"/>
      <c r="L111" s="215"/>
      <c r="M111" s="2"/>
      <c r="N111" s="2"/>
      <c r="O111" s="2"/>
      <c r="P111" s="2"/>
      <c r="Q111" s="2"/>
      <c r="R111" s="2"/>
      <c r="S111" s="2"/>
      <c r="T111" s="2"/>
      <c r="U111" s="2"/>
      <c r="V111" s="2"/>
      <c r="W111" s="2"/>
      <c r="X111" s="2"/>
      <c r="Y111" s="2"/>
      <c r="Z111" s="2"/>
    </row>
    <row r="112" spans="1:41" x14ac:dyDescent="0.15">
      <c r="A112" s="181"/>
      <c r="B112" s="228">
        <f t="shared" si="1"/>
        <v>0</v>
      </c>
      <c r="C112" s="183" t="s">
        <v>15707</v>
      </c>
      <c r="E112" s="2"/>
      <c r="F112" s="2"/>
      <c r="G112" s="181"/>
      <c r="H112" s="181"/>
      <c r="I112" s="181"/>
      <c r="J112" s="198"/>
      <c r="K112" s="215"/>
      <c r="L112" s="215"/>
      <c r="M112" s="2"/>
      <c r="N112" s="2"/>
      <c r="O112" s="2"/>
      <c r="P112" s="2"/>
      <c r="Q112" s="2"/>
      <c r="R112" s="2"/>
      <c r="S112" s="2"/>
      <c r="T112" s="2"/>
      <c r="U112" s="2"/>
      <c r="V112" s="2"/>
      <c r="W112" s="2"/>
      <c r="X112" s="2"/>
      <c r="Y112" s="2"/>
      <c r="Z112" s="2"/>
    </row>
    <row r="113" spans="1:26" x14ac:dyDescent="0.15">
      <c r="A113" s="181"/>
      <c r="B113" s="228">
        <f t="shared" si="1"/>
        <v>1</v>
      </c>
      <c r="C113" s="183" t="s">
        <v>15715</v>
      </c>
      <c r="E113" s="2"/>
      <c r="F113" s="2"/>
      <c r="G113" s="181"/>
      <c r="H113" s="181"/>
      <c r="I113" s="181"/>
      <c r="J113" s="198"/>
      <c r="K113" s="215"/>
      <c r="L113" s="215"/>
      <c r="M113" s="2"/>
      <c r="N113" s="2"/>
      <c r="O113" s="2"/>
      <c r="P113" s="2"/>
      <c r="Q113" s="2"/>
      <c r="R113" s="2"/>
      <c r="S113" s="2"/>
      <c r="T113" s="2"/>
      <c r="U113" s="2"/>
      <c r="V113" s="2"/>
      <c r="W113" s="2"/>
      <c r="X113" s="2"/>
      <c r="Y113" s="2"/>
      <c r="Z113" s="2"/>
    </row>
    <row r="114" spans="1:26" x14ac:dyDescent="0.15">
      <c r="A114" s="181"/>
      <c r="B114" s="228">
        <f t="shared" si="1"/>
        <v>1</v>
      </c>
      <c r="C114" s="183" t="s">
        <v>15705</v>
      </c>
      <c r="E114" s="2"/>
      <c r="F114" s="2"/>
      <c r="G114" s="181"/>
      <c r="H114" s="181"/>
      <c r="I114" s="181"/>
      <c r="J114" s="198"/>
      <c r="K114" s="215"/>
      <c r="L114" s="215"/>
      <c r="M114" s="2"/>
      <c r="N114" s="2"/>
      <c r="O114" s="2"/>
      <c r="P114" s="2"/>
      <c r="Q114" s="2"/>
      <c r="R114" s="2"/>
      <c r="S114" s="2"/>
      <c r="T114" s="2"/>
      <c r="U114" s="2"/>
      <c r="V114" s="2"/>
      <c r="W114" s="2"/>
      <c r="X114" s="2"/>
      <c r="Y114" s="2"/>
      <c r="Z114" s="2"/>
    </row>
    <row r="116" spans="1:26" ht="83" customHeight="1" x14ac:dyDescent="0.15"/>
  </sheetData>
  <sheetProtection algorithmName="SHA-512" hashValue="O28fO8BZWU6j28RyG/97r32tzAouDXVru0fPjlfm1bYUri61pfXHOhKbWQ9CbVZybR718nibSEy0IbcKbCNtvg==" saltValue="mOUIPUCXVbBbr7STPei0pw==" spinCount="100000" sheet="1" autoFilter="0"/>
  <sortState xmlns:xlrd2="http://schemas.microsoft.com/office/spreadsheetml/2017/richdata2" ref="M5:Q257">
    <sortCondition descending="1" ref="O5:O257"/>
    <sortCondition ref="P5:P257"/>
  </sortState>
  <mergeCells count="4">
    <mergeCell ref="M3:O3"/>
    <mergeCell ref="V3:X3"/>
    <mergeCell ref="L2:Z2"/>
    <mergeCell ref="A3:F3"/>
  </mergeCells>
  <conditionalFormatting sqref="C5:C101">
    <cfRule type="containsText" dxfId="17" priority="11" operator="containsText" text="ORF8">
      <formula>NOT(ISERROR(SEARCH("ORF8",C5)))</formula>
    </cfRule>
    <cfRule type="containsText" dxfId="16" priority="12" operator="containsText" text="ORF7">
      <formula>NOT(ISERROR(SEARCH("ORF7",C5)))</formula>
    </cfRule>
    <cfRule type="containsText" dxfId="15" priority="13" operator="containsText" text="E">
      <formula>NOT(ISERROR(SEARCH("E",C5)))</formula>
    </cfRule>
    <cfRule type="containsText" dxfId="14" priority="14" operator="containsText" text="ORF3a">
      <formula>NOT(ISERROR(SEARCH("ORF3a",C5)))</formula>
    </cfRule>
    <cfRule type="containsText" dxfId="13" priority="15" operator="containsText" text="ORF1ab">
      <formula>NOT(ISERROR(SEARCH("ORF1ab",C5)))</formula>
    </cfRule>
    <cfRule type="containsText" dxfId="12" priority="16" operator="containsText" text="M">
      <formula>NOT(ISERROR(SEARCH("M",C5)))</formula>
    </cfRule>
    <cfRule type="containsText" dxfId="11" priority="17" operator="containsText" text="N">
      <formula>NOT(ISERROR(SEARCH("N",C5)))</formula>
    </cfRule>
    <cfRule type="containsText" dxfId="10" priority="18" operator="containsText" text="S">
      <formula>NOT(ISERROR(SEARCH("S",C5)))</formula>
    </cfRule>
  </conditionalFormatting>
  <conditionalFormatting sqref="C104:C114">
    <cfRule type="containsText" dxfId="9" priority="3" operator="containsText" text="ORF8">
      <formula>NOT(ISERROR(SEARCH("ORF8",C104)))</formula>
    </cfRule>
    <cfRule type="containsText" dxfId="8" priority="4" operator="containsText" text="ORF7">
      <formula>NOT(ISERROR(SEARCH("ORF7",C104)))</formula>
    </cfRule>
    <cfRule type="containsText" dxfId="7" priority="5" operator="containsText" text="E">
      <formula>NOT(ISERROR(SEARCH("E",C104)))</formula>
    </cfRule>
    <cfRule type="containsText" dxfId="6" priority="6" operator="containsText" text="ORF3a">
      <formula>NOT(ISERROR(SEARCH("ORF3a",C104)))</formula>
    </cfRule>
    <cfRule type="containsText" dxfId="5" priority="7" operator="containsText" text="ORF1ab">
      <formula>NOT(ISERROR(SEARCH("ORF1ab",C104)))</formula>
    </cfRule>
    <cfRule type="containsText" dxfId="4" priority="8" operator="containsText" text="M">
      <formula>NOT(ISERROR(SEARCH("M",C104)))</formula>
    </cfRule>
    <cfRule type="containsText" dxfId="3" priority="9" operator="containsText" text="N">
      <formula>NOT(ISERROR(SEARCH("N",C104)))</formula>
    </cfRule>
    <cfRule type="containsText" dxfId="2" priority="10" operator="containsText" text="S">
      <formula>NOT(ISERROR(SEARCH("S",C104)))</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outlinePr summaryBelow="0" summaryRight="0"/>
  </sheetPr>
  <dimension ref="A1:U1835"/>
  <sheetViews>
    <sheetView workbookViewId="0"/>
  </sheetViews>
  <sheetFormatPr baseColWidth="10" defaultColWidth="14.5" defaultRowHeight="15.75" customHeight="1" x14ac:dyDescent="0.15"/>
  <cols>
    <col min="1" max="1" width="60.33203125" style="15" customWidth="1"/>
    <col min="2" max="2" width="21" customWidth="1"/>
    <col min="3" max="3" width="13.6640625" customWidth="1"/>
    <col min="4" max="4" width="12.33203125" customWidth="1"/>
    <col min="5" max="5" width="10.5" customWidth="1"/>
    <col min="6" max="6" width="9.5" customWidth="1"/>
    <col min="7" max="7" width="41.6640625" customWidth="1"/>
    <col min="8" max="8" width="11.6640625" customWidth="1"/>
    <col min="9" max="9" width="11.33203125" customWidth="1"/>
    <col min="10" max="10" width="6.6640625" customWidth="1"/>
    <col min="11" max="11" width="14.6640625" customWidth="1"/>
    <col min="12" max="12" width="15.5" customWidth="1"/>
    <col min="13" max="13" width="13.5" customWidth="1"/>
    <col min="14" max="14" width="19.1640625" customWidth="1"/>
    <col min="15" max="15" width="3.5" customWidth="1"/>
    <col min="16" max="16" width="18.5" customWidth="1"/>
    <col min="17" max="17" width="20" customWidth="1"/>
    <col min="18" max="18" width="23.83203125" customWidth="1"/>
    <col min="19" max="19" width="15.1640625" bestFit="1" customWidth="1"/>
    <col min="20" max="20" width="16.33203125" bestFit="1" customWidth="1"/>
    <col min="21" max="21" width="13.33203125" customWidth="1"/>
  </cols>
  <sheetData>
    <row r="1" spans="1:21" ht="18" x14ac:dyDescent="0.2">
      <c r="A1" s="254" t="s">
        <v>16864</v>
      </c>
      <c r="B1" s="244" t="str">
        <f>TOC!B10</f>
        <v>SARS-CoV-2 CD8+ meta clonotypes with strong evidence of HLA restriction (n = 1831)</v>
      </c>
      <c r="D1" s="46"/>
      <c r="E1" s="46"/>
      <c r="F1" s="46"/>
      <c r="G1" s="46"/>
      <c r="H1" s="46"/>
      <c r="I1" s="46"/>
      <c r="J1" s="46"/>
      <c r="K1" s="46"/>
      <c r="L1" s="171"/>
      <c r="M1" s="173" t="s">
        <v>15598</v>
      </c>
      <c r="N1" s="172"/>
      <c r="O1" s="172"/>
      <c r="P1" s="172"/>
      <c r="Q1" s="173" t="s">
        <v>15597</v>
      </c>
      <c r="R1" s="172"/>
      <c r="S1" s="46"/>
      <c r="T1" s="46"/>
      <c r="U1" s="46"/>
    </row>
    <row r="2" spans="1:21" ht="18" x14ac:dyDescent="0.2">
      <c r="A2" s="247"/>
      <c r="B2" s="244"/>
      <c r="D2" s="46"/>
      <c r="E2" s="46"/>
      <c r="F2" s="46"/>
      <c r="G2" s="46"/>
      <c r="H2" s="46"/>
      <c r="I2" s="46"/>
      <c r="J2" s="46"/>
      <c r="K2" s="46"/>
      <c r="L2" s="249" t="s">
        <v>16855</v>
      </c>
      <c r="M2" s="249" t="s">
        <v>16855</v>
      </c>
      <c r="N2" s="249" t="s">
        <v>16855</v>
      </c>
      <c r="O2" s="250"/>
      <c r="P2" s="249" t="s">
        <v>16855</v>
      </c>
      <c r="Q2" s="249" t="s">
        <v>16855</v>
      </c>
      <c r="R2" s="249" t="s">
        <v>16855</v>
      </c>
      <c r="S2" s="46"/>
      <c r="T2" s="46"/>
      <c r="U2" s="46"/>
    </row>
    <row r="3" spans="1:21" ht="128" customHeight="1" x14ac:dyDescent="0.15">
      <c r="A3" s="267" t="s">
        <v>16853</v>
      </c>
      <c r="B3" s="268"/>
      <c r="C3" s="268"/>
      <c r="D3" s="268"/>
      <c r="E3" s="268"/>
      <c r="F3" s="268"/>
      <c r="G3" s="268"/>
      <c r="H3" s="46"/>
      <c r="I3" s="46"/>
      <c r="J3" s="46"/>
      <c r="K3" s="46"/>
      <c r="L3" s="251">
        <f>COUNTIF(L5:L1835,"&lt;=0.01")</f>
        <v>69</v>
      </c>
      <c r="M3" s="251">
        <f>COUNTIF(M5:M1835,"&lt;0.01")</f>
        <v>943</v>
      </c>
      <c r="N3" s="251">
        <f>COUNTIF(N5:N1835,"&lt;0.01")</f>
        <v>1093</v>
      </c>
      <c r="O3" s="250"/>
      <c r="P3" s="251">
        <f>COUNTIF(P5:P1835,"&lt;=0.01")</f>
        <v>38</v>
      </c>
      <c r="Q3" s="251">
        <f>COUNTIF(Q5:Q1835,"&lt;0.01")</f>
        <v>519</v>
      </c>
      <c r="R3" s="251">
        <f>COUNTIF(R5:R1835,"&lt;0.01")</f>
        <v>738</v>
      </c>
      <c r="S3" s="46"/>
      <c r="T3" s="46"/>
      <c r="U3" s="46"/>
    </row>
    <row r="4" spans="1:21" ht="15.75" customHeight="1" x14ac:dyDescent="0.15">
      <c r="A4" s="174" t="s">
        <v>7412</v>
      </c>
      <c r="B4" s="169" t="s">
        <v>1878</v>
      </c>
      <c r="C4" s="169" t="s">
        <v>1879</v>
      </c>
      <c r="D4" s="169" t="s">
        <v>1880</v>
      </c>
      <c r="E4" s="169" t="s">
        <v>1881</v>
      </c>
      <c r="F4" s="169" t="s">
        <v>1882</v>
      </c>
      <c r="G4" s="169" t="s">
        <v>1883</v>
      </c>
      <c r="H4" s="169" t="s">
        <v>1884</v>
      </c>
      <c r="I4" s="169" t="s">
        <v>1885</v>
      </c>
      <c r="J4" s="169" t="s">
        <v>1886</v>
      </c>
      <c r="K4" s="169" t="s">
        <v>15596</v>
      </c>
      <c r="L4" s="169" t="s">
        <v>15561</v>
      </c>
      <c r="M4" s="169" t="s">
        <v>15562</v>
      </c>
      <c r="N4" s="169" t="s">
        <v>15563</v>
      </c>
      <c r="O4" s="169"/>
      <c r="P4" s="169" t="s">
        <v>15564</v>
      </c>
      <c r="Q4" s="169" t="s">
        <v>15565</v>
      </c>
      <c r="R4" s="169" t="s">
        <v>15566</v>
      </c>
      <c r="S4" s="169" t="s">
        <v>1887</v>
      </c>
      <c r="T4" s="169" t="s">
        <v>1888</v>
      </c>
      <c r="U4" s="169" t="s">
        <v>2</v>
      </c>
    </row>
    <row r="5" spans="1:21" ht="15.75" customHeight="1" x14ac:dyDescent="0.15">
      <c r="A5" s="15" t="s">
        <v>2745</v>
      </c>
      <c r="B5" s="166" t="s">
        <v>2746</v>
      </c>
      <c r="C5" s="166" t="s">
        <v>1892</v>
      </c>
      <c r="D5" s="166" t="s">
        <v>1910</v>
      </c>
      <c r="E5" s="170">
        <v>1.7800214276218999E-8</v>
      </c>
      <c r="F5" s="166">
        <v>22</v>
      </c>
      <c r="G5" s="166" t="s">
        <v>2747</v>
      </c>
      <c r="H5" s="166">
        <v>47</v>
      </c>
      <c r="I5" s="166">
        <v>12</v>
      </c>
      <c r="J5" s="166">
        <v>1</v>
      </c>
      <c r="K5" s="166" t="s">
        <v>15568</v>
      </c>
      <c r="L5" s="175">
        <v>0.99999990654422999</v>
      </c>
      <c r="M5" s="175">
        <v>3.2847337361347099E-20</v>
      </c>
      <c r="N5" s="175">
        <v>1.73687972145813E-22</v>
      </c>
      <c r="O5" s="175"/>
      <c r="P5" s="175">
        <v>1</v>
      </c>
      <c r="Q5" s="175">
        <v>6.5648378264115999E-20</v>
      </c>
      <c r="R5" s="170">
        <v>1.73687972145813E-22</v>
      </c>
      <c r="S5" s="166" t="s">
        <v>14</v>
      </c>
      <c r="T5" s="166" t="s">
        <v>2449</v>
      </c>
      <c r="U5" s="166" t="s">
        <v>15567</v>
      </c>
    </row>
    <row r="6" spans="1:21" ht="15.75" customHeight="1" x14ac:dyDescent="0.15">
      <c r="A6" s="15" t="s">
        <v>2708</v>
      </c>
      <c r="B6" s="166" t="s">
        <v>2709</v>
      </c>
      <c r="C6" s="166" t="s">
        <v>1892</v>
      </c>
      <c r="D6" s="166" t="s">
        <v>1910</v>
      </c>
      <c r="E6" s="170">
        <v>4.0027850999916997E-9</v>
      </c>
      <c r="F6" s="166">
        <v>22</v>
      </c>
      <c r="G6" s="166" t="s">
        <v>2710</v>
      </c>
      <c r="H6" s="166">
        <v>57</v>
      </c>
      <c r="I6" s="166">
        <v>12</v>
      </c>
      <c r="J6" s="166">
        <v>1</v>
      </c>
      <c r="K6" s="166" t="s">
        <v>15568</v>
      </c>
      <c r="L6" s="175">
        <v>1.5805963157337901E-5</v>
      </c>
      <c r="M6" s="175">
        <v>3.2847337361347099E-20</v>
      </c>
      <c r="N6" s="175">
        <v>1.88507335430324E-22</v>
      </c>
      <c r="O6" s="175"/>
      <c r="P6" s="175">
        <v>1.7263599363644101E-4</v>
      </c>
      <c r="Q6" s="175">
        <v>4.79494883403874E-20</v>
      </c>
      <c r="R6" s="170">
        <v>3.7674898046539699E-22</v>
      </c>
      <c r="S6" s="166" t="s">
        <v>14</v>
      </c>
      <c r="T6" s="166" t="s">
        <v>2449</v>
      </c>
      <c r="U6" s="166" t="s">
        <v>15567</v>
      </c>
    </row>
    <row r="7" spans="1:21" ht="15.75" customHeight="1" x14ac:dyDescent="0.15">
      <c r="A7" s="15" t="s">
        <v>2894</v>
      </c>
      <c r="B7" s="166" t="s">
        <v>2895</v>
      </c>
      <c r="C7" s="166" t="s">
        <v>1892</v>
      </c>
      <c r="D7" s="166" t="s">
        <v>1948</v>
      </c>
      <c r="E7" s="170">
        <v>7.3004552130053896E-11</v>
      </c>
      <c r="F7" s="166">
        <v>32</v>
      </c>
      <c r="G7" s="166" t="s">
        <v>2896</v>
      </c>
      <c r="H7" s="166">
        <v>60</v>
      </c>
      <c r="I7" s="166">
        <v>14</v>
      </c>
      <c r="J7" s="166">
        <v>1</v>
      </c>
      <c r="K7" s="166" t="s">
        <v>15568</v>
      </c>
      <c r="L7" s="175">
        <v>0.99999990654422999</v>
      </c>
      <c r="M7" s="175">
        <v>3.48326979829804E-18</v>
      </c>
      <c r="N7" s="175">
        <v>3.7899223873570002E-21</v>
      </c>
      <c r="O7" s="175"/>
      <c r="P7" s="175">
        <v>1</v>
      </c>
      <c r="Q7" s="175">
        <v>1.55700800030683E-17</v>
      </c>
      <c r="R7" s="170">
        <v>1.1353742120264E-20</v>
      </c>
      <c r="S7" s="166" t="s">
        <v>14</v>
      </c>
      <c r="T7" s="166" t="s">
        <v>2449</v>
      </c>
      <c r="U7" s="166" t="s">
        <v>15567</v>
      </c>
    </row>
    <row r="8" spans="1:21" ht="15.75" customHeight="1" x14ac:dyDescent="0.15">
      <c r="A8" s="15" t="s">
        <v>2533</v>
      </c>
      <c r="B8" s="166" t="s">
        <v>2534</v>
      </c>
      <c r="C8" s="166" t="s">
        <v>1892</v>
      </c>
      <c r="D8" s="166" t="s">
        <v>1910</v>
      </c>
      <c r="E8" s="170">
        <v>6.5837635920857099E-9</v>
      </c>
      <c r="F8" s="166">
        <v>22</v>
      </c>
      <c r="G8" s="166" t="s">
        <v>2529</v>
      </c>
      <c r="H8" s="166">
        <v>43</v>
      </c>
      <c r="I8" s="166">
        <v>13</v>
      </c>
      <c r="J8" s="166">
        <v>1</v>
      </c>
      <c r="K8" s="166" t="s">
        <v>15568</v>
      </c>
      <c r="L8" s="175">
        <v>7.26918998596257E-3</v>
      </c>
      <c r="M8" s="175">
        <v>3.48326979829804E-18</v>
      </c>
      <c r="N8" s="175">
        <v>5.7414547627109802E-21</v>
      </c>
      <c r="O8" s="175"/>
      <c r="P8" s="175">
        <v>0.32374113873833499</v>
      </c>
      <c r="Q8" s="175">
        <v>1.7367254279745299E-17</v>
      </c>
      <c r="R8" s="170">
        <v>2.8626351265807003E-20</v>
      </c>
      <c r="S8" s="166" t="s">
        <v>14</v>
      </c>
      <c r="T8" s="166" t="s">
        <v>2449</v>
      </c>
      <c r="U8" s="166" t="s">
        <v>15567</v>
      </c>
    </row>
    <row r="9" spans="1:21" ht="15.75" customHeight="1" x14ac:dyDescent="0.15">
      <c r="A9" s="15" t="s">
        <v>2663</v>
      </c>
      <c r="B9" s="166" t="s">
        <v>2664</v>
      </c>
      <c r="C9" s="166" t="s">
        <v>1892</v>
      </c>
      <c r="D9" s="166" t="s">
        <v>1948</v>
      </c>
      <c r="E9" s="170">
        <v>4.0597211247155098E-11</v>
      </c>
      <c r="F9" s="166">
        <v>34</v>
      </c>
      <c r="G9" s="166" t="s">
        <v>2665</v>
      </c>
      <c r="H9" s="166">
        <v>45</v>
      </c>
      <c r="I9" s="166">
        <v>11</v>
      </c>
      <c r="J9" s="166">
        <v>1</v>
      </c>
      <c r="K9" s="166" t="s">
        <v>15568</v>
      </c>
      <c r="L9" s="175">
        <v>0.99999990654422999</v>
      </c>
      <c r="M9" s="175">
        <v>3.26012935401732E-13</v>
      </c>
      <c r="N9" s="175">
        <v>5.7414547627109802E-21</v>
      </c>
      <c r="O9" s="175"/>
      <c r="P9" s="175">
        <v>1</v>
      </c>
      <c r="Q9" s="175">
        <v>1.3603630668126799E-11</v>
      </c>
      <c r="R9" s="170">
        <v>2.6646487822903099E-20</v>
      </c>
      <c r="S9" s="166" t="s">
        <v>14</v>
      </c>
      <c r="T9" s="166" t="s">
        <v>2449</v>
      </c>
      <c r="U9" s="166" t="s">
        <v>15567</v>
      </c>
    </row>
    <row r="10" spans="1:21" ht="15.75" customHeight="1" x14ac:dyDescent="0.15">
      <c r="A10" s="15" t="s">
        <v>2610</v>
      </c>
      <c r="B10" s="166" t="s">
        <v>2611</v>
      </c>
      <c r="C10" s="166" t="s">
        <v>1892</v>
      </c>
      <c r="D10" s="166" t="s">
        <v>2007</v>
      </c>
      <c r="E10" s="170">
        <v>7.4539311947867501E-8</v>
      </c>
      <c r="F10" s="166">
        <v>20</v>
      </c>
      <c r="G10" s="166" t="s">
        <v>2612</v>
      </c>
      <c r="H10" s="166">
        <v>49</v>
      </c>
      <c r="I10" s="166">
        <v>13</v>
      </c>
      <c r="J10" s="166">
        <v>1</v>
      </c>
      <c r="K10" s="166" t="s">
        <v>15568</v>
      </c>
      <c r="L10" s="175">
        <v>5.2943243190345298E-12</v>
      </c>
      <c r="M10" s="175">
        <v>5.89545595591605E-12</v>
      </c>
      <c r="N10" s="175">
        <v>1.25833150205008E-20</v>
      </c>
      <c r="O10" s="175"/>
      <c r="P10" s="175">
        <v>1.5860507648819101E-11</v>
      </c>
      <c r="Q10" s="175">
        <v>3.6055761076689098E-10</v>
      </c>
      <c r="R10" s="170">
        <v>7.5233858092973101E-20</v>
      </c>
      <c r="S10" s="166" t="s">
        <v>14</v>
      </c>
      <c r="T10" s="166" t="s">
        <v>2449</v>
      </c>
      <c r="U10" s="166" t="s">
        <v>15567</v>
      </c>
    </row>
    <row r="11" spans="1:21" ht="15.75" customHeight="1" x14ac:dyDescent="0.15">
      <c r="A11" s="15" t="s">
        <v>2589</v>
      </c>
      <c r="B11" s="166" t="s">
        <v>2590</v>
      </c>
      <c r="C11" s="166" t="s">
        <v>1892</v>
      </c>
      <c r="D11" s="166" t="s">
        <v>1893</v>
      </c>
      <c r="E11" s="170">
        <v>2.1047159543400401E-10</v>
      </c>
      <c r="F11" s="166">
        <v>32</v>
      </c>
      <c r="G11" s="166" t="s">
        <v>2591</v>
      </c>
      <c r="H11" s="166">
        <v>40</v>
      </c>
      <c r="I11" s="166">
        <v>12</v>
      </c>
      <c r="J11" s="166">
        <v>1</v>
      </c>
      <c r="K11" s="166" t="s">
        <v>15568</v>
      </c>
      <c r="L11" s="175">
        <v>0.99999990654422999</v>
      </c>
      <c r="M11" s="175">
        <v>1.3331114415067099E-17</v>
      </c>
      <c r="N11" s="175">
        <v>2.0429049193834801E-20</v>
      </c>
      <c r="O11" s="175"/>
      <c r="P11" s="175">
        <v>1</v>
      </c>
      <c r="Q11" s="175">
        <v>1.06122810734741E-16</v>
      </c>
      <c r="R11" s="170">
        <v>1.4239867905300899E-19</v>
      </c>
      <c r="S11" s="166" t="s">
        <v>14</v>
      </c>
      <c r="T11" s="166" t="s">
        <v>2449</v>
      </c>
      <c r="U11" s="166" t="s">
        <v>15567</v>
      </c>
    </row>
    <row r="12" spans="1:21" ht="15.75" customHeight="1" x14ac:dyDescent="0.15">
      <c r="A12" s="15" t="s">
        <v>3289</v>
      </c>
      <c r="B12" s="166" t="s">
        <v>3290</v>
      </c>
      <c r="C12" s="166" t="s">
        <v>1892</v>
      </c>
      <c r="D12" s="166" t="s">
        <v>1910</v>
      </c>
      <c r="E12" s="170">
        <v>7.0349277862246204E-9</v>
      </c>
      <c r="F12" s="166">
        <v>22</v>
      </c>
      <c r="G12" s="166" t="s">
        <v>3291</v>
      </c>
      <c r="H12" s="166">
        <v>32</v>
      </c>
      <c r="I12" s="166">
        <v>12</v>
      </c>
      <c r="J12" s="166">
        <v>1</v>
      </c>
      <c r="K12" s="166" t="s">
        <v>15568</v>
      </c>
      <c r="L12" s="175">
        <v>3.3336244773251502E-3</v>
      </c>
      <c r="M12" s="175">
        <v>3.48326979829804E-18</v>
      </c>
      <c r="N12" s="175">
        <v>3.0324618953860199E-20</v>
      </c>
      <c r="O12" s="175"/>
      <c r="P12" s="175">
        <v>0.121527746730897</v>
      </c>
      <c r="Q12" s="175">
        <v>1.30951364697058E-17</v>
      </c>
      <c r="R12" s="170">
        <v>2.4140020838816401E-19</v>
      </c>
      <c r="S12" s="166" t="s">
        <v>14</v>
      </c>
      <c r="T12" s="166" t="s">
        <v>2449</v>
      </c>
      <c r="U12" s="166" t="s">
        <v>15567</v>
      </c>
    </row>
    <row r="13" spans="1:21" ht="15.75" customHeight="1" x14ac:dyDescent="0.15">
      <c r="A13" s="15" t="s">
        <v>3245</v>
      </c>
      <c r="B13" s="166" t="s">
        <v>3246</v>
      </c>
      <c r="C13" s="166" t="s">
        <v>1892</v>
      </c>
      <c r="D13" s="166" t="s">
        <v>1910</v>
      </c>
      <c r="E13" s="170">
        <v>3.68736740287484E-10</v>
      </c>
      <c r="F13" s="166">
        <v>26</v>
      </c>
      <c r="G13" s="166" t="s">
        <v>3247</v>
      </c>
      <c r="H13" s="166">
        <v>32</v>
      </c>
      <c r="I13" s="166">
        <v>12</v>
      </c>
      <c r="J13" s="166">
        <v>1</v>
      </c>
      <c r="K13" s="166" t="s">
        <v>15568</v>
      </c>
      <c r="L13" s="175">
        <v>0.99999990654422999</v>
      </c>
      <c r="M13" s="175">
        <v>2.0846734329517201E-15</v>
      </c>
      <c r="N13" s="175">
        <v>6.9279174859993896E-20</v>
      </c>
      <c r="O13" s="175"/>
      <c r="P13" s="175">
        <v>1</v>
      </c>
      <c r="Q13" s="175">
        <v>2.6871572771050001E-14</v>
      </c>
      <c r="R13" s="170">
        <v>6.1999735133690102E-19</v>
      </c>
      <c r="S13" s="166" t="s">
        <v>14</v>
      </c>
      <c r="T13" s="166" t="s">
        <v>2449</v>
      </c>
      <c r="U13" s="166" t="s">
        <v>15567</v>
      </c>
    </row>
    <row r="14" spans="1:21" ht="15.75" customHeight="1" x14ac:dyDescent="0.15">
      <c r="A14" s="15" t="s">
        <v>2503</v>
      </c>
      <c r="B14" s="166" t="s">
        <v>2504</v>
      </c>
      <c r="C14" s="166" t="s">
        <v>1892</v>
      </c>
      <c r="D14" s="166" t="s">
        <v>1914</v>
      </c>
      <c r="E14" s="170">
        <v>4.4881768959889599E-10</v>
      </c>
      <c r="F14" s="166">
        <v>32</v>
      </c>
      <c r="G14" s="166" t="s">
        <v>2505</v>
      </c>
      <c r="H14" s="166">
        <v>48</v>
      </c>
      <c r="I14" s="166">
        <v>13</v>
      </c>
      <c r="J14" s="166">
        <v>1</v>
      </c>
      <c r="K14" s="166" t="s">
        <v>15568</v>
      </c>
      <c r="L14" s="175">
        <v>0.99999990654422999</v>
      </c>
      <c r="M14" s="175">
        <v>1.5454353338322701E-16</v>
      </c>
      <c r="N14" s="175">
        <v>1.3090160979059199E-19</v>
      </c>
      <c r="O14" s="175"/>
      <c r="P14" s="175">
        <v>1</v>
      </c>
      <c r="Q14" s="175">
        <v>1.6879987483485801E-15</v>
      </c>
      <c r="R14" s="170">
        <v>1.6884444496575999E-18</v>
      </c>
      <c r="S14" s="166" t="s">
        <v>14</v>
      </c>
      <c r="T14" s="166" t="s">
        <v>2449</v>
      </c>
      <c r="U14" s="166" t="s">
        <v>15567</v>
      </c>
    </row>
    <row r="15" spans="1:21" ht="15.75" customHeight="1" x14ac:dyDescent="0.15">
      <c r="A15" s="15" t="s">
        <v>2527</v>
      </c>
      <c r="B15" s="166" t="s">
        <v>2528</v>
      </c>
      <c r="C15" s="166" t="s">
        <v>1892</v>
      </c>
      <c r="D15" s="166" t="s">
        <v>1910</v>
      </c>
      <c r="E15" s="170">
        <v>3.6638050698315299E-9</v>
      </c>
      <c r="F15" s="166">
        <v>22</v>
      </c>
      <c r="G15" s="166" t="s">
        <v>2529</v>
      </c>
      <c r="H15" s="166">
        <v>45</v>
      </c>
      <c r="I15" s="166">
        <v>12</v>
      </c>
      <c r="J15" s="166">
        <v>1</v>
      </c>
      <c r="K15" s="166" t="s">
        <v>15568</v>
      </c>
      <c r="L15" s="175">
        <v>6.5747237969219696E-3</v>
      </c>
      <c r="M15" s="175">
        <v>1.8073434171406101E-17</v>
      </c>
      <c r="N15" s="175">
        <v>1.3090160979059199E-19</v>
      </c>
      <c r="O15" s="175"/>
      <c r="P15" s="175">
        <v>0.27438099272504501</v>
      </c>
      <c r="Q15" s="175">
        <v>1.6174386225700201E-16</v>
      </c>
      <c r="R15" s="170">
        <v>1.6884444496575999E-18</v>
      </c>
      <c r="S15" s="166" t="s">
        <v>14</v>
      </c>
      <c r="T15" s="166" t="s">
        <v>2449</v>
      </c>
      <c r="U15" s="166" t="s">
        <v>15567</v>
      </c>
    </row>
    <row r="16" spans="1:21" ht="15.75" customHeight="1" x14ac:dyDescent="0.15">
      <c r="A16" s="15" t="s">
        <v>2538</v>
      </c>
      <c r="B16" s="166" t="s">
        <v>2539</v>
      </c>
      <c r="C16" s="166" t="s">
        <v>1892</v>
      </c>
      <c r="D16" s="166" t="s">
        <v>1910</v>
      </c>
      <c r="E16" s="170">
        <v>1.31987666595856E-9</v>
      </c>
      <c r="F16" s="166">
        <v>28</v>
      </c>
      <c r="G16" s="166" t="s">
        <v>2540</v>
      </c>
      <c r="H16" s="166">
        <v>61</v>
      </c>
      <c r="I16" s="166">
        <v>12</v>
      </c>
      <c r="J16" s="166">
        <v>1</v>
      </c>
      <c r="K16" s="166" t="s">
        <v>15568</v>
      </c>
      <c r="L16" s="175">
        <v>5.2209234057275303E-2</v>
      </c>
      <c r="M16" s="175">
        <v>5.8245975408269302E-15</v>
      </c>
      <c r="N16" s="175">
        <v>1.3090160979059199E-19</v>
      </c>
      <c r="O16" s="175"/>
      <c r="P16" s="175">
        <v>1</v>
      </c>
      <c r="Q16" s="175">
        <v>1.02613218501582E-13</v>
      </c>
      <c r="R16" s="170">
        <v>1.32191428321161E-18</v>
      </c>
      <c r="S16" s="166" t="s">
        <v>14</v>
      </c>
      <c r="T16" s="166" t="s">
        <v>2449</v>
      </c>
      <c r="U16" s="166" t="s">
        <v>15567</v>
      </c>
    </row>
    <row r="17" spans="1:21" ht="15.75" customHeight="1" x14ac:dyDescent="0.15">
      <c r="A17" s="15" t="s">
        <v>3672</v>
      </c>
      <c r="B17" s="166" t="s">
        <v>3673</v>
      </c>
      <c r="C17" s="166" t="s">
        <v>1892</v>
      </c>
      <c r="D17" s="166" t="s">
        <v>1910</v>
      </c>
      <c r="E17" s="170">
        <v>4.4226195985538199E-9</v>
      </c>
      <c r="F17" s="166">
        <v>22</v>
      </c>
      <c r="G17" s="166" t="s">
        <v>3674</v>
      </c>
      <c r="H17" s="166">
        <v>24</v>
      </c>
      <c r="I17" s="166">
        <v>12</v>
      </c>
      <c r="J17" s="166">
        <v>1</v>
      </c>
      <c r="K17" s="166" t="s">
        <v>15568</v>
      </c>
      <c r="L17" s="175">
        <v>0.99999990654422999</v>
      </c>
      <c r="M17" s="175">
        <v>2.8796136452862398E-17</v>
      </c>
      <c r="N17" s="175">
        <v>1.3090160979059199E-19</v>
      </c>
      <c r="O17" s="175"/>
      <c r="P17" s="175">
        <v>1</v>
      </c>
      <c r="Q17" s="175">
        <v>2.8613497109609498E-16</v>
      </c>
      <c r="R17" s="170">
        <v>1.6088230975639199E-18</v>
      </c>
      <c r="S17" s="166" t="s">
        <v>14</v>
      </c>
      <c r="T17" s="166" t="s">
        <v>2449</v>
      </c>
      <c r="U17" s="166" t="s">
        <v>15567</v>
      </c>
    </row>
    <row r="18" spans="1:21" ht="15.75" customHeight="1" x14ac:dyDescent="0.15">
      <c r="A18" s="15" t="s">
        <v>2769</v>
      </c>
      <c r="B18" s="166" t="s">
        <v>2770</v>
      </c>
      <c r="C18" s="166" t="s">
        <v>1892</v>
      </c>
      <c r="D18" s="166" t="s">
        <v>1910</v>
      </c>
      <c r="E18" s="170">
        <v>1.0902965897445599E-8</v>
      </c>
      <c r="F18" s="166">
        <v>22</v>
      </c>
      <c r="G18" s="166" t="s">
        <v>2771</v>
      </c>
      <c r="H18" s="166">
        <v>41</v>
      </c>
      <c r="I18" s="166">
        <v>12</v>
      </c>
      <c r="J18" s="166">
        <v>1</v>
      </c>
      <c r="K18" s="166" t="s">
        <v>15568</v>
      </c>
      <c r="L18" s="175">
        <v>3.7136678686994502E-2</v>
      </c>
      <c r="M18" s="175">
        <v>2.4691883137876502E-13</v>
      </c>
      <c r="N18" s="175">
        <v>1.7199606906550199E-19</v>
      </c>
      <c r="O18" s="175"/>
      <c r="P18" s="175">
        <v>1</v>
      </c>
      <c r="Q18" s="175">
        <v>9.3719530227124203E-12</v>
      </c>
      <c r="R18" s="170">
        <v>2.38588486503547E-18</v>
      </c>
      <c r="S18" s="166" t="s">
        <v>14</v>
      </c>
      <c r="T18" s="166" t="s">
        <v>2449</v>
      </c>
      <c r="U18" s="166" t="s">
        <v>15567</v>
      </c>
    </row>
    <row r="19" spans="1:21" ht="15.75" customHeight="1" x14ac:dyDescent="0.15">
      <c r="A19" s="15" t="s">
        <v>2465</v>
      </c>
      <c r="B19" s="166" t="s">
        <v>2466</v>
      </c>
      <c r="C19" s="166" t="s">
        <v>1892</v>
      </c>
      <c r="D19" s="166" t="s">
        <v>1910</v>
      </c>
      <c r="E19" s="170">
        <v>3.1619899236603902E-11</v>
      </c>
      <c r="F19" s="166">
        <v>28</v>
      </c>
      <c r="G19" s="166" t="s">
        <v>2467</v>
      </c>
      <c r="H19" s="166">
        <v>37</v>
      </c>
      <c r="I19" s="166">
        <v>11</v>
      </c>
      <c r="J19" s="166">
        <v>1</v>
      </c>
      <c r="K19" s="166" t="s">
        <v>15568</v>
      </c>
      <c r="L19" s="175">
        <v>0.99999990654422999</v>
      </c>
      <c r="M19" s="175">
        <v>9.6124245378461698E-18</v>
      </c>
      <c r="N19" s="175">
        <v>2.12705461980138E-19</v>
      </c>
      <c r="O19" s="175"/>
      <c r="P19" s="175">
        <v>1</v>
      </c>
      <c r="Q19" s="175">
        <v>5.7471324720991406E-17</v>
      </c>
      <c r="R19" s="170">
        <v>3.1591033201066999E-18</v>
      </c>
      <c r="S19" s="166" t="s">
        <v>14</v>
      </c>
      <c r="T19" s="166" t="s">
        <v>2449</v>
      </c>
      <c r="U19" s="166" t="s">
        <v>15567</v>
      </c>
    </row>
    <row r="20" spans="1:21" ht="15.75" customHeight="1" x14ac:dyDescent="0.15">
      <c r="A20" s="15" t="s">
        <v>2938</v>
      </c>
      <c r="B20" s="166" t="s">
        <v>2939</v>
      </c>
      <c r="C20" s="166" t="s">
        <v>1892</v>
      </c>
      <c r="D20" s="166" t="s">
        <v>1914</v>
      </c>
      <c r="E20" s="170">
        <v>3.42713315555948E-11</v>
      </c>
      <c r="F20" s="166">
        <v>32</v>
      </c>
      <c r="G20" s="166" t="s">
        <v>2940</v>
      </c>
      <c r="H20" s="166">
        <v>27</v>
      </c>
      <c r="I20" s="166">
        <v>9</v>
      </c>
      <c r="J20" s="166">
        <v>1</v>
      </c>
      <c r="K20" s="166" t="s">
        <v>15568</v>
      </c>
      <c r="L20" s="175">
        <v>0.99999990654422999</v>
      </c>
      <c r="M20" s="175">
        <v>2.6573433178487401E-14</v>
      </c>
      <c r="N20" s="175">
        <v>2.3679880162193E-19</v>
      </c>
      <c r="O20" s="175"/>
      <c r="P20" s="175">
        <v>1</v>
      </c>
      <c r="Q20" s="175">
        <v>6.0171316522761098E-13</v>
      </c>
      <c r="R20" s="170">
        <v>3.74873028867867E-18</v>
      </c>
      <c r="S20" s="166" t="s">
        <v>14</v>
      </c>
      <c r="T20" s="166" t="s">
        <v>2449</v>
      </c>
      <c r="U20" s="166" t="s">
        <v>15567</v>
      </c>
    </row>
    <row r="21" spans="1:21" ht="15.75" customHeight="1" x14ac:dyDescent="0.15">
      <c r="A21" s="15" t="s">
        <v>2699</v>
      </c>
      <c r="B21" s="166" t="s">
        <v>2700</v>
      </c>
      <c r="C21" s="166" t="s">
        <v>1892</v>
      </c>
      <c r="D21" s="166" t="s">
        <v>2007</v>
      </c>
      <c r="E21" s="170">
        <v>9.5779365650804706E-9</v>
      </c>
      <c r="F21" s="166">
        <v>22</v>
      </c>
      <c r="G21" s="166" t="s">
        <v>2701</v>
      </c>
      <c r="H21" s="166">
        <v>38</v>
      </c>
      <c r="I21" s="166">
        <v>11</v>
      </c>
      <c r="J21" s="166">
        <v>1</v>
      </c>
      <c r="K21" s="166" t="s">
        <v>15568</v>
      </c>
      <c r="L21" s="175">
        <v>0.99999990654422999</v>
      </c>
      <c r="M21" s="175">
        <v>1.0275168039306501E-17</v>
      </c>
      <c r="N21" s="175">
        <v>2.56473915955744E-19</v>
      </c>
      <c r="O21" s="175"/>
      <c r="P21" s="175">
        <v>1</v>
      </c>
      <c r="Q21" s="175">
        <v>7.16220486799019E-17</v>
      </c>
      <c r="R21" s="170">
        <v>4.3108945521215402E-18</v>
      </c>
      <c r="S21" s="166" t="s">
        <v>14</v>
      </c>
      <c r="T21" s="166" t="s">
        <v>2449</v>
      </c>
      <c r="U21" s="166" t="s">
        <v>15567</v>
      </c>
    </row>
    <row r="22" spans="1:21" ht="15.75" customHeight="1" x14ac:dyDescent="0.15">
      <c r="A22" s="15" t="s">
        <v>2592</v>
      </c>
      <c r="B22" s="166" t="s">
        <v>2593</v>
      </c>
      <c r="C22" s="166" t="s">
        <v>1892</v>
      </c>
      <c r="D22" s="166" t="s">
        <v>2007</v>
      </c>
      <c r="E22" s="170">
        <v>1.12628149269082E-8</v>
      </c>
      <c r="F22" s="166">
        <v>22</v>
      </c>
      <c r="G22" s="166" t="s">
        <v>2594</v>
      </c>
      <c r="H22" s="166">
        <v>48</v>
      </c>
      <c r="I22" s="166">
        <v>12</v>
      </c>
      <c r="J22" s="166">
        <v>1</v>
      </c>
      <c r="K22" s="166" t="s">
        <v>15568</v>
      </c>
      <c r="L22" s="175">
        <v>0.88473855148499003</v>
      </c>
      <c r="M22" s="175">
        <v>1.3119035622050101E-10</v>
      </c>
      <c r="N22" s="175">
        <v>3.9930025461337499E-19</v>
      </c>
      <c r="O22" s="175"/>
      <c r="P22" s="175">
        <v>1</v>
      </c>
      <c r="Q22" s="175">
        <v>1.1409677978525901E-8</v>
      </c>
      <c r="R22" s="170">
        <v>7.1012975513905206E-18</v>
      </c>
      <c r="S22" s="166" t="s">
        <v>14</v>
      </c>
      <c r="T22" s="166" t="s">
        <v>2449</v>
      </c>
      <c r="U22" s="166" t="s">
        <v>15567</v>
      </c>
    </row>
    <row r="23" spans="1:21" ht="15.75" customHeight="1" x14ac:dyDescent="0.15">
      <c r="A23" s="15" t="s">
        <v>2559</v>
      </c>
      <c r="B23" s="166" t="s">
        <v>2560</v>
      </c>
      <c r="C23" s="166" t="s">
        <v>1892</v>
      </c>
      <c r="D23" s="166" t="s">
        <v>2007</v>
      </c>
      <c r="E23" s="170">
        <v>8.3416259155745993E-9</v>
      </c>
      <c r="F23" s="166">
        <v>22</v>
      </c>
      <c r="G23" s="166" t="s">
        <v>2561</v>
      </c>
      <c r="H23" s="166">
        <v>49</v>
      </c>
      <c r="I23" s="166">
        <v>12</v>
      </c>
      <c r="J23" s="166">
        <v>1</v>
      </c>
      <c r="K23" s="166" t="s">
        <v>15568</v>
      </c>
      <c r="L23" s="175">
        <v>9.9114736935187908E-6</v>
      </c>
      <c r="M23" s="175">
        <v>2.1035630990859101E-13</v>
      </c>
      <c r="N23" s="175">
        <v>4.3558426416723803E-19</v>
      </c>
      <c r="O23" s="175"/>
      <c r="P23" s="175">
        <v>9.8483879345077099E-5</v>
      </c>
      <c r="Q23" s="175">
        <v>7.3860414269807404E-12</v>
      </c>
      <c r="R23" s="170">
        <v>8.1711187652344703E-18</v>
      </c>
      <c r="S23" s="166" t="s">
        <v>14</v>
      </c>
      <c r="T23" s="166" t="s">
        <v>2449</v>
      </c>
      <c r="U23" s="166" t="s">
        <v>15567</v>
      </c>
    </row>
    <row r="24" spans="1:21" ht="15.75" customHeight="1" x14ac:dyDescent="0.15">
      <c r="A24" s="15" t="s">
        <v>2574</v>
      </c>
      <c r="B24" s="166" t="s">
        <v>2575</v>
      </c>
      <c r="C24" s="166" t="s">
        <v>1892</v>
      </c>
      <c r="D24" s="166" t="s">
        <v>2007</v>
      </c>
      <c r="E24" s="170">
        <v>5.8192635044423099E-10</v>
      </c>
      <c r="F24" s="166">
        <v>32</v>
      </c>
      <c r="G24" s="166" t="s">
        <v>2576</v>
      </c>
      <c r="H24" s="166">
        <v>50</v>
      </c>
      <c r="I24" s="166">
        <v>12</v>
      </c>
      <c r="J24" s="166">
        <v>1</v>
      </c>
      <c r="K24" s="166" t="s">
        <v>15568</v>
      </c>
      <c r="L24" s="175">
        <v>0.99999990654422999</v>
      </c>
      <c r="M24" s="175">
        <v>1.2397126896774501E-12</v>
      </c>
      <c r="N24" s="175">
        <v>7.9172052959354495E-19</v>
      </c>
      <c r="O24" s="175"/>
      <c r="P24" s="175">
        <v>1</v>
      </c>
      <c r="Q24" s="175">
        <v>6.2148133821631602E-11</v>
      </c>
      <c r="R24" s="170">
        <v>1.5622392409174899E-17</v>
      </c>
      <c r="S24" s="166" t="s">
        <v>14</v>
      </c>
      <c r="T24" s="166" t="s">
        <v>2449</v>
      </c>
      <c r="U24" s="166" t="s">
        <v>15567</v>
      </c>
    </row>
    <row r="25" spans="1:21" ht="15.75" customHeight="1" x14ac:dyDescent="0.15">
      <c r="A25" s="15" t="s">
        <v>2923</v>
      </c>
      <c r="B25" s="166" t="s">
        <v>2924</v>
      </c>
      <c r="C25" s="166" t="s">
        <v>1892</v>
      </c>
      <c r="D25" s="166" t="s">
        <v>1914</v>
      </c>
      <c r="E25" s="170">
        <v>1.9035996502042299E-9</v>
      </c>
      <c r="F25" s="166">
        <v>26</v>
      </c>
      <c r="G25" s="166" t="s">
        <v>2925</v>
      </c>
      <c r="H25" s="166">
        <v>81</v>
      </c>
      <c r="I25" s="166">
        <v>14</v>
      </c>
      <c r="J25" s="166">
        <v>1</v>
      </c>
      <c r="K25" s="166" t="s">
        <v>15568</v>
      </c>
      <c r="L25" s="175">
        <v>0.99999990654422999</v>
      </c>
      <c r="M25" s="175">
        <v>1.01704128370332E-15</v>
      </c>
      <c r="N25" s="175">
        <v>9.0926385308005103E-19</v>
      </c>
      <c r="O25" s="175"/>
      <c r="P25" s="175">
        <v>1</v>
      </c>
      <c r="Q25" s="175">
        <v>1.21098869129326E-14</v>
      </c>
      <c r="R25" s="170">
        <v>1.88254141928392E-17</v>
      </c>
      <c r="S25" s="166" t="s">
        <v>14</v>
      </c>
      <c r="T25" s="166" t="s">
        <v>2449</v>
      </c>
      <c r="U25" s="166" t="s">
        <v>15567</v>
      </c>
    </row>
    <row r="26" spans="1:21" ht="15.75" customHeight="1" x14ac:dyDescent="0.15">
      <c r="A26" s="15" t="s">
        <v>3191</v>
      </c>
      <c r="B26" s="166" t="s">
        <v>3192</v>
      </c>
      <c r="C26" s="166" t="s">
        <v>1892</v>
      </c>
      <c r="D26" s="166" t="s">
        <v>2007</v>
      </c>
      <c r="E26" s="170">
        <v>4.4622481937447899E-11</v>
      </c>
      <c r="F26" s="166">
        <v>28</v>
      </c>
      <c r="G26" s="166" t="s">
        <v>3193</v>
      </c>
      <c r="H26" s="166">
        <v>37</v>
      </c>
      <c r="I26" s="166">
        <v>11</v>
      </c>
      <c r="J26" s="166">
        <v>1</v>
      </c>
      <c r="K26" s="166" t="s">
        <v>15568</v>
      </c>
      <c r="L26" s="175">
        <v>0.99999990654422999</v>
      </c>
      <c r="M26" s="175">
        <v>2.3025832980442298E-15</v>
      </c>
      <c r="N26" s="175">
        <v>1.22454146949187E-18</v>
      </c>
      <c r="O26" s="175"/>
      <c r="P26" s="175">
        <v>1</v>
      </c>
      <c r="Q26" s="175">
        <v>3.39145643912822E-14</v>
      </c>
      <c r="R26" s="170">
        <v>2.65412244085214E-17</v>
      </c>
      <c r="S26" s="166" t="s">
        <v>14</v>
      </c>
      <c r="T26" s="166" t="s">
        <v>2449</v>
      </c>
      <c r="U26" s="166" t="s">
        <v>15567</v>
      </c>
    </row>
    <row r="27" spans="1:21" ht="15.75" customHeight="1" x14ac:dyDescent="0.15">
      <c r="A27" s="15" t="s">
        <v>3813</v>
      </c>
      <c r="B27" s="166" t="s">
        <v>3814</v>
      </c>
      <c r="C27" s="166" t="s">
        <v>1892</v>
      </c>
      <c r="D27" s="166" t="s">
        <v>1910</v>
      </c>
      <c r="E27" s="170">
        <v>7.6526156212537404E-8</v>
      </c>
      <c r="F27" s="166">
        <v>22</v>
      </c>
      <c r="G27" s="166" t="s">
        <v>3815</v>
      </c>
      <c r="H27" s="166">
        <v>30</v>
      </c>
      <c r="I27" s="166">
        <v>12</v>
      </c>
      <c r="J27" s="166">
        <v>1</v>
      </c>
      <c r="K27" s="166" t="s">
        <v>15568</v>
      </c>
      <c r="L27" s="175">
        <v>0.99999990654422999</v>
      </c>
      <c r="M27" s="175">
        <v>2.9674159371333303E-14</v>
      </c>
      <c r="N27" s="175">
        <v>1.29740491033255E-18</v>
      </c>
      <c r="O27" s="175"/>
      <c r="P27" s="175">
        <v>1</v>
      </c>
      <c r="Q27" s="175">
        <v>7.2930677101849901E-13</v>
      </c>
      <c r="R27" s="170">
        <v>2.9377672426987598E-17</v>
      </c>
      <c r="S27" s="166" t="s">
        <v>14</v>
      </c>
      <c r="T27" s="166" t="s">
        <v>2449</v>
      </c>
      <c r="U27" s="166" t="s">
        <v>15567</v>
      </c>
    </row>
    <row r="28" spans="1:21" ht="15.75" customHeight="1" x14ac:dyDescent="0.15">
      <c r="A28" s="15" t="s">
        <v>2515</v>
      </c>
      <c r="B28" s="166" t="s">
        <v>2516</v>
      </c>
      <c r="C28" s="166" t="s">
        <v>1892</v>
      </c>
      <c r="D28" s="166" t="s">
        <v>2007</v>
      </c>
      <c r="E28" s="170">
        <v>5.02508901757202E-9</v>
      </c>
      <c r="F28" s="166">
        <v>28</v>
      </c>
      <c r="G28" s="166" t="s">
        <v>2517</v>
      </c>
      <c r="H28" s="166">
        <v>60</v>
      </c>
      <c r="I28" s="166">
        <v>11</v>
      </c>
      <c r="J28" s="166">
        <v>1</v>
      </c>
      <c r="K28" s="166" t="s">
        <v>15568</v>
      </c>
      <c r="L28" s="175">
        <v>0.99999990654422999</v>
      </c>
      <c r="M28" s="175">
        <v>3.5585431242711301E-14</v>
      </c>
      <c r="N28" s="175">
        <v>1.33031013042676E-18</v>
      </c>
      <c r="O28" s="175"/>
      <c r="P28" s="175">
        <v>1</v>
      </c>
      <c r="Q28" s="175">
        <v>9.4320201160649591E-13</v>
      </c>
      <c r="R28" s="170">
        <v>3.28004754775076E-17</v>
      </c>
      <c r="S28" s="166" t="s">
        <v>14</v>
      </c>
      <c r="T28" s="166" t="s">
        <v>2449</v>
      </c>
      <c r="U28" s="166" t="s">
        <v>15567</v>
      </c>
    </row>
    <row r="29" spans="1:21" ht="15.75" customHeight="1" x14ac:dyDescent="0.15">
      <c r="A29" s="15" t="s">
        <v>2518</v>
      </c>
      <c r="B29" s="166" t="s">
        <v>2519</v>
      </c>
      <c r="C29" s="166" t="s">
        <v>1892</v>
      </c>
      <c r="D29" s="166" t="s">
        <v>2007</v>
      </c>
      <c r="E29" s="170">
        <v>5.8717732454990399E-9</v>
      </c>
      <c r="F29" s="166">
        <v>26</v>
      </c>
      <c r="G29" s="166" t="s">
        <v>2520</v>
      </c>
      <c r="H29" s="166">
        <v>59</v>
      </c>
      <c r="I29" s="166">
        <v>13</v>
      </c>
      <c r="J29" s="166">
        <v>1</v>
      </c>
      <c r="K29" s="166" t="s">
        <v>15568</v>
      </c>
      <c r="L29" s="175">
        <v>0.99999990654422999</v>
      </c>
      <c r="M29" s="175">
        <v>2.6148254750852E-13</v>
      </c>
      <c r="N29" s="175">
        <v>1.33031013042676E-18</v>
      </c>
      <c r="O29" s="175"/>
      <c r="P29" s="175">
        <v>1</v>
      </c>
      <c r="Q29" s="175">
        <v>1.04185776980861E-11</v>
      </c>
      <c r="R29" s="170">
        <v>3.5260249693785E-17</v>
      </c>
      <c r="S29" s="166" t="s">
        <v>14</v>
      </c>
      <c r="T29" s="166" t="s">
        <v>2449</v>
      </c>
      <c r="U29" s="166" t="s">
        <v>15567</v>
      </c>
    </row>
    <row r="30" spans="1:21" ht="15.75" customHeight="1" x14ac:dyDescent="0.15">
      <c r="A30" s="15" t="s">
        <v>2687</v>
      </c>
      <c r="B30" s="166" t="s">
        <v>2688</v>
      </c>
      <c r="C30" s="166" t="s">
        <v>1892</v>
      </c>
      <c r="D30" s="166" t="s">
        <v>1910</v>
      </c>
      <c r="E30" s="170">
        <v>6.4028231874594902E-12</v>
      </c>
      <c r="F30" s="166">
        <v>28</v>
      </c>
      <c r="G30" s="166" t="s">
        <v>2689</v>
      </c>
      <c r="H30" s="166">
        <v>65</v>
      </c>
      <c r="I30" s="166">
        <v>13</v>
      </c>
      <c r="J30" s="166">
        <v>1</v>
      </c>
      <c r="K30" s="166" t="s">
        <v>15568</v>
      </c>
      <c r="L30" s="175">
        <v>4.4597864380113303E-2</v>
      </c>
      <c r="M30" s="175">
        <v>1.42084490780585E-14</v>
      </c>
      <c r="N30" s="175">
        <v>1.33031013042676E-18</v>
      </c>
      <c r="O30" s="175"/>
      <c r="P30" s="175">
        <v>1</v>
      </c>
      <c r="Q30" s="175">
        <v>2.9417197002415998E-13</v>
      </c>
      <c r="R30" s="170">
        <v>3.4960526434520602E-17</v>
      </c>
      <c r="S30" s="166" t="s">
        <v>14</v>
      </c>
      <c r="T30" s="166" t="s">
        <v>2449</v>
      </c>
      <c r="U30" s="166" t="s">
        <v>15567</v>
      </c>
    </row>
    <row r="31" spans="1:21" ht="15.75" customHeight="1" x14ac:dyDescent="0.15">
      <c r="A31" s="15" t="s">
        <v>3103</v>
      </c>
      <c r="B31" s="166" t="s">
        <v>3104</v>
      </c>
      <c r="C31" s="166" t="s">
        <v>1892</v>
      </c>
      <c r="D31" s="166" t="s">
        <v>1910</v>
      </c>
      <c r="E31" s="170">
        <v>1.9648901529924601E-9</v>
      </c>
      <c r="F31" s="166">
        <v>22</v>
      </c>
      <c r="G31" s="166" t="s">
        <v>3105</v>
      </c>
      <c r="H31" s="166">
        <v>53</v>
      </c>
      <c r="I31" s="166">
        <v>12</v>
      </c>
      <c r="J31" s="166">
        <v>1</v>
      </c>
      <c r="K31" s="166" t="s">
        <v>15568</v>
      </c>
      <c r="L31" s="175">
        <v>0.99999990654422999</v>
      </c>
      <c r="M31" s="175">
        <v>2.3025832980442298E-15</v>
      </c>
      <c r="N31" s="175">
        <v>1.33031013042676E-18</v>
      </c>
      <c r="O31" s="175"/>
      <c r="P31" s="175">
        <v>1</v>
      </c>
      <c r="Q31" s="175">
        <v>3.4197986614716199E-14</v>
      </c>
      <c r="R31" s="170">
        <v>3.5153117598207298E-17</v>
      </c>
      <c r="S31" s="166" t="s">
        <v>14</v>
      </c>
      <c r="T31" s="166" t="s">
        <v>2449</v>
      </c>
      <c r="U31" s="166" t="s">
        <v>15567</v>
      </c>
    </row>
    <row r="32" spans="1:21" ht="15.75" customHeight="1" x14ac:dyDescent="0.15">
      <c r="A32" s="15" t="s">
        <v>3067</v>
      </c>
      <c r="B32" s="166" t="s">
        <v>3068</v>
      </c>
      <c r="C32" s="166" t="s">
        <v>1892</v>
      </c>
      <c r="D32" s="166" t="s">
        <v>1910</v>
      </c>
      <c r="E32" s="170">
        <v>5.7789305385726299E-9</v>
      </c>
      <c r="F32" s="166">
        <v>22</v>
      </c>
      <c r="G32" s="166" t="s">
        <v>3069</v>
      </c>
      <c r="H32" s="166">
        <v>37</v>
      </c>
      <c r="I32" s="166">
        <v>11</v>
      </c>
      <c r="J32" s="166">
        <v>1</v>
      </c>
      <c r="K32" s="166" t="s">
        <v>15568</v>
      </c>
      <c r="L32" s="175">
        <v>0.99999990654422999</v>
      </c>
      <c r="M32" s="175">
        <v>1.7103033451959401E-13</v>
      </c>
      <c r="N32" s="175">
        <v>1.5327438789498299E-18</v>
      </c>
      <c r="O32" s="175"/>
      <c r="P32" s="175">
        <v>1</v>
      </c>
      <c r="Q32" s="175">
        <v>5.3534061578733802E-12</v>
      </c>
      <c r="R32" s="170">
        <v>4.2100229334706703E-17</v>
      </c>
      <c r="S32" s="166" t="s">
        <v>14</v>
      </c>
      <c r="T32" s="166" t="s">
        <v>2449</v>
      </c>
      <c r="U32" s="166" t="s">
        <v>15567</v>
      </c>
    </row>
    <row r="33" spans="1:21" ht="15.75" customHeight="1" x14ac:dyDescent="0.15">
      <c r="A33" s="15" t="s">
        <v>2714</v>
      </c>
      <c r="B33" s="166" t="s">
        <v>2715</v>
      </c>
      <c r="C33" s="166" t="s">
        <v>1892</v>
      </c>
      <c r="D33" s="166" t="s">
        <v>2007</v>
      </c>
      <c r="E33" s="170">
        <v>9.57374658781967E-9</v>
      </c>
      <c r="F33" s="166">
        <v>22</v>
      </c>
      <c r="G33" s="166" t="s">
        <v>2716</v>
      </c>
      <c r="H33" s="166">
        <v>37</v>
      </c>
      <c r="I33" s="166">
        <v>12</v>
      </c>
      <c r="J33" s="166">
        <v>1</v>
      </c>
      <c r="K33" s="166" t="s">
        <v>15568</v>
      </c>
      <c r="L33" s="175">
        <v>0.99999990654422999</v>
      </c>
      <c r="M33" s="175">
        <v>1.25919086564069E-13</v>
      </c>
      <c r="N33" s="175">
        <v>1.6621828354964799E-18</v>
      </c>
      <c r="O33" s="175"/>
      <c r="P33" s="175">
        <v>1</v>
      </c>
      <c r="Q33" s="175">
        <v>3.7003706199589003E-12</v>
      </c>
      <c r="R33" s="170">
        <v>4.7252144750593902E-17</v>
      </c>
      <c r="S33" s="166" t="s">
        <v>14</v>
      </c>
      <c r="T33" s="166" t="s">
        <v>2449</v>
      </c>
      <c r="U33" s="166" t="s">
        <v>15567</v>
      </c>
    </row>
    <row r="34" spans="1:21" ht="15.75" customHeight="1" x14ac:dyDescent="0.15">
      <c r="A34" s="15" t="s">
        <v>2633</v>
      </c>
      <c r="B34" s="166" t="s">
        <v>2634</v>
      </c>
      <c r="C34" s="166" t="s">
        <v>1892</v>
      </c>
      <c r="D34" s="166" t="s">
        <v>2007</v>
      </c>
      <c r="E34" s="170">
        <v>4.9037438578970096E-9</v>
      </c>
      <c r="F34" s="166">
        <v>22</v>
      </c>
      <c r="G34" s="166" t="s">
        <v>2635</v>
      </c>
      <c r="H34" s="166">
        <v>45</v>
      </c>
      <c r="I34" s="166">
        <v>12</v>
      </c>
      <c r="J34" s="166">
        <v>1</v>
      </c>
      <c r="K34" s="166" t="s">
        <v>15568</v>
      </c>
      <c r="L34" s="175">
        <v>0.99999990654422999</v>
      </c>
      <c r="M34" s="175">
        <v>2.7259986214515999E-12</v>
      </c>
      <c r="N34" s="175">
        <v>2.5261646476959999E-18</v>
      </c>
      <c r="O34" s="175"/>
      <c r="P34" s="175">
        <v>1</v>
      </c>
      <c r="Q34" s="175">
        <v>1.4924986532712899E-10</v>
      </c>
      <c r="R34" s="170">
        <v>7.4236128124681602E-17</v>
      </c>
      <c r="S34" s="166" t="s">
        <v>14</v>
      </c>
      <c r="T34" s="166" t="s">
        <v>2449</v>
      </c>
      <c r="U34" s="166" t="s">
        <v>15567</v>
      </c>
    </row>
    <row r="35" spans="1:21" ht="15.75" customHeight="1" x14ac:dyDescent="0.15">
      <c r="A35" s="15" t="s">
        <v>2837</v>
      </c>
      <c r="B35" s="166" t="s">
        <v>2838</v>
      </c>
      <c r="C35" s="166" t="s">
        <v>1892</v>
      </c>
      <c r="D35" s="166" t="s">
        <v>2007</v>
      </c>
      <c r="E35" s="170">
        <v>3.4536544587485601E-9</v>
      </c>
      <c r="F35" s="166">
        <v>32</v>
      </c>
      <c r="G35" s="166" t="s">
        <v>2839</v>
      </c>
      <c r="H35" s="166">
        <v>66</v>
      </c>
      <c r="I35" s="166">
        <v>12</v>
      </c>
      <c r="J35" s="166">
        <v>1</v>
      </c>
      <c r="K35" s="166" t="s">
        <v>15568</v>
      </c>
      <c r="L35" s="175">
        <v>0.99999990654422999</v>
      </c>
      <c r="M35" s="175">
        <v>1.7221250379583401E-10</v>
      </c>
      <c r="N35" s="175">
        <v>3.61398443605413E-18</v>
      </c>
      <c r="O35" s="175"/>
      <c r="P35" s="175">
        <v>1</v>
      </c>
      <c r="Q35" s="175">
        <v>1.6242451705420098E-8</v>
      </c>
      <c r="R35" s="170">
        <v>1.09664944208636E-16</v>
      </c>
      <c r="S35" s="166" t="s">
        <v>14</v>
      </c>
      <c r="T35" s="166" t="s">
        <v>2449</v>
      </c>
      <c r="U35" s="166" t="s">
        <v>15567</v>
      </c>
    </row>
    <row r="36" spans="1:21" ht="15.75" customHeight="1" x14ac:dyDescent="0.15">
      <c r="A36" s="15" t="s">
        <v>2760</v>
      </c>
      <c r="B36" s="166" t="s">
        <v>2761</v>
      </c>
      <c r="C36" s="166" t="s">
        <v>1892</v>
      </c>
      <c r="D36" s="166" t="s">
        <v>2007</v>
      </c>
      <c r="E36" s="170">
        <v>2.26645906108687E-8</v>
      </c>
      <c r="F36" s="166">
        <v>22</v>
      </c>
      <c r="G36" s="166" t="s">
        <v>2762</v>
      </c>
      <c r="H36" s="166">
        <v>48</v>
      </c>
      <c r="I36" s="166">
        <v>12</v>
      </c>
      <c r="J36" s="166">
        <v>1</v>
      </c>
      <c r="K36" s="166" t="s">
        <v>15568</v>
      </c>
      <c r="L36" s="175">
        <v>1.1920091955066801E-2</v>
      </c>
      <c r="M36" s="175">
        <v>1.1417142539899E-6</v>
      </c>
      <c r="N36" s="175">
        <v>3.8939948848250702E-18</v>
      </c>
      <c r="O36" s="175"/>
      <c r="P36" s="175">
        <v>0.59748828670956</v>
      </c>
      <c r="Q36" s="175">
        <v>2.6195727670542198E-4</v>
      </c>
      <c r="R36" s="170">
        <v>1.2188560733219799E-16</v>
      </c>
      <c r="S36" s="166" t="s">
        <v>14</v>
      </c>
      <c r="T36" s="166" t="s">
        <v>2449</v>
      </c>
      <c r="U36" s="166" t="s">
        <v>15567</v>
      </c>
    </row>
    <row r="37" spans="1:21" ht="15.75" customHeight="1" x14ac:dyDescent="0.15">
      <c r="A37" s="15" t="s">
        <v>3920</v>
      </c>
      <c r="B37" s="166" t="s">
        <v>3921</v>
      </c>
      <c r="C37" s="166" t="s">
        <v>1892</v>
      </c>
      <c r="D37" s="166" t="s">
        <v>1910</v>
      </c>
      <c r="E37" s="170">
        <v>5.2010165469700499E-8</v>
      </c>
      <c r="F37" s="166">
        <v>22</v>
      </c>
      <c r="G37" s="166" t="s">
        <v>3922</v>
      </c>
      <c r="H37" s="166">
        <v>21</v>
      </c>
      <c r="I37" s="166">
        <v>12</v>
      </c>
      <c r="J37" s="166">
        <v>1</v>
      </c>
      <c r="K37" s="166" t="s">
        <v>15568</v>
      </c>
      <c r="L37" s="175">
        <v>0.99999990654422999</v>
      </c>
      <c r="M37" s="175">
        <v>2.9674159371333303E-14</v>
      </c>
      <c r="N37" s="175">
        <v>4.29515818698727E-18</v>
      </c>
      <c r="O37" s="175"/>
      <c r="P37" s="175">
        <v>1</v>
      </c>
      <c r="Q37" s="175">
        <v>7.1415124754411001E-13</v>
      </c>
      <c r="R37" s="170">
        <v>1.3854382338026299E-16</v>
      </c>
      <c r="S37" s="166" t="s">
        <v>14</v>
      </c>
      <c r="T37" s="166" t="s">
        <v>2449</v>
      </c>
      <c r="U37" s="166" t="s">
        <v>15567</v>
      </c>
    </row>
    <row r="38" spans="1:21" ht="15.75" customHeight="1" x14ac:dyDescent="0.15">
      <c r="A38" s="15" t="s">
        <v>3260</v>
      </c>
      <c r="B38" s="166" t="s">
        <v>3261</v>
      </c>
      <c r="C38" s="166" t="s">
        <v>1892</v>
      </c>
      <c r="D38" s="166" t="s">
        <v>2007</v>
      </c>
      <c r="E38" s="170">
        <v>3.1076809477720801E-9</v>
      </c>
      <c r="F38" s="166">
        <v>22</v>
      </c>
      <c r="G38" s="166" t="s">
        <v>3262</v>
      </c>
      <c r="H38" s="166">
        <v>33</v>
      </c>
      <c r="I38" s="166">
        <v>11</v>
      </c>
      <c r="J38" s="166">
        <v>1</v>
      </c>
      <c r="K38" s="166" t="s">
        <v>15568</v>
      </c>
      <c r="L38" s="175">
        <v>0.99999990654422999</v>
      </c>
      <c r="M38" s="175">
        <v>1.18231392059487E-8</v>
      </c>
      <c r="N38" s="175">
        <v>4.7703541945365403E-18</v>
      </c>
      <c r="O38" s="175"/>
      <c r="P38" s="175">
        <v>1</v>
      </c>
      <c r="Q38" s="175">
        <v>1.80641569584672E-6</v>
      </c>
      <c r="R38" s="170">
        <v>1.58420134646469E-16</v>
      </c>
      <c r="S38" s="166" t="s">
        <v>14</v>
      </c>
      <c r="T38" s="166" t="s">
        <v>2449</v>
      </c>
      <c r="U38" s="166" t="s">
        <v>15567</v>
      </c>
    </row>
    <row r="39" spans="1:21" ht="15.75" customHeight="1" x14ac:dyDescent="0.15">
      <c r="A39" s="15" t="s">
        <v>2825</v>
      </c>
      <c r="B39" s="166" t="s">
        <v>2826</v>
      </c>
      <c r="C39" s="166" t="s">
        <v>1892</v>
      </c>
      <c r="D39" s="166" t="s">
        <v>2007</v>
      </c>
      <c r="E39" s="170">
        <v>2.9808503606739401E-9</v>
      </c>
      <c r="F39" s="166">
        <v>22</v>
      </c>
      <c r="G39" s="166" t="s">
        <v>2827</v>
      </c>
      <c r="H39" s="166">
        <v>66</v>
      </c>
      <c r="I39" s="166">
        <v>14</v>
      </c>
      <c r="J39" s="166">
        <v>1</v>
      </c>
      <c r="K39" s="166" t="s">
        <v>15568</v>
      </c>
      <c r="L39" s="175">
        <v>0.99999990654422999</v>
      </c>
      <c r="M39" s="175">
        <v>2.8254032041358699E-13</v>
      </c>
      <c r="N39" s="175">
        <v>5.0555972295066298E-18</v>
      </c>
      <c r="O39" s="175"/>
      <c r="P39" s="175">
        <v>1</v>
      </c>
      <c r="Q39" s="175">
        <v>1.1523822117164699E-11</v>
      </c>
      <c r="R39" s="170">
        <v>1.72706184425887E-16</v>
      </c>
      <c r="S39" s="166" t="s">
        <v>14</v>
      </c>
      <c r="T39" s="166" t="s">
        <v>2449</v>
      </c>
      <c r="U39" s="166" t="s">
        <v>15567</v>
      </c>
    </row>
    <row r="40" spans="1:21" ht="15.75" customHeight="1" x14ac:dyDescent="0.15">
      <c r="A40" s="15" t="s">
        <v>2737</v>
      </c>
      <c r="B40" s="166" t="s">
        <v>2738</v>
      </c>
      <c r="C40" s="166" t="s">
        <v>1892</v>
      </c>
      <c r="D40" s="166" t="s">
        <v>2007</v>
      </c>
      <c r="E40" s="170">
        <v>2.6498024700589601E-8</v>
      </c>
      <c r="F40" s="166">
        <v>22</v>
      </c>
      <c r="G40" s="166" t="s">
        <v>2739</v>
      </c>
      <c r="H40" s="166">
        <v>48</v>
      </c>
      <c r="I40" s="166">
        <v>12</v>
      </c>
      <c r="J40" s="166">
        <v>1</v>
      </c>
      <c r="K40" s="166" t="s">
        <v>15568</v>
      </c>
      <c r="L40" s="175">
        <v>0.207634889940465</v>
      </c>
      <c r="M40" s="175">
        <v>2.3152815474124701E-15</v>
      </c>
      <c r="N40" s="175">
        <v>6.1119317576062401E-18</v>
      </c>
      <c r="O40" s="175"/>
      <c r="P40" s="175">
        <v>1</v>
      </c>
      <c r="Q40" s="175">
        <v>3.6652913799206298E-14</v>
      </c>
      <c r="R40" s="170">
        <v>2.1460245799222899E-16</v>
      </c>
      <c r="S40" s="166" t="s">
        <v>14</v>
      </c>
      <c r="T40" s="166" t="s">
        <v>2449</v>
      </c>
      <c r="U40" s="166" t="s">
        <v>15567</v>
      </c>
    </row>
    <row r="41" spans="1:21" ht="15.75" customHeight="1" x14ac:dyDescent="0.15">
      <c r="A41" s="15" t="s">
        <v>2607</v>
      </c>
      <c r="B41" s="166" t="s">
        <v>2608</v>
      </c>
      <c r="C41" s="166" t="s">
        <v>1892</v>
      </c>
      <c r="D41" s="166" t="s">
        <v>2007</v>
      </c>
      <c r="E41" s="170">
        <v>6.2119299218391194E-8</v>
      </c>
      <c r="F41" s="166">
        <v>22</v>
      </c>
      <c r="G41" s="166" t="s">
        <v>2609</v>
      </c>
      <c r="H41" s="166">
        <v>44</v>
      </c>
      <c r="I41" s="166">
        <v>12</v>
      </c>
      <c r="J41" s="166">
        <v>1</v>
      </c>
      <c r="K41" s="166" t="s">
        <v>15568</v>
      </c>
      <c r="L41" s="175">
        <v>0.120054816570076</v>
      </c>
      <c r="M41" s="175">
        <v>4.5049870220080402E-11</v>
      </c>
      <c r="N41" s="175">
        <v>6.1262789152092399E-18</v>
      </c>
      <c r="O41" s="175"/>
      <c r="P41" s="175">
        <v>1</v>
      </c>
      <c r="Q41" s="175">
        <v>3.2428287130090898E-9</v>
      </c>
      <c r="R41" s="170">
        <v>2.26728445039554E-16</v>
      </c>
      <c r="S41" s="166" t="s">
        <v>14</v>
      </c>
      <c r="T41" s="166" t="s">
        <v>2449</v>
      </c>
      <c r="U41" s="166" t="s">
        <v>15567</v>
      </c>
    </row>
    <row r="42" spans="1:21" ht="15.75" customHeight="1" x14ac:dyDescent="0.15">
      <c r="A42" s="15" t="s">
        <v>2693</v>
      </c>
      <c r="B42" s="166" t="s">
        <v>2694</v>
      </c>
      <c r="C42" s="166" t="s">
        <v>1892</v>
      </c>
      <c r="D42" s="166" t="s">
        <v>2007</v>
      </c>
      <c r="E42" s="170">
        <v>1.48746800507599E-8</v>
      </c>
      <c r="F42" s="166">
        <v>22</v>
      </c>
      <c r="G42" s="166" t="s">
        <v>2695</v>
      </c>
      <c r="H42" s="166">
        <v>41</v>
      </c>
      <c r="I42" s="166">
        <v>12</v>
      </c>
      <c r="J42" s="166">
        <v>1</v>
      </c>
      <c r="K42" s="166" t="s">
        <v>15568</v>
      </c>
      <c r="L42" s="175">
        <v>6.9174943169896905E-2</v>
      </c>
      <c r="M42" s="175">
        <v>5.4479856512399201E-7</v>
      </c>
      <c r="N42" s="175">
        <v>6.1262789152092399E-18</v>
      </c>
      <c r="O42" s="175"/>
      <c r="P42" s="175">
        <v>1</v>
      </c>
      <c r="Q42" s="175">
        <v>1.1510107866801401E-4</v>
      </c>
      <c r="R42" s="170">
        <v>2.2621921826631201E-16</v>
      </c>
      <c r="S42" s="166" t="s">
        <v>14</v>
      </c>
      <c r="T42" s="166" t="s">
        <v>2449</v>
      </c>
      <c r="U42" s="166" t="s">
        <v>15567</v>
      </c>
    </row>
    <row r="43" spans="1:21" ht="15.75" customHeight="1" x14ac:dyDescent="0.15">
      <c r="A43" s="15" t="s">
        <v>2556</v>
      </c>
      <c r="B43" s="166" t="s">
        <v>2557</v>
      </c>
      <c r="C43" s="166" t="s">
        <v>1892</v>
      </c>
      <c r="D43" s="166" t="s">
        <v>2007</v>
      </c>
      <c r="E43" s="170">
        <v>5.1992720549795399E-8</v>
      </c>
      <c r="F43" s="166">
        <v>22</v>
      </c>
      <c r="G43" s="166" t="s">
        <v>2558</v>
      </c>
      <c r="H43" s="166">
        <v>49</v>
      </c>
      <c r="I43" s="166">
        <v>12</v>
      </c>
      <c r="J43" s="166">
        <v>1</v>
      </c>
      <c r="K43" s="166" t="s">
        <v>15568</v>
      </c>
      <c r="L43" s="175">
        <v>8.7848738640455195E-3</v>
      </c>
      <c r="M43" s="175">
        <v>1.7221250379583401E-10</v>
      </c>
      <c r="N43" s="175">
        <v>7.4351898019966606E-18</v>
      </c>
      <c r="O43" s="175"/>
      <c r="P43" s="175">
        <v>0.39945703674870597</v>
      </c>
      <c r="Q43" s="175">
        <v>1.6273993373901798E-8</v>
      </c>
      <c r="R43" s="170">
        <v>2.82207108911725E-16</v>
      </c>
      <c r="S43" s="166" t="s">
        <v>14</v>
      </c>
      <c r="T43" s="166" t="s">
        <v>2449</v>
      </c>
      <c r="U43" s="166" t="s">
        <v>15567</v>
      </c>
    </row>
    <row r="44" spans="1:21" ht="15.75" customHeight="1" x14ac:dyDescent="0.15">
      <c r="A44" s="15" t="s">
        <v>3334</v>
      </c>
      <c r="B44" s="166" t="s">
        <v>3335</v>
      </c>
      <c r="C44" s="166" t="s">
        <v>1892</v>
      </c>
      <c r="D44" s="166" t="s">
        <v>1948</v>
      </c>
      <c r="E44" s="170">
        <v>9.7062393965028598E-11</v>
      </c>
      <c r="F44" s="166">
        <v>32</v>
      </c>
      <c r="G44" s="166" t="s">
        <v>3336</v>
      </c>
      <c r="H44" s="166">
        <v>40</v>
      </c>
      <c r="I44" s="166">
        <v>14</v>
      </c>
      <c r="J44" s="166">
        <v>1</v>
      </c>
      <c r="K44" s="166" t="s">
        <v>15568</v>
      </c>
      <c r="L44" s="175">
        <v>0.99999990654422999</v>
      </c>
      <c r="M44" s="175">
        <v>2.1035630990859101E-13</v>
      </c>
      <c r="N44" s="175">
        <v>9.2939894559200794E-18</v>
      </c>
      <c r="O44" s="175"/>
      <c r="P44" s="175">
        <v>1</v>
      </c>
      <c r="Q44" s="175">
        <v>7.3465865795251292E-12</v>
      </c>
      <c r="R44" s="170">
        <v>3.6154208454319099E-16</v>
      </c>
      <c r="S44" s="166" t="s">
        <v>14</v>
      </c>
      <c r="T44" s="166" t="s">
        <v>2449</v>
      </c>
      <c r="U44" s="166" t="s">
        <v>15567</v>
      </c>
    </row>
    <row r="45" spans="1:21" ht="15.75" customHeight="1" x14ac:dyDescent="0.15">
      <c r="A45" s="15" t="s">
        <v>2544</v>
      </c>
      <c r="B45" s="166" t="s">
        <v>2545</v>
      </c>
      <c r="C45" s="166" t="s">
        <v>1892</v>
      </c>
      <c r="D45" s="166" t="s">
        <v>2007</v>
      </c>
      <c r="E45" s="170">
        <v>5.2028147485405497E-8</v>
      </c>
      <c r="F45" s="166">
        <v>22</v>
      </c>
      <c r="G45" s="166" t="s">
        <v>2546</v>
      </c>
      <c r="H45" s="166">
        <v>49</v>
      </c>
      <c r="I45" s="166">
        <v>12</v>
      </c>
      <c r="J45" s="166">
        <v>1</v>
      </c>
      <c r="K45" s="166" t="s">
        <v>15568</v>
      </c>
      <c r="L45" s="175">
        <v>0.99999990654422999</v>
      </c>
      <c r="M45" s="175">
        <v>1.7964569895899801E-11</v>
      </c>
      <c r="N45" s="175">
        <v>1.51518746584444E-17</v>
      </c>
      <c r="O45" s="175"/>
      <c r="P45" s="175">
        <v>1</v>
      </c>
      <c r="Q45" s="175">
        <v>1.1963719909531601E-9</v>
      </c>
      <c r="R45" s="170">
        <v>6.0371518062987403E-16</v>
      </c>
      <c r="S45" s="166" t="s">
        <v>14</v>
      </c>
      <c r="T45" s="166" t="s">
        <v>2449</v>
      </c>
      <c r="U45" s="166" t="s">
        <v>15567</v>
      </c>
    </row>
    <row r="46" spans="1:21" ht="15.75" customHeight="1" x14ac:dyDescent="0.15">
      <c r="A46" s="15" t="s">
        <v>2550</v>
      </c>
      <c r="B46" s="166" t="s">
        <v>2551</v>
      </c>
      <c r="C46" s="166" t="s">
        <v>1892</v>
      </c>
      <c r="D46" s="166" t="s">
        <v>2007</v>
      </c>
      <c r="E46" s="170">
        <v>9.4510965867878402E-9</v>
      </c>
      <c r="F46" s="166">
        <v>22</v>
      </c>
      <c r="G46" s="166" t="s">
        <v>2552</v>
      </c>
      <c r="H46" s="166">
        <v>48</v>
      </c>
      <c r="I46" s="166">
        <v>12</v>
      </c>
      <c r="J46" s="166">
        <v>1</v>
      </c>
      <c r="K46" s="166" t="s">
        <v>15568</v>
      </c>
      <c r="L46" s="175">
        <v>3.4960637476750302E-2</v>
      </c>
      <c r="M46" s="175">
        <v>1.01682268138447E-12</v>
      </c>
      <c r="N46" s="175">
        <v>1.5267954378114899E-17</v>
      </c>
      <c r="O46" s="175"/>
      <c r="P46" s="175">
        <v>1</v>
      </c>
      <c r="Q46" s="175">
        <v>4.74372135118386E-11</v>
      </c>
      <c r="R46" s="170">
        <v>6.2272595319787103E-16</v>
      </c>
      <c r="S46" s="166" t="s">
        <v>14</v>
      </c>
      <c r="T46" s="166" t="s">
        <v>2449</v>
      </c>
      <c r="U46" s="166" t="s">
        <v>15567</v>
      </c>
    </row>
    <row r="47" spans="1:21" ht="15.75" customHeight="1" x14ac:dyDescent="0.15">
      <c r="A47" s="15" t="s">
        <v>2678</v>
      </c>
      <c r="B47" s="166" t="s">
        <v>2679</v>
      </c>
      <c r="C47" s="166" t="s">
        <v>1892</v>
      </c>
      <c r="D47" s="166" t="s">
        <v>2007</v>
      </c>
      <c r="E47" s="170">
        <v>8.1536601189650402E-9</v>
      </c>
      <c r="F47" s="166">
        <v>22</v>
      </c>
      <c r="G47" s="166" t="s">
        <v>2680</v>
      </c>
      <c r="H47" s="166">
        <v>42</v>
      </c>
      <c r="I47" s="166">
        <v>12</v>
      </c>
      <c r="J47" s="166">
        <v>1</v>
      </c>
      <c r="K47" s="166" t="s">
        <v>15568</v>
      </c>
      <c r="L47" s="175">
        <v>0.99999990654422999</v>
      </c>
      <c r="M47" s="175">
        <v>4.2320961021665802E-8</v>
      </c>
      <c r="N47" s="175">
        <v>1.6280990287055701E-17</v>
      </c>
      <c r="O47" s="175"/>
      <c r="P47" s="175">
        <v>1</v>
      </c>
      <c r="Q47" s="175">
        <v>7.1550160908680299E-6</v>
      </c>
      <c r="R47" s="170">
        <v>6.7936132197805503E-16</v>
      </c>
      <c r="S47" s="166" t="s">
        <v>14</v>
      </c>
      <c r="T47" s="166" t="s">
        <v>2449</v>
      </c>
      <c r="U47" s="166" t="s">
        <v>15567</v>
      </c>
    </row>
    <row r="48" spans="1:21" ht="15.75" customHeight="1" x14ac:dyDescent="0.15">
      <c r="A48" s="15" t="s">
        <v>3115</v>
      </c>
      <c r="B48" s="166" t="s">
        <v>3116</v>
      </c>
      <c r="C48" s="166" t="s">
        <v>1892</v>
      </c>
      <c r="D48" s="166" t="s">
        <v>1910</v>
      </c>
      <c r="E48" s="170">
        <v>6.06089041572184E-8</v>
      </c>
      <c r="F48" s="166">
        <v>20</v>
      </c>
      <c r="G48" s="166" t="s">
        <v>3117</v>
      </c>
      <c r="H48" s="166">
        <v>35</v>
      </c>
      <c r="I48" s="166">
        <v>11</v>
      </c>
      <c r="J48" s="166">
        <v>1</v>
      </c>
      <c r="K48" s="166" t="s">
        <v>15568</v>
      </c>
      <c r="L48" s="175">
        <v>0.99999990654422999</v>
      </c>
      <c r="M48" s="175">
        <v>1.5372489914028699E-12</v>
      </c>
      <c r="N48" s="175">
        <v>2.34569330364518E-17</v>
      </c>
      <c r="O48" s="175"/>
      <c r="P48" s="175">
        <v>1</v>
      </c>
      <c r="Q48" s="175">
        <v>8.13311966381751E-11</v>
      </c>
      <c r="R48" s="170">
        <v>1.0008291428886099E-15</v>
      </c>
      <c r="S48" s="166" t="s">
        <v>14</v>
      </c>
      <c r="T48" s="166" t="s">
        <v>2449</v>
      </c>
      <c r="U48" s="166" t="s">
        <v>15567</v>
      </c>
    </row>
    <row r="49" spans="1:21" ht="15.75" customHeight="1" x14ac:dyDescent="0.15">
      <c r="A49" s="15" t="s">
        <v>2571</v>
      </c>
      <c r="B49" s="166" t="s">
        <v>2572</v>
      </c>
      <c r="C49" s="166" t="s">
        <v>1892</v>
      </c>
      <c r="D49" s="166" t="s">
        <v>2007</v>
      </c>
      <c r="E49" s="170">
        <v>4.7637651614302903E-10</v>
      </c>
      <c r="F49" s="166">
        <v>32</v>
      </c>
      <c r="G49" s="166" t="s">
        <v>2573</v>
      </c>
      <c r="H49" s="166">
        <v>51</v>
      </c>
      <c r="I49" s="166">
        <v>13</v>
      </c>
      <c r="J49" s="166">
        <v>1</v>
      </c>
      <c r="K49" s="166" t="s">
        <v>15568</v>
      </c>
      <c r="L49" s="175">
        <v>0.99999990654422999</v>
      </c>
      <c r="M49" s="175">
        <v>4.01794009361469E-9</v>
      </c>
      <c r="N49" s="175">
        <v>2.4548556636933301E-17</v>
      </c>
      <c r="O49" s="175"/>
      <c r="P49" s="175">
        <v>1</v>
      </c>
      <c r="Q49" s="175">
        <v>5.3623218956212498E-7</v>
      </c>
      <c r="R49" s="170">
        <v>1.07043124870348E-15</v>
      </c>
      <c r="S49" s="166" t="s">
        <v>14</v>
      </c>
      <c r="T49" s="166" t="s">
        <v>2449</v>
      </c>
      <c r="U49" s="166" t="s">
        <v>15567</v>
      </c>
    </row>
    <row r="50" spans="1:21" ht="15.75" customHeight="1" x14ac:dyDescent="0.15">
      <c r="A50" s="15" t="s">
        <v>2568</v>
      </c>
      <c r="B50" s="166" t="s">
        <v>2569</v>
      </c>
      <c r="C50" s="166" t="s">
        <v>1892</v>
      </c>
      <c r="D50" s="166" t="s">
        <v>2007</v>
      </c>
      <c r="E50" s="170">
        <v>3.7609498060215302E-9</v>
      </c>
      <c r="F50" s="166">
        <v>22</v>
      </c>
      <c r="G50" s="166" t="s">
        <v>2570</v>
      </c>
      <c r="H50" s="166">
        <v>50</v>
      </c>
      <c r="I50" s="166">
        <v>12</v>
      </c>
      <c r="J50" s="166">
        <v>1</v>
      </c>
      <c r="K50" s="166" t="s">
        <v>15568</v>
      </c>
      <c r="L50" s="175">
        <v>0.99999990654422999</v>
      </c>
      <c r="M50" s="175">
        <v>5.8245975408269302E-15</v>
      </c>
      <c r="N50" s="175">
        <v>3.27599254820053E-17</v>
      </c>
      <c r="O50" s="175"/>
      <c r="P50" s="175">
        <v>1</v>
      </c>
      <c r="Q50" s="175">
        <v>1.03586711444896E-13</v>
      </c>
      <c r="R50" s="170">
        <v>1.45916725170166E-15</v>
      </c>
      <c r="S50" s="166" t="s">
        <v>14</v>
      </c>
      <c r="T50" s="166" t="s">
        <v>2449</v>
      </c>
      <c r="U50" s="166" t="s">
        <v>15567</v>
      </c>
    </row>
    <row r="51" spans="1:21" ht="15.75" customHeight="1" x14ac:dyDescent="0.15">
      <c r="A51" s="15" t="s">
        <v>2586</v>
      </c>
      <c r="B51" s="166" t="s">
        <v>2587</v>
      </c>
      <c r="C51" s="166" t="s">
        <v>1892</v>
      </c>
      <c r="D51" s="166" t="s">
        <v>2007</v>
      </c>
      <c r="E51" s="170">
        <v>1.14036360521299E-8</v>
      </c>
      <c r="F51" s="166">
        <v>22</v>
      </c>
      <c r="G51" s="166" t="s">
        <v>2588</v>
      </c>
      <c r="H51" s="166">
        <v>48</v>
      </c>
      <c r="I51" s="166">
        <v>13</v>
      </c>
      <c r="J51" s="166">
        <v>1</v>
      </c>
      <c r="K51" s="166" t="s">
        <v>15568</v>
      </c>
      <c r="L51" s="175">
        <v>0.99999990654422999</v>
      </c>
      <c r="M51" s="175">
        <v>1.82925941272616E-9</v>
      </c>
      <c r="N51" s="175">
        <v>3.8056434290018502E-17</v>
      </c>
      <c r="O51" s="175"/>
      <c r="P51" s="175">
        <v>1</v>
      </c>
      <c r="Q51" s="175">
        <v>2.29539183770689E-7</v>
      </c>
      <c r="R51" s="170">
        <v>1.7306693172439599E-15</v>
      </c>
      <c r="S51" s="166" t="s">
        <v>14</v>
      </c>
      <c r="T51" s="166" t="s">
        <v>2449</v>
      </c>
      <c r="U51" s="166" t="s">
        <v>15567</v>
      </c>
    </row>
    <row r="52" spans="1:21" ht="15.75" customHeight="1" x14ac:dyDescent="0.15">
      <c r="A52" s="15" t="s">
        <v>2541</v>
      </c>
      <c r="B52" s="166" t="s">
        <v>2542</v>
      </c>
      <c r="C52" s="166" t="s">
        <v>1892</v>
      </c>
      <c r="D52" s="166" t="s">
        <v>2007</v>
      </c>
      <c r="E52" s="170">
        <v>7.0876115978726302E-9</v>
      </c>
      <c r="F52" s="166">
        <v>22</v>
      </c>
      <c r="G52" s="166" t="s">
        <v>2543</v>
      </c>
      <c r="H52" s="166">
        <v>53</v>
      </c>
      <c r="I52" s="166">
        <v>12</v>
      </c>
      <c r="J52" s="166">
        <v>1</v>
      </c>
      <c r="K52" s="166" t="s">
        <v>15568</v>
      </c>
      <c r="L52" s="175">
        <v>0.113356312252714</v>
      </c>
      <c r="M52" s="175">
        <v>7.2293332819541303E-14</v>
      </c>
      <c r="N52" s="175">
        <v>4.0185486827887198E-17</v>
      </c>
      <c r="O52" s="175"/>
      <c r="P52" s="175">
        <v>1</v>
      </c>
      <c r="Q52" s="175">
        <v>2.0424965944998401E-12</v>
      </c>
      <c r="R52" s="170">
        <v>1.8650143907944601E-15</v>
      </c>
      <c r="S52" s="166" t="s">
        <v>14</v>
      </c>
      <c r="T52" s="166" t="s">
        <v>2449</v>
      </c>
      <c r="U52" s="166" t="s">
        <v>15567</v>
      </c>
    </row>
    <row r="53" spans="1:21" ht="15.75" customHeight="1" x14ac:dyDescent="0.15">
      <c r="A53" s="15" t="s">
        <v>2583</v>
      </c>
      <c r="B53" s="166" t="s">
        <v>2584</v>
      </c>
      <c r="C53" s="166" t="s">
        <v>1892</v>
      </c>
      <c r="D53" s="166" t="s">
        <v>2007</v>
      </c>
      <c r="E53" s="170">
        <v>3.9080168566189799E-9</v>
      </c>
      <c r="F53" s="166">
        <v>22</v>
      </c>
      <c r="G53" s="166" t="s">
        <v>2585</v>
      </c>
      <c r="H53" s="166">
        <v>41</v>
      </c>
      <c r="I53" s="166">
        <v>12</v>
      </c>
      <c r="J53" s="166">
        <v>1</v>
      </c>
      <c r="K53" s="166" t="s">
        <v>15568</v>
      </c>
      <c r="L53" s="175">
        <v>0.99999990654422999</v>
      </c>
      <c r="M53" s="175">
        <v>1.25943813968151E-13</v>
      </c>
      <c r="N53" s="175">
        <v>4.6267042155184203E-17</v>
      </c>
      <c r="O53" s="175"/>
      <c r="P53" s="175">
        <v>1</v>
      </c>
      <c r="Q53" s="175">
        <v>3.8217157756551299E-12</v>
      </c>
      <c r="R53" s="170">
        <v>2.2212133327514402E-15</v>
      </c>
      <c r="S53" s="166" t="s">
        <v>14</v>
      </c>
      <c r="T53" s="166" t="s">
        <v>2449</v>
      </c>
      <c r="U53" s="166" t="s">
        <v>15567</v>
      </c>
    </row>
    <row r="54" spans="1:21" ht="15.75" customHeight="1" x14ac:dyDescent="0.15">
      <c r="A54" s="15" t="s">
        <v>2819</v>
      </c>
      <c r="B54" s="166" t="s">
        <v>2820</v>
      </c>
      <c r="C54" s="166" t="s">
        <v>1892</v>
      </c>
      <c r="D54" s="166" t="s">
        <v>2007</v>
      </c>
      <c r="E54" s="170">
        <v>4.5200921508904398E-9</v>
      </c>
      <c r="F54" s="166">
        <v>22</v>
      </c>
      <c r="G54" s="166" t="s">
        <v>2821</v>
      </c>
      <c r="H54" s="166">
        <v>71</v>
      </c>
      <c r="I54" s="166">
        <v>15</v>
      </c>
      <c r="J54" s="166">
        <v>1</v>
      </c>
      <c r="K54" s="166" t="s">
        <v>15568</v>
      </c>
      <c r="L54" s="175">
        <v>0.99999990654422999</v>
      </c>
      <c r="M54" s="175">
        <v>7.3987151752220302E-15</v>
      </c>
      <c r="N54" s="175">
        <v>4.6267042155184203E-17</v>
      </c>
      <c r="O54" s="175"/>
      <c r="P54" s="175">
        <v>1</v>
      </c>
      <c r="Q54" s="175">
        <v>1.3879238847726199E-13</v>
      </c>
      <c r="R54" s="170">
        <v>2.2334689130585701E-15</v>
      </c>
      <c r="S54" s="166" t="s">
        <v>14</v>
      </c>
      <c r="T54" s="166" t="s">
        <v>2449</v>
      </c>
      <c r="U54" s="166" t="s">
        <v>15567</v>
      </c>
    </row>
    <row r="55" spans="1:21" ht="15.75" customHeight="1" x14ac:dyDescent="0.15">
      <c r="A55" s="15" t="s">
        <v>4102</v>
      </c>
      <c r="B55" s="166" t="s">
        <v>4103</v>
      </c>
      <c r="C55" s="166" t="s">
        <v>1892</v>
      </c>
      <c r="D55" s="166" t="s">
        <v>1910</v>
      </c>
      <c r="E55" s="170">
        <v>6.2353404911184694E-8</v>
      </c>
      <c r="F55" s="166">
        <v>16</v>
      </c>
      <c r="G55" s="166" t="s">
        <v>4104</v>
      </c>
      <c r="H55" s="166">
        <v>21</v>
      </c>
      <c r="I55" s="166">
        <v>10</v>
      </c>
      <c r="J55" s="166">
        <v>1</v>
      </c>
      <c r="K55" s="166" t="s">
        <v>15568</v>
      </c>
      <c r="L55" s="175">
        <v>0.99999990654422999</v>
      </c>
      <c r="M55" s="175">
        <v>3.5585431242711301E-14</v>
      </c>
      <c r="N55" s="175">
        <v>4.6807565703796799E-17</v>
      </c>
      <c r="O55" s="175"/>
      <c r="P55" s="175">
        <v>1</v>
      </c>
      <c r="Q55" s="175">
        <v>9.1370189228067794E-13</v>
      </c>
      <c r="R55" s="170">
        <v>2.3030707751045699E-15</v>
      </c>
      <c r="S55" s="166" t="s">
        <v>14</v>
      </c>
      <c r="T55" s="166" t="s">
        <v>2449</v>
      </c>
      <c r="U55" s="166" t="s">
        <v>15567</v>
      </c>
    </row>
    <row r="56" spans="1:21" ht="15.75" customHeight="1" x14ac:dyDescent="0.15">
      <c r="A56" s="15" t="s">
        <v>3669</v>
      </c>
      <c r="B56" s="166" t="s">
        <v>3670</v>
      </c>
      <c r="C56" s="166" t="s">
        <v>1892</v>
      </c>
      <c r="D56" s="166" t="s">
        <v>1948</v>
      </c>
      <c r="E56" s="170">
        <v>1.8335465475955899E-9</v>
      </c>
      <c r="F56" s="166">
        <v>22</v>
      </c>
      <c r="G56" s="166" t="s">
        <v>3671</v>
      </c>
      <c r="H56" s="166">
        <v>23</v>
      </c>
      <c r="I56" s="166">
        <v>10</v>
      </c>
      <c r="J56" s="166">
        <v>1</v>
      </c>
      <c r="K56" s="166" t="s">
        <v>15568</v>
      </c>
      <c r="L56" s="175">
        <v>0.99999990654422999</v>
      </c>
      <c r="M56" s="175">
        <v>1.6439765358120601E-14</v>
      </c>
      <c r="N56" s="175">
        <v>6.2701182519708504E-17</v>
      </c>
      <c r="O56" s="175"/>
      <c r="P56" s="175">
        <v>1</v>
      </c>
      <c r="Q56" s="175">
        <v>3.5632235613414901E-13</v>
      </c>
      <c r="R56" s="170">
        <v>3.1432778856391699E-15</v>
      </c>
      <c r="S56" s="166" t="s">
        <v>14</v>
      </c>
      <c r="T56" s="166" t="s">
        <v>2449</v>
      </c>
      <c r="U56" s="166" t="s">
        <v>15567</v>
      </c>
    </row>
    <row r="57" spans="1:21" ht="15.75" customHeight="1" x14ac:dyDescent="0.15">
      <c r="A57" s="15" t="s">
        <v>3882</v>
      </c>
      <c r="B57" s="166" t="s">
        <v>3883</v>
      </c>
      <c r="C57" s="166" t="s">
        <v>1892</v>
      </c>
      <c r="D57" s="166" t="s">
        <v>1910</v>
      </c>
      <c r="E57" s="170">
        <v>1.9094480784616699E-9</v>
      </c>
      <c r="F57" s="166">
        <v>22</v>
      </c>
      <c r="G57" s="166" t="s">
        <v>3884</v>
      </c>
      <c r="H57" s="166">
        <v>22</v>
      </c>
      <c r="I57" s="166">
        <v>12</v>
      </c>
      <c r="J57" s="166">
        <v>1</v>
      </c>
      <c r="K57" s="166" t="s">
        <v>15568</v>
      </c>
      <c r="L57" s="175">
        <v>0.99999990654422999</v>
      </c>
      <c r="M57" s="175">
        <v>2.4738173216960698E-13</v>
      </c>
      <c r="N57" s="175">
        <v>7.4559142088461402E-17</v>
      </c>
      <c r="O57" s="175"/>
      <c r="P57" s="175">
        <v>1</v>
      </c>
      <c r="Q57" s="175">
        <v>9.6233062831306099E-12</v>
      </c>
      <c r="R57" s="170">
        <v>3.8068248086336201E-15</v>
      </c>
      <c r="S57" s="166" t="s">
        <v>14</v>
      </c>
      <c r="T57" s="166" t="s">
        <v>2449</v>
      </c>
      <c r="U57" s="166" t="s">
        <v>15567</v>
      </c>
    </row>
    <row r="58" spans="1:21" ht="15.75" customHeight="1" x14ac:dyDescent="0.15">
      <c r="A58" s="15" t="s">
        <v>2719</v>
      </c>
      <c r="B58" s="166" t="s">
        <v>2720</v>
      </c>
      <c r="C58" s="166" t="s">
        <v>1892</v>
      </c>
      <c r="D58" s="166" t="s">
        <v>1910</v>
      </c>
      <c r="E58" s="170">
        <v>4.4847104442144E-10</v>
      </c>
      <c r="F58" s="166">
        <v>26</v>
      </c>
      <c r="G58" s="166" t="s">
        <v>2721</v>
      </c>
      <c r="H58" s="166">
        <v>25</v>
      </c>
      <c r="I58" s="166">
        <v>11</v>
      </c>
      <c r="J58" s="166">
        <v>1</v>
      </c>
      <c r="K58" s="166" t="s">
        <v>15568</v>
      </c>
      <c r="L58" s="175">
        <v>0.99999990654422999</v>
      </c>
      <c r="M58" s="175">
        <v>1.9464884443743801E-11</v>
      </c>
      <c r="N58" s="175">
        <v>9.0029952119645305E-17</v>
      </c>
      <c r="O58" s="175"/>
      <c r="P58" s="175">
        <v>1</v>
      </c>
      <c r="Q58" s="175">
        <v>1.3138316893145399E-9</v>
      </c>
      <c r="R58" s="170">
        <v>4.6800348049002899E-15</v>
      </c>
      <c r="S58" s="166" t="s">
        <v>14</v>
      </c>
      <c r="T58" s="166" t="s">
        <v>2449</v>
      </c>
      <c r="U58" s="166" t="s">
        <v>15567</v>
      </c>
    </row>
    <row r="59" spans="1:21" ht="15.75" customHeight="1" x14ac:dyDescent="0.15">
      <c r="A59" s="15" t="s">
        <v>2604</v>
      </c>
      <c r="B59" s="166" t="s">
        <v>2605</v>
      </c>
      <c r="C59" s="166" t="s">
        <v>1892</v>
      </c>
      <c r="D59" s="166" t="s">
        <v>2007</v>
      </c>
      <c r="E59" s="170">
        <v>9.5517409909911696E-9</v>
      </c>
      <c r="F59" s="166">
        <v>22</v>
      </c>
      <c r="G59" s="166" t="s">
        <v>2606</v>
      </c>
      <c r="H59" s="166">
        <v>33</v>
      </c>
      <c r="I59" s="166">
        <v>11</v>
      </c>
      <c r="J59" s="166">
        <v>1</v>
      </c>
      <c r="K59" s="166" t="s">
        <v>15568</v>
      </c>
      <c r="L59" s="175">
        <v>0.99999990654422999</v>
      </c>
      <c r="M59" s="175">
        <v>7.8610090572348497E-11</v>
      </c>
      <c r="N59" s="175">
        <v>9.7011943283603806E-17</v>
      </c>
      <c r="O59" s="175"/>
      <c r="P59" s="175">
        <v>1</v>
      </c>
      <c r="Q59" s="175">
        <v>6.2863143253680397E-9</v>
      </c>
      <c r="R59" s="170">
        <v>5.1437500633970599E-15</v>
      </c>
      <c r="S59" s="166" t="s">
        <v>14</v>
      </c>
      <c r="T59" s="166" t="s">
        <v>2449</v>
      </c>
      <c r="U59" s="166" t="s">
        <v>15567</v>
      </c>
    </row>
    <row r="60" spans="1:21" ht="15.75" customHeight="1" x14ac:dyDescent="0.15">
      <c r="A60" s="15" t="s">
        <v>2722</v>
      </c>
      <c r="B60" s="166" t="s">
        <v>2723</v>
      </c>
      <c r="C60" s="166" t="s">
        <v>1892</v>
      </c>
      <c r="D60" s="166" t="s">
        <v>1910</v>
      </c>
      <c r="E60" s="170">
        <v>2.57964907778377E-8</v>
      </c>
      <c r="F60" s="166">
        <v>22</v>
      </c>
      <c r="G60" s="166" t="s">
        <v>2724</v>
      </c>
      <c r="H60" s="166">
        <v>36</v>
      </c>
      <c r="I60" s="166">
        <v>10</v>
      </c>
      <c r="J60" s="166">
        <v>1</v>
      </c>
      <c r="K60" s="166" t="s">
        <v>15568</v>
      </c>
      <c r="L60" s="175">
        <v>0.99999990654422999</v>
      </c>
      <c r="M60" s="175">
        <v>8.0286726968544201E-11</v>
      </c>
      <c r="N60" s="175">
        <v>9.7011943283603806E-17</v>
      </c>
      <c r="O60" s="175"/>
      <c r="P60" s="175">
        <v>1</v>
      </c>
      <c r="Q60" s="175">
        <v>6.4910602288507902E-9</v>
      </c>
      <c r="R60" s="170">
        <v>5.22210026481662E-15</v>
      </c>
      <c r="S60" s="166" t="s">
        <v>14</v>
      </c>
      <c r="T60" s="166" t="s">
        <v>2449</v>
      </c>
      <c r="U60" s="166" t="s">
        <v>15567</v>
      </c>
    </row>
    <row r="61" spans="1:21" ht="15.75" customHeight="1" x14ac:dyDescent="0.15">
      <c r="A61" s="15" t="s">
        <v>2657</v>
      </c>
      <c r="B61" s="166" t="s">
        <v>2658</v>
      </c>
      <c r="C61" s="166" t="s">
        <v>1892</v>
      </c>
      <c r="D61" s="166" t="s">
        <v>2007</v>
      </c>
      <c r="E61" s="170">
        <v>4.1080385648214497E-9</v>
      </c>
      <c r="F61" s="166">
        <v>22</v>
      </c>
      <c r="G61" s="166" t="s">
        <v>2659</v>
      </c>
      <c r="H61" s="166">
        <v>30</v>
      </c>
      <c r="I61" s="166">
        <v>13</v>
      </c>
      <c r="J61" s="166">
        <v>1</v>
      </c>
      <c r="K61" s="166" t="s">
        <v>15568</v>
      </c>
      <c r="L61" s="175">
        <v>0.99999990654422999</v>
      </c>
      <c r="M61" s="175">
        <v>5.0794649160050801E-9</v>
      </c>
      <c r="N61" s="175">
        <v>1.43908900088319E-16</v>
      </c>
      <c r="O61" s="175"/>
      <c r="P61" s="175">
        <v>1</v>
      </c>
      <c r="Q61" s="175">
        <v>7.1375968033245197E-7</v>
      </c>
      <c r="R61" s="170">
        <v>7.8790883416220293E-15</v>
      </c>
      <c r="S61" s="166" t="s">
        <v>14</v>
      </c>
      <c r="T61" s="166" t="s">
        <v>2449</v>
      </c>
      <c r="U61" s="166" t="s">
        <v>15567</v>
      </c>
    </row>
    <row r="62" spans="1:21" ht="15.75" customHeight="1" x14ac:dyDescent="0.15">
      <c r="A62" s="15" t="s">
        <v>2553</v>
      </c>
      <c r="B62" s="166" t="s">
        <v>2554</v>
      </c>
      <c r="C62" s="166" t="s">
        <v>1892</v>
      </c>
      <c r="D62" s="166" t="s">
        <v>2007</v>
      </c>
      <c r="E62" s="170">
        <v>3.9792270678563001E-8</v>
      </c>
      <c r="F62" s="166">
        <v>22</v>
      </c>
      <c r="G62" s="166" t="s">
        <v>2555</v>
      </c>
      <c r="H62" s="166">
        <v>54</v>
      </c>
      <c r="I62" s="166">
        <v>13</v>
      </c>
      <c r="J62" s="166">
        <v>1</v>
      </c>
      <c r="K62" s="166" t="s">
        <v>15568</v>
      </c>
      <c r="L62" s="175">
        <v>9.2383873094638892E-3</v>
      </c>
      <c r="M62" s="175">
        <v>1.0936545131243601E-9</v>
      </c>
      <c r="N62" s="175">
        <v>1.5529434670452E-16</v>
      </c>
      <c r="O62" s="175"/>
      <c r="P62" s="175">
        <v>0.437314155708385</v>
      </c>
      <c r="Q62" s="175">
        <v>1.2835527058577801E-7</v>
      </c>
      <c r="R62" s="170">
        <v>8.7878652191869296E-15</v>
      </c>
      <c r="S62" s="166" t="s">
        <v>14</v>
      </c>
      <c r="T62" s="166" t="s">
        <v>2449</v>
      </c>
      <c r="U62" s="166" t="s">
        <v>15567</v>
      </c>
    </row>
    <row r="63" spans="1:21" ht="15.75" customHeight="1" x14ac:dyDescent="0.15">
      <c r="A63" s="15" t="s">
        <v>3331</v>
      </c>
      <c r="B63" s="166" t="s">
        <v>3332</v>
      </c>
      <c r="C63" s="166" t="s">
        <v>1892</v>
      </c>
      <c r="D63" s="166" t="s">
        <v>2007</v>
      </c>
      <c r="E63" s="170">
        <v>1.98675638560132E-8</v>
      </c>
      <c r="F63" s="166">
        <v>20</v>
      </c>
      <c r="G63" s="166" t="s">
        <v>3333</v>
      </c>
      <c r="H63" s="166">
        <v>25</v>
      </c>
      <c r="I63" s="166">
        <v>12</v>
      </c>
      <c r="J63" s="166">
        <v>1</v>
      </c>
      <c r="K63" s="166" t="s">
        <v>15568</v>
      </c>
      <c r="L63" s="175">
        <v>0.99999990654422999</v>
      </c>
      <c r="M63" s="175">
        <v>4.4278953588186799E-7</v>
      </c>
      <c r="N63" s="175">
        <v>1.5529434670452E-16</v>
      </c>
      <c r="O63" s="175"/>
      <c r="P63" s="175">
        <v>1</v>
      </c>
      <c r="Q63" s="175">
        <v>9.2131115756629599E-5</v>
      </c>
      <c r="R63" s="170">
        <v>8.7559450341713402E-15</v>
      </c>
      <c r="S63" s="166" t="s">
        <v>14</v>
      </c>
      <c r="T63" s="166" t="s">
        <v>2449</v>
      </c>
      <c r="U63" s="166" t="s">
        <v>15567</v>
      </c>
    </row>
    <row r="64" spans="1:21" ht="15.75" customHeight="1" x14ac:dyDescent="0.15">
      <c r="A64" s="15" t="s">
        <v>2636</v>
      </c>
      <c r="B64" s="166" t="s">
        <v>2637</v>
      </c>
      <c r="C64" s="166" t="s">
        <v>1892</v>
      </c>
      <c r="D64" s="166" t="s">
        <v>2007</v>
      </c>
      <c r="E64" s="170">
        <v>4.5294504009222799E-9</v>
      </c>
      <c r="F64" s="166">
        <v>26</v>
      </c>
      <c r="G64" s="166" t="s">
        <v>2638</v>
      </c>
      <c r="H64" s="166">
        <v>37</v>
      </c>
      <c r="I64" s="166">
        <v>9</v>
      </c>
      <c r="J64" s="166">
        <v>1</v>
      </c>
      <c r="K64" s="166" t="s">
        <v>15568</v>
      </c>
      <c r="L64" s="175">
        <v>0.99999990654422999</v>
      </c>
      <c r="M64" s="175">
        <v>1.4012102805893701E-10</v>
      </c>
      <c r="N64" s="175">
        <v>2.0706328171106401E-16</v>
      </c>
      <c r="O64" s="175"/>
      <c r="P64" s="175">
        <v>1</v>
      </c>
      <c r="Q64" s="175">
        <v>1.2551052255393301E-8</v>
      </c>
      <c r="R64" s="170">
        <v>1.20967857579742E-14</v>
      </c>
      <c r="S64" s="166" t="s">
        <v>14</v>
      </c>
      <c r="T64" s="166" t="s">
        <v>2449</v>
      </c>
      <c r="U64" s="166" t="s">
        <v>15567</v>
      </c>
    </row>
    <row r="65" spans="1:21" ht="15.75" customHeight="1" x14ac:dyDescent="0.15">
      <c r="A65" s="15" t="s">
        <v>4243</v>
      </c>
      <c r="B65" s="166" t="s">
        <v>4244</v>
      </c>
      <c r="C65" s="166" t="s">
        <v>1892</v>
      </c>
      <c r="D65" s="166" t="s">
        <v>2007</v>
      </c>
      <c r="E65" s="170">
        <v>1.2988135375957901E-9</v>
      </c>
      <c r="F65" s="166">
        <v>22</v>
      </c>
      <c r="G65" s="166" t="s">
        <v>4245</v>
      </c>
      <c r="H65" s="166">
        <v>17</v>
      </c>
      <c r="I65" s="166">
        <v>8</v>
      </c>
      <c r="J65" s="166">
        <v>1</v>
      </c>
      <c r="K65" s="166" t="s">
        <v>15568</v>
      </c>
      <c r="L65" s="175">
        <v>0.99999990654422999</v>
      </c>
      <c r="M65" s="175">
        <v>8.2961556563980006E-15</v>
      </c>
      <c r="N65" s="175">
        <v>2.0706328171106401E-16</v>
      </c>
      <c r="O65" s="175"/>
      <c r="P65" s="175">
        <v>1</v>
      </c>
      <c r="Q65" s="175">
        <v>1.6370145058431501E-13</v>
      </c>
      <c r="R65" s="170">
        <v>1.19643304640813E-14</v>
      </c>
      <c r="S65" s="166" t="s">
        <v>14</v>
      </c>
      <c r="T65" s="166" t="s">
        <v>2449</v>
      </c>
      <c r="U65" s="166" t="s">
        <v>15567</v>
      </c>
    </row>
    <row r="66" spans="1:21" ht="15.75" customHeight="1" x14ac:dyDescent="0.15">
      <c r="A66" s="15" t="s">
        <v>2565</v>
      </c>
      <c r="B66" s="166" t="s">
        <v>2566</v>
      </c>
      <c r="C66" s="166" t="s">
        <v>1892</v>
      </c>
      <c r="D66" s="166" t="s">
        <v>2007</v>
      </c>
      <c r="E66" s="170">
        <v>2.6541921531334601E-8</v>
      </c>
      <c r="F66" s="166">
        <v>22</v>
      </c>
      <c r="G66" s="166" t="s">
        <v>2567</v>
      </c>
      <c r="H66" s="166">
        <v>52</v>
      </c>
      <c r="I66" s="166">
        <v>13</v>
      </c>
      <c r="J66" s="166">
        <v>1</v>
      </c>
      <c r="K66" s="166" t="s">
        <v>15568</v>
      </c>
      <c r="L66" s="175">
        <v>0.99999990654422999</v>
      </c>
      <c r="M66" s="175">
        <v>4.2608079042137101E-7</v>
      </c>
      <c r="N66" s="175">
        <v>2.1128287893598101E-16</v>
      </c>
      <c r="O66" s="175"/>
      <c r="P66" s="175">
        <v>1</v>
      </c>
      <c r="Q66" s="175">
        <v>8.8104439354931894E-5</v>
      </c>
      <c r="R66" s="170">
        <v>1.25364152747666E-14</v>
      </c>
      <c r="S66" s="166" t="s">
        <v>14</v>
      </c>
      <c r="T66" s="166" t="s">
        <v>2449</v>
      </c>
      <c r="U66" s="166" t="s">
        <v>15567</v>
      </c>
    </row>
    <row r="67" spans="1:21" ht="15.75" customHeight="1" x14ac:dyDescent="0.15">
      <c r="A67" s="15" t="s">
        <v>2740</v>
      </c>
      <c r="B67" s="166" t="s">
        <v>2741</v>
      </c>
      <c r="C67" s="166" t="s">
        <v>1892</v>
      </c>
      <c r="D67" s="166" t="s">
        <v>1914</v>
      </c>
      <c r="E67" s="170">
        <v>8.26081984074575E-10</v>
      </c>
      <c r="F67" s="166">
        <v>28</v>
      </c>
      <c r="G67" s="166" t="s">
        <v>2742</v>
      </c>
      <c r="H67" s="166">
        <v>54</v>
      </c>
      <c r="I67" s="166">
        <v>12</v>
      </c>
      <c r="J67" s="166">
        <v>1</v>
      </c>
      <c r="K67" s="166" t="s">
        <v>15568</v>
      </c>
      <c r="L67" s="175">
        <v>0.99999990654422999</v>
      </c>
      <c r="M67" s="175">
        <v>1.68473060282232E-7</v>
      </c>
      <c r="N67" s="175">
        <v>2.2389801391102398E-16</v>
      </c>
      <c r="O67" s="175"/>
      <c r="P67" s="175">
        <v>1</v>
      </c>
      <c r="Q67" s="175">
        <v>3.2152472112820097E-5</v>
      </c>
      <c r="R67" s="170">
        <v>1.34892636414851E-14</v>
      </c>
      <c r="S67" s="166" t="s">
        <v>14</v>
      </c>
      <c r="T67" s="166" t="s">
        <v>2449</v>
      </c>
      <c r="U67" s="166" t="s">
        <v>15567</v>
      </c>
    </row>
    <row r="68" spans="1:21" ht="15.75" customHeight="1" x14ac:dyDescent="0.15">
      <c r="A68" s="15" t="s">
        <v>2530</v>
      </c>
      <c r="B68" s="166" t="s">
        <v>2531</v>
      </c>
      <c r="C68" s="166" t="s">
        <v>1892</v>
      </c>
      <c r="D68" s="166" t="s">
        <v>1914</v>
      </c>
      <c r="E68" s="170">
        <v>5.5689162905539505E-10</v>
      </c>
      <c r="F68" s="166">
        <v>32</v>
      </c>
      <c r="G68" s="166" t="s">
        <v>2532</v>
      </c>
      <c r="H68" s="166">
        <v>101</v>
      </c>
      <c r="I68" s="166">
        <v>15</v>
      </c>
      <c r="J68" s="166">
        <v>1</v>
      </c>
      <c r="K68" s="166" t="s">
        <v>15568</v>
      </c>
      <c r="L68" s="175">
        <v>0.99999990654422999</v>
      </c>
      <c r="M68" s="175">
        <v>4.19431487908091E-11</v>
      </c>
      <c r="N68" s="175">
        <v>2.8284118089278299E-16</v>
      </c>
      <c r="O68" s="175"/>
      <c r="P68" s="175">
        <v>1</v>
      </c>
      <c r="Q68" s="175">
        <v>2.9816879029407098E-9</v>
      </c>
      <c r="R68" s="170">
        <v>1.7298160001831801E-14</v>
      </c>
      <c r="S68" s="166" t="s">
        <v>14</v>
      </c>
      <c r="T68" s="166" t="s">
        <v>2449</v>
      </c>
      <c r="U68" s="166" t="s">
        <v>15567</v>
      </c>
    </row>
    <row r="69" spans="1:21" ht="15.75" customHeight="1" x14ac:dyDescent="0.15">
      <c r="A69" s="15" t="s">
        <v>2840</v>
      </c>
      <c r="B69" s="166" t="s">
        <v>2841</v>
      </c>
      <c r="C69" s="166" t="s">
        <v>1892</v>
      </c>
      <c r="D69" s="166" t="s">
        <v>1910</v>
      </c>
      <c r="E69" s="170">
        <v>3.3803080168063199E-11</v>
      </c>
      <c r="F69" s="166">
        <v>32</v>
      </c>
      <c r="G69" s="166" t="s">
        <v>2842</v>
      </c>
      <c r="H69" s="166">
        <v>48</v>
      </c>
      <c r="I69" s="166">
        <v>11</v>
      </c>
      <c r="J69" s="166">
        <v>1</v>
      </c>
      <c r="K69" s="166" t="s">
        <v>15568</v>
      </c>
      <c r="L69" s="175">
        <v>0.99999990654422999</v>
      </c>
      <c r="M69" s="175">
        <v>3.7013174914026102E-10</v>
      </c>
      <c r="N69" s="175">
        <v>2.9938018722799199E-16</v>
      </c>
      <c r="O69" s="175"/>
      <c r="P69" s="175">
        <v>1</v>
      </c>
      <c r="Q69" s="175">
        <v>3.9145540699242199E-8</v>
      </c>
      <c r="R69" s="170">
        <v>1.85820366385521E-14</v>
      </c>
      <c r="S69" s="166" t="s">
        <v>14</v>
      </c>
      <c r="T69" s="166" t="s">
        <v>2449</v>
      </c>
      <c r="U69" s="166" t="s">
        <v>15567</v>
      </c>
    </row>
    <row r="70" spans="1:21" ht="15.75" customHeight="1" x14ac:dyDescent="0.15">
      <c r="A70" s="15" t="s">
        <v>2705</v>
      </c>
      <c r="B70" s="166" t="s">
        <v>2706</v>
      </c>
      <c r="C70" s="166" t="s">
        <v>1892</v>
      </c>
      <c r="D70" s="166" t="s">
        <v>1910</v>
      </c>
      <c r="E70" s="170">
        <v>3.8672375090284798E-10</v>
      </c>
      <c r="F70" s="166">
        <v>34</v>
      </c>
      <c r="G70" s="166" t="s">
        <v>2707</v>
      </c>
      <c r="H70" s="166">
        <v>39</v>
      </c>
      <c r="I70" s="166">
        <v>10</v>
      </c>
      <c r="J70" s="166">
        <v>1</v>
      </c>
      <c r="K70" s="166" t="s">
        <v>15568</v>
      </c>
      <c r="L70" s="175">
        <v>0.99999990654422999</v>
      </c>
      <c r="M70" s="175">
        <v>1.01682268138447E-12</v>
      </c>
      <c r="N70" s="175">
        <v>3.3649835746825002E-16</v>
      </c>
      <c r="O70" s="175"/>
      <c r="P70" s="175">
        <v>1</v>
      </c>
      <c r="Q70" s="175">
        <v>4.81389224191173E-11</v>
      </c>
      <c r="R70" s="170">
        <v>2.11915709773028E-14</v>
      </c>
      <c r="S70" s="166" t="s">
        <v>14</v>
      </c>
      <c r="T70" s="166" t="s">
        <v>2449</v>
      </c>
      <c r="U70" s="166" t="s">
        <v>15567</v>
      </c>
    </row>
    <row r="71" spans="1:21" ht="15.75" customHeight="1" x14ac:dyDescent="0.15">
      <c r="A71" s="15" t="s">
        <v>3085</v>
      </c>
      <c r="B71" s="166" t="s">
        <v>3086</v>
      </c>
      <c r="C71" s="166" t="s">
        <v>1892</v>
      </c>
      <c r="D71" s="166" t="s">
        <v>2007</v>
      </c>
      <c r="E71" s="170">
        <v>1.0033841165677101E-9</v>
      </c>
      <c r="F71" s="166">
        <v>28</v>
      </c>
      <c r="G71" s="166" t="s">
        <v>3087</v>
      </c>
      <c r="H71" s="166">
        <v>32</v>
      </c>
      <c r="I71" s="166">
        <v>9</v>
      </c>
      <c r="J71" s="166">
        <v>1</v>
      </c>
      <c r="K71" s="166" t="s">
        <v>15568</v>
      </c>
      <c r="L71" s="175">
        <v>0.99999990654422999</v>
      </c>
      <c r="M71" s="175">
        <v>2.8776041161861297E-10</v>
      </c>
      <c r="N71" s="175">
        <v>3.6332324100239802E-16</v>
      </c>
      <c r="O71" s="175"/>
      <c r="P71" s="175">
        <v>1</v>
      </c>
      <c r="Q71" s="175">
        <v>2.9708068541564702E-8</v>
      </c>
      <c r="R71" s="170">
        <v>2.3210440535664802E-14</v>
      </c>
      <c r="S71" s="166" t="s">
        <v>14</v>
      </c>
      <c r="T71" s="166" t="s">
        <v>2449</v>
      </c>
      <c r="U71" s="166" t="s">
        <v>15567</v>
      </c>
    </row>
    <row r="72" spans="1:21" ht="15.75" customHeight="1" x14ac:dyDescent="0.15">
      <c r="A72" s="15" t="s">
        <v>2648</v>
      </c>
      <c r="B72" s="166" t="s">
        <v>2649</v>
      </c>
      <c r="C72" s="166" t="s">
        <v>1892</v>
      </c>
      <c r="D72" s="166" t="s">
        <v>2007</v>
      </c>
      <c r="E72" s="170">
        <v>8.8109832451148395E-10</v>
      </c>
      <c r="F72" s="166">
        <v>22</v>
      </c>
      <c r="G72" s="166" t="s">
        <v>2650</v>
      </c>
      <c r="H72" s="166">
        <v>33</v>
      </c>
      <c r="I72" s="166">
        <v>13</v>
      </c>
      <c r="J72" s="166">
        <v>1</v>
      </c>
      <c r="K72" s="166" t="s">
        <v>15568</v>
      </c>
      <c r="L72" s="175">
        <v>0.99999990654422999</v>
      </c>
      <c r="M72" s="175">
        <v>1.29098289897721E-12</v>
      </c>
      <c r="N72" s="175">
        <v>4.14953517987839E-16</v>
      </c>
      <c r="O72" s="175"/>
      <c r="P72" s="175">
        <v>1</v>
      </c>
      <c r="Q72" s="175">
        <v>6.5914730101337702E-11</v>
      </c>
      <c r="R72" s="170">
        <v>2.6884543079443201E-14</v>
      </c>
      <c r="S72" s="166" t="s">
        <v>14</v>
      </c>
      <c r="T72" s="166" t="s">
        <v>2449</v>
      </c>
      <c r="U72" s="166" t="s">
        <v>15567</v>
      </c>
    </row>
    <row r="73" spans="1:21" ht="15.75" customHeight="1" x14ac:dyDescent="0.15">
      <c r="A73" s="15" t="s">
        <v>2654</v>
      </c>
      <c r="B73" s="166" t="s">
        <v>2655</v>
      </c>
      <c r="C73" s="166" t="s">
        <v>1892</v>
      </c>
      <c r="D73" s="166" t="s">
        <v>2007</v>
      </c>
      <c r="E73" s="170">
        <v>2.6907978732168902E-9</v>
      </c>
      <c r="F73" s="166">
        <v>28</v>
      </c>
      <c r="G73" s="166" t="s">
        <v>2656</v>
      </c>
      <c r="H73" s="166">
        <v>53</v>
      </c>
      <c r="I73" s="166">
        <v>15</v>
      </c>
      <c r="J73" s="166">
        <v>1</v>
      </c>
      <c r="K73" s="166" t="s">
        <v>15568</v>
      </c>
      <c r="L73" s="175">
        <v>0.99999990654422999</v>
      </c>
      <c r="M73" s="175">
        <v>8.3245927695102698E-10</v>
      </c>
      <c r="N73" s="175">
        <v>4.1622250147225301E-16</v>
      </c>
      <c r="O73" s="175"/>
      <c r="P73" s="175">
        <v>1</v>
      </c>
      <c r="Q73" s="175">
        <v>9.4277333081844805E-8</v>
      </c>
      <c r="R73" s="170">
        <v>2.7343090461410801E-14</v>
      </c>
      <c r="S73" s="166" t="s">
        <v>14</v>
      </c>
      <c r="T73" s="166" t="s">
        <v>2449</v>
      </c>
      <c r="U73" s="166" t="s">
        <v>15567</v>
      </c>
    </row>
    <row r="74" spans="1:21" ht="15.75" customHeight="1" x14ac:dyDescent="0.15">
      <c r="A74" s="15" t="s">
        <v>2619</v>
      </c>
      <c r="B74" s="166" t="s">
        <v>2620</v>
      </c>
      <c r="C74" s="166" t="s">
        <v>1892</v>
      </c>
      <c r="D74" s="166" t="s">
        <v>2007</v>
      </c>
      <c r="E74" s="170">
        <v>5.1684088147378703E-9</v>
      </c>
      <c r="F74" s="166">
        <v>22</v>
      </c>
      <c r="G74" s="166" t="s">
        <v>2621</v>
      </c>
      <c r="H74" s="166">
        <v>39</v>
      </c>
      <c r="I74" s="166">
        <v>11</v>
      </c>
      <c r="J74" s="166">
        <v>1</v>
      </c>
      <c r="K74" s="166" t="s">
        <v>15568</v>
      </c>
      <c r="L74" s="175">
        <v>0.99999990654422999</v>
      </c>
      <c r="M74" s="175">
        <v>2.1899714495853299E-10</v>
      </c>
      <c r="N74" s="175">
        <v>5.0830239848596496E-16</v>
      </c>
      <c r="O74" s="175"/>
      <c r="P74" s="175">
        <v>1</v>
      </c>
      <c r="Q74" s="175">
        <v>2.16822606711552E-8</v>
      </c>
      <c r="R74" s="170">
        <v>3.4327176915988201E-14</v>
      </c>
      <c r="S74" s="166" t="s">
        <v>14</v>
      </c>
      <c r="T74" s="166" t="s">
        <v>2449</v>
      </c>
      <c r="U74" s="166" t="s">
        <v>15567</v>
      </c>
    </row>
    <row r="75" spans="1:21" ht="15.75" customHeight="1" x14ac:dyDescent="0.15">
      <c r="A75" s="15" t="s">
        <v>4571</v>
      </c>
      <c r="B75" s="166" t="s">
        <v>4572</v>
      </c>
      <c r="C75" s="166" t="s">
        <v>1892</v>
      </c>
      <c r="D75" s="166" t="s">
        <v>2007</v>
      </c>
      <c r="E75" s="170">
        <v>3.6272158193967701E-9</v>
      </c>
      <c r="F75" s="166">
        <v>22</v>
      </c>
      <c r="G75" s="166" t="s">
        <v>4573</v>
      </c>
      <c r="H75" s="166">
        <v>12</v>
      </c>
      <c r="I75" s="166">
        <v>6</v>
      </c>
      <c r="J75" s="166">
        <v>1</v>
      </c>
      <c r="K75" s="166" t="s">
        <v>15568</v>
      </c>
      <c r="L75" s="175">
        <v>0.99999990654422999</v>
      </c>
      <c r="M75" s="175">
        <v>1.9836667127419401E-13</v>
      </c>
      <c r="N75" s="175">
        <v>5.0830239848596496E-16</v>
      </c>
      <c r="O75" s="175"/>
      <c r="P75" s="175">
        <v>1</v>
      </c>
      <c r="Q75" s="175">
        <v>6.3984784431931896E-12</v>
      </c>
      <c r="R75" s="170">
        <v>3.4327176915988201E-14</v>
      </c>
      <c r="S75" s="166" t="s">
        <v>14</v>
      </c>
      <c r="T75" s="166" t="s">
        <v>2449</v>
      </c>
      <c r="U75" s="166" t="s">
        <v>15567</v>
      </c>
    </row>
    <row r="76" spans="1:21" ht="15.75" customHeight="1" x14ac:dyDescent="0.15">
      <c r="A76" s="15" t="s">
        <v>2684</v>
      </c>
      <c r="B76" s="166" t="s">
        <v>2685</v>
      </c>
      <c r="C76" s="166" t="s">
        <v>1892</v>
      </c>
      <c r="D76" s="166" t="s">
        <v>2007</v>
      </c>
      <c r="E76" s="170">
        <v>1.09705417748919E-7</v>
      </c>
      <c r="F76" s="166">
        <v>22</v>
      </c>
      <c r="G76" s="166" t="s">
        <v>2686</v>
      </c>
      <c r="H76" s="166">
        <v>56</v>
      </c>
      <c r="I76" s="166">
        <v>12</v>
      </c>
      <c r="J76" s="166">
        <v>1</v>
      </c>
      <c r="K76" s="166" t="s">
        <v>15568</v>
      </c>
      <c r="L76" s="175">
        <v>2.51312121344949E-3</v>
      </c>
      <c r="M76" s="175">
        <v>8.9526010429213702E-13</v>
      </c>
      <c r="N76" s="175">
        <v>5.6624925909668999E-16</v>
      </c>
      <c r="O76" s="175"/>
      <c r="P76" s="175">
        <v>8.3972345950757102E-2</v>
      </c>
      <c r="Q76" s="175">
        <v>4.05789872007861E-11</v>
      </c>
      <c r="R76" s="170">
        <v>3.87300127490404E-14</v>
      </c>
      <c r="S76" s="166" t="s">
        <v>14</v>
      </c>
      <c r="T76" s="166" t="s">
        <v>2449</v>
      </c>
      <c r="U76" s="166" t="s">
        <v>15567</v>
      </c>
    </row>
    <row r="77" spans="1:21" ht="15.75" customHeight="1" x14ac:dyDescent="0.15">
      <c r="A77" s="15" t="s">
        <v>2690</v>
      </c>
      <c r="B77" s="166" t="s">
        <v>2691</v>
      </c>
      <c r="C77" s="166" t="s">
        <v>1892</v>
      </c>
      <c r="D77" s="166" t="s">
        <v>1910</v>
      </c>
      <c r="E77" s="170">
        <v>9.5779663941884802E-11</v>
      </c>
      <c r="F77" s="166">
        <v>22</v>
      </c>
      <c r="G77" s="166" t="s">
        <v>2692</v>
      </c>
      <c r="H77" s="166">
        <v>48</v>
      </c>
      <c r="I77" s="166">
        <v>11</v>
      </c>
      <c r="J77" s="166">
        <v>1</v>
      </c>
      <c r="K77" s="166" t="s">
        <v>15568</v>
      </c>
      <c r="L77" s="175">
        <v>0.13099303420448499</v>
      </c>
      <c r="M77" s="175">
        <v>7.4303979762952204E-11</v>
      </c>
      <c r="N77" s="175">
        <v>6.1189155233816704E-16</v>
      </c>
      <c r="O77" s="175"/>
      <c r="P77" s="175">
        <v>1</v>
      </c>
      <c r="Q77" s="175">
        <v>5.8764551267917798E-9</v>
      </c>
      <c r="R77" s="170">
        <v>4.2401626661708403E-14</v>
      </c>
      <c r="S77" s="166" t="s">
        <v>14</v>
      </c>
      <c r="T77" s="166" t="s">
        <v>2449</v>
      </c>
      <c r="U77" s="166" t="s">
        <v>15567</v>
      </c>
    </row>
    <row r="78" spans="1:21" ht="15.75" customHeight="1" x14ac:dyDescent="0.15">
      <c r="A78" s="15" t="s">
        <v>3819</v>
      </c>
      <c r="B78" s="166" t="s">
        <v>3820</v>
      </c>
      <c r="C78" s="166" t="s">
        <v>1892</v>
      </c>
      <c r="D78" s="166" t="s">
        <v>2007</v>
      </c>
      <c r="E78" s="170">
        <v>9.1029049104840901E-10</v>
      </c>
      <c r="F78" s="166">
        <v>28</v>
      </c>
      <c r="G78" s="166" t="s">
        <v>3821</v>
      </c>
      <c r="H78" s="166">
        <v>13</v>
      </c>
      <c r="I78" s="166">
        <v>9</v>
      </c>
      <c r="J78" s="166">
        <v>1</v>
      </c>
      <c r="K78" s="166" t="s">
        <v>15568</v>
      </c>
      <c r="L78" s="175">
        <v>0.99999990654422999</v>
      </c>
      <c r="M78" s="175">
        <v>8.3854807139627298E-5</v>
      </c>
      <c r="N78" s="175">
        <v>6.1372452026266003E-16</v>
      </c>
      <c r="O78" s="175"/>
      <c r="P78" s="175">
        <v>1</v>
      </c>
      <c r="Q78" s="175">
        <v>2.69292710454744E-2</v>
      </c>
      <c r="R78" s="170">
        <v>4.3079222773954898E-14</v>
      </c>
      <c r="S78" s="166" t="s">
        <v>14</v>
      </c>
      <c r="T78" s="166" t="s">
        <v>2449</v>
      </c>
      <c r="U78" s="166" t="s">
        <v>15567</v>
      </c>
    </row>
    <row r="79" spans="1:21" ht="15.75" customHeight="1" x14ac:dyDescent="0.15">
      <c r="A79" s="15" t="s">
        <v>2870</v>
      </c>
      <c r="B79" s="166" t="s">
        <v>2871</v>
      </c>
      <c r="C79" s="166" t="s">
        <v>1892</v>
      </c>
      <c r="D79" s="166" t="s">
        <v>1948</v>
      </c>
      <c r="E79" s="170">
        <v>4.3460133868259799E-10</v>
      </c>
      <c r="F79" s="166">
        <v>22</v>
      </c>
      <c r="G79" s="166" t="s">
        <v>2872</v>
      </c>
      <c r="H79" s="166">
        <v>23</v>
      </c>
      <c r="I79" s="166">
        <v>7</v>
      </c>
      <c r="J79" s="166">
        <v>1</v>
      </c>
      <c r="K79" s="166" t="s">
        <v>15568</v>
      </c>
      <c r="L79" s="175">
        <v>6.0286569162715603E-2</v>
      </c>
      <c r="M79" s="175">
        <v>1.0591880901460999E-8</v>
      </c>
      <c r="N79" s="175">
        <v>7.7236949680157495E-16</v>
      </c>
      <c r="O79" s="175"/>
      <c r="P79" s="175">
        <v>1</v>
      </c>
      <c r="Q79" s="175">
        <v>1.59537716787999E-6</v>
      </c>
      <c r="R79" s="170">
        <v>5.4906816765228199E-14</v>
      </c>
      <c r="S79" s="166" t="s">
        <v>14</v>
      </c>
      <c r="T79" s="166" t="s">
        <v>2449</v>
      </c>
      <c r="U79" s="166" t="s">
        <v>15567</v>
      </c>
    </row>
    <row r="80" spans="1:21" ht="15.75" customHeight="1" x14ac:dyDescent="0.15">
      <c r="A80" s="15" t="s">
        <v>4018</v>
      </c>
      <c r="B80" s="166" t="s">
        <v>4019</v>
      </c>
      <c r="C80" s="166" t="s">
        <v>1892</v>
      </c>
      <c r="D80" s="166" t="s">
        <v>1948</v>
      </c>
      <c r="E80" s="170">
        <v>1.33863195135578E-9</v>
      </c>
      <c r="F80" s="166">
        <v>32</v>
      </c>
      <c r="G80" s="166" t="s">
        <v>4020</v>
      </c>
      <c r="H80" s="166">
        <v>27</v>
      </c>
      <c r="I80" s="166">
        <v>10</v>
      </c>
      <c r="J80" s="166">
        <v>1</v>
      </c>
      <c r="K80" s="166" t="s">
        <v>15568</v>
      </c>
      <c r="L80" s="175">
        <v>0.99999990654422999</v>
      </c>
      <c r="M80" s="175">
        <v>5.24698063937387E-11</v>
      </c>
      <c r="N80" s="175">
        <v>8.9637823315486707E-16</v>
      </c>
      <c r="O80" s="175"/>
      <c r="P80" s="175">
        <v>1</v>
      </c>
      <c r="Q80" s="175">
        <v>3.87056339257998E-9</v>
      </c>
      <c r="R80" s="170">
        <v>6.4524072055934301E-14</v>
      </c>
      <c r="S80" s="166" t="s">
        <v>14</v>
      </c>
      <c r="T80" s="166" t="s">
        <v>2449</v>
      </c>
      <c r="U80" s="166" t="s">
        <v>15567</v>
      </c>
    </row>
    <row r="81" spans="1:21" ht="15.75" customHeight="1" x14ac:dyDescent="0.15">
      <c r="A81" s="15" t="s">
        <v>2535</v>
      </c>
      <c r="B81" s="166" t="s">
        <v>2536</v>
      </c>
      <c r="C81" s="166" t="s">
        <v>1892</v>
      </c>
      <c r="D81" s="166" t="s">
        <v>2007</v>
      </c>
      <c r="E81" s="170">
        <v>4.0482618502408502E-9</v>
      </c>
      <c r="F81" s="166">
        <v>22</v>
      </c>
      <c r="G81" s="166" t="s">
        <v>2537</v>
      </c>
      <c r="H81" s="166">
        <v>36</v>
      </c>
      <c r="I81" s="166">
        <v>13</v>
      </c>
      <c r="J81" s="166">
        <v>1</v>
      </c>
      <c r="K81" s="166" t="s">
        <v>15568</v>
      </c>
      <c r="L81" s="175">
        <v>0.99999990654422999</v>
      </c>
      <c r="M81" s="175">
        <v>1.38967609607204E-10</v>
      </c>
      <c r="N81" s="175">
        <v>9.3395908905995692E-16</v>
      </c>
      <c r="O81" s="175"/>
      <c r="P81" s="175">
        <v>1</v>
      </c>
      <c r="Q81" s="175">
        <v>1.23273769269252E-8</v>
      </c>
      <c r="R81" s="170">
        <v>6.8895772802283297E-14</v>
      </c>
      <c r="S81" s="166" t="s">
        <v>14</v>
      </c>
      <c r="T81" s="166" t="s">
        <v>2449</v>
      </c>
      <c r="U81" s="166" t="s">
        <v>15567</v>
      </c>
    </row>
    <row r="82" spans="1:21" ht="15.75" customHeight="1" x14ac:dyDescent="0.15">
      <c r="A82" s="15" t="s">
        <v>3025</v>
      </c>
      <c r="B82" s="166" t="s">
        <v>3026</v>
      </c>
      <c r="C82" s="166" t="s">
        <v>1892</v>
      </c>
      <c r="D82" s="166" t="s">
        <v>2007</v>
      </c>
      <c r="E82" s="170">
        <v>2.3980617452047301E-8</v>
      </c>
      <c r="F82" s="166">
        <v>22</v>
      </c>
      <c r="G82" s="166" t="s">
        <v>3027</v>
      </c>
      <c r="H82" s="166">
        <v>26</v>
      </c>
      <c r="I82" s="166">
        <v>13</v>
      </c>
      <c r="J82" s="166">
        <v>1</v>
      </c>
      <c r="K82" s="166" t="s">
        <v>15568</v>
      </c>
      <c r="L82" s="175">
        <v>0.99999990654422999</v>
      </c>
      <c r="M82" s="175">
        <v>1.3536264885897901E-7</v>
      </c>
      <c r="N82" s="175">
        <v>9.3395908905995692E-16</v>
      </c>
      <c r="O82" s="175"/>
      <c r="P82" s="175">
        <v>1</v>
      </c>
      <c r="Q82" s="175">
        <v>2.53703373079201E-5</v>
      </c>
      <c r="R82" s="170">
        <v>6.8092502029757204E-14</v>
      </c>
      <c r="S82" s="166" t="s">
        <v>14</v>
      </c>
      <c r="T82" s="166" t="s">
        <v>2449</v>
      </c>
      <c r="U82" s="166" t="s">
        <v>15567</v>
      </c>
    </row>
    <row r="83" spans="1:21" ht="15.75" customHeight="1" x14ac:dyDescent="0.15">
      <c r="A83" s="15" t="s">
        <v>2598</v>
      </c>
      <c r="B83" s="166" t="s">
        <v>2599</v>
      </c>
      <c r="C83" s="166" t="s">
        <v>1892</v>
      </c>
      <c r="D83" s="166" t="s">
        <v>2007</v>
      </c>
      <c r="E83" s="170">
        <v>5.5433529461180197E-10</v>
      </c>
      <c r="F83" s="166">
        <v>28</v>
      </c>
      <c r="G83" s="166" t="s">
        <v>2600</v>
      </c>
      <c r="H83" s="166">
        <v>35</v>
      </c>
      <c r="I83" s="166">
        <v>10</v>
      </c>
      <c r="J83" s="166">
        <v>1</v>
      </c>
      <c r="K83" s="166" t="s">
        <v>15568</v>
      </c>
      <c r="L83" s="175">
        <v>0.99999990654422999</v>
      </c>
      <c r="M83" s="175">
        <v>3.1430483241539097E-8</v>
      </c>
      <c r="N83" s="175">
        <v>1.2140008063692399E-15</v>
      </c>
      <c r="O83" s="175"/>
      <c r="P83" s="175">
        <v>1</v>
      </c>
      <c r="Q83" s="175">
        <v>5.1763945972851899E-6</v>
      </c>
      <c r="R83" s="170">
        <v>9.0634271618006402E-14</v>
      </c>
      <c r="S83" s="166" t="s">
        <v>14</v>
      </c>
      <c r="T83" s="166" t="s">
        <v>2449</v>
      </c>
      <c r="U83" s="166" t="s">
        <v>15567</v>
      </c>
    </row>
    <row r="84" spans="1:21" ht="15.75" customHeight="1" x14ac:dyDescent="0.15">
      <c r="A84" s="15" t="s">
        <v>2497</v>
      </c>
      <c r="B84" s="166" t="s">
        <v>2498</v>
      </c>
      <c r="C84" s="166" t="s">
        <v>1892</v>
      </c>
      <c r="D84" s="166" t="s">
        <v>2007</v>
      </c>
      <c r="E84" s="170">
        <v>5.5592116746651999E-9</v>
      </c>
      <c r="F84" s="166">
        <v>28</v>
      </c>
      <c r="G84" s="166" t="s">
        <v>2499</v>
      </c>
      <c r="H84" s="166">
        <v>63</v>
      </c>
      <c r="I84" s="166">
        <v>11</v>
      </c>
      <c r="J84" s="166">
        <v>1</v>
      </c>
      <c r="K84" s="166" t="s">
        <v>15568</v>
      </c>
      <c r="L84" s="175">
        <v>0.99999990654422999</v>
      </c>
      <c r="M84" s="175">
        <v>2.2320070738653E-7</v>
      </c>
      <c r="N84" s="175">
        <v>1.3228819292260801E-15</v>
      </c>
      <c r="O84" s="175"/>
      <c r="P84" s="175">
        <v>1</v>
      </c>
      <c r="Q84" s="175">
        <v>4.4100779091380502E-5</v>
      </c>
      <c r="R84" s="170">
        <v>9.99386489168687E-14</v>
      </c>
      <c r="S84" s="166" t="s">
        <v>14</v>
      </c>
      <c r="T84" s="166" t="s">
        <v>2449</v>
      </c>
      <c r="U84" s="166" t="s">
        <v>15567</v>
      </c>
    </row>
    <row r="85" spans="1:21" ht="15.75" customHeight="1" x14ac:dyDescent="0.15">
      <c r="A85" s="15" t="s">
        <v>2622</v>
      </c>
      <c r="B85" s="166" t="s">
        <v>2623</v>
      </c>
      <c r="C85" s="166" t="s">
        <v>1892</v>
      </c>
      <c r="D85" s="166" t="s">
        <v>2007</v>
      </c>
      <c r="E85" s="170">
        <v>1.2597692295350599E-9</v>
      </c>
      <c r="F85" s="166">
        <v>22</v>
      </c>
      <c r="G85" s="166" t="s">
        <v>2624</v>
      </c>
      <c r="H85" s="166">
        <v>42</v>
      </c>
      <c r="I85" s="166">
        <v>11</v>
      </c>
      <c r="J85" s="166">
        <v>1</v>
      </c>
      <c r="K85" s="166" t="s">
        <v>15568</v>
      </c>
      <c r="L85" s="175">
        <v>0.99999990654422999</v>
      </c>
      <c r="M85" s="175">
        <v>1.27482843460166E-9</v>
      </c>
      <c r="N85" s="175">
        <v>1.3828773782122599E-15</v>
      </c>
      <c r="O85" s="175"/>
      <c r="P85" s="175">
        <v>1</v>
      </c>
      <c r="Q85" s="175">
        <v>1.5170278691924E-7</v>
      </c>
      <c r="R85" s="170">
        <v>1.0569802506238401E-13</v>
      </c>
      <c r="S85" s="166" t="s">
        <v>14</v>
      </c>
      <c r="T85" s="166" t="s">
        <v>2449</v>
      </c>
      <c r="U85" s="166" t="s">
        <v>15567</v>
      </c>
    </row>
    <row r="86" spans="1:21" ht="15.75" customHeight="1" x14ac:dyDescent="0.15">
      <c r="A86" s="15" t="s">
        <v>2660</v>
      </c>
      <c r="B86" s="166" t="s">
        <v>2661</v>
      </c>
      <c r="C86" s="166" t="s">
        <v>1892</v>
      </c>
      <c r="D86" s="166" t="s">
        <v>1910</v>
      </c>
      <c r="E86" s="170">
        <v>2.2268596623128E-10</v>
      </c>
      <c r="F86" s="166">
        <v>26</v>
      </c>
      <c r="G86" s="166" t="s">
        <v>2662</v>
      </c>
      <c r="H86" s="166">
        <v>32</v>
      </c>
      <c r="I86" s="166">
        <v>10</v>
      </c>
      <c r="J86" s="166">
        <v>1</v>
      </c>
      <c r="K86" s="166" t="s">
        <v>15568</v>
      </c>
      <c r="L86" s="175">
        <v>0.99999990654422999</v>
      </c>
      <c r="M86" s="175">
        <v>3.7010374935313898E-12</v>
      </c>
      <c r="N86" s="175">
        <v>1.8978157350453399E-15</v>
      </c>
      <c r="O86" s="175"/>
      <c r="P86" s="175">
        <v>1</v>
      </c>
      <c r="Q86" s="175">
        <v>2.0603746147921501E-10</v>
      </c>
      <c r="R86" s="170">
        <v>1.4673766820735299E-13</v>
      </c>
      <c r="S86" s="166" t="s">
        <v>14</v>
      </c>
      <c r="T86" s="166" t="s">
        <v>2449</v>
      </c>
      <c r="U86" s="166" t="s">
        <v>15567</v>
      </c>
    </row>
    <row r="87" spans="1:21" ht="15.75" customHeight="1" x14ac:dyDescent="0.15">
      <c r="A87" s="15" t="s">
        <v>2958</v>
      </c>
      <c r="B87" s="166" t="s">
        <v>2959</v>
      </c>
      <c r="C87" s="166" t="s">
        <v>1892</v>
      </c>
      <c r="D87" s="166" t="s">
        <v>1910</v>
      </c>
      <c r="E87" s="170">
        <v>7.3384734552919E-8</v>
      </c>
      <c r="F87" s="166">
        <v>20</v>
      </c>
      <c r="G87" s="166" t="s">
        <v>2960</v>
      </c>
      <c r="H87" s="166">
        <v>27</v>
      </c>
      <c r="I87" s="166">
        <v>10</v>
      </c>
      <c r="J87" s="166">
        <v>1</v>
      </c>
      <c r="K87" s="166" t="s">
        <v>15568</v>
      </c>
      <c r="L87" s="175">
        <v>0.105746614092457</v>
      </c>
      <c r="M87" s="175">
        <v>1.3798979037677599E-10</v>
      </c>
      <c r="N87" s="175">
        <v>2.07056071922366E-15</v>
      </c>
      <c r="O87" s="175"/>
      <c r="P87" s="175">
        <v>1</v>
      </c>
      <c r="Q87" s="175">
        <v>1.21209298320809E-8</v>
      </c>
      <c r="R87" s="170">
        <v>1.61925435921754E-13</v>
      </c>
      <c r="S87" s="166" t="s">
        <v>14</v>
      </c>
      <c r="T87" s="166" t="s">
        <v>2449</v>
      </c>
      <c r="U87" s="166" t="s">
        <v>15567</v>
      </c>
    </row>
    <row r="88" spans="1:21" ht="15.75" customHeight="1" x14ac:dyDescent="0.15">
      <c r="A88" s="15" t="s">
        <v>2482</v>
      </c>
      <c r="B88" s="166" t="s">
        <v>2483</v>
      </c>
      <c r="C88" s="166" t="s">
        <v>1892</v>
      </c>
      <c r="D88" s="166" t="s">
        <v>2007</v>
      </c>
      <c r="E88" s="170">
        <v>1.83173362468888E-9</v>
      </c>
      <c r="F88" s="166">
        <v>22</v>
      </c>
      <c r="G88" s="166" t="s">
        <v>2484</v>
      </c>
      <c r="H88" s="166">
        <v>55</v>
      </c>
      <c r="I88" s="166">
        <v>12</v>
      </c>
      <c r="J88" s="166">
        <v>1</v>
      </c>
      <c r="K88" s="166" t="s">
        <v>15568</v>
      </c>
      <c r="L88" s="175">
        <v>0.99999990654422999</v>
      </c>
      <c r="M88" s="175">
        <v>2.0302534030020999E-13</v>
      </c>
      <c r="N88" s="175">
        <v>2.7095846235150302E-15</v>
      </c>
      <c r="O88" s="175"/>
      <c r="P88" s="175">
        <v>1</v>
      </c>
      <c r="Q88" s="175">
        <v>6.7423299057837203E-12</v>
      </c>
      <c r="R88" s="170">
        <v>2.1429205411511701E-13</v>
      </c>
      <c r="S88" s="166" t="s">
        <v>14</v>
      </c>
      <c r="T88" s="166" t="s">
        <v>2449</v>
      </c>
      <c r="U88" s="166" t="s">
        <v>15567</v>
      </c>
    </row>
    <row r="89" spans="1:21" ht="15.75" customHeight="1" x14ac:dyDescent="0.15">
      <c r="A89" s="15" t="s">
        <v>2763</v>
      </c>
      <c r="B89" s="166" t="s">
        <v>2764</v>
      </c>
      <c r="C89" s="166" t="s">
        <v>1892</v>
      </c>
      <c r="D89" s="166" t="s">
        <v>2007</v>
      </c>
      <c r="E89" s="170">
        <v>1.5284811867479099E-8</v>
      </c>
      <c r="F89" s="166">
        <v>22</v>
      </c>
      <c r="G89" s="166" t="s">
        <v>2765</v>
      </c>
      <c r="H89" s="166">
        <v>72</v>
      </c>
      <c r="I89" s="166">
        <v>14</v>
      </c>
      <c r="J89" s="166">
        <v>1</v>
      </c>
      <c r="K89" s="166" t="s">
        <v>15568</v>
      </c>
      <c r="L89" s="175">
        <v>2.0794233978055098E-3</v>
      </c>
      <c r="M89" s="175">
        <v>8.5745073505158703E-11</v>
      </c>
      <c r="N89" s="175">
        <v>2.8830881909326099E-15</v>
      </c>
      <c r="O89" s="175"/>
      <c r="P89" s="175">
        <v>6.5082717039095406E-2</v>
      </c>
      <c r="Q89" s="175">
        <v>7.1580519114500304E-9</v>
      </c>
      <c r="R89" s="170">
        <v>2.3055562541654499E-13</v>
      </c>
      <c r="S89" s="166" t="s">
        <v>14</v>
      </c>
      <c r="T89" s="166" t="s">
        <v>2449</v>
      </c>
      <c r="U89" s="166" t="s">
        <v>15567</v>
      </c>
    </row>
    <row r="90" spans="1:21" ht="15.75" customHeight="1" x14ac:dyDescent="0.15">
      <c r="A90" s="15" t="s">
        <v>3618</v>
      </c>
      <c r="B90" s="166" t="s">
        <v>3619</v>
      </c>
      <c r="C90" s="166" t="s">
        <v>1892</v>
      </c>
      <c r="D90" s="166" t="s">
        <v>1910</v>
      </c>
      <c r="E90" s="170">
        <v>2.1148727647602499E-9</v>
      </c>
      <c r="F90" s="166">
        <v>22</v>
      </c>
      <c r="G90" s="166" t="s">
        <v>3620</v>
      </c>
      <c r="H90" s="166">
        <v>21</v>
      </c>
      <c r="I90" s="166">
        <v>8</v>
      </c>
      <c r="J90" s="166">
        <v>1</v>
      </c>
      <c r="K90" s="166" t="s">
        <v>15568</v>
      </c>
      <c r="L90" s="175">
        <v>0.99999990654422999</v>
      </c>
      <c r="M90" s="175">
        <v>4.8548297904980203E-8</v>
      </c>
      <c r="N90" s="175">
        <v>3.9704292866523199E-15</v>
      </c>
      <c r="O90" s="175"/>
      <c r="P90" s="175">
        <v>1</v>
      </c>
      <c r="Q90" s="175">
        <v>8.4176384942563297E-6</v>
      </c>
      <c r="R90" s="170">
        <v>3.2100319202389098E-13</v>
      </c>
      <c r="S90" s="166" t="s">
        <v>14</v>
      </c>
      <c r="T90" s="166" t="s">
        <v>2449</v>
      </c>
      <c r="U90" s="166" t="s">
        <v>15567</v>
      </c>
    </row>
    <row r="91" spans="1:21" ht="15.75" customHeight="1" x14ac:dyDescent="0.15">
      <c r="A91" s="15" t="s">
        <v>3717</v>
      </c>
      <c r="B91" s="166" t="s">
        <v>3718</v>
      </c>
      <c r="C91" s="166" t="s">
        <v>1892</v>
      </c>
      <c r="D91" s="166" t="s">
        <v>1948</v>
      </c>
      <c r="E91" s="170">
        <v>9.0982097786844197E-9</v>
      </c>
      <c r="F91" s="166">
        <v>22</v>
      </c>
      <c r="G91" s="166" t="s">
        <v>3719</v>
      </c>
      <c r="H91" s="166">
        <v>26</v>
      </c>
      <c r="I91" s="166">
        <v>12</v>
      </c>
      <c r="J91" s="166">
        <v>1</v>
      </c>
      <c r="K91" s="166" t="s">
        <v>15568</v>
      </c>
      <c r="L91" s="175">
        <v>1.4223832220517799E-3</v>
      </c>
      <c r="M91" s="175">
        <v>7.4303979762952204E-11</v>
      </c>
      <c r="N91" s="175">
        <v>4.5230106621388804E-15</v>
      </c>
      <c r="O91" s="175"/>
      <c r="P91" s="175">
        <v>3.76981850280146E-2</v>
      </c>
      <c r="Q91" s="175">
        <v>5.8204324839388598E-9</v>
      </c>
      <c r="R91" s="170">
        <v>3.6965332593298698E-13</v>
      </c>
      <c r="S91" s="166" t="s">
        <v>14</v>
      </c>
      <c r="T91" s="166" t="s">
        <v>2449</v>
      </c>
      <c r="U91" s="166" t="s">
        <v>15567</v>
      </c>
    </row>
    <row r="92" spans="1:21" ht="15.75" customHeight="1" x14ac:dyDescent="0.15">
      <c r="A92" s="15" t="s">
        <v>3430</v>
      </c>
      <c r="B92" s="166" t="s">
        <v>3431</v>
      </c>
      <c r="C92" s="166" t="s">
        <v>1892</v>
      </c>
      <c r="D92" s="166" t="s">
        <v>2007</v>
      </c>
      <c r="E92" s="170">
        <v>8.6949310742269999E-9</v>
      </c>
      <c r="F92" s="166">
        <v>16</v>
      </c>
      <c r="G92" s="166" t="s">
        <v>3432</v>
      </c>
      <c r="H92" s="166">
        <v>19</v>
      </c>
      <c r="I92" s="166">
        <v>8</v>
      </c>
      <c r="J92" s="166">
        <v>1</v>
      </c>
      <c r="K92" s="166" t="s">
        <v>15568</v>
      </c>
      <c r="L92" s="175">
        <v>5.55285623707217E-2</v>
      </c>
      <c r="M92" s="175">
        <v>5.6632068190834601E-9</v>
      </c>
      <c r="N92" s="175">
        <v>4.6672948137252498E-15</v>
      </c>
      <c r="O92" s="175"/>
      <c r="P92" s="175">
        <v>1</v>
      </c>
      <c r="Q92" s="175">
        <v>8.0896854053657401E-7</v>
      </c>
      <c r="R92" s="170">
        <v>3.8554025996167602E-13</v>
      </c>
      <c r="S92" s="166" t="s">
        <v>14</v>
      </c>
      <c r="T92" s="166" t="s">
        <v>2449</v>
      </c>
      <c r="U92" s="166" t="s">
        <v>15567</v>
      </c>
    </row>
    <row r="93" spans="1:21" ht="15.75" customHeight="1" x14ac:dyDescent="0.15">
      <c r="A93" s="15" t="s">
        <v>3301</v>
      </c>
      <c r="B93" s="166" t="s">
        <v>3302</v>
      </c>
      <c r="C93" s="166" t="s">
        <v>1892</v>
      </c>
      <c r="D93" s="166" t="s">
        <v>1955</v>
      </c>
      <c r="E93" s="170">
        <v>4.7787877337108301E-8</v>
      </c>
      <c r="F93" s="166">
        <v>22</v>
      </c>
      <c r="G93" s="166" t="s">
        <v>3303</v>
      </c>
      <c r="H93" s="166">
        <v>29</v>
      </c>
      <c r="I93" s="166">
        <v>11</v>
      </c>
      <c r="J93" s="166">
        <v>1</v>
      </c>
      <c r="K93" s="166" t="s">
        <v>15568</v>
      </c>
      <c r="L93" s="175">
        <v>1.6522075941848499E-3</v>
      </c>
      <c r="M93" s="175">
        <v>1.6274656642213201E-10</v>
      </c>
      <c r="N93" s="175">
        <v>4.89561447129941E-15</v>
      </c>
      <c r="O93" s="175"/>
      <c r="P93" s="175">
        <v>4.5662801266089799E-2</v>
      </c>
      <c r="Q93" s="175">
        <v>1.4858910612675E-8</v>
      </c>
      <c r="R93" s="170">
        <v>4.08688932104057E-13</v>
      </c>
      <c r="S93" s="166" t="s">
        <v>14</v>
      </c>
      <c r="T93" s="166" t="s">
        <v>2449</v>
      </c>
      <c r="U93" s="166" t="s">
        <v>15567</v>
      </c>
    </row>
    <row r="94" spans="1:21" ht="15.75" customHeight="1" x14ac:dyDescent="0.15">
      <c r="A94" s="15" t="s">
        <v>3373</v>
      </c>
      <c r="B94" s="166" t="s">
        <v>3374</v>
      </c>
      <c r="C94" s="166" t="s">
        <v>1892</v>
      </c>
      <c r="D94" s="166" t="s">
        <v>1910</v>
      </c>
      <c r="E94" s="170">
        <v>9.2916742574985504E-9</v>
      </c>
      <c r="F94" s="166">
        <v>22</v>
      </c>
      <c r="G94" s="166" t="s">
        <v>3375</v>
      </c>
      <c r="H94" s="166">
        <v>18</v>
      </c>
      <c r="I94" s="166">
        <v>6</v>
      </c>
      <c r="J94" s="166">
        <v>1</v>
      </c>
      <c r="K94" s="166" t="s">
        <v>15568</v>
      </c>
      <c r="L94" s="175">
        <v>2.02789505124461E-2</v>
      </c>
      <c r="M94" s="175">
        <v>2.5185131890892799E-8</v>
      </c>
      <c r="N94" s="175">
        <v>8.5454987881919102E-15</v>
      </c>
      <c r="O94" s="175"/>
      <c r="P94" s="175">
        <v>1</v>
      </c>
      <c r="Q94" s="175">
        <v>4.0737083947324101E-6</v>
      </c>
      <c r="R94" s="170">
        <v>7.2085708593838696E-13</v>
      </c>
      <c r="S94" s="166" t="s">
        <v>14</v>
      </c>
      <c r="T94" s="166" t="s">
        <v>2449</v>
      </c>
      <c r="U94" s="166" t="s">
        <v>15567</v>
      </c>
    </row>
    <row r="95" spans="1:21" ht="15.75" customHeight="1" x14ac:dyDescent="0.15">
      <c r="A95" s="15" t="s">
        <v>3091</v>
      </c>
      <c r="B95" s="166" t="s">
        <v>3092</v>
      </c>
      <c r="C95" s="166" t="s">
        <v>1892</v>
      </c>
      <c r="D95" s="166" t="s">
        <v>1948</v>
      </c>
      <c r="E95" s="170">
        <v>3.3838983882887299E-9</v>
      </c>
      <c r="F95" s="166">
        <v>16</v>
      </c>
      <c r="G95" s="166" t="s">
        <v>3093</v>
      </c>
      <c r="H95" s="166">
        <v>26</v>
      </c>
      <c r="I95" s="166">
        <v>9</v>
      </c>
      <c r="J95" s="166">
        <v>1</v>
      </c>
      <c r="K95" s="166" t="s">
        <v>15568</v>
      </c>
      <c r="L95" s="175">
        <v>1.52557038217503E-2</v>
      </c>
      <c r="M95" s="175">
        <v>1.4389322905026801E-12</v>
      </c>
      <c r="N95" s="175">
        <v>9.9205781008807998E-15</v>
      </c>
      <c r="O95" s="175"/>
      <c r="P95" s="175">
        <v>0.79292977134067699</v>
      </c>
      <c r="Q95" s="175">
        <v>7.4800141984947194E-11</v>
      </c>
      <c r="R95" s="170">
        <v>8.4551430228500602E-13</v>
      </c>
      <c r="S95" s="166" t="s">
        <v>14</v>
      </c>
      <c r="T95" s="166" t="s">
        <v>2449</v>
      </c>
      <c r="U95" s="166" t="s">
        <v>15567</v>
      </c>
    </row>
    <row r="96" spans="1:21" ht="15.75" customHeight="1" x14ac:dyDescent="0.15">
      <c r="A96" s="15" t="s">
        <v>3049</v>
      </c>
      <c r="B96" s="166" t="s">
        <v>3050</v>
      </c>
      <c r="C96" s="166" t="s">
        <v>1892</v>
      </c>
      <c r="D96" s="166" t="s">
        <v>1914</v>
      </c>
      <c r="E96" s="170">
        <v>7.4800830993445101E-10</v>
      </c>
      <c r="F96" s="166">
        <v>20</v>
      </c>
      <c r="G96" s="166" t="s">
        <v>3051</v>
      </c>
      <c r="H96" s="166">
        <v>31</v>
      </c>
      <c r="I96" s="166">
        <v>9</v>
      </c>
      <c r="J96" s="166">
        <v>1</v>
      </c>
      <c r="K96" s="166" t="s">
        <v>15568</v>
      </c>
      <c r="L96" s="175">
        <v>0.99999990654422999</v>
      </c>
      <c r="M96" s="175">
        <v>8.5707870516554399E-10</v>
      </c>
      <c r="N96" s="175">
        <v>1.16547835145044E-14</v>
      </c>
      <c r="O96" s="175"/>
      <c r="P96" s="175">
        <v>1</v>
      </c>
      <c r="Q96" s="175">
        <v>9.7772808596668394E-8</v>
      </c>
      <c r="R96" s="170">
        <v>1.0034776819366299E-12</v>
      </c>
      <c r="S96" s="166" t="s">
        <v>14</v>
      </c>
      <c r="T96" s="166" t="s">
        <v>2449</v>
      </c>
      <c r="U96" s="166" t="s">
        <v>15567</v>
      </c>
    </row>
    <row r="97" spans="1:21" ht="15.75" customHeight="1" x14ac:dyDescent="0.15">
      <c r="A97" s="15" t="s">
        <v>2521</v>
      </c>
      <c r="B97" s="166" t="s">
        <v>2522</v>
      </c>
      <c r="C97" s="166" t="s">
        <v>1892</v>
      </c>
      <c r="D97" s="166" t="s">
        <v>2007</v>
      </c>
      <c r="E97" s="170">
        <v>1.3508918536661199E-9</v>
      </c>
      <c r="F97" s="166">
        <v>28</v>
      </c>
      <c r="G97" s="166" t="s">
        <v>2523</v>
      </c>
      <c r="H97" s="166">
        <v>40</v>
      </c>
      <c r="I97" s="166">
        <v>10</v>
      </c>
      <c r="J97" s="166">
        <v>1</v>
      </c>
      <c r="K97" s="166" t="s">
        <v>15568</v>
      </c>
      <c r="L97" s="175">
        <v>0.99999990654422999</v>
      </c>
      <c r="M97" s="175">
        <v>2.4536392796215799E-6</v>
      </c>
      <c r="N97" s="175">
        <v>1.2189752946230501E-14</v>
      </c>
      <c r="O97" s="175"/>
      <c r="P97" s="175">
        <v>1</v>
      </c>
      <c r="Q97" s="175">
        <v>5.9145460584376496E-4</v>
      </c>
      <c r="R97" s="170">
        <v>1.06014771025176E-12</v>
      </c>
      <c r="S97" s="166" t="s">
        <v>14</v>
      </c>
      <c r="T97" s="166" t="s">
        <v>2449</v>
      </c>
      <c r="U97" s="166" t="s">
        <v>15567</v>
      </c>
    </row>
    <row r="98" spans="1:21" ht="15.75" customHeight="1" x14ac:dyDescent="0.15">
      <c r="A98" s="15" t="s">
        <v>3988</v>
      </c>
      <c r="B98" s="166" t="s">
        <v>3989</v>
      </c>
      <c r="C98" s="166" t="s">
        <v>1892</v>
      </c>
      <c r="D98" s="166" t="s">
        <v>1948</v>
      </c>
      <c r="E98" s="170">
        <v>4.19490418475461E-11</v>
      </c>
      <c r="F98" s="166">
        <v>34</v>
      </c>
      <c r="G98" s="166" t="s">
        <v>3990</v>
      </c>
      <c r="H98" s="166">
        <v>14</v>
      </c>
      <c r="I98" s="166">
        <v>6</v>
      </c>
      <c r="J98" s="166">
        <v>1</v>
      </c>
      <c r="K98" s="166" t="s">
        <v>15568</v>
      </c>
      <c r="L98" s="175">
        <v>0.99999990654422999</v>
      </c>
      <c r="M98" s="175">
        <v>1.03998539056024E-7</v>
      </c>
      <c r="N98" s="175">
        <v>1.29638942875477E-14</v>
      </c>
      <c r="O98" s="175"/>
      <c r="P98" s="175">
        <v>1</v>
      </c>
      <c r="Q98" s="175">
        <v>1.90600958851768E-5</v>
      </c>
      <c r="R98" s="170">
        <v>1.13873970371889E-12</v>
      </c>
      <c r="S98" s="166" t="s">
        <v>14</v>
      </c>
      <c r="T98" s="166" t="s">
        <v>2449</v>
      </c>
      <c r="U98" s="166" t="s">
        <v>15567</v>
      </c>
    </row>
    <row r="99" spans="1:21" ht="15.75" customHeight="1" x14ac:dyDescent="0.15">
      <c r="A99" s="15" t="s">
        <v>2681</v>
      </c>
      <c r="B99" s="166" t="s">
        <v>2682</v>
      </c>
      <c r="C99" s="166" t="s">
        <v>1892</v>
      </c>
      <c r="D99" s="166" t="s">
        <v>1948</v>
      </c>
      <c r="E99" s="170">
        <v>1.24824873259242E-8</v>
      </c>
      <c r="F99" s="166">
        <v>20</v>
      </c>
      <c r="G99" s="166" t="s">
        <v>2683</v>
      </c>
      <c r="H99" s="166">
        <v>26</v>
      </c>
      <c r="I99" s="166">
        <v>10</v>
      </c>
      <c r="J99" s="166">
        <v>1</v>
      </c>
      <c r="K99" s="166" t="s">
        <v>15568</v>
      </c>
      <c r="L99" s="175">
        <v>2.02789505124461E-2</v>
      </c>
      <c r="M99" s="175">
        <v>4.6755367986855599E-9</v>
      </c>
      <c r="N99" s="175">
        <v>1.33558942840324E-14</v>
      </c>
      <c r="O99" s="175"/>
      <c r="P99" s="175">
        <v>1</v>
      </c>
      <c r="Q99" s="175">
        <v>6.5335931455120496E-7</v>
      </c>
      <c r="R99" s="170">
        <v>1.18475912121394E-12</v>
      </c>
      <c r="S99" s="166" t="s">
        <v>14</v>
      </c>
      <c r="T99" s="166" t="s">
        <v>2449</v>
      </c>
      <c r="U99" s="166" t="s">
        <v>15567</v>
      </c>
    </row>
    <row r="100" spans="1:21" ht="15.75" customHeight="1" x14ac:dyDescent="0.15">
      <c r="A100" s="15" t="s">
        <v>2778</v>
      </c>
      <c r="B100" s="166" t="s">
        <v>2779</v>
      </c>
      <c r="C100" s="166" t="s">
        <v>1892</v>
      </c>
      <c r="D100" s="166" t="s">
        <v>2007</v>
      </c>
      <c r="E100" s="170">
        <v>1.33449599046216E-12</v>
      </c>
      <c r="F100" s="166">
        <v>32</v>
      </c>
      <c r="G100" s="166" t="s">
        <v>2780</v>
      </c>
      <c r="H100" s="166">
        <v>63</v>
      </c>
      <c r="I100" s="166">
        <v>14</v>
      </c>
      <c r="J100" s="166">
        <v>1</v>
      </c>
      <c r="K100" s="166" t="s">
        <v>15568</v>
      </c>
      <c r="L100" s="175">
        <v>0.99999990654422999</v>
      </c>
      <c r="M100" s="175">
        <v>1.08809184662499E-10</v>
      </c>
      <c r="N100" s="175">
        <v>1.5582704020893098E-14</v>
      </c>
      <c r="O100" s="175"/>
      <c r="P100" s="175">
        <v>1</v>
      </c>
      <c r="Q100" s="175">
        <v>9.1786183256526804E-9</v>
      </c>
      <c r="R100" s="170">
        <v>1.41956552407875E-12</v>
      </c>
      <c r="S100" s="166" t="s">
        <v>14</v>
      </c>
      <c r="T100" s="166" t="s">
        <v>2449</v>
      </c>
      <c r="U100" s="166" t="s">
        <v>15567</v>
      </c>
    </row>
    <row r="101" spans="1:21" ht="15.75" customHeight="1" x14ac:dyDescent="0.15">
      <c r="A101" s="15" t="s">
        <v>3412</v>
      </c>
      <c r="B101" s="166" t="s">
        <v>3413</v>
      </c>
      <c r="C101" s="166" t="s">
        <v>1892</v>
      </c>
      <c r="D101" s="166" t="s">
        <v>1910</v>
      </c>
      <c r="E101" s="170">
        <v>3.8746253321633196E-9</v>
      </c>
      <c r="F101" s="166">
        <v>22</v>
      </c>
      <c r="G101" s="166" t="s">
        <v>3414</v>
      </c>
      <c r="H101" s="166">
        <v>22</v>
      </c>
      <c r="I101" s="166">
        <v>8</v>
      </c>
      <c r="J101" s="166">
        <v>1</v>
      </c>
      <c r="K101" s="166" t="s">
        <v>15568</v>
      </c>
      <c r="L101" s="175">
        <v>0.99999990654422999</v>
      </c>
      <c r="M101" s="175">
        <v>1.7221250379583401E-10</v>
      </c>
      <c r="N101" s="175">
        <v>1.5582704020893098E-14</v>
      </c>
      <c r="O101" s="175"/>
      <c r="P101" s="175">
        <v>1</v>
      </c>
      <c r="Q101" s="175">
        <v>1.63154053279046E-8</v>
      </c>
      <c r="R101" s="170">
        <v>1.40028274874809E-12</v>
      </c>
      <c r="S101" s="166" t="s">
        <v>14</v>
      </c>
      <c r="T101" s="166" t="s">
        <v>2449</v>
      </c>
      <c r="U101" s="166" t="s">
        <v>15567</v>
      </c>
    </row>
    <row r="102" spans="1:21" ht="15.75" customHeight="1" x14ac:dyDescent="0.15">
      <c r="A102" s="15" t="s">
        <v>3888</v>
      </c>
      <c r="B102" s="166" t="s">
        <v>3889</v>
      </c>
      <c r="C102" s="166" t="s">
        <v>1892</v>
      </c>
      <c r="D102" s="166" t="s">
        <v>1948</v>
      </c>
      <c r="E102" s="170">
        <v>2.3138499384776199E-12</v>
      </c>
      <c r="F102" s="166">
        <v>36</v>
      </c>
      <c r="G102" s="166" t="s">
        <v>3890</v>
      </c>
      <c r="H102" s="166">
        <v>25</v>
      </c>
      <c r="I102" s="166">
        <v>9</v>
      </c>
      <c r="J102" s="166">
        <v>1</v>
      </c>
      <c r="K102" s="166" t="s">
        <v>15568</v>
      </c>
      <c r="L102" s="175">
        <v>0.99999990654422999</v>
      </c>
      <c r="M102" s="175">
        <v>1.2304701981867799E-11</v>
      </c>
      <c r="N102" s="175">
        <v>1.5582704020893098E-14</v>
      </c>
      <c r="O102" s="175"/>
      <c r="P102" s="175">
        <v>1</v>
      </c>
      <c r="Q102" s="175">
        <v>7.8607014753932297E-10</v>
      </c>
      <c r="R102" s="170">
        <v>1.4227151530167899E-12</v>
      </c>
      <c r="S102" s="166" t="s">
        <v>14</v>
      </c>
      <c r="T102" s="166" t="s">
        <v>2449</v>
      </c>
      <c r="U102" s="166" t="s">
        <v>15567</v>
      </c>
    </row>
    <row r="103" spans="1:21" ht="15.75" customHeight="1" x14ac:dyDescent="0.15">
      <c r="A103" s="15" t="s">
        <v>4294</v>
      </c>
      <c r="B103" s="166" t="s">
        <v>4295</v>
      </c>
      <c r="C103" s="166" t="s">
        <v>1892</v>
      </c>
      <c r="D103" s="166" t="s">
        <v>2007</v>
      </c>
      <c r="E103" s="170">
        <v>1.19782215374009E-8</v>
      </c>
      <c r="F103" s="166">
        <v>22</v>
      </c>
      <c r="G103" s="166" t="s">
        <v>4296</v>
      </c>
      <c r="H103" s="166">
        <v>13</v>
      </c>
      <c r="I103" s="166">
        <v>9</v>
      </c>
      <c r="J103" s="166">
        <v>1</v>
      </c>
      <c r="K103" s="166" t="s">
        <v>15568</v>
      </c>
      <c r="L103" s="175">
        <v>0.99999990654422999</v>
      </c>
      <c r="M103" s="175">
        <v>1.86056136684734E-5</v>
      </c>
      <c r="N103" s="175">
        <v>1.8667155149063499E-14</v>
      </c>
      <c r="O103" s="175"/>
      <c r="P103" s="175">
        <v>1</v>
      </c>
      <c r="Q103" s="175">
        <v>5.3658117795851897E-3</v>
      </c>
      <c r="R103" s="170">
        <v>1.7204171129241601E-12</v>
      </c>
      <c r="S103" s="166" t="s">
        <v>14</v>
      </c>
      <c r="T103" s="166" t="s">
        <v>2449</v>
      </c>
      <c r="U103" s="166" t="s">
        <v>15567</v>
      </c>
    </row>
    <row r="104" spans="1:21" ht="15.75" customHeight="1" x14ac:dyDescent="0.15">
      <c r="A104" s="15" t="s">
        <v>3834</v>
      </c>
      <c r="B104" s="166" t="s">
        <v>3835</v>
      </c>
      <c r="C104" s="166" t="s">
        <v>1892</v>
      </c>
      <c r="D104" s="166" t="s">
        <v>1910</v>
      </c>
      <c r="E104" s="170">
        <v>3.27433549153779E-9</v>
      </c>
      <c r="F104" s="166">
        <v>22</v>
      </c>
      <c r="G104" s="166" t="s">
        <v>3836</v>
      </c>
      <c r="H104" s="166">
        <v>31</v>
      </c>
      <c r="I104" s="166">
        <v>11</v>
      </c>
      <c r="J104" s="166">
        <v>1</v>
      </c>
      <c r="K104" s="166" t="s">
        <v>15568</v>
      </c>
      <c r="L104" s="175">
        <v>2.13511730538675E-5</v>
      </c>
      <c r="M104" s="175">
        <v>3.85496048530396E-11</v>
      </c>
      <c r="N104" s="175">
        <v>2.0825274733000399E-14</v>
      </c>
      <c r="O104" s="175"/>
      <c r="P104" s="175">
        <v>2.5422089783232898E-4</v>
      </c>
      <c r="Q104" s="175">
        <v>2.7059160266259001E-9</v>
      </c>
      <c r="R104" s="170">
        <v>1.9372348588837499E-12</v>
      </c>
      <c r="S104" s="166" t="s">
        <v>14</v>
      </c>
      <c r="T104" s="166" t="s">
        <v>2449</v>
      </c>
      <c r="U104" s="166" t="s">
        <v>15567</v>
      </c>
    </row>
    <row r="105" spans="1:21" ht="15.75" customHeight="1" x14ac:dyDescent="0.15">
      <c r="A105" s="15" t="s">
        <v>4321</v>
      </c>
      <c r="B105" s="166" t="s">
        <v>4322</v>
      </c>
      <c r="C105" s="166" t="s">
        <v>4323</v>
      </c>
      <c r="D105" s="166" t="s">
        <v>1914</v>
      </c>
      <c r="E105" s="170">
        <v>7.8500582358300603E-8</v>
      </c>
      <c r="F105" s="166">
        <v>22</v>
      </c>
      <c r="G105" s="166" t="s">
        <v>4324</v>
      </c>
      <c r="H105" s="166">
        <v>15</v>
      </c>
      <c r="I105" s="166">
        <v>7</v>
      </c>
      <c r="J105" s="166">
        <v>1</v>
      </c>
      <c r="K105" s="166" t="s">
        <v>15568</v>
      </c>
      <c r="L105" s="175">
        <v>0.695912040407206</v>
      </c>
      <c r="M105" s="175">
        <v>3.3589698660717901E-10</v>
      </c>
      <c r="N105" s="175">
        <v>2.1422807629543801E-14</v>
      </c>
      <c r="O105" s="175"/>
      <c r="P105" s="175">
        <v>1</v>
      </c>
      <c r="Q105" s="175">
        <v>3.5242908353786601E-8</v>
      </c>
      <c r="R105" s="170">
        <v>2.0112226988021099E-12</v>
      </c>
      <c r="S105" s="166" t="s">
        <v>14</v>
      </c>
      <c r="T105" s="166" t="s">
        <v>2449</v>
      </c>
      <c r="U105" s="166" t="s">
        <v>15567</v>
      </c>
    </row>
    <row r="106" spans="1:21" ht="15.75" customHeight="1" x14ac:dyDescent="0.15">
      <c r="A106" s="15" t="s">
        <v>3657</v>
      </c>
      <c r="B106" s="166" t="s">
        <v>3658</v>
      </c>
      <c r="C106" s="166" t="s">
        <v>1892</v>
      </c>
      <c r="D106" s="166" t="s">
        <v>1948</v>
      </c>
      <c r="E106" s="170">
        <v>1.4998561854980899E-8</v>
      </c>
      <c r="F106" s="166">
        <v>22</v>
      </c>
      <c r="G106" s="166" t="s">
        <v>3659</v>
      </c>
      <c r="H106" s="166">
        <v>30</v>
      </c>
      <c r="I106" s="166">
        <v>12</v>
      </c>
      <c r="J106" s="166">
        <v>1</v>
      </c>
      <c r="K106" s="166" t="s">
        <v>15568</v>
      </c>
      <c r="L106" s="175">
        <v>6.8764828799120898E-10</v>
      </c>
      <c r="M106" s="175">
        <v>6.6106757939983194E-11</v>
      </c>
      <c r="N106" s="175">
        <v>2.22129190408014E-14</v>
      </c>
      <c r="O106" s="175"/>
      <c r="P106" s="175">
        <v>3.42851515582604E-9</v>
      </c>
      <c r="Q106" s="175">
        <v>5.1126073179191E-9</v>
      </c>
      <c r="R106" s="170">
        <v>2.1044510106900401E-12</v>
      </c>
      <c r="S106" s="166" t="s">
        <v>14</v>
      </c>
      <c r="T106" s="166" t="s">
        <v>2449</v>
      </c>
      <c r="U106" s="166" t="s">
        <v>15567</v>
      </c>
    </row>
    <row r="107" spans="1:21" ht="15.75" customHeight="1" x14ac:dyDescent="0.15">
      <c r="A107" s="15" t="s">
        <v>3528</v>
      </c>
      <c r="B107" s="166" t="s">
        <v>3529</v>
      </c>
      <c r="C107" s="166" t="s">
        <v>1892</v>
      </c>
      <c r="D107" s="166" t="s">
        <v>1910</v>
      </c>
      <c r="E107" s="170">
        <v>5.1698351594108995E-10</v>
      </c>
      <c r="F107" s="166">
        <v>26</v>
      </c>
      <c r="G107" s="166" t="s">
        <v>3530</v>
      </c>
      <c r="H107" s="166">
        <v>41</v>
      </c>
      <c r="I107" s="166">
        <v>12</v>
      </c>
      <c r="J107" s="166">
        <v>1</v>
      </c>
      <c r="K107" s="166" t="s">
        <v>15568</v>
      </c>
      <c r="L107" s="175">
        <v>0.99999990654422999</v>
      </c>
      <c r="M107" s="175">
        <v>6.6106757939983194E-11</v>
      </c>
      <c r="N107" s="175">
        <v>2.8618915595438903E-14</v>
      </c>
      <c r="O107" s="175"/>
      <c r="P107" s="175">
        <v>1</v>
      </c>
      <c r="Q107" s="175">
        <v>5.0682704624972801E-9</v>
      </c>
      <c r="R107" s="170">
        <v>2.7358594217314201E-12</v>
      </c>
      <c r="S107" s="166" t="s">
        <v>14</v>
      </c>
      <c r="T107" s="166" t="s">
        <v>2449</v>
      </c>
      <c r="U107" s="166" t="s">
        <v>15567</v>
      </c>
    </row>
    <row r="108" spans="1:21" ht="15.75" customHeight="1" x14ac:dyDescent="0.15">
      <c r="A108" s="15" t="s">
        <v>3209</v>
      </c>
      <c r="B108" s="166" t="s">
        <v>3210</v>
      </c>
      <c r="C108" s="166" t="s">
        <v>1892</v>
      </c>
      <c r="D108" s="166" t="s">
        <v>1948</v>
      </c>
      <c r="E108" s="170">
        <v>4.8618129316633603E-9</v>
      </c>
      <c r="F108" s="166">
        <v>20</v>
      </c>
      <c r="G108" s="166" t="s">
        <v>3211</v>
      </c>
      <c r="H108" s="166">
        <v>20</v>
      </c>
      <c r="I108" s="166">
        <v>7</v>
      </c>
      <c r="J108" s="166">
        <v>1</v>
      </c>
      <c r="K108" s="166" t="s">
        <v>15568</v>
      </c>
      <c r="L108" s="175">
        <v>8.9587452630196795E-2</v>
      </c>
      <c r="M108" s="175">
        <v>4.9185070882559096E-10</v>
      </c>
      <c r="N108" s="175">
        <v>3.0373516130804099E-14</v>
      </c>
      <c r="O108" s="175"/>
      <c r="P108" s="175">
        <v>1</v>
      </c>
      <c r="Q108" s="175">
        <v>5.3252977802063799E-8</v>
      </c>
      <c r="R108" s="170">
        <v>2.92955666788327E-12</v>
      </c>
      <c r="S108" s="166" t="s">
        <v>14</v>
      </c>
      <c r="T108" s="166" t="s">
        <v>2449</v>
      </c>
      <c r="U108" s="166" t="s">
        <v>15567</v>
      </c>
    </row>
    <row r="109" spans="1:21" ht="15.75" customHeight="1" x14ac:dyDescent="0.15">
      <c r="A109" s="15" t="s">
        <v>3929</v>
      </c>
      <c r="B109" s="166" t="s">
        <v>3930</v>
      </c>
      <c r="C109" s="166" t="s">
        <v>1892</v>
      </c>
      <c r="D109" s="166" t="s">
        <v>1914</v>
      </c>
      <c r="E109" s="170">
        <v>5.7767213886842601E-9</v>
      </c>
      <c r="F109" s="166">
        <v>22</v>
      </c>
      <c r="G109" s="166" t="s">
        <v>3931</v>
      </c>
      <c r="H109" s="166">
        <v>22</v>
      </c>
      <c r="I109" s="166">
        <v>10</v>
      </c>
      <c r="J109" s="166">
        <v>1</v>
      </c>
      <c r="K109" s="166" t="s">
        <v>15568</v>
      </c>
      <c r="L109" s="175">
        <v>5.7547598645889E-2</v>
      </c>
      <c r="M109" s="175">
        <v>1.94784266143674E-8</v>
      </c>
      <c r="N109" s="175">
        <v>3.1415408991517E-14</v>
      </c>
      <c r="O109" s="175"/>
      <c r="P109" s="175">
        <v>1</v>
      </c>
      <c r="Q109" s="175">
        <v>3.0783738365831102E-6</v>
      </c>
      <c r="R109" s="170">
        <v>3.0568587713204402E-12</v>
      </c>
      <c r="S109" s="166" t="s">
        <v>14</v>
      </c>
      <c r="T109" s="166" t="s">
        <v>2449</v>
      </c>
      <c r="U109" s="166" t="s">
        <v>15567</v>
      </c>
    </row>
    <row r="110" spans="1:21" ht="15.75" customHeight="1" x14ac:dyDescent="0.15">
      <c r="A110" s="15" t="s">
        <v>3810</v>
      </c>
      <c r="B110" s="166" t="s">
        <v>3811</v>
      </c>
      <c r="C110" s="166" t="s">
        <v>1892</v>
      </c>
      <c r="D110" s="166" t="s">
        <v>2007</v>
      </c>
      <c r="E110" s="170">
        <v>7.2027756488888604E-9</v>
      </c>
      <c r="F110" s="166">
        <v>22</v>
      </c>
      <c r="G110" s="166" t="s">
        <v>3812</v>
      </c>
      <c r="H110" s="166">
        <v>20</v>
      </c>
      <c r="I110" s="166">
        <v>10</v>
      </c>
      <c r="J110" s="166">
        <v>1</v>
      </c>
      <c r="K110" s="166" t="s">
        <v>15568</v>
      </c>
      <c r="L110" s="175">
        <v>0.99999990654422999</v>
      </c>
      <c r="M110" s="175">
        <v>2.0178038207205999E-9</v>
      </c>
      <c r="N110" s="175">
        <v>3.4540302739981102E-14</v>
      </c>
      <c r="O110" s="175"/>
      <c r="P110" s="175">
        <v>1</v>
      </c>
      <c r="Q110" s="175">
        <v>2.56440255972468E-7</v>
      </c>
      <c r="R110" s="170">
        <v>3.41973338424432E-12</v>
      </c>
      <c r="S110" s="166" t="s">
        <v>14</v>
      </c>
      <c r="T110" s="166" t="s">
        <v>2449</v>
      </c>
      <c r="U110" s="166" t="s">
        <v>15567</v>
      </c>
    </row>
    <row r="111" spans="1:21" ht="15.75" customHeight="1" x14ac:dyDescent="0.15">
      <c r="A111" s="15" t="s">
        <v>4135</v>
      </c>
      <c r="B111" s="166" t="s">
        <v>4136</v>
      </c>
      <c r="C111" s="166" t="s">
        <v>1892</v>
      </c>
      <c r="D111" s="166" t="s">
        <v>1910</v>
      </c>
      <c r="E111" s="170">
        <v>7.37595659024364E-9</v>
      </c>
      <c r="F111" s="166">
        <v>20</v>
      </c>
      <c r="G111" s="166" t="s">
        <v>4137</v>
      </c>
      <c r="H111" s="166">
        <v>16</v>
      </c>
      <c r="I111" s="166">
        <v>7</v>
      </c>
      <c r="J111" s="166">
        <v>1</v>
      </c>
      <c r="K111" s="166" t="s">
        <v>15568</v>
      </c>
      <c r="L111" s="175">
        <v>1.09145327792039E-2</v>
      </c>
      <c r="M111" s="175">
        <v>4.3133466758024597E-8</v>
      </c>
      <c r="N111" s="175">
        <v>3.4540302739981102E-14</v>
      </c>
      <c r="O111" s="175"/>
      <c r="P111" s="175">
        <v>0.53695796198906598</v>
      </c>
      <c r="Q111" s="175">
        <v>7.4088705089592399E-6</v>
      </c>
      <c r="R111" s="170">
        <v>3.4027747400089001E-12</v>
      </c>
      <c r="S111" s="166" t="s">
        <v>14</v>
      </c>
      <c r="T111" s="166" t="s">
        <v>2449</v>
      </c>
      <c r="U111" s="166" t="s">
        <v>15567</v>
      </c>
    </row>
    <row r="112" spans="1:21" ht="15.75" customHeight="1" x14ac:dyDescent="0.15">
      <c r="A112" s="15" t="s">
        <v>2929</v>
      </c>
      <c r="B112" s="166" t="s">
        <v>2930</v>
      </c>
      <c r="C112" s="166" t="s">
        <v>1892</v>
      </c>
      <c r="D112" s="166" t="s">
        <v>1910</v>
      </c>
      <c r="E112" s="170">
        <v>1.16558583242218E-9</v>
      </c>
      <c r="F112" s="166">
        <v>26</v>
      </c>
      <c r="G112" s="166" t="s">
        <v>2931</v>
      </c>
      <c r="H112" s="166">
        <v>34</v>
      </c>
      <c r="I112" s="166">
        <v>11</v>
      </c>
      <c r="J112" s="166">
        <v>1</v>
      </c>
      <c r="K112" s="166" t="s">
        <v>15568</v>
      </c>
      <c r="L112" s="175">
        <v>0.99999990654422999</v>
      </c>
      <c r="M112" s="175">
        <v>4.3109509645542698E-10</v>
      </c>
      <c r="N112" s="175">
        <v>3.48622714583876E-14</v>
      </c>
      <c r="O112" s="175"/>
      <c r="P112" s="175">
        <v>1</v>
      </c>
      <c r="Q112" s="175">
        <v>4.5954311959290798E-8</v>
      </c>
      <c r="R112" s="170">
        <v>3.48121523366292E-12</v>
      </c>
      <c r="S112" s="166" t="s">
        <v>14</v>
      </c>
      <c r="T112" s="166" t="s">
        <v>2449</v>
      </c>
      <c r="U112" s="166" t="s">
        <v>15567</v>
      </c>
    </row>
    <row r="113" spans="1:21" ht="15.75" customHeight="1" x14ac:dyDescent="0.15">
      <c r="A113" s="15" t="s">
        <v>2547</v>
      </c>
      <c r="B113" s="166" t="s">
        <v>2548</v>
      </c>
      <c r="C113" s="166" t="s">
        <v>1892</v>
      </c>
      <c r="D113" s="166" t="s">
        <v>1910</v>
      </c>
      <c r="E113" s="170">
        <v>8.3608622529294596E-9</v>
      </c>
      <c r="F113" s="166">
        <v>22</v>
      </c>
      <c r="G113" s="166" t="s">
        <v>2549</v>
      </c>
      <c r="H113" s="166">
        <v>33</v>
      </c>
      <c r="I113" s="166">
        <v>10</v>
      </c>
      <c r="J113" s="166">
        <v>1</v>
      </c>
      <c r="K113" s="166" t="s">
        <v>15568</v>
      </c>
      <c r="L113" s="175">
        <v>0.99999990654422999</v>
      </c>
      <c r="M113" s="175">
        <v>2.38975458150513E-13</v>
      </c>
      <c r="N113" s="175">
        <v>3.8486233206166E-14</v>
      </c>
      <c r="O113" s="175"/>
      <c r="P113" s="175">
        <v>1</v>
      </c>
      <c r="Q113" s="175">
        <v>8.8234983111439403E-12</v>
      </c>
      <c r="R113" s="170">
        <v>3.9408112745755598E-12</v>
      </c>
      <c r="S113" s="166" t="s">
        <v>14</v>
      </c>
      <c r="T113" s="166" t="s">
        <v>2449</v>
      </c>
      <c r="U113" s="166" t="s">
        <v>15567</v>
      </c>
    </row>
    <row r="114" spans="1:21" ht="15.75" customHeight="1" x14ac:dyDescent="0.15">
      <c r="A114" s="15" t="s">
        <v>2781</v>
      </c>
      <c r="B114" s="166" t="s">
        <v>2782</v>
      </c>
      <c r="C114" s="166" t="s">
        <v>1892</v>
      </c>
      <c r="D114" s="166" t="s">
        <v>1910</v>
      </c>
      <c r="E114" s="170">
        <v>8.2725097251165097E-8</v>
      </c>
      <c r="F114" s="166">
        <v>16</v>
      </c>
      <c r="G114" s="166" t="s">
        <v>2783</v>
      </c>
      <c r="H114" s="166">
        <v>34</v>
      </c>
      <c r="I114" s="166">
        <v>10</v>
      </c>
      <c r="J114" s="166">
        <v>1</v>
      </c>
      <c r="K114" s="166" t="s">
        <v>15568</v>
      </c>
      <c r="L114" s="175">
        <v>3.2022532047565402E-2</v>
      </c>
      <c r="M114" s="175">
        <v>4.1193399706593597E-12</v>
      </c>
      <c r="N114" s="175">
        <v>3.8486233206166E-14</v>
      </c>
      <c r="O114" s="175"/>
      <c r="P114" s="175">
        <v>1</v>
      </c>
      <c r="Q114" s="175">
        <v>2.33107033336135E-10</v>
      </c>
      <c r="R114" s="170">
        <v>3.9106588584735396E-12</v>
      </c>
      <c r="S114" s="166" t="s">
        <v>14</v>
      </c>
      <c r="T114" s="166" t="s">
        <v>2449</v>
      </c>
      <c r="U114" s="166" t="s">
        <v>15567</v>
      </c>
    </row>
    <row r="115" spans="1:21" ht="15.75" customHeight="1" x14ac:dyDescent="0.15">
      <c r="A115" s="15" t="s">
        <v>3203</v>
      </c>
      <c r="B115" s="166" t="s">
        <v>3204</v>
      </c>
      <c r="C115" s="166" t="s">
        <v>1892</v>
      </c>
      <c r="D115" s="166" t="s">
        <v>1955</v>
      </c>
      <c r="E115" s="170">
        <v>7.1362160591418506E-8</v>
      </c>
      <c r="F115" s="166">
        <v>22</v>
      </c>
      <c r="G115" s="166" t="s">
        <v>3205</v>
      </c>
      <c r="H115" s="166">
        <v>33</v>
      </c>
      <c r="I115" s="166">
        <v>11</v>
      </c>
      <c r="J115" s="166">
        <v>1</v>
      </c>
      <c r="K115" s="166" t="s">
        <v>15568</v>
      </c>
      <c r="L115" s="175">
        <v>0.99999990654422999</v>
      </c>
      <c r="M115" s="175">
        <v>2.1797348482487298E-6</v>
      </c>
      <c r="N115" s="175">
        <v>3.8486233206166E-14</v>
      </c>
      <c r="O115" s="175"/>
      <c r="P115" s="175">
        <v>1</v>
      </c>
      <c r="Q115" s="175">
        <v>5.2363406202284696E-4</v>
      </c>
      <c r="R115" s="170">
        <v>3.9074908450603004E-12</v>
      </c>
      <c r="S115" s="166" t="s">
        <v>14</v>
      </c>
      <c r="T115" s="166" t="s">
        <v>2449</v>
      </c>
      <c r="U115" s="166" t="s">
        <v>15567</v>
      </c>
    </row>
    <row r="116" spans="1:21" ht="15.75" customHeight="1" x14ac:dyDescent="0.15">
      <c r="A116" s="15" t="s">
        <v>4276</v>
      </c>
      <c r="B116" s="166" t="s">
        <v>4277</v>
      </c>
      <c r="C116" s="166" t="s">
        <v>1892</v>
      </c>
      <c r="D116" s="166" t="s">
        <v>2007</v>
      </c>
      <c r="E116" s="170">
        <v>4.7766779026337497E-10</v>
      </c>
      <c r="F116" s="166">
        <v>28</v>
      </c>
      <c r="G116" s="166" t="s">
        <v>4278</v>
      </c>
      <c r="H116" s="166">
        <v>26</v>
      </c>
      <c r="I116" s="166">
        <v>11</v>
      </c>
      <c r="J116" s="166">
        <v>1</v>
      </c>
      <c r="K116" s="166" t="s">
        <v>15568</v>
      </c>
      <c r="L116" s="175" t="s">
        <v>15569</v>
      </c>
      <c r="M116" s="175">
        <v>1.0309813945993799E-8</v>
      </c>
      <c r="N116" s="175">
        <v>3.9102348952636399E-14</v>
      </c>
      <c r="O116" s="175"/>
      <c r="P116" s="175" t="s">
        <v>15569</v>
      </c>
      <c r="Q116" s="175">
        <v>1.5282065018636799E-6</v>
      </c>
      <c r="R116" s="170">
        <v>4.0368835180869799E-12</v>
      </c>
      <c r="S116" s="166" t="s">
        <v>14</v>
      </c>
      <c r="T116" s="166" t="s">
        <v>2449</v>
      </c>
      <c r="U116" s="166" t="s">
        <v>15567</v>
      </c>
    </row>
    <row r="117" spans="1:21" ht="15.75" customHeight="1" x14ac:dyDescent="0.15">
      <c r="A117" s="15" t="s">
        <v>3633</v>
      </c>
      <c r="B117" s="166" t="s">
        <v>3634</v>
      </c>
      <c r="C117" s="166" t="s">
        <v>1892</v>
      </c>
      <c r="D117" s="166" t="s">
        <v>2007</v>
      </c>
      <c r="E117" s="170">
        <v>4.10957309084073E-10</v>
      </c>
      <c r="F117" s="166">
        <v>28</v>
      </c>
      <c r="G117" s="166" t="s">
        <v>3635</v>
      </c>
      <c r="H117" s="166">
        <v>22</v>
      </c>
      <c r="I117" s="166">
        <v>8</v>
      </c>
      <c r="J117" s="166">
        <v>1</v>
      </c>
      <c r="K117" s="166" t="s">
        <v>15568</v>
      </c>
      <c r="L117" s="175">
        <v>0.99999990654422999</v>
      </c>
      <c r="M117" s="175">
        <v>3.1362557513355003E-5</v>
      </c>
      <c r="N117" s="175">
        <v>4.7517139869149098E-14</v>
      </c>
      <c r="O117" s="175"/>
      <c r="P117" s="175">
        <v>1</v>
      </c>
      <c r="Q117" s="175">
        <v>9.3769073902009396E-3</v>
      </c>
      <c r="R117" s="170">
        <v>4.9456334773886498E-12</v>
      </c>
      <c r="S117" s="166" t="s">
        <v>14</v>
      </c>
      <c r="T117" s="166" t="s">
        <v>2449</v>
      </c>
      <c r="U117" s="166" t="s">
        <v>15567</v>
      </c>
    </row>
    <row r="118" spans="1:21" ht="15.75" customHeight="1" x14ac:dyDescent="0.15">
      <c r="A118" s="15" t="s">
        <v>2488</v>
      </c>
      <c r="B118" s="166" t="s">
        <v>2489</v>
      </c>
      <c r="C118" s="166" t="s">
        <v>1892</v>
      </c>
      <c r="D118" s="166" t="s">
        <v>1914</v>
      </c>
      <c r="E118" s="170">
        <v>9.6072165182738499E-12</v>
      </c>
      <c r="F118" s="166">
        <v>32</v>
      </c>
      <c r="G118" s="166" t="s">
        <v>2490</v>
      </c>
      <c r="H118" s="166">
        <v>34</v>
      </c>
      <c r="I118" s="166">
        <v>8</v>
      </c>
      <c r="J118" s="166">
        <v>1</v>
      </c>
      <c r="K118" s="166" t="s">
        <v>15568</v>
      </c>
      <c r="L118" s="175">
        <v>0.99999990654422999</v>
      </c>
      <c r="M118" s="175">
        <v>3.0276301466087899E-8</v>
      </c>
      <c r="N118" s="175">
        <v>4.9356626325741998E-14</v>
      </c>
      <c r="O118" s="175"/>
      <c r="P118" s="175">
        <v>1</v>
      </c>
      <c r="Q118" s="175">
        <v>4.9640972676522501E-6</v>
      </c>
      <c r="R118" s="170">
        <v>5.1785848864564902E-12</v>
      </c>
      <c r="S118" s="166" t="s">
        <v>14</v>
      </c>
      <c r="T118" s="166" t="s">
        <v>2449</v>
      </c>
      <c r="U118" s="166" t="s">
        <v>15567</v>
      </c>
    </row>
    <row r="119" spans="1:21" ht="15.75" customHeight="1" x14ac:dyDescent="0.15">
      <c r="A119" s="15" t="s">
        <v>2920</v>
      </c>
      <c r="B119" s="166" t="s">
        <v>2921</v>
      </c>
      <c r="C119" s="166" t="s">
        <v>1892</v>
      </c>
      <c r="D119" s="166" t="s">
        <v>1910</v>
      </c>
      <c r="E119" s="170">
        <v>5.2372230308986199E-8</v>
      </c>
      <c r="F119" s="166">
        <v>22</v>
      </c>
      <c r="G119" s="166" t="s">
        <v>2922</v>
      </c>
      <c r="H119" s="166">
        <v>36</v>
      </c>
      <c r="I119" s="166">
        <v>11</v>
      </c>
      <c r="J119" s="166">
        <v>1</v>
      </c>
      <c r="K119" s="166" t="s">
        <v>15568</v>
      </c>
      <c r="L119" s="175">
        <v>5.62436647606253E-5</v>
      </c>
      <c r="M119" s="175">
        <v>1.25095366414154E-11</v>
      </c>
      <c r="N119" s="175">
        <v>5.3391422918725197E-14</v>
      </c>
      <c r="O119" s="175"/>
      <c r="P119" s="175">
        <v>9.4532315183947695E-4</v>
      </c>
      <c r="Q119" s="175">
        <v>8.1048397509878098E-10</v>
      </c>
      <c r="R119" s="170">
        <v>5.6467355845861102E-12</v>
      </c>
      <c r="S119" s="166" t="s">
        <v>14</v>
      </c>
      <c r="T119" s="166" t="s">
        <v>2449</v>
      </c>
      <c r="U119" s="166" t="s">
        <v>15567</v>
      </c>
    </row>
    <row r="120" spans="1:21" ht="15.75" customHeight="1" x14ac:dyDescent="0.15">
      <c r="A120" s="15" t="s">
        <v>2932</v>
      </c>
      <c r="B120" s="166" t="s">
        <v>2933</v>
      </c>
      <c r="C120" s="166" t="s">
        <v>1892</v>
      </c>
      <c r="D120" s="166" t="s">
        <v>1914</v>
      </c>
      <c r="E120" s="170">
        <v>1.1308725790086501E-9</v>
      </c>
      <c r="F120" s="166">
        <v>20</v>
      </c>
      <c r="G120" s="166" t="s">
        <v>2934</v>
      </c>
      <c r="H120" s="166">
        <v>23</v>
      </c>
      <c r="I120" s="166">
        <v>9</v>
      </c>
      <c r="J120" s="166">
        <v>1</v>
      </c>
      <c r="K120" s="166" t="s">
        <v>15568</v>
      </c>
      <c r="L120" s="175">
        <v>0.99999990654422999</v>
      </c>
      <c r="M120" s="175">
        <v>1.1027119968009901E-10</v>
      </c>
      <c r="N120" s="175">
        <v>5.7838495065708197E-14</v>
      </c>
      <c r="O120" s="175"/>
      <c r="P120" s="175">
        <v>1</v>
      </c>
      <c r="Q120" s="175">
        <v>9.4943580635065703E-9</v>
      </c>
      <c r="R120" s="170">
        <v>6.16552650995017E-12</v>
      </c>
      <c r="S120" s="166" t="s">
        <v>14</v>
      </c>
      <c r="T120" s="166" t="s">
        <v>2449</v>
      </c>
      <c r="U120" s="166" t="s">
        <v>15567</v>
      </c>
    </row>
    <row r="121" spans="1:21" ht="15.75" customHeight="1" x14ac:dyDescent="0.15">
      <c r="A121" s="15" t="s">
        <v>4003</v>
      </c>
      <c r="B121" s="166" t="s">
        <v>4004</v>
      </c>
      <c r="C121" s="166" t="s">
        <v>1892</v>
      </c>
      <c r="D121" s="166" t="s">
        <v>2007</v>
      </c>
      <c r="E121" s="170">
        <v>3.4859621591826702E-8</v>
      </c>
      <c r="F121" s="166">
        <v>22</v>
      </c>
      <c r="G121" s="166" t="s">
        <v>4005</v>
      </c>
      <c r="H121" s="166">
        <v>24</v>
      </c>
      <c r="I121" s="166">
        <v>8</v>
      </c>
      <c r="J121" s="166">
        <v>1</v>
      </c>
      <c r="K121" s="166" t="s">
        <v>15568</v>
      </c>
      <c r="L121" s="175">
        <v>0.99999990654422999</v>
      </c>
      <c r="M121" s="175">
        <v>2.8046711552171598E-10</v>
      </c>
      <c r="N121" s="175">
        <v>6.4560291073877704E-14</v>
      </c>
      <c r="O121" s="175"/>
      <c r="P121" s="175">
        <v>1</v>
      </c>
      <c r="Q121" s="175">
        <v>2.8718528131212E-8</v>
      </c>
      <c r="R121" s="170">
        <v>6.9360683118419501E-12</v>
      </c>
      <c r="S121" s="166" t="s">
        <v>14</v>
      </c>
      <c r="T121" s="166" t="s">
        <v>2449</v>
      </c>
      <c r="U121" s="166" t="s">
        <v>15567</v>
      </c>
    </row>
    <row r="122" spans="1:21" ht="15.75" customHeight="1" x14ac:dyDescent="0.15">
      <c r="A122" s="15" t="s">
        <v>3266</v>
      </c>
      <c r="B122" s="166" t="s">
        <v>3267</v>
      </c>
      <c r="C122" s="166" t="s">
        <v>1892</v>
      </c>
      <c r="D122" s="166" t="s">
        <v>1948</v>
      </c>
      <c r="E122" s="170">
        <v>1.8752191237641801E-10</v>
      </c>
      <c r="F122" s="166">
        <v>28</v>
      </c>
      <c r="G122" s="166" t="s">
        <v>3268</v>
      </c>
      <c r="H122" s="166">
        <v>55</v>
      </c>
      <c r="I122" s="166">
        <v>11</v>
      </c>
      <c r="J122" s="166">
        <v>1</v>
      </c>
      <c r="K122" s="166" t="s">
        <v>15568</v>
      </c>
      <c r="L122" s="175">
        <v>0.99999990654422999</v>
      </c>
      <c r="M122" s="175">
        <v>8.9526010429213702E-13</v>
      </c>
      <c r="N122" s="175">
        <v>6.9929955319948301E-14</v>
      </c>
      <c r="O122" s="175"/>
      <c r="P122" s="175">
        <v>1</v>
      </c>
      <c r="Q122" s="175">
        <v>4.0713199288284598E-11</v>
      </c>
      <c r="R122" s="170">
        <v>7.5713591370934303E-12</v>
      </c>
      <c r="S122" s="166" t="s">
        <v>14</v>
      </c>
      <c r="T122" s="166" t="s">
        <v>2449</v>
      </c>
      <c r="U122" s="166" t="s">
        <v>15567</v>
      </c>
    </row>
    <row r="123" spans="1:21" ht="15.75" customHeight="1" x14ac:dyDescent="0.15">
      <c r="A123" s="15" t="s">
        <v>3822</v>
      </c>
      <c r="B123" s="166" t="s">
        <v>3823</v>
      </c>
      <c r="C123" s="166" t="s">
        <v>1892</v>
      </c>
      <c r="D123" s="166" t="s">
        <v>1910</v>
      </c>
      <c r="E123" s="170">
        <v>1.40744034679346E-8</v>
      </c>
      <c r="F123" s="166">
        <v>22</v>
      </c>
      <c r="G123" s="166" t="s">
        <v>3824</v>
      </c>
      <c r="H123" s="166">
        <v>21</v>
      </c>
      <c r="I123" s="166">
        <v>10</v>
      </c>
      <c r="J123" s="166">
        <v>1</v>
      </c>
      <c r="K123" s="166" t="s">
        <v>15568</v>
      </c>
      <c r="L123" s="175">
        <v>6.5747237969219696E-3</v>
      </c>
      <c r="M123" s="175">
        <v>4.8181634282026001E-7</v>
      </c>
      <c r="N123" s="175">
        <v>7.17643316489023E-14</v>
      </c>
      <c r="O123" s="175"/>
      <c r="P123" s="175">
        <v>0.27438099272504501</v>
      </c>
      <c r="Q123" s="175">
        <v>1.0148736329942901E-4</v>
      </c>
      <c r="R123" s="170">
        <v>7.8297970835457406E-12</v>
      </c>
      <c r="S123" s="166" t="s">
        <v>14</v>
      </c>
      <c r="T123" s="166" t="s">
        <v>2449</v>
      </c>
      <c r="U123" s="166" t="s">
        <v>15567</v>
      </c>
    </row>
    <row r="124" spans="1:21" ht="15.75" customHeight="1" x14ac:dyDescent="0.15">
      <c r="A124" s="15" t="s">
        <v>3873</v>
      </c>
      <c r="B124" s="166" t="s">
        <v>3874</v>
      </c>
      <c r="C124" s="166" t="s">
        <v>1892</v>
      </c>
      <c r="D124" s="166" t="s">
        <v>2007</v>
      </c>
      <c r="E124" s="170">
        <v>4.5093495564094199E-8</v>
      </c>
      <c r="F124" s="166">
        <v>22</v>
      </c>
      <c r="G124" s="166" t="s">
        <v>3875</v>
      </c>
      <c r="H124" s="166">
        <v>21</v>
      </c>
      <c r="I124" s="166">
        <v>8</v>
      </c>
      <c r="J124" s="166">
        <v>1</v>
      </c>
      <c r="K124" s="166" t="s">
        <v>15568</v>
      </c>
      <c r="L124" s="175">
        <v>0.99999990654422999</v>
      </c>
      <c r="M124" s="175">
        <v>4.3209305058335801E-9</v>
      </c>
      <c r="N124" s="175">
        <v>7.4294955585928194E-14</v>
      </c>
      <c r="O124" s="175"/>
      <c r="P124" s="175">
        <v>1</v>
      </c>
      <c r="Q124" s="175">
        <v>5.8008263661824995E-7</v>
      </c>
      <c r="R124" s="170">
        <v>8.1677329608208594E-12</v>
      </c>
      <c r="S124" s="166" t="s">
        <v>14</v>
      </c>
      <c r="T124" s="166" t="s">
        <v>2449</v>
      </c>
      <c r="U124" s="166" t="s">
        <v>15567</v>
      </c>
    </row>
    <row r="125" spans="1:21" ht="15.75" customHeight="1" x14ac:dyDescent="0.15">
      <c r="A125" s="15" t="s">
        <v>3522</v>
      </c>
      <c r="B125" s="166" t="s">
        <v>3523</v>
      </c>
      <c r="C125" s="166" t="s">
        <v>1892</v>
      </c>
      <c r="D125" s="166" t="s">
        <v>2007</v>
      </c>
      <c r="E125" s="170">
        <v>9.0039945678546104E-10</v>
      </c>
      <c r="F125" s="166">
        <v>22</v>
      </c>
      <c r="G125" s="166" t="s">
        <v>3524</v>
      </c>
      <c r="H125" s="166">
        <v>27</v>
      </c>
      <c r="I125" s="166">
        <v>8</v>
      </c>
      <c r="J125" s="166">
        <v>1</v>
      </c>
      <c r="K125" s="166" t="s">
        <v>15568</v>
      </c>
      <c r="L125" s="175">
        <v>0.99999990654422999</v>
      </c>
      <c r="M125" s="175">
        <v>8.30000613461677E-5</v>
      </c>
      <c r="N125" s="175">
        <v>8.40967953379514E-14</v>
      </c>
      <c r="O125" s="175"/>
      <c r="P125" s="175">
        <v>1</v>
      </c>
      <c r="Q125" s="175">
        <v>2.6577040785003201E-2</v>
      </c>
      <c r="R125" s="170">
        <v>9.3151868882479706E-12</v>
      </c>
      <c r="S125" s="166" t="s">
        <v>14</v>
      </c>
      <c r="T125" s="166" t="s">
        <v>2449</v>
      </c>
      <c r="U125" s="166" t="s">
        <v>15567</v>
      </c>
    </row>
    <row r="126" spans="1:21" ht="15.75" customHeight="1" x14ac:dyDescent="0.15">
      <c r="A126" s="15" t="s">
        <v>2813</v>
      </c>
      <c r="B126" s="166" t="s">
        <v>2814</v>
      </c>
      <c r="C126" s="166" t="s">
        <v>1892</v>
      </c>
      <c r="D126" s="166" t="s">
        <v>1910</v>
      </c>
      <c r="E126" s="170">
        <v>5.5899609059445998E-8</v>
      </c>
      <c r="F126" s="166">
        <v>22</v>
      </c>
      <c r="G126" s="166" t="s">
        <v>2815</v>
      </c>
      <c r="H126" s="166">
        <v>36</v>
      </c>
      <c r="I126" s="166">
        <v>11</v>
      </c>
      <c r="J126" s="166">
        <v>1</v>
      </c>
      <c r="K126" s="166" t="s">
        <v>15568</v>
      </c>
      <c r="L126" s="175">
        <v>1.6522075941848499E-3</v>
      </c>
      <c r="M126" s="175">
        <v>8.9526010429213702E-13</v>
      </c>
      <c r="N126" s="175">
        <v>1.13656916862597E-13</v>
      </c>
      <c r="O126" s="175"/>
      <c r="P126" s="175">
        <v>4.6965227751531897E-2</v>
      </c>
      <c r="Q126" s="175">
        <v>3.9041900197048801E-11</v>
      </c>
      <c r="R126" s="170">
        <v>1.27576439303926E-11</v>
      </c>
      <c r="S126" s="166" t="s">
        <v>14</v>
      </c>
      <c r="T126" s="166" t="s">
        <v>2449</v>
      </c>
      <c r="U126" s="166" t="s">
        <v>15567</v>
      </c>
    </row>
    <row r="127" spans="1:21" ht="15.75" customHeight="1" x14ac:dyDescent="0.15">
      <c r="A127" s="15" t="s">
        <v>3138</v>
      </c>
      <c r="B127" s="166" t="s">
        <v>3139</v>
      </c>
      <c r="C127" s="166" t="s">
        <v>1892</v>
      </c>
      <c r="D127" s="166" t="s">
        <v>1955</v>
      </c>
      <c r="E127" s="170">
        <v>5.11051067691761E-9</v>
      </c>
      <c r="F127" s="166">
        <v>22</v>
      </c>
      <c r="G127" s="166" t="s">
        <v>3140</v>
      </c>
      <c r="H127" s="166">
        <v>36</v>
      </c>
      <c r="I127" s="166">
        <v>11</v>
      </c>
      <c r="J127" s="166">
        <v>1</v>
      </c>
      <c r="K127" s="166" t="s">
        <v>15568</v>
      </c>
      <c r="L127" s="175">
        <v>7.2956055999144301E-2</v>
      </c>
      <c r="M127" s="175">
        <v>1.17836293349582E-8</v>
      </c>
      <c r="N127" s="175">
        <v>1.13656916862597E-13</v>
      </c>
      <c r="O127" s="175"/>
      <c r="P127" s="175">
        <v>1</v>
      </c>
      <c r="Q127" s="175">
        <v>1.7914687385904701E-6</v>
      </c>
      <c r="R127" s="170">
        <v>1.2777872871040799E-11</v>
      </c>
      <c r="S127" s="166" t="s">
        <v>14</v>
      </c>
      <c r="T127" s="166" t="s">
        <v>2449</v>
      </c>
      <c r="U127" s="166" t="s">
        <v>15567</v>
      </c>
    </row>
    <row r="128" spans="1:21" ht="15.75" customHeight="1" x14ac:dyDescent="0.15">
      <c r="A128" s="15" t="s">
        <v>2757</v>
      </c>
      <c r="B128" s="166" t="s">
        <v>2758</v>
      </c>
      <c r="C128" s="166" t="s">
        <v>1892</v>
      </c>
      <c r="D128" s="166" t="s">
        <v>1910</v>
      </c>
      <c r="E128" s="170">
        <v>2.30124203178714E-8</v>
      </c>
      <c r="F128" s="166">
        <v>22</v>
      </c>
      <c r="G128" s="166" t="s">
        <v>2759</v>
      </c>
      <c r="H128" s="166">
        <v>46</v>
      </c>
      <c r="I128" s="166">
        <v>11</v>
      </c>
      <c r="J128" s="166">
        <v>1</v>
      </c>
      <c r="K128" s="166" t="s">
        <v>15568</v>
      </c>
      <c r="L128" s="175">
        <v>0.87148537459933995</v>
      </c>
      <c r="M128" s="175">
        <v>2.14556105624384E-7</v>
      </c>
      <c r="N128" s="175">
        <v>1.1529625117273701E-13</v>
      </c>
      <c r="O128" s="175"/>
      <c r="P128" s="175">
        <v>1</v>
      </c>
      <c r="Q128" s="175">
        <v>4.1962275304652301E-5</v>
      </c>
      <c r="R128" s="170">
        <v>1.31526290758187E-11</v>
      </c>
      <c r="S128" s="166" t="s">
        <v>14</v>
      </c>
      <c r="T128" s="166" t="s">
        <v>2449</v>
      </c>
      <c r="U128" s="166" t="s">
        <v>15567</v>
      </c>
    </row>
    <row r="129" spans="1:21" ht="15.75" customHeight="1" x14ac:dyDescent="0.15">
      <c r="A129" s="15" t="s">
        <v>2861</v>
      </c>
      <c r="B129" s="166" t="s">
        <v>2862</v>
      </c>
      <c r="C129" s="166" t="s">
        <v>1892</v>
      </c>
      <c r="D129" s="166" t="s">
        <v>2007</v>
      </c>
      <c r="E129" s="170">
        <v>1.08963619051746E-8</v>
      </c>
      <c r="F129" s="166">
        <v>22</v>
      </c>
      <c r="G129" s="166" t="s">
        <v>2863</v>
      </c>
      <c r="H129" s="166">
        <v>37</v>
      </c>
      <c r="I129" s="166">
        <v>11</v>
      </c>
      <c r="J129" s="166">
        <v>1</v>
      </c>
      <c r="K129" s="166" t="s">
        <v>15568</v>
      </c>
      <c r="L129" s="175">
        <v>0.99999990654422999</v>
      </c>
      <c r="M129" s="175">
        <v>1.4105883514785999E-11</v>
      </c>
      <c r="N129" s="175">
        <v>1.1529625117273701E-13</v>
      </c>
      <c r="O129" s="175"/>
      <c r="P129" s="175">
        <v>1</v>
      </c>
      <c r="Q129" s="175">
        <v>9.2666409821341597E-10</v>
      </c>
      <c r="R129" s="170">
        <v>1.3111035095454799E-11</v>
      </c>
      <c r="S129" s="166" t="s">
        <v>14</v>
      </c>
      <c r="T129" s="166" t="s">
        <v>2449</v>
      </c>
      <c r="U129" s="166" t="s">
        <v>15567</v>
      </c>
    </row>
    <row r="130" spans="1:21" ht="15.75" customHeight="1" x14ac:dyDescent="0.15">
      <c r="A130" s="15" t="s">
        <v>4009</v>
      </c>
      <c r="B130" s="166" t="s">
        <v>4010</v>
      </c>
      <c r="C130" s="166" t="s">
        <v>1892</v>
      </c>
      <c r="D130" s="166" t="s">
        <v>2007</v>
      </c>
      <c r="E130" s="170">
        <v>1.6500408660682499E-8</v>
      </c>
      <c r="F130" s="166">
        <v>22</v>
      </c>
      <c r="G130" s="166" t="s">
        <v>4011</v>
      </c>
      <c r="H130" s="166">
        <v>20</v>
      </c>
      <c r="I130" s="166">
        <v>8</v>
      </c>
      <c r="J130" s="166">
        <v>1</v>
      </c>
      <c r="K130" s="166" t="s">
        <v>15568</v>
      </c>
      <c r="L130" s="175">
        <v>0.99999990654422999</v>
      </c>
      <c r="M130" s="175">
        <v>1.9349106791785098E-6</v>
      </c>
      <c r="N130" s="175">
        <v>1.3145743701411599E-13</v>
      </c>
      <c r="O130" s="175"/>
      <c r="P130" s="175">
        <v>1</v>
      </c>
      <c r="Q130" s="175">
        <v>4.6150278666571399E-4</v>
      </c>
      <c r="R130" s="170">
        <v>1.51045428897319E-11</v>
      </c>
      <c r="S130" s="166" t="s">
        <v>14</v>
      </c>
      <c r="T130" s="166" t="s">
        <v>2449</v>
      </c>
      <c r="U130" s="166" t="s">
        <v>15567</v>
      </c>
    </row>
    <row r="131" spans="1:21" ht="15.75" customHeight="1" x14ac:dyDescent="0.15">
      <c r="A131" s="15" t="s">
        <v>3693</v>
      </c>
      <c r="B131" s="166" t="s">
        <v>3694</v>
      </c>
      <c r="C131" s="166" t="s">
        <v>1892</v>
      </c>
      <c r="D131" s="166" t="s">
        <v>1948</v>
      </c>
      <c r="E131" s="170">
        <v>9.1907242164317303E-9</v>
      </c>
      <c r="F131" s="166">
        <v>22</v>
      </c>
      <c r="G131" s="166" t="s">
        <v>3695</v>
      </c>
      <c r="H131" s="166">
        <v>29</v>
      </c>
      <c r="I131" s="166">
        <v>12</v>
      </c>
      <c r="J131" s="166">
        <v>1</v>
      </c>
      <c r="K131" s="166" t="s">
        <v>15568</v>
      </c>
      <c r="L131" s="175">
        <v>0.99999990654422999</v>
      </c>
      <c r="M131" s="175">
        <v>1.8743564968599801E-10</v>
      </c>
      <c r="N131" s="175">
        <v>1.5325368612470599E-13</v>
      </c>
      <c r="O131" s="175"/>
      <c r="P131" s="175">
        <v>1</v>
      </c>
      <c r="Q131" s="175">
        <v>1.8078359942652899E-8</v>
      </c>
      <c r="R131" s="170">
        <v>1.7734983123484301E-11</v>
      </c>
      <c r="S131" s="166" t="s">
        <v>14</v>
      </c>
      <c r="T131" s="166" t="s">
        <v>2449</v>
      </c>
      <c r="U131" s="166" t="s">
        <v>15567</v>
      </c>
    </row>
    <row r="132" spans="1:21" ht="15.75" customHeight="1" x14ac:dyDescent="0.15">
      <c r="A132" s="15" t="s">
        <v>3082</v>
      </c>
      <c r="B132" s="166" t="s">
        <v>3083</v>
      </c>
      <c r="C132" s="166" t="s">
        <v>1892</v>
      </c>
      <c r="D132" s="166" t="s">
        <v>2007</v>
      </c>
      <c r="E132" s="170">
        <v>2.5941742073415699E-8</v>
      </c>
      <c r="F132" s="166">
        <v>22</v>
      </c>
      <c r="G132" s="166" t="s">
        <v>3084</v>
      </c>
      <c r="H132" s="166">
        <v>38</v>
      </c>
      <c r="I132" s="166">
        <v>11</v>
      </c>
      <c r="J132" s="166">
        <v>1</v>
      </c>
      <c r="K132" s="166" t="s">
        <v>15568</v>
      </c>
      <c r="L132" s="175">
        <v>0.99999990654422999</v>
      </c>
      <c r="M132" s="175">
        <v>8.9526010429213702E-13</v>
      </c>
      <c r="N132" s="175">
        <v>1.5357061520166601E-13</v>
      </c>
      <c r="O132" s="175"/>
      <c r="P132" s="175">
        <v>1</v>
      </c>
      <c r="Q132" s="175">
        <v>3.9490759196450403E-11</v>
      </c>
      <c r="R132" s="170">
        <v>1.7897740704433199E-11</v>
      </c>
      <c r="S132" s="166" t="s">
        <v>14</v>
      </c>
      <c r="T132" s="166" t="s">
        <v>2449</v>
      </c>
      <c r="U132" s="166" t="s">
        <v>15567</v>
      </c>
    </row>
    <row r="133" spans="1:21" ht="15.75" customHeight="1" x14ac:dyDescent="0.15">
      <c r="A133" s="15" t="s">
        <v>2625</v>
      </c>
      <c r="B133" s="166" t="s">
        <v>2626</v>
      </c>
      <c r="C133" s="166" t="s">
        <v>1892</v>
      </c>
      <c r="D133" s="166" t="s">
        <v>2007</v>
      </c>
      <c r="E133" s="170">
        <v>1.7409860304899199E-10</v>
      </c>
      <c r="F133" s="166">
        <v>32</v>
      </c>
      <c r="G133" s="166" t="s">
        <v>2627</v>
      </c>
      <c r="H133" s="166">
        <v>40</v>
      </c>
      <c r="I133" s="166">
        <v>11</v>
      </c>
      <c r="J133" s="166">
        <v>1</v>
      </c>
      <c r="K133" s="166" t="s">
        <v>15568</v>
      </c>
      <c r="L133" s="175">
        <v>0.99999990654422999</v>
      </c>
      <c r="M133" s="175">
        <v>6.6115051090094295E-8</v>
      </c>
      <c r="N133" s="175">
        <v>1.5586604037187701E-13</v>
      </c>
      <c r="O133" s="175"/>
      <c r="P133" s="175">
        <v>1</v>
      </c>
      <c r="Q133" s="175">
        <v>1.16520905122023E-5</v>
      </c>
      <c r="R133" s="170">
        <v>1.84682783713352E-11</v>
      </c>
      <c r="S133" s="166" t="s">
        <v>14</v>
      </c>
      <c r="T133" s="166" t="s">
        <v>2449</v>
      </c>
      <c r="U133" s="166" t="s">
        <v>15567</v>
      </c>
    </row>
    <row r="134" spans="1:21" ht="15.75" customHeight="1" x14ac:dyDescent="0.15">
      <c r="A134" s="15" t="s">
        <v>3442</v>
      </c>
      <c r="B134" s="166" t="s">
        <v>3443</v>
      </c>
      <c r="C134" s="166" t="s">
        <v>1892</v>
      </c>
      <c r="D134" s="166" t="s">
        <v>2007</v>
      </c>
      <c r="E134" s="170">
        <v>4.3255054716112802E-9</v>
      </c>
      <c r="F134" s="166">
        <v>22</v>
      </c>
      <c r="G134" s="166" t="s">
        <v>3444</v>
      </c>
      <c r="H134" s="166">
        <v>18</v>
      </c>
      <c r="I134" s="166">
        <v>7</v>
      </c>
      <c r="J134" s="166">
        <v>1</v>
      </c>
      <c r="K134" s="166" t="s">
        <v>15568</v>
      </c>
      <c r="L134" s="175">
        <v>0.99999990654422999</v>
      </c>
      <c r="M134" s="175">
        <v>8.1712896798109902E-7</v>
      </c>
      <c r="N134" s="175">
        <v>1.5586604037187701E-13</v>
      </c>
      <c r="O134" s="175"/>
      <c r="P134" s="175">
        <v>1</v>
      </c>
      <c r="Q134" s="175">
        <v>1.7940767910597599E-4</v>
      </c>
      <c r="R134" s="170">
        <v>1.8547839119911801E-11</v>
      </c>
      <c r="S134" s="166" t="s">
        <v>14</v>
      </c>
      <c r="T134" s="166" t="s">
        <v>2449</v>
      </c>
      <c r="U134" s="166" t="s">
        <v>15567</v>
      </c>
    </row>
    <row r="135" spans="1:21" ht="15.75" customHeight="1" x14ac:dyDescent="0.15">
      <c r="A135" s="15" t="s">
        <v>4601</v>
      </c>
      <c r="B135" s="166" t="s">
        <v>4602</v>
      </c>
      <c r="C135" s="166" t="s">
        <v>1892</v>
      </c>
      <c r="D135" s="166" t="s">
        <v>1948</v>
      </c>
      <c r="E135" s="170">
        <v>1.3769038506901101E-10</v>
      </c>
      <c r="F135" s="166">
        <v>32</v>
      </c>
      <c r="G135" s="166" t="s">
        <v>4603</v>
      </c>
      <c r="H135" s="166">
        <v>12</v>
      </c>
      <c r="I135" s="166">
        <v>10</v>
      </c>
      <c r="J135" s="166">
        <v>1</v>
      </c>
      <c r="K135" s="166" t="s">
        <v>15568</v>
      </c>
      <c r="L135" s="175">
        <v>0.99999990654422999</v>
      </c>
      <c r="M135" s="175">
        <v>4.6273210521709897E-9</v>
      </c>
      <c r="N135" s="175">
        <v>1.5586604037187701E-13</v>
      </c>
      <c r="O135" s="175"/>
      <c r="P135" s="175">
        <v>1</v>
      </c>
      <c r="Q135" s="175">
        <v>6.4301175077609995E-7</v>
      </c>
      <c r="R135" s="170">
        <v>1.8532326907054001E-11</v>
      </c>
      <c r="S135" s="166" t="s">
        <v>14</v>
      </c>
      <c r="T135" s="166" t="s">
        <v>2449</v>
      </c>
      <c r="U135" s="166" t="s">
        <v>15567</v>
      </c>
    </row>
    <row r="136" spans="1:21" ht="15.75" customHeight="1" x14ac:dyDescent="0.15">
      <c r="A136" s="15" t="s">
        <v>4691</v>
      </c>
      <c r="B136" s="166" t="s">
        <v>4692</v>
      </c>
      <c r="C136" s="166" t="s">
        <v>1892</v>
      </c>
      <c r="D136" s="166" t="s">
        <v>1910</v>
      </c>
      <c r="E136" s="170">
        <v>6.3183467718649201E-9</v>
      </c>
      <c r="F136" s="166">
        <v>22</v>
      </c>
      <c r="G136" s="166" t="s">
        <v>4693</v>
      </c>
      <c r="H136" s="166">
        <v>16</v>
      </c>
      <c r="I136" s="166">
        <v>7</v>
      </c>
      <c r="J136" s="166">
        <v>1</v>
      </c>
      <c r="K136" s="166" t="s">
        <v>15568</v>
      </c>
      <c r="L136" s="175">
        <v>0.99999990654422999</v>
      </c>
      <c r="M136" s="175">
        <v>2.0454220885037501E-12</v>
      </c>
      <c r="N136" s="175">
        <v>1.6270580829697199E-13</v>
      </c>
      <c r="O136" s="175"/>
      <c r="P136" s="175">
        <v>1</v>
      </c>
      <c r="Q136" s="175">
        <v>1.10103961105194E-10</v>
      </c>
      <c r="R136" s="170">
        <v>1.9494426147581401E-11</v>
      </c>
      <c r="S136" s="166" t="s">
        <v>14</v>
      </c>
      <c r="T136" s="166" t="s">
        <v>2449</v>
      </c>
      <c r="U136" s="166" t="s">
        <v>15567</v>
      </c>
    </row>
    <row r="137" spans="1:21" ht="15.75" customHeight="1" x14ac:dyDescent="0.15">
      <c r="A137" s="15" t="s">
        <v>2981</v>
      </c>
      <c r="B137" s="166" t="s">
        <v>2982</v>
      </c>
      <c r="C137" s="166" t="s">
        <v>1892</v>
      </c>
      <c r="D137" s="166" t="s">
        <v>1910</v>
      </c>
      <c r="E137" s="170">
        <v>8.9863376187997497E-10</v>
      </c>
      <c r="F137" s="166">
        <v>22</v>
      </c>
      <c r="G137" s="166" t="s">
        <v>2983</v>
      </c>
      <c r="H137" s="166">
        <v>30</v>
      </c>
      <c r="I137" s="166">
        <v>11</v>
      </c>
      <c r="J137" s="166">
        <v>1</v>
      </c>
      <c r="K137" s="166" t="s">
        <v>15568</v>
      </c>
      <c r="L137" s="175">
        <v>0.99999990654422999</v>
      </c>
      <c r="M137" s="175">
        <v>1.49354760326409E-10</v>
      </c>
      <c r="N137" s="175">
        <v>2.14064977671783E-13</v>
      </c>
      <c r="O137" s="175"/>
      <c r="P137" s="175">
        <v>1</v>
      </c>
      <c r="Q137" s="175">
        <v>1.3507290872056701E-8</v>
      </c>
      <c r="R137" s="170">
        <v>2.58222102135707E-11</v>
      </c>
      <c r="S137" s="166" t="s">
        <v>14</v>
      </c>
      <c r="T137" s="166" t="s">
        <v>2449</v>
      </c>
      <c r="U137" s="166" t="s">
        <v>15567</v>
      </c>
    </row>
    <row r="138" spans="1:21" ht="15.75" customHeight="1" x14ac:dyDescent="0.15">
      <c r="A138" s="15" t="s">
        <v>2702</v>
      </c>
      <c r="B138" s="166" t="s">
        <v>2703</v>
      </c>
      <c r="C138" s="166" t="s">
        <v>1892</v>
      </c>
      <c r="D138" s="166" t="s">
        <v>2007</v>
      </c>
      <c r="E138" s="170">
        <v>3.8839610785052301E-8</v>
      </c>
      <c r="F138" s="166">
        <v>22</v>
      </c>
      <c r="G138" s="166" t="s">
        <v>2704</v>
      </c>
      <c r="H138" s="166">
        <v>36</v>
      </c>
      <c r="I138" s="166">
        <v>11</v>
      </c>
      <c r="J138" s="166">
        <v>1</v>
      </c>
      <c r="K138" s="166" t="s">
        <v>15568</v>
      </c>
      <c r="L138" s="175">
        <v>0.99999990654422999</v>
      </c>
      <c r="M138" s="175">
        <v>8.3401236610628599E-11</v>
      </c>
      <c r="N138" s="175">
        <v>2.8799528517220298E-13</v>
      </c>
      <c r="O138" s="175"/>
      <c r="P138" s="175">
        <v>1</v>
      </c>
      <c r="Q138" s="175">
        <v>6.8893300567663397E-9</v>
      </c>
      <c r="R138" s="170">
        <v>3.5207880264445401E-11</v>
      </c>
      <c r="S138" s="166" t="s">
        <v>14</v>
      </c>
      <c r="T138" s="166" t="s">
        <v>2449</v>
      </c>
      <c r="U138" s="166" t="s">
        <v>15567</v>
      </c>
    </row>
    <row r="139" spans="1:21" ht="15.75" customHeight="1" x14ac:dyDescent="0.15">
      <c r="A139" s="15" t="s">
        <v>3828</v>
      </c>
      <c r="B139" s="166" t="s">
        <v>3829</v>
      </c>
      <c r="C139" s="166" t="s">
        <v>1892</v>
      </c>
      <c r="D139" s="166" t="s">
        <v>2007</v>
      </c>
      <c r="E139" s="170">
        <v>1.5575799731511099E-8</v>
      </c>
      <c r="F139" s="166">
        <v>22</v>
      </c>
      <c r="G139" s="166" t="s">
        <v>3830</v>
      </c>
      <c r="H139" s="166">
        <v>22</v>
      </c>
      <c r="I139" s="166">
        <v>8</v>
      </c>
      <c r="J139" s="166">
        <v>1</v>
      </c>
      <c r="K139" s="166" t="s">
        <v>15568</v>
      </c>
      <c r="L139" s="175">
        <v>0.99999990654422999</v>
      </c>
      <c r="M139" s="175">
        <v>8.1157723004471795E-11</v>
      </c>
      <c r="N139" s="175">
        <v>2.8799528517220298E-13</v>
      </c>
      <c r="O139" s="175"/>
      <c r="P139" s="175">
        <v>1</v>
      </c>
      <c r="Q139" s="175">
        <v>6.6327993619109197E-9</v>
      </c>
      <c r="R139" s="170">
        <v>3.5069511557686297E-11</v>
      </c>
      <c r="S139" s="166" t="s">
        <v>14</v>
      </c>
      <c r="T139" s="166" t="s">
        <v>2449</v>
      </c>
      <c r="U139" s="166" t="s">
        <v>15567</v>
      </c>
    </row>
    <row r="140" spans="1:21" ht="15.75" customHeight="1" x14ac:dyDescent="0.15">
      <c r="A140" s="15" t="s">
        <v>4096</v>
      </c>
      <c r="B140" s="166" t="s">
        <v>4097</v>
      </c>
      <c r="C140" s="166" t="s">
        <v>1892</v>
      </c>
      <c r="D140" s="166" t="s">
        <v>2007</v>
      </c>
      <c r="E140" s="170">
        <v>1.29073533145899E-8</v>
      </c>
      <c r="F140" s="166">
        <v>22</v>
      </c>
      <c r="G140" s="166" t="s">
        <v>4098</v>
      </c>
      <c r="H140" s="166">
        <v>20</v>
      </c>
      <c r="I140" s="166">
        <v>8</v>
      </c>
      <c r="J140" s="166">
        <v>1</v>
      </c>
      <c r="K140" s="166" t="s">
        <v>15568</v>
      </c>
      <c r="L140" s="175">
        <v>5.7547598645889E-2</v>
      </c>
      <c r="M140" s="175">
        <v>1.7221250379583401E-10</v>
      </c>
      <c r="N140" s="175">
        <v>3.1435700154584599E-13</v>
      </c>
      <c r="O140" s="175"/>
      <c r="P140" s="175">
        <v>1</v>
      </c>
      <c r="Q140" s="175">
        <v>1.6266940988869399E-8</v>
      </c>
      <c r="R140" s="170">
        <v>3.8685184663806803E-11</v>
      </c>
      <c r="S140" s="166" t="s">
        <v>14</v>
      </c>
      <c r="T140" s="166" t="s">
        <v>2449</v>
      </c>
      <c r="U140" s="166" t="s">
        <v>15567</v>
      </c>
    </row>
    <row r="141" spans="1:21" ht="15.75" customHeight="1" x14ac:dyDescent="0.15">
      <c r="A141" s="15" t="s">
        <v>3070</v>
      </c>
      <c r="B141" s="166" t="s">
        <v>3071</v>
      </c>
      <c r="C141" s="166" t="s">
        <v>1892</v>
      </c>
      <c r="D141" s="166" t="s">
        <v>1948</v>
      </c>
      <c r="E141" s="170">
        <v>8.0712901670163307E-12</v>
      </c>
      <c r="F141" s="166">
        <v>34</v>
      </c>
      <c r="G141" s="166" t="s">
        <v>3072</v>
      </c>
      <c r="H141" s="166">
        <v>30</v>
      </c>
      <c r="I141" s="166">
        <v>10</v>
      </c>
      <c r="J141" s="166">
        <v>1</v>
      </c>
      <c r="K141" s="166" t="s">
        <v>15568</v>
      </c>
      <c r="L141" s="175">
        <v>0.99999990654422999</v>
      </c>
      <c r="M141" s="175">
        <v>5.6937112851603501E-7</v>
      </c>
      <c r="N141" s="175">
        <v>3.1462204083258199E-13</v>
      </c>
      <c r="O141" s="175"/>
      <c r="P141" s="175">
        <v>1</v>
      </c>
      <c r="Q141" s="175">
        <v>1.21016442819194E-4</v>
      </c>
      <c r="R141" s="170">
        <v>3.8972114685823602E-11</v>
      </c>
      <c r="S141" s="166" t="s">
        <v>14</v>
      </c>
      <c r="T141" s="166" t="s">
        <v>2449</v>
      </c>
      <c r="U141" s="166" t="s">
        <v>15567</v>
      </c>
    </row>
    <row r="142" spans="1:21" ht="15.75" customHeight="1" x14ac:dyDescent="0.15">
      <c r="A142" s="15" t="s">
        <v>3118</v>
      </c>
      <c r="B142" s="166" t="s">
        <v>3119</v>
      </c>
      <c r="C142" s="166" t="s">
        <v>1892</v>
      </c>
      <c r="D142" s="166" t="s">
        <v>2007</v>
      </c>
      <c r="E142" s="170">
        <v>1.04133980609194E-8</v>
      </c>
      <c r="F142" s="166">
        <v>22</v>
      </c>
      <c r="G142" s="166" t="s">
        <v>3120</v>
      </c>
      <c r="H142" s="166">
        <v>37</v>
      </c>
      <c r="I142" s="166">
        <v>11</v>
      </c>
      <c r="J142" s="166">
        <v>1</v>
      </c>
      <c r="K142" s="166" t="s">
        <v>15568</v>
      </c>
      <c r="L142" s="175">
        <v>0.13988474878254101</v>
      </c>
      <c r="M142" s="175">
        <v>1.25234643186833E-9</v>
      </c>
      <c r="N142" s="175">
        <v>3.4450998168303602E-13</v>
      </c>
      <c r="O142" s="175"/>
      <c r="P142" s="175">
        <v>1</v>
      </c>
      <c r="Q142" s="175">
        <v>1.48004578311711E-7</v>
      </c>
      <c r="R142" s="170">
        <v>4.2952310020744197E-11</v>
      </c>
      <c r="S142" s="166" t="s">
        <v>14</v>
      </c>
      <c r="T142" s="166" t="s">
        <v>2449</v>
      </c>
      <c r="U142" s="166" t="s">
        <v>15567</v>
      </c>
    </row>
    <row r="143" spans="1:21" ht="15.75" customHeight="1" x14ac:dyDescent="0.15">
      <c r="A143" s="15" t="s">
        <v>2947</v>
      </c>
      <c r="B143" s="166" t="s">
        <v>2948</v>
      </c>
      <c r="C143" s="166" t="s">
        <v>1892</v>
      </c>
      <c r="D143" s="166" t="s">
        <v>1910</v>
      </c>
      <c r="E143" s="170">
        <v>3.1822310694384098E-10</v>
      </c>
      <c r="F143" s="166">
        <v>26</v>
      </c>
      <c r="G143" s="166" t="s">
        <v>2949</v>
      </c>
      <c r="H143" s="166">
        <v>29</v>
      </c>
      <c r="I143" s="166">
        <v>10</v>
      </c>
      <c r="J143" s="166">
        <v>1</v>
      </c>
      <c r="K143" s="166" t="s">
        <v>15568</v>
      </c>
      <c r="L143" s="175">
        <v>0.99999990654422999</v>
      </c>
      <c r="M143" s="175">
        <v>1.35748494946196E-9</v>
      </c>
      <c r="N143" s="175">
        <v>3.75762003445508E-13</v>
      </c>
      <c r="O143" s="175"/>
      <c r="P143" s="175">
        <v>1</v>
      </c>
      <c r="Q143" s="175">
        <v>1.6264563859600001E-7</v>
      </c>
      <c r="R143" s="170">
        <v>4.7151378838269002E-11</v>
      </c>
      <c r="S143" s="166" t="s">
        <v>14</v>
      </c>
      <c r="T143" s="166" t="s">
        <v>2449</v>
      </c>
      <c r="U143" s="166" t="s">
        <v>15567</v>
      </c>
    </row>
    <row r="144" spans="1:21" ht="15.75" customHeight="1" x14ac:dyDescent="0.15">
      <c r="A144" s="15" t="s">
        <v>2799</v>
      </c>
      <c r="B144" s="166" t="s">
        <v>2800</v>
      </c>
      <c r="C144" s="166" t="s">
        <v>1892</v>
      </c>
      <c r="D144" s="166" t="s">
        <v>2007</v>
      </c>
      <c r="E144" s="170">
        <v>1.2258336251109301E-8</v>
      </c>
      <c r="F144" s="166">
        <v>22</v>
      </c>
      <c r="G144" s="166" t="s">
        <v>2801</v>
      </c>
      <c r="H144" s="166">
        <v>45</v>
      </c>
      <c r="I144" s="166">
        <v>11</v>
      </c>
      <c r="J144" s="166">
        <v>1</v>
      </c>
      <c r="K144" s="166" t="s">
        <v>15568</v>
      </c>
      <c r="L144" s="175">
        <v>0.99999990654422999</v>
      </c>
      <c r="M144" s="175">
        <v>1.30914694622113E-5</v>
      </c>
      <c r="N144" s="175">
        <v>3.83884224875109E-13</v>
      </c>
      <c r="O144" s="175"/>
      <c r="P144" s="175">
        <v>1</v>
      </c>
      <c r="Q144" s="175">
        <v>3.6581938726414302E-3</v>
      </c>
      <c r="R144" s="170">
        <v>4.8479248130810099E-11</v>
      </c>
      <c r="S144" s="166" t="s">
        <v>14</v>
      </c>
      <c r="T144" s="166" t="s">
        <v>2449</v>
      </c>
      <c r="U144" s="166" t="s">
        <v>15567</v>
      </c>
    </row>
    <row r="145" spans="1:21" ht="15.75" customHeight="1" x14ac:dyDescent="0.15">
      <c r="A145" s="15" t="s">
        <v>2562</v>
      </c>
      <c r="B145" s="166" t="s">
        <v>2563</v>
      </c>
      <c r="C145" s="166" t="s">
        <v>1892</v>
      </c>
      <c r="D145" s="166" t="s">
        <v>1910</v>
      </c>
      <c r="E145" s="170">
        <v>3.1769464542414302E-9</v>
      </c>
      <c r="F145" s="166">
        <v>20</v>
      </c>
      <c r="G145" s="166" t="s">
        <v>2564</v>
      </c>
      <c r="H145" s="166">
        <v>37</v>
      </c>
      <c r="I145" s="166">
        <v>11</v>
      </c>
      <c r="J145" s="166">
        <v>1</v>
      </c>
      <c r="K145" s="166" t="s">
        <v>15568</v>
      </c>
      <c r="L145" s="175">
        <v>0.610267233121493</v>
      </c>
      <c r="M145" s="175">
        <v>4.4082137256072301E-12</v>
      </c>
      <c r="N145" s="175">
        <v>3.9604907012191699E-13</v>
      </c>
      <c r="O145" s="175"/>
      <c r="P145" s="175">
        <v>1</v>
      </c>
      <c r="Q145" s="175">
        <v>2.53495588449295E-10</v>
      </c>
      <c r="R145" s="170">
        <v>5.0333399053358998E-11</v>
      </c>
      <c r="S145" s="166" t="s">
        <v>14</v>
      </c>
      <c r="T145" s="166" t="s">
        <v>2449</v>
      </c>
      <c r="U145" s="166" t="s">
        <v>15567</v>
      </c>
    </row>
    <row r="146" spans="1:21" ht="15.75" customHeight="1" x14ac:dyDescent="0.15">
      <c r="A146" s="15" t="s">
        <v>2995</v>
      </c>
      <c r="B146" s="166" t="s">
        <v>2996</v>
      </c>
      <c r="C146" s="166" t="s">
        <v>1892</v>
      </c>
      <c r="D146" s="166" t="s">
        <v>1910</v>
      </c>
      <c r="E146" s="170">
        <v>3.61898449973842E-10</v>
      </c>
      <c r="F146" s="166">
        <v>32</v>
      </c>
      <c r="G146" s="166" t="s">
        <v>2997</v>
      </c>
      <c r="H146" s="166">
        <v>25</v>
      </c>
      <c r="I146" s="166">
        <v>10</v>
      </c>
      <c r="J146" s="166">
        <v>1</v>
      </c>
      <c r="K146" s="166" t="s">
        <v>15568</v>
      </c>
      <c r="L146" s="175">
        <v>0.99999990654422999</v>
      </c>
      <c r="M146" s="175">
        <v>1.06230107094285E-5</v>
      </c>
      <c r="N146" s="175">
        <v>4.3570648993145799E-13</v>
      </c>
      <c r="O146" s="175"/>
      <c r="P146" s="175">
        <v>1</v>
      </c>
      <c r="Q146" s="175">
        <v>2.9033159903593098E-3</v>
      </c>
      <c r="R146" s="170">
        <v>5.57225306319952E-11</v>
      </c>
      <c r="S146" s="166" t="s">
        <v>14</v>
      </c>
      <c r="T146" s="166" t="s">
        <v>2449</v>
      </c>
      <c r="U146" s="166" t="s">
        <v>15567</v>
      </c>
    </row>
    <row r="147" spans="1:21" ht="15.75" customHeight="1" x14ac:dyDescent="0.15">
      <c r="A147" s="15" t="s">
        <v>3283</v>
      </c>
      <c r="B147" s="166" t="s">
        <v>3284</v>
      </c>
      <c r="C147" s="166" t="s">
        <v>1892</v>
      </c>
      <c r="D147" s="166" t="s">
        <v>1925</v>
      </c>
      <c r="E147" s="170">
        <v>6.13070934346834E-8</v>
      </c>
      <c r="F147" s="166">
        <v>22</v>
      </c>
      <c r="G147" s="166" t="s">
        <v>3285</v>
      </c>
      <c r="H147" s="166">
        <v>34</v>
      </c>
      <c r="I147" s="166">
        <v>10</v>
      </c>
      <c r="J147" s="166">
        <v>1</v>
      </c>
      <c r="K147" s="166" t="s">
        <v>15568</v>
      </c>
      <c r="L147" s="175">
        <v>0.494022193612774</v>
      </c>
      <c r="M147" s="175">
        <v>8.8676420779392994E-5</v>
      </c>
      <c r="N147" s="175">
        <v>4.5994933622640398E-13</v>
      </c>
      <c r="O147" s="175"/>
      <c r="P147" s="175">
        <v>1</v>
      </c>
      <c r="Q147" s="175">
        <v>2.8532435161220601E-2</v>
      </c>
      <c r="R147" s="170">
        <v>5.91908444239886E-11</v>
      </c>
      <c r="S147" s="166" t="s">
        <v>14</v>
      </c>
      <c r="T147" s="166" t="s">
        <v>2449</v>
      </c>
      <c r="U147" s="166" t="s">
        <v>15567</v>
      </c>
    </row>
    <row r="148" spans="1:21" ht="15.75" customHeight="1" x14ac:dyDescent="0.15">
      <c r="A148" s="15" t="s">
        <v>3212</v>
      </c>
      <c r="B148" s="166" t="s">
        <v>3213</v>
      </c>
      <c r="C148" s="166" t="s">
        <v>1892</v>
      </c>
      <c r="D148" s="166" t="s">
        <v>2007</v>
      </c>
      <c r="E148" s="170">
        <v>6.1058899874771802E-9</v>
      </c>
      <c r="F148" s="166">
        <v>28</v>
      </c>
      <c r="G148" s="166" t="s">
        <v>3214</v>
      </c>
      <c r="H148" s="166">
        <v>59</v>
      </c>
      <c r="I148" s="166">
        <v>11</v>
      </c>
      <c r="J148" s="166">
        <v>1</v>
      </c>
      <c r="K148" s="166" t="s">
        <v>15568</v>
      </c>
      <c r="L148" s="175">
        <v>0.99999990654422999</v>
      </c>
      <c r="M148" s="175">
        <v>2.38975458150513E-13</v>
      </c>
      <c r="N148" s="175">
        <v>4.8311226193281597E-13</v>
      </c>
      <c r="O148" s="175"/>
      <c r="P148" s="175">
        <v>1</v>
      </c>
      <c r="Q148" s="175">
        <v>8.8442812968515405E-12</v>
      </c>
      <c r="R148" s="170">
        <v>6.2557420335858695E-11</v>
      </c>
      <c r="S148" s="166" t="s">
        <v>14</v>
      </c>
      <c r="T148" s="166" t="s">
        <v>2449</v>
      </c>
      <c r="U148" s="166" t="s">
        <v>15567</v>
      </c>
    </row>
    <row r="149" spans="1:21" ht="15.75" customHeight="1" x14ac:dyDescent="0.15">
      <c r="A149" s="15" t="s">
        <v>3227</v>
      </c>
      <c r="B149" s="166" t="s">
        <v>3228</v>
      </c>
      <c r="C149" s="166" t="s">
        <v>1892</v>
      </c>
      <c r="D149" s="166" t="s">
        <v>1925</v>
      </c>
      <c r="E149" s="170">
        <v>1.60658772516188E-7</v>
      </c>
      <c r="F149" s="166">
        <v>22</v>
      </c>
      <c r="G149" s="166" t="s">
        <v>3229</v>
      </c>
      <c r="H149" s="166">
        <v>30</v>
      </c>
      <c r="I149" s="166">
        <v>10</v>
      </c>
      <c r="J149" s="166">
        <v>1</v>
      </c>
      <c r="K149" s="166" t="s">
        <v>15568</v>
      </c>
      <c r="L149" s="175">
        <v>6.6422165018451103E-9</v>
      </c>
      <c r="M149" s="175">
        <v>4.70789299779038E-5</v>
      </c>
      <c r="N149" s="175">
        <v>4.9040079233313903E-13</v>
      </c>
      <c r="O149" s="175"/>
      <c r="P149" s="175">
        <v>4.6298221953454997E-8</v>
      </c>
      <c r="Q149" s="175">
        <v>1.46011369787918E-2</v>
      </c>
      <c r="R149" s="170">
        <v>6.3892069402811197E-11</v>
      </c>
      <c r="S149" s="166" t="s">
        <v>14</v>
      </c>
      <c r="T149" s="166" t="s">
        <v>2449</v>
      </c>
      <c r="U149" s="166" t="s">
        <v>15567</v>
      </c>
    </row>
    <row r="150" spans="1:21" ht="15.75" customHeight="1" x14ac:dyDescent="0.15">
      <c r="A150" s="15" t="s">
        <v>2639</v>
      </c>
      <c r="B150" s="166" t="s">
        <v>2640</v>
      </c>
      <c r="C150" s="166" t="s">
        <v>1892</v>
      </c>
      <c r="D150" s="166" t="s">
        <v>1910</v>
      </c>
      <c r="E150" s="170">
        <v>2.1631744671845801E-8</v>
      </c>
      <c r="F150" s="166">
        <v>22</v>
      </c>
      <c r="G150" s="166" t="s">
        <v>2641</v>
      </c>
      <c r="H150" s="166">
        <v>57</v>
      </c>
      <c r="I150" s="166">
        <v>11</v>
      </c>
      <c r="J150" s="166">
        <v>1</v>
      </c>
      <c r="K150" s="166" t="s">
        <v>15568</v>
      </c>
      <c r="L150" s="175">
        <v>0.99999990654422999</v>
      </c>
      <c r="M150" s="175">
        <v>5.6632068190834601E-9</v>
      </c>
      <c r="N150" s="175">
        <v>5.0921332911607204E-13</v>
      </c>
      <c r="O150" s="175"/>
      <c r="P150" s="175">
        <v>1</v>
      </c>
      <c r="Q150" s="175">
        <v>8.0864458580367198E-7</v>
      </c>
      <c r="R150" s="170">
        <v>6.6748214283936497E-11</v>
      </c>
      <c r="S150" s="166" t="s">
        <v>14</v>
      </c>
      <c r="T150" s="166" t="s">
        <v>2449</v>
      </c>
      <c r="U150" s="166" t="s">
        <v>15567</v>
      </c>
    </row>
    <row r="151" spans="1:21" ht="15.75" customHeight="1" x14ac:dyDescent="0.15">
      <c r="A151" s="15" t="s">
        <v>2935</v>
      </c>
      <c r="B151" s="166" t="s">
        <v>2936</v>
      </c>
      <c r="C151" s="166" t="s">
        <v>1892</v>
      </c>
      <c r="D151" s="166" t="s">
        <v>1910</v>
      </c>
      <c r="E151" s="170">
        <v>1.26038779762834E-9</v>
      </c>
      <c r="F151" s="166">
        <v>22</v>
      </c>
      <c r="G151" s="166" t="s">
        <v>2937</v>
      </c>
      <c r="H151" s="166">
        <v>18</v>
      </c>
      <c r="I151" s="166">
        <v>9</v>
      </c>
      <c r="J151" s="166">
        <v>1</v>
      </c>
      <c r="K151" s="166" t="s">
        <v>15568</v>
      </c>
      <c r="L151" s="175">
        <v>0.99999990654422999</v>
      </c>
      <c r="M151" s="175">
        <v>4.7785667832028497E-12</v>
      </c>
      <c r="N151" s="175">
        <v>5.6618488882328795E-13</v>
      </c>
      <c r="O151" s="175"/>
      <c r="P151" s="175">
        <v>1</v>
      </c>
      <c r="Q151" s="175">
        <v>2.7916730638529402E-10</v>
      </c>
      <c r="R151" s="170">
        <v>7.4665781839598804E-11</v>
      </c>
      <c r="S151" s="166" t="s">
        <v>14</v>
      </c>
      <c r="T151" s="166" t="s">
        <v>2449</v>
      </c>
      <c r="U151" s="166" t="s">
        <v>15567</v>
      </c>
    </row>
    <row r="152" spans="1:21" ht="15.75" customHeight="1" x14ac:dyDescent="0.15">
      <c r="A152" s="15" t="s">
        <v>4249</v>
      </c>
      <c r="B152" s="166" t="s">
        <v>4250</v>
      </c>
      <c r="C152" s="166" t="s">
        <v>1892</v>
      </c>
      <c r="D152" s="166" t="s">
        <v>2007</v>
      </c>
      <c r="E152" s="170">
        <v>1.6179707097859499E-8</v>
      </c>
      <c r="F152" s="166">
        <v>22</v>
      </c>
      <c r="G152" s="166" t="s">
        <v>4251</v>
      </c>
      <c r="H152" s="166">
        <v>13</v>
      </c>
      <c r="I152" s="166">
        <v>7</v>
      </c>
      <c r="J152" s="166">
        <v>1</v>
      </c>
      <c r="K152" s="166" t="s">
        <v>15568</v>
      </c>
      <c r="L152" s="175">
        <v>0.99999990654422999</v>
      </c>
      <c r="M152" s="175">
        <v>1.38436074327594E-9</v>
      </c>
      <c r="N152" s="175">
        <v>6.4037648398174896E-13</v>
      </c>
      <c r="O152" s="175"/>
      <c r="P152" s="175">
        <v>1</v>
      </c>
      <c r="Q152" s="175">
        <v>1.6699253896214701E-7</v>
      </c>
      <c r="R152" s="170">
        <v>8.4957516115904299E-11</v>
      </c>
      <c r="S152" s="166" t="s">
        <v>14</v>
      </c>
      <c r="T152" s="166" t="s">
        <v>2449</v>
      </c>
      <c r="U152" s="166" t="s">
        <v>15567</v>
      </c>
    </row>
    <row r="153" spans="1:21" ht="15.75" customHeight="1" x14ac:dyDescent="0.15">
      <c r="A153" s="15" t="s">
        <v>2891</v>
      </c>
      <c r="B153" s="166" t="s">
        <v>2892</v>
      </c>
      <c r="C153" s="166" t="s">
        <v>1892</v>
      </c>
      <c r="D153" s="166" t="s">
        <v>1948</v>
      </c>
      <c r="E153" s="170">
        <v>1.0840334508221899E-9</v>
      </c>
      <c r="F153" s="166">
        <v>22</v>
      </c>
      <c r="G153" s="166" t="s">
        <v>2893</v>
      </c>
      <c r="H153" s="166">
        <v>22</v>
      </c>
      <c r="I153" s="166">
        <v>8</v>
      </c>
      <c r="J153" s="166">
        <v>1</v>
      </c>
      <c r="K153" s="166" t="s">
        <v>15568</v>
      </c>
      <c r="L153" s="175">
        <v>0.99999990654422999</v>
      </c>
      <c r="M153" s="175">
        <v>2.0231457967101099E-6</v>
      </c>
      <c r="N153" s="175">
        <v>6.4736526545092896E-13</v>
      </c>
      <c r="O153" s="175"/>
      <c r="P153" s="175">
        <v>1</v>
      </c>
      <c r="Q153" s="175">
        <v>4.8486350022282598E-4</v>
      </c>
      <c r="R153" s="170">
        <v>8.6397030729972801E-11</v>
      </c>
      <c r="S153" s="166" t="s">
        <v>14</v>
      </c>
      <c r="T153" s="166" t="s">
        <v>2449</v>
      </c>
      <c r="U153" s="166" t="s">
        <v>15567</v>
      </c>
    </row>
    <row r="154" spans="1:21" ht="15.75" customHeight="1" x14ac:dyDescent="0.15">
      <c r="A154" s="15" t="s">
        <v>3127</v>
      </c>
      <c r="B154" s="166" t="s">
        <v>3128</v>
      </c>
      <c r="C154" s="166" t="s">
        <v>1892</v>
      </c>
      <c r="D154" s="166" t="s">
        <v>1910</v>
      </c>
      <c r="E154" s="170">
        <v>5.2015073196698001E-9</v>
      </c>
      <c r="F154" s="166">
        <v>22</v>
      </c>
      <c r="G154" s="166" t="s">
        <v>3129</v>
      </c>
      <c r="H154" s="166">
        <v>23</v>
      </c>
      <c r="I154" s="166">
        <v>9</v>
      </c>
      <c r="J154" s="166">
        <v>1</v>
      </c>
      <c r="K154" s="166" t="s">
        <v>15568</v>
      </c>
      <c r="L154" s="175">
        <v>0.151156345171965</v>
      </c>
      <c r="M154" s="175">
        <v>4.3736910280827702E-10</v>
      </c>
      <c r="N154" s="175">
        <v>6.9732387815341497E-13</v>
      </c>
      <c r="O154" s="175"/>
      <c r="P154" s="175">
        <v>1</v>
      </c>
      <c r="Q154" s="175">
        <v>4.6988976104457099E-8</v>
      </c>
      <c r="R154" s="170">
        <v>9.3615362077678302E-11</v>
      </c>
      <c r="S154" s="166" t="s">
        <v>14</v>
      </c>
      <c r="T154" s="166" t="s">
        <v>2449</v>
      </c>
      <c r="U154" s="166" t="s">
        <v>15567</v>
      </c>
    </row>
    <row r="155" spans="1:21" ht="15.75" customHeight="1" x14ac:dyDescent="0.15">
      <c r="A155" s="15" t="s">
        <v>2784</v>
      </c>
      <c r="B155" s="166" t="s">
        <v>2785</v>
      </c>
      <c r="C155" s="166" t="s">
        <v>1892</v>
      </c>
      <c r="D155" s="166" t="s">
        <v>2007</v>
      </c>
      <c r="E155" s="170">
        <v>1.20669099584808E-9</v>
      </c>
      <c r="F155" s="166">
        <v>26</v>
      </c>
      <c r="G155" s="166" t="s">
        <v>2786</v>
      </c>
      <c r="H155" s="166">
        <v>47</v>
      </c>
      <c r="I155" s="166">
        <v>10</v>
      </c>
      <c r="J155" s="166">
        <v>1</v>
      </c>
      <c r="K155" s="166" t="s">
        <v>15568</v>
      </c>
      <c r="L155" s="175">
        <v>0.99999990654422999</v>
      </c>
      <c r="M155" s="175">
        <v>2.1950619012826001E-7</v>
      </c>
      <c r="N155" s="175">
        <v>6.9938222760642497E-13</v>
      </c>
      <c r="O155" s="175"/>
      <c r="P155" s="175">
        <v>1</v>
      </c>
      <c r="Q155" s="175">
        <v>4.3077509722316501E-5</v>
      </c>
      <c r="R155" s="170">
        <v>9.5085590858361604E-11</v>
      </c>
      <c r="S155" s="166" t="s">
        <v>14</v>
      </c>
      <c r="T155" s="166" t="s">
        <v>2449</v>
      </c>
      <c r="U155" s="166" t="s">
        <v>15567</v>
      </c>
    </row>
    <row r="156" spans="1:21" ht="15.75" customHeight="1" x14ac:dyDescent="0.15">
      <c r="A156" s="15" t="s">
        <v>3468</v>
      </c>
      <c r="B156" s="166" t="s">
        <v>3469</v>
      </c>
      <c r="C156" s="166" t="s">
        <v>1892</v>
      </c>
      <c r="D156" s="166" t="s">
        <v>1955</v>
      </c>
      <c r="E156" s="170">
        <v>3.3235512849023603E-11</v>
      </c>
      <c r="F156" s="166">
        <v>28</v>
      </c>
      <c r="G156" s="166" t="s">
        <v>3470</v>
      </c>
      <c r="H156" s="166">
        <v>19</v>
      </c>
      <c r="I156" s="166">
        <v>12</v>
      </c>
      <c r="J156" s="166">
        <v>1</v>
      </c>
      <c r="K156" s="166" t="s">
        <v>15568</v>
      </c>
      <c r="L156" s="175">
        <v>0.99999990654422999</v>
      </c>
      <c r="M156" s="175">
        <v>1.5194577321209701E-4</v>
      </c>
      <c r="N156" s="175">
        <v>6.9938222760642497E-13</v>
      </c>
      <c r="O156" s="175"/>
      <c r="P156" s="175">
        <v>1</v>
      </c>
      <c r="Q156" s="175">
        <v>5.03139677153168E-2</v>
      </c>
      <c r="R156" s="170">
        <v>9.4975040019522998E-11</v>
      </c>
      <c r="S156" s="166" t="s">
        <v>14</v>
      </c>
      <c r="T156" s="166" t="s">
        <v>2449</v>
      </c>
      <c r="U156" s="166" t="s">
        <v>15567</v>
      </c>
    </row>
    <row r="157" spans="1:21" ht="15.75" customHeight="1" x14ac:dyDescent="0.15">
      <c r="A157" s="15" t="s">
        <v>4359</v>
      </c>
      <c r="B157" s="166" t="s">
        <v>4360</v>
      </c>
      <c r="C157" s="166" t="s">
        <v>4323</v>
      </c>
      <c r="D157" s="166" t="s">
        <v>1914</v>
      </c>
      <c r="E157" s="170">
        <v>3.9809180212336501E-7</v>
      </c>
      <c r="F157" s="166">
        <v>22</v>
      </c>
      <c r="G157" s="166" t="s">
        <v>4361</v>
      </c>
      <c r="H157" s="166">
        <v>17</v>
      </c>
      <c r="I157" s="166">
        <v>6</v>
      </c>
      <c r="J157" s="166">
        <v>1</v>
      </c>
      <c r="K157" s="166" t="s">
        <v>15568</v>
      </c>
      <c r="L157" s="175">
        <v>5.0386518476913597E-2</v>
      </c>
      <c r="M157" s="175">
        <v>5.7413922439265697E-8</v>
      </c>
      <c r="N157" s="175">
        <v>6.9938222760642497E-13</v>
      </c>
      <c r="O157" s="175"/>
      <c r="P157" s="175">
        <v>1</v>
      </c>
      <c r="Q157" s="175">
        <v>1.00368761493826E-5</v>
      </c>
      <c r="R157" s="170">
        <v>9.5543301059713199E-11</v>
      </c>
      <c r="S157" s="166" t="s">
        <v>14</v>
      </c>
      <c r="T157" s="166" t="s">
        <v>2449</v>
      </c>
      <c r="U157" s="166" t="s">
        <v>15567</v>
      </c>
    </row>
    <row r="158" spans="1:21" ht="15.75" customHeight="1" x14ac:dyDescent="0.15">
      <c r="A158" s="15" t="s">
        <v>2751</v>
      </c>
      <c r="B158" s="166" t="s">
        <v>2752</v>
      </c>
      <c r="C158" s="166" t="s">
        <v>1892</v>
      </c>
      <c r="D158" s="166" t="s">
        <v>2007</v>
      </c>
      <c r="E158" s="170">
        <v>2.02661504130441E-10</v>
      </c>
      <c r="F158" s="166">
        <v>26</v>
      </c>
      <c r="G158" s="166" t="s">
        <v>2753</v>
      </c>
      <c r="H158" s="166">
        <v>73</v>
      </c>
      <c r="I158" s="166">
        <v>12</v>
      </c>
      <c r="J158" s="166">
        <v>1</v>
      </c>
      <c r="K158" s="166" t="s">
        <v>15568</v>
      </c>
      <c r="L158" s="175">
        <v>0.95034234312862798</v>
      </c>
      <c r="M158" s="175">
        <v>6.0283018861364403E-9</v>
      </c>
      <c r="N158" s="175">
        <v>7.01746616098376E-13</v>
      </c>
      <c r="O158" s="175"/>
      <c r="P158" s="175">
        <v>1</v>
      </c>
      <c r="Q158" s="175">
        <v>8.7043326409611201E-7</v>
      </c>
      <c r="R158" s="170">
        <v>9.6616063151340804E-11</v>
      </c>
      <c r="S158" s="166" t="s">
        <v>14</v>
      </c>
      <c r="T158" s="166" t="s">
        <v>2449</v>
      </c>
      <c r="U158" s="166" t="s">
        <v>15567</v>
      </c>
    </row>
    <row r="159" spans="1:21" ht="15.75" customHeight="1" x14ac:dyDescent="0.15">
      <c r="A159" s="15" t="s">
        <v>4996</v>
      </c>
      <c r="B159" s="166" t="s">
        <v>4997</v>
      </c>
      <c r="C159" s="166" t="s">
        <v>1892</v>
      </c>
      <c r="D159" s="166" t="s">
        <v>1925</v>
      </c>
      <c r="E159" s="170">
        <v>9.4542211628973108E-9</v>
      </c>
      <c r="F159" s="166">
        <v>22</v>
      </c>
      <c r="G159" s="166" t="s">
        <v>4998</v>
      </c>
      <c r="H159" s="166">
        <v>10</v>
      </c>
      <c r="I159" s="166">
        <v>6</v>
      </c>
      <c r="J159" s="166">
        <v>1</v>
      </c>
      <c r="K159" s="166" t="s">
        <v>15568</v>
      </c>
      <c r="L159" s="175">
        <v>5.2924695065124398E-3</v>
      </c>
      <c r="M159" s="175">
        <v>1.92272467232405E-3</v>
      </c>
      <c r="N159" s="175">
        <v>7.01746616098376E-13</v>
      </c>
      <c r="O159" s="175"/>
      <c r="P159" s="175">
        <v>0.20585984643435901</v>
      </c>
      <c r="Q159" s="175">
        <v>0.68190873563716004</v>
      </c>
      <c r="R159" s="170">
        <v>9.6966150635298805E-11</v>
      </c>
      <c r="S159" s="166" t="s">
        <v>14</v>
      </c>
      <c r="T159" s="166" t="s">
        <v>2449</v>
      </c>
      <c r="U159" s="166" t="s">
        <v>15567</v>
      </c>
    </row>
    <row r="160" spans="1:21" ht="15.75" customHeight="1" x14ac:dyDescent="0.15">
      <c r="A160" s="15" t="s">
        <v>4477</v>
      </c>
      <c r="B160" s="166" t="s">
        <v>4478</v>
      </c>
      <c r="C160" s="166" t="s">
        <v>4339</v>
      </c>
      <c r="D160" s="166" t="s">
        <v>1918</v>
      </c>
      <c r="E160" s="170">
        <v>4.3199404121733499E-9</v>
      </c>
      <c r="F160" s="166">
        <v>16</v>
      </c>
      <c r="G160" s="166" t="s">
        <v>4479</v>
      </c>
      <c r="H160" s="166">
        <v>13</v>
      </c>
      <c r="I160" s="166">
        <v>9</v>
      </c>
      <c r="J160" s="166">
        <v>1</v>
      </c>
      <c r="K160" s="166" t="s">
        <v>15568</v>
      </c>
      <c r="L160" s="175">
        <v>0.72430485410363499</v>
      </c>
      <c r="M160" s="175">
        <v>3.8665996435502499E-5</v>
      </c>
      <c r="N160" s="175">
        <v>7.1866959209596005E-13</v>
      </c>
      <c r="O160" s="175"/>
      <c r="P160" s="175">
        <v>1</v>
      </c>
      <c r="Q160" s="175">
        <v>1.18198868352403E-2</v>
      </c>
      <c r="R160" s="170">
        <v>9.9866204966772194E-11</v>
      </c>
      <c r="S160" s="166" t="s">
        <v>14</v>
      </c>
      <c r="T160" s="166" t="s">
        <v>2449</v>
      </c>
      <c r="U160" s="166" t="s">
        <v>15567</v>
      </c>
    </row>
    <row r="161" spans="1:21" ht="15.75" customHeight="1" x14ac:dyDescent="0.15">
      <c r="A161" s="15" t="s">
        <v>3952</v>
      </c>
      <c r="B161" s="166" t="s">
        <v>3953</v>
      </c>
      <c r="C161" s="166" t="s">
        <v>1892</v>
      </c>
      <c r="D161" s="166" t="s">
        <v>1910</v>
      </c>
      <c r="E161" s="170">
        <v>4.1325633894797299E-10</v>
      </c>
      <c r="F161" s="166">
        <v>28</v>
      </c>
      <c r="G161" s="166" t="s">
        <v>3954</v>
      </c>
      <c r="H161" s="166">
        <v>14</v>
      </c>
      <c r="I161" s="166">
        <v>8</v>
      </c>
      <c r="J161" s="166">
        <v>1</v>
      </c>
      <c r="K161" s="166" t="s">
        <v>15568</v>
      </c>
      <c r="L161" s="175">
        <v>0.99999990654422999</v>
      </c>
      <c r="M161" s="175">
        <v>4.5094256856462501E-9</v>
      </c>
      <c r="N161" s="175">
        <v>7.2145756951417105E-13</v>
      </c>
      <c r="O161" s="175"/>
      <c r="P161" s="175">
        <v>1</v>
      </c>
      <c r="Q161" s="175">
        <v>6.1957411513483799E-7</v>
      </c>
      <c r="R161" s="170">
        <v>1.00816450258304E-10</v>
      </c>
      <c r="S161" s="166" t="s">
        <v>14</v>
      </c>
      <c r="T161" s="166" t="s">
        <v>2449</v>
      </c>
      <c r="U161" s="166" t="s">
        <v>15567</v>
      </c>
    </row>
    <row r="162" spans="1:21" ht="15.75" customHeight="1" x14ac:dyDescent="0.15">
      <c r="A162" s="15" t="s">
        <v>3106</v>
      </c>
      <c r="B162" s="166" t="s">
        <v>3107</v>
      </c>
      <c r="C162" s="166" t="s">
        <v>1892</v>
      </c>
      <c r="D162" s="166" t="s">
        <v>2007</v>
      </c>
      <c r="E162" s="170">
        <v>1.5187492406115201E-8</v>
      </c>
      <c r="F162" s="166">
        <v>20</v>
      </c>
      <c r="G162" s="166" t="s">
        <v>3108</v>
      </c>
      <c r="H162" s="166">
        <v>30</v>
      </c>
      <c r="I162" s="166">
        <v>12</v>
      </c>
      <c r="J162" s="166">
        <v>1</v>
      </c>
      <c r="K162" s="166" t="s">
        <v>15568</v>
      </c>
      <c r="L162" s="175">
        <v>0.80428713953569997</v>
      </c>
      <c r="M162" s="175">
        <v>4.5094256856462501E-9</v>
      </c>
      <c r="N162" s="175">
        <v>7.63843705045889E-13</v>
      </c>
      <c r="O162" s="175"/>
      <c r="P162" s="175">
        <v>1</v>
      </c>
      <c r="Q162" s="175">
        <v>6.1470604552080999E-7</v>
      </c>
      <c r="R162" s="170">
        <v>1.07482113927741E-10</v>
      </c>
      <c r="S162" s="166" t="s">
        <v>14</v>
      </c>
      <c r="T162" s="166" t="s">
        <v>2449</v>
      </c>
      <c r="U162" s="166" t="s">
        <v>15567</v>
      </c>
    </row>
    <row r="163" spans="1:21" ht="15.75" customHeight="1" x14ac:dyDescent="0.15">
      <c r="A163" s="15" t="s">
        <v>3361</v>
      </c>
      <c r="B163" s="166" t="s">
        <v>3362</v>
      </c>
      <c r="C163" s="166" t="s">
        <v>1892</v>
      </c>
      <c r="D163" s="166" t="s">
        <v>1925</v>
      </c>
      <c r="E163" s="170">
        <v>1.06672679875014E-7</v>
      </c>
      <c r="F163" s="166">
        <v>22</v>
      </c>
      <c r="G163" s="166" t="s">
        <v>3363</v>
      </c>
      <c r="H163" s="166">
        <v>29</v>
      </c>
      <c r="I163" s="166">
        <v>11</v>
      </c>
      <c r="J163" s="166">
        <v>1</v>
      </c>
      <c r="K163" s="166" t="s">
        <v>15568</v>
      </c>
      <c r="L163" s="175">
        <v>0.99999990654422999</v>
      </c>
      <c r="M163" s="175">
        <v>1.1417142539899E-6</v>
      </c>
      <c r="N163" s="175">
        <v>7.63843705045889E-13</v>
      </c>
      <c r="O163" s="175"/>
      <c r="P163" s="175">
        <v>1</v>
      </c>
      <c r="Q163" s="175">
        <v>2.6313062070591601E-4</v>
      </c>
      <c r="R163" s="170">
        <v>1.07928047229031E-10</v>
      </c>
      <c r="S163" s="166" t="s">
        <v>14</v>
      </c>
      <c r="T163" s="166" t="s">
        <v>2449</v>
      </c>
      <c r="U163" s="166" t="s">
        <v>15567</v>
      </c>
    </row>
    <row r="164" spans="1:21" ht="15.75" customHeight="1" x14ac:dyDescent="0.15">
      <c r="A164" s="15" t="s">
        <v>3215</v>
      </c>
      <c r="B164" s="166" t="s">
        <v>3216</v>
      </c>
      <c r="C164" s="166" t="s">
        <v>1892</v>
      </c>
      <c r="D164" s="166" t="s">
        <v>1955</v>
      </c>
      <c r="E164" s="170">
        <v>6.5934665424558697E-10</v>
      </c>
      <c r="F164" s="166">
        <v>28</v>
      </c>
      <c r="G164" s="166" t="s">
        <v>3217</v>
      </c>
      <c r="H164" s="166">
        <v>31</v>
      </c>
      <c r="I164" s="166">
        <v>11</v>
      </c>
      <c r="J164" s="166">
        <v>1</v>
      </c>
      <c r="K164" s="166" t="s">
        <v>15568</v>
      </c>
      <c r="L164" s="175">
        <v>0.99999990654422999</v>
      </c>
      <c r="M164" s="175">
        <v>1.5123521967245201E-5</v>
      </c>
      <c r="N164" s="175">
        <v>7.7710595879771103E-13</v>
      </c>
      <c r="O164" s="175"/>
      <c r="P164" s="175">
        <v>1</v>
      </c>
      <c r="Q164" s="175">
        <v>4.2812676351250299E-3</v>
      </c>
      <c r="R164" s="170">
        <v>1.1040490577421999E-10</v>
      </c>
      <c r="S164" s="166" t="s">
        <v>14</v>
      </c>
      <c r="T164" s="166" t="s">
        <v>2449</v>
      </c>
      <c r="U164" s="166" t="s">
        <v>15567</v>
      </c>
    </row>
    <row r="165" spans="1:21" ht="15.75" customHeight="1" x14ac:dyDescent="0.15">
      <c r="A165" s="15" t="s">
        <v>3058</v>
      </c>
      <c r="B165" s="166" t="s">
        <v>3059</v>
      </c>
      <c r="C165" s="166" t="s">
        <v>1892</v>
      </c>
      <c r="D165" s="166" t="s">
        <v>1910</v>
      </c>
      <c r="E165" s="170">
        <v>2.48154511059907E-10</v>
      </c>
      <c r="F165" s="166">
        <v>28</v>
      </c>
      <c r="G165" s="166" t="s">
        <v>3060</v>
      </c>
      <c r="H165" s="166">
        <v>28</v>
      </c>
      <c r="I165" s="166">
        <v>10</v>
      </c>
      <c r="J165" s="166">
        <v>1</v>
      </c>
      <c r="K165" s="166" t="s">
        <v>15568</v>
      </c>
      <c r="L165" s="175">
        <v>0.99999990654422999</v>
      </c>
      <c r="M165" s="175">
        <v>5.9701108108991497E-9</v>
      </c>
      <c r="N165" s="175">
        <v>9.1284485373305696E-13</v>
      </c>
      <c r="O165" s="175"/>
      <c r="P165" s="175">
        <v>1</v>
      </c>
      <c r="Q165" s="175">
        <v>8.5742403299366004E-7</v>
      </c>
      <c r="R165" s="170">
        <v>1.31131549978822E-10</v>
      </c>
      <c r="S165" s="166" t="s">
        <v>14</v>
      </c>
      <c r="T165" s="166" t="s">
        <v>2449</v>
      </c>
      <c r="U165" s="166" t="s">
        <v>15567</v>
      </c>
    </row>
    <row r="166" spans="1:21" ht="15.75" customHeight="1" x14ac:dyDescent="0.15">
      <c r="A166" s="15" t="s">
        <v>4889</v>
      </c>
      <c r="B166" s="166" t="s">
        <v>4890</v>
      </c>
      <c r="C166" s="166" t="s">
        <v>1892</v>
      </c>
      <c r="D166" s="166" t="s">
        <v>1910</v>
      </c>
      <c r="E166" s="170">
        <v>3.2581832024927299E-8</v>
      </c>
      <c r="F166" s="166">
        <v>20</v>
      </c>
      <c r="G166" s="166" t="s">
        <v>4891</v>
      </c>
      <c r="H166" s="166">
        <v>16</v>
      </c>
      <c r="I166" s="166">
        <v>8</v>
      </c>
      <c r="J166" s="166">
        <v>1</v>
      </c>
      <c r="K166" s="166" t="s">
        <v>15568</v>
      </c>
      <c r="L166" s="175">
        <v>0.64748080127410002</v>
      </c>
      <c r="M166" s="175">
        <v>2.5494215666333901E-10</v>
      </c>
      <c r="N166" s="175">
        <v>9.1284485373305696E-13</v>
      </c>
      <c r="O166" s="175"/>
      <c r="P166" s="175">
        <v>1</v>
      </c>
      <c r="Q166" s="175">
        <v>2.5673699256542899E-8</v>
      </c>
      <c r="R166" s="170">
        <v>1.31131549978822E-10</v>
      </c>
      <c r="S166" s="166" t="s">
        <v>14</v>
      </c>
      <c r="T166" s="166" t="s">
        <v>2449</v>
      </c>
      <c r="U166" s="166" t="s">
        <v>15567</v>
      </c>
    </row>
    <row r="167" spans="1:21" ht="15.75" customHeight="1" x14ac:dyDescent="0.15">
      <c r="A167" s="15" t="s">
        <v>3176</v>
      </c>
      <c r="B167" s="166" t="s">
        <v>3177</v>
      </c>
      <c r="C167" s="166" t="s">
        <v>1892</v>
      </c>
      <c r="D167" s="166" t="s">
        <v>1910</v>
      </c>
      <c r="E167" s="170">
        <v>8.7426496178833297E-12</v>
      </c>
      <c r="F167" s="166">
        <v>34</v>
      </c>
      <c r="G167" s="166" t="s">
        <v>3178</v>
      </c>
      <c r="H167" s="166">
        <v>34</v>
      </c>
      <c r="I167" s="166">
        <v>10</v>
      </c>
      <c r="J167" s="166">
        <v>1</v>
      </c>
      <c r="K167" s="166" t="s">
        <v>15568</v>
      </c>
      <c r="L167" s="175">
        <v>0.99999990654422999</v>
      </c>
      <c r="M167" s="175">
        <v>1.2557947501471899E-7</v>
      </c>
      <c r="N167" s="175">
        <v>9.2426752269254297E-13</v>
      </c>
      <c r="O167" s="175"/>
      <c r="P167" s="175">
        <v>1</v>
      </c>
      <c r="Q167" s="175">
        <v>2.3450263361469501E-5</v>
      </c>
      <c r="R167" s="170">
        <v>1.3345602325017401E-10</v>
      </c>
      <c r="S167" s="166" t="s">
        <v>14</v>
      </c>
      <c r="T167" s="166" t="s">
        <v>2449</v>
      </c>
      <c r="U167" s="166" t="s">
        <v>15567</v>
      </c>
    </row>
    <row r="168" spans="1:21" ht="15.75" customHeight="1" x14ac:dyDescent="0.15">
      <c r="A168" s="15" t="s">
        <v>3967</v>
      </c>
      <c r="B168" s="166" t="s">
        <v>3968</v>
      </c>
      <c r="C168" s="166" t="s">
        <v>1892</v>
      </c>
      <c r="D168" s="166" t="s">
        <v>2007</v>
      </c>
      <c r="E168" s="170">
        <v>9.8601121410985908E-9</v>
      </c>
      <c r="F168" s="166">
        <v>22</v>
      </c>
      <c r="G168" s="166" t="s">
        <v>3969</v>
      </c>
      <c r="H168" s="166">
        <v>21</v>
      </c>
      <c r="I168" s="166">
        <v>8</v>
      </c>
      <c r="J168" s="166">
        <v>1</v>
      </c>
      <c r="K168" s="166" t="s">
        <v>15568</v>
      </c>
      <c r="L168" s="175">
        <v>0.99999990654422999</v>
      </c>
      <c r="M168" s="175">
        <v>5.0501367959076795E-10</v>
      </c>
      <c r="N168" s="175">
        <v>1.0195990733019401E-12</v>
      </c>
      <c r="O168" s="175"/>
      <c r="P168" s="175">
        <v>1</v>
      </c>
      <c r="Q168" s="175">
        <v>5.5099163397155099E-8</v>
      </c>
      <c r="R168" s="170">
        <v>1.48790329883017E-10</v>
      </c>
      <c r="S168" s="166" t="s">
        <v>14</v>
      </c>
      <c r="T168" s="166" t="s">
        <v>2449</v>
      </c>
      <c r="U168" s="166" t="s">
        <v>15567</v>
      </c>
    </row>
    <row r="169" spans="1:21" ht="15.75" customHeight="1" x14ac:dyDescent="0.15">
      <c r="A169" s="15" t="s">
        <v>4057</v>
      </c>
      <c r="B169" s="166" t="s">
        <v>4058</v>
      </c>
      <c r="C169" s="166" t="s">
        <v>1892</v>
      </c>
      <c r="D169" s="166" t="s">
        <v>1910</v>
      </c>
      <c r="E169" s="170">
        <v>3.4285159514628997E-10</v>
      </c>
      <c r="F169" s="166">
        <v>22</v>
      </c>
      <c r="G169" s="166" t="s">
        <v>4059</v>
      </c>
      <c r="H169" s="166">
        <v>13</v>
      </c>
      <c r="I169" s="166">
        <v>7</v>
      </c>
      <c r="J169" s="166">
        <v>1</v>
      </c>
      <c r="K169" s="166" t="s">
        <v>15568</v>
      </c>
      <c r="L169" s="175">
        <v>0.99999990654422999</v>
      </c>
      <c r="M169" s="175">
        <v>1.13676802785013E-12</v>
      </c>
      <c r="N169" s="175">
        <v>1.0195990733019401E-12</v>
      </c>
      <c r="O169" s="175"/>
      <c r="P169" s="175">
        <v>1</v>
      </c>
      <c r="Q169" s="175">
        <v>5.5243895351864099E-11</v>
      </c>
      <c r="R169" s="170">
        <v>1.4858141470532801E-10</v>
      </c>
      <c r="S169" s="166" t="s">
        <v>14</v>
      </c>
      <c r="T169" s="166" t="s">
        <v>2449</v>
      </c>
      <c r="U169" s="166" t="s">
        <v>15567</v>
      </c>
    </row>
    <row r="170" spans="1:21" ht="15.75" customHeight="1" x14ac:dyDescent="0.15">
      <c r="A170" s="15" t="s">
        <v>4468</v>
      </c>
      <c r="B170" s="166" t="s">
        <v>4469</v>
      </c>
      <c r="C170" s="166" t="s">
        <v>4339</v>
      </c>
      <c r="D170" s="166" t="s">
        <v>1918</v>
      </c>
      <c r="E170" s="170">
        <v>2.0379270781574201E-9</v>
      </c>
      <c r="F170" s="166">
        <v>16</v>
      </c>
      <c r="G170" s="166" t="s">
        <v>4470</v>
      </c>
      <c r="H170" s="166">
        <v>13</v>
      </c>
      <c r="I170" s="166">
        <v>9</v>
      </c>
      <c r="J170" s="166">
        <v>1</v>
      </c>
      <c r="K170" s="166" t="s">
        <v>15568</v>
      </c>
      <c r="L170" s="175">
        <v>0.99999990654422999</v>
      </c>
      <c r="M170" s="175">
        <v>7.2293332819541303E-14</v>
      </c>
      <c r="N170" s="175">
        <v>1.0891905187370701E-12</v>
      </c>
      <c r="O170" s="175"/>
      <c r="P170" s="175">
        <v>1</v>
      </c>
      <c r="Q170" s="175">
        <v>2.0551379510975799E-12</v>
      </c>
      <c r="R170" s="170">
        <v>1.5978171609752201E-10</v>
      </c>
      <c r="S170" s="166" t="s">
        <v>14</v>
      </c>
      <c r="T170" s="166" t="s">
        <v>2449</v>
      </c>
      <c r="U170" s="166" t="s">
        <v>15567</v>
      </c>
    </row>
    <row r="171" spans="1:21" ht="15.75" customHeight="1" x14ac:dyDescent="0.15">
      <c r="A171" s="15" t="s">
        <v>2456</v>
      </c>
      <c r="B171" s="166" t="s">
        <v>2457</v>
      </c>
      <c r="C171" s="166" t="s">
        <v>1892</v>
      </c>
      <c r="D171" s="166" t="s">
        <v>1948</v>
      </c>
      <c r="E171" s="170">
        <v>3.2986014352431299E-11</v>
      </c>
      <c r="F171" s="166">
        <v>32</v>
      </c>
      <c r="G171" s="166" t="s">
        <v>2458</v>
      </c>
      <c r="H171" s="166">
        <v>23</v>
      </c>
      <c r="I171" s="166">
        <v>9</v>
      </c>
      <c r="J171" s="166">
        <v>1</v>
      </c>
      <c r="K171" s="166" t="s">
        <v>15568</v>
      </c>
      <c r="L171" s="175">
        <v>0.99999990654422999</v>
      </c>
      <c r="M171" s="175">
        <v>4.5094256856462501E-9</v>
      </c>
      <c r="N171" s="175">
        <v>1.13486658758505E-12</v>
      </c>
      <c r="O171" s="175"/>
      <c r="P171" s="175">
        <v>1</v>
      </c>
      <c r="Q171" s="175">
        <v>6.1831181728580698E-7</v>
      </c>
      <c r="R171" s="170">
        <v>1.67351633769387E-10</v>
      </c>
      <c r="S171" s="166" t="s">
        <v>14</v>
      </c>
      <c r="T171" s="166" t="s">
        <v>2449</v>
      </c>
      <c r="U171" s="166" t="s">
        <v>15567</v>
      </c>
    </row>
    <row r="172" spans="1:21" ht="15.75" customHeight="1" x14ac:dyDescent="0.15">
      <c r="A172" s="15" t="s">
        <v>3675</v>
      </c>
      <c r="B172" s="166" t="s">
        <v>3676</v>
      </c>
      <c r="C172" s="166" t="s">
        <v>1892</v>
      </c>
      <c r="D172" s="166" t="s">
        <v>1948</v>
      </c>
      <c r="E172" s="170">
        <v>2.0001386958345601E-9</v>
      </c>
      <c r="F172" s="166">
        <v>22</v>
      </c>
      <c r="G172" s="166" t="s">
        <v>3677</v>
      </c>
      <c r="H172" s="166">
        <v>24</v>
      </c>
      <c r="I172" s="166">
        <v>10</v>
      </c>
      <c r="J172" s="166">
        <v>1</v>
      </c>
      <c r="K172" s="166" t="s">
        <v>15568</v>
      </c>
      <c r="L172" s="175">
        <v>0.99999990654422999</v>
      </c>
      <c r="M172" s="175">
        <v>1.0999451387871901E-8</v>
      </c>
      <c r="N172" s="175">
        <v>1.1747596780553E-12</v>
      </c>
      <c r="O172" s="175"/>
      <c r="P172" s="175">
        <v>1</v>
      </c>
      <c r="Q172" s="175">
        <v>1.6639170099471701E-6</v>
      </c>
      <c r="R172" s="170">
        <v>1.74132665005948E-10</v>
      </c>
      <c r="S172" s="166" t="s">
        <v>14</v>
      </c>
      <c r="T172" s="166" t="s">
        <v>2449</v>
      </c>
      <c r="U172" s="166" t="s">
        <v>15567</v>
      </c>
    </row>
    <row r="173" spans="1:21" ht="15.75" customHeight="1" x14ac:dyDescent="0.15">
      <c r="A173" s="15" t="s">
        <v>2858</v>
      </c>
      <c r="B173" s="166" t="s">
        <v>2859</v>
      </c>
      <c r="C173" s="166" t="s">
        <v>1892</v>
      </c>
      <c r="D173" s="166" t="s">
        <v>1914</v>
      </c>
      <c r="E173" s="170">
        <v>1.06173768710662E-9</v>
      </c>
      <c r="F173" s="166">
        <v>22</v>
      </c>
      <c r="G173" s="166" t="s">
        <v>2860</v>
      </c>
      <c r="H173" s="166">
        <v>21</v>
      </c>
      <c r="I173" s="166">
        <v>8</v>
      </c>
      <c r="J173" s="166">
        <v>1</v>
      </c>
      <c r="K173" s="166" t="s">
        <v>15568</v>
      </c>
      <c r="L173" s="175">
        <v>0.99999990654422999</v>
      </c>
      <c r="M173" s="175">
        <v>2.7485812610882297E-7</v>
      </c>
      <c r="N173" s="175">
        <v>1.4926049685986299E-12</v>
      </c>
      <c r="O173" s="175"/>
      <c r="P173" s="175">
        <v>1</v>
      </c>
      <c r="Q173" s="175">
        <v>5.5037289002420697E-5</v>
      </c>
      <c r="R173" s="170">
        <v>2.2238551786902999E-10</v>
      </c>
      <c r="S173" s="166" t="s">
        <v>14</v>
      </c>
      <c r="T173" s="166" t="s">
        <v>2449</v>
      </c>
      <c r="U173" s="166" t="s">
        <v>15567</v>
      </c>
    </row>
    <row r="174" spans="1:21" ht="15.75" customHeight="1" x14ac:dyDescent="0.15">
      <c r="A174" s="15" t="s">
        <v>3340</v>
      </c>
      <c r="B174" s="166" t="s">
        <v>3341</v>
      </c>
      <c r="C174" s="166" t="s">
        <v>1892</v>
      </c>
      <c r="D174" s="166" t="s">
        <v>1910</v>
      </c>
      <c r="E174" s="170">
        <v>1.46693271807683E-8</v>
      </c>
      <c r="F174" s="166">
        <v>22</v>
      </c>
      <c r="G174" s="166" t="s">
        <v>3342</v>
      </c>
      <c r="H174" s="166">
        <v>22</v>
      </c>
      <c r="I174" s="166">
        <v>9</v>
      </c>
      <c r="J174" s="166">
        <v>1</v>
      </c>
      <c r="K174" s="166" t="s">
        <v>15568</v>
      </c>
      <c r="L174" s="175">
        <v>0.113356312252714</v>
      </c>
      <c r="M174" s="175">
        <v>2.6384465661314301E-9</v>
      </c>
      <c r="N174" s="175">
        <v>1.5530308457959999E-12</v>
      </c>
      <c r="O174" s="175"/>
      <c r="P174" s="175">
        <v>1</v>
      </c>
      <c r="Q174" s="175">
        <v>3.4585032775666799E-7</v>
      </c>
      <c r="R174" s="170">
        <v>2.3375248415381502E-10</v>
      </c>
      <c r="S174" s="166" t="s">
        <v>14</v>
      </c>
      <c r="T174" s="166" t="s">
        <v>2449</v>
      </c>
      <c r="U174" s="166" t="s">
        <v>15567</v>
      </c>
    </row>
    <row r="175" spans="1:21" ht="15.75" customHeight="1" x14ac:dyDescent="0.15">
      <c r="A175" s="15" t="s">
        <v>3894</v>
      </c>
      <c r="B175" s="166" t="s">
        <v>3895</v>
      </c>
      <c r="C175" s="166" t="s">
        <v>1892</v>
      </c>
      <c r="D175" s="166" t="s">
        <v>1910</v>
      </c>
      <c r="E175" s="170">
        <v>3.41964663735562E-9</v>
      </c>
      <c r="F175" s="166">
        <v>20</v>
      </c>
      <c r="G175" s="166" t="s">
        <v>3896</v>
      </c>
      <c r="H175" s="166">
        <v>16</v>
      </c>
      <c r="I175" s="166">
        <v>8</v>
      </c>
      <c r="J175" s="166">
        <v>1</v>
      </c>
      <c r="K175" s="166" t="s">
        <v>15568</v>
      </c>
      <c r="L175" s="175">
        <v>0.99999990654422999</v>
      </c>
      <c r="M175" s="175">
        <v>3.7717531261729901E-11</v>
      </c>
      <c r="N175" s="175">
        <v>1.5530308457959999E-12</v>
      </c>
      <c r="O175" s="175"/>
      <c r="P175" s="175">
        <v>1</v>
      </c>
      <c r="Q175" s="175">
        <v>2.6136734083841902E-9</v>
      </c>
      <c r="R175" s="170">
        <v>2.3267020909499499E-10</v>
      </c>
      <c r="S175" s="166" t="s">
        <v>14</v>
      </c>
      <c r="T175" s="166" t="s">
        <v>2449</v>
      </c>
      <c r="U175" s="166" t="s">
        <v>15567</v>
      </c>
    </row>
    <row r="176" spans="1:21" ht="15.75" customHeight="1" x14ac:dyDescent="0.15">
      <c r="A176" s="15" t="s">
        <v>2984</v>
      </c>
      <c r="B176" s="166" t="s">
        <v>2985</v>
      </c>
      <c r="C176" s="166" t="s">
        <v>1892</v>
      </c>
      <c r="D176" s="166" t="s">
        <v>1910</v>
      </c>
      <c r="E176" s="170">
        <v>7.0253651171110298E-9</v>
      </c>
      <c r="F176" s="166">
        <v>22</v>
      </c>
      <c r="G176" s="166" t="s">
        <v>2986</v>
      </c>
      <c r="H176" s="166">
        <v>28</v>
      </c>
      <c r="I176" s="166">
        <v>10</v>
      </c>
      <c r="J176" s="166">
        <v>1</v>
      </c>
      <c r="K176" s="166" t="s">
        <v>15568</v>
      </c>
      <c r="L176" s="175">
        <v>0.88349103747930002</v>
      </c>
      <c r="M176" s="175">
        <v>6.6106757939983194E-11</v>
      </c>
      <c r="N176" s="175">
        <v>1.64634385337919E-12</v>
      </c>
      <c r="O176" s="175"/>
      <c r="P176" s="175">
        <v>1</v>
      </c>
      <c r="Q176" s="175">
        <v>5.0568320896752197E-9</v>
      </c>
      <c r="R176" s="170">
        <v>2.5036958277862699E-10</v>
      </c>
      <c r="S176" s="166" t="s">
        <v>14</v>
      </c>
      <c r="T176" s="166" t="s">
        <v>2449</v>
      </c>
      <c r="U176" s="166" t="s">
        <v>15567</v>
      </c>
    </row>
    <row r="177" spans="1:21" ht="15.75" customHeight="1" x14ac:dyDescent="0.15">
      <c r="A177" s="15" t="s">
        <v>4117</v>
      </c>
      <c r="B177" s="166" t="s">
        <v>4118</v>
      </c>
      <c r="C177" s="166" t="s">
        <v>1892</v>
      </c>
      <c r="D177" s="166" t="s">
        <v>1910</v>
      </c>
      <c r="E177" s="170">
        <v>4.43033281730026E-9</v>
      </c>
      <c r="F177" s="166">
        <v>22</v>
      </c>
      <c r="G177" s="166" t="s">
        <v>4119</v>
      </c>
      <c r="H177" s="166">
        <v>13</v>
      </c>
      <c r="I177" s="166">
        <v>7</v>
      </c>
      <c r="J177" s="166">
        <v>1</v>
      </c>
      <c r="K177" s="166" t="s">
        <v>15568</v>
      </c>
      <c r="L177" s="175">
        <v>0.99999990654422999</v>
      </c>
      <c r="M177" s="175">
        <v>4.9494828518765304E-12</v>
      </c>
      <c r="N177" s="175">
        <v>1.64634385337919E-12</v>
      </c>
      <c r="O177" s="175"/>
      <c r="P177" s="175">
        <v>1</v>
      </c>
      <c r="Q177" s="175">
        <v>2.9819326179688302E-10</v>
      </c>
      <c r="R177" s="170">
        <v>2.5036958277862699E-10</v>
      </c>
      <c r="S177" s="166" t="s">
        <v>14</v>
      </c>
      <c r="T177" s="166" t="s">
        <v>2449</v>
      </c>
      <c r="U177" s="166" t="s">
        <v>15567</v>
      </c>
    </row>
    <row r="178" spans="1:21" ht="15.75" customHeight="1" x14ac:dyDescent="0.15">
      <c r="A178" s="15" t="s">
        <v>3286</v>
      </c>
      <c r="B178" s="166" t="s">
        <v>3287</v>
      </c>
      <c r="C178" s="166" t="s">
        <v>1892</v>
      </c>
      <c r="D178" s="166" t="s">
        <v>2007</v>
      </c>
      <c r="E178" s="170">
        <v>2.3159392872862901E-8</v>
      </c>
      <c r="F178" s="166">
        <v>22</v>
      </c>
      <c r="G178" s="166" t="s">
        <v>3288</v>
      </c>
      <c r="H178" s="166">
        <v>20</v>
      </c>
      <c r="I178" s="166">
        <v>7</v>
      </c>
      <c r="J178" s="166">
        <v>1</v>
      </c>
      <c r="K178" s="166" t="s">
        <v>15568</v>
      </c>
      <c r="L178" s="175">
        <v>7.0539216812924896E-2</v>
      </c>
      <c r="M178" s="175">
        <v>4.5094256856462501E-9</v>
      </c>
      <c r="N178" s="175">
        <v>1.8285409766976201E-12</v>
      </c>
      <c r="O178" s="175"/>
      <c r="P178" s="175">
        <v>1</v>
      </c>
      <c r="Q178" s="175">
        <v>6.1470604552080999E-7</v>
      </c>
      <c r="R178" s="170">
        <v>2.7937631988157298E-10</v>
      </c>
      <c r="S178" s="166" t="s">
        <v>14</v>
      </c>
      <c r="T178" s="166" t="s">
        <v>2449</v>
      </c>
      <c r="U178" s="166" t="s">
        <v>15567</v>
      </c>
    </row>
    <row r="179" spans="1:21" ht="15.75" customHeight="1" x14ac:dyDescent="0.15">
      <c r="A179" s="15" t="s">
        <v>3958</v>
      </c>
      <c r="B179" s="166" t="s">
        <v>3959</v>
      </c>
      <c r="C179" s="166" t="s">
        <v>1892</v>
      </c>
      <c r="D179" s="166" t="s">
        <v>2007</v>
      </c>
      <c r="E179" s="170">
        <v>2.9139369628574801E-8</v>
      </c>
      <c r="F179" s="166">
        <v>20</v>
      </c>
      <c r="G179" s="166" t="s">
        <v>3960</v>
      </c>
      <c r="H179" s="166">
        <v>16</v>
      </c>
      <c r="I179" s="166">
        <v>7</v>
      </c>
      <c r="J179" s="166">
        <v>1</v>
      </c>
      <c r="K179" s="166" t="s">
        <v>15568</v>
      </c>
      <c r="L179" s="175">
        <v>0.99999990654422999</v>
      </c>
      <c r="M179" s="175">
        <v>4.44130655415475E-7</v>
      </c>
      <c r="N179" s="175">
        <v>1.9889307034836098E-12</v>
      </c>
      <c r="O179" s="175"/>
      <c r="P179" s="175">
        <v>1</v>
      </c>
      <c r="Q179" s="175">
        <v>9.2695920669815904E-5</v>
      </c>
      <c r="R179" s="170">
        <v>3.0538285907081898E-10</v>
      </c>
      <c r="S179" s="166" t="s">
        <v>14</v>
      </c>
      <c r="T179" s="166" t="s">
        <v>2449</v>
      </c>
      <c r="U179" s="166" t="s">
        <v>15567</v>
      </c>
    </row>
    <row r="180" spans="1:21" ht="15.75" customHeight="1" x14ac:dyDescent="0.15">
      <c r="A180" s="15" t="s">
        <v>3254</v>
      </c>
      <c r="B180" s="166" t="s">
        <v>3255</v>
      </c>
      <c r="C180" s="166" t="s">
        <v>1892</v>
      </c>
      <c r="D180" s="166" t="s">
        <v>1925</v>
      </c>
      <c r="E180" s="170">
        <v>3.1221854803664299E-9</v>
      </c>
      <c r="F180" s="166">
        <v>32</v>
      </c>
      <c r="G180" s="166" t="s">
        <v>3256</v>
      </c>
      <c r="H180" s="166">
        <v>32</v>
      </c>
      <c r="I180" s="166">
        <v>10</v>
      </c>
      <c r="J180" s="166">
        <v>1</v>
      </c>
      <c r="K180" s="166" t="s">
        <v>15568</v>
      </c>
      <c r="L180" s="175">
        <v>0.99999990654422999</v>
      </c>
      <c r="M180" s="175">
        <v>1.5789113323881001E-7</v>
      </c>
      <c r="N180" s="175">
        <v>2.0276189516271802E-12</v>
      </c>
      <c r="O180" s="175"/>
      <c r="P180" s="175">
        <v>1</v>
      </c>
      <c r="Q180" s="175">
        <v>2.9917532381666799E-5</v>
      </c>
      <c r="R180" s="170">
        <v>3.1285060165261602E-10</v>
      </c>
      <c r="S180" s="166" t="s">
        <v>14</v>
      </c>
      <c r="T180" s="166" t="s">
        <v>2449</v>
      </c>
      <c r="U180" s="166" t="s">
        <v>15567</v>
      </c>
    </row>
    <row r="181" spans="1:21" ht="15.75" customHeight="1" x14ac:dyDescent="0.15">
      <c r="A181" s="15" t="s">
        <v>4114</v>
      </c>
      <c r="B181" s="166" t="s">
        <v>4115</v>
      </c>
      <c r="C181" s="166" t="s">
        <v>1892</v>
      </c>
      <c r="D181" s="166" t="s">
        <v>1910</v>
      </c>
      <c r="E181" s="170">
        <v>1.62246102055018E-10</v>
      </c>
      <c r="F181" s="166">
        <v>32</v>
      </c>
      <c r="G181" s="166" t="s">
        <v>4116</v>
      </c>
      <c r="H181" s="166">
        <v>25</v>
      </c>
      <c r="I181" s="166">
        <v>8</v>
      </c>
      <c r="J181" s="166">
        <v>1</v>
      </c>
      <c r="K181" s="166" t="s">
        <v>15568</v>
      </c>
      <c r="L181" s="175">
        <v>0.99999990654422999</v>
      </c>
      <c r="M181" s="175">
        <v>5.8302093191297999E-10</v>
      </c>
      <c r="N181" s="175">
        <v>2.0354365337907102E-12</v>
      </c>
      <c r="O181" s="175"/>
      <c r="P181" s="175">
        <v>1</v>
      </c>
      <c r="Q181" s="175">
        <v>6.5063328184645404E-8</v>
      </c>
      <c r="R181" s="170">
        <v>3.1558733420424802E-10</v>
      </c>
      <c r="S181" s="166" t="s">
        <v>14</v>
      </c>
      <c r="T181" s="166" t="s">
        <v>2449</v>
      </c>
      <c r="U181" s="166" t="s">
        <v>15567</v>
      </c>
    </row>
    <row r="182" spans="1:21" ht="15.75" customHeight="1" x14ac:dyDescent="0.15">
      <c r="A182" s="15" t="s">
        <v>3248</v>
      </c>
      <c r="B182" s="166" t="s">
        <v>3249</v>
      </c>
      <c r="C182" s="166" t="s">
        <v>1892</v>
      </c>
      <c r="D182" s="166" t="s">
        <v>1925</v>
      </c>
      <c r="E182" s="170">
        <v>4.9786763328383002E-8</v>
      </c>
      <c r="F182" s="166">
        <v>22</v>
      </c>
      <c r="G182" s="166" t="s">
        <v>3250</v>
      </c>
      <c r="H182" s="166">
        <v>33</v>
      </c>
      <c r="I182" s="166">
        <v>10</v>
      </c>
      <c r="J182" s="166">
        <v>1</v>
      </c>
      <c r="K182" s="166" t="s">
        <v>15568</v>
      </c>
      <c r="L182" s="175">
        <v>0.86296048301121098</v>
      </c>
      <c r="M182" s="175">
        <v>4.3053894896775403E-8</v>
      </c>
      <c r="N182" s="175">
        <v>2.08779150644571E-12</v>
      </c>
      <c r="O182" s="175"/>
      <c r="P182" s="175">
        <v>1</v>
      </c>
      <c r="Q182" s="175">
        <v>7.3411897065850497E-6</v>
      </c>
      <c r="R182" s="170">
        <v>3.2527173719449799E-10</v>
      </c>
      <c r="S182" s="166" t="s">
        <v>14</v>
      </c>
      <c r="T182" s="166" t="s">
        <v>2449</v>
      </c>
      <c r="U182" s="166" t="s">
        <v>15567</v>
      </c>
    </row>
    <row r="183" spans="1:21" ht="15.75" customHeight="1" x14ac:dyDescent="0.15">
      <c r="A183" s="15" t="s">
        <v>2855</v>
      </c>
      <c r="B183" s="166" t="s">
        <v>2856</v>
      </c>
      <c r="C183" s="166" t="s">
        <v>1892</v>
      </c>
      <c r="D183" s="166" t="s">
        <v>1955</v>
      </c>
      <c r="E183" s="170">
        <v>2.3059629281878701E-13</v>
      </c>
      <c r="F183" s="166">
        <v>36</v>
      </c>
      <c r="G183" s="166" t="s">
        <v>2857</v>
      </c>
      <c r="H183" s="166">
        <v>30</v>
      </c>
      <c r="I183" s="166">
        <v>10</v>
      </c>
      <c r="J183" s="166">
        <v>1</v>
      </c>
      <c r="K183" s="166" t="s">
        <v>15568</v>
      </c>
      <c r="L183" s="175">
        <v>0.99999990654422999</v>
      </c>
      <c r="M183" s="175">
        <v>1.63202048175368E-8</v>
      </c>
      <c r="N183" s="175">
        <v>2.1700057661025298E-12</v>
      </c>
      <c r="O183" s="175"/>
      <c r="P183" s="175">
        <v>1</v>
      </c>
      <c r="Q183" s="175">
        <v>2.5548653826376302E-6</v>
      </c>
      <c r="R183" s="170">
        <v>3.3970606827078899E-10</v>
      </c>
      <c r="S183" s="166" t="s">
        <v>14</v>
      </c>
      <c r="T183" s="166" t="s">
        <v>2449</v>
      </c>
      <c r="U183" s="166" t="s">
        <v>15567</v>
      </c>
    </row>
    <row r="184" spans="1:21" ht="15.75" customHeight="1" x14ac:dyDescent="0.15">
      <c r="A184" s="15" t="s">
        <v>2512</v>
      </c>
      <c r="B184" s="166" t="s">
        <v>2513</v>
      </c>
      <c r="C184" s="166" t="s">
        <v>1892</v>
      </c>
      <c r="D184" s="166" t="s">
        <v>1955</v>
      </c>
      <c r="E184" s="170">
        <v>4.8406648407332201E-11</v>
      </c>
      <c r="F184" s="166">
        <v>34</v>
      </c>
      <c r="G184" s="166" t="s">
        <v>2514</v>
      </c>
      <c r="H184" s="166">
        <v>47</v>
      </c>
      <c r="I184" s="166">
        <v>11</v>
      </c>
      <c r="J184" s="166">
        <v>1</v>
      </c>
      <c r="K184" s="166" t="s">
        <v>15568</v>
      </c>
      <c r="L184" s="175">
        <v>0.99999990654422999</v>
      </c>
      <c r="M184" s="175">
        <v>6.1722140842848793E-5</v>
      </c>
      <c r="N184" s="175">
        <v>2.2877853934057001E-12</v>
      </c>
      <c r="O184" s="175"/>
      <c r="P184" s="175">
        <v>1</v>
      </c>
      <c r="Q184" s="175">
        <v>1.9565396684046901E-2</v>
      </c>
      <c r="R184" s="170">
        <v>3.5985461579150999E-10</v>
      </c>
      <c r="S184" s="166" t="s">
        <v>14</v>
      </c>
      <c r="T184" s="166" t="s">
        <v>2449</v>
      </c>
      <c r="U184" s="166" t="s">
        <v>15567</v>
      </c>
    </row>
    <row r="185" spans="1:21" ht="15.75" customHeight="1" x14ac:dyDescent="0.15">
      <c r="A185" s="15" t="s">
        <v>4798</v>
      </c>
      <c r="B185" s="166" t="s">
        <v>4799</v>
      </c>
      <c r="C185" s="166" t="s">
        <v>4339</v>
      </c>
      <c r="D185" s="166" t="s">
        <v>1918</v>
      </c>
      <c r="E185" s="170">
        <v>4.4895586545037403E-9</v>
      </c>
      <c r="F185" s="166">
        <v>10</v>
      </c>
      <c r="G185" s="166" t="s">
        <v>4800</v>
      </c>
      <c r="H185" s="166">
        <v>10</v>
      </c>
      <c r="I185" s="166">
        <v>9</v>
      </c>
      <c r="J185" s="166">
        <v>1</v>
      </c>
      <c r="K185" s="166" t="s">
        <v>15568</v>
      </c>
      <c r="L185" s="175">
        <v>0.13099303420448499</v>
      </c>
      <c r="M185" s="175">
        <v>6.6106757939983194E-11</v>
      </c>
      <c r="N185" s="175">
        <v>2.77296175859338E-12</v>
      </c>
      <c r="O185" s="175"/>
      <c r="P185" s="175">
        <v>1</v>
      </c>
      <c r="Q185" s="175">
        <v>5.1126073179191E-9</v>
      </c>
      <c r="R185" s="170">
        <v>4.3823934532797298E-10</v>
      </c>
      <c r="S185" s="166" t="s">
        <v>14</v>
      </c>
      <c r="T185" s="166" t="s">
        <v>2449</v>
      </c>
      <c r="U185" s="166" t="s">
        <v>15567</v>
      </c>
    </row>
    <row r="186" spans="1:21" ht="15.75" customHeight="1" x14ac:dyDescent="0.15">
      <c r="A186" s="15" t="s">
        <v>3031</v>
      </c>
      <c r="B186" s="166" t="s">
        <v>3032</v>
      </c>
      <c r="C186" s="166" t="s">
        <v>1892</v>
      </c>
      <c r="D186" s="166" t="s">
        <v>1910</v>
      </c>
      <c r="E186" s="170">
        <v>1.8056178002864599E-8</v>
      </c>
      <c r="F186" s="166">
        <v>22</v>
      </c>
      <c r="G186" s="166" t="s">
        <v>3033</v>
      </c>
      <c r="H186" s="166">
        <v>18</v>
      </c>
      <c r="I186" s="166">
        <v>8</v>
      </c>
      <c r="J186" s="166">
        <v>1</v>
      </c>
      <c r="K186" s="166" t="s">
        <v>15568</v>
      </c>
      <c r="L186" s="175">
        <v>0.99999990654422999</v>
      </c>
      <c r="M186" s="175">
        <v>1.47888509281456E-5</v>
      </c>
      <c r="N186" s="175">
        <v>2.8195312530539299E-12</v>
      </c>
      <c r="O186" s="175"/>
      <c r="P186" s="175">
        <v>1</v>
      </c>
      <c r="Q186" s="175">
        <v>4.1731448437240101E-3</v>
      </c>
      <c r="R186" s="170">
        <v>4.4769943890986498E-10</v>
      </c>
      <c r="S186" s="166" t="s">
        <v>14</v>
      </c>
      <c r="T186" s="166" t="s">
        <v>2449</v>
      </c>
      <c r="U186" s="166" t="s">
        <v>15567</v>
      </c>
    </row>
    <row r="187" spans="1:21" ht="15.75" customHeight="1" x14ac:dyDescent="0.15">
      <c r="A187" s="15" t="s">
        <v>3483</v>
      </c>
      <c r="B187" s="166" t="s">
        <v>3484</v>
      </c>
      <c r="C187" s="166" t="s">
        <v>1892</v>
      </c>
      <c r="D187" s="166" t="s">
        <v>2007</v>
      </c>
      <c r="E187" s="170">
        <v>3.2129079452738301E-8</v>
      </c>
      <c r="F187" s="166">
        <v>16</v>
      </c>
      <c r="G187" s="166" t="s">
        <v>3485</v>
      </c>
      <c r="H187" s="166">
        <v>22</v>
      </c>
      <c r="I187" s="166">
        <v>8</v>
      </c>
      <c r="J187" s="166">
        <v>1</v>
      </c>
      <c r="K187" s="166" t="s">
        <v>15568</v>
      </c>
      <c r="L187" s="175">
        <v>2.51312121344949E-3</v>
      </c>
      <c r="M187" s="175">
        <v>1.4048825305598299E-4</v>
      </c>
      <c r="N187" s="175">
        <v>3.07761852150302E-12</v>
      </c>
      <c r="O187" s="175"/>
      <c r="P187" s="175">
        <v>8.5844239469314507E-2</v>
      </c>
      <c r="Q187" s="175">
        <v>4.6334392128400299E-2</v>
      </c>
      <c r="R187" s="170">
        <v>4.9096799318615998E-10</v>
      </c>
      <c r="S187" s="166" t="s">
        <v>14</v>
      </c>
      <c r="T187" s="166" t="s">
        <v>2449</v>
      </c>
      <c r="U187" s="166" t="s">
        <v>15567</v>
      </c>
    </row>
    <row r="188" spans="1:21" ht="15.75" customHeight="1" x14ac:dyDescent="0.15">
      <c r="A188" s="15" t="s">
        <v>3088</v>
      </c>
      <c r="B188" s="166" t="s">
        <v>3089</v>
      </c>
      <c r="C188" s="166" t="s">
        <v>1892</v>
      </c>
      <c r="D188" s="166" t="s">
        <v>1948</v>
      </c>
      <c r="E188" s="170">
        <v>1.3002350904929199E-9</v>
      </c>
      <c r="F188" s="166">
        <v>22</v>
      </c>
      <c r="G188" s="166" t="s">
        <v>3090</v>
      </c>
      <c r="H188" s="166">
        <v>20</v>
      </c>
      <c r="I188" s="166">
        <v>6</v>
      </c>
      <c r="J188" s="166">
        <v>1</v>
      </c>
      <c r="K188" s="166" t="s">
        <v>15568</v>
      </c>
      <c r="L188" s="175">
        <v>6.7121520782934097E-2</v>
      </c>
      <c r="M188" s="175">
        <v>4.1693534208202704E-6</v>
      </c>
      <c r="N188" s="175">
        <v>3.1115341307396299E-12</v>
      </c>
      <c r="O188" s="175"/>
      <c r="P188" s="175">
        <v>1</v>
      </c>
      <c r="Q188" s="175">
        <v>1.0775747003196E-3</v>
      </c>
      <c r="R188" s="170">
        <v>4.9868748283955595E-10</v>
      </c>
      <c r="S188" s="166" t="s">
        <v>14</v>
      </c>
      <c r="T188" s="166" t="s">
        <v>2449</v>
      </c>
      <c r="U188" s="166" t="s">
        <v>15567</v>
      </c>
    </row>
    <row r="189" spans="1:21" ht="15.75" customHeight="1" x14ac:dyDescent="0.15">
      <c r="A189" s="15" t="s">
        <v>3352</v>
      </c>
      <c r="B189" s="166" t="s">
        <v>3353</v>
      </c>
      <c r="C189" s="166" t="s">
        <v>1892</v>
      </c>
      <c r="D189" s="166" t="s">
        <v>2007</v>
      </c>
      <c r="E189" s="170">
        <v>3.71062051785857E-9</v>
      </c>
      <c r="F189" s="166">
        <v>22</v>
      </c>
      <c r="G189" s="166" t="s">
        <v>3354</v>
      </c>
      <c r="H189" s="166">
        <v>16</v>
      </c>
      <c r="I189" s="166">
        <v>9</v>
      </c>
      <c r="J189" s="166">
        <v>1</v>
      </c>
      <c r="K189" s="166" t="s">
        <v>15568</v>
      </c>
      <c r="L189" s="175">
        <v>0.99999990654422999</v>
      </c>
      <c r="M189" s="175">
        <v>2.28489749904931E-7</v>
      </c>
      <c r="N189" s="175">
        <v>3.3170441033433002E-12</v>
      </c>
      <c r="O189" s="175"/>
      <c r="P189" s="175">
        <v>1</v>
      </c>
      <c r="Q189" s="175">
        <v>4.52979721524E-5</v>
      </c>
      <c r="R189" s="170">
        <v>5.3408150212217099E-10</v>
      </c>
      <c r="S189" s="166" t="s">
        <v>14</v>
      </c>
      <c r="T189" s="166" t="s">
        <v>2449</v>
      </c>
      <c r="U189" s="166" t="s">
        <v>15567</v>
      </c>
    </row>
    <row r="190" spans="1:21" ht="15.75" customHeight="1" x14ac:dyDescent="0.15">
      <c r="A190" s="15" t="s">
        <v>3456</v>
      </c>
      <c r="B190" s="166" t="s">
        <v>3457</v>
      </c>
      <c r="C190" s="166" t="s">
        <v>1892</v>
      </c>
      <c r="D190" s="166" t="s">
        <v>1914</v>
      </c>
      <c r="E190" s="170">
        <v>1.2149053379755899E-11</v>
      </c>
      <c r="F190" s="166">
        <v>34</v>
      </c>
      <c r="G190" s="166" t="s">
        <v>3458</v>
      </c>
      <c r="H190" s="166">
        <v>18</v>
      </c>
      <c r="I190" s="166">
        <v>9</v>
      </c>
      <c r="J190" s="166">
        <v>1</v>
      </c>
      <c r="K190" s="166" t="s">
        <v>15568</v>
      </c>
      <c r="L190" s="175">
        <v>0.99999990654422999</v>
      </c>
      <c r="M190" s="175">
        <v>8.1712896798109902E-7</v>
      </c>
      <c r="N190" s="175">
        <v>3.8933483206178803E-12</v>
      </c>
      <c r="O190" s="175"/>
      <c r="P190" s="175">
        <v>1</v>
      </c>
      <c r="Q190" s="175">
        <v>1.79812137438975E-4</v>
      </c>
      <c r="R190" s="170">
        <v>6.2975114865503801E-10</v>
      </c>
      <c r="S190" s="166" t="s">
        <v>14</v>
      </c>
      <c r="T190" s="166" t="s">
        <v>2449</v>
      </c>
      <c r="U190" s="166" t="s">
        <v>15567</v>
      </c>
    </row>
    <row r="191" spans="1:21" ht="15.75" customHeight="1" x14ac:dyDescent="0.15">
      <c r="A191" s="15" t="s">
        <v>2852</v>
      </c>
      <c r="B191" s="166" t="s">
        <v>2853</v>
      </c>
      <c r="C191" s="166" t="s">
        <v>1892</v>
      </c>
      <c r="D191" s="166" t="s">
        <v>1948</v>
      </c>
      <c r="E191" s="170">
        <v>1.8651171152616802E-9</v>
      </c>
      <c r="F191" s="166">
        <v>22</v>
      </c>
      <c r="G191" s="166" t="s">
        <v>2854</v>
      </c>
      <c r="H191" s="166">
        <v>23</v>
      </c>
      <c r="I191" s="166">
        <v>8</v>
      </c>
      <c r="J191" s="166">
        <v>1</v>
      </c>
      <c r="K191" s="166" t="s">
        <v>15568</v>
      </c>
      <c r="L191" s="175">
        <v>4.8073964585316001E-3</v>
      </c>
      <c r="M191" s="175">
        <v>3.1362557513355003E-5</v>
      </c>
      <c r="N191" s="175">
        <v>3.9693845235764096E-12</v>
      </c>
      <c r="O191" s="175"/>
      <c r="P191" s="175">
        <v>0.18244987521261599</v>
      </c>
      <c r="Q191" s="175">
        <v>9.3839247489712705E-3</v>
      </c>
      <c r="R191" s="170">
        <v>6.4497882944717104E-10</v>
      </c>
      <c r="S191" s="166" t="s">
        <v>14</v>
      </c>
      <c r="T191" s="166" t="s">
        <v>2449</v>
      </c>
      <c r="U191" s="166" t="s">
        <v>15567</v>
      </c>
    </row>
    <row r="192" spans="1:21" ht="15.75" customHeight="1" x14ac:dyDescent="0.15">
      <c r="A192" s="15" t="s">
        <v>3358</v>
      </c>
      <c r="B192" s="166" t="s">
        <v>3359</v>
      </c>
      <c r="C192" s="166" t="s">
        <v>1892</v>
      </c>
      <c r="D192" s="166" t="s">
        <v>2007</v>
      </c>
      <c r="E192" s="170">
        <v>1.7240125371846201E-8</v>
      </c>
      <c r="F192" s="166">
        <v>16</v>
      </c>
      <c r="G192" s="166" t="s">
        <v>3360</v>
      </c>
      <c r="H192" s="166">
        <v>17</v>
      </c>
      <c r="I192" s="166">
        <v>10</v>
      </c>
      <c r="J192" s="166">
        <v>1</v>
      </c>
      <c r="K192" s="166" t="s">
        <v>15568</v>
      </c>
      <c r="L192" s="175">
        <v>4.1472373243500497E-2</v>
      </c>
      <c r="M192" s="175">
        <v>1.24931345685503E-7</v>
      </c>
      <c r="N192" s="175">
        <v>4.3055851078423799E-12</v>
      </c>
      <c r="O192" s="175"/>
      <c r="P192" s="175">
        <v>1</v>
      </c>
      <c r="Q192" s="175">
        <v>2.3243041057768101E-5</v>
      </c>
      <c r="R192" s="170">
        <v>7.0277829481185403E-10</v>
      </c>
      <c r="S192" s="166" t="s">
        <v>14</v>
      </c>
      <c r="T192" s="166" t="s">
        <v>2449</v>
      </c>
      <c r="U192" s="166" t="s">
        <v>15567</v>
      </c>
    </row>
    <row r="193" spans="1:21" ht="15.75" customHeight="1" x14ac:dyDescent="0.15">
      <c r="A193" s="15" t="s">
        <v>2775</v>
      </c>
      <c r="B193" s="166" t="s">
        <v>2776</v>
      </c>
      <c r="C193" s="166" t="s">
        <v>1892</v>
      </c>
      <c r="D193" s="166" t="s">
        <v>2007</v>
      </c>
      <c r="E193" s="170">
        <v>7.8602012693836206E-11</v>
      </c>
      <c r="F193" s="166">
        <v>32</v>
      </c>
      <c r="G193" s="166" t="s">
        <v>2777</v>
      </c>
      <c r="H193" s="166">
        <v>31</v>
      </c>
      <c r="I193" s="166">
        <v>11</v>
      </c>
      <c r="J193" s="166">
        <v>1</v>
      </c>
      <c r="K193" s="166" t="s">
        <v>15568</v>
      </c>
      <c r="L193" s="175">
        <v>0.99999990654422999</v>
      </c>
      <c r="M193" s="175">
        <v>1.9099087057285199E-9</v>
      </c>
      <c r="N193" s="175">
        <v>4.4635243342408898E-12</v>
      </c>
      <c r="O193" s="175"/>
      <c r="P193" s="175">
        <v>1</v>
      </c>
      <c r="Q193" s="175">
        <v>2.41194954239993E-7</v>
      </c>
      <c r="R193" s="170">
        <v>7.3183869491201601E-10</v>
      </c>
      <c r="S193" s="166" t="s">
        <v>14</v>
      </c>
      <c r="T193" s="166" t="s">
        <v>2449</v>
      </c>
      <c r="U193" s="166" t="s">
        <v>15567</v>
      </c>
    </row>
    <row r="194" spans="1:21" ht="15.75" customHeight="1" x14ac:dyDescent="0.15">
      <c r="A194" s="15" t="s">
        <v>4198</v>
      </c>
      <c r="B194" s="166" t="s">
        <v>4199</v>
      </c>
      <c r="C194" s="166" t="s">
        <v>1892</v>
      </c>
      <c r="D194" s="166" t="s">
        <v>1948</v>
      </c>
      <c r="E194" s="170">
        <v>1.6034430288383601E-8</v>
      </c>
      <c r="F194" s="166">
        <v>22</v>
      </c>
      <c r="G194" s="166" t="s">
        <v>4200</v>
      </c>
      <c r="H194" s="166">
        <v>20</v>
      </c>
      <c r="I194" s="166">
        <v>10</v>
      </c>
      <c r="J194" s="166">
        <v>1</v>
      </c>
      <c r="K194" s="166" t="s">
        <v>15568</v>
      </c>
      <c r="L194" s="175">
        <v>0.99999990654422999</v>
      </c>
      <c r="M194" s="175">
        <v>2.3895718582268601E-7</v>
      </c>
      <c r="N194" s="175">
        <v>4.5484638796493302E-12</v>
      </c>
      <c r="O194" s="175"/>
      <c r="P194" s="175">
        <v>1</v>
      </c>
      <c r="Q194" s="175">
        <v>4.7690398185330898E-5</v>
      </c>
      <c r="R194" s="170">
        <v>7.4910219074985801E-10</v>
      </c>
      <c r="S194" s="166" t="s">
        <v>14</v>
      </c>
      <c r="T194" s="166" t="s">
        <v>2449</v>
      </c>
      <c r="U194" s="166" t="s">
        <v>15567</v>
      </c>
    </row>
    <row r="195" spans="1:21" ht="15.75" customHeight="1" x14ac:dyDescent="0.15">
      <c r="A195" s="15" t="s">
        <v>4337</v>
      </c>
      <c r="B195" s="166" t="s">
        <v>4338</v>
      </c>
      <c r="C195" s="166" t="s">
        <v>4339</v>
      </c>
      <c r="D195" s="166" t="s">
        <v>1918</v>
      </c>
      <c r="E195" s="170">
        <v>3.3845000327512902E-12</v>
      </c>
      <c r="F195" s="166">
        <v>22</v>
      </c>
      <c r="G195" s="166" t="s">
        <v>4340</v>
      </c>
      <c r="H195" s="166">
        <v>15</v>
      </c>
      <c r="I195" s="166">
        <v>9</v>
      </c>
      <c r="J195" s="166">
        <v>1</v>
      </c>
      <c r="K195" s="166" t="s">
        <v>15568</v>
      </c>
      <c r="L195" s="175">
        <v>0.99999990654422999</v>
      </c>
      <c r="M195" s="175">
        <v>2.5503084717616801E-11</v>
      </c>
      <c r="N195" s="175">
        <v>4.6458734318050596E-12</v>
      </c>
      <c r="O195" s="175"/>
      <c r="P195" s="175">
        <v>1</v>
      </c>
      <c r="Q195" s="175">
        <v>1.74434629341298E-9</v>
      </c>
      <c r="R195" s="170">
        <v>7.6854664095030895E-10</v>
      </c>
      <c r="S195" s="166" t="s">
        <v>14</v>
      </c>
      <c r="T195" s="166" t="s">
        <v>2449</v>
      </c>
      <c r="U195" s="166" t="s">
        <v>15567</v>
      </c>
    </row>
    <row r="196" spans="1:21" ht="15.75" customHeight="1" x14ac:dyDescent="0.15">
      <c r="A196" s="15" t="s">
        <v>3552</v>
      </c>
      <c r="B196" s="166" t="s">
        <v>3553</v>
      </c>
      <c r="C196" s="166" t="s">
        <v>1892</v>
      </c>
      <c r="D196" s="166" t="s">
        <v>1910</v>
      </c>
      <c r="E196" s="170">
        <v>1.0942900232271E-9</v>
      </c>
      <c r="F196" s="166">
        <v>22</v>
      </c>
      <c r="G196" s="166" t="s">
        <v>3554</v>
      </c>
      <c r="H196" s="166">
        <v>17</v>
      </c>
      <c r="I196" s="166">
        <v>7</v>
      </c>
      <c r="J196" s="166">
        <v>1</v>
      </c>
      <c r="K196" s="166" t="s">
        <v>15568</v>
      </c>
      <c r="L196" s="175">
        <v>0.99999990654422999</v>
      </c>
      <c r="M196" s="175">
        <v>4.5339024425884201E-11</v>
      </c>
      <c r="N196" s="175">
        <v>4.8795080316118103E-12</v>
      </c>
      <c r="O196" s="175"/>
      <c r="P196" s="175">
        <v>1</v>
      </c>
      <c r="Q196" s="175">
        <v>3.30412533819952E-9</v>
      </c>
      <c r="R196" s="170">
        <v>8.10761723510435E-10</v>
      </c>
      <c r="S196" s="166" t="s">
        <v>14</v>
      </c>
      <c r="T196" s="166" t="s">
        <v>2449</v>
      </c>
      <c r="U196" s="166" t="s">
        <v>15567</v>
      </c>
    </row>
    <row r="197" spans="1:21" ht="15.75" customHeight="1" x14ac:dyDescent="0.15">
      <c r="A197" s="15" t="s">
        <v>2628</v>
      </c>
      <c r="B197" s="166" t="s">
        <v>2629</v>
      </c>
      <c r="C197" s="166" t="s">
        <v>1892</v>
      </c>
      <c r="D197" s="166" t="s">
        <v>1948</v>
      </c>
      <c r="E197" s="170">
        <v>2.6805782485177199E-11</v>
      </c>
      <c r="F197" s="166">
        <v>32</v>
      </c>
      <c r="G197" s="166" t="s">
        <v>2615</v>
      </c>
      <c r="H197" s="166">
        <v>29</v>
      </c>
      <c r="I197" s="166">
        <v>9</v>
      </c>
      <c r="J197" s="166">
        <v>1</v>
      </c>
      <c r="K197" s="166" t="s">
        <v>15568</v>
      </c>
      <c r="L197" s="175">
        <v>0.99999990654422999</v>
      </c>
      <c r="M197" s="175">
        <v>2.4322556768109199E-9</v>
      </c>
      <c r="N197" s="175">
        <v>5.4499248779241996E-12</v>
      </c>
      <c r="O197" s="175"/>
      <c r="P197" s="175">
        <v>1</v>
      </c>
      <c r="Q197" s="175">
        <v>3.1300679450184599E-7</v>
      </c>
      <c r="R197" s="170">
        <v>9.0951526445814498E-10</v>
      </c>
      <c r="S197" s="166" t="s">
        <v>14</v>
      </c>
      <c r="T197" s="166" t="s">
        <v>2449</v>
      </c>
      <c r="U197" s="166" t="s">
        <v>15567</v>
      </c>
    </row>
    <row r="198" spans="1:21" ht="15.75" customHeight="1" x14ac:dyDescent="0.15">
      <c r="A198" s="15" t="s">
        <v>3765</v>
      </c>
      <c r="B198" s="166" t="s">
        <v>3766</v>
      </c>
      <c r="C198" s="166" t="s">
        <v>1892</v>
      </c>
      <c r="D198" s="166" t="s">
        <v>1948</v>
      </c>
      <c r="E198" s="170">
        <v>7.2149324471439199E-12</v>
      </c>
      <c r="F198" s="166">
        <v>34</v>
      </c>
      <c r="G198" s="166" t="s">
        <v>3767</v>
      </c>
      <c r="H198" s="166">
        <v>19</v>
      </c>
      <c r="I198" s="166">
        <v>7</v>
      </c>
      <c r="J198" s="166">
        <v>1</v>
      </c>
      <c r="K198" s="166" t="s">
        <v>15568</v>
      </c>
      <c r="L198" s="175">
        <v>0.99999990654422999</v>
      </c>
      <c r="M198" s="175">
        <v>1.0430216955221499E-6</v>
      </c>
      <c r="N198" s="175">
        <v>6.2422819945740699E-12</v>
      </c>
      <c r="O198" s="175"/>
      <c r="P198" s="175">
        <v>1</v>
      </c>
      <c r="Q198" s="175">
        <v>2.3791086233410701E-4</v>
      </c>
      <c r="R198" s="170">
        <v>1.0462926840856E-9</v>
      </c>
      <c r="S198" s="166" t="s">
        <v>14</v>
      </c>
      <c r="T198" s="166" t="s">
        <v>2449</v>
      </c>
      <c r="U198" s="166" t="s">
        <v>15567</v>
      </c>
    </row>
    <row r="199" spans="1:21" ht="15.75" customHeight="1" x14ac:dyDescent="0.15">
      <c r="A199" s="15" t="s">
        <v>2766</v>
      </c>
      <c r="B199" s="166" t="s">
        <v>2767</v>
      </c>
      <c r="C199" s="166" t="s">
        <v>1892</v>
      </c>
      <c r="D199" s="166" t="s">
        <v>2007</v>
      </c>
      <c r="E199" s="170">
        <v>9.8941200578020207E-9</v>
      </c>
      <c r="F199" s="166">
        <v>22</v>
      </c>
      <c r="G199" s="166" t="s">
        <v>2768</v>
      </c>
      <c r="H199" s="166">
        <v>48</v>
      </c>
      <c r="I199" s="166">
        <v>12</v>
      </c>
      <c r="J199" s="166">
        <v>1</v>
      </c>
      <c r="K199" s="166" t="s">
        <v>15568</v>
      </c>
      <c r="L199" s="175">
        <v>0.14411668671156</v>
      </c>
      <c r="M199" s="175">
        <v>1.9017351228763301E-7</v>
      </c>
      <c r="N199" s="175">
        <v>7.13019021031052E-12</v>
      </c>
      <c r="O199" s="175"/>
      <c r="P199" s="175">
        <v>1</v>
      </c>
      <c r="Q199" s="175">
        <v>3.66811066336331E-5</v>
      </c>
      <c r="R199" s="170">
        <v>1.2002989333952901E-9</v>
      </c>
      <c r="S199" s="166" t="s">
        <v>14</v>
      </c>
      <c r="T199" s="166" t="s">
        <v>2449</v>
      </c>
      <c r="U199" s="166" t="s">
        <v>15567</v>
      </c>
    </row>
    <row r="200" spans="1:21" ht="15.75" customHeight="1" x14ac:dyDescent="0.15">
      <c r="A200" s="15" t="s">
        <v>2675</v>
      </c>
      <c r="B200" s="166" t="s">
        <v>2676</v>
      </c>
      <c r="C200" s="166" t="s">
        <v>1892</v>
      </c>
      <c r="D200" s="166" t="s">
        <v>2007</v>
      </c>
      <c r="E200" s="170">
        <v>5.1509514089134902E-9</v>
      </c>
      <c r="F200" s="166">
        <v>22</v>
      </c>
      <c r="G200" s="166" t="s">
        <v>2677</v>
      </c>
      <c r="H200" s="166">
        <v>34</v>
      </c>
      <c r="I200" s="166">
        <v>10</v>
      </c>
      <c r="J200" s="166">
        <v>1</v>
      </c>
      <c r="K200" s="166" t="s">
        <v>15568</v>
      </c>
      <c r="L200" s="175">
        <v>0.99999990654422999</v>
      </c>
      <c r="M200" s="175">
        <v>9.6667933519933003E-7</v>
      </c>
      <c r="N200" s="175">
        <v>7.7493843662613392E-12</v>
      </c>
      <c r="O200" s="175"/>
      <c r="P200" s="175">
        <v>1</v>
      </c>
      <c r="Q200" s="175">
        <v>2.15688027481885E-4</v>
      </c>
      <c r="R200" s="170">
        <v>1.31015384566847E-9</v>
      </c>
      <c r="S200" s="166" t="s">
        <v>14</v>
      </c>
      <c r="T200" s="166" t="s">
        <v>2449</v>
      </c>
      <c r="U200" s="166" t="s">
        <v>15567</v>
      </c>
    </row>
    <row r="201" spans="1:21" ht="15.75" customHeight="1" x14ac:dyDescent="0.15">
      <c r="A201" s="15" t="s">
        <v>2975</v>
      </c>
      <c r="B201" s="166" t="s">
        <v>2976</v>
      </c>
      <c r="C201" s="166" t="s">
        <v>1892</v>
      </c>
      <c r="D201" s="166" t="s">
        <v>2007</v>
      </c>
      <c r="E201" s="170">
        <v>1.94759322787567E-8</v>
      </c>
      <c r="F201" s="166">
        <v>20</v>
      </c>
      <c r="G201" s="166" t="s">
        <v>2977</v>
      </c>
      <c r="H201" s="166">
        <v>32</v>
      </c>
      <c r="I201" s="166">
        <v>12</v>
      </c>
      <c r="J201" s="166">
        <v>1</v>
      </c>
      <c r="K201" s="166" t="s">
        <v>15568</v>
      </c>
      <c r="L201" s="175">
        <v>8.3198174359307901E-4</v>
      </c>
      <c r="M201" s="175">
        <v>3.5436178022826001E-6</v>
      </c>
      <c r="N201" s="175">
        <v>8.2842109498867397E-12</v>
      </c>
      <c r="O201" s="175"/>
      <c r="P201" s="175">
        <v>1.9642771236287999E-2</v>
      </c>
      <c r="Q201" s="175">
        <v>8.9372939020730398E-4</v>
      </c>
      <c r="R201" s="170">
        <v>1.40657028073795E-9</v>
      </c>
      <c r="S201" s="166" t="s">
        <v>14</v>
      </c>
      <c r="T201" s="166" t="s">
        <v>2449</v>
      </c>
      <c r="U201" s="166" t="s">
        <v>15567</v>
      </c>
    </row>
    <row r="202" spans="1:21" ht="15.75" customHeight="1" x14ac:dyDescent="0.15">
      <c r="A202" s="15" t="s">
        <v>4078</v>
      </c>
      <c r="B202" s="166" t="s">
        <v>4079</v>
      </c>
      <c r="C202" s="166" t="s">
        <v>1892</v>
      </c>
      <c r="D202" s="166" t="s">
        <v>1910</v>
      </c>
      <c r="E202" s="170">
        <v>5.94250491529496E-9</v>
      </c>
      <c r="F202" s="166">
        <v>22</v>
      </c>
      <c r="G202" s="166" t="s">
        <v>4080</v>
      </c>
      <c r="H202" s="166">
        <v>19</v>
      </c>
      <c r="I202" s="166">
        <v>10</v>
      </c>
      <c r="J202" s="166">
        <v>1</v>
      </c>
      <c r="K202" s="166" t="s">
        <v>15568</v>
      </c>
      <c r="L202" s="175">
        <v>0.37167878474508398</v>
      </c>
      <c r="M202" s="175">
        <v>1.29673108550135E-5</v>
      </c>
      <c r="N202" s="175">
        <v>8.3188837240994599E-12</v>
      </c>
      <c r="O202" s="175"/>
      <c r="P202" s="175">
        <v>1</v>
      </c>
      <c r="Q202" s="175">
        <v>3.6114737490495802E-3</v>
      </c>
      <c r="R202" s="170">
        <v>1.41846640616505E-9</v>
      </c>
      <c r="S202" s="166" t="s">
        <v>14</v>
      </c>
      <c r="T202" s="166" t="s">
        <v>2449</v>
      </c>
      <c r="U202" s="166" t="s">
        <v>15567</v>
      </c>
    </row>
    <row r="203" spans="1:21" ht="15.75" customHeight="1" x14ac:dyDescent="0.15">
      <c r="A203" s="15" t="s">
        <v>3786</v>
      </c>
      <c r="B203" s="166" t="s">
        <v>3787</v>
      </c>
      <c r="C203" s="166" t="s">
        <v>1892</v>
      </c>
      <c r="D203" s="166" t="s">
        <v>1910</v>
      </c>
      <c r="E203" s="170">
        <v>4.3775971253741003E-8</v>
      </c>
      <c r="F203" s="166">
        <v>16</v>
      </c>
      <c r="G203" s="166" t="s">
        <v>3788</v>
      </c>
      <c r="H203" s="166">
        <v>23</v>
      </c>
      <c r="I203" s="166">
        <v>8</v>
      </c>
      <c r="J203" s="166">
        <v>1</v>
      </c>
      <c r="K203" s="166" t="s">
        <v>15568</v>
      </c>
      <c r="L203" s="175">
        <v>4.6481742985015798E-2</v>
      </c>
      <c r="M203" s="175">
        <v>2.35474560262832E-10</v>
      </c>
      <c r="N203" s="175">
        <v>8.6349697343698098E-12</v>
      </c>
      <c r="O203" s="175"/>
      <c r="P203" s="175">
        <v>1</v>
      </c>
      <c r="Q203" s="175">
        <v>2.35136034467951E-8</v>
      </c>
      <c r="R203" s="170">
        <v>1.4785879570736E-9</v>
      </c>
      <c r="S203" s="166" t="s">
        <v>14</v>
      </c>
      <c r="T203" s="166" t="s">
        <v>2449</v>
      </c>
      <c r="U203" s="166" t="s">
        <v>15567</v>
      </c>
    </row>
    <row r="204" spans="1:21" ht="15.75" customHeight="1" x14ac:dyDescent="0.15">
      <c r="A204" s="15" t="s">
        <v>2725</v>
      </c>
      <c r="B204" s="166" t="s">
        <v>2726</v>
      </c>
      <c r="C204" s="166" t="s">
        <v>1892</v>
      </c>
      <c r="D204" s="166" t="s">
        <v>2007</v>
      </c>
      <c r="E204" s="170">
        <v>6.3933517825560298E-10</v>
      </c>
      <c r="F204" s="166">
        <v>28</v>
      </c>
      <c r="G204" s="166" t="s">
        <v>2727</v>
      </c>
      <c r="H204" s="166">
        <v>24</v>
      </c>
      <c r="I204" s="166">
        <v>9</v>
      </c>
      <c r="J204" s="166">
        <v>1</v>
      </c>
      <c r="K204" s="166" t="s">
        <v>15568</v>
      </c>
      <c r="L204" s="175">
        <v>0.99999990654422999</v>
      </c>
      <c r="M204" s="175">
        <v>1.20373085689747E-4</v>
      </c>
      <c r="N204" s="175">
        <v>8.8720685501313595E-12</v>
      </c>
      <c r="O204" s="175"/>
      <c r="P204" s="175">
        <v>1</v>
      </c>
      <c r="Q204" s="175">
        <v>3.9301176256319403E-2</v>
      </c>
      <c r="R204" s="170">
        <v>1.5255706315941101E-9</v>
      </c>
      <c r="S204" s="166" t="s">
        <v>14</v>
      </c>
      <c r="T204" s="166" t="s">
        <v>2449</v>
      </c>
      <c r="U204" s="166" t="s">
        <v>15567</v>
      </c>
    </row>
    <row r="205" spans="1:21" ht="15.75" customHeight="1" x14ac:dyDescent="0.15">
      <c r="A205" s="15" t="s">
        <v>3570</v>
      </c>
      <c r="B205" s="166" t="s">
        <v>3571</v>
      </c>
      <c r="C205" s="166" t="s">
        <v>1892</v>
      </c>
      <c r="D205" s="166" t="s">
        <v>2007</v>
      </c>
      <c r="E205" s="170">
        <v>1.12286682617217E-10</v>
      </c>
      <c r="F205" s="166">
        <v>28</v>
      </c>
      <c r="G205" s="166" t="s">
        <v>3572</v>
      </c>
      <c r="H205" s="166">
        <v>34</v>
      </c>
      <c r="I205" s="166">
        <v>11</v>
      </c>
      <c r="J205" s="166">
        <v>1</v>
      </c>
      <c r="K205" s="166" t="s">
        <v>15568</v>
      </c>
      <c r="L205" s="175">
        <v>0.99999990654422999</v>
      </c>
      <c r="M205" s="175">
        <v>8.16217824131128E-12</v>
      </c>
      <c r="N205" s="175">
        <v>9.2392997939755498E-12</v>
      </c>
      <c r="O205" s="175"/>
      <c r="P205" s="175">
        <v>1</v>
      </c>
      <c r="Q205" s="175">
        <v>5.0661300113001505E-10</v>
      </c>
      <c r="R205" s="170">
        <v>1.59535165343206E-9</v>
      </c>
      <c r="S205" s="166" t="s">
        <v>14</v>
      </c>
      <c r="T205" s="166" t="s">
        <v>2449</v>
      </c>
      <c r="U205" s="166" t="s">
        <v>15567</v>
      </c>
    </row>
    <row r="206" spans="1:21" ht="15.75" customHeight="1" x14ac:dyDescent="0.15">
      <c r="A206" s="15" t="s">
        <v>3747</v>
      </c>
      <c r="B206" s="166" t="s">
        <v>3748</v>
      </c>
      <c r="C206" s="166" t="s">
        <v>1892</v>
      </c>
      <c r="D206" s="166" t="s">
        <v>1910</v>
      </c>
      <c r="E206" s="170">
        <v>2.0948179697294398E-9</v>
      </c>
      <c r="F206" s="166">
        <v>28</v>
      </c>
      <c r="G206" s="166" t="s">
        <v>3749</v>
      </c>
      <c r="H206" s="166">
        <v>18</v>
      </c>
      <c r="I206" s="166">
        <v>8</v>
      </c>
      <c r="J206" s="166">
        <v>1</v>
      </c>
      <c r="K206" s="166" t="s">
        <v>15568</v>
      </c>
      <c r="L206" s="175">
        <v>0.99999990654422999</v>
      </c>
      <c r="M206" s="175">
        <v>8.6175165801413601E-10</v>
      </c>
      <c r="N206" s="175">
        <v>1.1021060199783E-11</v>
      </c>
      <c r="O206" s="175"/>
      <c r="P206" s="175">
        <v>1</v>
      </c>
      <c r="Q206" s="175">
        <v>9.9015812071357905E-8</v>
      </c>
      <c r="R206" s="170">
        <v>1.9109073765424999E-9</v>
      </c>
      <c r="S206" s="166" t="s">
        <v>14</v>
      </c>
      <c r="T206" s="166" t="s">
        <v>2449</v>
      </c>
      <c r="U206" s="166" t="s">
        <v>15567</v>
      </c>
    </row>
    <row r="207" spans="1:21" ht="15.75" customHeight="1" x14ac:dyDescent="0.15">
      <c r="A207" s="15" t="s">
        <v>3558</v>
      </c>
      <c r="B207" s="166" t="s">
        <v>3559</v>
      </c>
      <c r="C207" s="166" t="s">
        <v>1892</v>
      </c>
      <c r="D207" s="166" t="s">
        <v>1955</v>
      </c>
      <c r="E207" s="170">
        <v>2.0393064056171798E-9</v>
      </c>
      <c r="F207" s="166">
        <v>32</v>
      </c>
      <c r="G207" s="166" t="s">
        <v>3560</v>
      </c>
      <c r="H207" s="166">
        <v>19</v>
      </c>
      <c r="I207" s="166">
        <v>9</v>
      </c>
      <c r="J207" s="166">
        <v>1</v>
      </c>
      <c r="K207" s="166" t="s">
        <v>15568</v>
      </c>
      <c r="L207" s="175">
        <v>0.99999990654422999</v>
      </c>
      <c r="M207" s="175">
        <v>1.23305197427562E-6</v>
      </c>
      <c r="N207" s="175">
        <v>1.12445869395066E-11</v>
      </c>
      <c r="O207" s="175"/>
      <c r="P207" s="175">
        <v>1</v>
      </c>
      <c r="Q207" s="175">
        <v>2.8548672486013898E-4</v>
      </c>
      <c r="R207" s="170">
        <v>1.9577071515095399E-9</v>
      </c>
      <c r="S207" s="166" t="s">
        <v>14</v>
      </c>
      <c r="T207" s="166" t="s">
        <v>2449</v>
      </c>
      <c r="U207" s="166" t="s">
        <v>15567</v>
      </c>
    </row>
    <row r="208" spans="1:21" ht="15.75" customHeight="1" x14ac:dyDescent="0.15">
      <c r="A208" s="15" t="s">
        <v>2917</v>
      </c>
      <c r="B208" s="166" t="s">
        <v>2918</v>
      </c>
      <c r="C208" s="166" t="s">
        <v>1892</v>
      </c>
      <c r="D208" s="166" t="s">
        <v>1910</v>
      </c>
      <c r="E208" s="170">
        <v>5.8577960169130798E-8</v>
      </c>
      <c r="F208" s="166">
        <v>16</v>
      </c>
      <c r="G208" s="166" t="s">
        <v>2919</v>
      </c>
      <c r="H208" s="166">
        <v>40</v>
      </c>
      <c r="I208" s="166">
        <v>10</v>
      </c>
      <c r="J208" s="166">
        <v>1</v>
      </c>
      <c r="K208" s="166" t="s">
        <v>15568</v>
      </c>
      <c r="L208" s="175">
        <v>0.99999990654422999</v>
      </c>
      <c r="M208" s="175">
        <v>1.3234822618648801E-8</v>
      </c>
      <c r="N208" s="175">
        <v>1.1395961282250201E-11</v>
      </c>
      <c r="O208" s="175"/>
      <c r="P208" s="175">
        <v>1</v>
      </c>
      <c r="Q208" s="175">
        <v>2.0420613131905998E-6</v>
      </c>
      <c r="R208" s="170">
        <v>1.9921971384919801E-9</v>
      </c>
      <c r="S208" s="166" t="s">
        <v>14</v>
      </c>
      <c r="T208" s="166" t="s">
        <v>2449</v>
      </c>
      <c r="U208" s="166" t="s">
        <v>15567</v>
      </c>
    </row>
    <row r="209" spans="1:21" ht="15.75" customHeight="1" x14ac:dyDescent="0.15">
      <c r="A209" s="15" t="s">
        <v>4123</v>
      </c>
      <c r="B209" s="166" t="s">
        <v>4124</v>
      </c>
      <c r="C209" s="166" t="s">
        <v>1892</v>
      </c>
      <c r="D209" s="166" t="s">
        <v>1910</v>
      </c>
      <c r="E209" s="170">
        <v>1.3773402832523899E-9</v>
      </c>
      <c r="F209" s="166">
        <v>26</v>
      </c>
      <c r="G209" s="166" t="s">
        <v>4125</v>
      </c>
      <c r="H209" s="166">
        <v>31</v>
      </c>
      <c r="I209" s="166">
        <v>9</v>
      </c>
      <c r="J209" s="166">
        <v>1</v>
      </c>
      <c r="K209" s="166" t="s">
        <v>15568</v>
      </c>
      <c r="L209" s="175">
        <v>0.99999990654422999</v>
      </c>
      <c r="M209" s="175">
        <v>1.7354601613975101E-9</v>
      </c>
      <c r="N209" s="175">
        <v>1.23933493619731E-11</v>
      </c>
      <c r="O209" s="175"/>
      <c r="P209" s="175">
        <v>1</v>
      </c>
      <c r="Q209" s="175">
        <v>2.1637115568273601E-7</v>
      </c>
      <c r="R209" s="170">
        <v>2.1753865344139999E-9</v>
      </c>
      <c r="S209" s="166" t="s">
        <v>14</v>
      </c>
      <c r="T209" s="166" t="s">
        <v>2449</v>
      </c>
      <c r="U209" s="166" t="s">
        <v>15567</v>
      </c>
    </row>
    <row r="210" spans="1:21" ht="15.75" customHeight="1" x14ac:dyDescent="0.15">
      <c r="A210" s="15" t="s">
        <v>2944</v>
      </c>
      <c r="B210" s="166" t="s">
        <v>2945</v>
      </c>
      <c r="C210" s="166" t="s">
        <v>1892</v>
      </c>
      <c r="D210" s="166" t="s">
        <v>1955</v>
      </c>
      <c r="E210" s="170">
        <v>2.7566347177635599E-12</v>
      </c>
      <c r="F210" s="166">
        <v>34</v>
      </c>
      <c r="G210" s="166" t="s">
        <v>2946</v>
      </c>
      <c r="H210" s="166">
        <v>31</v>
      </c>
      <c r="I210" s="166">
        <v>10</v>
      </c>
      <c r="J210" s="166">
        <v>1</v>
      </c>
      <c r="K210" s="166" t="s">
        <v>15568</v>
      </c>
      <c r="L210" s="175">
        <v>0.99999990654422999</v>
      </c>
      <c r="M210" s="175">
        <v>2.73617194454739E-8</v>
      </c>
      <c r="N210" s="175">
        <v>1.31839395675329E-11</v>
      </c>
      <c r="O210" s="175"/>
      <c r="P210" s="175">
        <v>1</v>
      </c>
      <c r="Q210" s="175">
        <v>4.4552195835810203E-6</v>
      </c>
      <c r="R210" s="170">
        <v>2.3235323064178301E-9</v>
      </c>
      <c r="S210" s="166" t="s">
        <v>14</v>
      </c>
      <c r="T210" s="166" t="s">
        <v>2449</v>
      </c>
      <c r="U210" s="166" t="s">
        <v>15567</v>
      </c>
    </row>
    <row r="211" spans="1:21" ht="15.75" customHeight="1" x14ac:dyDescent="0.15">
      <c r="A211" s="15" t="s">
        <v>4099</v>
      </c>
      <c r="B211" s="166" t="s">
        <v>4100</v>
      </c>
      <c r="C211" s="166" t="s">
        <v>1892</v>
      </c>
      <c r="D211" s="166" t="s">
        <v>2007</v>
      </c>
      <c r="E211" s="170">
        <v>2.5858825205176699E-8</v>
      </c>
      <c r="F211" s="166">
        <v>22</v>
      </c>
      <c r="G211" s="166" t="s">
        <v>4101</v>
      </c>
      <c r="H211" s="166">
        <v>17</v>
      </c>
      <c r="I211" s="166">
        <v>10</v>
      </c>
      <c r="J211" s="166">
        <v>1</v>
      </c>
      <c r="K211" s="166" t="s">
        <v>15568</v>
      </c>
      <c r="L211" s="175">
        <v>0.59532831507642103</v>
      </c>
      <c r="M211" s="175">
        <v>1.6214364431006301E-7</v>
      </c>
      <c r="N211" s="175">
        <v>1.3242137425318101E-11</v>
      </c>
      <c r="O211" s="175"/>
      <c r="P211" s="175">
        <v>1</v>
      </c>
      <c r="Q211" s="175">
        <v>3.0834030694295003E-5</v>
      </c>
      <c r="R211" s="170">
        <v>2.3431864187882799E-9</v>
      </c>
      <c r="S211" s="166" t="s">
        <v>14</v>
      </c>
      <c r="T211" s="166" t="s">
        <v>2449</v>
      </c>
      <c r="U211" s="166" t="s">
        <v>15567</v>
      </c>
    </row>
    <row r="212" spans="1:21" ht="15.75" customHeight="1" x14ac:dyDescent="0.15">
      <c r="A212" s="15" t="s">
        <v>5220</v>
      </c>
      <c r="B212" s="166" t="s">
        <v>5221</v>
      </c>
      <c r="C212" s="166" t="s">
        <v>1892</v>
      </c>
      <c r="D212" s="166" t="s">
        <v>1925</v>
      </c>
      <c r="E212" s="170">
        <v>1.8749975682664399E-9</v>
      </c>
      <c r="F212" s="166">
        <v>32</v>
      </c>
      <c r="G212" s="166" t="s">
        <v>5222</v>
      </c>
      <c r="H212" s="166">
        <v>8</v>
      </c>
      <c r="I212" s="166">
        <v>6</v>
      </c>
      <c r="J212" s="166">
        <v>1</v>
      </c>
      <c r="K212" s="166" t="s">
        <v>15568</v>
      </c>
      <c r="L212" s="175">
        <v>0.99999990654422999</v>
      </c>
      <c r="M212" s="175">
        <v>3.0109018306056801E-4</v>
      </c>
      <c r="N212" s="175">
        <v>1.3992409555923801E-11</v>
      </c>
      <c r="O212" s="175"/>
      <c r="P212" s="175">
        <v>1</v>
      </c>
      <c r="Q212" s="175">
        <v>0.102858165913791</v>
      </c>
      <c r="R212" s="170">
        <v>2.4858565746371801E-9</v>
      </c>
      <c r="S212" s="166" t="s">
        <v>14</v>
      </c>
      <c r="T212" s="166" t="s">
        <v>2449</v>
      </c>
      <c r="U212" s="166" t="s">
        <v>15567</v>
      </c>
    </row>
    <row r="213" spans="1:21" ht="15.75" customHeight="1" x14ac:dyDescent="0.15">
      <c r="A213" s="15" t="s">
        <v>3630</v>
      </c>
      <c r="B213" s="166" t="s">
        <v>3631</v>
      </c>
      <c r="C213" s="166" t="s">
        <v>1892</v>
      </c>
      <c r="D213" s="166" t="s">
        <v>1910</v>
      </c>
      <c r="E213" s="170">
        <v>2.8194555182270401E-9</v>
      </c>
      <c r="F213" s="166">
        <v>22</v>
      </c>
      <c r="G213" s="166" t="s">
        <v>3632</v>
      </c>
      <c r="H213" s="166">
        <v>15</v>
      </c>
      <c r="I213" s="166">
        <v>10</v>
      </c>
      <c r="J213" s="166">
        <v>1</v>
      </c>
      <c r="K213" s="166" t="s">
        <v>15568</v>
      </c>
      <c r="L213" s="175">
        <v>0.99999990654422999</v>
      </c>
      <c r="M213" s="175">
        <v>4.6421259532153798E-7</v>
      </c>
      <c r="N213" s="175">
        <v>1.4081263790507799E-11</v>
      </c>
      <c r="O213" s="175"/>
      <c r="P213" s="175">
        <v>1</v>
      </c>
      <c r="Q213" s="175">
        <v>9.7482682173568095E-5</v>
      </c>
      <c r="R213" s="170">
        <v>2.51159533764182E-9</v>
      </c>
      <c r="S213" s="166" t="s">
        <v>14</v>
      </c>
      <c r="T213" s="166" t="s">
        <v>2449</v>
      </c>
      <c r="U213" s="166" t="s">
        <v>15567</v>
      </c>
    </row>
    <row r="214" spans="1:21" ht="15.75" customHeight="1" x14ac:dyDescent="0.15">
      <c r="A214" s="15" t="s">
        <v>3421</v>
      </c>
      <c r="B214" s="166" t="s">
        <v>3422</v>
      </c>
      <c r="C214" s="166" t="s">
        <v>1892</v>
      </c>
      <c r="D214" s="166" t="s">
        <v>1914</v>
      </c>
      <c r="E214" s="170">
        <v>1.0014528019051301E-9</v>
      </c>
      <c r="F214" s="166">
        <v>22</v>
      </c>
      <c r="G214" s="166" t="s">
        <v>3423</v>
      </c>
      <c r="H214" s="166">
        <v>17</v>
      </c>
      <c r="I214" s="166">
        <v>6</v>
      </c>
      <c r="J214" s="166">
        <v>1</v>
      </c>
      <c r="K214" s="166" t="s">
        <v>15568</v>
      </c>
      <c r="L214" s="175">
        <v>0.99999990654422999</v>
      </c>
      <c r="M214" s="175">
        <v>1.7354601613975101E-9</v>
      </c>
      <c r="N214" s="175">
        <v>1.40977991571489E-11</v>
      </c>
      <c r="O214" s="175"/>
      <c r="P214" s="175">
        <v>1</v>
      </c>
      <c r="Q214" s="175">
        <v>2.1545616576763E-7</v>
      </c>
      <c r="R214" s="170">
        <v>2.5244896165127101E-9</v>
      </c>
      <c r="S214" s="166" t="s">
        <v>14</v>
      </c>
      <c r="T214" s="166" t="s">
        <v>2449</v>
      </c>
      <c r="U214" s="166" t="s">
        <v>15567</v>
      </c>
    </row>
    <row r="215" spans="1:21" ht="15.75" customHeight="1" x14ac:dyDescent="0.15">
      <c r="A215" s="15" t="s">
        <v>3185</v>
      </c>
      <c r="B215" s="166" t="s">
        <v>3186</v>
      </c>
      <c r="C215" s="166" t="s">
        <v>1892</v>
      </c>
      <c r="D215" s="166" t="s">
        <v>1955</v>
      </c>
      <c r="E215" s="170">
        <v>9.5621326314742099E-7</v>
      </c>
      <c r="F215" s="166">
        <v>20</v>
      </c>
      <c r="G215" s="166" t="s">
        <v>3187</v>
      </c>
      <c r="H215" s="166">
        <v>32</v>
      </c>
      <c r="I215" s="166">
        <v>11</v>
      </c>
      <c r="J215" s="166">
        <v>1</v>
      </c>
      <c r="K215" s="166" t="s">
        <v>15568</v>
      </c>
      <c r="L215" s="175">
        <v>6.7046446201527703E-3</v>
      </c>
      <c r="M215" s="175">
        <v>2.8288996945926299E-5</v>
      </c>
      <c r="N215" s="175">
        <v>1.63363887755849E-11</v>
      </c>
      <c r="O215" s="175"/>
      <c r="P215" s="175">
        <v>0.28603322635508899</v>
      </c>
      <c r="Q215" s="175">
        <v>8.3381968017129295E-3</v>
      </c>
      <c r="R215" s="170">
        <v>2.93685443288437E-9</v>
      </c>
      <c r="S215" s="166" t="s">
        <v>14</v>
      </c>
      <c r="T215" s="166" t="s">
        <v>2449</v>
      </c>
      <c r="U215" s="166" t="s">
        <v>15567</v>
      </c>
    </row>
    <row r="216" spans="1:21" ht="15.75" customHeight="1" x14ac:dyDescent="0.15">
      <c r="A216" s="15" t="s">
        <v>3370</v>
      </c>
      <c r="B216" s="166" t="s">
        <v>3371</v>
      </c>
      <c r="C216" s="166" t="s">
        <v>1892</v>
      </c>
      <c r="D216" s="166" t="s">
        <v>1910</v>
      </c>
      <c r="E216" s="170">
        <v>1.54767592375273E-9</v>
      </c>
      <c r="F216" s="166">
        <v>22</v>
      </c>
      <c r="G216" s="166" t="s">
        <v>3372</v>
      </c>
      <c r="H216" s="166">
        <v>19</v>
      </c>
      <c r="I216" s="166">
        <v>8</v>
      </c>
      <c r="J216" s="166">
        <v>1</v>
      </c>
      <c r="K216" s="166" t="s">
        <v>15568</v>
      </c>
      <c r="L216" s="175">
        <v>0.99999990654422999</v>
      </c>
      <c r="M216" s="175">
        <v>5.10560227216401E-10</v>
      </c>
      <c r="N216" s="175">
        <v>1.63869112483339E-11</v>
      </c>
      <c r="O216" s="175"/>
      <c r="P216" s="175">
        <v>1</v>
      </c>
      <c r="Q216" s="175">
        <v>5.6129242738378099E-8</v>
      </c>
      <c r="R216" s="170">
        <v>2.9574506152595601E-9</v>
      </c>
      <c r="S216" s="166" t="s">
        <v>14</v>
      </c>
      <c r="T216" s="166" t="s">
        <v>2449</v>
      </c>
      <c r="U216" s="166" t="s">
        <v>15567</v>
      </c>
    </row>
    <row r="217" spans="1:21" ht="15.75" customHeight="1" x14ac:dyDescent="0.15">
      <c r="A217" s="15" t="s">
        <v>4598</v>
      </c>
      <c r="B217" s="166" t="s">
        <v>4599</v>
      </c>
      <c r="C217" s="166" t="s">
        <v>1892</v>
      </c>
      <c r="D217" s="166" t="s">
        <v>1910</v>
      </c>
      <c r="E217" s="170">
        <v>7.3768722611854103E-10</v>
      </c>
      <c r="F217" s="166">
        <v>22</v>
      </c>
      <c r="G217" s="166" t="s">
        <v>4600</v>
      </c>
      <c r="H217" s="166">
        <v>12</v>
      </c>
      <c r="I217" s="166">
        <v>7</v>
      </c>
      <c r="J217" s="166">
        <v>1</v>
      </c>
      <c r="K217" s="166" t="s">
        <v>15568</v>
      </c>
      <c r="L217" s="175">
        <v>0.99999990654422999</v>
      </c>
      <c r="M217" s="175">
        <v>3.5965366408957302E-7</v>
      </c>
      <c r="N217" s="175">
        <v>1.6708859282769398E-11</v>
      </c>
      <c r="O217" s="175"/>
      <c r="P217" s="175">
        <v>1</v>
      </c>
      <c r="Q217" s="175">
        <v>7.2727597595855203E-5</v>
      </c>
      <c r="R217" s="170">
        <v>3.02727085402852E-9</v>
      </c>
      <c r="S217" s="166" t="s">
        <v>14</v>
      </c>
      <c r="T217" s="166" t="s">
        <v>2449</v>
      </c>
      <c r="U217" s="166" t="s">
        <v>15567</v>
      </c>
    </row>
    <row r="218" spans="1:21" ht="15.75" customHeight="1" x14ac:dyDescent="0.15">
      <c r="A218" s="15" t="s">
        <v>3328</v>
      </c>
      <c r="B218" s="166" t="s">
        <v>3329</v>
      </c>
      <c r="C218" s="166" t="s">
        <v>1892</v>
      </c>
      <c r="D218" s="166" t="s">
        <v>1948</v>
      </c>
      <c r="E218" s="170">
        <v>9.9176426714936696E-10</v>
      </c>
      <c r="F218" s="166">
        <v>22</v>
      </c>
      <c r="G218" s="166" t="s">
        <v>3330</v>
      </c>
      <c r="H218" s="166">
        <v>20</v>
      </c>
      <c r="I218" s="166">
        <v>8</v>
      </c>
      <c r="J218" s="166">
        <v>1</v>
      </c>
      <c r="K218" s="166" t="s">
        <v>15568</v>
      </c>
      <c r="L218" s="175">
        <v>0.99999990654422999</v>
      </c>
      <c r="M218" s="175">
        <v>1.6259383156281701E-8</v>
      </c>
      <c r="N218" s="175">
        <v>1.69586077555237E-11</v>
      </c>
      <c r="O218" s="175"/>
      <c r="P218" s="175">
        <v>1</v>
      </c>
      <c r="Q218" s="175">
        <v>2.5331637707245501E-6</v>
      </c>
      <c r="R218" s="170">
        <v>3.0843871204909002E-9</v>
      </c>
      <c r="S218" s="166" t="s">
        <v>14</v>
      </c>
      <c r="T218" s="166" t="s">
        <v>2449</v>
      </c>
      <c r="U218" s="166" t="s">
        <v>15567</v>
      </c>
    </row>
    <row r="219" spans="1:21" ht="15.75" customHeight="1" x14ac:dyDescent="0.15">
      <c r="A219" s="15" t="s">
        <v>3663</v>
      </c>
      <c r="B219" s="166" t="s">
        <v>3664</v>
      </c>
      <c r="C219" s="166" t="s">
        <v>1892</v>
      </c>
      <c r="D219" s="166" t="s">
        <v>2007</v>
      </c>
      <c r="E219" s="170">
        <v>1.08501172093713E-11</v>
      </c>
      <c r="F219" s="166">
        <v>36</v>
      </c>
      <c r="G219" s="166" t="s">
        <v>3665</v>
      </c>
      <c r="H219" s="166">
        <v>26</v>
      </c>
      <c r="I219" s="166">
        <v>8</v>
      </c>
      <c r="J219" s="166">
        <v>1</v>
      </c>
      <c r="K219" s="166" t="s">
        <v>15568</v>
      </c>
      <c r="L219" s="175">
        <v>0.99999990654422999</v>
      </c>
      <c r="M219" s="175">
        <v>2.9575283161017503E-10</v>
      </c>
      <c r="N219" s="175">
        <v>1.8127281611165702E-11</v>
      </c>
      <c r="O219" s="175"/>
      <c r="P219" s="175">
        <v>1</v>
      </c>
      <c r="Q219" s="175">
        <v>3.0782263180647099E-8</v>
      </c>
      <c r="R219" s="170">
        <v>3.3096021729476798E-9</v>
      </c>
      <c r="S219" s="166" t="s">
        <v>14</v>
      </c>
      <c r="T219" s="166" t="s">
        <v>2449</v>
      </c>
      <c r="U219" s="166" t="s">
        <v>15567</v>
      </c>
    </row>
    <row r="220" spans="1:21" ht="15.75" customHeight="1" x14ac:dyDescent="0.15">
      <c r="A220" s="15" t="s">
        <v>3346</v>
      </c>
      <c r="B220" s="166" t="s">
        <v>3347</v>
      </c>
      <c r="C220" s="166" t="s">
        <v>1892</v>
      </c>
      <c r="D220" s="166" t="s">
        <v>2007</v>
      </c>
      <c r="E220" s="170">
        <v>3.2825934368726799E-9</v>
      </c>
      <c r="F220" s="166">
        <v>26</v>
      </c>
      <c r="G220" s="166" t="s">
        <v>3348</v>
      </c>
      <c r="H220" s="166">
        <v>27</v>
      </c>
      <c r="I220" s="166">
        <v>9</v>
      </c>
      <c r="J220" s="166">
        <v>1</v>
      </c>
      <c r="K220" s="166" t="s">
        <v>15568</v>
      </c>
      <c r="L220" s="175">
        <v>0.99999990654422999</v>
      </c>
      <c r="M220" s="175">
        <v>2.2320070738653E-7</v>
      </c>
      <c r="N220" s="175">
        <v>1.81456153084532E-11</v>
      </c>
      <c r="O220" s="175"/>
      <c r="P220" s="175">
        <v>1</v>
      </c>
      <c r="Q220" s="175">
        <v>4.4094654590548298E-5</v>
      </c>
      <c r="R220" s="170">
        <v>3.32559640562198E-9</v>
      </c>
      <c r="S220" s="166" t="s">
        <v>14</v>
      </c>
      <c r="T220" s="166" t="s">
        <v>2449</v>
      </c>
      <c r="U220" s="166" t="s">
        <v>15567</v>
      </c>
    </row>
    <row r="221" spans="1:21" ht="15.75" customHeight="1" x14ac:dyDescent="0.15">
      <c r="A221" s="15" t="s">
        <v>4685</v>
      </c>
      <c r="B221" s="166" t="s">
        <v>4686</v>
      </c>
      <c r="C221" s="166" t="s">
        <v>1892</v>
      </c>
      <c r="D221" s="166" t="s">
        <v>1910</v>
      </c>
      <c r="E221" s="170">
        <v>2.2306643810179602E-9</v>
      </c>
      <c r="F221" s="166">
        <v>22</v>
      </c>
      <c r="G221" s="166" t="s">
        <v>4687</v>
      </c>
      <c r="H221" s="166">
        <v>12</v>
      </c>
      <c r="I221" s="166">
        <v>8</v>
      </c>
      <c r="J221" s="166">
        <v>1</v>
      </c>
      <c r="K221" s="166" t="s">
        <v>15568</v>
      </c>
      <c r="L221" s="175">
        <v>0.99999990654422999</v>
      </c>
      <c r="M221" s="175">
        <v>1.01922306033706E-11</v>
      </c>
      <c r="N221" s="175">
        <v>1.8197568757731799E-11</v>
      </c>
      <c r="O221" s="175"/>
      <c r="P221" s="175">
        <v>1</v>
      </c>
      <c r="Q221" s="175">
        <v>6.4187349939366499E-10</v>
      </c>
      <c r="R221" s="170">
        <v>3.34777556150433E-9</v>
      </c>
      <c r="S221" s="166" t="s">
        <v>14</v>
      </c>
      <c r="T221" s="166" t="s">
        <v>2449</v>
      </c>
      <c r="U221" s="166" t="s">
        <v>15567</v>
      </c>
    </row>
    <row r="222" spans="1:21" ht="15.75" customHeight="1" x14ac:dyDescent="0.15">
      <c r="A222" s="15" t="s">
        <v>3876</v>
      </c>
      <c r="B222" s="166" t="s">
        <v>3877</v>
      </c>
      <c r="C222" s="166" t="s">
        <v>1892</v>
      </c>
      <c r="D222" s="166" t="s">
        <v>1948</v>
      </c>
      <c r="E222" s="170">
        <v>7.5490615025894095E-9</v>
      </c>
      <c r="F222" s="166">
        <v>22</v>
      </c>
      <c r="G222" s="166" t="s">
        <v>3878</v>
      </c>
      <c r="H222" s="166">
        <v>21</v>
      </c>
      <c r="I222" s="166">
        <v>11</v>
      </c>
      <c r="J222" s="166">
        <v>1</v>
      </c>
      <c r="K222" s="166" t="s">
        <v>15568</v>
      </c>
      <c r="L222" s="175">
        <v>0.99999990654422999</v>
      </c>
      <c r="M222" s="175">
        <v>3.6105108622991702E-7</v>
      </c>
      <c r="N222" s="175">
        <v>2.0664762071490599E-11</v>
      </c>
      <c r="O222" s="175"/>
      <c r="P222" s="175">
        <v>1</v>
      </c>
      <c r="Q222" s="175">
        <v>7.3719303921409595E-5</v>
      </c>
      <c r="R222" s="170">
        <v>3.8160053517724604E-9</v>
      </c>
      <c r="S222" s="166" t="s">
        <v>14</v>
      </c>
      <c r="T222" s="166" t="s">
        <v>2449</v>
      </c>
      <c r="U222" s="166" t="s">
        <v>15567</v>
      </c>
    </row>
    <row r="223" spans="1:21" ht="15.75" customHeight="1" x14ac:dyDescent="0.15">
      <c r="A223" s="15" t="s">
        <v>3946</v>
      </c>
      <c r="B223" s="166" t="s">
        <v>3947</v>
      </c>
      <c r="C223" s="166" t="s">
        <v>1892</v>
      </c>
      <c r="D223" s="166" t="s">
        <v>2007</v>
      </c>
      <c r="E223" s="170">
        <v>1.21250884245747E-8</v>
      </c>
      <c r="F223" s="166">
        <v>28</v>
      </c>
      <c r="G223" s="166" t="s">
        <v>3948</v>
      </c>
      <c r="H223" s="166">
        <v>26</v>
      </c>
      <c r="I223" s="166">
        <v>9</v>
      </c>
      <c r="J223" s="166">
        <v>1</v>
      </c>
      <c r="K223" s="166" t="s">
        <v>15568</v>
      </c>
      <c r="L223" s="175">
        <v>0.99999990654422999</v>
      </c>
      <c r="M223" s="175">
        <v>7.3400672008618401E-9</v>
      </c>
      <c r="N223" s="175">
        <v>2.3938382873246301E-11</v>
      </c>
      <c r="O223" s="175"/>
      <c r="P223" s="175">
        <v>1</v>
      </c>
      <c r="Q223" s="175">
        <v>1.0770854336559301E-6</v>
      </c>
      <c r="R223" s="170">
        <v>4.4371032592941303E-9</v>
      </c>
      <c r="S223" s="166" t="s">
        <v>14</v>
      </c>
      <c r="T223" s="166" t="s">
        <v>2449</v>
      </c>
      <c r="U223" s="166" t="s">
        <v>15567</v>
      </c>
    </row>
    <row r="224" spans="1:21" ht="15.75" customHeight="1" x14ac:dyDescent="0.15">
      <c r="A224" s="15" t="s">
        <v>3269</v>
      </c>
      <c r="B224" s="166" t="s">
        <v>3270</v>
      </c>
      <c r="C224" s="166" t="s">
        <v>1892</v>
      </c>
      <c r="D224" s="166" t="s">
        <v>1925</v>
      </c>
      <c r="E224" s="170">
        <v>8.9358141847391894E-9</v>
      </c>
      <c r="F224" s="166">
        <v>34</v>
      </c>
      <c r="G224" s="166" t="s">
        <v>3271</v>
      </c>
      <c r="H224" s="166">
        <v>35</v>
      </c>
      <c r="I224" s="166">
        <v>11</v>
      </c>
      <c r="J224" s="166">
        <v>1</v>
      </c>
      <c r="K224" s="166" t="s">
        <v>15568</v>
      </c>
      <c r="L224" s="175">
        <v>0.99999990654422999</v>
      </c>
      <c r="M224" s="175">
        <v>1.3828488137629201E-4</v>
      </c>
      <c r="N224" s="175">
        <v>2.3947479733331599E-11</v>
      </c>
      <c r="O224" s="175"/>
      <c r="P224" s="175">
        <v>1</v>
      </c>
      <c r="Q224" s="175">
        <v>4.5570569375828297E-2</v>
      </c>
      <c r="R224" s="170">
        <v>4.4553450666663501E-9</v>
      </c>
      <c r="S224" s="166" t="s">
        <v>14</v>
      </c>
      <c r="T224" s="166" t="s">
        <v>2449</v>
      </c>
      <c r="U224" s="166" t="s">
        <v>15567</v>
      </c>
    </row>
    <row r="225" spans="1:21" ht="15.75" customHeight="1" x14ac:dyDescent="0.15">
      <c r="A225" s="15" t="s">
        <v>4036</v>
      </c>
      <c r="B225" s="166" t="s">
        <v>4037</v>
      </c>
      <c r="C225" s="166" t="s">
        <v>1892</v>
      </c>
      <c r="D225" s="166" t="s">
        <v>1948</v>
      </c>
      <c r="E225" s="170">
        <v>1.4512447539649299E-8</v>
      </c>
      <c r="F225" s="166">
        <v>22</v>
      </c>
      <c r="G225" s="166" t="s">
        <v>4038</v>
      </c>
      <c r="H225" s="166">
        <v>20</v>
      </c>
      <c r="I225" s="166">
        <v>10</v>
      </c>
      <c r="J225" s="166">
        <v>1</v>
      </c>
      <c r="K225" s="166" t="s">
        <v>15568</v>
      </c>
      <c r="L225" s="175">
        <v>0.99999990654422999</v>
      </c>
      <c r="M225" s="175">
        <v>9.6555854698278003E-6</v>
      </c>
      <c r="N225" s="175">
        <v>2.60432276748749E-11</v>
      </c>
      <c r="O225" s="175"/>
      <c r="P225" s="175">
        <v>1</v>
      </c>
      <c r="Q225" s="175">
        <v>2.6293794975924501E-3</v>
      </c>
      <c r="R225" s="170">
        <v>4.8632194686826499E-9</v>
      </c>
      <c r="S225" s="166" t="s">
        <v>14</v>
      </c>
      <c r="T225" s="166" t="s">
        <v>2449</v>
      </c>
      <c r="U225" s="166" t="s">
        <v>15567</v>
      </c>
    </row>
    <row r="226" spans="1:21" ht="15.75" customHeight="1" x14ac:dyDescent="0.15">
      <c r="A226" s="15" t="s">
        <v>3224</v>
      </c>
      <c r="B226" s="166" t="s">
        <v>3225</v>
      </c>
      <c r="C226" s="166" t="s">
        <v>1892</v>
      </c>
      <c r="D226" s="166" t="s">
        <v>2007</v>
      </c>
      <c r="E226" s="170">
        <v>5.8899096272616397E-8</v>
      </c>
      <c r="F226" s="166">
        <v>20</v>
      </c>
      <c r="G226" s="166" t="s">
        <v>3226</v>
      </c>
      <c r="H226" s="166">
        <v>21</v>
      </c>
      <c r="I226" s="166">
        <v>10</v>
      </c>
      <c r="J226" s="166">
        <v>1</v>
      </c>
      <c r="K226" s="166" t="s">
        <v>15568</v>
      </c>
      <c r="L226" s="175">
        <v>0.99999990654422999</v>
      </c>
      <c r="M226" s="175">
        <v>3.1931212975669E-8</v>
      </c>
      <c r="N226" s="175">
        <v>2.630802237065E-11</v>
      </c>
      <c r="O226" s="175"/>
      <c r="P226" s="175">
        <v>1</v>
      </c>
      <c r="Q226" s="175">
        <v>5.3055769348494199E-6</v>
      </c>
      <c r="R226" s="170">
        <v>4.94885603905566E-9</v>
      </c>
      <c r="S226" s="166" t="s">
        <v>14</v>
      </c>
      <c r="T226" s="166" t="s">
        <v>2449</v>
      </c>
      <c r="U226" s="166" t="s">
        <v>15567</v>
      </c>
    </row>
    <row r="227" spans="1:21" ht="15.75" customHeight="1" x14ac:dyDescent="0.15">
      <c r="A227" s="15" t="s">
        <v>4126</v>
      </c>
      <c r="B227" s="166" t="s">
        <v>4127</v>
      </c>
      <c r="C227" s="166" t="s">
        <v>1892</v>
      </c>
      <c r="D227" s="166" t="s">
        <v>1910</v>
      </c>
      <c r="E227" s="170">
        <v>1.60072822639246E-8</v>
      </c>
      <c r="F227" s="166">
        <v>20</v>
      </c>
      <c r="G227" s="166" t="s">
        <v>4128</v>
      </c>
      <c r="H227" s="166">
        <v>13</v>
      </c>
      <c r="I227" s="166">
        <v>7</v>
      </c>
      <c r="J227" s="166">
        <v>1</v>
      </c>
      <c r="K227" s="166" t="s">
        <v>15568</v>
      </c>
      <c r="L227" s="175">
        <v>0.99999990654422999</v>
      </c>
      <c r="M227" s="175">
        <v>3.8800108473900898E-7</v>
      </c>
      <c r="N227" s="175">
        <v>2.630802237065E-11</v>
      </c>
      <c r="O227" s="175"/>
      <c r="P227" s="175">
        <v>1</v>
      </c>
      <c r="Q227" s="175">
        <v>7.9727250378517104E-5</v>
      </c>
      <c r="R227" s="170">
        <v>4.9454740240014498E-9</v>
      </c>
      <c r="S227" s="166" t="s">
        <v>14</v>
      </c>
      <c r="T227" s="166" t="s">
        <v>2449</v>
      </c>
      <c r="U227" s="166" t="s">
        <v>15567</v>
      </c>
    </row>
    <row r="228" spans="1:21" ht="15.75" customHeight="1" x14ac:dyDescent="0.15">
      <c r="A228" s="15" t="s">
        <v>3651</v>
      </c>
      <c r="B228" s="166" t="s">
        <v>3652</v>
      </c>
      <c r="C228" s="166" t="s">
        <v>1892</v>
      </c>
      <c r="D228" s="166" t="s">
        <v>1910</v>
      </c>
      <c r="E228" s="170">
        <v>2.81848042628421E-9</v>
      </c>
      <c r="F228" s="166">
        <v>22</v>
      </c>
      <c r="G228" s="166" t="s">
        <v>3653</v>
      </c>
      <c r="H228" s="166">
        <v>23</v>
      </c>
      <c r="I228" s="166">
        <v>10</v>
      </c>
      <c r="J228" s="166">
        <v>1</v>
      </c>
      <c r="K228" s="166" t="s">
        <v>15568</v>
      </c>
      <c r="L228" s="175">
        <v>0.99999990654422999</v>
      </c>
      <c r="M228" s="175">
        <v>2.6108529570130602E-9</v>
      </c>
      <c r="N228" s="175">
        <v>2.6561326290059198E-11</v>
      </c>
      <c r="O228" s="175"/>
      <c r="P228" s="175">
        <v>1</v>
      </c>
      <c r="Q228" s="175">
        <v>3.4015605386031699E-7</v>
      </c>
      <c r="R228" s="170">
        <v>5.01471850487106E-9</v>
      </c>
      <c r="S228" s="166" t="s">
        <v>14</v>
      </c>
      <c r="T228" s="166" t="s">
        <v>2449</v>
      </c>
      <c r="U228" s="166" t="s">
        <v>15567</v>
      </c>
    </row>
    <row r="229" spans="1:21" ht="15.75" customHeight="1" x14ac:dyDescent="0.15">
      <c r="A229" s="15" t="s">
        <v>3798</v>
      </c>
      <c r="B229" s="166" t="s">
        <v>3799</v>
      </c>
      <c r="C229" s="166" t="s">
        <v>1892</v>
      </c>
      <c r="D229" s="166" t="s">
        <v>1948</v>
      </c>
      <c r="E229" s="170">
        <v>2.33360110776924E-10</v>
      </c>
      <c r="F229" s="166">
        <v>32</v>
      </c>
      <c r="G229" s="166" t="s">
        <v>3800</v>
      </c>
      <c r="H229" s="166">
        <v>17</v>
      </c>
      <c r="I229" s="166">
        <v>7</v>
      </c>
      <c r="J229" s="166">
        <v>1</v>
      </c>
      <c r="K229" s="166" t="s">
        <v>15568</v>
      </c>
      <c r="L229" s="175">
        <v>0.99999990654422999</v>
      </c>
      <c r="M229" s="175">
        <v>1.0430216955221499E-6</v>
      </c>
      <c r="N229" s="175">
        <v>2.7170026399289999E-11</v>
      </c>
      <c r="O229" s="175"/>
      <c r="P229" s="175">
        <v>1</v>
      </c>
      <c r="Q229" s="175">
        <v>2.3791086233410701E-4</v>
      </c>
      <c r="R229" s="170">
        <v>5.1482317463770898E-9</v>
      </c>
      <c r="S229" s="166" t="s">
        <v>14</v>
      </c>
      <c r="T229" s="166" t="s">
        <v>2449</v>
      </c>
      <c r="U229" s="166" t="s">
        <v>15567</v>
      </c>
    </row>
    <row r="230" spans="1:21" ht="15.75" customHeight="1" x14ac:dyDescent="0.15">
      <c r="A230" s="15" t="s">
        <v>4219</v>
      </c>
      <c r="B230" s="166" t="s">
        <v>4220</v>
      </c>
      <c r="C230" s="166" t="s">
        <v>1892</v>
      </c>
      <c r="D230" s="166" t="s">
        <v>2007</v>
      </c>
      <c r="E230" s="170">
        <v>2.8297519938683701E-8</v>
      </c>
      <c r="F230" s="166">
        <v>22</v>
      </c>
      <c r="G230" s="166" t="s">
        <v>4221</v>
      </c>
      <c r="H230" s="166">
        <v>14</v>
      </c>
      <c r="I230" s="166">
        <v>7</v>
      </c>
      <c r="J230" s="166">
        <v>1</v>
      </c>
      <c r="K230" s="166" t="s">
        <v>15568</v>
      </c>
      <c r="L230" s="175">
        <v>0.99999990654422999</v>
      </c>
      <c r="M230" s="175">
        <v>2.8132309135591899E-5</v>
      </c>
      <c r="N230" s="175">
        <v>3.4407220392402403E-11</v>
      </c>
      <c r="O230" s="175"/>
      <c r="P230" s="175">
        <v>1</v>
      </c>
      <c r="Q230" s="175">
        <v>8.2803754494770194E-3</v>
      </c>
      <c r="R230" s="170">
        <v>6.54304579250701E-9</v>
      </c>
      <c r="S230" s="166" t="s">
        <v>14</v>
      </c>
      <c r="T230" s="166" t="s">
        <v>2449</v>
      </c>
      <c r="U230" s="166" t="s">
        <v>15567</v>
      </c>
    </row>
    <row r="231" spans="1:21" ht="15.75" customHeight="1" x14ac:dyDescent="0.15">
      <c r="A231" s="15" t="s">
        <v>2955</v>
      </c>
      <c r="B231" s="166" t="s">
        <v>2956</v>
      </c>
      <c r="C231" s="166" t="s">
        <v>1892</v>
      </c>
      <c r="D231" s="166" t="s">
        <v>1910</v>
      </c>
      <c r="E231" s="170">
        <v>8.7033732834965599E-10</v>
      </c>
      <c r="F231" s="166">
        <v>20</v>
      </c>
      <c r="G231" s="166" t="s">
        <v>2957</v>
      </c>
      <c r="H231" s="166">
        <v>35</v>
      </c>
      <c r="I231" s="166">
        <v>13</v>
      </c>
      <c r="J231" s="166">
        <v>1</v>
      </c>
      <c r="K231" s="166" t="s">
        <v>15568</v>
      </c>
      <c r="L231" s="175">
        <v>0.99999990654422999</v>
      </c>
      <c r="M231" s="175">
        <v>9.2392546528336198E-9</v>
      </c>
      <c r="N231" s="175">
        <v>3.4584850461452198E-11</v>
      </c>
      <c r="O231" s="175"/>
      <c r="P231" s="175">
        <v>1</v>
      </c>
      <c r="Q231" s="175">
        <v>1.3624547395067501E-6</v>
      </c>
      <c r="R231" s="170">
        <v>6.6031000557748797E-9</v>
      </c>
      <c r="S231" s="166" t="s">
        <v>14</v>
      </c>
      <c r="T231" s="166" t="s">
        <v>2449</v>
      </c>
      <c r="U231" s="166" t="s">
        <v>15567</v>
      </c>
    </row>
    <row r="232" spans="1:21" ht="15.75" customHeight="1" x14ac:dyDescent="0.15">
      <c r="A232" s="15" t="s">
        <v>3064</v>
      </c>
      <c r="B232" s="166" t="s">
        <v>3065</v>
      </c>
      <c r="C232" s="166" t="s">
        <v>1892</v>
      </c>
      <c r="D232" s="166" t="s">
        <v>1925</v>
      </c>
      <c r="E232" s="170">
        <v>3.8686362051191102E-9</v>
      </c>
      <c r="F232" s="166">
        <v>28</v>
      </c>
      <c r="G232" s="166" t="s">
        <v>3066</v>
      </c>
      <c r="H232" s="166">
        <v>34</v>
      </c>
      <c r="I232" s="166">
        <v>11</v>
      </c>
      <c r="J232" s="166">
        <v>1</v>
      </c>
      <c r="K232" s="166" t="s">
        <v>15568</v>
      </c>
      <c r="L232" s="175">
        <v>0.99999990654422999</v>
      </c>
      <c r="M232" s="175">
        <v>1.0591880901460999E-8</v>
      </c>
      <c r="N232" s="175">
        <v>3.4584850461452198E-11</v>
      </c>
      <c r="O232" s="175"/>
      <c r="P232" s="175">
        <v>1</v>
      </c>
      <c r="Q232" s="175">
        <v>1.59537716787999E-6</v>
      </c>
      <c r="R232" s="170">
        <v>6.6239128393316604E-9</v>
      </c>
      <c r="S232" s="166" t="s">
        <v>14</v>
      </c>
      <c r="T232" s="166" t="s">
        <v>2449</v>
      </c>
      <c r="U232" s="166" t="s">
        <v>15567</v>
      </c>
    </row>
    <row r="233" spans="1:21" ht="15.75" customHeight="1" x14ac:dyDescent="0.15">
      <c r="A233" s="15" t="s">
        <v>3855</v>
      </c>
      <c r="B233" s="166" t="s">
        <v>3856</v>
      </c>
      <c r="C233" s="166" t="s">
        <v>1892</v>
      </c>
      <c r="D233" s="166" t="s">
        <v>1955</v>
      </c>
      <c r="E233" s="170">
        <v>2.3469744896140101E-8</v>
      </c>
      <c r="F233" s="166">
        <v>22</v>
      </c>
      <c r="G233" s="166" t="s">
        <v>3857</v>
      </c>
      <c r="H233" s="166">
        <v>16</v>
      </c>
      <c r="I233" s="166">
        <v>9</v>
      </c>
      <c r="J233" s="166">
        <v>1</v>
      </c>
      <c r="K233" s="166" t="s">
        <v>15568</v>
      </c>
      <c r="L233" s="175">
        <v>0.99999990654422999</v>
      </c>
      <c r="M233" s="175">
        <v>3.8665996435502499E-5</v>
      </c>
      <c r="N233" s="175">
        <v>3.7988013658340099E-11</v>
      </c>
      <c r="O233" s="175"/>
      <c r="P233" s="175">
        <v>1</v>
      </c>
      <c r="Q233" s="175">
        <v>1.17802985760834E-2</v>
      </c>
      <c r="R233" s="170">
        <v>7.3014889761536401E-9</v>
      </c>
      <c r="S233" s="166" t="s">
        <v>14</v>
      </c>
      <c r="T233" s="166" t="s">
        <v>2449</v>
      </c>
      <c r="U233" s="166" t="s">
        <v>15567</v>
      </c>
    </row>
    <row r="234" spans="1:21" ht="15.75" customHeight="1" x14ac:dyDescent="0.15">
      <c r="A234" s="15" t="s">
        <v>2966</v>
      </c>
      <c r="B234" s="166" t="s">
        <v>2967</v>
      </c>
      <c r="C234" s="166" t="s">
        <v>1892</v>
      </c>
      <c r="D234" s="166" t="s">
        <v>1910</v>
      </c>
      <c r="E234" s="170">
        <v>1.47395660524775E-8</v>
      </c>
      <c r="F234" s="166">
        <v>22</v>
      </c>
      <c r="G234" s="166" t="s">
        <v>2968</v>
      </c>
      <c r="H234" s="166">
        <v>35</v>
      </c>
      <c r="I234" s="166">
        <v>10</v>
      </c>
      <c r="J234" s="166">
        <v>1</v>
      </c>
      <c r="K234" s="166" t="s">
        <v>15568</v>
      </c>
      <c r="L234" s="175">
        <v>0.99999990654422999</v>
      </c>
      <c r="M234" s="175">
        <v>2.0880724212600401E-10</v>
      </c>
      <c r="N234" s="175">
        <v>3.9195703331970501E-11</v>
      </c>
      <c r="O234" s="175"/>
      <c r="P234" s="175">
        <v>1</v>
      </c>
      <c r="Q234" s="175">
        <v>2.0495777246144001E-8</v>
      </c>
      <c r="R234" s="170">
        <v>7.5601578590277196E-9</v>
      </c>
      <c r="S234" s="166" t="s">
        <v>14</v>
      </c>
      <c r="T234" s="166" t="s">
        <v>2449</v>
      </c>
      <c r="U234" s="166" t="s">
        <v>15567</v>
      </c>
    </row>
    <row r="235" spans="1:21" ht="15.75" customHeight="1" x14ac:dyDescent="0.15">
      <c r="A235" s="15" t="s">
        <v>4622</v>
      </c>
      <c r="B235" s="166" t="s">
        <v>4623</v>
      </c>
      <c r="C235" s="166" t="s">
        <v>1892</v>
      </c>
      <c r="D235" s="166" t="s">
        <v>1914</v>
      </c>
      <c r="E235" s="170">
        <v>2.12392249195522E-9</v>
      </c>
      <c r="F235" s="166">
        <v>20</v>
      </c>
      <c r="G235" s="166" t="s">
        <v>4624</v>
      </c>
      <c r="H235" s="166">
        <v>11</v>
      </c>
      <c r="I235" s="166">
        <v>7</v>
      </c>
      <c r="J235" s="166">
        <v>1</v>
      </c>
      <c r="K235" s="166" t="s">
        <v>15568</v>
      </c>
      <c r="L235" s="175">
        <v>0.99999990654422999</v>
      </c>
      <c r="M235" s="175">
        <v>1.08790129998596E-9</v>
      </c>
      <c r="N235" s="175">
        <v>4.04757736757579E-11</v>
      </c>
      <c r="O235" s="175"/>
      <c r="P235" s="175">
        <v>1</v>
      </c>
      <c r="Q235" s="175">
        <v>1.2678841817228901E-7</v>
      </c>
      <c r="R235" s="170">
        <v>7.8344154489147292E-9</v>
      </c>
      <c r="S235" s="166" t="s">
        <v>14</v>
      </c>
      <c r="T235" s="166" t="s">
        <v>2449</v>
      </c>
      <c r="U235" s="166" t="s">
        <v>15567</v>
      </c>
    </row>
    <row r="236" spans="1:21" ht="15.75" customHeight="1" x14ac:dyDescent="0.15">
      <c r="A236" s="15" t="s">
        <v>2834</v>
      </c>
      <c r="B236" s="166" t="s">
        <v>2835</v>
      </c>
      <c r="C236" s="166" t="s">
        <v>1892</v>
      </c>
      <c r="D236" s="166" t="s">
        <v>2007</v>
      </c>
      <c r="E236" s="170">
        <v>6.5982495562946904E-12</v>
      </c>
      <c r="F236" s="166">
        <v>34</v>
      </c>
      <c r="G236" s="166" t="s">
        <v>2836</v>
      </c>
      <c r="H236" s="166">
        <v>34</v>
      </c>
      <c r="I236" s="166">
        <v>11</v>
      </c>
      <c r="J236" s="166">
        <v>1</v>
      </c>
      <c r="K236" s="166" t="s">
        <v>15568</v>
      </c>
      <c r="L236" s="175">
        <v>0.99999990654422999</v>
      </c>
      <c r="M236" s="175">
        <v>1.4411959123677099E-9</v>
      </c>
      <c r="N236" s="175">
        <v>4.1754903026960399E-11</v>
      </c>
      <c r="O236" s="175"/>
      <c r="P236" s="175">
        <v>1</v>
      </c>
      <c r="Q236" s="175">
        <v>1.7501948160877699E-7</v>
      </c>
      <c r="R236" s="170">
        <v>8.1101616297947393E-9</v>
      </c>
      <c r="S236" s="166" t="s">
        <v>14</v>
      </c>
      <c r="T236" s="166" t="s">
        <v>2449</v>
      </c>
      <c r="U236" s="166" t="s">
        <v>15567</v>
      </c>
    </row>
    <row r="237" spans="1:21" ht="15.75" customHeight="1" x14ac:dyDescent="0.15">
      <c r="A237" s="15" t="s">
        <v>2459</v>
      </c>
      <c r="B237" s="166" t="s">
        <v>2460</v>
      </c>
      <c r="C237" s="166" t="s">
        <v>1892</v>
      </c>
      <c r="D237" s="166" t="s">
        <v>2007</v>
      </c>
      <c r="E237" s="170">
        <v>3.8027145886342797E-9</v>
      </c>
      <c r="F237" s="166">
        <v>26</v>
      </c>
      <c r="G237" s="166" t="s">
        <v>2461</v>
      </c>
      <c r="H237" s="166">
        <v>36</v>
      </c>
      <c r="I237" s="166">
        <v>11</v>
      </c>
      <c r="J237" s="166">
        <v>1</v>
      </c>
      <c r="K237" s="166" t="s">
        <v>15568</v>
      </c>
      <c r="L237" s="175">
        <v>0.99999990654422999</v>
      </c>
      <c r="M237" s="175">
        <v>6.8490419447033996E-4</v>
      </c>
      <c r="N237" s="175">
        <v>4.7554070870015098E-11</v>
      </c>
      <c r="O237" s="175"/>
      <c r="P237" s="175">
        <v>1</v>
      </c>
      <c r="Q237" s="175">
        <v>0.238956267848769</v>
      </c>
      <c r="R237" s="170">
        <v>9.2685531603882792E-9</v>
      </c>
      <c r="S237" s="166" t="s">
        <v>14</v>
      </c>
      <c r="T237" s="166" t="s">
        <v>2449</v>
      </c>
      <c r="U237" s="166" t="s">
        <v>15567</v>
      </c>
    </row>
    <row r="238" spans="1:21" ht="15.75" customHeight="1" x14ac:dyDescent="0.15">
      <c r="A238" s="15" t="s">
        <v>2748</v>
      </c>
      <c r="B238" s="166" t="s">
        <v>2749</v>
      </c>
      <c r="C238" s="166" t="s">
        <v>1892</v>
      </c>
      <c r="D238" s="166" t="s">
        <v>2007</v>
      </c>
      <c r="E238" s="170">
        <v>2.27729263454301E-9</v>
      </c>
      <c r="F238" s="166">
        <v>26</v>
      </c>
      <c r="G238" s="166" t="s">
        <v>2750</v>
      </c>
      <c r="H238" s="166">
        <v>33</v>
      </c>
      <c r="I238" s="166">
        <v>13</v>
      </c>
      <c r="J238" s="166">
        <v>1</v>
      </c>
      <c r="K238" s="166" t="s">
        <v>15568</v>
      </c>
      <c r="L238" s="175">
        <v>0.99999990654422999</v>
      </c>
      <c r="M238" s="175">
        <v>1.9200300673262599E-6</v>
      </c>
      <c r="N238" s="175">
        <v>4.7667137491026299E-11</v>
      </c>
      <c r="O238" s="175"/>
      <c r="P238" s="175">
        <v>1</v>
      </c>
      <c r="Q238" s="175">
        <v>4.5574531870807899E-4</v>
      </c>
      <c r="R238" s="170">
        <v>9.3226037104014103E-9</v>
      </c>
      <c r="S238" s="166" t="s">
        <v>14</v>
      </c>
      <c r="T238" s="166" t="s">
        <v>2449</v>
      </c>
      <c r="U238" s="166" t="s">
        <v>15567</v>
      </c>
    </row>
    <row r="239" spans="1:21" ht="15.75" customHeight="1" x14ac:dyDescent="0.15">
      <c r="A239" s="15" t="s">
        <v>3406</v>
      </c>
      <c r="B239" s="166" t="s">
        <v>3407</v>
      </c>
      <c r="C239" s="166" t="s">
        <v>1892</v>
      </c>
      <c r="D239" s="166" t="s">
        <v>2007</v>
      </c>
      <c r="E239" s="170">
        <v>9.1333412710972894E-8</v>
      </c>
      <c r="F239" s="166">
        <v>20</v>
      </c>
      <c r="G239" s="166" t="s">
        <v>3408</v>
      </c>
      <c r="H239" s="166">
        <v>22</v>
      </c>
      <c r="I239" s="166">
        <v>8</v>
      </c>
      <c r="J239" s="166">
        <v>1</v>
      </c>
      <c r="K239" s="166" t="s">
        <v>15568</v>
      </c>
      <c r="L239" s="175">
        <v>8.8642486793247002E-2</v>
      </c>
      <c r="M239" s="175">
        <v>9.9122914903272504E-5</v>
      </c>
      <c r="N239" s="175">
        <v>4.8188744352737798E-11</v>
      </c>
      <c r="O239" s="175"/>
      <c r="P239" s="175">
        <v>1</v>
      </c>
      <c r="Q239" s="175">
        <v>3.19844289368117E-2</v>
      </c>
      <c r="R239" s="170">
        <v>9.45691373053464E-9</v>
      </c>
      <c r="S239" s="166" t="s">
        <v>14</v>
      </c>
      <c r="T239" s="166" t="s">
        <v>2449</v>
      </c>
      <c r="U239" s="166" t="s">
        <v>15567</v>
      </c>
    </row>
    <row r="240" spans="1:21" ht="15.75" customHeight="1" x14ac:dyDescent="0.15">
      <c r="A240" s="15" t="s">
        <v>2462</v>
      </c>
      <c r="B240" s="166" t="s">
        <v>2463</v>
      </c>
      <c r="C240" s="166" t="s">
        <v>1892</v>
      </c>
      <c r="D240" s="166" t="s">
        <v>1910</v>
      </c>
      <c r="E240" s="170">
        <v>1.41366474170241E-10</v>
      </c>
      <c r="F240" s="166">
        <v>28</v>
      </c>
      <c r="G240" s="166" t="s">
        <v>2464</v>
      </c>
      <c r="H240" s="166">
        <v>45</v>
      </c>
      <c r="I240" s="166">
        <v>11</v>
      </c>
      <c r="J240" s="166">
        <v>1</v>
      </c>
      <c r="K240" s="166" t="s">
        <v>15568</v>
      </c>
      <c r="L240" s="175">
        <v>0.99999990654422999</v>
      </c>
      <c r="M240" s="175">
        <v>3.1741460483056002E-8</v>
      </c>
      <c r="N240" s="175">
        <v>4.98573732300286E-11</v>
      </c>
      <c r="O240" s="175"/>
      <c r="P240" s="175">
        <v>1</v>
      </c>
      <c r="Q240" s="175">
        <v>5.2508517916364302E-6</v>
      </c>
      <c r="R240" s="170">
        <v>9.8177213935359602E-9</v>
      </c>
      <c r="S240" s="166" t="s">
        <v>14</v>
      </c>
      <c r="T240" s="166" t="s">
        <v>2449</v>
      </c>
      <c r="U240" s="166" t="s">
        <v>15567</v>
      </c>
    </row>
    <row r="241" spans="1:21" ht="15.75" customHeight="1" x14ac:dyDescent="0.15">
      <c r="A241" s="15" t="s">
        <v>3173</v>
      </c>
      <c r="B241" s="166" t="s">
        <v>3174</v>
      </c>
      <c r="C241" s="166" t="s">
        <v>1892</v>
      </c>
      <c r="D241" s="166" t="s">
        <v>1914</v>
      </c>
      <c r="E241" s="170">
        <v>6.3222612569826998E-9</v>
      </c>
      <c r="F241" s="166">
        <v>22</v>
      </c>
      <c r="G241" s="166" t="s">
        <v>3175</v>
      </c>
      <c r="H241" s="166">
        <v>36</v>
      </c>
      <c r="I241" s="166">
        <v>13</v>
      </c>
      <c r="J241" s="166">
        <v>1</v>
      </c>
      <c r="K241" s="166" t="s">
        <v>15568</v>
      </c>
      <c r="L241" s="175">
        <v>3.3336244773251502E-3</v>
      </c>
      <c r="M241" s="175">
        <v>1.9292001863323898E-6</v>
      </c>
      <c r="N241" s="175">
        <v>5.3298513695240601E-11</v>
      </c>
      <c r="O241" s="175"/>
      <c r="P241" s="175">
        <v>0.123362966336998</v>
      </c>
      <c r="Q241" s="175">
        <v>4.5903272312369602E-4</v>
      </c>
      <c r="R241" s="170">
        <v>1.0530907387771799E-8</v>
      </c>
      <c r="S241" s="166" t="s">
        <v>14</v>
      </c>
      <c r="T241" s="166" t="s">
        <v>2449</v>
      </c>
      <c r="U241" s="166" t="s">
        <v>15567</v>
      </c>
    </row>
    <row r="242" spans="1:21" ht="15.75" customHeight="1" x14ac:dyDescent="0.15">
      <c r="A242" s="15" t="s">
        <v>4300</v>
      </c>
      <c r="B242" s="166" t="s">
        <v>4301</v>
      </c>
      <c r="C242" s="166" t="s">
        <v>1892</v>
      </c>
      <c r="D242" s="166" t="s">
        <v>2007</v>
      </c>
      <c r="E242" s="170">
        <v>1.2344315372252599E-8</v>
      </c>
      <c r="F242" s="166">
        <v>20</v>
      </c>
      <c r="G242" s="166" t="s">
        <v>4302</v>
      </c>
      <c r="H242" s="166">
        <v>9</v>
      </c>
      <c r="I242" s="166">
        <v>5</v>
      </c>
      <c r="J242" s="166">
        <v>1</v>
      </c>
      <c r="K242" s="166" t="s">
        <v>15568</v>
      </c>
      <c r="L242" s="175">
        <v>0.99999990654422999</v>
      </c>
      <c r="M242" s="175">
        <v>5.3581587871939803E-9</v>
      </c>
      <c r="N242" s="175">
        <v>5.4877546095207701E-11</v>
      </c>
      <c r="O242" s="175"/>
      <c r="P242" s="175">
        <v>1</v>
      </c>
      <c r="Q242" s="175">
        <v>7.5708631337111005E-7</v>
      </c>
      <c r="R242" s="170">
        <v>1.08794445083294E-8</v>
      </c>
      <c r="S242" s="166" t="s">
        <v>14</v>
      </c>
      <c r="T242" s="166" t="s">
        <v>2449</v>
      </c>
      <c r="U242" s="166" t="s">
        <v>15567</v>
      </c>
    </row>
    <row r="243" spans="1:21" ht="15.75" customHeight="1" x14ac:dyDescent="0.15">
      <c r="A243" s="15" t="s">
        <v>5334</v>
      </c>
      <c r="B243" s="166" t="s">
        <v>5335</v>
      </c>
      <c r="C243" s="166" t="s">
        <v>1892</v>
      </c>
      <c r="D243" s="166" t="s">
        <v>1914</v>
      </c>
      <c r="E243" s="170">
        <v>7.6552070128675304E-10</v>
      </c>
      <c r="F243" s="166">
        <v>28</v>
      </c>
      <c r="G243" s="166" t="s">
        <v>5336</v>
      </c>
      <c r="H243" s="166">
        <v>7</v>
      </c>
      <c r="I243" s="166">
        <v>6</v>
      </c>
      <c r="J243" s="166">
        <v>1</v>
      </c>
      <c r="K243" s="166" t="s">
        <v>15568</v>
      </c>
      <c r="L243" s="175">
        <v>0.99999990654422999</v>
      </c>
      <c r="M243" s="175">
        <v>1.7220789448203601E-5</v>
      </c>
      <c r="N243" s="175">
        <v>5.7040300403878401E-11</v>
      </c>
      <c r="O243" s="175"/>
      <c r="P243" s="175">
        <v>1</v>
      </c>
      <c r="Q243" s="175">
        <v>4.9438956903592396E-3</v>
      </c>
      <c r="R243" s="170">
        <v>1.13461156812532E-8</v>
      </c>
      <c r="S243" s="166" t="s">
        <v>14</v>
      </c>
      <c r="T243" s="166" t="s">
        <v>2449</v>
      </c>
      <c r="U243" s="166" t="s">
        <v>15567</v>
      </c>
    </row>
    <row r="244" spans="1:21" ht="15.75" customHeight="1" x14ac:dyDescent="0.15">
      <c r="A244" s="15" t="s">
        <v>3277</v>
      </c>
      <c r="B244" s="166" t="s">
        <v>3278</v>
      </c>
      <c r="C244" s="166" t="s">
        <v>1892</v>
      </c>
      <c r="D244" s="166" t="s">
        <v>1955</v>
      </c>
      <c r="E244" s="170">
        <v>1.9405194171762701E-7</v>
      </c>
      <c r="F244" s="166">
        <v>22</v>
      </c>
      <c r="G244" s="166" t="s">
        <v>3279</v>
      </c>
      <c r="H244" s="166">
        <v>38</v>
      </c>
      <c r="I244" s="166">
        <v>11</v>
      </c>
      <c r="J244" s="166">
        <v>1</v>
      </c>
      <c r="K244" s="166" t="s">
        <v>15568</v>
      </c>
      <c r="L244" s="175">
        <v>1.18994935318043E-14</v>
      </c>
      <c r="M244" s="175">
        <v>2.6647359213611998E-5</v>
      </c>
      <c r="N244" s="175">
        <v>6.86911564796115E-11</v>
      </c>
      <c r="O244" s="175"/>
      <c r="P244" s="175">
        <v>1.18994935318043E-14</v>
      </c>
      <c r="Q244" s="175">
        <v>7.8100048419368004E-3</v>
      </c>
      <c r="R244" s="170">
        <v>1.3709186409461501E-8</v>
      </c>
      <c r="S244" s="166" t="s">
        <v>14</v>
      </c>
      <c r="T244" s="166" t="s">
        <v>2449</v>
      </c>
      <c r="U244" s="166" t="s">
        <v>15567</v>
      </c>
    </row>
    <row r="245" spans="1:21" ht="15.75" customHeight="1" x14ac:dyDescent="0.15">
      <c r="A245" s="15" t="s">
        <v>3624</v>
      </c>
      <c r="B245" s="166" t="s">
        <v>3625</v>
      </c>
      <c r="C245" s="166" t="s">
        <v>1892</v>
      </c>
      <c r="D245" s="166" t="s">
        <v>1948</v>
      </c>
      <c r="E245" s="170">
        <v>7.3056790875545397E-11</v>
      </c>
      <c r="F245" s="166">
        <v>34</v>
      </c>
      <c r="G245" s="166" t="s">
        <v>3626</v>
      </c>
      <c r="H245" s="166">
        <v>20</v>
      </c>
      <c r="I245" s="166">
        <v>7</v>
      </c>
      <c r="J245" s="166">
        <v>1</v>
      </c>
      <c r="K245" s="166" t="s">
        <v>15568</v>
      </c>
      <c r="L245" s="175">
        <v>0.99999990654422999</v>
      </c>
      <c r="M245" s="175">
        <v>9.8698167581040105E-7</v>
      </c>
      <c r="N245" s="175">
        <v>7.1389934768203694E-11</v>
      </c>
      <c r="O245" s="175"/>
      <c r="P245" s="175">
        <v>1</v>
      </c>
      <c r="Q245" s="175">
        <v>2.2201871100682101E-4</v>
      </c>
      <c r="R245" s="170">
        <v>1.42950420543358E-8</v>
      </c>
      <c r="S245" s="166" t="s">
        <v>14</v>
      </c>
      <c r="T245" s="166" t="s">
        <v>2449</v>
      </c>
      <c r="U245" s="166" t="s">
        <v>15567</v>
      </c>
    </row>
    <row r="246" spans="1:21" ht="15.75" customHeight="1" x14ac:dyDescent="0.15">
      <c r="A246" s="15" t="s">
        <v>2616</v>
      </c>
      <c r="B246" s="166" t="s">
        <v>2617</v>
      </c>
      <c r="C246" s="166" t="s">
        <v>1892</v>
      </c>
      <c r="D246" s="166" t="s">
        <v>1955</v>
      </c>
      <c r="E246" s="170">
        <v>9.1241056657947407E-12</v>
      </c>
      <c r="F246" s="166">
        <v>36</v>
      </c>
      <c r="G246" s="166" t="s">
        <v>2618</v>
      </c>
      <c r="H246" s="166">
        <v>23</v>
      </c>
      <c r="I246" s="166">
        <v>10</v>
      </c>
      <c r="J246" s="166">
        <v>1</v>
      </c>
      <c r="K246" s="166" t="s">
        <v>15568</v>
      </c>
      <c r="L246" s="175">
        <v>0.99999990654422999</v>
      </c>
      <c r="M246" s="175">
        <v>1.50964832443963E-4</v>
      </c>
      <c r="N246" s="175">
        <v>7.3206147319804301E-11</v>
      </c>
      <c r="O246" s="175"/>
      <c r="P246" s="175">
        <v>1</v>
      </c>
      <c r="Q246" s="175">
        <v>4.9949677724996998E-2</v>
      </c>
      <c r="R246" s="170">
        <v>1.4707058247597199E-8</v>
      </c>
      <c r="S246" s="166" t="s">
        <v>14</v>
      </c>
      <c r="T246" s="166" t="s">
        <v>2449</v>
      </c>
      <c r="U246" s="166" t="s">
        <v>15567</v>
      </c>
    </row>
    <row r="247" spans="1:21" ht="15.75" customHeight="1" x14ac:dyDescent="0.15">
      <c r="A247" s="15" t="s">
        <v>3726</v>
      </c>
      <c r="B247" s="166" t="s">
        <v>3727</v>
      </c>
      <c r="C247" s="166" t="s">
        <v>1892</v>
      </c>
      <c r="D247" s="166" t="s">
        <v>1910</v>
      </c>
      <c r="E247" s="170">
        <v>2.5018112822541498E-10</v>
      </c>
      <c r="F247" s="166">
        <v>28</v>
      </c>
      <c r="G247" s="166" t="s">
        <v>3728</v>
      </c>
      <c r="H247" s="166">
        <v>35</v>
      </c>
      <c r="I247" s="166">
        <v>11</v>
      </c>
      <c r="J247" s="166">
        <v>1</v>
      </c>
      <c r="K247" s="166" t="s">
        <v>15568</v>
      </c>
      <c r="L247" s="175">
        <v>0.99999990654422999</v>
      </c>
      <c r="M247" s="175">
        <v>1.13676802785013E-12</v>
      </c>
      <c r="N247" s="175">
        <v>7.5860015510006297E-11</v>
      </c>
      <c r="O247" s="175"/>
      <c r="P247" s="175">
        <v>1</v>
      </c>
      <c r="Q247" s="175">
        <v>5.59323516113238E-11</v>
      </c>
      <c r="R247" s="170">
        <v>1.5290203591284198E-8</v>
      </c>
      <c r="S247" s="166" t="s">
        <v>14</v>
      </c>
      <c r="T247" s="166" t="s">
        <v>2449</v>
      </c>
      <c r="U247" s="166" t="s">
        <v>15567</v>
      </c>
    </row>
    <row r="248" spans="1:21" ht="15.75" customHeight="1" x14ac:dyDescent="0.15">
      <c r="A248" s="15" t="s">
        <v>3233</v>
      </c>
      <c r="B248" s="166" t="s">
        <v>3234</v>
      </c>
      <c r="C248" s="166" t="s">
        <v>1892</v>
      </c>
      <c r="D248" s="166" t="s">
        <v>1925</v>
      </c>
      <c r="E248" s="170">
        <v>3.9141961718603297E-9</v>
      </c>
      <c r="F248" s="166">
        <v>32</v>
      </c>
      <c r="G248" s="166" t="s">
        <v>3235</v>
      </c>
      <c r="H248" s="166">
        <v>38</v>
      </c>
      <c r="I248" s="166">
        <v>10</v>
      </c>
      <c r="J248" s="166">
        <v>1</v>
      </c>
      <c r="K248" s="166" t="s">
        <v>15568</v>
      </c>
      <c r="L248" s="175">
        <v>0.99999990654422999</v>
      </c>
      <c r="M248" s="175">
        <v>1.9093236218221001E-5</v>
      </c>
      <c r="N248" s="175">
        <v>7.8227022910043699E-11</v>
      </c>
      <c r="O248" s="175"/>
      <c r="P248" s="175">
        <v>1</v>
      </c>
      <c r="Q248" s="175">
        <v>5.5147159670712502E-3</v>
      </c>
      <c r="R248" s="170">
        <v>1.5818727880126501E-8</v>
      </c>
      <c r="S248" s="166" t="s">
        <v>14</v>
      </c>
      <c r="T248" s="166" t="s">
        <v>2449</v>
      </c>
      <c r="U248" s="166" t="s">
        <v>15567</v>
      </c>
    </row>
    <row r="249" spans="1:21" ht="15.75" customHeight="1" x14ac:dyDescent="0.15">
      <c r="A249" s="15" t="s">
        <v>2453</v>
      </c>
      <c r="B249" s="166" t="s">
        <v>2454</v>
      </c>
      <c r="C249" s="166" t="s">
        <v>1892</v>
      </c>
      <c r="D249" s="166" t="s">
        <v>2007</v>
      </c>
      <c r="E249" s="170">
        <v>7.3458434976447997E-10</v>
      </c>
      <c r="F249" s="166">
        <v>26</v>
      </c>
      <c r="G249" s="166" t="s">
        <v>2455</v>
      </c>
      <c r="H249" s="166">
        <v>80</v>
      </c>
      <c r="I249" s="166">
        <v>13</v>
      </c>
      <c r="J249" s="166">
        <v>1</v>
      </c>
      <c r="K249" s="166" t="s">
        <v>15568</v>
      </c>
      <c r="L249" s="175">
        <v>0.99999990654422999</v>
      </c>
      <c r="M249" s="175">
        <v>4.08011518354819E-8</v>
      </c>
      <c r="N249" s="175">
        <v>8.3641460000270305E-11</v>
      </c>
      <c r="O249" s="175"/>
      <c r="P249" s="175">
        <v>1</v>
      </c>
      <c r="Q249" s="175">
        <v>6.86848142685042E-6</v>
      </c>
      <c r="R249" s="170">
        <v>1.69684885818025E-8</v>
      </c>
      <c r="S249" s="166" t="s">
        <v>14</v>
      </c>
      <c r="T249" s="166" t="s">
        <v>2449</v>
      </c>
      <c r="U249" s="166" t="s">
        <v>15567</v>
      </c>
    </row>
    <row r="250" spans="1:21" ht="15.75" customHeight="1" x14ac:dyDescent="0.15">
      <c r="A250" s="15" t="s">
        <v>3158</v>
      </c>
      <c r="B250" s="166" t="s">
        <v>3159</v>
      </c>
      <c r="C250" s="166" t="s">
        <v>1892</v>
      </c>
      <c r="D250" s="166" t="s">
        <v>2007</v>
      </c>
      <c r="E250" s="170">
        <v>2.0163138716132099E-8</v>
      </c>
      <c r="F250" s="166">
        <v>22</v>
      </c>
      <c r="G250" s="166" t="s">
        <v>3160</v>
      </c>
      <c r="H250" s="166">
        <v>13</v>
      </c>
      <c r="I250" s="166">
        <v>8</v>
      </c>
      <c r="J250" s="166">
        <v>1</v>
      </c>
      <c r="K250" s="166" t="s">
        <v>15568</v>
      </c>
      <c r="L250" s="175">
        <v>0.99999990654422999</v>
      </c>
      <c r="M250" s="175">
        <v>4.6291072901392003E-5</v>
      </c>
      <c r="N250" s="175">
        <v>8.3972036245629106E-11</v>
      </c>
      <c r="O250" s="175"/>
      <c r="P250" s="175">
        <v>1</v>
      </c>
      <c r="Q250" s="175">
        <v>1.4340250169334301E-2</v>
      </c>
      <c r="R250" s="170">
        <v>1.70905285101357E-8</v>
      </c>
      <c r="S250" s="166" t="s">
        <v>14</v>
      </c>
      <c r="T250" s="166" t="s">
        <v>2449</v>
      </c>
      <c r="U250" s="166" t="s">
        <v>15567</v>
      </c>
    </row>
    <row r="251" spans="1:21" ht="15.75" customHeight="1" x14ac:dyDescent="0.15">
      <c r="A251" s="15" t="s">
        <v>2790</v>
      </c>
      <c r="B251" s="166" t="s">
        <v>2791</v>
      </c>
      <c r="C251" s="166" t="s">
        <v>1892</v>
      </c>
      <c r="D251" s="166" t="s">
        <v>1914</v>
      </c>
      <c r="E251" s="170">
        <v>2.3851743925318198E-9</v>
      </c>
      <c r="F251" s="166">
        <v>26</v>
      </c>
      <c r="G251" s="166" t="s">
        <v>2792</v>
      </c>
      <c r="H251" s="166">
        <v>66</v>
      </c>
      <c r="I251" s="166">
        <v>14</v>
      </c>
      <c r="J251" s="166">
        <v>1</v>
      </c>
      <c r="K251" s="166" t="s">
        <v>15568</v>
      </c>
      <c r="L251" s="175">
        <v>0.99999990654422999</v>
      </c>
      <c r="M251" s="175">
        <v>4.2983958512397001E-7</v>
      </c>
      <c r="N251" s="175">
        <v>8.82014541053402E-11</v>
      </c>
      <c r="O251" s="175"/>
      <c r="P251" s="175">
        <v>1</v>
      </c>
      <c r="Q251" s="175">
        <v>8.9159453225545396E-5</v>
      </c>
      <c r="R251" s="170">
        <v>1.8008946793089699E-8</v>
      </c>
      <c r="S251" s="166" t="s">
        <v>14</v>
      </c>
      <c r="T251" s="166" t="s">
        <v>2449</v>
      </c>
      <c r="U251" s="166" t="s">
        <v>15567</v>
      </c>
    </row>
    <row r="252" spans="1:21" ht="15.75" customHeight="1" x14ac:dyDescent="0.15">
      <c r="A252" s="15" t="s">
        <v>3759</v>
      </c>
      <c r="B252" s="166" t="s">
        <v>3760</v>
      </c>
      <c r="C252" s="166" t="s">
        <v>1892</v>
      </c>
      <c r="D252" s="166" t="s">
        <v>1910</v>
      </c>
      <c r="E252" s="170">
        <v>1.8578476697910599E-13</v>
      </c>
      <c r="F252" s="166">
        <v>36</v>
      </c>
      <c r="G252" s="166" t="s">
        <v>3761</v>
      </c>
      <c r="H252" s="166">
        <v>12</v>
      </c>
      <c r="I252" s="166">
        <v>7</v>
      </c>
      <c r="J252" s="166">
        <v>1</v>
      </c>
      <c r="K252" s="166" t="s">
        <v>15568</v>
      </c>
      <c r="L252" s="175">
        <v>0.99999990654422999</v>
      </c>
      <c r="M252" s="175">
        <v>6.8878577566914299E-8</v>
      </c>
      <c r="N252" s="175">
        <v>1.0499439435016901E-10</v>
      </c>
      <c r="O252" s="175"/>
      <c r="P252" s="175">
        <v>1</v>
      </c>
      <c r="Q252" s="175">
        <v>1.22854821026134E-5</v>
      </c>
      <c r="R252" s="170">
        <v>2.15795714491757E-8</v>
      </c>
      <c r="S252" s="166" t="s">
        <v>14</v>
      </c>
      <c r="T252" s="166" t="s">
        <v>2449</v>
      </c>
      <c r="U252" s="166" t="s">
        <v>15567</v>
      </c>
    </row>
    <row r="253" spans="1:21" ht="15.75" customHeight="1" x14ac:dyDescent="0.15">
      <c r="A253" s="15" t="s">
        <v>4204</v>
      </c>
      <c r="B253" s="166" t="s">
        <v>4205</v>
      </c>
      <c r="C253" s="166" t="s">
        <v>1892</v>
      </c>
      <c r="D253" s="166" t="s">
        <v>1910</v>
      </c>
      <c r="E253" s="170">
        <v>7.0486804146618496E-8</v>
      </c>
      <c r="F253" s="166">
        <v>20</v>
      </c>
      <c r="G253" s="166" t="s">
        <v>4206</v>
      </c>
      <c r="H253" s="166">
        <v>17</v>
      </c>
      <c r="I253" s="166">
        <v>8</v>
      </c>
      <c r="J253" s="166">
        <v>1</v>
      </c>
      <c r="K253" s="166" t="s">
        <v>15568</v>
      </c>
      <c r="L253" s="175">
        <v>2.6497861722074498E-2</v>
      </c>
      <c r="M253" s="175">
        <v>2.31499769098519E-7</v>
      </c>
      <c r="N253" s="175">
        <v>1.0499439435016901E-10</v>
      </c>
      <c r="O253" s="175"/>
      <c r="P253" s="175">
        <v>1</v>
      </c>
      <c r="Q253" s="175">
        <v>4.60485506173213E-5</v>
      </c>
      <c r="R253" s="170">
        <v>2.15795714491757E-8</v>
      </c>
      <c r="S253" s="166" t="s">
        <v>14</v>
      </c>
      <c r="T253" s="166" t="s">
        <v>2449</v>
      </c>
      <c r="U253" s="166" t="s">
        <v>15567</v>
      </c>
    </row>
    <row r="254" spans="1:21" ht="15.75" customHeight="1" x14ac:dyDescent="0.15">
      <c r="A254" s="15" t="s">
        <v>3130</v>
      </c>
      <c r="B254" s="166" t="s">
        <v>3131</v>
      </c>
      <c r="C254" s="166" t="s">
        <v>1892</v>
      </c>
      <c r="D254" s="166" t="s">
        <v>1955</v>
      </c>
      <c r="E254" s="170">
        <v>1.16277039136706E-10</v>
      </c>
      <c r="F254" s="166">
        <v>34</v>
      </c>
      <c r="G254" s="166" t="s">
        <v>3132</v>
      </c>
      <c r="H254" s="166">
        <v>38</v>
      </c>
      <c r="I254" s="166">
        <v>10</v>
      </c>
      <c r="J254" s="166">
        <v>1</v>
      </c>
      <c r="K254" s="166" t="s">
        <v>15568</v>
      </c>
      <c r="L254" s="175">
        <v>0.99999990654422999</v>
      </c>
      <c r="M254" s="175">
        <v>2.9495585399281899E-6</v>
      </c>
      <c r="N254" s="175">
        <v>1.0524187108101201E-10</v>
      </c>
      <c r="O254" s="175"/>
      <c r="P254" s="175">
        <v>1</v>
      </c>
      <c r="Q254" s="175">
        <v>7.3005003582455198E-4</v>
      </c>
      <c r="R254" s="170">
        <v>2.1738410997964101E-8</v>
      </c>
      <c r="S254" s="166" t="s">
        <v>14</v>
      </c>
      <c r="T254" s="166" t="s">
        <v>2449</v>
      </c>
      <c r="U254" s="166" t="s">
        <v>15567</v>
      </c>
    </row>
    <row r="255" spans="1:21" ht="15.75" customHeight="1" x14ac:dyDescent="0.15">
      <c r="A255" s="15" t="s">
        <v>4404</v>
      </c>
      <c r="B255" s="166" t="s">
        <v>4405</v>
      </c>
      <c r="C255" s="166" t="s">
        <v>1892</v>
      </c>
      <c r="D255" s="166" t="s">
        <v>2007</v>
      </c>
      <c r="E255" s="170">
        <v>2.5840890053599299E-11</v>
      </c>
      <c r="F255" s="166">
        <v>28</v>
      </c>
      <c r="G255" s="166" t="s">
        <v>4406</v>
      </c>
      <c r="H255" s="166">
        <v>11</v>
      </c>
      <c r="I255" s="166">
        <v>7</v>
      </c>
      <c r="J255" s="166">
        <v>1</v>
      </c>
      <c r="K255" s="166" t="s">
        <v>15568</v>
      </c>
      <c r="L255" s="175">
        <v>0.99999990654422999</v>
      </c>
      <c r="M255" s="175">
        <v>1.21165631740344E-5</v>
      </c>
      <c r="N255" s="175">
        <v>1.0524187108101201E-10</v>
      </c>
      <c r="O255" s="175"/>
      <c r="P255" s="175">
        <v>1</v>
      </c>
      <c r="Q255" s="175">
        <v>3.3404143621811001E-3</v>
      </c>
      <c r="R255" s="170">
        <v>2.1761779119605101E-8</v>
      </c>
      <c r="S255" s="166" t="s">
        <v>14</v>
      </c>
      <c r="T255" s="166" t="s">
        <v>2449</v>
      </c>
      <c r="U255" s="166" t="s">
        <v>15567</v>
      </c>
    </row>
    <row r="256" spans="1:21" ht="15.75" customHeight="1" x14ac:dyDescent="0.15">
      <c r="A256" s="15" t="s">
        <v>2908</v>
      </c>
      <c r="B256" s="166" t="s">
        <v>2909</v>
      </c>
      <c r="C256" s="166" t="s">
        <v>1892</v>
      </c>
      <c r="D256" s="166" t="s">
        <v>1910</v>
      </c>
      <c r="E256" s="170">
        <v>3.2271339684170101E-8</v>
      </c>
      <c r="F256" s="166">
        <v>22</v>
      </c>
      <c r="G256" s="166" t="s">
        <v>2910</v>
      </c>
      <c r="H256" s="166">
        <v>19</v>
      </c>
      <c r="I256" s="166">
        <v>8</v>
      </c>
      <c r="J256" s="166">
        <v>1</v>
      </c>
      <c r="K256" s="166" t="s">
        <v>15568</v>
      </c>
      <c r="L256" s="175">
        <v>0.13099303420448499</v>
      </c>
      <c r="M256" s="175">
        <v>5.1021874191888601E-5</v>
      </c>
      <c r="N256" s="175">
        <v>1.1918639504556801E-10</v>
      </c>
      <c r="O256" s="175"/>
      <c r="P256" s="175">
        <v>1</v>
      </c>
      <c r="Q256" s="175">
        <v>1.5967257774322001E-2</v>
      </c>
      <c r="R256" s="170">
        <v>2.4722231692834701E-8</v>
      </c>
      <c r="S256" s="166" t="s">
        <v>14</v>
      </c>
      <c r="T256" s="166" t="s">
        <v>2449</v>
      </c>
      <c r="U256" s="166" t="s">
        <v>15567</v>
      </c>
    </row>
    <row r="257" spans="1:21" ht="15.75" customHeight="1" x14ac:dyDescent="0.15">
      <c r="A257" s="15" t="s">
        <v>4592</v>
      </c>
      <c r="B257" s="166" t="s">
        <v>4593</v>
      </c>
      <c r="C257" s="166" t="s">
        <v>2241</v>
      </c>
      <c r="D257" s="166" t="s">
        <v>1918</v>
      </c>
      <c r="E257" s="170">
        <v>1.3941442569784499E-8</v>
      </c>
      <c r="F257" s="166">
        <v>22</v>
      </c>
      <c r="G257" s="166" t="s">
        <v>4594</v>
      </c>
      <c r="H257" s="166">
        <v>12</v>
      </c>
      <c r="I257" s="166">
        <v>8</v>
      </c>
      <c r="J257" s="166">
        <v>1</v>
      </c>
      <c r="K257" s="166" t="s">
        <v>15568</v>
      </c>
      <c r="L257" s="175">
        <v>8.59941776545024E-8</v>
      </c>
      <c r="M257" s="175">
        <v>1.6895343411650399E-3</v>
      </c>
      <c r="N257" s="175">
        <v>1.21880579475497E-10</v>
      </c>
      <c r="O257" s="175"/>
      <c r="P257" s="175">
        <v>7.6956882888265398E-7</v>
      </c>
      <c r="Q257" s="175">
        <v>0.59830233011658396</v>
      </c>
      <c r="R257" s="170">
        <v>2.53596638271458E-8</v>
      </c>
      <c r="S257" s="166" t="s">
        <v>14</v>
      </c>
      <c r="T257" s="166" t="s">
        <v>2449</v>
      </c>
      <c r="U257" s="166" t="s">
        <v>15567</v>
      </c>
    </row>
    <row r="258" spans="1:21" ht="15.75" customHeight="1" x14ac:dyDescent="0.15">
      <c r="A258" s="15" t="s">
        <v>2873</v>
      </c>
      <c r="B258" s="166" t="s">
        <v>2874</v>
      </c>
      <c r="C258" s="166" t="s">
        <v>1892</v>
      </c>
      <c r="D258" s="166" t="s">
        <v>1910</v>
      </c>
      <c r="E258" s="170">
        <v>1.9603644677843801E-8</v>
      </c>
      <c r="F258" s="166">
        <v>20</v>
      </c>
      <c r="G258" s="166" t="s">
        <v>2875</v>
      </c>
      <c r="H258" s="166">
        <v>23</v>
      </c>
      <c r="I258" s="166">
        <v>7</v>
      </c>
      <c r="J258" s="166">
        <v>1</v>
      </c>
      <c r="K258" s="166" t="s">
        <v>15568</v>
      </c>
      <c r="L258" s="175">
        <v>0.79119490608144405</v>
      </c>
      <c r="M258" s="175">
        <v>8.2947595508610797E-7</v>
      </c>
      <c r="N258" s="175">
        <v>1.3356992242537099E-10</v>
      </c>
      <c r="O258" s="175"/>
      <c r="P258" s="175">
        <v>1</v>
      </c>
      <c r="Q258" s="175">
        <v>1.8304061683725701E-4</v>
      </c>
      <c r="R258" s="170">
        <v>2.7877803033958802E-8</v>
      </c>
      <c r="S258" s="166" t="s">
        <v>14</v>
      </c>
      <c r="T258" s="166" t="s">
        <v>2449</v>
      </c>
      <c r="U258" s="166" t="s">
        <v>15567</v>
      </c>
    </row>
    <row r="259" spans="1:21" ht="15.75" customHeight="1" x14ac:dyDescent="0.15">
      <c r="A259" s="15" t="s">
        <v>3257</v>
      </c>
      <c r="B259" s="166" t="s">
        <v>3258</v>
      </c>
      <c r="C259" s="166" t="s">
        <v>1892</v>
      </c>
      <c r="D259" s="166" t="s">
        <v>1914</v>
      </c>
      <c r="E259" s="170">
        <v>1.6399974032995699E-11</v>
      </c>
      <c r="F259" s="166">
        <v>34</v>
      </c>
      <c r="G259" s="166" t="s">
        <v>3259</v>
      </c>
      <c r="H259" s="166">
        <v>36</v>
      </c>
      <c r="I259" s="166">
        <v>9</v>
      </c>
      <c r="J259" s="166">
        <v>1</v>
      </c>
      <c r="K259" s="166" t="s">
        <v>15568</v>
      </c>
      <c r="L259" s="175">
        <v>0.99999990654422999</v>
      </c>
      <c r="M259" s="175">
        <v>3.9484401064354101E-7</v>
      </c>
      <c r="N259" s="175">
        <v>1.8036937747124701E-10</v>
      </c>
      <c r="O259" s="175"/>
      <c r="P259" s="175">
        <v>1</v>
      </c>
      <c r="Q259" s="175">
        <v>8.1389621644281803E-5</v>
      </c>
      <c r="R259" s="170">
        <v>3.7761263433594701E-8</v>
      </c>
      <c r="S259" s="166" t="s">
        <v>14</v>
      </c>
      <c r="T259" s="166" t="s">
        <v>2449</v>
      </c>
      <c r="U259" s="166" t="s">
        <v>15567</v>
      </c>
    </row>
    <row r="260" spans="1:21" ht="15.75" customHeight="1" x14ac:dyDescent="0.15">
      <c r="A260" s="15" t="s">
        <v>4981</v>
      </c>
      <c r="B260" s="166" t="s">
        <v>4982</v>
      </c>
      <c r="C260" s="166" t="s">
        <v>1892</v>
      </c>
      <c r="D260" s="166" t="s">
        <v>1902</v>
      </c>
      <c r="E260" s="170">
        <v>1.6398054771091399E-10</v>
      </c>
      <c r="F260" s="166">
        <v>32</v>
      </c>
      <c r="G260" s="166" t="s">
        <v>4983</v>
      </c>
      <c r="H260" s="166">
        <v>9</v>
      </c>
      <c r="I260" s="166">
        <v>5</v>
      </c>
      <c r="J260" s="166">
        <v>1</v>
      </c>
      <c r="K260" s="166" t="s">
        <v>15568</v>
      </c>
      <c r="L260" s="175">
        <v>0.99999990654422999</v>
      </c>
      <c r="M260" s="175">
        <v>1.9029345576628801E-3</v>
      </c>
      <c r="N260" s="175">
        <v>1.84593718795217E-10</v>
      </c>
      <c r="O260" s="175"/>
      <c r="P260" s="175">
        <v>1</v>
      </c>
      <c r="Q260" s="175">
        <v>0.67481090163210899</v>
      </c>
      <c r="R260" s="170">
        <v>3.8763900423871801E-8</v>
      </c>
      <c r="S260" s="166" t="s">
        <v>14</v>
      </c>
      <c r="T260" s="166" t="s">
        <v>2449</v>
      </c>
      <c r="U260" s="166" t="s">
        <v>15567</v>
      </c>
    </row>
    <row r="261" spans="1:21" ht="15.75" customHeight="1" x14ac:dyDescent="0.15">
      <c r="A261" s="15" t="s">
        <v>4383</v>
      </c>
      <c r="B261" s="166" t="s">
        <v>4384</v>
      </c>
      <c r="C261" s="166" t="s">
        <v>1892</v>
      </c>
      <c r="D261" s="166" t="s">
        <v>1925</v>
      </c>
      <c r="E261" s="170">
        <v>6.6606093135652102E-8</v>
      </c>
      <c r="F261" s="166">
        <v>22</v>
      </c>
      <c r="G261" s="166" t="s">
        <v>4385</v>
      </c>
      <c r="H261" s="166">
        <v>15</v>
      </c>
      <c r="I261" s="166">
        <v>6</v>
      </c>
      <c r="J261" s="166">
        <v>1</v>
      </c>
      <c r="K261" s="166" t="s">
        <v>15568</v>
      </c>
      <c r="L261" s="175">
        <v>3.1669002569671901E-9</v>
      </c>
      <c r="M261" s="175">
        <v>6.8210645236358996E-8</v>
      </c>
      <c r="N261" s="175">
        <v>2.00507071033892E-10</v>
      </c>
      <c r="O261" s="175"/>
      <c r="P261" s="175">
        <v>1.8934211295898599E-8</v>
      </c>
      <c r="Q261" s="175">
        <v>1.21181330665998E-5</v>
      </c>
      <c r="R261" s="170">
        <v>4.22337977226152E-8</v>
      </c>
      <c r="S261" s="166" t="s">
        <v>14</v>
      </c>
      <c r="T261" s="166" t="s">
        <v>2449</v>
      </c>
      <c r="U261" s="166" t="s">
        <v>15567</v>
      </c>
    </row>
    <row r="262" spans="1:21" ht="15.75" customHeight="1" x14ac:dyDescent="0.15">
      <c r="A262" s="15" t="s">
        <v>4631</v>
      </c>
      <c r="B262" s="166" t="s">
        <v>4632</v>
      </c>
      <c r="C262" s="166" t="s">
        <v>1892</v>
      </c>
      <c r="D262" s="166" t="s">
        <v>1948</v>
      </c>
      <c r="E262" s="170">
        <v>8.4087122809774997E-11</v>
      </c>
      <c r="F262" s="166">
        <v>22</v>
      </c>
      <c r="G262" s="166" t="s">
        <v>4633</v>
      </c>
      <c r="H262" s="166">
        <v>13</v>
      </c>
      <c r="I262" s="166">
        <v>9</v>
      </c>
      <c r="J262" s="166">
        <v>1</v>
      </c>
      <c r="K262" s="166" t="s">
        <v>15568</v>
      </c>
      <c r="L262" s="175">
        <v>0.99999990654422999</v>
      </c>
      <c r="M262" s="175">
        <v>1.7583800622247101E-10</v>
      </c>
      <c r="N262" s="175">
        <v>2.01841281521665E-10</v>
      </c>
      <c r="O262" s="175"/>
      <c r="P262" s="175">
        <v>1</v>
      </c>
      <c r="Q262" s="175">
        <v>1.6809444243893199E-8</v>
      </c>
      <c r="R262" s="170">
        <v>4.2643558023304602E-8</v>
      </c>
      <c r="S262" s="166" t="s">
        <v>14</v>
      </c>
      <c r="T262" s="166" t="s">
        <v>2449</v>
      </c>
      <c r="U262" s="166" t="s">
        <v>15567</v>
      </c>
    </row>
    <row r="263" spans="1:21" ht="15.75" customHeight="1" x14ac:dyDescent="0.15">
      <c r="A263" s="15" t="s">
        <v>5163</v>
      </c>
      <c r="B263" s="166" t="s">
        <v>5164</v>
      </c>
      <c r="C263" s="166" t="s">
        <v>1892</v>
      </c>
      <c r="D263" s="166" t="s">
        <v>2007</v>
      </c>
      <c r="E263" s="170">
        <v>2.07037442939127E-11</v>
      </c>
      <c r="F263" s="166">
        <v>32</v>
      </c>
      <c r="G263" s="166" t="s">
        <v>5165</v>
      </c>
      <c r="H263" s="166">
        <v>8</v>
      </c>
      <c r="I263" s="166">
        <v>7</v>
      </c>
      <c r="J263" s="166">
        <v>1</v>
      </c>
      <c r="K263" s="166" t="s">
        <v>15568</v>
      </c>
      <c r="L263" s="175">
        <v>0.99999990654422999</v>
      </c>
      <c r="M263" s="175">
        <v>2.5576683277510899E-5</v>
      </c>
      <c r="N263" s="175">
        <v>2.3027790353932599E-10</v>
      </c>
      <c r="O263" s="175"/>
      <c r="P263" s="175">
        <v>1</v>
      </c>
      <c r="Q263" s="175">
        <v>7.4530887657276203E-3</v>
      </c>
      <c r="R263" s="170">
        <v>4.8797981195469901E-8</v>
      </c>
      <c r="S263" s="166" t="s">
        <v>14</v>
      </c>
      <c r="T263" s="166" t="s">
        <v>2449</v>
      </c>
      <c r="U263" s="166" t="s">
        <v>15567</v>
      </c>
    </row>
    <row r="264" spans="1:21" ht="15.75" customHeight="1" x14ac:dyDescent="0.15">
      <c r="A264" s="15" t="s">
        <v>2613</v>
      </c>
      <c r="B264" s="166" t="s">
        <v>2614</v>
      </c>
      <c r="C264" s="166" t="s">
        <v>1892</v>
      </c>
      <c r="D264" s="166" t="s">
        <v>1948</v>
      </c>
      <c r="E264" s="170">
        <v>1.2758412261504901E-10</v>
      </c>
      <c r="F264" s="166">
        <v>32</v>
      </c>
      <c r="G264" s="166" t="s">
        <v>2615</v>
      </c>
      <c r="H264" s="166">
        <v>33</v>
      </c>
      <c r="I264" s="166">
        <v>9</v>
      </c>
      <c r="J264" s="166">
        <v>1</v>
      </c>
      <c r="K264" s="166" t="s">
        <v>15568</v>
      </c>
      <c r="L264" s="175">
        <v>0.99999990654422999</v>
      </c>
      <c r="M264" s="175">
        <v>1.4552076884287899E-7</v>
      </c>
      <c r="N264" s="175">
        <v>2.3073602608434E-10</v>
      </c>
      <c r="O264" s="175"/>
      <c r="P264" s="175">
        <v>1</v>
      </c>
      <c r="Q264" s="175">
        <v>2.7374210252289401E-5</v>
      </c>
      <c r="R264" s="170">
        <v>4.9041568334768899E-8</v>
      </c>
      <c r="S264" s="166" t="s">
        <v>14</v>
      </c>
      <c r="T264" s="166" t="s">
        <v>2449</v>
      </c>
      <c r="U264" s="166" t="s">
        <v>15567</v>
      </c>
    </row>
    <row r="265" spans="1:21" ht="15.75" customHeight="1" x14ac:dyDescent="0.15">
      <c r="A265" s="15" t="s">
        <v>2595</v>
      </c>
      <c r="B265" s="166" t="s">
        <v>2596</v>
      </c>
      <c r="C265" s="166" t="s">
        <v>1892</v>
      </c>
      <c r="D265" s="166" t="s">
        <v>2007</v>
      </c>
      <c r="E265" s="170">
        <v>6.22104767551847E-9</v>
      </c>
      <c r="F265" s="166">
        <v>22</v>
      </c>
      <c r="G265" s="166" t="s">
        <v>2597</v>
      </c>
      <c r="H265" s="166">
        <v>40</v>
      </c>
      <c r="I265" s="166">
        <v>12</v>
      </c>
      <c r="J265" s="166">
        <v>1</v>
      </c>
      <c r="K265" s="166" t="s">
        <v>15568</v>
      </c>
      <c r="L265" s="175">
        <v>0.77647609834267906</v>
      </c>
      <c r="M265" s="175">
        <v>2.5014702531313699E-4</v>
      </c>
      <c r="N265" s="175">
        <v>2.3245648068119099E-10</v>
      </c>
      <c r="O265" s="175"/>
      <c r="P265" s="175">
        <v>1</v>
      </c>
      <c r="Q265" s="175">
        <v>8.4629551217198298E-2</v>
      </c>
      <c r="R265" s="170">
        <v>4.9554512297096303E-8</v>
      </c>
      <c r="S265" s="166" t="s">
        <v>14</v>
      </c>
      <c r="T265" s="166" t="s">
        <v>2449</v>
      </c>
      <c r="U265" s="166" t="s">
        <v>15567</v>
      </c>
    </row>
    <row r="266" spans="1:21" ht="15.75" customHeight="1" x14ac:dyDescent="0.15">
      <c r="A266" s="15" t="s">
        <v>2642</v>
      </c>
      <c r="B266" s="166" t="s">
        <v>2643</v>
      </c>
      <c r="C266" s="166" t="s">
        <v>1892</v>
      </c>
      <c r="D266" s="166" t="s">
        <v>2007</v>
      </c>
      <c r="E266" s="170">
        <v>2.04450309569176E-8</v>
      </c>
      <c r="F266" s="166">
        <v>22</v>
      </c>
      <c r="G266" s="166" t="s">
        <v>2644</v>
      </c>
      <c r="H266" s="166">
        <v>100</v>
      </c>
      <c r="I266" s="166">
        <v>15</v>
      </c>
      <c r="J266" s="166">
        <v>1</v>
      </c>
      <c r="K266" s="166" t="s">
        <v>15568</v>
      </c>
      <c r="L266" s="175">
        <v>9.59802566546108E-13</v>
      </c>
      <c r="M266" s="175">
        <v>4.5366231058641102E-9</v>
      </c>
      <c r="N266" s="175">
        <v>2.4184405724715197E-10</v>
      </c>
      <c r="O266" s="175"/>
      <c r="P266" s="175">
        <v>1.9182475622767299E-12</v>
      </c>
      <c r="Q266" s="175">
        <v>6.2686284389168797E-7</v>
      </c>
      <c r="R266" s="170">
        <v>5.1861148713032598E-8</v>
      </c>
      <c r="S266" s="166" t="s">
        <v>14</v>
      </c>
      <c r="T266" s="166" t="s">
        <v>2449</v>
      </c>
      <c r="U266" s="166" t="s">
        <v>15567</v>
      </c>
    </row>
    <row r="267" spans="1:21" ht="15.75" customHeight="1" x14ac:dyDescent="0.15">
      <c r="A267" s="15" t="s">
        <v>2926</v>
      </c>
      <c r="B267" s="166" t="s">
        <v>2927</v>
      </c>
      <c r="C267" s="166" t="s">
        <v>1892</v>
      </c>
      <c r="D267" s="166" t="s">
        <v>1910</v>
      </c>
      <c r="E267" s="170">
        <v>3.6080889890103801E-10</v>
      </c>
      <c r="F267" s="166">
        <v>28</v>
      </c>
      <c r="G267" s="166" t="s">
        <v>2928</v>
      </c>
      <c r="H267" s="166">
        <v>27</v>
      </c>
      <c r="I267" s="166">
        <v>10</v>
      </c>
      <c r="J267" s="166">
        <v>1</v>
      </c>
      <c r="K267" s="166" t="s">
        <v>15568</v>
      </c>
      <c r="L267" s="175">
        <v>0.99999990654422999</v>
      </c>
      <c r="M267" s="175">
        <v>6.8465370851771198E-6</v>
      </c>
      <c r="N267" s="175">
        <v>2.4184405724715197E-10</v>
      </c>
      <c r="O267" s="175"/>
      <c r="P267" s="175">
        <v>1</v>
      </c>
      <c r="Q267" s="175">
        <v>1.8310071916779001E-3</v>
      </c>
      <c r="R267" s="170">
        <v>5.1746728432432097E-8</v>
      </c>
      <c r="S267" s="166" t="s">
        <v>14</v>
      </c>
      <c r="T267" s="166" t="s">
        <v>2449</v>
      </c>
      <c r="U267" s="166" t="s">
        <v>15567</v>
      </c>
    </row>
    <row r="268" spans="1:21" ht="15.75" customHeight="1" x14ac:dyDescent="0.15">
      <c r="A268" s="15" t="s">
        <v>2911</v>
      </c>
      <c r="B268" s="166" t="s">
        <v>2912</v>
      </c>
      <c r="C268" s="166" t="s">
        <v>1892</v>
      </c>
      <c r="D268" s="166" t="s">
        <v>1948</v>
      </c>
      <c r="E268" s="170">
        <v>3.4801193236577402E-9</v>
      </c>
      <c r="F268" s="166">
        <v>28</v>
      </c>
      <c r="G268" s="166" t="s">
        <v>2913</v>
      </c>
      <c r="H268" s="166">
        <v>33</v>
      </c>
      <c r="I268" s="166">
        <v>11</v>
      </c>
      <c r="J268" s="166">
        <v>1</v>
      </c>
      <c r="K268" s="166" t="s">
        <v>15568</v>
      </c>
      <c r="L268" s="175">
        <v>0.99999990654422999</v>
      </c>
      <c r="M268" s="175">
        <v>6.4816813397624299E-6</v>
      </c>
      <c r="N268" s="175">
        <v>2.4529965536289803E-10</v>
      </c>
      <c r="O268" s="175"/>
      <c r="P268" s="175">
        <v>1</v>
      </c>
      <c r="Q268" s="175">
        <v>1.7302023852012499E-3</v>
      </c>
      <c r="R268" s="170">
        <v>5.27565398324671E-8</v>
      </c>
      <c r="S268" s="166" t="s">
        <v>14</v>
      </c>
      <c r="T268" s="166" t="s">
        <v>2449</v>
      </c>
      <c r="U268" s="166" t="s">
        <v>15567</v>
      </c>
    </row>
    <row r="269" spans="1:21" ht="15.75" customHeight="1" x14ac:dyDescent="0.15">
      <c r="A269" s="15" t="s">
        <v>3567</v>
      </c>
      <c r="B269" s="166" t="s">
        <v>3568</v>
      </c>
      <c r="C269" s="166" t="s">
        <v>1892</v>
      </c>
      <c r="D269" s="166" t="s">
        <v>1914</v>
      </c>
      <c r="E269" s="170">
        <v>7.4143958572484696E-11</v>
      </c>
      <c r="F269" s="166">
        <v>28</v>
      </c>
      <c r="G269" s="166" t="s">
        <v>3569</v>
      </c>
      <c r="H269" s="166">
        <v>17</v>
      </c>
      <c r="I269" s="166">
        <v>8</v>
      </c>
      <c r="J269" s="166">
        <v>1</v>
      </c>
      <c r="K269" s="166" t="s">
        <v>15568</v>
      </c>
      <c r="L269" s="175">
        <v>0.99999990654422999</v>
      </c>
      <c r="M269" s="175">
        <v>6.8992374158683405E-7</v>
      </c>
      <c r="N269" s="175">
        <v>2.6124366174973798E-10</v>
      </c>
      <c r="O269" s="175"/>
      <c r="P269" s="175">
        <v>1</v>
      </c>
      <c r="Q269" s="175">
        <v>1.50108735928508E-4</v>
      </c>
      <c r="R269" s="170">
        <v>5.6537825731169203E-8</v>
      </c>
      <c r="S269" s="166" t="s">
        <v>14</v>
      </c>
      <c r="T269" s="166" t="s">
        <v>2449</v>
      </c>
      <c r="U269" s="166" t="s">
        <v>15567</v>
      </c>
    </row>
    <row r="270" spans="1:21" ht="15.75" customHeight="1" x14ac:dyDescent="0.15">
      <c r="A270" s="15" t="s">
        <v>4753</v>
      </c>
      <c r="B270" s="166" t="s">
        <v>4754</v>
      </c>
      <c r="C270" s="166" t="s">
        <v>1892</v>
      </c>
      <c r="D270" s="166" t="s">
        <v>1910</v>
      </c>
      <c r="E270" s="170">
        <v>5.3403677290605996E-10</v>
      </c>
      <c r="F270" s="166">
        <v>22</v>
      </c>
      <c r="G270" s="166" t="s">
        <v>4755</v>
      </c>
      <c r="H270" s="166">
        <v>9</v>
      </c>
      <c r="I270" s="166">
        <v>5</v>
      </c>
      <c r="J270" s="166">
        <v>1</v>
      </c>
      <c r="K270" s="166" t="s">
        <v>15568</v>
      </c>
      <c r="L270" s="175">
        <v>0.99999990654422999</v>
      </c>
      <c r="M270" s="175">
        <v>1.08984771731095E-10</v>
      </c>
      <c r="N270" s="175">
        <v>2.6124366174973798E-10</v>
      </c>
      <c r="O270" s="175"/>
      <c r="P270" s="175">
        <v>1</v>
      </c>
      <c r="Q270" s="175">
        <v>9.28859006933543E-9</v>
      </c>
      <c r="R270" s="170">
        <v>5.6537825731169203E-8</v>
      </c>
      <c r="S270" s="166" t="s">
        <v>14</v>
      </c>
      <c r="T270" s="166" t="s">
        <v>2449</v>
      </c>
      <c r="U270" s="166" t="s">
        <v>15567</v>
      </c>
    </row>
    <row r="271" spans="1:21" ht="15.75" customHeight="1" x14ac:dyDescent="0.15">
      <c r="A271" s="15" t="s">
        <v>3016</v>
      </c>
      <c r="B271" s="166" t="s">
        <v>3017</v>
      </c>
      <c r="C271" s="166" t="s">
        <v>1892</v>
      </c>
      <c r="D271" s="166" t="s">
        <v>1914</v>
      </c>
      <c r="E271" s="170">
        <v>1.5296107366033499E-9</v>
      </c>
      <c r="F271" s="166">
        <v>28</v>
      </c>
      <c r="G271" s="166" t="s">
        <v>3018</v>
      </c>
      <c r="H271" s="166">
        <v>43</v>
      </c>
      <c r="I271" s="166">
        <v>10</v>
      </c>
      <c r="J271" s="166">
        <v>1</v>
      </c>
      <c r="K271" s="166" t="s">
        <v>15568</v>
      </c>
      <c r="L271" s="175">
        <v>0.99999990654422999</v>
      </c>
      <c r="M271" s="175">
        <v>2.00586674704754E-6</v>
      </c>
      <c r="N271" s="175">
        <v>2.7648612547857501E-10</v>
      </c>
      <c r="O271" s="175"/>
      <c r="P271" s="175">
        <v>1</v>
      </c>
      <c r="Q271" s="175">
        <v>4.7957602260066001E-4</v>
      </c>
      <c r="R271" s="170">
        <v>6.0048016522035605E-8</v>
      </c>
      <c r="S271" s="166" t="s">
        <v>14</v>
      </c>
      <c r="T271" s="166" t="s">
        <v>2449</v>
      </c>
      <c r="U271" s="166" t="s">
        <v>15567</v>
      </c>
    </row>
    <row r="272" spans="1:21" ht="15.75" customHeight="1" x14ac:dyDescent="0.15">
      <c r="A272" s="15" t="s">
        <v>3367</v>
      </c>
      <c r="B272" s="166" t="s">
        <v>3368</v>
      </c>
      <c r="C272" s="166" t="s">
        <v>1892</v>
      </c>
      <c r="D272" s="166" t="s">
        <v>1925</v>
      </c>
      <c r="E272" s="170">
        <v>1.79294865613921E-8</v>
      </c>
      <c r="F272" s="166">
        <v>22</v>
      </c>
      <c r="G272" s="166" t="s">
        <v>3369</v>
      </c>
      <c r="H272" s="166">
        <v>14</v>
      </c>
      <c r="I272" s="166">
        <v>8</v>
      </c>
      <c r="J272" s="166">
        <v>1</v>
      </c>
      <c r="K272" s="166" t="s">
        <v>15568</v>
      </c>
      <c r="L272" s="175">
        <v>0.99999990654422999</v>
      </c>
      <c r="M272" s="175">
        <v>2.2461025390174898E-9</v>
      </c>
      <c r="N272" s="175">
        <v>2.7648612547857501E-10</v>
      </c>
      <c r="O272" s="175"/>
      <c r="P272" s="175">
        <v>1</v>
      </c>
      <c r="Q272" s="175">
        <v>2.87254196173882E-7</v>
      </c>
      <c r="R272" s="170">
        <v>6.0155898827169403E-8</v>
      </c>
      <c r="S272" s="166" t="s">
        <v>14</v>
      </c>
      <c r="T272" s="166" t="s">
        <v>2449</v>
      </c>
      <c r="U272" s="166" t="s">
        <v>15567</v>
      </c>
    </row>
    <row r="273" spans="1:21" ht="15.75" customHeight="1" x14ac:dyDescent="0.15">
      <c r="A273" s="15" t="s">
        <v>2577</v>
      </c>
      <c r="B273" s="166" t="s">
        <v>2578</v>
      </c>
      <c r="C273" s="166" t="s">
        <v>1892</v>
      </c>
      <c r="D273" s="166" t="s">
        <v>1910</v>
      </c>
      <c r="E273" s="170">
        <v>1.1140000529873999E-10</v>
      </c>
      <c r="F273" s="166">
        <v>32</v>
      </c>
      <c r="G273" s="166" t="s">
        <v>2579</v>
      </c>
      <c r="H273" s="166">
        <v>39</v>
      </c>
      <c r="I273" s="166">
        <v>11</v>
      </c>
      <c r="J273" s="166">
        <v>1</v>
      </c>
      <c r="K273" s="166" t="s">
        <v>15568</v>
      </c>
      <c r="L273" s="175">
        <v>0.99999990654422999</v>
      </c>
      <c r="M273" s="175">
        <v>7.4515881974463795E-8</v>
      </c>
      <c r="N273" s="175">
        <v>3.0476374485723501E-10</v>
      </c>
      <c r="O273" s="175"/>
      <c r="P273" s="175">
        <v>1</v>
      </c>
      <c r="Q273" s="175">
        <v>1.33960020971132E-5</v>
      </c>
      <c r="R273" s="170">
        <v>6.6497988667337806E-8</v>
      </c>
      <c r="S273" s="166" t="s">
        <v>14</v>
      </c>
      <c r="T273" s="166" t="s">
        <v>2449</v>
      </c>
      <c r="U273" s="166" t="s">
        <v>15567</v>
      </c>
    </row>
    <row r="274" spans="1:21" ht="15.75" customHeight="1" x14ac:dyDescent="0.15">
      <c r="A274" s="15" t="s">
        <v>4255</v>
      </c>
      <c r="B274" s="166" t="s">
        <v>4256</v>
      </c>
      <c r="C274" s="166" t="s">
        <v>1892</v>
      </c>
      <c r="D274" s="166" t="s">
        <v>1910</v>
      </c>
      <c r="E274" s="170">
        <v>7.0652794401472903E-10</v>
      </c>
      <c r="F274" s="166">
        <v>22</v>
      </c>
      <c r="G274" s="166" t="s">
        <v>4257</v>
      </c>
      <c r="H274" s="166">
        <v>18</v>
      </c>
      <c r="I274" s="166">
        <v>8</v>
      </c>
      <c r="J274" s="166">
        <v>1</v>
      </c>
      <c r="K274" s="166" t="s">
        <v>15568</v>
      </c>
      <c r="L274" s="175">
        <v>0.99999990654422999</v>
      </c>
      <c r="M274" s="175">
        <v>6.6250907532803294E-8</v>
      </c>
      <c r="N274" s="175">
        <v>3.1628875099835103E-10</v>
      </c>
      <c r="O274" s="175"/>
      <c r="P274" s="175">
        <v>1</v>
      </c>
      <c r="Q274" s="175">
        <v>1.17230490650592E-5</v>
      </c>
      <c r="R274" s="170">
        <v>6.9209060736425797E-8</v>
      </c>
      <c r="S274" s="166" t="s">
        <v>14</v>
      </c>
      <c r="T274" s="166" t="s">
        <v>2449</v>
      </c>
      <c r="U274" s="166" t="s">
        <v>15567</v>
      </c>
    </row>
    <row r="275" spans="1:21" ht="15.75" customHeight="1" x14ac:dyDescent="0.15">
      <c r="A275" s="15" t="s">
        <v>3272</v>
      </c>
      <c r="B275" s="166" t="s">
        <v>3273</v>
      </c>
      <c r="C275" s="166" t="s">
        <v>1892</v>
      </c>
      <c r="D275" s="166" t="s">
        <v>1925</v>
      </c>
      <c r="E275" s="170">
        <v>1.5023653735322799E-9</v>
      </c>
      <c r="F275" s="166">
        <v>32</v>
      </c>
      <c r="G275" s="166" t="s">
        <v>3235</v>
      </c>
      <c r="H275" s="166">
        <v>36</v>
      </c>
      <c r="I275" s="166">
        <v>10</v>
      </c>
      <c r="J275" s="166">
        <v>1</v>
      </c>
      <c r="K275" s="166" t="s">
        <v>15568</v>
      </c>
      <c r="L275" s="175">
        <v>0.99999990654422999</v>
      </c>
      <c r="M275" s="175">
        <v>6.6474351232513303E-4</v>
      </c>
      <c r="N275" s="175">
        <v>3.7888643671920098E-10</v>
      </c>
      <c r="O275" s="175"/>
      <c r="P275" s="175">
        <v>1</v>
      </c>
      <c r="Q275" s="175">
        <v>0.23183293048168499</v>
      </c>
      <c r="R275" s="170">
        <v>8.3141141493437798E-8</v>
      </c>
      <c r="S275" s="166" t="s">
        <v>14</v>
      </c>
      <c r="T275" s="166" t="s">
        <v>2449</v>
      </c>
      <c r="U275" s="166" t="s">
        <v>15567</v>
      </c>
    </row>
    <row r="276" spans="1:21" ht="15.75" customHeight="1" x14ac:dyDescent="0.15">
      <c r="A276" s="15" t="s">
        <v>2731</v>
      </c>
      <c r="B276" s="166" t="s">
        <v>2732</v>
      </c>
      <c r="C276" s="166" t="s">
        <v>1892</v>
      </c>
      <c r="D276" s="166" t="s">
        <v>1910</v>
      </c>
      <c r="E276" s="170">
        <v>7.1999793887613501E-8</v>
      </c>
      <c r="F276" s="166">
        <v>16</v>
      </c>
      <c r="G276" s="166" t="s">
        <v>2733</v>
      </c>
      <c r="H276" s="166">
        <v>28</v>
      </c>
      <c r="I276" s="166">
        <v>9</v>
      </c>
      <c r="J276" s="166">
        <v>1</v>
      </c>
      <c r="K276" s="166" t="s">
        <v>15568</v>
      </c>
      <c r="L276" s="175">
        <v>3.7793190016128999E-4</v>
      </c>
      <c r="M276" s="175">
        <v>2.6921672135365901E-4</v>
      </c>
      <c r="N276" s="175">
        <v>3.8739128644984199E-10</v>
      </c>
      <c r="O276" s="175"/>
      <c r="P276" s="175">
        <v>7.8243129033391898E-3</v>
      </c>
      <c r="Q276" s="175">
        <v>9.1427250742499799E-2</v>
      </c>
      <c r="R276" s="170">
        <v>8.5246831248542699E-8</v>
      </c>
      <c r="S276" s="166" t="s">
        <v>14</v>
      </c>
      <c r="T276" s="166" t="s">
        <v>2449</v>
      </c>
      <c r="U276" s="166" t="s">
        <v>15567</v>
      </c>
    </row>
    <row r="277" spans="1:21" ht="15.75" customHeight="1" x14ac:dyDescent="0.15">
      <c r="A277" s="15" t="s">
        <v>3155</v>
      </c>
      <c r="B277" s="166" t="s">
        <v>3156</v>
      </c>
      <c r="C277" s="166" t="s">
        <v>1892</v>
      </c>
      <c r="D277" s="166" t="s">
        <v>2007</v>
      </c>
      <c r="E277" s="170">
        <v>2.04792806691694E-8</v>
      </c>
      <c r="F277" s="166">
        <v>22</v>
      </c>
      <c r="G277" s="166" t="s">
        <v>3157</v>
      </c>
      <c r="H277" s="166">
        <v>47</v>
      </c>
      <c r="I277" s="166">
        <v>11</v>
      </c>
      <c r="J277" s="166">
        <v>1</v>
      </c>
      <c r="K277" s="166" t="s">
        <v>15568</v>
      </c>
      <c r="L277" s="175">
        <v>3.4960637476750302E-2</v>
      </c>
      <c r="M277" s="175">
        <v>1.5772595291443601E-8</v>
      </c>
      <c r="N277" s="175">
        <v>3.9534253930291101E-10</v>
      </c>
      <c r="O277" s="175"/>
      <c r="P277" s="175">
        <v>1</v>
      </c>
      <c r="Q277" s="175">
        <v>2.44548587925709E-6</v>
      </c>
      <c r="R277" s="170">
        <v>8.7240313371712497E-8</v>
      </c>
      <c r="S277" s="166" t="s">
        <v>14</v>
      </c>
      <c r="T277" s="166" t="s">
        <v>2449</v>
      </c>
      <c r="U277" s="166" t="s">
        <v>15567</v>
      </c>
    </row>
    <row r="278" spans="1:21" ht="15.75" customHeight="1" x14ac:dyDescent="0.15">
      <c r="A278" s="15" t="s">
        <v>4279</v>
      </c>
      <c r="B278" s="166" t="s">
        <v>4280</v>
      </c>
      <c r="C278" s="166" t="s">
        <v>1892</v>
      </c>
      <c r="D278" s="166" t="s">
        <v>2007</v>
      </c>
      <c r="E278" s="170">
        <v>5.8848898285362195E-10</v>
      </c>
      <c r="F278" s="166">
        <v>22</v>
      </c>
      <c r="G278" s="166" t="s">
        <v>4281</v>
      </c>
      <c r="H278" s="166">
        <v>14</v>
      </c>
      <c r="I278" s="166">
        <v>7</v>
      </c>
      <c r="J278" s="166">
        <v>1</v>
      </c>
      <c r="K278" s="166" t="s">
        <v>15568</v>
      </c>
      <c r="L278" s="175">
        <v>0.99999990654422999</v>
      </c>
      <c r="M278" s="175">
        <v>4.3133466758024597E-8</v>
      </c>
      <c r="N278" s="175">
        <v>4.4559926911271701E-10</v>
      </c>
      <c r="O278" s="175"/>
      <c r="P278" s="175">
        <v>1</v>
      </c>
      <c r="Q278" s="175">
        <v>7.4168892804496197E-6</v>
      </c>
      <c r="R278" s="170">
        <v>9.8604617969323305E-8</v>
      </c>
      <c r="S278" s="166" t="s">
        <v>14</v>
      </c>
      <c r="T278" s="166" t="s">
        <v>2449</v>
      </c>
      <c r="U278" s="166" t="s">
        <v>15567</v>
      </c>
    </row>
    <row r="279" spans="1:21" ht="15.75" customHeight="1" x14ac:dyDescent="0.15">
      <c r="A279" s="15" t="s">
        <v>3600</v>
      </c>
      <c r="B279" s="166" t="s">
        <v>3601</v>
      </c>
      <c r="C279" s="166" t="s">
        <v>1892</v>
      </c>
      <c r="D279" s="166" t="s">
        <v>2007</v>
      </c>
      <c r="E279" s="170">
        <v>4.6645439255448799E-10</v>
      </c>
      <c r="F279" s="166">
        <v>26</v>
      </c>
      <c r="G279" s="166" t="s">
        <v>3602</v>
      </c>
      <c r="H279" s="166">
        <v>14</v>
      </c>
      <c r="I279" s="166">
        <v>7</v>
      </c>
      <c r="J279" s="166">
        <v>1</v>
      </c>
      <c r="K279" s="166" t="s">
        <v>15568</v>
      </c>
      <c r="L279" s="175">
        <v>0.99999990654422999</v>
      </c>
      <c r="M279" s="175">
        <v>9.6555854698278003E-6</v>
      </c>
      <c r="N279" s="175">
        <v>4.9143746393845605E-10</v>
      </c>
      <c r="O279" s="175"/>
      <c r="P279" s="175">
        <v>1</v>
      </c>
      <c r="Q279" s="175">
        <v>2.6296058212828899E-3</v>
      </c>
      <c r="R279" s="170">
        <v>1.09049592288669E-7</v>
      </c>
      <c r="S279" s="166" t="s">
        <v>14</v>
      </c>
      <c r="T279" s="166" t="s">
        <v>2449</v>
      </c>
      <c r="U279" s="166" t="s">
        <v>15567</v>
      </c>
    </row>
    <row r="280" spans="1:21" ht="15.75" customHeight="1" x14ac:dyDescent="0.15">
      <c r="A280" s="15" t="s">
        <v>3768</v>
      </c>
      <c r="B280" s="166" t="s">
        <v>3769</v>
      </c>
      <c r="C280" s="166" t="s">
        <v>1892</v>
      </c>
      <c r="D280" s="166" t="s">
        <v>1948</v>
      </c>
      <c r="E280" s="170">
        <v>2.2837184501313701E-10</v>
      </c>
      <c r="F280" s="166">
        <v>32</v>
      </c>
      <c r="G280" s="166" t="s">
        <v>3770</v>
      </c>
      <c r="H280" s="166">
        <v>16</v>
      </c>
      <c r="I280" s="166">
        <v>7</v>
      </c>
      <c r="J280" s="166">
        <v>1</v>
      </c>
      <c r="K280" s="166" t="s">
        <v>15568</v>
      </c>
      <c r="L280" s="175">
        <v>0.72405005906319797</v>
      </c>
      <c r="M280" s="175">
        <v>2.5918483167644699E-5</v>
      </c>
      <c r="N280" s="175">
        <v>5.1784108437877301E-10</v>
      </c>
      <c r="O280" s="175"/>
      <c r="P280" s="175">
        <v>1</v>
      </c>
      <c r="Q280" s="175">
        <v>7.5636672866255597E-3</v>
      </c>
      <c r="R280" s="170">
        <v>1.15225662682234E-7</v>
      </c>
      <c r="S280" s="166" t="s">
        <v>14</v>
      </c>
      <c r="T280" s="166" t="s">
        <v>2449</v>
      </c>
      <c r="U280" s="166" t="s">
        <v>15567</v>
      </c>
    </row>
    <row r="281" spans="1:21" ht="15.75" customHeight="1" x14ac:dyDescent="0.15">
      <c r="A281" s="15" t="s">
        <v>4401</v>
      </c>
      <c r="B281" s="166" t="s">
        <v>4402</v>
      </c>
      <c r="C281" s="166" t="s">
        <v>1892</v>
      </c>
      <c r="D281" s="166" t="s">
        <v>2007</v>
      </c>
      <c r="E281" s="170">
        <v>7.1507256705365E-9</v>
      </c>
      <c r="F281" s="166">
        <v>22</v>
      </c>
      <c r="G281" s="166" t="s">
        <v>4403</v>
      </c>
      <c r="H281" s="166">
        <v>12</v>
      </c>
      <c r="I281" s="166">
        <v>7</v>
      </c>
      <c r="J281" s="166">
        <v>1</v>
      </c>
      <c r="K281" s="166" t="s">
        <v>15568</v>
      </c>
      <c r="L281" s="175">
        <v>0.99999990654422999</v>
      </c>
      <c r="M281" s="175">
        <v>2.9309973936538002E-4</v>
      </c>
      <c r="N281" s="175">
        <v>5.81604320325504E-10</v>
      </c>
      <c r="O281" s="175"/>
      <c r="P281" s="175">
        <v>1</v>
      </c>
      <c r="Q281" s="175">
        <v>9.9958784686064103E-2</v>
      </c>
      <c r="R281" s="170">
        <v>1.2976908066425499E-7</v>
      </c>
      <c r="S281" s="166" t="s">
        <v>14</v>
      </c>
      <c r="T281" s="166" t="s">
        <v>2449</v>
      </c>
      <c r="U281" s="166" t="s">
        <v>15567</v>
      </c>
    </row>
    <row r="282" spans="1:21" ht="15.75" customHeight="1" x14ac:dyDescent="0.15">
      <c r="A282" s="15" t="s">
        <v>3519</v>
      </c>
      <c r="B282" s="166" t="s">
        <v>3520</v>
      </c>
      <c r="C282" s="166" t="s">
        <v>1892</v>
      </c>
      <c r="D282" s="166" t="s">
        <v>1910</v>
      </c>
      <c r="E282" s="170">
        <v>7.6960291941412692E-9</v>
      </c>
      <c r="F282" s="166">
        <v>22</v>
      </c>
      <c r="G282" s="166" t="s">
        <v>3521</v>
      </c>
      <c r="H282" s="166">
        <v>24</v>
      </c>
      <c r="I282" s="166">
        <v>8</v>
      </c>
      <c r="J282" s="166">
        <v>1</v>
      </c>
      <c r="K282" s="166" t="s">
        <v>15568</v>
      </c>
      <c r="L282" s="175">
        <v>0.99999990654422999</v>
      </c>
      <c r="M282" s="175">
        <v>1.06970035056803E-5</v>
      </c>
      <c r="N282" s="175">
        <v>5.82737772068523E-10</v>
      </c>
      <c r="O282" s="175"/>
      <c r="P282" s="175">
        <v>1</v>
      </c>
      <c r="Q282" s="175">
        <v>2.92867220715772E-3</v>
      </c>
      <c r="R282" s="170">
        <v>1.3037720713546599E-7</v>
      </c>
      <c r="S282" s="166" t="s">
        <v>14</v>
      </c>
      <c r="T282" s="166" t="s">
        <v>2449</v>
      </c>
      <c r="U282" s="166" t="s">
        <v>15567</v>
      </c>
    </row>
    <row r="283" spans="1:21" ht="15.75" customHeight="1" x14ac:dyDescent="0.15">
      <c r="A283" s="15" t="s">
        <v>2500</v>
      </c>
      <c r="B283" s="166" t="s">
        <v>2501</v>
      </c>
      <c r="C283" s="166" t="s">
        <v>1892</v>
      </c>
      <c r="D283" s="166" t="s">
        <v>1893</v>
      </c>
      <c r="E283" s="170">
        <v>3.5571851589568499E-12</v>
      </c>
      <c r="F283" s="166">
        <v>36</v>
      </c>
      <c r="G283" s="166" t="s">
        <v>2502</v>
      </c>
      <c r="H283" s="166">
        <v>46</v>
      </c>
      <c r="I283" s="166">
        <v>10</v>
      </c>
      <c r="J283" s="166">
        <v>1</v>
      </c>
      <c r="K283" s="166" t="s">
        <v>15568</v>
      </c>
      <c r="L283" s="175">
        <v>0.99999990654422999</v>
      </c>
      <c r="M283" s="175">
        <v>1.0591880901460999E-8</v>
      </c>
      <c r="N283" s="175">
        <v>5.8931949626888701E-10</v>
      </c>
      <c r="O283" s="175"/>
      <c r="P283" s="175">
        <v>1</v>
      </c>
      <c r="Q283" s="175">
        <v>1.59537716787999E-6</v>
      </c>
      <c r="R283" s="170">
        <v>1.3220816005830899E-7</v>
      </c>
      <c r="S283" s="166" t="s">
        <v>14</v>
      </c>
      <c r="T283" s="166" t="s">
        <v>2449</v>
      </c>
      <c r="U283" s="166" t="s">
        <v>15567</v>
      </c>
    </row>
    <row r="284" spans="1:21" ht="15.75" customHeight="1" x14ac:dyDescent="0.15">
      <c r="A284" s="15" t="s">
        <v>2796</v>
      </c>
      <c r="B284" s="166" t="s">
        <v>2797</v>
      </c>
      <c r="C284" s="166" t="s">
        <v>1892</v>
      </c>
      <c r="D284" s="166" t="s">
        <v>1948</v>
      </c>
      <c r="E284" s="170">
        <v>4.5606246920734199E-10</v>
      </c>
      <c r="F284" s="166">
        <v>28</v>
      </c>
      <c r="G284" s="166" t="s">
        <v>2798</v>
      </c>
      <c r="H284" s="166">
        <v>32</v>
      </c>
      <c r="I284" s="166">
        <v>13</v>
      </c>
      <c r="J284" s="166">
        <v>1</v>
      </c>
      <c r="K284" s="166" t="s">
        <v>15568</v>
      </c>
      <c r="L284" s="175">
        <v>0.99999990654422999</v>
      </c>
      <c r="M284" s="175">
        <v>1.3100177006503301E-2</v>
      </c>
      <c r="N284" s="175">
        <v>7.0478912356016603E-10</v>
      </c>
      <c r="O284" s="175"/>
      <c r="P284" s="175">
        <v>1</v>
      </c>
      <c r="Q284" s="175">
        <v>1</v>
      </c>
      <c r="R284" s="170">
        <v>1.58540301790278E-7</v>
      </c>
      <c r="S284" s="166" t="s">
        <v>14</v>
      </c>
      <c r="T284" s="166" t="s">
        <v>2449</v>
      </c>
      <c r="U284" s="166" t="s">
        <v>15567</v>
      </c>
    </row>
    <row r="285" spans="1:21" ht="15.75" customHeight="1" x14ac:dyDescent="0.15">
      <c r="A285" s="15" t="s">
        <v>4826</v>
      </c>
      <c r="B285" s="166" t="s">
        <v>4827</v>
      </c>
      <c r="C285" s="166" t="s">
        <v>1892</v>
      </c>
      <c r="D285" s="166" t="s">
        <v>2007</v>
      </c>
      <c r="E285" s="170">
        <v>7.4259686629920202E-9</v>
      </c>
      <c r="F285" s="166">
        <v>22</v>
      </c>
      <c r="G285" s="166" t="s">
        <v>4828</v>
      </c>
      <c r="H285" s="166">
        <v>9</v>
      </c>
      <c r="I285" s="166">
        <v>7</v>
      </c>
      <c r="J285" s="166">
        <v>1</v>
      </c>
      <c r="K285" s="166" t="s">
        <v>15568</v>
      </c>
      <c r="L285" s="175">
        <v>0.99999990654422999</v>
      </c>
      <c r="M285" s="175">
        <v>2.0478597654186701E-8</v>
      </c>
      <c r="N285" s="175">
        <v>7.6458596599259798E-10</v>
      </c>
      <c r="O285" s="175"/>
      <c r="P285" s="175">
        <v>1</v>
      </c>
      <c r="Q285" s="175">
        <v>3.2516953552154499E-6</v>
      </c>
      <c r="R285" s="170">
        <v>1.7245427744159601E-7</v>
      </c>
      <c r="S285" s="166" t="s">
        <v>14</v>
      </c>
      <c r="T285" s="166" t="s">
        <v>2449</v>
      </c>
      <c r="U285" s="166" t="s">
        <v>15567</v>
      </c>
    </row>
    <row r="286" spans="1:21" ht="15.75" customHeight="1" x14ac:dyDescent="0.15">
      <c r="A286" s="15" t="s">
        <v>3459</v>
      </c>
      <c r="B286" s="166" t="s">
        <v>3460</v>
      </c>
      <c r="C286" s="166" t="s">
        <v>1892</v>
      </c>
      <c r="D286" s="166" t="s">
        <v>2007</v>
      </c>
      <c r="E286" s="170">
        <v>6.0451728680736799E-9</v>
      </c>
      <c r="F286" s="166">
        <v>22</v>
      </c>
      <c r="G286" s="166" t="s">
        <v>3461</v>
      </c>
      <c r="H286" s="166">
        <v>26</v>
      </c>
      <c r="I286" s="166">
        <v>9</v>
      </c>
      <c r="J286" s="166">
        <v>1</v>
      </c>
      <c r="K286" s="166" t="s">
        <v>15568</v>
      </c>
      <c r="L286" s="175">
        <v>0.99999990654422999</v>
      </c>
      <c r="M286" s="175">
        <v>5.4229168821046901E-6</v>
      </c>
      <c r="N286" s="175">
        <v>9.8657957100792709E-10</v>
      </c>
      <c r="O286" s="175"/>
      <c r="P286" s="175">
        <v>1</v>
      </c>
      <c r="Q286" s="175">
        <v>1.42732117752052E-3</v>
      </c>
      <c r="R286" s="170">
        <v>2.23121331648752E-7</v>
      </c>
      <c r="S286" s="166" t="s">
        <v>14</v>
      </c>
      <c r="T286" s="166" t="s">
        <v>2449</v>
      </c>
      <c r="U286" s="166" t="s">
        <v>15567</v>
      </c>
    </row>
    <row r="287" spans="1:21" ht="15.75" customHeight="1" x14ac:dyDescent="0.15">
      <c r="A287" s="15" t="s">
        <v>3949</v>
      </c>
      <c r="B287" s="166" t="s">
        <v>3950</v>
      </c>
      <c r="C287" s="166" t="s">
        <v>1892</v>
      </c>
      <c r="D287" s="166" t="s">
        <v>1914</v>
      </c>
      <c r="E287" s="170">
        <v>3.19081348961148E-9</v>
      </c>
      <c r="F287" s="166">
        <v>22</v>
      </c>
      <c r="G287" s="166" t="s">
        <v>3951</v>
      </c>
      <c r="H287" s="166">
        <v>15</v>
      </c>
      <c r="I287" s="166">
        <v>7</v>
      </c>
      <c r="J287" s="166">
        <v>1</v>
      </c>
      <c r="K287" s="166" t="s">
        <v>15568</v>
      </c>
      <c r="L287" s="175">
        <v>0.99999990654422999</v>
      </c>
      <c r="M287" s="175">
        <v>5.4229168821046901E-6</v>
      </c>
      <c r="N287" s="175">
        <v>1.0775688910668399E-9</v>
      </c>
      <c r="O287" s="175"/>
      <c r="P287" s="175">
        <v>1</v>
      </c>
      <c r="Q287" s="175">
        <v>1.4284513384610301E-3</v>
      </c>
      <c r="R287" s="170">
        <v>2.4434842822231899E-7</v>
      </c>
      <c r="S287" s="166" t="s">
        <v>14</v>
      </c>
      <c r="T287" s="166" t="s">
        <v>2449</v>
      </c>
      <c r="U287" s="166" t="s">
        <v>15567</v>
      </c>
    </row>
    <row r="288" spans="1:21" ht="15.75" customHeight="1" x14ac:dyDescent="0.15">
      <c r="A288" s="15" t="s">
        <v>4679</v>
      </c>
      <c r="B288" s="166" t="s">
        <v>4680</v>
      </c>
      <c r="C288" s="166" t="s">
        <v>1892</v>
      </c>
      <c r="D288" s="166" t="s">
        <v>1914</v>
      </c>
      <c r="E288" s="170">
        <v>1.66271234745042E-7</v>
      </c>
      <c r="F288" s="166">
        <v>20</v>
      </c>
      <c r="G288" s="166" t="s">
        <v>4681</v>
      </c>
      <c r="H288" s="166">
        <v>16</v>
      </c>
      <c r="I288" s="166">
        <v>7</v>
      </c>
      <c r="J288" s="166">
        <v>1</v>
      </c>
      <c r="K288" s="166" t="s">
        <v>15568</v>
      </c>
      <c r="L288" s="175">
        <v>6.3458877033346895E-5</v>
      </c>
      <c r="M288" s="175">
        <v>7.3400672008618401E-9</v>
      </c>
      <c r="N288" s="175">
        <v>1.0913006203929501E-9</v>
      </c>
      <c r="O288" s="175"/>
      <c r="P288" s="175">
        <v>1.14807691898515E-3</v>
      </c>
      <c r="Q288" s="175">
        <v>1.0744458122652501E-6</v>
      </c>
      <c r="R288" s="170">
        <v>2.4811823210264803E-7</v>
      </c>
      <c r="S288" s="166" t="s">
        <v>14</v>
      </c>
      <c r="T288" s="166" t="s">
        <v>2449</v>
      </c>
      <c r="U288" s="166" t="s">
        <v>15567</v>
      </c>
    </row>
    <row r="289" spans="1:21" ht="15.75" customHeight="1" x14ac:dyDescent="0.15">
      <c r="A289" s="15" t="s">
        <v>3144</v>
      </c>
      <c r="B289" s="166" t="s">
        <v>3145</v>
      </c>
      <c r="C289" s="166" t="s">
        <v>1892</v>
      </c>
      <c r="D289" s="166" t="s">
        <v>1955</v>
      </c>
      <c r="E289" s="170">
        <v>3.3736624465724799E-8</v>
      </c>
      <c r="F289" s="166">
        <v>16</v>
      </c>
      <c r="G289" s="166" t="s">
        <v>2963</v>
      </c>
      <c r="H289" s="166">
        <v>29</v>
      </c>
      <c r="I289" s="166">
        <v>12</v>
      </c>
      <c r="J289" s="166">
        <v>1</v>
      </c>
      <c r="K289" s="166" t="s">
        <v>15568</v>
      </c>
      <c r="L289" s="175">
        <v>0.99999990654422999</v>
      </c>
      <c r="M289" s="175">
        <v>4.24310139850881E-8</v>
      </c>
      <c r="N289" s="175">
        <v>1.11545945521762E-9</v>
      </c>
      <c r="O289" s="175"/>
      <c r="P289" s="175">
        <v>1</v>
      </c>
      <c r="Q289" s="175">
        <v>7.20433166345403E-6</v>
      </c>
      <c r="R289" s="170">
        <v>2.5427994875019198E-7</v>
      </c>
      <c r="S289" s="166" t="s">
        <v>14</v>
      </c>
      <c r="T289" s="166" t="s">
        <v>2449</v>
      </c>
      <c r="U289" s="166" t="s">
        <v>15567</v>
      </c>
    </row>
    <row r="290" spans="1:21" ht="15.75" customHeight="1" x14ac:dyDescent="0.15">
      <c r="A290" s="15" t="s">
        <v>3313</v>
      </c>
      <c r="B290" s="166" t="s">
        <v>3314</v>
      </c>
      <c r="C290" s="166" t="s">
        <v>1892</v>
      </c>
      <c r="D290" s="166" t="s">
        <v>2007</v>
      </c>
      <c r="E290" s="170">
        <v>3.2704080947075703E-8</v>
      </c>
      <c r="F290" s="166">
        <v>20</v>
      </c>
      <c r="G290" s="166" t="s">
        <v>3315</v>
      </c>
      <c r="H290" s="166">
        <v>24</v>
      </c>
      <c r="I290" s="166">
        <v>9</v>
      </c>
      <c r="J290" s="166">
        <v>1</v>
      </c>
      <c r="K290" s="166" t="s">
        <v>15568</v>
      </c>
      <c r="L290" s="175">
        <v>0.99999990654422999</v>
      </c>
      <c r="M290" s="175">
        <v>1.9251982130434499E-7</v>
      </c>
      <c r="N290" s="175">
        <v>1.13190825494836E-9</v>
      </c>
      <c r="O290" s="175"/>
      <c r="P290" s="175">
        <v>1</v>
      </c>
      <c r="Q290" s="175">
        <v>3.7263778435257299E-5</v>
      </c>
      <c r="R290" s="170">
        <v>2.5870684487517398E-7</v>
      </c>
      <c r="S290" s="166" t="s">
        <v>14</v>
      </c>
      <c r="T290" s="166" t="s">
        <v>2449</v>
      </c>
      <c r="U290" s="166" t="s">
        <v>15567</v>
      </c>
    </row>
    <row r="291" spans="1:21" ht="15.75" customHeight="1" x14ac:dyDescent="0.15">
      <c r="A291" s="15" t="s">
        <v>2843</v>
      </c>
      <c r="B291" s="166" t="s">
        <v>2844</v>
      </c>
      <c r="C291" s="166" t="s">
        <v>1892</v>
      </c>
      <c r="D291" s="166" t="s">
        <v>1914</v>
      </c>
      <c r="E291" s="170">
        <v>1.74630706895806E-10</v>
      </c>
      <c r="F291" s="166">
        <v>28</v>
      </c>
      <c r="G291" s="166" t="s">
        <v>2845</v>
      </c>
      <c r="H291" s="166">
        <v>17</v>
      </c>
      <c r="I291" s="166">
        <v>10</v>
      </c>
      <c r="J291" s="166">
        <v>1</v>
      </c>
      <c r="K291" s="166" t="s">
        <v>15568</v>
      </c>
      <c r="L291" s="175">
        <v>0.99999990654422999</v>
      </c>
      <c r="M291" s="175">
        <v>9.2018046345978801E-6</v>
      </c>
      <c r="N291" s="175">
        <v>1.14751150598284E-9</v>
      </c>
      <c r="O291" s="175"/>
      <c r="P291" s="175">
        <v>1</v>
      </c>
      <c r="Q291" s="175">
        <v>2.4790984566611198E-3</v>
      </c>
      <c r="R291" s="170">
        <v>2.6295804363068899E-7</v>
      </c>
      <c r="S291" s="166" t="s">
        <v>14</v>
      </c>
      <c r="T291" s="166" t="s">
        <v>2449</v>
      </c>
      <c r="U291" s="166" t="s">
        <v>15567</v>
      </c>
    </row>
    <row r="292" spans="1:21" ht="15.75" customHeight="1" x14ac:dyDescent="0.15">
      <c r="A292" s="15" t="s">
        <v>3094</v>
      </c>
      <c r="B292" s="166" t="s">
        <v>3095</v>
      </c>
      <c r="C292" s="166" t="s">
        <v>1892</v>
      </c>
      <c r="D292" s="166" t="s">
        <v>1910</v>
      </c>
      <c r="E292" s="170">
        <v>2.6810944128899601E-9</v>
      </c>
      <c r="F292" s="166">
        <v>26</v>
      </c>
      <c r="G292" s="166" t="s">
        <v>3096</v>
      </c>
      <c r="H292" s="166">
        <v>22</v>
      </c>
      <c r="I292" s="166">
        <v>11</v>
      </c>
      <c r="J292" s="166">
        <v>1</v>
      </c>
      <c r="K292" s="166" t="s">
        <v>15568</v>
      </c>
      <c r="L292" s="175">
        <v>0.99999990654422999</v>
      </c>
      <c r="M292" s="175">
        <v>1.27820825194677E-5</v>
      </c>
      <c r="N292" s="175">
        <v>1.1547695188452901E-9</v>
      </c>
      <c r="O292" s="175"/>
      <c r="P292" s="175">
        <v>1</v>
      </c>
      <c r="Q292" s="175">
        <v>3.5539323855872198E-3</v>
      </c>
      <c r="R292" s="170">
        <v>2.6530890729800402E-7</v>
      </c>
      <c r="S292" s="166" t="s">
        <v>14</v>
      </c>
      <c r="T292" s="166" t="s">
        <v>2449</v>
      </c>
      <c r="U292" s="166" t="s">
        <v>15567</v>
      </c>
    </row>
    <row r="293" spans="1:21" ht="15.75" customHeight="1" x14ac:dyDescent="0.15">
      <c r="A293" s="15" t="s">
        <v>2491</v>
      </c>
      <c r="B293" s="166" t="s">
        <v>2492</v>
      </c>
      <c r="C293" s="166" t="s">
        <v>1892</v>
      </c>
      <c r="D293" s="166" t="s">
        <v>1914</v>
      </c>
      <c r="E293" s="170">
        <v>8.6155804035827904E-11</v>
      </c>
      <c r="F293" s="166">
        <v>34</v>
      </c>
      <c r="G293" s="166" t="s">
        <v>2493</v>
      </c>
      <c r="H293" s="166">
        <v>34</v>
      </c>
      <c r="I293" s="166">
        <v>12</v>
      </c>
      <c r="J293" s="166">
        <v>1</v>
      </c>
      <c r="K293" s="166" t="s">
        <v>15568</v>
      </c>
      <c r="L293" s="175">
        <v>0.99999990654422999</v>
      </c>
      <c r="M293" s="175">
        <v>4.1693534208202704E-6</v>
      </c>
      <c r="N293" s="175">
        <v>1.17441915095374E-9</v>
      </c>
      <c r="O293" s="175"/>
      <c r="P293" s="175">
        <v>1</v>
      </c>
      <c r="Q293" s="175">
        <v>1.07325097500504E-3</v>
      </c>
      <c r="R293" s="170">
        <v>2.7052111998702499E-7</v>
      </c>
      <c r="S293" s="166" t="s">
        <v>14</v>
      </c>
      <c r="T293" s="166" t="s">
        <v>2449</v>
      </c>
      <c r="U293" s="166" t="s">
        <v>15567</v>
      </c>
    </row>
    <row r="294" spans="1:21" ht="15.75" customHeight="1" x14ac:dyDescent="0.15">
      <c r="A294" s="15" t="s">
        <v>2902</v>
      </c>
      <c r="B294" s="166" t="s">
        <v>2903</v>
      </c>
      <c r="C294" s="166" t="s">
        <v>1892</v>
      </c>
      <c r="D294" s="166" t="s">
        <v>1910</v>
      </c>
      <c r="E294" s="170">
        <v>1.43064639326569E-8</v>
      </c>
      <c r="F294" s="166">
        <v>22</v>
      </c>
      <c r="G294" s="166" t="s">
        <v>2904</v>
      </c>
      <c r="H294" s="166">
        <v>27</v>
      </c>
      <c r="I294" s="166">
        <v>8</v>
      </c>
      <c r="J294" s="166">
        <v>1</v>
      </c>
      <c r="K294" s="166" t="s">
        <v>15568</v>
      </c>
      <c r="L294" s="175">
        <v>0.99999990654422999</v>
      </c>
      <c r="M294" s="175">
        <v>2.69231465260572E-10</v>
      </c>
      <c r="N294" s="175">
        <v>1.2324944095766601E-9</v>
      </c>
      <c r="O294" s="175"/>
      <c r="P294" s="175">
        <v>1</v>
      </c>
      <c r="Q294" s="175">
        <v>2.7340559650492201E-8</v>
      </c>
      <c r="R294" s="170">
        <v>2.8462890628489898E-7</v>
      </c>
      <c r="S294" s="166" t="s">
        <v>14</v>
      </c>
      <c r="T294" s="166" t="s">
        <v>2449</v>
      </c>
      <c r="U294" s="166" t="s">
        <v>15567</v>
      </c>
    </row>
    <row r="295" spans="1:21" ht="15.75" customHeight="1" x14ac:dyDescent="0.15">
      <c r="A295" s="15" t="s">
        <v>2479</v>
      </c>
      <c r="B295" s="166" t="s">
        <v>2480</v>
      </c>
      <c r="C295" s="166" t="s">
        <v>1892</v>
      </c>
      <c r="D295" s="166" t="s">
        <v>1948</v>
      </c>
      <c r="E295" s="170">
        <v>5.8327620925717097E-11</v>
      </c>
      <c r="F295" s="166">
        <v>32</v>
      </c>
      <c r="G295" s="166" t="s">
        <v>2481</v>
      </c>
      <c r="H295" s="166">
        <v>25</v>
      </c>
      <c r="I295" s="166">
        <v>9</v>
      </c>
      <c r="J295" s="166">
        <v>1</v>
      </c>
      <c r="K295" s="166" t="s">
        <v>15568</v>
      </c>
      <c r="L295" s="175">
        <v>0.99999990654422999</v>
      </c>
      <c r="M295" s="175">
        <v>1.7833611606467299E-2</v>
      </c>
      <c r="N295" s="175">
        <v>1.31088972821487E-9</v>
      </c>
      <c r="O295" s="175"/>
      <c r="P295" s="175">
        <v>1</v>
      </c>
      <c r="Q295" s="175">
        <v>1</v>
      </c>
      <c r="R295" s="170">
        <v>3.0428161742107301E-7</v>
      </c>
      <c r="S295" s="166" t="s">
        <v>14</v>
      </c>
      <c r="T295" s="166" t="s">
        <v>2449</v>
      </c>
      <c r="U295" s="166" t="s">
        <v>15567</v>
      </c>
    </row>
    <row r="296" spans="1:21" ht="15.75" customHeight="1" x14ac:dyDescent="0.15">
      <c r="A296" s="15" t="s">
        <v>3687</v>
      </c>
      <c r="B296" s="166" t="s">
        <v>3688</v>
      </c>
      <c r="C296" s="166" t="s">
        <v>1892</v>
      </c>
      <c r="D296" s="166" t="s">
        <v>1948</v>
      </c>
      <c r="E296" s="170">
        <v>2.2059113809649602E-9</v>
      </c>
      <c r="F296" s="166">
        <v>22</v>
      </c>
      <c r="G296" s="166" t="s">
        <v>3689</v>
      </c>
      <c r="H296" s="166">
        <v>17</v>
      </c>
      <c r="I296" s="166">
        <v>9</v>
      </c>
      <c r="J296" s="166">
        <v>1</v>
      </c>
      <c r="K296" s="166" t="s">
        <v>15568</v>
      </c>
      <c r="L296" s="175">
        <v>4.7717232706277903E-2</v>
      </c>
      <c r="M296" s="175">
        <v>1.82166418284618E-7</v>
      </c>
      <c r="N296" s="175">
        <v>1.31088972821487E-9</v>
      </c>
      <c r="O296" s="175"/>
      <c r="P296" s="175">
        <v>1</v>
      </c>
      <c r="Q296" s="175">
        <v>3.5013309905939701E-5</v>
      </c>
      <c r="R296" s="170">
        <v>3.0401223731264499E-7</v>
      </c>
      <c r="S296" s="166" t="s">
        <v>14</v>
      </c>
      <c r="T296" s="166" t="s">
        <v>2449</v>
      </c>
      <c r="U296" s="166" t="s">
        <v>15567</v>
      </c>
    </row>
    <row r="297" spans="1:21" ht="15.75" customHeight="1" x14ac:dyDescent="0.15">
      <c r="A297" s="15" t="s">
        <v>3982</v>
      </c>
      <c r="B297" s="166" t="s">
        <v>3983</v>
      </c>
      <c r="C297" s="166" t="s">
        <v>1892</v>
      </c>
      <c r="D297" s="166" t="s">
        <v>2007</v>
      </c>
      <c r="E297" s="170">
        <v>2.91178263669709E-9</v>
      </c>
      <c r="F297" s="166">
        <v>28</v>
      </c>
      <c r="G297" s="166" t="s">
        <v>3984</v>
      </c>
      <c r="H297" s="166">
        <v>30</v>
      </c>
      <c r="I297" s="166">
        <v>11</v>
      </c>
      <c r="J297" s="166">
        <v>1</v>
      </c>
      <c r="K297" s="166" t="s">
        <v>15568</v>
      </c>
      <c r="L297" s="175">
        <v>0.99999990654422999</v>
      </c>
      <c r="M297" s="175">
        <v>1.1417142539899E-6</v>
      </c>
      <c r="N297" s="175">
        <v>1.36557450796863E-9</v>
      </c>
      <c r="O297" s="175"/>
      <c r="P297" s="175">
        <v>1</v>
      </c>
      <c r="Q297" s="175">
        <v>2.6313062070591601E-4</v>
      </c>
      <c r="R297" s="170">
        <v>3.1777852279833E-7</v>
      </c>
      <c r="S297" s="166" t="s">
        <v>14</v>
      </c>
      <c r="T297" s="166" t="s">
        <v>2449</v>
      </c>
      <c r="U297" s="166" t="s">
        <v>15567</v>
      </c>
    </row>
    <row r="298" spans="1:21" ht="15.75" customHeight="1" x14ac:dyDescent="0.15">
      <c r="A298" s="15" t="s">
        <v>3391</v>
      </c>
      <c r="B298" s="166" t="s">
        <v>3392</v>
      </c>
      <c r="C298" s="166" t="s">
        <v>1892</v>
      </c>
      <c r="D298" s="166" t="s">
        <v>1948</v>
      </c>
      <c r="E298" s="170">
        <v>1.26684625366825E-10</v>
      </c>
      <c r="F298" s="166">
        <v>34</v>
      </c>
      <c r="G298" s="166" t="s">
        <v>3393</v>
      </c>
      <c r="H298" s="166">
        <v>22</v>
      </c>
      <c r="I298" s="166">
        <v>8</v>
      </c>
      <c r="J298" s="166">
        <v>1</v>
      </c>
      <c r="K298" s="166" t="s">
        <v>15568</v>
      </c>
      <c r="L298" s="175">
        <v>0.99999990654422999</v>
      </c>
      <c r="M298" s="175">
        <v>5.3212019429389302E-5</v>
      </c>
      <c r="N298" s="175">
        <v>1.4350983796029601E-9</v>
      </c>
      <c r="O298" s="175"/>
      <c r="P298" s="175">
        <v>1</v>
      </c>
      <c r="Q298" s="175">
        <v>1.6689261775242499E-2</v>
      </c>
      <c r="R298" s="170">
        <v>3.3479965326094699E-7</v>
      </c>
      <c r="S298" s="166" t="s">
        <v>14</v>
      </c>
      <c r="T298" s="166" t="s">
        <v>2449</v>
      </c>
      <c r="U298" s="166" t="s">
        <v>15567</v>
      </c>
    </row>
    <row r="299" spans="1:21" ht="15.75" customHeight="1" x14ac:dyDescent="0.15">
      <c r="A299" s="15" t="s">
        <v>3498</v>
      </c>
      <c r="B299" s="166" t="s">
        <v>3499</v>
      </c>
      <c r="C299" s="166" t="s">
        <v>1892</v>
      </c>
      <c r="D299" s="166" t="s">
        <v>1910</v>
      </c>
      <c r="E299" s="170">
        <v>1.32095121094046E-7</v>
      </c>
      <c r="F299" s="166">
        <v>20</v>
      </c>
      <c r="G299" s="166" t="s">
        <v>3500</v>
      </c>
      <c r="H299" s="166">
        <v>32</v>
      </c>
      <c r="I299" s="166">
        <v>12</v>
      </c>
      <c r="J299" s="166">
        <v>1</v>
      </c>
      <c r="K299" s="166" t="s">
        <v>15568</v>
      </c>
      <c r="L299" s="175">
        <v>0.97415436396511901</v>
      </c>
      <c r="M299" s="175">
        <v>2.3772297799021501E-5</v>
      </c>
      <c r="N299" s="175">
        <v>1.66751224529616E-9</v>
      </c>
      <c r="O299" s="175"/>
      <c r="P299" s="175">
        <v>1</v>
      </c>
      <c r="Q299" s="175">
        <v>6.9070503395746198E-3</v>
      </c>
      <c r="R299" s="170">
        <v>3.9097110222622602E-7</v>
      </c>
      <c r="S299" s="166" t="s">
        <v>14</v>
      </c>
      <c r="T299" s="166" t="s">
        <v>2449</v>
      </c>
      <c r="U299" s="166" t="s">
        <v>15567</v>
      </c>
    </row>
    <row r="300" spans="1:21" ht="15.75" customHeight="1" x14ac:dyDescent="0.15">
      <c r="A300" s="15" t="s">
        <v>4972</v>
      </c>
      <c r="B300" s="166" t="s">
        <v>4973</v>
      </c>
      <c r="C300" s="166" t="s">
        <v>1892</v>
      </c>
      <c r="D300" s="166" t="s">
        <v>1910</v>
      </c>
      <c r="E300" s="170">
        <v>1.02331742389872E-9</v>
      </c>
      <c r="F300" s="166">
        <v>22</v>
      </c>
      <c r="G300" s="166" t="s">
        <v>4974</v>
      </c>
      <c r="H300" s="166">
        <v>10</v>
      </c>
      <c r="I300" s="166">
        <v>7</v>
      </c>
      <c r="J300" s="166">
        <v>1</v>
      </c>
      <c r="K300" s="166" t="s">
        <v>15568</v>
      </c>
      <c r="L300" s="175">
        <v>0.99999990654422999</v>
      </c>
      <c r="M300" s="175">
        <v>3.3939856087746999E-4</v>
      </c>
      <c r="N300" s="175">
        <v>1.66751224529616E-9</v>
      </c>
      <c r="O300" s="175"/>
      <c r="P300" s="175">
        <v>1</v>
      </c>
      <c r="Q300" s="175">
        <v>0.116212315550628</v>
      </c>
      <c r="R300" s="170">
        <v>3.9055336144311197E-7</v>
      </c>
      <c r="S300" s="166" t="s">
        <v>14</v>
      </c>
      <c r="T300" s="166" t="s">
        <v>2449</v>
      </c>
      <c r="U300" s="166" t="s">
        <v>15567</v>
      </c>
    </row>
    <row r="301" spans="1:21" ht="15.75" customHeight="1" x14ac:dyDescent="0.15">
      <c r="A301" s="15" t="s">
        <v>2651</v>
      </c>
      <c r="B301" s="166" t="s">
        <v>2652</v>
      </c>
      <c r="C301" s="166" t="s">
        <v>1892</v>
      </c>
      <c r="D301" s="166" t="s">
        <v>1910</v>
      </c>
      <c r="E301" s="170">
        <v>5.7635417702071101E-10</v>
      </c>
      <c r="F301" s="166">
        <v>28</v>
      </c>
      <c r="G301" s="166" t="s">
        <v>2653</v>
      </c>
      <c r="H301" s="166">
        <v>46</v>
      </c>
      <c r="I301" s="166">
        <v>10</v>
      </c>
      <c r="J301" s="166">
        <v>1</v>
      </c>
      <c r="K301" s="166" t="s">
        <v>15568</v>
      </c>
      <c r="L301" s="175">
        <v>0.99999990654422999</v>
      </c>
      <c r="M301" s="175">
        <v>9.8630282227440702E-8</v>
      </c>
      <c r="N301" s="175">
        <v>1.74385616006407E-9</v>
      </c>
      <c r="O301" s="175"/>
      <c r="P301" s="175">
        <v>1</v>
      </c>
      <c r="Q301" s="175">
        <v>1.79386171658821E-5</v>
      </c>
      <c r="R301" s="170">
        <v>4.0988730720389698E-7</v>
      </c>
      <c r="S301" s="166" t="s">
        <v>14</v>
      </c>
      <c r="T301" s="166" t="s">
        <v>2449</v>
      </c>
      <c r="U301" s="166" t="s">
        <v>15567</v>
      </c>
    </row>
    <row r="302" spans="1:21" ht="15.75" customHeight="1" x14ac:dyDescent="0.15">
      <c r="A302" s="15" t="s">
        <v>3582</v>
      </c>
      <c r="B302" s="166" t="s">
        <v>3583</v>
      </c>
      <c r="C302" s="166" t="s">
        <v>1892</v>
      </c>
      <c r="D302" s="166" t="s">
        <v>1910</v>
      </c>
      <c r="E302" s="170">
        <v>3.5710617771865602E-9</v>
      </c>
      <c r="F302" s="166">
        <v>16</v>
      </c>
      <c r="G302" s="166" t="s">
        <v>3584</v>
      </c>
      <c r="H302" s="166">
        <v>15</v>
      </c>
      <c r="I302" s="166">
        <v>7</v>
      </c>
      <c r="J302" s="166">
        <v>1</v>
      </c>
      <c r="K302" s="166" t="s">
        <v>15568</v>
      </c>
      <c r="L302" s="175">
        <v>0.99999990654422999</v>
      </c>
      <c r="M302" s="175">
        <v>3.6709106144930701E-8</v>
      </c>
      <c r="N302" s="175">
        <v>2.1355436710342101E-9</v>
      </c>
      <c r="O302" s="175"/>
      <c r="P302" s="175">
        <v>1</v>
      </c>
      <c r="Q302" s="175">
        <v>6.1529532360358697E-6</v>
      </c>
      <c r="R302" s="170">
        <v>5.0319368546322503E-7</v>
      </c>
      <c r="S302" s="166" t="s">
        <v>14</v>
      </c>
      <c r="T302" s="166" t="s">
        <v>2449</v>
      </c>
      <c r="U302" s="166" t="s">
        <v>15567</v>
      </c>
    </row>
    <row r="303" spans="1:21" ht="15.75" customHeight="1" x14ac:dyDescent="0.15">
      <c r="A303" s="15" t="s">
        <v>2822</v>
      </c>
      <c r="B303" s="166" t="s">
        <v>2823</v>
      </c>
      <c r="C303" s="166" t="s">
        <v>1892</v>
      </c>
      <c r="D303" s="166" t="s">
        <v>1910</v>
      </c>
      <c r="E303" s="170">
        <v>5.3288502971990204E-9</v>
      </c>
      <c r="F303" s="166">
        <v>16</v>
      </c>
      <c r="G303" s="166" t="s">
        <v>2824</v>
      </c>
      <c r="H303" s="166">
        <v>20</v>
      </c>
      <c r="I303" s="166">
        <v>7</v>
      </c>
      <c r="J303" s="166">
        <v>1</v>
      </c>
      <c r="K303" s="166" t="s">
        <v>15568</v>
      </c>
      <c r="L303" s="175">
        <v>0.99999990654422999</v>
      </c>
      <c r="M303" s="175">
        <v>2.5265570214616E-9</v>
      </c>
      <c r="N303" s="175">
        <v>2.2305533002271001E-9</v>
      </c>
      <c r="O303" s="175"/>
      <c r="P303" s="175">
        <v>1</v>
      </c>
      <c r="Q303" s="175">
        <v>3.2715975570926E-7</v>
      </c>
      <c r="R303" s="170">
        <v>5.26874295008329E-7</v>
      </c>
      <c r="S303" s="166" t="s">
        <v>14</v>
      </c>
      <c r="T303" s="166" t="s">
        <v>2449</v>
      </c>
      <c r="U303" s="166" t="s">
        <v>15567</v>
      </c>
    </row>
    <row r="304" spans="1:21" ht="15.75" customHeight="1" x14ac:dyDescent="0.15">
      <c r="A304" s="15" t="s">
        <v>4264</v>
      </c>
      <c r="B304" s="166" t="s">
        <v>4265</v>
      </c>
      <c r="C304" s="166" t="s">
        <v>1892</v>
      </c>
      <c r="D304" s="166" t="s">
        <v>2007</v>
      </c>
      <c r="E304" s="170">
        <v>1.1639190001256799E-9</v>
      </c>
      <c r="F304" s="166">
        <v>22</v>
      </c>
      <c r="G304" s="166" t="s">
        <v>4266</v>
      </c>
      <c r="H304" s="166">
        <v>17</v>
      </c>
      <c r="I304" s="166">
        <v>11</v>
      </c>
      <c r="J304" s="166">
        <v>1</v>
      </c>
      <c r="K304" s="166" t="s">
        <v>15568</v>
      </c>
      <c r="L304" s="175">
        <v>0.99999990654422999</v>
      </c>
      <c r="M304" s="175">
        <v>2.9464131923816702E-3</v>
      </c>
      <c r="N304" s="175">
        <v>2.2415627973672598E-9</v>
      </c>
      <c r="O304" s="175"/>
      <c r="P304" s="175">
        <v>1</v>
      </c>
      <c r="Q304" s="175">
        <v>1</v>
      </c>
      <c r="R304" s="170">
        <v>5.3077174060281804E-7</v>
      </c>
      <c r="S304" s="166" t="s">
        <v>14</v>
      </c>
      <c r="T304" s="166" t="s">
        <v>2449</v>
      </c>
      <c r="U304" s="166" t="s">
        <v>15567</v>
      </c>
    </row>
    <row r="305" spans="1:21" ht="15.75" customHeight="1" x14ac:dyDescent="0.15">
      <c r="A305" s="15" t="s">
        <v>3696</v>
      </c>
      <c r="B305" s="166" t="s">
        <v>3697</v>
      </c>
      <c r="C305" s="166" t="s">
        <v>1892</v>
      </c>
      <c r="D305" s="166" t="s">
        <v>2007</v>
      </c>
      <c r="E305" s="170">
        <v>1.5454150411901701E-7</v>
      </c>
      <c r="F305" s="166">
        <v>16</v>
      </c>
      <c r="G305" s="166" t="s">
        <v>3698</v>
      </c>
      <c r="H305" s="166">
        <v>21</v>
      </c>
      <c r="I305" s="166">
        <v>10</v>
      </c>
      <c r="J305" s="166">
        <v>1</v>
      </c>
      <c r="K305" s="166" t="s">
        <v>15568</v>
      </c>
      <c r="L305" s="175">
        <v>9.4333134546234401E-3</v>
      </c>
      <c r="M305" s="175">
        <v>2.2495630513179199E-8</v>
      </c>
      <c r="N305" s="175">
        <v>2.4650105045996301E-9</v>
      </c>
      <c r="O305" s="175"/>
      <c r="P305" s="175">
        <v>0.45532082268603202</v>
      </c>
      <c r="Q305" s="175">
        <v>3.5886951197314301E-6</v>
      </c>
      <c r="R305" s="170">
        <v>5.8510385704633199E-7</v>
      </c>
      <c r="S305" s="166" t="s">
        <v>14</v>
      </c>
      <c r="T305" s="166" t="s">
        <v>2449</v>
      </c>
      <c r="U305" s="166" t="s">
        <v>15567</v>
      </c>
    </row>
    <row r="306" spans="1:21" ht="15.75" customHeight="1" x14ac:dyDescent="0.15">
      <c r="A306" s="15" t="s">
        <v>4525</v>
      </c>
      <c r="B306" s="166" t="s">
        <v>4526</v>
      </c>
      <c r="C306" s="166" t="s">
        <v>1892</v>
      </c>
      <c r="D306" s="166" t="s">
        <v>1910</v>
      </c>
      <c r="E306" s="170">
        <v>2.1958369382900601E-8</v>
      </c>
      <c r="F306" s="166">
        <v>22</v>
      </c>
      <c r="G306" s="166" t="s">
        <v>4527</v>
      </c>
      <c r="H306" s="166">
        <v>20</v>
      </c>
      <c r="I306" s="166">
        <v>10</v>
      </c>
      <c r="J306" s="166">
        <v>1</v>
      </c>
      <c r="K306" s="166" t="s">
        <v>15568</v>
      </c>
      <c r="L306" s="175">
        <v>0.99999990654422999</v>
      </c>
      <c r="M306" s="175">
        <v>4.8400806554465603E-12</v>
      </c>
      <c r="N306" s="175">
        <v>2.5332395666218802E-9</v>
      </c>
      <c r="O306" s="175"/>
      <c r="P306" s="175">
        <v>1</v>
      </c>
      <c r="Q306" s="175">
        <v>2.8718494070893501E-10</v>
      </c>
      <c r="R306" s="170">
        <v>6.0275748718530298E-7</v>
      </c>
      <c r="S306" s="166" t="s">
        <v>14</v>
      </c>
      <c r="T306" s="166" t="s">
        <v>2449</v>
      </c>
      <c r="U306" s="166" t="s">
        <v>15567</v>
      </c>
    </row>
    <row r="307" spans="1:21" ht="15.75" customHeight="1" x14ac:dyDescent="0.15">
      <c r="A307" s="15" t="s">
        <v>3654</v>
      </c>
      <c r="B307" s="166" t="s">
        <v>3655</v>
      </c>
      <c r="C307" s="166" t="s">
        <v>1892</v>
      </c>
      <c r="D307" s="166" t="s">
        <v>2007</v>
      </c>
      <c r="E307" s="170">
        <v>4.1275475396144301E-9</v>
      </c>
      <c r="F307" s="166">
        <v>22</v>
      </c>
      <c r="G307" s="166" t="s">
        <v>3656</v>
      </c>
      <c r="H307" s="166">
        <v>14</v>
      </c>
      <c r="I307" s="166">
        <v>8</v>
      </c>
      <c r="J307" s="166">
        <v>1</v>
      </c>
      <c r="K307" s="166" t="s">
        <v>15568</v>
      </c>
      <c r="L307" s="175">
        <v>0.99999990654422999</v>
      </c>
      <c r="M307" s="175">
        <v>1.23512131753532E-7</v>
      </c>
      <c r="N307" s="175">
        <v>2.6199337225867701E-9</v>
      </c>
      <c r="O307" s="175"/>
      <c r="P307" s="175">
        <v>1</v>
      </c>
      <c r="Q307" s="175">
        <v>2.28207304670497E-5</v>
      </c>
      <c r="R307" s="170">
        <v>6.2639125754734305E-7</v>
      </c>
      <c r="S307" s="166" t="s">
        <v>14</v>
      </c>
      <c r="T307" s="166" t="s">
        <v>2449</v>
      </c>
      <c r="U307" s="166" t="s">
        <v>15567</v>
      </c>
    </row>
    <row r="308" spans="1:21" ht="15.75" customHeight="1" x14ac:dyDescent="0.15">
      <c r="A308" s="15" t="s">
        <v>4141</v>
      </c>
      <c r="B308" s="166" t="s">
        <v>4142</v>
      </c>
      <c r="C308" s="166" t="s">
        <v>1892</v>
      </c>
      <c r="D308" s="166" t="s">
        <v>1910</v>
      </c>
      <c r="E308" s="170">
        <v>6.03921486244442E-8</v>
      </c>
      <c r="F308" s="166">
        <v>14</v>
      </c>
      <c r="G308" s="166" t="s">
        <v>4143</v>
      </c>
      <c r="H308" s="166">
        <v>14</v>
      </c>
      <c r="I308" s="166">
        <v>7</v>
      </c>
      <c r="J308" s="166">
        <v>1</v>
      </c>
      <c r="K308" s="166" t="s">
        <v>15568</v>
      </c>
      <c r="L308" s="175">
        <v>0.113356312252714</v>
      </c>
      <c r="M308" s="175">
        <v>1.1552288888901699E-4</v>
      </c>
      <c r="N308" s="175">
        <v>2.6199337225867701E-9</v>
      </c>
      <c r="O308" s="175"/>
      <c r="P308" s="175">
        <v>1</v>
      </c>
      <c r="Q308" s="175">
        <v>3.7551126161344699E-2</v>
      </c>
      <c r="R308" s="170">
        <v>6.2591210325153403E-7</v>
      </c>
      <c r="S308" s="166" t="s">
        <v>14</v>
      </c>
      <c r="T308" s="166" t="s">
        <v>2449</v>
      </c>
      <c r="U308" s="166" t="s">
        <v>15567</v>
      </c>
    </row>
    <row r="309" spans="1:21" ht="15.75" customHeight="1" x14ac:dyDescent="0.15">
      <c r="A309" s="15" t="s">
        <v>3061</v>
      </c>
      <c r="B309" s="166" t="s">
        <v>3062</v>
      </c>
      <c r="C309" s="166" t="s">
        <v>1892</v>
      </c>
      <c r="D309" s="166" t="s">
        <v>2007</v>
      </c>
      <c r="E309" s="170">
        <v>1.4321072635741299E-8</v>
      </c>
      <c r="F309" s="166">
        <v>22</v>
      </c>
      <c r="G309" s="166" t="s">
        <v>3063</v>
      </c>
      <c r="H309" s="166">
        <v>30</v>
      </c>
      <c r="I309" s="166">
        <v>10</v>
      </c>
      <c r="J309" s="166">
        <v>1</v>
      </c>
      <c r="K309" s="166" t="s">
        <v>15568</v>
      </c>
      <c r="L309" s="175">
        <v>0.35150224189572099</v>
      </c>
      <c r="M309" s="175">
        <v>3.5110543373481798E-9</v>
      </c>
      <c r="N309" s="175">
        <v>2.7770637171583301E-9</v>
      </c>
      <c r="O309" s="175"/>
      <c r="P309" s="175">
        <v>1</v>
      </c>
      <c r="Q309" s="175">
        <v>4.6580482405343198E-7</v>
      </c>
      <c r="R309" s="170">
        <v>6.6554611952968203E-7</v>
      </c>
      <c r="S309" s="166" t="s">
        <v>14</v>
      </c>
      <c r="T309" s="166" t="s">
        <v>2449</v>
      </c>
      <c r="U309" s="166" t="s">
        <v>15567</v>
      </c>
    </row>
    <row r="310" spans="1:21" ht="15.75" customHeight="1" x14ac:dyDescent="0.15">
      <c r="A310" s="15" t="s">
        <v>2580</v>
      </c>
      <c r="B310" s="166" t="s">
        <v>2581</v>
      </c>
      <c r="C310" s="166" t="s">
        <v>1892</v>
      </c>
      <c r="D310" s="166" t="s">
        <v>2007</v>
      </c>
      <c r="E310" s="170">
        <v>3.2620520747359798E-9</v>
      </c>
      <c r="F310" s="166">
        <v>28</v>
      </c>
      <c r="G310" s="166" t="s">
        <v>2582</v>
      </c>
      <c r="H310" s="166">
        <v>51</v>
      </c>
      <c r="I310" s="166">
        <v>12</v>
      </c>
      <c r="J310" s="166">
        <v>1</v>
      </c>
      <c r="K310" s="166" t="s">
        <v>15568</v>
      </c>
      <c r="L310" s="175">
        <v>0.99999990654422999</v>
      </c>
      <c r="M310" s="175">
        <v>1.6242533087653601E-5</v>
      </c>
      <c r="N310" s="175">
        <v>2.7830085541452E-9</v>
      </c>
      <c r="O310" s="175"/>
      <c r="P310" s="175">
        <v>1</v>
      </c>
      <c r="Q310" s="175">
        <v>4.63438730363901E-3</v>
      </c>
      <c r="R310" s="170">
        <v>6.6855749680848005E-7</v>
      </c>
      <c r="S310" s="166" t="s">
        <v>14</v>
      </c>
      <c r="T310" s="166" t="s">
        <v>2449</v>
      </c>
      <c r="U310" s="166" t="s">
        <v>15567</v>
      </c>
    </row>
    <row r="311" spans="1:21" ht="15.75" customHeight="1" x14ac:dyDescent="0.15">
      <c r="A311" s="15" t="s">
        <v>2811</v>
      </c>
      <c r="B311" s="166" t="s">
        <v>2812</v>
      </c>
      <c r="C311" s="166" t="s">
        <v>2404</v>
      </c>
      <c r="D311" s="166" t="s">
        <v>1918</v>
      </c>
      <c r="E311" s="170">
        <v>2.5249053317754098E-9</v>
      </c>
      <c r="F311" s="166">
        <v>22</v>
      </c>
      <c r="G311" s="166" t="s">
        <v>2671</v>
      </c>
      <c r="H311" s="166">
        <v>31</v>
      </c>
      <c r="I311" s="166">
        <v>11</v>
      </c>
      <c r="J311" s="166">
        <v>1</v>
      </c>
      <c r="K311" s="166" t="s">
        <v>15568</v>
      </c>
      <c r="L311" s="175">
        <v>0.99999990654422999</v>
      </c>
      <c r="M311" s="175">
        <v>2.73617194454739E-8</v>
      </c>
      <c r="N311" s="175">
        <v>2.86869965380151E-9</v>
      </c>
      <c r="O311" s="175"/>
      <c r="P311" s="175">
        <v>1</v>
      </c>
      <c r="Q311" s="175">
        <v>4.4661113538286798E-6</v>
      </c>
      <c r="R311" s="170">
        <v>6.9077438576962097E-7</v>
      </c>
      <c r="S311" s="166" t="s">
        <v>14</v>
      </c>
      <c r="T311" s="166" t="s">
        <v>2449</v>
      </c>
      <c r="U311" s="166" t="s">
        <v>15567</v>
      </c>
    </row>
    <row r="312" spans="1:21" ht="15.75" customHeight="1" x14ac:dyDescent="0.15">
      <c r="A312" s="15" t="s">
        <v>2669</v>
      </c>
      <c r="B312" s="166" t="s">
        <v>2670</v>
      </c>
      <c r="C312" s="166" t="s">
        <v>2404</v>
      </c>
      <c r="D312" s="166" t="s">
        <v>1918</v>
      </c>
      <c r="E312" s="170">
        <v>8.9368125943266203E-10</v>
      </c>
      <c r="F312" s="166">
        <v>32</v>
      </c>
      <c r="G312" s="166" t="s">
        <v>2671</v>
      </c>
      <c r="H312" s="166">
        <v>50</v>
      </c>
      <c r="I312" s="166">
        <v>12</v>
      </c>
      <c r="J312" s="166">
        <v>1</v>
      </c>
      <c r="K312" s="166" t="s">
        <v>15568</v>
      </c>
      <c r="L312" s="175">
        <v>0.99999990654422999</v>
      </c>
      <c r="M312" s="175">
        <v>1.25632051766085E-6</v>
      </c>
      <c r="N312" s="175">
        <v>2.93736914432196E-9</v>
      </c>
      <c r="O312" s="175"/>
      <c r="P312" s="175">
        <v>1</v>
      </c>
      <c r="Q312" s="175">
        <v>2.9161509994718801E-4</v>
      </c>
      <c r="R312" s="170">
        <v>7.0897616804347805E-7</v>
      </c>
      <c r="S312" s="166" t="s">
        <v>14</v>
      </c>
      <c r="T312" s="166" t="s">
        <v>2449</v>
      </c>
      <c r="U312" s="166" t="s">
        <v>15567</v>
      </c>
    </row>
    <row r="313" spans="1:21" ht="15.75" customHeight="1" x14ac:dyDescent="0.15">
      <c r="A313" s="15" t="s">
        <v>3409</v>
      </c>
      <c r="B313" s="166" t="s">
        <v>3410</v>
      </c>
      <c r="C313" s="166" t="s">
        <v>1892</v>
      </c>
      <c r="D313" s="166" t="s">
        <v>1914</v>
      </c>
      <c r="E313" s="170">
        <v>8.8901877740386102E-10</v>
      </c>
      <c r="F313" s="166">
        <v>22</v>
      </c>
      <c r="G313" s="166" t="s">
        <v>3411</v>
      </c>
      <c r="H313" s="166">
        <v>17</v>
      </c>
      <c r="I313" s="166">
        <v>7</v>
      </c>
      <c r="J313" s="166">
        <v>1</v>
      </c>
      <c r="K313" s="166" t="s">
        <v>15568</v>
      </c>
      <c r="L313" s="175">
        <v>0.99999990654422999</v>
      </c>
      <c r="M313" s="175">
        <v>5.9982379480620399E-5</v>
      </c>
      <c r="N313" s="175">
        <v>3.1135858287827599E-9</v>
      </c>
      <c r="O313" s="175"/>
      <c r="P313" s="175">
        <v>1</v>
      </c>
      <c r="Q313" s="175">
        <v>1.8914359121127901E-2</v>
      </c>
      <c r="R313" s="170">
        <v>7.5327054364714104E-7</v>
      </c>
      <c r="S313" s="166" t="s">
        <v>14</v>
      </c>
      <c r="T313" s="166" t="s">
        <v>2449</v>
      </c>
      <c r="U313" s="166" t="s">
        <v>15567</v>
      </c>
    </row>
    <row r="314" spans="1:21" ht="15.75" customHeight="1" x14ac:dyDescent="0.15">
      <c r="A314" s="15" t="s">
        <v>2728</v>
      </c>
      <c r="B314" s="166" t="s">
        <v>2729</v>
      </c>
      <c r="C314" s="166" t="s">
        <v>1892</v>
      </c>
      <c r="D314" s="166" t="s">
        <v>1910</v>
      </c>
      <c r="E314" s="170">
        <v>2.6491446303078701E-10</v>
      </c>
      <c r="F314" s="166">
        <v>28</v>
      </c>
      <c r="G314" s="166" t="s">
        <v>2730</v>
      </c>
      <c r="H314" s="166">
        <v>29</v>
      </c>
      <c r="I314" s="166">
        <v>11</v>
      </c>
      <c r="J314" s="166">
        <v>1</v>
      </c>
      <c r="K314" s="166" t="s">
        <v>15568</v>
      </c>
      <c r="L314" s="175">
        <v>0.99999990654422999</v>
      </c>
      <c r="M314" s="175">
        <v>3.5436178022826001E-6</v>
      </c>
      <c r="N314" s="175">
        <v>3.1695258738287001E-9</v>
      </c>
      <c r="O314" s="175"/>
      <c r="P314" s="175">
        <v>1</v>
      </c>
      <c r="Q314" s="175">
        <v>8.9446007748440802E-4</v>
      </c>
      <c r="R314" s="170">
        <v>7.7037794528375297E-7</v>
      </c>
      <c r="S314" s="166" t="s">
        <v>14</v>
      </c>
      <c r="T314" s="166" t="s">
        <v>2449</v>
      </c>
      <c r="U314" s="166" t="s">
        <v>15567</v>
      </c>
    </row>
    <row r="315" spans="1:21" ht="15.75" customHeight="1" x14ac:dyDescent="0.15">
      <c r="A315" s="15" t="s">
        <v>4456</v>
      </c>
      <c r="B315" s="166" t="s">
        <v>4457</v>
      </c>
      <c r="C315" s="166" t="s">
        <v>1892</v>
      </c>
      <c r="D315" s="166" t="s">
        <v>1910</v>
      </c>
      <c r="E315" s="170">
        <v>2.402626372775E-9</v>
      </c>
      <c r="F315" s="166">
        <v>22</v>
      </c>
      <c r="G315" s="166" t="s">
        <v>4458</v>
      </c>
      <c r="H315" s="166">
        <v>12</v>
      </c>
      <c r="I315" s="166">
        <v>8</v>
      </c>
      <c r="J315" s="166">
        <v>1</v>
      </c>
      <c r="K315" s="166" t="s">
        <v>15568</v>
      </c>
      <c r="L315" s="175">
        <v>0.49423093980041399</v>
      </c>
      <c r="M315" s="175">
        <v>2.0421079181628699E-10</v>
      </c>
      <c r="N315" s="175">
        <v>3.1695258738287001E-9</v>
      </c>
      <c r="O315" s="175"/>
      <c r="P315" s="175">
        <v>1</v>
      </c>
      <c r="Q315" s="175">
        <v>1.9870616687832201E-8</v>
      </c>
      <c r="R315" s="170">
        <v>7.6915282193348403E-7</v>
      </c>
      <c r="S315" s="166" t="s">
        <v>14</v>
      </c>
      <c r="T315" s="166" t="s">
        <v>2449</v>
      </c>
      <c r="U315" s="166" t="s">
        <v>15567</v>
      </c>
    </row>
    <row r="316" spans="1:21" ht="15.75" customHeight="1" x14ac:dyDescent="0.15">
      <c r="A316" s="15" t="s">
        <v>5077</v>
      </c>
      <c r="B316" s="166" t="s">
        <v>5078</v>
      </c>
      <c r="C316" s="166" t="s">
        <v>1892</v>
      </c>
      <c r="D316" s="166" t="s">
        <v>1910</v>
      </c>
      <c r="E316" s="170">
        <v>9.5814866101306608E-9</v>
      </c>
      <c r="F316" s="166">
        <v>20</v>
      </c>
      <c r="G316" s="166" t="s">
        <v>5079</v>
      </c>
      <c r="H316" s="166">
        <v>9</v>
      </c>
      <c r="I316" s="166">
        <v>6</v>
      </c>
      <c r="J316" s="166">
        <v>1</v>
      </c>
      <c r="K316" s="166" t="s">
        <v>15568</v>
      </c>
      <c r="L316" s="175">
        <v>0.99999990654422999</v>
      </c>
      <c r="M316" s="175">
        <v>5.1347467150223399E-3</v>
      </c>
      <c r="N316" s="175">
        <v>3.5407551340937902E-9</v>
      </c>
      <c r="O316" s="175"/>
      <c r="P316" s="175">
        <v>1</v>
      </c>
      <c r="Q316" s="175">
        <v>1</v>
      </c>
      <c r="R316" s="170">
        <v>8.6259681947546703E-7</v>
      </c>
      <c r="S316" s="166" t="s">
        <v>14</v>
      </c>
      <c r="T316" s="166" t="s">
        <v>2449</v>
      </c>
      <c r="U316" s="166" t="s">
        <v>15567</v>
      </c>
    </row>
    <row r="317" spans="1:21" ht="15.75" customHeight="1" x14ac:dyDescent="0.15">
      <c r="A317" s="15" t="s">
        <v>3462</v>
      </c>
      <c r="B317" s="166" t="s">
        <v>3463</v>
      </c>
      <c r="C317" s="166" t="s">
        <v>1892</v>
      </c>
      <c r="D317" s="166" t="s">
        <v>1910</v>
      </c>
      <c r="E317" s="170">
        <v>5.0360448150208296E-9</v>
      </c>
      <c r="F317" s="166">
        <v>22</v>
      </c>
      <c r="G317" s="166" t="s">
        <v>3464</v>
      </c>
      <c r="H317" s="166">
        <v>19</v>
      </c>
      <c r="I317" s="166">
        <v>8</v>
      </c>
      <c r="J317" s="166">
        <v>1</v>
      </c>
      <c r="K317" s="166" t="s">
        <v>15568</v>
      </c>
      <c r="L317" s="175">
        <v>0.99999990654422999</v>
      </c>
      <c r="M317" s="175">
        <v>6.5445737412471904E-7</v>
      </c>
      <c r="N317" s="175">
        <v>3.5623304333199201E-9</v>
      </c>
      <c r="O317" s="175"/>
      <c r="P317" s="175">
        <v>1</v>
      </c>
      <c r="Q317" s="175">
        <v>1.41574949535461E-4</v>
      </c>
      <c r="R317" s="170">
        <v>8.6984879081849998E-7</v>
      </c>
      <c r="S317" s="166" t="s">
        <v>14</v>
      </c>
      <c r="T317" s="166" t="s">
        <v>2449</v>
      </c>
      <c r="U317" s="166" t="s">
        <v>15567</v>
      </c>
    </row>
    <row r="318" spans="1:21" ht="15.75" customHeight="1" x14ac:dyDescent="0.15">
      <c r="A318" s="15" t="s">
        <v>3242</v>
      </c>
      <c r="B318" s="166" t="s">
        <v>3243</v>
      </c>
      <c r="C318" s="166" t="s">
        <v>1892</v>
      </c>
      <c r="D318" s="166" t="s">
        <v>1910</v>
      </c>
      <c r="E318" s="170">
        <v>1.3098735217815501E-9</v>
      </c>
      <c r="F318" s="166">
        <v>32</v>
      </c>
      <c r="G318" s="166" t="s">
        <v>3244</v>
      </c>
      <c r="H318" s="166">
        <v>20</v>
      </c>
      <c r="I318" s="166">
        <v>9</v>
      </c>
      <c r="J318" s="166">
        <v>1</v>
      </c>
      <c r="K318" s="166" t="s">
        <v>15568</v>
      </c>
      <c r="L318" s="175">
        <v>0.99999990654422999</v>
      </c>
      <c r="M318" s="175">
        <v>1.2515546488908299E-4</v>
      </c>
      <c r="N318" s="175">
        <v>3.6584299210386599E-9</v>
      </c>
      <c r="O318" s="175"/>
      <c r="P318" s="175">
        <v>1</v>
      </c>
      <c r="Q318" s="175">
        <v>4.10439946272892E-2</v>
      </c>
      <c r="R318" s="170">
        <v>8.9535882783508795E-7</v>
      </c>
      <c r="S318" s="166" t="s">
        <v>14</v>
      </c>
      <c r="T318" s="166" t="s">
        <v>2449</v>
      </c>
      <c r="U318" s="166" t="s">
        <v>15567</v>
      </c>
    </row>
    <row r="319" spans="1:21" ht="15.75" customHeight="1" x14ac:dyDescent="0.15">
      <c r="A319" s="15" t="s">
        <v>2969</v>
      </c>
      <c r="B319" s="166" t="s">
        <v>2970</v>
      </c>
      <c r="C319" s="166" t="s">
        <v>1892</v>
      </c>
      <c r="D319" s="166" t="s">
        <v>1948</v>
      </c>
      <c r="E319" s="170">
        <v>2.6513961984040702E-9</v>
      </c>
      <c r="F319" s="166">
        <v>20</v>
      </c>
      <c r="G319" s="166" t="s">
        <v>2971</v>
      </c>
      <c r="H319" s="166">
        <v>23</v>
      </c>
      <c r="I319" s="166">
        <v>10</v>
      </c>
      <c r="J319" s="166">
        <v>1</v>
      </c>
      <c r="K319" s="166" t="s">
        <v>15568</v>
      </c>
      <c r="L319" s="175">
        <v>0.12146867386695399</v>
      </c>
      <c r="M319" s="175">
        <v>1.3496411136884201E-5</v>
      </c>
      <c r="N319" s="175">
        <v>3.9151757625214602E-9</v>
      </c>
      <c r="O319" s="175"/>
      <c r="P319" s="175">
        <v>1</v>
      </c>
      <c r="Q319" s="175">
        <v>3.78378876964049E-3</v>
      </c>
      <c r="R319" s="170">
        <v>9.6037688762484695E-7</v>
      </c>
      <c r="S319" s="166" t="s">
        <v>14</v>
      </c>
      <c r="T319" s="166" t="s">
        <v>2449</v>
      </c>
      <c r="U319" s="166" t="s">
        <v>15567</v>
      </c>
    </row>
    <row r="320" spans="1:21" ht="15.75" customHeight="1" x14ac:dyDescent="0.15">
      <c r="A320" s="15" t="s">
        <v>3355</v>
      </c>
      <c r="B320" s="166" t="s">
        <v>3356</v>
      </c>
      <c r="C320" s="166" t="s">
        <v>1892</v>
      </c>
      <c r="D320" s="166" t="s">
        <v>1955</v>
      </c>
      <c r="E320" s="170">
        <v>8.76394249421949E-8</v>
      </c>
      <c r="F320" s="166">
        <v>16</v>
      </c>
      <c r="G320" s="166" t="s">
        <v>3357</v>
      </c>
      <c r="H320" s="166">
        <v>25</v>
      </c>
      <c r="I320" s="166">
        <v>12</v>
      </c>
      <c r="J320" s="166">
        <v>1</v>
      </c>
      <c r="K320" s="166" t="s">
        <v>15568</v>
      </c>
      <c r="L320" s="175">
        <v>0.99999990654422999</v>
      </c>
      <c r="M320" s="175">
        <v>2.1421122284703302E-3</v>
      </c>
      <c r="N320" s="175">
        <v>4.0939873253749798E-9</v>
      </c>
      <c r="O320" s="175"/>
      <c r="P320" s="175">
        <v>1</v>
      </c>
      <c r="Q320" s="175">
        <v>0.75996526180792701</v>
      </c>
      <c r="R320" s="170">
        <v>1.0065150065395399E-6</v>
      </c>
      <c r="S320" s="166" t="s">
        <v>14</v>
      </c>
      <c r="T320" s="166" t="s">
        <v>2449</v>
      </c>
      <c r="U320" s="166" t="s">
        <v>15567</v>
      </c>
    </row>
    <row r="321" spans="1:21" ht="15.75" customHeight="1" x14ac:dyDescent="0.15">
      <c r="A321" s="15" t="s">
        <v>3022</v>
      </c>
      <c r="B321" s="166" t="s">
        <v>3023</v>
      </c>
      <c r="C321" s="166" t="s">
        <v>1892</v>
      </c>
      <c r="D321" s="166" t="s">
        <v>1925</v>
      </c>
      <c r="E321" s="170">
        <v>1.19223763588305E-8</v>
      </c>
      <c r="F321" s="166">
        <v>34</v>
      </c>
      <c r="G321" s="166" t="s">
        <v>3024</v>
      </c>
      <c r="H321" s="166">
        <v>37</v>
      </c>
      <c r="I321" s="166">
        <v>11</v>
      </c>
      <c r="J321" s="166">
        <v>1</v>
      </c>
      <c r="K321" s="166" t="s">
        <v>15568</v>
      </c>
      <c r="L321" s="175">
        <v>0.166722472132874</v>
      </c>
      <c r="M321" s="175">
        <v>3.4359412895158699E-6</v>
      </c>
      <c r="N321" s="175">
        <v>4.2309634247398603E-9</v>
      </c>
      <c r="O321" s="175"/>
      <c r="P321" s="175">
        <v>1</v>
      </c>
      <c r="Q321" s="175">
        <v>8.63571420195982E-4</v>
      </c>
      <c r="R321" s="170">
        <v>1.04253741537964E-6</v>
      </c>
      <c r="S321" s="166" t="s">
        <v>14</v>
      </c>
      <c r="T321" s="166" t="s">
        <v>2449</v>
      </c>
      <c r="U321" s="166" t="s">
        <v>15567</v>
      </c>
    </row>
    <row r="322" spans="1:21" ht="15.75" customHeight="1" x14ac:dyDescent="0.15">
      <c r="A322" s="15" t="s">
        <v>4081</v>
      </c>
      <c r="B322" s="166" t="s">
        <v>4082</v>
      </c>
      <c r="C322" s="166" t="s">
        <v>1892</v>
      </c>
      <c r="D322" s="166" t="s">
        <v>1925</v>
      </c>
      <c r="E322" s="170">
        <v>2.4708236955308201E-8</v>
      </c>
      <c r="F322" s="166">
        <v>22</v>
      </c>
      <c r="G322" s="166" t="s">
        <v>4083</v>
      </c>
      <c r="H322" s="166">
        <v>21</v>
      </c>
      <c r="I322" s="166">
        <v>10</v>
      </c>
      <c r="J322" s="166">
        <v>1</v>
      </c>
      <c r="K322" s="166" t="s">
        <v>15568</v>
      </c>
      <c r="L322" s="175">
        <v>0.30876364182327398</v>
      </c>
      <c r="M322" s="175">
        <v>9.7639454589939006E-7</v>
      </c>
      <c r="N322" s="175">
        <v>4.2557093907202902E-9</v>
      </c>
      <c r="O322" s="175"/>
      <c r="P322" s="175">
        <v>1</v>
      </c>
      <c r="Q322" s="175">
        <v>2.1904472399370399E-4</v>
      </c>
      <c r="R322" s="170">
        <v>1.05098927135056E-6</v>
      </c>
      <c r="S322" s="166" t="s">
        <v>14</v>
      </c>
      <c r="T322" s="166" t="s">
        <v>2449</v>
      </c>
      <c r="U322" s="166" t="s">
        <v>15567</v>
      </c>
    </row>
    <row r="323" spans="1:21" ht="15.75" customHeight="1" x14ac:dyDescent="0.15">
      <c r="A323" s="15" t="s">
        <v>5133</v>
      </c>
      <c r="B323" s="166" t="s">
        <v>5134</v>
      </c>
      <c r="C323" s="166" t="s">
        <v>1892</v>
      </c>
      <c r="D323" s="166" t="s">
        <v>1925</v>
      </c>
      <c r="E323" s="170">
        <v>4.8431439927761199E-8</v>
      </c>
      <c r="F323" s="166">
        <v>32</v>
      </c>
      <c r="G323" s="166" t="s">
        <v>5135</v>
      </c>
      <c r="H323" s="166">
        <v>8</v>
      </c>
      <c r="I323" s="166">
        <v>8</v>
      </c>
      <c r="J323" s="166">
        <v>1</v>
      </c>
      <c r="K323" s="166" t="s">
        <v>15568</v>
      </c>
      <c r="L323" s="175">
        <v>0.99999990654422999</v>
      </c>
      <c r="M323" s="175">
        <v>2.78389248790493E-2</v>
      </c>
      <c r="N323" s="175">
        <v>4.3096971811747801E-9</v>
      </c>
      <c r="O323" s="175"/>
      <c r="P323" s="175">
        <v>1</v>
      </c>
      <c r="Q323" s="175">
        <v>1</v>
      </c>
      <c r="R323" s="170">
        <v>1.0667001650986799E-6</v>
      </c>
      <c r="S323" s="166" t="s">
        <v>14</v>
      </c>
      <c r="T323" s="166" t="s">
        <v>2449</v>
      </c>
      <c r="U323" s="166" t="s">
        <v>15567</v>
      </c>
    </row>
    <row r="324" spans="1:21" ht="15.75" customHeight="1" x14ac:dyDescent="0.15">
      <c r="A324" s="15" t="s">
        <v>3531</v>
      </c>
      <c r="B324" s="166" t="s">
        <v>3532</v>
      </c>
      <c r="C324" s="166" t="s">
        <v>1892</v>
      </c>
      <c r="D324" s="166" t="s">
        <v>2007</v>
      </c>
      <c r="E324" s="170">
        <v>5.2805957231865703E-9</v>
      </c>
      <c r="F324" s="166">
        <v>22</v>
      </c>
      <c r="G324" s="166" t="s">
        <v>3533</v>
      </c>
      <c r="H324" s="166">
        <v>20</v>
      </c>
      <c r="I324" s="166">
        <v>8</v>
      </c>
      <c r="J324" s="166">
        <v>1</v>
      </c>
      <c r="K324" s="166" t="s">
        <v>15568</v>
      </c>
      <c r="L324" s="175">
        <v>0.88820701448172301</v>
      </c>
      <c r="M324" s="175">
        <v>1.2996598398434999E-5</v>
      </c>
      <c r="N324" s="175">
        <v>4.7149891168862596E-9</v>
      </c>
      <c r="O324" s="175"/>
      <c r="P324" s="175">
        <v>1</v>
      </c>
      <c r="Q324" s="175">
        <v>3.6256662758323301E-3</v>
      </c>
      <c r="R324" s="170">
        <v>1.16960970341364E-6</v>
      </c>
      <c r="S324" s="166" t="s">
        <v>14</v>
      </c>
      <c r="T324" s="166" t="s">
        <v>2449</v>
      </c>
      <c r="U324" s="166" t="s">
        <v>15567</v>
      </c>
    </row>
    <row r="325" spans="1:21" ht="15.75" customHeight="1" x14ac:dyDescent="0.15">
      <c r="A325" s="15" t="s">
        <v>3433</v>
      </c>
      <c r="B325" s="166" t="s">
        <v>3434</v>
      </c>
      <c r="C325" s="166" t="s">
        <v>1892</v>
      </c>
      <c r="D325" s="166" t="s">
        <v>1893</v>
      </c>
      <c r="E325" s="170">
        <v>1.2854622822061499E-10</v>
      </c>
      <c r="F325" s="166">
        <v>32</v>
      </c>
      <c r="G325" s="166" t="s">
        <v>3435</v>
      </c>
      <c r="H325" s="166">
        <v>22</v>
      </c>
      <c r="I325" s="166">
        <v>9</v>
      </c>
      <c r="J325" s="166">
        <v>1</v>
      </c>
      <c r="K325" s="166" t="s">
        <v>15568</v>
      </c>
      <c r="L325" s="175">
        <v>0.99999990654422999</v>
      </c>
      <c r="M325" s="175">
        <v>3.24396850693534E-6</v>
      </c>
      <c r="N325" s="175">
        <v>5.0238700513481803E-9</v>
      </c>
      <c r="O325" s="175"/>
      <c r="P325" s="175">
        <v>1</v>
      </c>
      <c r="Q325" s="175">
        <v>8.1026384430220397E-4</v>
      </c>
      <c r="R325" s="170">
        <v>1.24898932547185E-6</v>
      </c>
      <c r="S325" s="166" t="s">
        <v>14</v>
      </c>
      <c r="T325" s="166" t="s">
        <v>2449</v>
      </c>
      <c r="U325" s="166" t="s">
        <v>15567</v>
      </c>
    </row>
    <row r="326" spans="1:21" ht="15.75" customHeight="1" x14ac:dyDescent="0.15">
      <c r="A326" s="15" t="s">
        <v>3615</v>
      </c>
      <c r="B326" s="166" t="s">
        <v>3616</v>
      </c>
      <c r="C326" s="166" t="s">
        <v>1892</v>
      </c>
      <c r="D326" s="166" t="s">
        <v>2007</v>
      </c>
      <c r="E326" s="170">
        <v>1.5315661895860001E-10</v>
      </c>
      <c r="F326" s="166">
        <v>34</v>
      </c>
      <c r="G326" s="166" t="s">
        <v>3617</v>
      </c>
      <c r="H326" s="166">
        <v>25</v>
      </c>
      <c r="I326" s="166">
        <v>9</v>
      </c>
      <c r="J326" s="166">
        <v>1</v>
      </c>
      <c r="K326" s="166" t="s">
        <v>15568</v>
      </c>
      <c r="L326" s="175">
        <v>0.97415436396511901</v>
      </c>
      <c r="M326" s="175">
        <v>1.0614915342677201E-9</v>
      </c>
      <c r="N326" s="175">
        <v>5.5821580035317798E-9</v>
      </c>
      <c r="O326" s="175"/>
      <c r="P326" s="175">
        <v>1</v>
      </c>
      <c r="Q326" s="175">
        <v>1.2283903194759499E-7</v>
      </c>
      <c r="R326" s="170">
        <v>1.39084246307025E-6</v>
      </c>
      <c r="S326" s="166" t="s">
        <v>14</v>
      </c>
      <c r="T326" s="166" t="s">
        <v>2449</v>
      </c>
      <c r="U326" s="166" t="s">
        <v>15567</v>
      </c>
    </row>
    <row r="327" spans="1:21" ht="15.75" customHeight="1" x14ac:dyDescent="0.15">
      <c r="A327" s="15" t="s">
        <v>3109</v>
      </c>
      <c r="B327" s="166" t="s">
        <v>3110</v>
      </c>
      <c r="C327" s="166" t="s">
        <v>1892</v>
      </c>
      <c r="D327" s="166" t="s">
        <v>2007</v>
      </c>
      <c r="E327" s="170">
        <v>2.30419388923293E-10</v>
      </c>
      <c r="F327" s="166">
        <v>34</v>
      </c>
      <c r="G327" s="166" t="s">
        <v>3111</v>
      </c>
      <c r="H327" s="166">
        <v>14</v>
      </c>
      <c r="I327" s="166">
        <v>6</v>
      </c>
      <c r="J327" s="166">
        <v>1</v>
      </c>
      <c r="K327" s="166" t="s">
        <v>15568</v>
      </c>
      <c r="L327" s="175">
        <v>0.99999990654422999</v>
      </c>
      <c r="M327" s="175">
        <v>1.4707228266330501E-9</v>
      </c>
      <c r="N327" s="175">
        <v>6.3278280929827203E-9</v>
      </c>
      <c r="O327" s="175"/>
      <c r="P327" s="175">
        <v>1</v>
      </c>
      <c r="Q327" s="175">
        <v>1.81125798888209E-7</v>
      </c>
      <c r="R327" s="170">
        <v>1.58008855251209E-6</v>
      </c>
      <c r="S327" s="166" t="s">
        <v>14</v>
      </c>
      <c r="T327" s="166" t="s">
        <v>2449</v>
      </c>
      <c r="U327" s="166" t="s">
        <v>15567</v>
      </c>
    </row>
    <row r="328" spans="1:21" ht="15.75" customHeight="1" x14ac:dyDescent="0.15">
      <c r="A328" s="15" t="s">
        <v>2471</v>
      </c>
      <c r="B328" s="166" t="s">
        <v>2472</v>
      </c>
      <c r="C328" s="166" t="s">
        <v>1892</v>
      </c>
      <c r="D328" s="166" t="s">
        <v>1948</v>
      </c>
      <c r="E328" s="170">
        <v>2.9409352478781899E-12</v>
      </c>
      <c r="F328" s="166">
        <v>32</v>
      </c>
      <c r="G328" s="166" t="s">
        <v>2473</v>
      </c>
      <c r="H328" s="166">
        <v>18</v>
      </c>
      <c r="I328" s="166">
        <v>7</v>
      </c>
      <c r="J328" s="166">
        <v>1</v>
      </c>
      <c r="K328" s="166" t="s">
        <v>15568</v>
      </c>
      <c r="L328" s="175">
        <v>0.99999990654422999</v>
      </c>
      <c r="M328" s="175">
        <v>1.1903294875411201E-3</v>
      </c>
      <c r="N328" s="175">
        <v>6.9204157836741202E-9</v>
      </c>
      <c r="O328" s="175"/>
      <c r="P328" s="175">
        <v>1</v>
      </c>
      <c r="Q328" s="175">
        <v>0.41976626888643098</v>
      </c>
      <c r="R328" s="170">
        <v>1.7318303921394E-6</v>
      </c>
      <c r="S328" s="166" t="s">
        <v>14</v>
      </c>
      <c r="T328" s="166" t="s">
        <v>2449</v>
      </c>
      <c r="U328" s="166" t="s">
        <v>15567</v>
      </c>
    </row>
    <row r="329" spans="1:21" ht="15.75" customHeight="1" x14ac:dyDescent="0.15">
      <c r="A329" s="15" t="s">
        <v>4453</v>
      </c>
      <c r="B329" s="166" t="s">
        <v>4454</v>
      </c>
      <c r="C329" s="166" t="s">
        <v>1892</v>
      </c>
      <c r="D329" s="166" t="s">
        <v>1910</v>
      </c>
      <c r="E329" s="170">
        <v>2.20436242410103E-9</v>
      </c>
      <c r="F329" s="166">
        <v>20</v>
      </c>
      <c r="G329" s="166" t="s">
        <v>4455</v>
      </c>
      <c r="H329" s="166">
        <v>9</v>
      </c>
      <c r="I329" s="166">
        <v>6</v>
      </c>
      <c r="J329" s="166">
        <v>1</v>
      </c>
      <c r="K329" s="166" t="s">
        <v>15568</v>
      </c>
      <c r="L329" s="175">
        <v>0.99999990654422999</v>
      </c>
      <c r="M329" s="175">
        <v>5.1922258607912798E-6</v>
      </c>
      <c r="N329" s="175">
        <v>6.9270147209348398E-9</v>
      </c>
      <c r="O329" s="175"/>
      <c r="P329" s="175">
        <v>1</v>
      </c>
      <c r="Q329" s="175">
        <v>1.35972649666912E-3</v>
      </c>
      <c r="R329" s="170">
        <v>1.7372454995156301E-6</v>
      </c>
      <c r="S329" s="166" t="s">
        <v>14</v>
      </c>
      <c r="T329" s="166" t="s">
        <v>2449</v>
      </c>
      <c r="U329" s="166" t="s">
        <v>15567</v>
      </c>
    </row>
    <row r="330" spans="1:21" ht="15.75" customHeight="1" x14ac:dyDescent="0.15">
      <c r="A330" s="15" t="s">
        <v>5621</v>
      </c>
      <c r="B330" s="166" t="s">
        <v>5622</v>
      </c>
      <c r="C330" s="166" t="s">
        <v>4323</v>
      </c>
      <c r="D330" s="166" t="s">
        <v>1914</v>
      </c>
      <c r="E330" s="170">
        <v>2.7472707619044199E-8</v>
      </c>
      <c r="F330" s="166">
        <v>22</v>
      </c>
      <c r="G330" s="166" t="s">
        <v>5623</v>
      </c>
      <c r="H330" s="166">
        <v>6</v>
      </c>
      <c r="I330" s="166">
        <v>5</v>
      </c>
      <c r="J330" s="166">
        <v>1</v>
      </c>
      <c r="K330" s="166" t="s">
        <v>15568</v>
      </c>
      <c r="L330" s="175">
        <v>0.99999990654422999</v>
      </c>
      <c r="M330" s="175">
        <v>3.5997216365922799E-6</v>
      </c>
      <c r="N330" s="175">
        <v>7.2999197588336099E-9</v>
      </c>
      <c r="O330" s="175"/>
      <c r="P330" s="175">
        <v>1</v>
      </c>
      <c r="Q330" s="175">
        <v>9.1055707154108403E-4</v>
      </c>
      <c r="R330" s="170">
        <v>1.8347234548762801E-6</v>
      </c>
      <c r="S330" s="166" t="s">
        <v>14</v>
      </c>
      <c r="T330" s="166" t="s">
        <v>2449</v>
      </c>
      <c r="U330" s="166" t="s">
        <v>15567</v>
      </c>
    </row>
    <row r="331" spans="1:21" ht="15.75" customHeight="1" x14ac:dyDescent="0.15">
      <c r="A331" s="15" t="s">
        <v>2630</v>
      </c>
      <c r="B331" s="166" t="s">
        <v>2631</v>
      </c>
      <c r="C331" s="166" t="s">
        <v>1892</v>
      </c>
      <c r="D331" s="166" t="s">
        <v>2007</v>
      </c>
      <c r="E331" s="170">
        <v>1.5402230827566699E-8</v>
      </c>
      <c r="F331" s="166">
        <v>22</v>
      </c>
      <c r="G331" s="166" t="s">
        <v>2632</v>
      </c>
      <c r="H331" s="166">
        <v>44</v>
      </c>
      <c r="I331" s="166">
        <v>11</v>
      </c>
      <c r="J331" s="166">
        <v>1</v>
      </c>
      <c r="K331" s="166" t="s">
        <v>15568</v>
      </c>
      <c r="L331" s="175">
        <v>0.99999990654422999</v>
      </c>
      <c r="M331" s="175">
        <v>2.90058778373271E-4</v>
      </c>
      <c r="N331" s="175">
        <v>7.7013616089797404E-9</v>
      </c>
      <c r="O331" s="175"/>
      <c r="P331" s="175">
        <v>1</v>
      </c>
      <c r="Q331" s="175">
        <v>9.8863437786477104E-2</v>
      </c>
      <c r="R331" s="170">
        <v>1.9397824905053198E-6</v>
      </c>
      <c r="S331" s="166" t="s">
        <v>14</v>
      </c>
      <c r="T331" s="166" t="s">
        <v>2449</v>
      </c>
      <c r="U331" s="166" t="s">
        <v>15567</v>
      </c>
    </row>
    <row r="332" spans="1:21" ht="15.75" customHeight="1" x14ac:dyDescent="0.15">
      <c r="A332" s="15" t="s">
        <v>2828</v>
      </c>
      <c r="B332" s="166" t="s">
        <v>2829</v>
      </c>
      <c r="C332" s="166" t="s">
        <v>1892</v>
      </c>
      <c r="D332" s="166" t="s">
        <v>1910</v>
      </c>
      <c r="E332" s="170">
        <v>9.1565496208710002E-9</v>
      </c>
      <c r="F332" s="166">
        <v>22</v>
      </c>
      <c r="G332" s="166" t="s">
        <v>2830</v>
      </c>
      <c r="H332" s="166">
        <v>43</v>
      </c>
      <c r="I332" s="166">
        <v>9</v>
      </c>
      <c r="J332" s="166">
        <v>1</v>
      </c>
      <c r="K332" s="166" t="s">
        <v>15568</v>
      </c>
      <c r="L332" s="175">
        <v>0.99999990654422999</v>
      </c>
      <c r="M332" s="175">
        <v>1.01159068734023E-7</v>
      </c>
      <c r="N332" s="175">
        <v>7.89790039882278E-9</v>
      </c>
      <c r="O332" s="175"/>
      <c r="P332" s="175">
        <v>1</v>
      </c>
      <c r="Q332" s="175">
        <v>1.8469193609772398E-5</v>
      </c>
      <c r="R332" s="170">
        <v>1.9935436034170099E-6</v>
      </c>
      <c r="S332" s="166" t="s">
        <v>14</v>
      </c>
      <c r="T332" s="166" t="s">
        <v>2449</v>
      </c>
      <c r="U332" s="166" t="s">
        <v>15567</v>
      </c>
    </row>
    <row r="333" spans="1:21" ht="15.75" customHeight="1" x14ac:dyDescent="0.15">
      <c r="A333" s="15" t="s">
        <v>2978</v>
      </c>
      <c r="B333" s="166" t="s">
        <v>2979</v>
      </c>
      <c r="C333" s="166" t="s">
        <v>1892</v>
      </c>
      <c r="D333" s="166" t="s">
        <v>1914</v>
      </c>
      <c r="E333" s="170">
        <v>2.5368796766285101E-9</v>
      </c>
      <c r="F333" s="166">
        <v>22</v>
      </c>
      <c r="G333" s="166" t="s">
        <v>2980</v>
      </c>
      <c r="H333" s="166">
        <v>19</v>
      </c>
      <c r="I333" s="166">
        <v>9</v>
      </c>
      <c r="J333" s="166">
        <v>1</v>
      </c>
      <c r="K333" s="166" t="s">
        <v>15568</v>
      </c>
      <c r="L333" s="175" t="s">
        <v>15569</v>
      </c>
      <c r="M333" s="175">
        <v>5.5870072173910703E-6</v>
      </c>
      <c r="N333" s="175">
        <v>8.2878507281999402E-9</v>
      </c>
      <c r="O333" s="175"/>
      <c r="P333" s="175" t="s">
        <v>15569</v>
      </c>
      <c r="Q333" s="175">
        <v>1.47451318034739E-3</v>
      </c>
      <c r="R333" s="170">
        <v>2.0964290715499298E-6</v>
      </c>
      <c r="S333" s="166" t="s">
        <v>14</v>
      </c>
      <c r="T333" s="166" t="s">
        <v>2449</v>
      </c>
      <c r="U333" s="166" t="s">
        <v>15567</v>
      </c>
    </row>
    <row r="334" spans="1:21" ht="15.75" customHeight="1" x14ac:dyDescent="0.15">
      <c r="A334" s="15" t="s">
        <v>2888</v>
      </c>
      <c r="B334" s="166" t="s">
        <v>2889</v>
      </c>
      <c r="C334" s="166" t="s">
        <v>1892</v>
      </c>
      <c r="D334" s="166" t="s">
        <v>1910</v>
      </c>
      <c r="E334" s="170">
        <v>1.9159413238839798E-9</v>
      </c>
      <c r="F334" s="166">
        <v>28</v>
      </c>
      <c r="G334" s="166" t="s">
        <v>2890</v>
      </c>
      <c r="H334" s="166">
        <v>16</v>
      </c>
      <c r="I334" s="166">
        <v>10</v>
      </c>
      <c r="J334" s="166">
        <v>1</v>
      </c>
      <c r="K334" s="166" t="s">
        <v>15568</v>
      </c>
      <c r="L334" s="175">
        <v>0.99999990654422999</v>
      </c>
      <c r="M334" s="175">
        <v>4.7272364387151201E-5</v>
      </c>
      <c r="N334" s="175">
        <v>8.3766551895335005E-9</v>
      </c>
      <c r="O334" s="175"/>
      <c r="P334" s="175">
        <v>1</v>
      </c>
      <c r="Q334" s="175">
        <v>1.47212724919141E-2</v>
      </c>
      <c r="R334" s="170">
        <v>2.12338468757942E-6</v>
      </c>
      <c r="S334" s="166" t="s">
        <v>14</v>
      </c>
      <c r="T334" s="166" t="s">
        <v>2449</v>
      </c>
      <c r="U334" s="166" t="s">
        <v>15567</v>
      </c>
    </row>
    <row r="335" spans="1:21" ht="15.75" customHeight="1" x14ac:dyDescent="0.15">
      <c r="A335" s="15" t="s">
        <v>3684</v>
      </c>
      <c r="B335" s="166" t="s">
        <v>3685</v>
      </c>
      <c r="C335" s="166" t="s">
        <v>1892</v>
      </c>
      <c r="D335" s="166" t="s">
        <v>1925</v>
      </c>
      <c r="E335" s="170">
        <v>2.5718206755302199E-8</v>
      </c>
      <c r="F335" s="166">
        <v>22</v>
      </c>
      <c r="G335" s="166" t="s">
        <v>3686</v>
      </c>
      <c r="H335" s="166">
        <v>19</v>
      </c>
      <c r="I335" s="166">
        <v>8</v>
      </c>
      <c r="J335" s="166">
        <v>1</v>
      </c>
      <c r="K335" s="166" t="s">
        <v>15568</v>
      </c>
      <c r="L335" s="175">
        <v>0.72618826804273995</v>
      </c>
      <c r="M335" s="175">
        <v>2.0982945691176901E-7</v>
      </c>
      <c r="N335" s="175">
        <v>8.5607542477154793E-9</v>
      </c>
      <c r="O335" s="175"/>
      <c r="P335" s="175">
        <v>1</v>
      </c>
      <c r="Q335" s="175">
        <v>4.0896929335831498E-5</v>
      </c>
      <c r="R335" s="170">
        <v>2.1746306662278201E-6</v>
      </c>
      <c r="S335" s="166" t="s">
        <v>14</v>
      </c>
      <c r="T335" s="166" t="s">
        <v>2449</v>
      </c>
      <c r="U335" s="166" t="s">
        <v>15567</v>
      </c>
    </row>
    <row r="336" spans="1:21" ht="15.75" customHeight="1" x14ac:dyDescent="0.15">
      <c r="A336" s="15" t="s">
        <v>2509</v>
      </c>
      <c r="B336" s="166" t="s">
        <v>2510</v>
      </c>
      <c r="C336" s="166" t="s">
        <v>1892</v>
      </c>
      <c r="D336" s="166" t="s">
        <v>2007</v>
      </c>
      <c r="E336" s="170">
        <v>5.3449286973957902E-9</v>
      </c>
      <c r="F336" s="166">
        <v>28</v>
      </c>
      <c r="G336" s="166" t="s">
        <v>2511</v>
      </c>
      <c r="H336" s="166">
        <v>97</v>
      </c>
      <c r="I336" s="166">
        <v>14</v>
      </c>
      <c r="J336" s="166">
        <v>1</v>
      </c>
      <c r="K336" s="166" t="s">
        <v>15568</v>
      </c>
      <c r="L336" s="175">
        <v>0.60833732895348702</v>
      </c>
      <c r="M336" s="175">
        <v>1.49112816551544E-5</v>
      </c>
      <c r="N336" s="175">
        <v>8.6253662789488908E-9</v>
      </c>
      <c r="O336" s="175"/>
      <c r="P336" s="175">
        <v>1</v>
      </c>
      <c r="Q336" s="175">
        <v>4.2144494075648901E-3</v>
      </c>
      <c r="R336" s="170">
        <v>2.1956450358117E-6</v>
      </c>
      <c r="S336" s="166" t="s">
        <v>14</v>
      </c>
      <c r="T336" s="166" t="s">
        <v>2449</v>
      </c>
      <c r="U336" s="166" t="s">
        <v>15567</v>
      </c>
    </row>
    <row r="337" spans="1:21" ht="15.75" customHeight="1" x14ac:dyDescent="0.15">
      <c r="A337" s="15" t="s">
        <v>5232</v>
      </c>
      <c r="B337" s="166" t="s">
        <v>5233</v>
      </c>
      <c r="C337" s="166" t="s">
        <v>1892</v>
      </c>
      <c r="D337" s="166" t="s">
        <v>1910</v>
      </c>
      <c r="E337" s="170">
        <v>6.9388867417726098E-9</v>
      </c>
      <c r="F337" s="166">
        <v>20</v>
      </c>
      <c r="G337" s="166" t="s">
        <v>5234</v>
      </c>
      <c r="H337" s="166">
        <v>10</v>
      </c>
      <c r="I337" s="166">
        <v>6</v>
      </c>
      <c r="J337" s="166">
        <v>1</v>
      </c>
      <c r="K337" s="166" t="s">
        <v>15568</v>
      </c>
      <c r="L337" s="175">
        <v>0.99999990654422999</v>
      </c>
      <c r="M337" s="175">
        <v>1.1727965357010001E-3</v>
      </c>
      <c r="N337" s="175">
        <v>8.7172114687922597E-9</v>
      </c>
      <c r="O337" s="175"/>
      <c r="P337" s="175">
        <v>1</v>
      </c>
      <c r="Q337" s="175">
        <v>0.41303596331033199</v>
      </c>
      <c r="R337" s="170">
        <v>2.2236629686893598E-6</v>
      </c>
      <c r="S337" s="166" t="s">
        <v>14</v>
      </c>
      <c r="T337" s="166" t="s">
        <v>2449</v>
      </c>
      <c r="U337" s="166" t="s">
        <v>15567</v>
      </c>
    </row>
    <row r="338" spans="1:21" ht="15.75" customHeight="1" x14ac:dyDescent="0.15">
      <c r="A338" s="15" t="s">
        <v>2900</v>
      </c>
      <c r="B338" s="166" t="s">
        <v>2901</v>
      </c>
      <c r="C338" s="166" t="s">
        <v>1892</v>
      </c>
      <c r="D338" s="166" t="s">
        <v>1910</v>
      </c>
      <c r="E338" s="170">
        <v>2.0383957759215399E-8</v>
      </c>
      <c r="F338" s="166">
        <v>20</v>
      </c>
      <c r="G338" s="166" t="s">
        <v>2875</v>
      </c>
      <c r="H338" s="166">
        <v>21</v>
      </c>
      <c r="I338" s="166">
        <v>7</v>
      </c>
      <c r="J338" s="166">
        <v>1</v>
      </c>
      <c r="K338" s="166" t="s">
        <v>15568</v>
      </c>
      <c r="L338" s="175">
        <v>0.122708596368899</v>
      </c>
      <c r="M338" s="175">
        <v>1.47297372198817E-5</v>
      </c>
      <c r="N338" s="175">
        <v>8.9310143048852992E-9</v>
      </c>
      <c r="O338" s="175"/>
      <c r="P338" s="175">
        <v>1</v>
      </c>
      <c r="Q338" s="175">
        <v>4.1497686949466799E-3</v>
      </c>
      <c r="R338" s="170">
        <v>2.2829409673891501E-6</v>
      </c>
      <c r="S338" s="166" t="s">
        <v>14</v>
      </c>
      <c r="T338" s="166" t="s">
        <v>2449</v>
      </c>
      <c r="U338" s="166" t="s">
        <v>15567</v>
      </c>
    </row>
    <row r="339" spans="1:21" ht="15.75" customHeight="1" x14ac:dyDescent="0.15">
      <c r="A339" s="15" t="s">
        <v>2864</v>
      </c>
      <c r="B339" s="166" t="s">
        <v>2865</v>
      </c>
      <c r="C339" s="166" t="s">
        <v>1892</v>
      </c>
      <c r="D339" s="166" t="s">
        <v>2007</v>
      </c>
      <c r="E339" s="170">
        <v>1.6952924587159E-9</v>
      </c>
      <c r="F339" s="166">
        <v>22</v>
      </c>
      <c r="G339" s="166" t="s">
        <v>2866</v>
      </c>
      <c r="H339" s="166">
        <v>29</v>
      </c>
      <c r="I339" s="166">
        <v>10</v>
      </c>
      <c r="J339" s="166">
        <v>1</v>
      </c>
      <c r="K339" s="166" t="s">
        <v>15568</v>
      </c>
      <c r="L339" s="175">
        <v>0.19259762748311399</v>
      </c>
      <c r="M339" s="175">
        <v>3.6105108622991702E-7</v>
      </c>
      <c r="N339" s="175">
        <v>9.0315378242433297E-9</v>
      </c>
      <c r="O339" s="175"/>
      <c r="P339" s="175">
        <v>1</v>
      </c>
      <c r="Q339" s="175">
        <v>7.3546991193549306E-5</v>
      </c>
      <c r="R339" s="170">
        <v>2.3134166389477398E-6</v>
      </c>
      <c r="S339" s="166" t="s">
        <v>14</v>
      </c>
      <c r="T339" s="166" t="s">
        <v>2449</v>
      </c>
      <c r="U339" s="166" t="s">
        <v>15567</v>
      </c>
    </row>
    <row r="340" spans="1:21" ht="15.75" customHeight="1" x14ac:dyDescent="0.15">
      <c r="A340" s="15" t="s">
        <v>4153</v>
      </c>
      <c r="B340" s="166" t="s">
        <v>4154</v>
      </c>
      <c r="C340" s="166" t="s">
        <v>1892</v>
      </c>
      <c r="D340" s="166" t="s">
        <v>2007</v>
      </c>
      <c r="E340" s="170">
        <v>3.5227261663068603E-8</v>
      </c>
      <c r="F340" s="166">
        <v>22</v>
      </c>
      <c r="G340" s="166" t="s">
        <v>4155</v>
      </c>
      <c r="H340" s="166">
        <v>18</v>
      </c>
      <c r="I340" s="166">
        <v>11</v>
      </c>
      <c r="J340" s="166">
        <v>1</v>
      </c>
      <c r="K340" s="166" t="s">
        <v>15568</v>
      </c>
      <c r="L340" s="175">
        <v>0.27891277159969602</v>
      </c>
      <c r="M340" s="175">
        <v>6.15474734446287E-6</v>
      </c>
      <c r="N340" s="175">
        <v>9.1612407393004799E-9</v>
      </c>
      <c r="O340" s="175"/>
      <c r="P340" s="175">
        <v>1</v>
      </c>
      <c r="Q340" s="175">
        <v>1.6398563088497499E-3</v>
      </c>
      <c r="R340" s="170">
        <v>2.3514755088308499E-6</v>
      </c>
      <c r="S340" s="166" t="s">
        <v>14</v>
      </c>
      <c r="T340" s="166" t="s">
        <v>2449</v>
      </c>
      <c r="U340" s="166" t="s">
        <v>15567</v>
      </c>
    </row>
    <row r="341" spans="1:21" ht="15.75" customHeight="1" x14ac:dyDescent="0.15">
      <c r="A341" s="15" t="s">
        <v>3897</v>
      </c>
      <c r="B341" s="166" t="s">
        <v>3898</v>
      </c>
      <c r="C341" s="166" t="s">
        <v>1892</v>
      </c>
      <c r="D341" s="166" t="s">
        <v>1925</v>
      </c>
      <c r="E341" s="170">
        <v>1.7124673766711401E-8</v>
      </c>
      <c r="F341" s="166">
        <v>22</v>
      </c>
      <c r="G341" s="166" t="s">
        <v>3899</v>
      </c>
      <c r="H341" s="166">
        <v>14</v>
      </c>
      <c r="I341" s="166">
        <v>6</v>
      </c>
      <c r="J341" s="166">
        <v>1</v>
      </c>
      <c r="K341" s="166" t="s">
        <v>15568</v>
      </c>
      <c r="L341" s="175">
        <v>0.99999990654422999</v>
      </c>
      <c r="M341" s="175">
        <v>3.6439710055708697E-7</v>
      </c>
      <c r="N341" s="175">
        <v>9.4245769332158304E-9</v>
      </c>
      <c r="O341" s="175"/>
      <c r="P341" s="175">
        <v>1</v>
      </c>
      <c r="Q341" s="175">
        <v>7.4640030767808904E-5</v>
      </c>
      <c r="R341" s="170">
        <v>2.4240290823768198E-6</v>
      </c>
      <c r="S341" s="166" t="s">
        <v>14</v>
      </c>
      <c r="T341" s="166" t="s">
        <v>2449</v>
      </c>
      <c r="U341" s="166" t="s">
        <v>15567</v>
      </c>
    </row>
    <row r="342" spans="1:21" ht="15.75" customHeight="1" x14ac:dyDescent="0.15">
      <c r="A342" s="15" t="s">
        <v>2666</v>
      </c>
      <c r="B342" s="166" t="s">
        <v>2667</v>
      </c>
      <c r="C342" s="166" t="s">
        <v>1892</v>
      </c>
      <c r="D342" s="166" t="s">
        <v>1910</v>
      </c>
      <c r="E342" s="170">
        <v>9.8456566771417405E-11</v>
      </c>
      <c r="F342" s="166">
        <v>28</v>
      </c>
      <c r="G342" s="166" t="s">
        <v>2668</v>
      </c>
      <c r="H342" s="166">
        <v>14</v>
      </c>
      <c r="I342" s="166">
        <v>7</v>
      </c>
      <c r="J342" s="166">
        <v>1</v>
      </c>
      <c r="K342" s="166" t="s">
        <v>15568</v>
      </c>
      <c r="L342" s="175">
        <v>0.99999990654422999</v>
      </c>
      <c r="M342" s="175">
        <v>1.36282414576473E-4</v>
      </c>
      <c r="N342" s="175">
        <v>9.4318171828817993E-9</v>
      </c>
      <c r="O342" s="175"/>
      <c r="P342" s="175">
        <v>1</v>
      </c>
      <c r="Q342" s="175">
        <v>4.4836914395659698E-2</v>
      </c>
      <c r="R342" s="170">
        <v>2.4308431662119799E-6</v>
      </c>
      <c r="S342" s="166" t="s">
        <v>14</v>
      </c>
      <c r="T342" s="166" t="s">
        <v>2449</v>
      </c>
      <c r="U342" s="166" t="s">
        <v>15567</v>
      </c>
    </row>
    <row r="343" spans="1:21" ht="15.75" customHeight="1" x14ac:dyDescent="0.15">
      <c r="A343" s="15" t="s">
        <v>3046</v>
      </c>
      <c r="B343" s="166" t="s">
        <v>3047</v>
      </c>
      <c r="C343" s="166" t="s">
        <v>1892</v>
      </c>
      <c r="D343" s="166" t="s">
        <v>1925</v>
      </c>
      <c r="E343" s="170">
        <v>4.2524235888990101E-11</v>
      </c>
      <c r="F343" s="166">
        <v>32</v>
      </c>
      <c r="G343" s="166" t="s">
        <v>3048</v>
      </c>
      <c r="H343" s="166">
        <v>30</v>
      </c>
      <c r="I343" s="166">
        <v>10</v>
      </c>
      <c r="J343" s="166">
        <v>1</v>
      </c>
      <c r="K343" s="166" t="s">
        <v>15568</v>
      </c>
      <c r="L343" s="175">
        <v>0.99999990654422999</v>
      </c>
      <c r="M343" s="175">
        <v>1.01696579781425E-4</v>
      </c>
      <c r="N343" s="175">
        <v>1.0543833008920301E-8</v>
      </c>
      <c r="O343" s="175"/>
      <c r="P343" s="175">
        <v>1</v>
      </c>
      <c r="Q343" s="175">
        <v>3.2876232374709699E-2</v>
      </c>
      <c r="R343" s="170">
        <v>2.7229615931049499E-6</v>
      </c>
      <c r="S343" s="166" t="s">
        <v>14</v>
      </c>
      <c r="T343" s="166" t="s">
        <v>2449</v>
      </c>
      <c r="U343" s="166" t="s">
        <v>15567</v>
      </c>
    </row>
    <row r="344" spans="1:21" ht="15.75" customHeight="1" x14ac:dyDescent="0.15">
      <c r="A344" s="15" t="s">
        <v>5153</v>
      </c>
      <c r="B344" s="166" t="s">
        <v>5154</v>
      </c>
      <c r="C344" s="166" t="s">
        <v>1892</v>
      </c>
      <c r="D344" s="166" t="s">
        <v>1910</v>
      </c>
      <c r="E344" s="170">
        <v>7.0017260651014501E-9</v>
      </c>
      <c r="F344" s="166">
        <v>20</v>
      </c>
      <c r="G344" s="166" t="s">
        <v>5155</v>
      </c>
      <c r="H344" s="166">
        <v>8</v>
      </c>
      <c r="I344" s="166">
        <v>4</v>
      </c>
      <c r="J344" s="166">
        <v>1</v>
      </c>
      <c r="K344" s="166" t="s">
        <v>15568</v>
      </c>
      <c r="L344" s="175">
        <v>0.99999990654422999</v>
      </c>
      <c r="M344" s="175">
        <v>1.71076595833035E-5</v>
      </c>
      <c r="N344" s="175">
        <v>1.1766491037612599E-8</v>
      </c>
      <c r="O344" s="175"/>
      <c r="P344" s="175">
        <v>1</v>
      </c>
      <c r="Q344" s="175">
        <v>4.9039063999057201E-3</v>
      </c>
      <c r="R344" s="170">
        <v>3.04485941438433E-6</v>
      </c>
      <c r="S344" s="166" t="s">
        <v>14</v>
      </c>
      <c r="T344" s="166" t="s">
        <v>2449</v>
      </c>
      <c r="U344" s="166" t="s">
        <v>15567</v>
      </c>
    </row>
    <row r="345" spans="1:21" ht="15.75" customHeight="1" x14ac:dyDescent="0.15">
      <c r="A345" s="15" t="s">
        <v>4021</v>
      </c>
      <c r="B345" s="166" t="s">
        <v>4022</v>
      </c>
      <c r="C345" s="166" t="s">
        <v>1892</v>
      </c>
      <c r="D345" s="166" t="s">
        <v>2007</v>
      </c>
      <c r="E345" s="170">
        <v>4.26105192870504E-10</v>
      </c>
      <c r="F345" s="166">
        <v>32</v>
      </c>
      <c r="G345" s="166" t="s">
        <v>4023</v>
      </c>
      <c r="H345" s="166">
        <v>24</v>
      </c>
      <c r="I345" s="166">
        <v>8</v>
      </c>
      <c r="J345" s="166">
        <v>1</v>
      </c>
      <c r="K345" s="166" t="s">
        <v>15568</v>
      </c>
      <c r="L345" s="175">
        <v>0.99999990654422999</v>
      </c>
      <c r="M345" s="175">
        <v>9.7567422474378802E-7</v>
      </c>
      <c r="N345" s="175">
        <v>1.3143388961384099E-8</v>
      </c>
      <c r="O345" s="175"/>
      <c r="P345" s="175">
        <v>1</v>
      </c>
      <c r="Q345" s="175">
        <v>2.18289746423367E-4</v>
      </c>
      <c r="R345" s="170">
        <v>3.4080094369716101E-6</v>
      </c>
      <c r="S345" s="166" t="s">
        <v>14</v>
      </c>
      <c r="T345" s="166" t="s">
        <v>2449</v>
      </c>
      <c r="U345" s="166" t="s">
        <v>15567</v>
      </c>
    </row>
    <row r="346" spans="1:21" ht="15.75" customHeight="1" x14ac:dyDescent="0.15">
      <c r="A346" s="15" t="s">
        <v>4652</v>
      </c>
      <c r="B346" s="166" t="s">
        <v>4653</v>
      </c>
      <c r="C346" s="166" t="s">
        <v>1892</v>
      </c>
      <c r="D346" s="166" t="s">
        <v>1910</v>
      </c>
      <c r="E346" s="170">
        <v>6.4217225062008301E-13</v>
      </c>
      <c r="F346" s="166">
        <v>32</v>
      </c>
      <c r="G346" s="166" t="s">
        <v>4654</v>
      </c>
      <c r="H346" s="166">
        <v>10</v>
      </c>
      <c r="I346" s="166">
        <v>7</v>
      </c>
      <c r="J346" s="166">
        <v>1</v>
      </c>
      <c r="K346" s="166" t="s">
        <v>15568</v>
      </c>
      <c r="L346" s="175">
        <v>0.99999990654422999</v>
      </c>
      <c r="M346" s="175">
        <v>1.0549739358182699E-3</v>
      </c>
      <c r="N346" s="175">
        <v>1.32882598531106E-8</v>
      </c>
      <c r="O346" s="175"/>
      <c r="P346" s="175">
        <v>1</v>
      </c>
      <c r="Q346" s="175">
        <v>0.37037168469381598</v>
      </c>
      <c r="R346" s="170">
        <v>3.45247532741748E-6</v>
      </c>
      <c r="S346" s="166" t="s">
        <v>14</v>
      </c>
      <c r="T346" s="166" t="s">
        <v>2449</v>
      </c>
      <c r="U346" s="166" t="s">
        <v>15567</v>
      </c>
    </row>
    <row r="347" spans="1:21" ht="15.75" customHeight="1" x14ac:dyDescent="0.15">
      <c r="A347" s="15" t="s">
        <v>6036</v>
      </c>
      <c r="B347" s="166" t="s">
        <v>6037</v>
      </c>
      <c r="C347" s="166" t="s">
        <v>1892</v>
      </c>
      <c r="D347" s="166" t="s">
        <v>2007</v>
      </c>
      <c r="E347" s="170">
        <v>6.2341995557048402E-9</v>
      </c>
      <c r="F347" s="166">
        <v>22</v>
      </c>
      <c r="G347" s="166" t="s">
        <v>6038</v>
      </c>
      <c r="H347" s="166">
        <v>4</v>
      </c>
      <c r="I347" s="166">
        <v>4</v>
      </c>
      <c r="J347" s="166">
        <v>1</v>
      </c>
      <c r="K347" s="166" t="s">
        <v>15568</v>
      </c>
      <c r="L347" s="175">
        <v>0.99999990654422999</v>
      </c>
      <c r="M347" s="175">
        <v>5.6101527888311603E-2</v>
      </c>
      <c r="N347" s="175">
        <v>1.36032095777612E-8</v>
      </c>
      <c r="O347" s="175"/>
      <c r="P347" s="175">
        <v>1</v>
      </c>
      <c r="Q347" s="175">
        <v>1</v>
      </c>
      <c r="R347" s="170">
        <v>3.54134972045832E-6</v>
      </c>
      <c r="S347" s="166" t="s">
        <v>14</v>
      </c>
      <c r="T347" s="166" t="s">
        <v>2449</v>
      </c>
      <c r="U347" s="166" t="s">
        <v>15567</v>
      </c>
    </row>
    <row r="348" spans="1:21" ht="15.75" customHeight="1" x14ac:dyDescent="0.15">
      <c r="A348" s="15" t="s">
        <v>4658</v>
      </c>
      <c r="B348" s="166" t="s">
        <v>4659</v>
      </c>
      <c r="C348" s="166" t="s">
        <v>1892</v>
      </c>
      <c r="D348" s="166" t="s">
        <v>1910</v>
      </c>
      <c r="E348" s="170">
        <v>1.0539200190398E-8</v>
      </c>
      <c r="F348" s="166">
        <v>22</v>
      </c>
      <c r="G348" s="166" t="s">
        <v>4660</v>
      </c>
      <c r="H348" s="166">
        <v>13</v>
      </c>
      <c r="I348" s="166">
        <v>8</v>
      </c>
      <c r="J348" s="166">
        <v>1</v>
      </c>
      <c r="K348" s="166" t="s">
        <v>15568</v>
      </c>
      <c r="L348" s="175">
        <v>0.99999990654422999</v>
      </c>
      <c r="M348" s="175">
        <v>3.7962671519367201E-4</v>
      </c>
      <c r="N348" s="175">
        <v>1.4073002812274501E-8</v>
      </c>
      <c r="O348" s="175"/>
      <c r="P348" s="175">
        <v>1</v>
      </c>
      <c r="Q348" s="175">
        <v>0.13061513276865</v>
      </c>
      <c r="R348" s="170">
        <v>3.6709214608502798E-6</v>
      </c>
      <c r="S348" s="166" t="s">
        <v>14</v>
      </c>
      <c r="T348" s="166" t="s">
        <v>2449</v>
      </c>
      <c r="U348" s="166" t="s">
        <v>15567</v>
      </c>
    </row>
    <row r="349" spans="1:21" ht="15.75" customHeight="1" x14ac:dyDescent="0.15">
      <c r="A349" s="15" t="s">
        <v>2645</v>
      </c>
      <c r="B349" s="166" t="s">
        <v>2646</v>
      </c>
      <c r="C349" s="166" t="s">
        <v>1892</v>
      </c>
      <c r="D349" s="166" t="s">
        <v>1910</v>
      </c>
      <c r="E349" s="170">
        <v>1.6222609530447799E-10</v>
      </c>
      <c r="F349" s="166">
        <v>28</v>
      </c>
      <c r="G349" s="166" t="s">
        <v>2647</v>
      </c>
      <c r="H349" s="166">
        <v>30</v>
      </c>
      <c r="I349" s="166">
        <v>10</v>
      </c>
      <c r="J349" s="166">
        <v>1</v>
      </c>
      <c r="K349" s="166" t="s">
        <v>15568</v>
      </c>
      <c r="L349" s="175">
        <v>0.99999990654422999</v>
      </c>
      <c r="M349" s="175">
        <v>4.0862957956530301E-4</v>
      </c>
      <c r="N349" s="175">
        <v>1.5964434140217099E-8</v>
      </c>
      <c r="O349" s="175"/>
      <c r="P349" s="175">
        <v>1</v>
      </c>
      <c r="Q349" s="175">
        <v>0.14080903040847501</v>
      </c>
      <c r="R349" s="170">
        <v>4.1725225593749396E-6</v>
      </c>
      <c r="S349" s="166" t="s">
        <v>14</v>
      </c>
      <c r="T349" s="166" t="s">
        <v>2449</v>
      </c>
      <c r="U349" s="166" t="s">
        <v>15567</v>
      </c>
    </row>
    <row r="350" spans="1:21" ht="15.75" customHeight="1" x14ac:dyDescent="0.15">
      <c r="A350" s="15" t="s">
        <v>4774</v>
      </c>
      <c r="B350" s="166" t="s">
        <v>4775</v>
      </c>
      <c r="C350" s="166" t="s">
        <v>1892</v>
      </c>
      <c r="D350" s="166" t="s">
        <v>1910</v>
      </c>
      <c r="E350" s="170">
        <v>1.26847612574687E-8</v>
      </c>
      <c r="F350" s="166">
        <v>22</v>
      </c>
      <c r="G350" s="166" t="s">
        <v>4776</v>
      </c>
      <c r="H350" s="166">
        <v>14</v>
      </c>
      <c r="I350" s="166">
        <v>8</v>
      </c>
      <c r="J350" s="166">
        <v>1</v>
      </c>
      <c r="K350" s="166" t="s">
        <v>15568</v>
      </c>
      <c r="L350" s="175">
        <v>0.695912040407206</v>
      </c>
      <c r="M350" s="175">
        <v>1.3331799294383101E-4</v>
      </c>
      <c r="N350" s="175">
        <v>1.6623537031017501E-8</v>
      </c>
      <c r="O350" s="175"/>
      <c r="P350" s="175">
        <v>1</v>
      </c>
      <c r="Q350" s="175">
        <v>4.3847000817659403E-2</v>
      </c>
      <c r="R350" s="170">
        <v>4.3533282980086197E-6</v>
      </c>
      <c r="S350" s="166" t="s">
        <v>14</v>
      </c>
      <c r="T350" s="166" t="s">
        <v>2449</v>
      </c>
      <c r="U350" s="166" t="s">
        <v>15567</v>
      </c>
    </row>
    <row r="351" spans="1:21" ht="15.75" customHeight="1" x14ac:dyDescent="0.15">
      <c r="A351" s="15" t="s">
        <v>3964</v>
      </c>
      <c r="B351" s="166" t="s">
        <v>3965</v>
      </c>
      <c r="C351" s="166" t="s">
        <v>2230</v>
      </c>
      <c r="D351" s="166" t="s">
        <v>1948</v>
      </c>
      <c r="E351" s="170">
        <v>1.05922838854956E-10</v>
      </c>
      <c r="F351" s="166">
        <v>36</v>
      </c>
      <c r="G351" s="166" t="s">
        <v>3966</v>
      </c>
      <c r="H351" s="166">
        <v>14</v>
      </c>
      <c r="I351" s="166">
        <v>7</v>
      </c>
      <c r="J351" s="166">
        <v>1</v>
      </c>
      <c r="K351" s="166" t="s">
        <v>15568</v>
      </c>
      <c r="L351" s="175">
        <v>0.99999990654422999</v>
      </c>
      <c r="M351" s="175">
        <v>5.03516414547227E-2</v>
      </c>
      <c r="N351" s="175">
        <v>1.7029269545913399E-8</v>
      </c>
      <c r="O351" s="175"/>
      <c r="P351" s="175">
        <v>1</v>
      </c>
      <c r="Q351" s="175">
        <v>1</v>
      </c>
      <c r="R351" s="170">
        <v>4.4683051157854097E-6</v>
      </c>
      <c r="S351" s="166" t="s">
        <v>14</v>
      </c>
      <c r="T351" s="166" t="s">
        <v>2449</v>
      </c>
      <c r="U351" s="166" t="s">
        <v>15567</v>
      </c>
    </row>
    <row r="352" spans="1:21" ht="15.75" customHeight="1" x14ac:dyDescent="0.15">
      <c r="A352" s="15" t="s">
        <v>3864</v>
      </c>
      <c r="B352" s="166" t="s">
        <v>3865</v>
      </c>
      <c r="C352" s="166" t="s">
        <v>1892</v>
      </c>
      <c r="D352" s="166" t="s">
        <v>1948</v>
      </c>
      <c r="E352" s="170">
        <v>6.2676797345016702E-9</v>
      </c>
      <c r="F352" s="166">
        <v>22</v>
      </c>
      <c r="G352" s="166" t="s">
        <v>3866</v>
      </c>
      <c r="H352" s="166">
        <v>17</v>
      </c>
      <c r="I352" s="166">
        <v>9</v>
      </c>
      <c r="J352" s="166">
        <v>1</v>
      </c>
      <c r="K352" s="166" t="s">
        <v>15568</v>
      </c>
      <c r="L352" s="175">
        <v>0.99999990654422999</v>
      </c>
      <c r="M352" s="175">
        <v>9.6495040069989695E-6</v>
      </c>
      <c r="N352" s="175">
        <v>1.80168677646947E-8</v>
      </c>
      <c r="O352" s="175"/>
      <c r="P352" s="175">
        <v>1</v>
      </c>
      <c r="Q352" s="175">
        <v>2.6149899159756398E-3</v>
      </c>
      <c r="R352" s="170">
        <v>4.7366459625271003E-6</v>
      </c>
      <c r="S352" s="166" t="s">
        <v>14</v>
      </c>
      <c r="T352" s="166" t="s">
        <v>2449</v>
      </c>
      <c r="U352" s="166" t="s">
        <v>15567</v>
      </c>
    </row>
    <row r="353" spans="1:21" ht="15.75" customHeight="1" x14ac:dyDescent="0.15">
      <c r="A353" s="15" t="s">
        <v>4111</v>
      </c>
      <c r="B353" s="166" t="s">
        <v>4112</v>
      </c>
      <c r="C353" s="166" t="s">
        <v>1892</v>
      </c>
      <c r="D353" s="166" t="s">
        <v>2007</v>
      </c>
      <c r="E353" s="170">
        <v>5.4233287807758202E-9</v>
      </c>
      <c r="F353" s="166">
        <v>22</v>
      </c>
      <c r="G353" s="166" t="s">
        <v>4113</v>
      </c>
      <c r="H353" s="166">
        <v>14</v>
      </c>
      <c r="I353" s="166">
        <v>9</v>
      </c>
      <c r="J353" s="166">
        <v>1</v>
      </c>
      <c r="K353" s="166" t="s">
        <v>15568</v>
      </c>
      <c r="L353" s="175">
        <v>0.99999990654422999</v>
      </c>
      <c r="M353" s="175">
        <v>6.4481944440691904E-7</v>
      </c>
      <c r="N353" s="175">
        <v>2.004827813888E-8</v>
      </c>
      <c r="O353" s="175"/>
      <c r="P353" s="175">
        <v>1</v>
      </c>
      <c r="Q353" s="175">
        <v>1.3908605457846901E-4</v>
      </c>
      <c r="R353" s="170">
        <v>5.2809199115380104E-6</v>
      </c>
      <c r="S353" s="166" t="s">
        <v>14</v>
      </c>
      <c r="T353" s="166" t="s">
        <v>2449</v>
      </c>
      <c r="U353" s="166" t="s">
        <v>15567</v>
      </c>
    </row>
    <row r="354" spans="1:21" ht="15.75" customHeight="1" x14ac:dyDescent="0.15">
      <c r="A354" s="15" t="s">
        <v>4291</v>
      </c>
      <c r="B354" s="166" t="s">
        <v>4292</v>
      </c>
      <c r="C354" s="166" t="s">
        <v>1892</v>
      </c>
      <c r="D354" s="166" t="s">
        <v>1914</v>
      </c>
      <c r="E354" s="170">
        <v>1.2094276994155299E-7</v>
      </c>
      <c r="F354" s="166">
        <v>20</v>
      </c>
      <c r="G354" s="166" t="s">
        <v>4293</v>
      </c>
      <c r="H354" s="166">
        <v>11</v>
      </c>
      <c r="I354" s="166">
        <v>7</v>
      </c>
      <c r="J354" s="166">
        <v>1</v>
      </c>
      <c r="K354" s="166" t="s">
        <v>15568</v>
      </c>
      <c r="L354" s="175">
        <v>0.99999990654422999</v>
      </c>
      <c r="M354" s="175">
        <v>3.8665996435502499E-5</v>
      </c>
      <c r="N354" s="175">
        <v>2.2727778234934E-8</v>
      </c>
      <c r="O354" s="175"/>
      <c r="P354" s="175">
        <v>1</v>
      </c>
      <c r="Q354" s="175">
        <v>1.17759993740809E-2</v>
      </c>
      <c r="R354" s="170">
        <v>5.9982755102063297E-6</v>
      </c>
      <c r="S354" s="166" t="s">
        <v>14</v>
      </c>
      <c r="T354" s="166" t="s">
        <v>2449</v>
      </c>
      <c r="U354" s="166" t="s">
        <v>15567</v>
      </c>
    </row>
    <row r="355" spans="1:21" ht="15.75" customHeight="1" x14ac:dyDescent="0.15">
      <c r="A355" s="15" t="s">
        <v>4066</v>
      </c>
      <c r="B355" s="166" t="s">
        <v>4067</v>
      </c>
      <c r="C355" s="166" t="s">
        <v>1892</v>
      </c>
      <c r="D355" s="166" t="s">
        <v>1948</v>
      </c>
      <c r="E355" s="170">
        <v>1.9743265139852301E-11</v>
      </c>
      <c r="F355" s="166">
        <v>32</v>
      </c>
      <c r="G355" s="166" t="s">
        <v>4068</v>
      </c>
      <c r="H355" s="166">
        <v>14</v>
      </c>
      <c r="I355" s="166">
        <v>7</v>
      </c>
      <c r="J355" s="166">
        <v>1</v>
      </c>
      <c r="K355" s="166" t="s">
        <v>15568</v>
      </c>
      <c r="L355" s="175">
        <v>0.99999990654422999</v>
      </c>
      <c r="M355" s="175">
        <v>6.2185699613918302E-10</v>
      </c>
      <c r="N355" s="175">
        <v>2.3649195607334599E-8</v>
      </c>
      <c r="O355" s="175"/>
      <c r="P355" s="175">
        <v>1</v>
      </c>
      <c r="Q355" s="175">
        <v>6.9912239923241697E-8</v>
      </c>
      <c r="R355" s="170">
        <v>6.25343729851196E-6</v>
      </c>
      <c r="S355" s="166" t="s">
        <v>14</v>
      </c>
      <c r="T355" s="166" t="s">
        <v>2449</v>
      </c>
      <c r="U355" s="166" t="s">
        <v>15567</v>
      </c>
    </row>
    <row r="356" spans="1:21" ht="15.75" customHeight="1" x14ac:dyDescent="0.15">
      <c r="A356" s="15" t="s">
        <v>4844</v>
      </c>
      <c r="B356" s="166" t="s">
        <v>4845</v>
      </c>
      <c r="C356" s="166" t="s">
        <v>1892</v>
      </c>
      <c r="D356" s="166" t="s">
        <v>1910</v>
      </c>
      <c r="E356" s="170">
        <v>1.0848509432394E-9</v>
      </c>
      <c r="F356" s="166">
        <v>16</v>
      </c>
      <c r="G356" s="166" t="s">
        <v>4846</v>
      </c>
      <c r="H356" s="166">
        <v>10</v>
      </c>
      <c r="I356" s="166">
        <v>7</v>
      </c>
      <c r="J356" s="166">
        <v>1</v>
      </c>
      <c r="K356" s="166" t="s">
        <v>15568</v>
      </c>
      <c r="L356" s="175">
        <v>0.99999990654422999</v>
      </c>
      <c r="M356" s="175">
        <v>7.4157194871992397E-8</v>
      </c>
      <c r="N356" s="175">
        <v>2.4066758687910399E-8</v>
      </c>
      <c r="O356" s="175"/>
      <c r="P356" s="175">
        <v>1</v>
      </c>
      <c r="Q356" s="175">
        <v>1.3279311639868401E-5</v>
      </c>
      <c r="R356" s="170">
        <v>6.3760119761087402E-6</v>
      </c>
      <c r="S356" s="166" t="s">
        <v>14</v>
      </c>
      <c r="T356" s="166" t="s">
        <v>2449</v>
      </c>
      <c r="U356" s="166" t="s">
        <v>15567</v>
      </c>
    </row>
    <row r="357" spans="1:21" ht="15.75" customHeight="1" x14ac:dyDescent="0.15">
      <c r="A357" s="15" t="s">
        <v>3603</v>
      </c>
      <c r="B357" s="166" t="s">
        <v>3604</v>
      </c>
      <c r="C357" s="166" t="s">
        <v>1892</v>
      </c>
      <c r="D357" s="166" t="s">
        <v>2007</v>
      </c>
      <c r="E357" s="170">
        <v>8.8865336984138594E-8</v>
      </c>
      <c r="F357" s="166">
        <v>22</v>
      </c>
      <c r="G357" s="166" t="s">
        <v>3605</v>
      </c>
      <c r="H357" s="166">
        <v>33</v>
      </c>
      <c r="I357" s="166">
        <v>12</v>
      </c>
      <c r="J357" s="166">
        <v>1</v>
      </c>
      <c r="K357" s="166" t="s">
        <v>15568</v>
      </c>
      <c r="L357" s="175">
        <v>0.99999990654422999</v>
      </c>
      <c r="M357" s="175">
        <v>4.5689624162698701E-5</v>
      </c>
      <c r="N357" s="175">
        <v>2.4629657065168402E-8</v>
      </c>
      <c r="O357" s="175"/>
      <c r="P357" s="175">
        <v>1</v>
      </c>
      <c r="Q357" s="175">
        <v>1.4137541740124699E-2</v>
      </c>
      <c r="R357" s="170">
        <v>6.5375510664219597E-6</v>
      </c>
      <c r="S357" s="166" t="s">
        <v>14</v>
      </c>
      <c r="T357" s="166" t="s">
        <v>2449</v>
      </c>
      <c r="U357" s="166" t="s">
        <v>15567</v>
      </c>
    </row>
    <row r="358" spans="1:21" ht="15.75" customHeight="1" x14ac:dyDescent="0.15">
      <c r="A358" s="15" t="s">
        <v>3576</v>
      </c>
      <c r="B358" s="166" t="s">
        <v>3577</v>
      </c>
      <c r="C358" s="166" t="s">
        <v>1892</v>
      </c>
      <c r="D358" s="166" t="s">
        <v>1914</v>
      </c>
      <c r="E358" s="170">
        <v>4.3957380416301103E-9</v>
      </c>
      <c r="F358" s="166">
        <v>22</v>
      </c>
      <c r="G358" s="166" t="s">
        <v>3578</v>
      </c>
      <c r="H358" s="166">
        <v>39</v>
      </c>
      <c r="I358" s="166">
        <v>11</v>
      </c>
      <c r="J358" s="166">
        <v>1</v>
      </c>
      <c r="K358" s="166" t="s">
        <v>15568</v>
      </c>
      <c r="L358" s="175">
        <v>7.2221902988210504E-2</v>
      </c>
      <c r="M358" s="175">
        <v>3.6487591715516399E-6</v>
      </c>
      <c r="N358" s="175">
        <v>2.5489953172544999E-8</v>
      </c>
      <c r="O358" s="175"/>
      <c r="P358" s="175">
        <v>1</v>
      </c>
      <c r="Q358" s="175">
        <v>9.2491802255611404E-4</v>
      </c>
      <c r="R358" s="170">
        <v>6.7787108449642597E-6</v>
      </c>
      <c r="S358" s="166" t="s">
        <v>14</v>
      </c>
      <c r="T358" s="166" t="s">
        <v>2449</v>
      </c>
      <c r="U358" s="166" t="s">
        <v>15567</v>
      </c>
    </row>
    <row r="359" spans="1:21" ht="15.75" customHeight="1" x14ac:dyDescent="0.15">
      <c r="A359" s="15" t="s">
        <v>2992</v>
      </c>
      <c r="B359" s="166" t="s">
        <v>2993</v>
      </c>
      <c r="C359" s="166" t="s">
        <v>2404</v>
      </c>
      <c r="D359" s="166" t="s">
        <v>1918</v>
      </c>
      <c r="E359" s="170">
        <v>4.4301982008916501E-10</v>
      </c>
      <c r="F359" s="166">
        <v>28</v>
      </c>
      <c r="G359" s="166" t="s">
        <v>2994</v>
      </c>
      <c r="H359" s="166">
        <v>34</v>
      </c>
      <c r="I359" s="166">
        <v>11</v>
      </c>
      <c r="J359" s="166">
        <v>1</v>
      </c>
      <c r="K359" s="166" t="s">
        <v>15568</v>
      </c>
      <c r="L359" s="175">
        <v>0.99999990654422999</v>
      </c>
      <c r="M359" s="175">
        <v>8.1030818692980197E-4</v>
      </c>
      <c r="N359" s="175">
        <v>2.5683888928118899E-8</v>
      </c>
      <c r="O359" s="175"/>
      <c r="P359" s="175">
        <v>1</v>
      </c>
      <c r="Q359" s="175">
        <v>0.28363870167778699</v>
      </c>
      <c r="R359" s="170">
        <v>6.8431545500342299E-6</v>
      </c>
      <c r="S359" s="166" t="s">
        <v>14</v>
      </c>
      <c r="T359" s="166" t="s">
        <v>2449</v>
      </c>
      <c r="U359" s="166" t="s">
        <v>15567</v>
      </c>
    </row>
    <row r="360" spans="1:21" ht="15.75" customHeight="1" x14ac:dyDescent="0.15">
      <c r="A360" s="15" t="s">
        <v>3789</v>
      </c>
      <c r="B360" s="166" t="s">
        <v>3790</v>
      </c>
      <c r="C360" s="166" t="s">
        <v>1892</v>
      </c>
      <c r="D360" s="166" t="s">
        <v>1925</v>
      </c>
      <c r="E360" s="170">
        <v>1.6435471724455299E-7</v>
      </c>
      <c r="F360" s="166">
        <v>20</v>
      </c>
      <c r="G360" s="166" t="s">
        <v>3791</v>
      </c>
      <c r="H360" s="166">
        <v>20</v>
      </c>
      <c r="I360" s="166">
        <v>9</v>
      </c>
      <c r="J360" s="166">
        <v>1</v>
      </c>
      <c r="K360" s="166" t="s">
        <v>15568</v>
      </c>
      <c r="L360" s="175">
        <v>2.02789505124461E-2</v>
      </c>
      <c r="M360" s="175">
        <v>3.9772496055563101E-6</v>
      </c>
      <c r="N360" s="175">
        <v>2.6373874950233401E-8</v>
      </c>
      <c r="O360" s="175"/>
      <c r="P360" s="175">
        <v>1</v>
      </c>
      <c r="Q360" s="175">
        <v>1.01876730118363E-3</v>
      </c>
      <c r="R360" s="170">
        <v>7.0401704363278499E-6</v>
      </c>
      <c r="S360" s="166" t="s">
        <v>14</v>
      </c>
      <c r="T360" s="166" t="s">
        <v>2449</v>
      </c>
      <c r="U360" s="166" t="s">
        <v>15567</v>
      </c>
    </row>
    <row r="361" spans="1:21" ht="15.75" customHeight="1" x14ac:dyDescent="0.15">
      <c r="A361" s="15" t="s">
        <v>2816</v>
      </c>
      <c r="B361" s="166" t="s">
        <v>2817</v>
      </c>
      <c r="C361" s="166" t="s">
        <v>1892</v>
      </c>
      <c r="D361" s="166" t="s">
        <v>2007</v>
      </c>
      <c r="E361" s="170">
        <v>4.2680936581811602E-10</v>
      </c>
      <c r="F361" s="166">
        <v>32</v>
      </c>
      <c r="G361" s="166" t="s">
        <v>2818</v>
      </c>
      <c r="H361" s="166">
        <v>29</v>
      </c>
      <c r="I361" s="166">
        <v>10</v>
      </c>
      <c r="J361" s="166">
        <v>1</v>
      </c>
      <c r="K361" s="166" t="s">
        <v>15568</v>
      </c>
      <c r="L361" s="175">
        <v>0.99999990654422999</v>
      </c>
      <c r="M361" s="175">
        <v>5.7940342079133997E-6</v>
      </c>
      <c r="N361" s="175">
        <v>2.88264229684917E-8</v>
      </c>
      <c r="O361" s="175"/>
      <c r="P361" s="175">
        <v>1</v>
      </c>
      <c r="Q361" s="175">
        <v>1.5430884409149599E-3</v>
      </c>
      <c r="R361" s="170">
        <v>7.7092093578124805E-6</v>
      </c>
      <c r="S361" s="166" t="s">
        <v>14</v>
      </c>
      <c r="T361" s="166" t="s">
        <v>2449</v>
      </c>
      <c r="U361" s="166" t="s">
        <v>15567</v>
      </c>
    </row>
    <row r="362" spans="1:21" ht="15.75" customHeight="1" x14ac:dyDescent="0.15">
      <c r="A362" s="15" t="s">
        <v>3230</v>
      </c>
      <c r="B362" s="166" t="s">
        <v>3231</v>
      </c>
      <c r="C362" s="166" t="s">
        <v>1892</v>
      </c>
      <c r="D362" s="166" t="s">
        <v>1948</v>
      </c>
      <c r="E362" s="170">
        <v>3.76549345088914E-9</v>
      </c>
      <c r="F362" s="166">
        <v>22</v>
      </c>
      <c r="G362" s="166" t="s">
        <v>3232</v>
      </c>
      <c r="H362" s="166">
        <v>23</v>
      </c>
      <c r="I362" s="166">
        <v>9</v>
      </c>
      <c r="J362" s="166">
        <v>1</v>
      </c>
      <c r="K362" s="166" t="s">
        <v>15568</v>
      </c>
      <c r="L362" s="175">
        <v>0.45259140922778801</v>
      </c>
      <c r="M362" s="175">
        <v>1.3895379499016399E-3</v>
      </c>
      <c r="N362" s="175">
        <v>3.0806819724250397E-8</v>
      </c>
      <c r="O362" s="175"/>
      <c r="P362" s="175">
        <v>1</v>
      </c>
      <c r="Q362" s="175">
        <v>0.49128245238034102</v>
      </c>
      <c r="R362" s="170">
        <v>8.2541435037921802E-6</v>
      </c>
      <c r="S362" s="166" t="s">
        <v>14</v>
      </c>
      <c r="T362" s="166" t="s">
        <v>2449</v>
      </c>
      <c r="U362" s="166" t="s">
        <v>15567</v>
      </c>
    </row>
    <row r="363" spans="1:21" ht="15.75" customHeight="1" x14ac:dyDescent="0.15">
      <c r="A363" s="15" t="s">
        <v>2734</v>
      </c>
      <c r="B363" s="166" t="s">
        <v>2735</v>
      </c>
      <c r="C363" s="166" t="s">
        <v>1892</v>
      </c>
      <c r="D363" s="166" t="s">
        <v>2007</v>
      </c>
      <c r="E363" s="170">
        <v>2.7121796829312798E-13</v>
      </c>
      <c r="F363" s="166">
        <v>34</v>
      </c>
      <c r="G363" s="166" t="s">
        <v>2736</v>
      </c>
      <c r="H363" s="166">
        <v>40</v>
      </c>
      <c r="I363" s="166">
        <v>13</v>
      </c>
      <c r="J363" s="166">
        <v>1</v>
      </c>
      <c r="K363" s="166" t="s">
        <v>15568</v>
      </c>
      <c r="L363" s="175">
        <v>0.99999990654422999</v>
      </c>
      <c r="M363" s="175">
        <v>1.05769803898125E-3</v>
      </c>
      <c r="N363" s="175">
        <v>3.1320432230807502E-8</v>
      </c>
      <c r="O363" s="175"/>
      <c r="P363" s="175">
        <v>1</v>
      </c>
      <c r="Q363" s="175">
        <v>0.37144208426870601</v>
      </c>
      <c r="R363" s="170">
        <v>8.4072736548853793E-6</v>
      </c>
      <c r="S363" s="166" t="s">
        <v>14</v>
      </c>
      <c r="T363" s="166" t="s">
        <v>2449</v>
      </c>
      <c r="U363" s="166" t="s">
        <v>15567</v>
      </c>
    </row>
    <row r="364" spans="1:21" ht="15.75" customHeight="1" x14ac:dyDescent="0.15">
      <c r="A364" s="15" t="s">
        <v>3573</v>
      </c>
      <c r="B364" s="166" t="s">
        <v>3574</v>
      </c>
      <c r="C364" s="166" t="s">
        <v>1892</v>
      </c>
      <c r="D364" s="166" t="s">
        <v>2007</v>
      </c>
      <c r="E364" s="170">
        <v>1.7008924570828499E-12</v>
      </c>
      <c r="F364" s="166">
        <v>32</v>
      </c>
      <c r="G364" s="166" t="s">
        <v>3575</v>
      </c>
      <c r="H364" s="166">
        <v>26</v>
      </c>
      <c r="I364" s="166">
        <v>10</v>
      </c>
      <c r="J364" s="166">
        <v>1</v>
      </c>
      <c r="K364" s="166" t="s">
        <v>15568</v>
      </c>
      <c r="L364" s="175">
        <v>0.99999990654422999</v>
      </c>
      <c r="M364" s="175">
        <v>3.35464985867781E-6</v>
      </c>
      <c r="N364" s="175">
        <v>3.2083106091009499E-8</v>
      </c>
      <c r="O364" s="175"/>
      <c r="P364" s="175">
        <v>1</v>
      </c>
      <c r="Q364" s="175">
        <v>8.4132207079419801E-4</v>
      </c>
      <c r="R364" s="170">
        <v>8.6278458663349108E-6</v>
      </c>
      <c r="S364" s="166" t="s">
        <v>14</v>
      </c>
      <c r="T364" s="166" t="s">
        <v>2449</v>
      </c>
      <c r="U364" s="166" t="s">
        <v>15567</v>
      </c>
    </row>
    <row r="365" spans="1:21" ht="15.75" customHeight="1" x14ac:dyDescent="0.15">
      <c r="A365" s="15" t="s">
        <v>3037</v>
      </c>
      <c r="B365" s="166" t="s">
        <v>3038</v>
      </c>
      <c r="C365" s="166" t="s">
        <v>1892</v>
      </c>
      <c r="D365" s="166" t="s">
        <v>1955</v>
      </c>
      <c r="E365" s="170">
        <v>2.1079706717987501E-8</v>
      </c>
      <c r="F365" s="166">
        <v>22</v>
      </c>
      <c r="G365" s="166" t="s">
        <v>3039</v>
      </c>
      <c r="H365" s="166">
        <v>42</v>
      </c>
      <c r="I365" s="166">
        <v>12</v>
      </c>
      <c r="J365" s="166">
        <v>1</v>
      </c>
      <c r="K365" s="166" t="s">
        <v>15568</v>
      </c>
      <c r="L365" s="175">
        <v>8.8642486793247002E-2</v>
      </c>
      <c r="M365" s="175">
        <v>2.66370267252578E-6</v>
      </c>
      <c r="N365" s="175">
        <v>3.3160311888682302E-8</v>
      </c>
      <c r="O365" s="175"/>
      <c r="P365" s="175">
        <v>1</v>
      </c>
      <c r="Q365" s="175">
        <v>6.4892978088898696E-4</v>
      </c>
      <c r="R365" s="170">
        <v>8.9338647461109003E-6</v>
      </c>
      <c r="S365" s="166" t="s">
        <v>14</v>
      </c>
      <c r="T365" s="166" t="s">
        <v>2449</v>
      </c>
      <c r="U365" s="166" t="s">
        <v>15567</v>
      </c>
    </row>
    <row r="366" spans="1:21" ht="15.75" customHeight="1" x14ac:dyDescent="0.15">
      <c r="A366" s="15" t="s">
        <v>3858</v>
      </c>
      <c r="B366" s="166" t="s">
        <v>3859</v>
      </c>
      <c r="C366" s="166" t="s">
        <v>1892</v>
      </c>
      <c r="D366" s="166" t="s">
        <v>1955</v>
      </c>
      <c r="E366" s="170">
        <v>3.4758619787540101E-8</v>
      </c>
      <c r="F366" s="166">
        <v>22</v>
      </c>
      <c r="G366" s="166" t="s">
        <v>3860</v>
      </c>
      <c r="H366" s="166">
        <v>12</v>
      </c>
      <c r="I366" s="166">
        <v>8</v>
      </c>
      <c r="J366" s="166">
        <v>1</v>
      </c>
      <c r="K366" s="166" t="s">
        <v>15568</v>
      </c>
      <c r="L366" s="175">
        <v>0.78159842682255998</v>
      </c>
      <c r="M366" s="175">
        <v>2.0347649783511001E-5</v>
      </c>
      <c r="N366" s="175">
        <v>3.3885476051897803E-8</v>
      </c>
      <c r="O366" s="175"/>
      <c r="P366" s="175">
        <v>1</v>
      </c>
      <c r="Q366" s="175">
        <v>5.8858193944602297E-3</v>
      </c>
      <c r="R366" s="170">
        <v>9.1458786370490901E-6</v>
      </c>
      <c r="S366" s="166" t="s">
        <v>14</v>
      </c>
      <c r="T366" s="166" t="s">
        <v>2449</v>
      </c>
      <c r="U366" s="166" t="s">
        <v>15567</v>
      </c>
    </row>
    <row r="367" spans="1:21" ht="15.75" customHeight="1" x14ac:dyDescent="0.15">
      <c r="A367" s="15" t="s">
        <v>4210</v>
      </c>
      <c r="B367" s="166" t="s">
        <v>4211</v>
      </c>
      <c r="C367" s="166" t="s">
        <v>1892</v>
      </c>
      <c r="D367" s="166" t="s">
        <v>1948</v>
      </c>
      <c r="E367" s="170">
        <v>1.9614190507074799E-9</v>
      </c>
      <c r="F367" s="166">
        <v>22</v>
      </c>
      <c r="G367" s="166" t="s">
        <v>4212</v>
      </c>
      <c r="H367" s="166">
        <v>19</v>
      </c>
      <c r="I367" s="166">
        <v>8</v>
      </c>
      <c r="J367" s="166">
        <v>1</v>
      </c>
      <c r="K367" s="166" t="s">
        <v>15568</v>
      </c>
      <c r="L367" s="175">
        <v>0.99999990654422999</v>
      </c>
      <c r="M367" s="175">
        <v>1.5659317955290799E-5</v>
      </c>
      <c r="N367" s="175">
        <v>3.3896284642161498E-8</v>
      </c>
      <c r="O367" s="175"/>
      <c r="P367" s="175">
        <v>1</v>
      </c>
      <c r="Q367" s="175">
        <v>4.44992144826811E-3</v>
      </c>
      <c r="R367" s="170">
        <v>9.1653977101025993E-6</v>
      </c>
      <c r="S367" s="166" t="s">
        <v>14</v>
      </c>
      <c r="T367" s="166" t="s">
        <v>2449</v>
      </c>
      <c r="U367" s="166" t="s">
        <v>15567</v>
      </c>
    </row>
    <row r="368" spans="1:21" ht="15.75" customHeight="1" x14ac:dyDescent="0.15">
      <c r="A368" s="15" t="s">
        <v>3034</v>
      </c>
      <c r="B368" s="166" t="s">
        <v>3035</v>
      </c>
      <c r="C368" s="166" t="s">
        <v>1892</v>
      </c>
      <c r="D368" s="166" t="s">
        <v>1925</v>
      </c>
      <c r="E368" s="170">
        <v>9.9053051534073295E-9</v>
      </c>
      <c r="F368" s="166">
        <v>28</v>
      </c>
      <c r="G368" s="166" t="s">
        <v>3036</v>
      </c>
      <c r="H368" s="166">
        <v>42</v>
      </c>
      <c r="I368" s="166">
        <v>12</v>
      </c>
      <c r="J368" s="166">
        <v>1</v>
      </c>
      <c r="K368" s="166" t="s">
        <v>15568</v>
      </c>
      <c r="L368" s="175">
        <v>0.99999990654422999</v>
      </c>
      <c r="M368" s="175">
        <v>1.4932225354844299E-7</v>
      </c>
      <c r="N368" s="175">
        <v>3.6587962298040703E-8</v>
      </c>
      <c r="O368" s="175"/>
      <c r="P368" s="175">
        <v>1</v>
      </c>
      <c r="Q368" s="175">
        <v>2.81917047319535E-5</v>
      </c>
      <c r="R368" s="170">
        <v>9.9110833685483307E-6</v>
      </c>
      <c r="S368" s="166" t="s">
        <v>14</v>
      </c>
      <c r="T368" s="166" t="s">
        <v>2449</v>
      </c>
      <c r="U368" s="166" t="s">
        <v>15567</v>
      </c>
    </row>
    <row r="369" spans="1:21" ht="15.75" customHeight="1" x14ac:dyDescent="0.15">
      <c r="A369" s="15" t="s">
        <v>4934</v>
      </c>
      <c r="B369" s="166" t="s">
        <v>4935</v>
      </c>
      <c r="C369" s="166" t="s">
        <v>1892</v>
      </c>
      <c r="D369" s="166" t="s">
        <v>2007</v>
      </c>
      <c r="E369" s="170">
        <v>1.2771156603935E-8</v>
      </c>
      <c r="F369" s="166">
        <v>20</v>
      </c>
      <c r="G369" s="166" t="s">
        <v>4936</v>
      </c>
      <c r="H369" s="166">
        <v>10</v>
      </c>
      <c r="I369" s="166">
        <v>7</v>
      </c>
      <c r="J369" s="166">
        <v>1</v>
      </c>
      <c r="K369" s="166" t="s">
        <v>15568</v>
      </c>
      <c r="L369" s="175">
        <v>9.4268264373003501E-4</v>
      </c>
      <c r="M369" s="175">
        <v>7.2406597856051105E-7</v>
      </c>
      <c r="N369" s="175">
        <v>3.7145367104181202E-8</v>
      </c>
      <c r="O369" s="175"/>
      <c r="P369" s="175">
        <v>2.3167059313733099E-2</v>
      </c>
      <c r="Q369" s="175">
        <v>1.57987726720174E-4</v>
      </c>
      <c r="R369" s="170">
        <v>1.0080163662891099E-5</v>
      </c>
      <c r="S369" s="166" t="s">
        <v>14</v>
      </c>
      <c r="T369" s="166" t="s">
        <v>2449</v>
      </c>
      <c r="U369" s="166" t="s">
        <v>15567</v>
      </c>
    </row>
    <row r="370" spans="1:21" ht="15.75" customHeight="1" x14ac:dyDescent="0.15">
      <c r="A370" s="15" t="s">
        <v>4507</v>
      </c>
      <c r="B370" s="166" t="s">
        <v>4508</v>
      </c>
      <c r="C370" s="166" t="s">
        <v>1892</v>
      </c>
      <c r="D370" s="166" t="s">
        <v>2007</v>
      </c>
      <c r="E370" s="170">
        <v>2.43668319984036E-9</v>
      </c>
      <c r="F370" s="166">
        <v>28</v>
      </c>
      <c r="G370" s="166" t="s">
        <v>4509</v>
      </c>
      <c r="H370" s="166">
        <v>17</v>
      </c>
      <c r="I370" s="166">
        <v>9</v>
      </c>
      <c r="J370" s="166">
        <v>1</v>
      </c>
      <c r="K370" s="166" t="s">
        <v>15568</v>
      </c>
      <c r="L370" s="175">
        <v>0.166722472132874</v>
      </c>
      <c r="M370" s="175">
        <v>6.0426164498431397E-5</v>
      </c>
      <c r="N370" s="175">
        <v>3.8959602148836902E-8</v>
      </c>
      <c r="O370" s="175"/>
      <c r="P370" s="175">
        <v>1</v>
      </c>
      <c r="Q370" s="175">
        <v>1.9094667981504301E-2</v>
      </c>
      <c r="R370" s="170">
        <v>1.0591410826880801E-5</v>
      </c>
      <c r="S370" s="166" t="s">
        <v>14</v>
      </c>
      <c r="T370" s="166" t="s">
        <v>2449</v>
      </c>
      <c r="U370" s="166" t="s">
        <v>15567</v>
      </c>
    </row>
    <row r="371" spans="1:21" ht="15.75" customHeight="1" x14ac:dyDescent="0.15">
      <c r="A371" s="15" t="s">
        <v>3594</v>
      </c>
      <c r="B371" s="166" t="s">
        <v>3595</v>
      </c>
      <c r="C371" s="166" t="s">
        <v>1892</v>
      </c>
      <c r="D371" s="166" t="s">
        <v>1910</v>
      </c>
      <c r="E371" s="170">
        <v>8.0321742473290302E-10</v>
      </c>
      <c r="F371" s="166">
        <v>20</v>
      </c>
      <c r="G371" s="166" t="s">
        <v>3596</v>
      </c>
      <c r="H371" s="166">
        <v>13</v>
      </c>
      <c r="I371" s="166">
        <v>7</v>
      </c>
      <c r="J371" s="166">
        <v>1</v>
      </c>
      <c r="K371" s="166" t="s">
        <v>15568</v>
      </c>
      <c r="L371" s="175">
        <v>0.99999990654422999</v>
      </c>
      <c r="M371" s="175">
        <v>3.0388449679176001E-5</v>
      </c>
      <c r="N371" s="175">
        <v>3.9487964181339799E-8</v>
      </c>
      <c r="O371" s="175"/>
      <c r="P371" s="175">
        <v>1</v>
      </c>
      <c r="Q371" s="175">
        <v>9.0560364045677005E-3</v>
      </c>
      <c r="R371" s="170">
        <v>1.0754167192278299E-5</v>
      </c>
      <c r="S371" s="166" t="s">
        <v>14</v>
      </c>
      <c r="T371" s="166" t="s">
        <v>2449</v>
      </c>
      <c r="U371" s="166" t="s">
        <v>15567</v>
      </c>
    </row>
    <row r="372" spans="1:21" ht="15.75" customHeight="1" x14ac:dyDescent="0.15">
      <c r="A372" s="15" t="s">
        <v>3004</v>
      </c>
      <c r="B372" s="166" t="s">
        <v>3005</v>
      </c>
      <c r="C372" s="166" t="s">
        <v>1892</v>
      </c>
      <c r="D372" s="166" t="s">
        <v>1914</v>
      </c>
      <c r="E372" s="170">
        <v>1.78110362481844E-9</v>
      </c>
      <c r="F372" s="166">
        <v>22</v>
      </c>
      <c r="G372" s="166" t="s">
        <v>3006</v>
      </c>
      <c r="H372" s="166">
        <v>15</v>
      </c>
      <c r="I372" s="166">
        <v>8</v>
      </c>
      <c r="J372" s="166">
        <v>1</v>
      </c>
      <c r="K372" s="166" t="s">
        <v>15568</v>
      </c>
      <c r="L372" s="175">
        <v>0.99999990654422999</v>
      </c>
      <c r="M372" s="175">
        <v>2.4536392796215799E-6</v>
      </c>
      <c r="N372" s="175">
        <v>3.9488699628784801E-8</v>
      </c>
      <c r="O372" s="175"/>
      <c r="P372" s="175">
        <v>1</v>
      </c>
      <c r="Q372" s="175">
        <v>5.93609521532637E-4</v>
      </c>
      <c r="R372" s="170">
        <v>1.07734300348761E-5</v>
      </c>
      <c r="S372" s="166" t="s">
        <v>14</v>
      </c>
      <c r="T372" s="166" t="s">
        <v>2449</v>
      </c>
      <c r="U372" s="166" t="s">
        <v>15567</v>
      </c>
    </row>
    <row r="373" spans="1:21" ht="15.75" customHeight="1" x14ac:dyDescent="0.15">
      <c r="A373" s="15" t="s">
        <v>3182</v>
      </c>
      <c r="B373" s="166" t="s">
        <v>3183</v>
      </c>
      <c r="C373" s="166" t="s">
        <v>1892</v>
      </c>
      <c r="D373" s="166" t="s">
        <v>1910</v>
      </c>
      <c r="E373" s="170">
        <v>2.2776251349585199E-10</v>
      </c>
      <c r="F373" s="166">
        <v>28</v>
      </c>
      <c r="G373" s="166" t="s">
        <v>3184</v>
      </c>
      <c r="H373" s="166">
        <v>21</v>
      </c>
      <c r="I373" s="166">
        <v>9</v>
      </c>
      <c r="J373" s="166">
        <v>1</v>
      </c>
      <c r="K373" s="166" t="s">
        <v>15568</v>
      </c>
      <c r="L373" s="175">
        <v>0.99999990654422999</v>
      </c>
      <c r="M373" s="175">
        <v>3.24795934716103E-5</v>
      </c>
      <c r="N373" s="175">
        <v>4.1511126474355299E-8</v>
      </c>
      <c r="O373" s="175"/>
      <c r="P373" s="175">
        <v>1</v>
      </c>
      <c r="Q373" s="175">
        <v>9.7514361416021801E-3</v>
      </c>
      <c r="R373" s="170">
        <v>1.1345175164311499E-5</v>
      </c>
      <c r="S373" s="166" t="s">
        <v>14</v>
      </c>
      <c r="T373" s="166" t="s">
        <v>2449</v>
      </c>
      <c r="U373" s="166" t="s">
        <v>15567</v>
      </c>
    </row>
    <row r="374" spans="1:21" ht="15.75" customHeight="1" x14ac:dyDescent="0.15">
      <c r="A374" s="15" t="s">
        <v>3010</v>
      </c>
      <c r="B374" s="166" t="s">
        <v>3011</v>
      </c>
      <c r="C374" s="166" t="s">
        <v>1892</v>
      </c>
      <c r="D374" s="166" t="s">
        <v>1910</v>
      </c>
      <c r="E374" s="170">
        <v>2.4855203576094301E-9</v>
      </c>
      <c r="F374" s="166">
        <v>28</v>
      </c>
      <c r="G374" s="166" t="s">
        <v>3012</v>
      </c>
      <c r="H374" s="166">
        <v>28</v>
      </c>
      <c r="I374" s="166">
        <v>11</v>
      </c>
      <c r="J374" s="166">
        <v>1</v>
      </c>
      <c r="K374" s="166" t="s">
        <v>15568</v>
      </c>
      <c r="L374" s="175">
        <v>0.99999990654422999</v>
      </c>
      <c r="M374" s="175">
        <v>4.5508961945207201E-8</v>
      </c>
      <c r="N374" s="175">
        <v>4.62550014519934E-8</v>
      </c>
      <c r="O374" s="175"/>
      <c r="P374" s="175">
        <v>1</v>
      </c>
      <c r="Q374" s="175">
        <v>7.8580411182894492E-6</v>
      </c>
      <c r="R374" s="170">
        <v>1.26638957463703E-5</v>
      </c>
      <c r="S374" s="166" t="s">
        <v>14</v>
      </c>
      <c r="T374" s="166" t="s">
        <v>2449</v>
      </c>
      <c r="U374" s="166" t="s">
        <v>15567</v>
      </c>
    </row>
    <row r="375" spans="1:21" ht="15.75" customHeight="1" x14ac:dyDescent="0.15">
      <c r="A375" s="15" t="s">
        <v>3112</v>
      </c>
      <c r="B375" s="166" t="s">
        <v>3113</v>
      </c>
      <c r="C375" s="166" t="s">
        <v>1892</v>
      </c>
      <c r="D375" s="166" t="s">
        <v>1910</v>
      </c>
      <c r="E375" s="170">
        <v>6.2272938551250397E-10</v>
      </c>
      <c r="F375" s="166">
        <v>26</v>
      </c>
      <c r="G375" s="166" t="s">
        <v>3114</v>
      </c>
      <c r="H375" s="166">
        <v>18</v>
      </c>
      <c r="I375" s="166">
        <v>8</v>
      </c>
      <c r="J375" s="166">
        <v>1</v>
      </c>
      <c r="K375" s="166" t="s">
        <v>15568</v>
      </c>
      <c r="L375" s="175">
        <v>0.99999990654422999</v>
      </c>
      <c r="M375" s="175">
        <v>9.1397368446434705E-3</v>
      </c>
      <c r="N375" s="175">
        <v>4.6471488776291101E-8</v>
      </c>
      <c r="O375" s="175"/>
      <c r="P375" s="175">
        <v>1</v>
      </c>
      <c r="Q375" s="175">
        <v>1</v>
      </c>
      <c r="R375" s="170">
        <v>1.27454034746076E-5</v>
      </c>
      <c r="S375" s="166" t="s">
        <v>14</v>
      </c>
      <c r="T375" s="166" t="s">
        <v>2449</v>
      </c>
      <c r="U375" s="166" t="s">
        <v>15567</v>
      </c>
    </row>
    <row r="376" spans="1:21" ht="15.75" customHeight="1" x14ac:dyDescent="0.15">
      <c r="A376" s="15" t="s">
        <v>5026</v>
      </c>
      <c r="B376" s="166" t="s">
        <v>5027</v>
      </c>
      <c r="C376" s="166" t="s">
        <v>1892</v>
      </c>
      <c r="D376" s="166" t="s">
        <v>1902</v>
      </c>
      <c r="E376" s="170">
        <v>4.0680060935109202E-9</v>
      </c>
      <c r="F376" s="166">
        <v>28</v>
      </c>
      <c r="G376" s="166" t="s">
        <v>5028</v>
      </c>
      <c r="H376" s="166">
        <v>13</v>
      </c>
      <c r="I376" s="166">
        <v>7</v>
      </c>
      <c r="J376" s="166">
        <v>1</v>
      </c>
      <c r="K376" s="166" t="s">
        <v>15568</v>
      </c>
      <c r="L376" s="175">
        <v>0.99999990654422999</v>
      </c>
      <c r="M376" s="175">
        <v>5.6552879329317598E-3</v>
      </c>
      <c r="N376" s="175">
        <v>4.7028096832122501E-8</v>
      </c>
      <c r="O376" s="175"/>
      <c r="P376" s="175">
        <v>1</v>
      </c>
      <c r="Q376" s="175">
        <v>1</v>
      </c>
      <c r="R376" s="170">
        <v>1.2920497335154299E-5</v>
      </c>
      <c r="S376" s="166" t="s">
        <v>14</v>
      </c>
      <c r="T376" s="166" t="s">
        <v>2449</v>
      </c>
      <c r="U376" s="166" t="s">
        <v>15567</v>
      </c>
    </row>
    <row r="377" spans="1:21" ht="15.75" customHeight="1" x14ac:dyDescent="0.15">
      <c r="A377" s="15" t="s">
        <v>4465</v>
      </c>
      <c r="B377" s="166" t="s">
        <v>4466</v>
      </c>
      <c r="C377" s="166" t="s">
        <v>1892</v>
      </c>
      <c r="D377" s="166" t="s">
        <v>2007</v>
      </c>
      <c r="E377" s="170">
        <v>2.1951535458052099E-10</v>
      </c>
      <c r="F377" s="166">
        <v>28</v>
      </c>
      <c r="G377" s="166" t="s">
        <v>4467</v>
      </c>
      <c r="H377" s="166">
        <v>12</v>
      </c>
      <c r="I377" s="166">
        <v>7</v>
      </c>
      <c r="J377" s="166">
        <v>1</v>
      </c>
      <c r="K377" s="166" t="s">
        <v>15568</v>
      </c>
      <c r="L377" s="175">
        <v>0.99999990654422999</v>
      </c>
      <c r="M377" s="175">
        <v>4.93516686370967E-6</v>
      </c>
      <c r="N377" s="175">
        <v>4.7274904259640798E-8</v>
      </c>
      <c r="O377" s="175"/>
      <c r="P377" s="175">
        <v>1</v>
      </c>
      <c r="Q377" s="175">
        <v>1.28733079887311E-3</v>
      </c>
      <c r="R377" s="170">
        <v>1.3010793259634801E-5</v>
      </c>
      <c r="S377" s="166" t="s">
        <v>14</v>
      </c>
      <c r="T377" s="166" t="s">
        <v>2449</v>
      </c>
      <c r="U377" s="166" t="s">
        <v>15567</v>
      </c>
    </row>
    <row r="378" spans="1:21" ht="15.75" customHeight="1" x14ac:dyDescent="0.15">
      <c r="A378" s="15" t="s">
        <v>4489</v>
      </c>
      <c r="B378" s="166" t="s">
        <v>4490</v>
      </c>
      <c r="C378" s="166" t="s">
        <v>1892</v>
      </c>
      <c r="D378" s="166" t="s">
        <v>1948</v>
      </c>
      <c r="E378" s="170">
        <v>9.9767518615330005E-10</v>
      </c>
      <c r="F378" s="166">
        <v>22</v>
      </c>
      <c r="G378" s="166" t="s">
        <v>4491</v>
      </c>
      <c r="H378" s="166">
        <v>13</v>
      </c>
      <c r="I378" s="166">
        <v>7</v>
      </c>
      <c r="J378" s="166">
        <v>1</v>
      </c>
      <c r="K378" s="166" t="s">
        <v>15568</v>
      </c>
      <c r="L378" s="175">
        <v>0.99999990654422999</v>
      </c>
      <c r="M378" s="175">
        <v>2.0931416479283999E-5</v>
      </c>
      <c r="N378" s="175">
        <v>4.8624848258969999E-8</v>
      </c>
      <c r="O378" s="175"/>
      <c r="P378" s="175">
        <v>1</v>
      </c>
      <c r="Q378" s="175">
        <v>6.0636941714035898E-3</v>
      </c>
      <c r="R378" s="170">
        <v>1.3405380647147299E-5</v>
      </c>
      <c r="S378" s="166" t="s">
        <v>14</v>
      </c>
      <c r="T378" s="166" t="s">
        <v>2449</v>
      </c>
      <c r="U378" s="166" t="s">
        <v>15567</v>
      </c>
    </row>
    <row r="379" spans="1:21" ht="15.75" customHeight="1" x14ac:dyDescent="0.15">
      <c r="A379" s="15" t="s">
        <v>4483</v>
      </c>
      <c r="B379" s="166" t="s">
        <v>4484</v>
      </c>
      <c r="C379" s="166" t="s">
        <v>1892</v>
      </c>
      <c r="D379" s="166" t="s">
        <v>1910</v>
      </c>
      <c r="E379" s="170">
        <v>9.1390631900470902E-9</v>
      </c>
      <c r="F379" s="166">
        <v>20</v>
      </c>
      <c r="G379" s="166" t="s">
        <v>4485</v>
      </c>
      <c r="H379" s="166">
        <v>14</v>
      </c>
      <c r="I379" s="166">
        <v>9</v>
      </c>
      <c r="J379" s="166">
        <v>1</v>
      </c>
      <c r="K379" s="166" t="s">
        <v>15568</v>
      </c>
      <c r="L379" s="175">
        <v>6.3458877033346895E-5</v>
      </c>
      <c r="M379" s="175">
        <v>5.6438178983057802E-3</v>
      </c>
      <c r="N379" s="175">
        <v>5.2163085485200502E-8</v>
      </c>
      <c r="O379" s="175"/>
      <c r="P379" s="175">
        <v>1.19037005263967E-3</v>
      </c>
      <c r="Q379" s="175">
        <v>1</v>
      </c>
      <c r="R379" s="170">
        <v>1.4405503258994301E-5</v>
      </c>
      <c r="S379" s="166" t="s">
        <v>14</v>
      </c>
      <c r="T379" s="166" t="s">
        <v>2449</v>
      </c>
      <c r="U379" s="166" t="s">
        <v>15567</v>
      </c>
    </row>
    <row r="380" spans="1:21" ht="15.75" customHeight="1" x14ac:dyDescent="0.15">
      <c r="A380" s="15" t="s">
        <v>2772</v>
      </c>
      <c r="B380" s="166" t="s">
        <v>2773</v>
      </c>
      <c r="C380" s="166" t="s">
        <v>1892</v>
      </c>
      <c r="D380" s="166" t="s">
        <v>1910</v>
      </c>
      <c r="E380" s="170">
        <v>1.7169841706708599E-8</v>
      </c>
      <c r="F380" s="166">
        <v>22</v>
      </c>
      <c r="G380" s="166" t="s">
        <v>2774</v>
      </c>
      <c r="H380" s="166">
        <v>29</v>
      </c>
      <c r="I380" s="166">
        <v>10</v>
      </c>
      <c r="J380" s="166">
        <v>1</v>
      </c>
      <c r="K380" s="166" t="s">
        <v>15568</v>
      </c>
      <c r="L380" s="175">
        <v>0.15076061479875599</v>
      </c>
      <c r="M380" s="175">
        <v>7.8410218018403694E-5</v>
      </c>
      <c r="N380" s="175">
        <v>5.4368737107416398E-8</v>
      </c>
      <c r="O380" s="175"/>
      <c r="P380" s="175">
        <v>1</v>
      </c>
      <c r="Q380" s="175">
        <v>2.50826496150711E-2</v>
      </c>
      <c r="R380" s="170">
        <v>1.50402547844211E-5</v>
      </c>
      <c r="S380" s="166" t="s">
        <v>14</v>
      </c>
      <c r="T380" s="166" t="s">
        <v>2449</v>
      </c>
      <c r="U380" s="166" t="s">
        <v>15567</v>
      </c>
    </row>
    <row r="381" spans="1:21" ht="15.75" customHeight="1" x14ac:dyDescent="0.15">
      <c r="A381" s="15" t="s">
        <v>4808</v>
      </c>
      <c r="B381" s="166" t="s">
        <v>4809</v>
      </c>
      <c r="C381" s="166" t="s">
        <v>2404</v>
      </c>
      <c r="D381" s="166" t="s">
        <v>1918</v>
      </c>
      <c r="E381" s="170">
        <v>4.9558960127775803E-9</v>
      </c>
      <c r="F381" s="166">
        <v>16</v>
      </c>
      <c r="G381" s="166" t="s">
        <v>4810</v>
      </c>
      <c r="H381" s="166">
        <v>10</v>
      </c>
      <c r="I381" s="166">
        <v>8</v>
      </c>
      <c r="J381" s="166">
        <v>1</v>
      </c>
      <c r="K381" s="166" t="s">
        <v>15568</v>
      </c>
      <c r="L381" s="175">
        <v>0.99999990654422999</v>
      </c>
      <c r="M381" s="175">
        <v>1.0823139662947599E-7</v>
      </c>
      <c r="N381" s="175">
        <v>5.4436644700746802E-8</v>
      </c>
      <c r="O381" s="175"/>
      <c r="P381" s="175">
        <v>1</v>
      </c>
      <c r="Q381" s="175">
        <v>1.9911144694518299E-5</v>
      </c>
      <c r="R381" s="170">
        <v>1.50846282589325E-5</v>
      </c>
      <c r="S381" s="166" t="s">
        <v>14</v>
      </c>
      <c r="T381" s="166" t="s">
        <v>2449</v>
      </c>
      <c r="U381" s="166" t="s">
        <v>15567</v>
      </c>
    </row>
    <row r="382" spans="1:21" ht="15.75" customHeight="1" x14ac:dyDescent="0.15">
      <c r="A382" s="15" t="s">
        <v>4814</v>
      </c>
      <c r="B382" s="166" t="s">
        <v>4815</v>
      </c>
      <c r="C382" s="166" t="s">
        <v>1892</v>
      </c>
      <c r="D382" s="166" t="s">
        <v>1955</v>
      </c>
      <c r="E382" s="170">
        <v>3.48178178322464E-9</v>
      </c>
      <c r="F382" s="166">
        <v>22</v>
      </c>
      <c r="G382" s="166" t="s">
        <v>4816</v>
      </c>
      <c r="H382" s="166">
        <v>11</v>
      </c>
      <c r="I382" s="166">
        <v>7</v>
      </c>
      <c r="J382" s="166">
        <v>1</v>
      </c>
      <c r="K382" s="166" t="s">
        <v>15568</v>
      </c>
      <c r="L382" s="175">
        <v>0.99999990654422999</v>
      </c>
      <c r="M382" s="175">
        <v>3.6414380815063201E-4</v>
      </c>
      <c r="N382" s="175">
        <v>6.3443823122551693E-8</v>
      </c>
      <c r="O382" s="175"/>
      <c r="P382" s="175">
        <v>1</v>
      </c>
      <c r="Q382" s="175">
        <v>0.124958295840071</v>
      </c>
      <c r="R382" s="170">
        <v>1.7610288425805601E-5</v>
      </c>
      <c r="S382" s="166" t="s">
        <v>14</v>
      </c>
      <c r="T382" s="166" t="s">
        <v>2449</v>
      </c>
      <c r="U382" s="166" t="s">
        <v>15567</v>
      </c>
    </row>
    <row r="383" spans="1:21" ht="15.75" customHeight="1" x14ac:dyDescent="0.15">
      <c r="A383" s="15" t="s">
        <v>2885</v>
      </c>
      <c r="B383" s="166" t="s">
        <v>2886</v>
      </c>
      <c r="C383" s="166" t="s">
        <v>1892</v>
      </c>
      <c r="D383" s="166" t="s">
        <v>1948</v>
      </c>
      <c r="E383" s="170">
        <v>3.7359524136669999E-10</v>
      </c>
      <c r="F383" s="166">
        <v>28</v>
      </c>
      <c r="G383" s="166" t="s">
        <v>2887</v>
      </c>
      <c r="H383" s="166">
        <v>25</v>
      </c>
      <c r="I383" s="166">
        <v>10</v>
      </c>
      <c r="J383" s="166">
        <v>1</v>
      </c>
      <c r="K383" s="166" t="s">
        <v>15568</v>
      </c>
      <c r="L383" s="175">
        <v>0.99999990654422999</v>
      </c>
      <c r="M383" s="175">
        <v>3.0435200698921499E-3</v>
      </c>
      <c r="N383" s="175">
        <v>6.4461485469744405E-8</v>
      </c>
      <c r="O383" s="175"/>
      <c r="P383" s="175">
        <v>1</v>
      </c>
      <c r="Q383" s="175">
        <v>1</v>
      </c>
      <c r="R383" s="170">
        <v>1.79228823225845E-5</v>
      </c>
      <c r="S383" s="166" t="s">
        <v>14</v>
      </c>
      <c r="T383" s="166" t="s">
        <v>2449</v>
      </c>
      <c r="U383" s="166" t="s">
        <v>15567</v>
      </c>
    </row>
    <row r="384" spans="1:21" ht="15.75" customHeight="1" x14ac:dyDescent="0.15">
      <c r="A384" s="15" t="s">
        <v>4132</v>
      </c>
      <c r="B384" s="166" t="s">
        <v>4133</v>
      </c>
      <c r="C384" s="166" t="s">
        <v>1892</v>
      </c>
      <c r="D384" s="166" t="s">
        <v>1910</v>
      </c>
      <c r="E384" s="170">
        <v>3.6805452072461902E-10</v>
      </c>
      <c r="F384" s="166">
        <v>22</v>
      </c>
      <c r="G384" s="166" t="s">
        <v>4134</v>
      </c>
      <c r="H384" s="166">
        <v>12</v>
      </c>
      <c r="I384" s="166">
        <v>7</v>
      </c>
      <c r="J384" s="166">
        <v>1</v>
      </c>
      <c r="K384" s="166" t="s">
        <v>15568</v>
      </c>
      <c r="L384" s="175">
        <v>0.99999990654422999</v>
      </c>
      <c r="M384" s="175">
        <v>3.7176241137228103E-5</v>
      </c>
      <c r="N384" s="175">
        <v>6.7073070254141605E-8</v>
      </c>
      <c r="O384" s="175"/>
      <c r="P384" s="175">
        <v>1</v>
      </c>
      <c r="Q384" s="175">
        <v>1.12542882886259E-2</v>
      </c>
      <c r="R384" s="170">
        <v>1.86802518424501E-5</v>
      </c>
      <c r="S384" s="166" t="s">
        <v>14</v>
      </c>
      <c r="T384" s="166" t="s">
        <v>2449</v>
      </c>
      <c r="U384" s="166" t="s">
        <v>15567</v>
      </c>
    </row>
    <row r="385" spans="1:21" ht="15.75" customHeight="1" x14ac:dyDescent="0.15">
      <c r="A385" s="15" t="s">
        <v>3055</v>
      </c>
      <c r="B385" s="166" t="s">
        <v>3056</v>
      </c>
      <c r="C385" s="166" t="s">
        <v>1892</v>
      </c>
      <c r="D385" s="166" t="s">
        <v>1948</v>
      </c>
      <c r="E385" s="170">
        <v>1.58145700033253E-9</v>
      </c>
      <c r="F385" s="166">
        <v>26</v>
      </c>
      <c r="G385" s="166" t="s">
        <v>3057</v>
      </c>
      <c r="H385" s="166">
        <v>35</v>
      </c>
      <c r="I385" s="166">
        <v>9</v>
      </c>
      <c r="J385" s="166">
        <v>1</v>
      </c>
      <c r="K385" s="166" t="s">
        <v>15568</v>
      </c>
      <c r="L385" s="175">
        <v>0.99999990654422999</v>
      </c>
      <c r="M385" s="175">
        <v>1.7199634556905601E-3</v>
      </c>
      <c r="N385" s="175">
        <v>6.8189363285591302E-8</v>
      </c>
      <c r="O385" s="175"/>
      <c r="P385" s="175">
        <v>1</v>
      </c>
      <c r="Q385" s="175">
        <v>0.60917372346547505</v>
      </c>
      <c r="R385" s="170">
        <v>1.9054385886222299E-5</v>
      </c>
      <c r="S385" s="166" t="s">
        <v>14</v>
      </c>
      <c r="T385" s="166" t="s">
        <v>2449</v>
      </c>
      <c r="U385" s="166" t="s">
        <v>15567</v>
      </c>
    </row>
    <row r="386" spans="1:21" ht="15.75" customHeight="1" x14ac:dyDescent="0.15">
      <c r="A386" s="15" t="s">
        <v>4168</v>
      </c>
      <c r="B386" s="166" t="s">
        <v>4169</v>
      </c>
      <c r="C386" s="166" t="s">
        <v>1892</v>
      </c>
      <c r="D386" s="166" t="s">
        <v>1910</v>
      </c>
      <c r="E386" s="170">
        <v>4.7440118962927302E-8</v>
      </c>
      <c r="F386" s="166">
        <v>16</v>
      </c>
      <c r="G386" s="166" t="s">
        <v>4170</v>
      </c>
      <c r="H386" s="166">
        <v>21</v>
      </c>
      <c r="I386" s="166">
        <v>8</v>
      </c>
      <c r="J386" s="166">
        <v>1</v>
      </c>
      <c r="K386" s="166" t="s">
        <v>15568</v>
      </c>
      <c r="L386" s="175">
        <v>0.72618826804273995</v>
      </c>
      <c r="M386" s="175">
        <v>4.9169823549157297E-6</v>
      </c>
      <c r="N386" s="175">
        <v>6.8189363285591302E-8</v>
      </c>
      <c r="O386" s="175"/>
      <c r="P386" s="175">
        <v>1</v>
      </c>
      <c r="Q386" s="175">
        <v>1.2800474761887001E-3</v>
      </c>
      <c r="R386" s="170">
        <v>1.9049005363603499E-5</v>
      </c>
      <c r="S386" s="166" t="s">
        <v>14</v>
      </c>
      <c r="T386" s="166" t="s">
        <v>2449</v>
      </c>
      <c r="U386" s="166" t="s">
        <v>15567</v>
      </c>
    </row>
    <row r="387" spans="1:21" ht="15.75" customHeight="1" x14ac:dyDescent="0.15">
      <c r="A387" s="15" t="s">
        <v>3903</v>
      </c>
      <c r="B387" s="166" t="s">
        <v>3904</v>
      </c>
      <c r="C387" s="166" t="s">
        <v>1892</v>
      </c>
      <c r="D387" s="166" t="s">
        <v>1955</v>
      </c>
      <c r="E387" s="170">
        <v>3.68306046285908E-8</v>
      </c>
      <c r="F387" s="166">
        <v>22</v>
      </c>
      <c r="G387" s="166" t="s">
        <v>3857</v>
      </c>
      <c r="H387" s="166">
        <v>15</v>
      </c>
      <c r="I387" s="166">
        <v>9</v>
      </c>
      <c r="J387" s="166">
        <v>1</v>
      </c>
      <c r="K387" s="166" t="s">
        <v>15568</v>
      </c>
      <c r="L387" s="175">
        <v>2.4664557361685901E-5</v>
      </c>
      <c r="M387" s="175">
        <v>3.5997149726511701E-3</v>
      </c>
      <c r="N387" s="175">
        <v>7.4998634128044294E-8</v>
      </c>
      <c r="O387" s="175"/>
      <c r="P387" s="175">
        <v>3.4212915706655501E-4</v>
      </c>
      <c r="Q387" s="175">
        <v>1</v>
      </c>
      <c r="R387" s="170">
        <v>2.09917424350031E-5</v>
      </c>
      <c r="S387" s="166" t="s">
        <v>14</v>
      </c>
      <c r="T387" s="166" t="s">
        <v>2449</v>
      </c>
      <c r="U387" s="166" t="s">
        <v>15567</v>
      </c>
    </row>
    <row r="388" spans="1:21" ht="15.75" customHeight="1" x14ac:dyDescent="0.15">
      <c r="A388" s="15" t="s">
        <v>3648</v>
      </c>
      <c r="B388" s="166" t="s">
        <v>3649</v>
      </c>
      <c r="C388" s="166" t="s">
        <v>1892</v>
      </c>
      <c r="D388" s="166" t="s">
        <v>1910</v>
      </c>
      <c r="E388" s="170">
        <v>5.0675115367428103E-9</v>
      </c>
      <c r="F388" s="166">
        <v>22</v>
      </c>
      <c r="G388" s="166" t="s">
        <v>3650</v>
      </c>
      <c r="H388" s="166">
        <v>16</v>
      </c>
      <c r="I388" s="166">
        <v>9</v>
      </c>
      <c r="J388" s="166">
        <v>1</v>
      </c>
      <c r="K388" s="166" t="s">
        <v>15568</v>
      </c>
      <c r="L388" s="175">
        <v>0.99999990654422999</v>
      </c>
      <c r="M388" s="175">
        <v>6.2612151056883696E-7</v>
      </c>
      <c r="N388" s="175">
        <v>8.07275962793751E-8</v>
      </c>
      <c r="O388" s="175"/>
      <c r="P388" s="175">
        <v>1</v>
      </c>
      <c r="Q388" s="175">
        <v>1.3387086809058701E-4</v>
      </c>
      <c r="R388" s="170">
        <v>2.2632399761977501E-5</v>
      </c>
      <c r="S388" s="166" t="s">
        <v>14</v>
      </c>
      <c r="T388" s="166" t="s">
        <v>2449</v>
      </c>
      <c r="U388" s="166" t="s">
        <v>15567</v>
      </c>
    </row>
    <row r="389" spans="1:21" ht="15.75" customHeight="1" x14ac:dyDescent="0.15">
      <c r="A389" s="15" t="s">
        <v>3561</v>
      </c>
      <c r="B389" s="166" t="s">
        <v>3562</v>
      </c>
      <c r="C389" s="166" t="s">
        <v>1892</v>
      </c>
      <c r="D389" s="166" t="s">
        <v>1925</v>
      </c>
      <c r="E389" s="170">
        <v>3.4389271510221699E-8</v>
      </c>
      <c r="F389" s="166">
        <v>22</v>
      </c>
      <c r="G389" s="166" t="s">
        <v>3563</v>
      </c>
      <c r="H389" s="166">
        <v>20</v>
      </c>
      <c r="I389" s="166">
        <v>10</v>
      </c>
      <c r="J389" s="166">
        <v>1</v>
      </c>
      <c r="K389" s="166" t="s">
        <v>15568</v>
      </c>
      <c r="L389" s="175">
        <v>0.99999990654422999</v>
      </c>
      <c r="M389" s="175">
        <v>2.9862823220352099E-5</v>
      </c>
      <c r="N389" s="175">
        <v>8.2830397699126799E-8</v>
      </c>
      <c r="O389" s="175"/>
      <c r="P389" s="175">
        <v>1</v>
      </c>
      <c r="Q389" s="175">
        <v>8.8632185878721702E-3</v>
      </c>
      <c r="R389" s="170">
        <v>2.3259931446905902E-5</v>
      </c>
      <c r="S389" s="166" t="s">
        <v>14</v>
      </c>
      <c r="T389" s="166" t="s">
        <v>2449</v>
      </c>
      <c r="U389" s="166" t="s">
        <v>15567</v>
      </c>
    </row>
    <row r="390" spans="1:21" ht="15.75" customHeight="1" x14ac:dyDescent="0.15">
      <c r="A390" s="15" t="s">
        <v>3146</v>
      </c>
      <c r="B390" s="166" t="s">
        <v>3147</v>
      </c>
      <c r="C390" s="166" t="s">
        <v>1892</v>
      </c>
      <c r="D390" s="166" t="s">
        <v>2007</v>
      </c>
      <c r="E390" s="170">
        <v>1.4310808238236101E-10</v>
      </c>
      <c r="F390" s="166">
        <v>34</v>
      </c>
      <c r="G390" s="166" t="s">
        <v>3148</v>
      </c>
      <c r="H390" s="166">
        <v>43</v>
      </c>
      <c r="I390" s="166">
        <v>12</v>
      </c>
      <c r="J390" s="166">
        <v>1</v>
      </c>
      <c r="K390" s="166" t="s">
        <v>15568</v>
      </c>
      <c r="L390" s="175">
        <v>0.99999990654422999</v>
      </c>
      <c r="M390" s="175">
        <v>8.1230408646998495E-7</v>
      </c>
      <c r="N390" s="175">
        <v>8.5186135294904704E-8</v>
      </c>
      <c r="O390" s="175"/>
      <c r="P390" s="175">
        <v>1</v>
      </c>
      <c r="Q390" s="175">
        <v>1.7774518594004899E-4</v>
      </c>
      <c r="R390" s="170">
        <v>2.39604165351963E-5</v>
      </c>
      <c r="S390" s="166" t="s">
        <v>14</v>
      </c>
      <c r="T390" s="166" t="s">
        <v>2449</v>
      </c>
      <c r="U390" s="166" t="s">
        <v>15567</v>
      </c>
    </row>
    <row r="391" spans="1:21" ht="15.75" customHeight="1" x14ac:dyDescent="0.15">
      <c r="A391" s="15" t="s">
        <v>3905</v>
      </c>
      <c r="B391" s="166" t="s">
        <v>3906</v>
      </c>
      <c r="C391" s="166" t="s">
        <v>1892</v>
      </c>
      <c r="D391" s="166" t="s">
        <v>1910</v>
      </c>
      <c r="E391" s="170">
        <v>1.7746806569043898E-8</v>
      </c>
      <c r="F391" s="166">
        <v>20</v>
      </c>
      <c r="G391" s="166" t="s">
        <v>3907</v>
      </c>
      <c r="H391" s="166">
        <v>18</v>
      </c>
      <c r="I391" s="166">
        <v>8</v>
      </c>
      <c r="J391" s="166">
        <v>1</v>
      </c>
      <c r="K391" s="166" t="s">
        <v>15568</v>
      </c>
      <c r="L391" s="175">
        <v>0.99999990654422999</v>
      </c>
      <c r="M391" s="175">
        <v>2.4125398836592201E-4</v>
      </c>
      <c r="N391" s="175">
        <v>8.8410723648219E-8</v>
      </c>
      <c r="O391" s="175"/>
      <c r="P391" s="175">
        <v>1</v>
      </c>
      <c r="Q391" s="175">
        <v>8.1585585325826201E-2</v>
      </c>
      <c r="R391" s="170">
        <v>2.49077120532573E-5</v>
      </c>
      <c r="S391" s="166" t="s">
        <v>14</v>
      </c>
      <c r="T391" s="166" t="s">
        <v>2449</v>
      </c>
      <c r="U391" s="166" t="s">
        <v>15567</v>
      </c>
    </row>
    <row r="392" spans="1:21" ht="15.75" customHeight="1" x14ac:dyDescent="0.15">
      <c r="A392" s="15" t="s">
        <v>2831</v>
      </c>
      <c r="B392" s="166" t="s">
        <v>2832</v>
      </c>
      <c r="C392" s="166" t="s">
        <v>1892</v>
      </c>
      <c r="D392" s="166" t="s">
        <v>1910</v>
      </c>
      <c r="E392" s="170">
        <v>9.9600459667995106E-10</v>
      </c>
      <c r="F392" s="166">
        <v>22</v>
      </c>
      <c r="G392" s="166" t="s">
        <v>2833</v>
      </c>
      <c r="H392" s="166">
        <v>22</v>
      </c>
      <c r="I392" s="166">
        <v>7</v>
      </c>
      <c r="J392" s="166">
        <v>1</v>
      </c>
      <c r="K392" s="166" t="s">
        <v>15568</v>
      </c>
      <c r="L392" s="175">
        <v>0.99999990654422999</v>
      </c>
      <c r="M392" s="175">
        <v>1.23512131753532E-7</v>
      </c>
      <c r="N392" s="175">
        <v>8.9965005380091096E-8</v>
      </c>
      <c r="O392" s="175"/>
      <c r="P392" s="175">
        <v>1</v>
      </c>
      <c r="Q392" s="175">
        <v>2.2893613376802199E-5</v>
      </c>
      <c r="R392" s="170">
        <v>2.5386488790891101E-5</v>
      </c>
      <c r="S392" s="166" t="s">
        <v>14</v>
      </c>
      <c r="T392" s="166" t="s">
        <v>2449</v>
      </c>
      <c r="U392" s="166" t="s">
        <v>15567</v>
      </c>
    </row>
    <row r="393" spans="1:21" ht="15.75" customHeight="1" x14ac:dyDescent="0.15">
      <c r="A393" s="15" t="s">
        <v>4832</v>
      </c>
      <c r="B393" s="166" t="s">
        <v>4833</v>
      </c>
      <c r="C393" s="166" t="s">
        <v>2241</v>
      </c>
      <c r="D393" s="166" t="s">
        <v>1948</v>
      </c>
      <c r="E393" s="170">
        <v>2.3133670602682301E-12</v>
      </c>
      <c r="F393" s="166">
        <v>32</v>
      </c>
      <c r="G393" s="166" t="s">
        <v>4834</v>
      </c>
      <c r="H393" s="166">
        <v>9</v>
      </c>
      <c r="I393" s="166">
        <v>4</v>
      </c>
      <c r="J393" s="166">
        <v>1</v>
      </c>
      <c r="K393" s="166" t="s">
        <v>15568</v>
      </c>
      <c r="L393" s="175">
        <v>0.99999990654422999</v>
      </c>
      <c r="M393" s="175">
        <v>7.7889803891602696E-4</v>
      </c>
      <c r="N393" s="175">
        <v>9.7594923856062603E-8</v>
      </c>
      <c r="O393" s="175"/>
      <c r="P393" s="175">
        <v>1</v>
      </c>
      <c r="Q393" s="175">
        <v>0.27225752452596802</v>
      </c>
      <c r="R393" s="170">
        <v>2.75837368335367E-5</v>
      </c>
      <c r="S393" s="166" t="s">
        <v>14</v>
      </c>
      <c r="T393" s="166" t="s">
        <v>2449</v>
      </c>
      <c r="U393" s="166" t="s">
        <v>15567</v>
      </c>
    </row>
    <row r="394" spans="1:21" ht="15.75" customHeight="1" x14ac:dyDescent="0.15">
      <c r="A394" s="15" t="s">
        <v>3236</v>
      </c>
      <c r="B394" s="166" t="s">
        <v>3237</v>
      </c>
      <c r="C394" s="166" t="s">
        <v>1892</v>
      </c>
      <c r="D394" s="166" t="s">
        <v>1910</v>
      </c>
      <c r="E394" s="170">
        <v>1.3195156723254001E-10</v>
      </c>
      <c r="F394" s="166">
        <v>34</v>
      </c>
      <c r="G394" s="166" t="s">
        <v>3238</v>
      </c>
      <c r="H394" s="166">
        <v>19</v>
      </c>
      <c r="I394" s="166">
        <v>8</v>
      </c>
      <c r="J394" s="166">
        <v>1</v>
      </c>
      <c r="K394" s="166" t="s">
        <v>15568</v>
      </c>
      <c r="L394" s="175">
        <v>0.99999990654422999</v>
      </c>
      <c r="M394" s="175">
        <v>1.6289149960382901E-6</v>
      </c>
      <c r="N394" s="175">
        <v>9.9132335565741393E-8</v>
      </c>
      <c r="O394" s="175"/>
      <c r="P394" s="175">
        <v>1</v>
      </c>
      <c r="Q394" s="175">
        <v>3.8381783115953302E-4</v>
      </c>
      <c r="R394" s="170">
        <v>2.8063043831401201E-5</v>
      </c>
      <c r="S394" s="166" t="s">
        <v>14</v>
      </c>
      <c r="T394" s="166" t="s">
        <v>2449</v>
      </c>
      <c r="U394" s="166" t="s">
        <v>15567</v>
      </c>
    </row>
    <row r="395" spans="1:21" ht="15.75" customHeight="1" x14ac:dyDescent="0.15">
      <c r="A395" s="15" t="s">
        <v>4513</v>
      </c>
      <c r="B395" s="166" t="s">
        <v>4514</v>
      </c>
      <c r="C395" s="166" t="s">
        <v>1892</v>
      </c>
      <c r="D395" s="166" t="s">
        <v>2007</v>
      </c>
      <c r="E395" s="170">
        <v>3.3105983266736201E-9</v>
      </c>
      <c r="F395" s="166">
        <v>22</v>
      </c>
      <c r="G395" s="166" t="s">
        <v>4515</v>
      </c>
      <c r="H395" s="166">
        <v>13</v>
      </c>
      <c r="I395" s="166">
        <v>7</v>
      </c>
      <c r="J395" s="166">
        <v>1</v>
      </c>
      <c r="K395" s="166" t="s">
        <v>15568</v>
      </c>
      <c r="L395" s="175">
        <v>0.99999990654422999</v>
      </c>
      <c r="M395" s="175">
        <v>1.4670331632235199E-6</v>
      </c>
      <c r="N395" s="175">
        <v>1.11833888027754E-7</v>
      </c>
      <c r="O395" s="175"/>
      <c r="P395" s="175">
        <v>1</v>
      </c>
      <c r="Q395" s="175">
        <v>3.4310897184270999E-4</v>
      </c>
      <c r="R395" s="170">
        <v>3.1709044873290099E-5</v>
      </c>
      <c r="S395" s="166" t="s">
        <v>14</v>
      </c>
      <c r="T395" s="166" t="s">
        <v>2449</v>
      </c>
      <c r="U395" s="166" t="s">
        <v>15567</v>
      </c>
    </row>
    <row r="396" spans="1:21" ht="15.75" customHeight="1" x14ac:dyDescent="0.15">
      <c r="A396" s="15" t="s">
        <v>4419</v>
      </c>
      <c r="B396" s="166" t="s">
        <v>4420</v>
      </c>
      <c r="C396" s="166" t="s">
        <v>2379</v>
      </c>
      <c r="D396" s="166" t="s">
        <v>1914</v>
      </c>
      <c r="E396" s="170">
        <v>9.2460383116874499E-11</v>
      </c>
      <c r="F396" s="166">
        <v>32</v>
      </c>
      <c r="G396" s="166" t="s">
        <v>4421</v>
      </c>
      <c r="H396" s="166">
        <v>12</v>
      </c>
      <c r="I396" s="166">
        <v>9</v>
      </c>
      <c r="J396" s="166">
        <v>1</v>
      </c>
      <c r="K396" s="166" t="s">
        <v>15568</v>
      </c>
      <c r="L396" s="175">
        <v>0.99999990654422999</v>
      </c>
      <c r="M396" s="175">
        <v>3.7808598037084501E-2</v>
      </c>
      <c r="N396" s="175">
        <v>1.14210612198959E-7</v>
      </c>
      <c r="O396" s="175"/>
      <c r="P396" s="175">
        <v>1</v>
      </c>
      <c r="Q396" s="175">
        <v>1</v>
      </c>
      <c r="R396" s="170">
        <v>3.24342041307172E-5</v>
      </c>
      <c r="S396" s="166" t="s">
        <v>14</v>
      </c>
      <c r="T396" s="166" t="s">
        <v>2449</v>
      </c>
      <c r="U396" s="166" t="s">
        <v>15567</v>
      </c>
    </row>
    <row r="397" spans="1:21" ht="15.75" customHeight="1" x14ac:dyDescent="0.15">
      <c r="A397" s="15" t="s">
        <v>4347</v>
      </c>
      <c r="B397" s="166" t="s">
        <v>4348</v>
      </c>
      <c r="C397" s="166" t="s">
        <v>1892</v>
      </c>
      <c r="D397" s="166" t="s">
        <v>1910</v>
      </c>
      <c r="E397" s="170">
        <v>2.66717658308481E-9</v>
      </c>
      <c r="F397" s="166">
        <v>22</v>
      </c>
      <c r="G397" s="166" t="s">
        <v>4349</v>
      </c>
      <c r="H397" s="166">
        <v>13</v>
      </c>
      <c r="I397" s="166">
        <v>6</v>
      </c>
      <c r="J397" s="166">
        <v>1</v>
      </c>
      <c r="K397" s="166" t="s">
        <v>15568</v>
      </c>
      <c r="L397" s="175">
        <v>5.3851727078593897E-2</v>
      </c>
      <c r="M397" s="175">
        <v>4.7272364387151201E-5</v>
      </c>
      <c r="N397" s="175">
        <v>1.14854306609997E-7</v>
      </c>
      <c r="O397" s="175"/>
      <c r="P397" s="175">
        <v>1</v>
      </c>
      <c r="Q397" s="175">
        <v>1.47212724919141E-2</v>
      </c>
      <c r="R397" s="170">
        <v>3.2668401370801598E-5</v>
      </c>
      <c r="S397" s="166" t="s">
        <v>14</v>
      </c>
      <c r="T397" s="166" t="s">
        <v>2449</v>
      </c>
      <c r="U397" s="166" t="s">
        <v>15567</v>
      </c>
    </row>
    <row r="398" spans="1:21" ht="15.75" customHeight="1" x14ac:dyDescent="0.15">
      <c r="A398" s="15" t="s">
        <v>4297</v>
      </c>
      <c r="B398" s="166" t="s">
        <v>4298</v>
      </c>
      <c r="C398" s="166" t="s">
        <v>1892</v>
      </c>
      <c r="D398" s="166" t="s">
        <v>2007</v>
      </c>
      <c r="E398" s="170">
        <v>9.8525632832902005E-10</v>
      </c>
      <c r="F398" s="166">
        <v>28</v>
      </c>
      <c r="G398" s="166" t="s">
        <v>4299</v>
      </c>
      <c r="H398" s="166">
        <v>12</v>
      </c>
      <c r="I398" s="166">
        <v>8</v>
      </c>
      <c r="J398" s="166">
        <v>1</v>
      </c>
      <c r="K398" s="166" t="s">
        <v>15568</v>
      </c>
      <c r="L398" s="175">
        <v>0.99999990654422999</v>
      </c>
      <c r="M398" s="175">
        <v>3.3802386027492298E-4</v>
      </c>
      <c r="N398" s="175">
        <v>1.1626700252781599E-7</v>
      </c>
      <c r="O398" s="175"/>
      <c r="P398" s="175">
        <v>1</v>
      </c>
      <c r="Q398" s="175">
        <v>0.115677053308628</v>
      </c>
      <c r="R398" s="170">
        <v>3.3122084686296298E-5</v>
      </c>
      <c r="S398" s="166" t="s">
        <v>14</v>
      </c>
      <c r="T398" s="166" t="s">
        <v>2449</v>
      </c>
      <c r="U398" s="166" t="s">
        <v>15567</v>
      </c>
    </row>
    <row r="399" spans="1:21" ht="15.75" customHeight="1" x14ac:dyDescent="0.15">
      <c r="A399" s="15" t="s">
        <v>4312</v>
      </c>
      <c r="B399" s="166" t="s">
        <v>4313</v>
      </c>
      <c r="C399" s="166" t="s">
        <v>1892</v>
      </c>
      <c r="D399" s="166" t="s">
        <v>2007</v>
      </c>
      <c r="E399" s="170">
        <v>8.3239316202040605E-9</v>
      </c>
      <c r="F399" s="166">
        <v>22</v>
      </c>
      <c r="G399" s="166" t="s">
        <v>4314</v>
      </c>
      <c r="H399" s="166">
        <v>12</v>
      </c>
      <c r="I399" s="166">
        <v>7</v>
      </c>
      <c r="J399" s="166">
        <v>1</v>
      </c>
      <c r="K399" s="166" t="s">
        <v>15568</v>
      </c>
      <c r="L399" s="175">
        <v>0.99999990654422999</v>
      </c>
      <c r="M399" s="175">
        <v>3.24396850693534E-6</v>
      </c>
      <c r="N399" s="175">
        <v>1.4504931304854501E-7</v>
      </c>
      <c r="O399" s="175"/>
      <c r="P399" s="175">
        <v>1</v>
      </c>
      <c r="Q399" s="175">
        <v>8.11801404289478E-4</v>
      </c>
      <c r="R399" s="170">
        <v>4.13860751377942E-5</v>
      </c>
      <c r="S399" s="166" t="s">
        <v>14</v>
      </c>
      <c r="T399" s="166" t="s">
        <v>2449</v>
      </c>
      <c r="U399" s="166" t="s">
        <v>15567</v>
      </c>
    </row>
    <row r="400" spans="1:21" ht="15.75" customHeight="1" x14ac:dyDescent="0.15">
      <c r="A400" s="15" t="s">
        <v>3516</v>
      </c>
      <c r="B400" s="166" t="s">
        <v>3517</v>
      </c>
      <c r="C400" s="166" t="s">
        <v>1892</v>
      </c>
      <c r="D400" s="166" t="s">
        <v>1948</v>
      </c>
      <c r="E400" s="170">
        <v>1.01277714663694E-10</v>
      </c>
      <c r="F400" s="166">
        <v>32</v>
      </c>
      <c r="G400" s="166" t="s">
        <v>3518</v>
      </c>
      <c r="H400" s="166">
        <v>21</v>
      </c>
      <c r="I400" s="166">
        <v>7</v>
      </c>
      <c r="J400" s="166">
        <v>1</v>
      </c>
      <c r="K400" s="166" t="s">
        <v>15568</v>
      </c>
      <c r="L400" s="175">
        <v>0.99999990654422999</v>
      </c>
      <c r="M400" s="175">
        <v>1.4699313223420899E-6</v>
      </c>
      <c r="N400" s="175">
        <v>1.4556497084911201E-7</v>
      </c>
      <c r="O400" s="175"/>
      <c r="P400" s="175">
        <v>1</v>
      </c>
      <c r="Q400" s="175">
        <v>3.4470651433015297E-4</v>
      </c>
      <c r="R400" s="170">
        <v>4.1597729344044003E-5</v>
      </c>
      <c r="S400" s="166" t="s">
        <v>14</v>
      </c>
      <c r="T400" s="166" t="s">
        <v>2449</v>
      </c>
      <c r="U400" s="166" t="s">
        <v>15567</v>
      </c>
    </row>
    <row r="401" spans="1:21" ht="15.75" customHeight="1" x14ac:dyDescent="0.15">
      <c r="A401" s="15" t="s">
        <v>3771</v>
      </c>
      <c r="B401" s="166" t="s">
        <v>3772</v>
      </c>
      <c r="C401" s="166" t="s">
        <v>1892</v>
      </c>
      <c r="D401" s="166" t="s">
        <v>2007</v>
      </c>
      <c r="E401" s="170">
        <v>6.5755221077698799E-9</v>
      </c>
      <c r="F401" s="166">
        <v>28</v>
      </c>
      <c r="G401" s="166" t="s">
        <v>3773</v>
      </c>
      <c r="H401" s="166">
        <v>20</v>
      </c>
      <c r="I401" s="166">
        <v>10</v>
      </c>
      <c r="J401" s="166">
        <v>1</v>
      </c>
      <c r="K401" s="166" t="s">
        <v>15568</v>
      </c>
      <c r="L401" s="175">
        <v>0.99999990654422999</v>
      </c>
      <c r="M401" s="175">
        <v>1.42926569797106E-6</v>
      </c>
      <c r="N401" s="175">
        <v>1.4841887735720301E-7</v>
      </c>
      <c r="O401" s="175"/>
      <c r="P401" s="175">
        <v>1</v>
      </c>
      <c r="Q401" s="175">
        <v>3.3343892439685201E-4</v>
      </c>
      <c r="R401" s="170">
        <v>4.2478863340351102E-5</v>
      </c>
      <c r="S401" s="166" t="s">
        <v>14</v>
      </c>
      <c r="T401" s="166" t="s">
        <v>2449</v>
      </c>
      <c r="U401" s="166" t="s">
        <v>15567</v>
      </c>
    </row>
    <row r="402" spans="1:21" ht="15.75" customHeight="1" x14ac:dyDescent="0.15">
      <c r="A402" s="15" t="s">
        <v>3504</v>
      </c>
      <c r="B402" s="166" t="s">
        <v>3505</v>
      </c>
      <c r="C402" s="166" t="s">
        <v>2241</v>
      </c>
      <c r="D402" s="166" t="s">
        <v>1948</v>
      </c>
      <c r="E402" s="170">
        <v>8.3178016823043705E-10</v>
      </c>
      <c r="F402" s="166">
        <v>34</v>
      </c>
      <c r="G402" s="166" t="s">
        <v>3506</v>
      </c>
      <c r="H402" s="166">
        <v>21</v>
      </c>
      <c r="I402" s="166">
        <v>6</v>
      </c>
      <c r="J402" s="166">
        <v>1</v>
      </c>
      <c r="K402" s="166" t="s">
        <v>15568</v>
      </c>
      <c r="L402" s="175">
        <v>0.99999990654422999</v>
      </c>
      <c r="M402" s="175">
        <v>0.14731512949634601</v>
      </c>
      <c r="N402" s="175">
        <v>1.6260618525427501E-7</v>
      </c>
      <c r="O402" s="175"/>
      <c r="P402" s="175">
        <v>1</v>
      </c>
      <c r="Q402" s="175">
        <v>1</v>
      </c>
      <c r="R402" s="170">
        <v>4.66110228959043E-5</v>
      </c>
      <c r="S402" s="166" t="s">
        <v>14</v>
      </c>
      <c r="T402" s="166" t="s">
        <v>2449</v>
      </c>
      <c r="U402" s="166" t="s">
        <v>15567</v>
      </c>
    </row>
    <row r="403" spans="1:21" ht="15.75" customHeight="1" x14ac:dyDescent="0.15">
      <c r="A403" s="15" t="s">
        <v>4240</v>
      </c>
      <c r="B403" s="166" t="s">
        <v>4241</v>
      </c>
      <c r="C403" s="166" t="s">
        <v>1892</v>
      </c>
      <c r="D403" s="166" t="s">
        <v>1910</v>
      </c>
      <c r="E403" s="170">
        <v>1.58457532665474E-9</v>
      </c>
      <c r="F403" s="166">
        <v>20</v>
      </c>
      <c r="G403" s="166" t="s">
        <v>4242</v>
      </c>
      <c r="H403" s="166">
        <v>12</v>
      </c>
      <c r="I403" s="166">
        <v>9</v>
      </c>
      <c r="J403" s="166">
        <v>1</v>
      </c>
      <c r="K403" s="166" t="s">
        <v>15568</v>
      </c>
      <c r="L403" s="175">
        <v>0.99999990654422999</v>
      </c>
      <c r="M403" s="175">
        <v>4.3622835585705503E-5</v>
      </c>
      <c r="N403" s="175">
        <v>1.6265537422016599E-7</v>
      </c>
      <c r="O403" s="175"/>
      <c r="P403" s="175">
        <v>1</v>
      </c>
      <c r="Q403" s="175">
        <v>1.34028472415928E-2</v>
      </c>
      <c r="R403" s="170">
        <v>4.6696535373105902E-5</v>
      </c>
      <c r="S403" s="166" t="s">
        <v>14</v>
      </c>
      <c r="T403" s="166" t="s">
        <v>2449</v>
      </c>
      <c r="U403" s="166" t="s">
        <v>15567</v>
      </c>
    </row>
    <row r="404" spans="1:21" ht="15.75" customHeight="1" x14ac:dyDescent="0.15">
      <c r="A404" s="15" t="s">
        <v>3474</v>
      </c>
      <c r="B404" s="166" t="s">
        <v>3475</v>
      </c>
      <c r="C404" s="166" t="s">
        <v>1892</v>
      </c>
      <c r="D404" s="166" t="s">
        <v>2007</v>
      </c>
      <c r="E404" s="170">
        <v>3.4790332142354999E-12</v>
      </c>
      <c r="F404" s="166">
        <v>36</v>
      </c>
      <c r="G404" s="166" t="s">
        <v>3476</v>
      </c>
      <c r="H404" s="166">
        <v>25</v>
      </c>
      <c r="I404" s="166">
        <v>7</v>
      </c>
      <c r="J404" s="166">
        <v>1</v>
      </c>
      <c r="K404" s="166" t="s">
        <v>15568</v>
      </c>
      <c r="L404" s="175">
        <v>0.99999990654422999</v>
      </c>
      <c r="M404" s="175">
        <v>1.00847201307005E-6</v>
      </c>
      <c r="N404" s="175">
        <v>1.65549814795133E-7</v>
      </c>
      <c r="O404" s="175"/>
      <c r="P404" s="175">
        <v>1</v>
      </c>
      <c r="Q404" s="175">
        <v>2.2746338550471299E-4</v>
      </c>
      <c r="R404" s="170">
        <v>4.7702943615989103E-5</v>
      </c>
      <c r="S404" s="166" t="s">
        <v>14</v>
      </c>
      <c r="T404" s="166" t="s">
        <v>2449</v>
      </c>
      <c r="U404" s="166" t="s">
        <v>15567</v>
      </c>
    </row>
    <row r="405" spans="1:21" ht="15.75" customHeight="1" x14ac:dyDescent="0.15">
      <c r="A405" s="15" t="s">
        <v>4847</v>
      </c>
      <c r="B405" s="166" t="s">
        <v>4848</v>
      </c>
      <c r="C405" s="166" t="s">
        <v>1892</v>
      </c>
      <c r="D405" s="166" t="s">
        <v>1910</v>
      </c>
      <c r="E405" s="170">
        <v>3.9791777054049404E-9</v>
      </c>
      <c r="F405" s="166">
        <v>22</v>
      </c>
      <c r="G405" s="166" t="s">
        <v>4849</v>
      </c>
      <c r="H405" s="166">
        <v>10</v>
      </c>
      <c r="I405" s="166">
        <v>5</v>
      </c>
      <c r="J405" s="166">
        <v>1</v>
      </c>
      <c r="K405" s="166" t="s">
        <v>15568</v>
      </c>
      <c r="L405" s="175">
        <v>0.99999990654422999</v>
      </c>
      <c r="M405" s="175">
        <v>9.90363204126881E-5</v>
      </c>
      <c r="N405" s="175">
        <v>1.65549814795133E-7</v>
      </c>
      <c r="O405" s="175"/>
      <c r="P405" s="175">
        <v>1</v>
      </c>
      <c r="Q405" s="175">
        <v>3.1926406310684802E-2</v>
      </c>
      <c r="R405" s="170">
        <v>4.7702943615989103E-5</v>
      </c>
      <c r="S405" s="166" t="s">
        <v>14</v>
      </c>
      <c r="T405" s="166" t="s">
        <v>2449</v>
      </c>
      <c r="U405" s="166" t="s">
        <v>15567</v>
      </c>
    </row>
    <row r="406" spans="1:21" ht="15.75" customHeight="1" x14ac:dyDescent="0.15">
      <c r="A406" s="15" t="s">
        <v>4595</v>
      </c>
      <c r="B406" s="166" t="s">
        <v>4596</v>
      </c>
      <c r="C406" s="166" t="s">
        <v>1892</v>
      </c>
      <c r="D406" s="166" t="s">
        <v>1910</v>
      </c>
      <c r="E406" s="170">
        <v>4.4419140768091198E-9</v>
      </c>
      <c r="F406" s="166">
        <v>22</v>
      </c>
      <c r="G406" s="166" t="s">
        <v>4597</v>
      </c>
      <c r="H406" s="166">
        <v>18</v>
      </c>
      <c r="I406" s="166">
        <v>10</v>
      </c>
      <c r="J406" s="166">
        <v>1</v>
      </c>
      <c r="K406" s="166" t="s">
        <v>15568</v>
      </c>
      <c r="L406" s="175">
        <v>0.99999990654422999</v>
      </c>
      <c r="M406" s="175">
        <v>7.3400672008618401E-9</v>
      </c>
      <c r="N406" s="175">
        <v>1.66172936679945E-7</v>
      </c>
      <c r="O406" s="175"/>
      <c r="P406" s="175">
        <v>1</v>
      </c>
      <c r="Q406" s="175">
        <v>1.0770854336559301E-6</v>
      </c>
      <c r="R406" s="170">
        <v>4.7923853358107297E-5</v>
      </c>
      <c r="S406" s="166" t="s">
        <v>14</v>
      </c>
      <c r="T406" s="166" t="s">
        <v>2449</v>
      </c>
      <c r="U406" s="166" t="s">
        <v>15567</v>
      </c>
    </row>
    <row r="407" spans="1:21" ht="15.75" customHeight="1" x14ac:dyDescent="0.15">
      <c r="A407" s="15" t="s">
        <v>3465</v>
      </c>
      <c r="B407" s="166" t="s">
        <v>3466</v>
      </c>
      <c r="C407" s="166" t="s">
        <v>1892</v>
      </c>
      <c r="D407" s="166" t="s">
        <v>1910</v>
      </c>
      <c r="E407" s="170">
        <v>1.1767687428438001E-8</v>
      </c>
      <c r="F407" s="166">
        <v>22</v>
      </c>
      <c r="G407" s="166" t="s">
        <v>3467</v>
      </c>
      <c r="H407" s="166">
        <v>22</v>
      </c>
      <c r="I407" s="166">
        <v>8</v>
      </c>
      <c r="J407" s="166">
        <v>1</v>
      </c>
      <c r="K407" s="166" t="s">
        <v>15568</v>
      </c>
      <c r="L407" s="175">
        <v>0.99999990654422999</v>
      </c>
      <c r="M407" s="175">
        <v>1.8563272784447E-5</v>
      </c>
      <c r="N407" s="175">
        <v>1.6933897862284101E-7</v>
      </c>
      <c r="O407" s="175"/>
      <c r="P407" s="175">
        <v>1</v>
      </c>
      <c r="Q407" s="175">
        <v>5.3455292191035599E-3</v>
      </c>
      <c r="R407" s="170">
        <v>4.89103239799507E-5</v>
      </c>
      <c r="S407" s="166" t="s">
        <v>14</v>
      </c>
      <c r="T407" s="166" t="s">
        <v>2449</v>
      </c>
      <c r="U407" s="166" t="s">
        <v>15567</v>
      </c>
    </row>
    <row r="408" spans="1:21" ht="15.75" customHeight="1" x14ac:dyDescent="0.15">
      <c r="A408" s="15" t="s">
        <v>3537</v>
      </c>
      <c r="B408" s="166" t="s">
        <v>3538</v>
      </c>
      <c r="C408" s="166" t="s">
        <v>1892</v>
      </c>
      <c r="D408" s="166" t="s">
        <v>1948</v>
      </c>
      <c r="E408" s="170">
        <v>3.0137230592749303E-8</v>
      </c>
      <c r="F408" s="166">
        <v>20</v>
      </c>
      <c r="G408" s="166" t="s">
        <v>3539</v>
      </c>
      <c r="H408" s="166">
        <v>18</v>
      </c>
      <c r="I408" s="166">
        <v>9</v>
      </c>
      <c r="J408" s="166">
        <v>1</v>
      </c>
      <c r="K408" s="166" t="s">
        <v>15568</v>
      </c>
      <c r="L408" s="175">
        <v>0.99999990654422999</v>
      </c>
      <c r="M408" s="175">
        <v>2.3002686306686599E-3</v>
      </c>
      <c r="N408" s="175">
        <v>1.7119905791236401E-7</v>
      </c>
      <c r="O408" s="175"/>
      <c r="P408" s="175">
        <v>1</v>
      </c>
      <c r="Q408" s="175">
        <v>0.81670235312601003</v>
      </c>
      <c r="R408" s="170">
        <v>4.9521529321311401E-5</v>
      </c>
      <c r="S408" s="166" t="s">
        <v>14</v>
      </c>
      <c r="T408" s="166" t="s">
        <v>2449</v>
      </c>
      <c r="U408" s="166" t="s">
        <v>15567</v>
      </c>
    </row>
    <row r="409" spans="1:21" ht="15.75" customHeight="1" x14ac:dyDescent="0.15">
      <c r="A409" s="15" t="s">
        <v>5358</v>
      </c>
      <c r="B409" s="166" t="s">
        <v>5359</v>
      </c>
      <c r="C409" s="166" t="s">
        <v>1892</v>
      </c>
      <c r="D409" s="166" t="s">
        <v>2007</v>
      </c>
      <c r="E409" s="170">
        <v>5.5752179583537502E-9</v>
      </c>
      <c r="F409" s="166">
        <v>20</v>
      </c>
      <c r="G409" s="166" t="s">
        <v>5360</v>
      </c>
      <c r="H409" s="166">
        <v>8</v>
      </c>
      <c r="I409" s="166">
        <v>6</v>
      </c>
      <c r="J409" s="166">
        <v>1</v>
      </c>
      <c r="K409" s="166" t="s">
        <v>15568</v>
      </c>
      <c r="L409" s="175">
        <v>0.99999990654422999</v>
      </c>
      <c r="M409" s="175">
        <v>1.5937761337033598E-5</v>
      </c>
      <c r="N409" s="175">
        <v>1.90042879385942E-7</v>
      </c>
      <c r="O409" s="175"/>
      <c r="P409" s="175">
        <v>1</v>
      </c>
      <c r="Q409" s="175">
        <v>4.5403413628807903E-3</v>
      </c>
      <c r="R409" s="170">
        <v>5.5054176633950798E-5</v>
      </c>
      <c r="S409" s="166" t="s">
        <v>14</v>
      </c>
      <c r="T409" s="166" t="s">
        <v>2449</v>
      </c>
      <c r="U409" s="166" t="s">
        <v>15567</v>
      </c>
    </row>
    <row r="410" spans="1:21" ht="15.75" customHeight="1" x14ac:dyDescent="0.15">
      <c r="A410" s="15" t="s">
        <v>5307</v>
      </c>
      <c r="B410" s="166" t="s">
        <v>5308</v>
      </c>
      <c r="C410" s="166" t="s">
        <v>2241</v>
      </c>
      <c r="D410" s="166" t="s">
        <v>1914</v>
      </c>
      <c r="E410" s="170">
        <v>1.11640871549091E-9</v>
      </c>
      <c r="F410" s="166">
        <v>28</v>
      </c>
      <c r="G410" s="166" t="s">
        <v>5309</v>
      </c>
      <c r="H410" s="166">
        <v>7</v>
      </c>
      <c r="I410" s="166">
        <v>6</v>
      </c>
      <c r="J410" s="166">
        <v>1</v>
      </c>
      <c r="K410" s="166" t="s">
        <v>15568</v>
      </c>
      <c r="L410" s="175">
        <v>0.99999990654422999</v>
      </c>
      <c r="M410" s="175">
        <v>9.4234906299393795E-2</v>
      </c>
      <c r="N410" s="175">
        <v>1.99599374578786E-7</v>
      </c>
      <c r="O410" s="175"/>
      <c r="P410" s="175">
        <v>1</v>
      </c>
      <c r="Q410" s="175">
        <v>1</v>
      </c>
      <c r="R410" s="170">
        <v>5.79082938154286E-5</v>
      </c>
      <c r="S410" s="166" t="s">
        <v>14</v>
      </c>
      <c r="T410" s="166" t="s">
        <v>2449</v>
      </c>
      <c r="U410" s="166" t="s">
        <v>15567</v>
      </c>
    </row>
    <row r="411" spans="1:21" ht="15.75" customHeight="1" x14ac:dyDescent="0.15">
      <c r="A411" s="15" t="s">
        <v>3627</v>
      </c>
      <c r="B411" s="166" t="s">
        <v>3628</v>
      </c>
      <c r="C411" s="166" t="s">
        <v>1892</v>
      </c>
      <c r="D411" s="166" t="s">
        <v>1948</v>
      </c>
      <c r="E411" s="170">
        <v>6.8500762337745698E-9</v>
      </c>
      <c r="F411" s="166">
        <v>20</v>
      </c>
      <c r="G411" s="166" t="s">
        <v>3629</v>
      </c>
      <c r="H411" s="166">
        <v>16</v>
      </c>
      <c r="I411" s="166">
        <v>7</v>
      </c>
      <c r="J411" s="166">
        <v>1</v>
      </c>
      <c r="K411" s="166" t="s">
        <v>15568</v>
      </c>
      <c r="L411" s="175">
        <v>0.99999990654422999</v>
      </c>
      <c r="M411" s="175">
        <v>8.3962424340828807E-3</v>
      </c>
      <c r="N411" s="175">
        <v>1.9993490753077499E-7</v>
      </c>
      <c r="O411" s="175"/>
      <c r="P411" s="175">
        <v>1</v>
      </c>
      <c r="Q411" s="175">
        <v>1</v>
      </c>
      <c r="R411" s="170">
        <v>5.8091164877216897E-5</v>
      </c>
      <c r="S411" s="166" t="s">
        <v>14</v>
      </c>
      <c r="T411" s="166" t="s">
        <v>2449</v>
      </c>
      <c r="U411" s="166" t="s">
        <v>15567</v>
      </c>
    </row>
    <row r="412" spans="1:21" ht="15.75" customHeight="1" x14ac:dyDescent="0.15">
      <c r="A412" s="15" t="s">
        <v>5241</v>
      </c>
      <c r="B412" s="166" t="s">
        <v>5242</v>
      </c>
      <c r="C412" s="166" t="s">
        <v>1892</v>
      </c>
      <c r="D412" s="166" t="s">
        <v>1910</v>
      </c>
      <c r="E412" s="170">
        <v>5.39989433670781E-11</v>
      </c>
      <c r="F412" s="166">
        <v>32</v>
      </c>
      <c r="G412" s="166" t="s">
        <v>5243</v>
      </c>
      <c r="H412" s="166">
        <v>6</v>
      </c>
      <c r="I412" s="166">
        <v>6</v>
      </c>
      <c r="J412" s="166">
        <v>1</v>
      </c>
      <c r="K412" s="166" t="s">
        <v>15568</v>
      </c>
      <c r="L412" s="175">
        <v>0.99999990654422999</v>
      </c>
      <c r="M412" s="175">
        <v>2.10504007052427E-4</v>
      </c>
      <c r="N412" s="175">
        <v>1.99950113944993E-7</v>
      </c>
      <c r="O412" s="175"/>
      <c r="P412" s="175">
        <v>1</v>
      </c>
      <c r="Q412" s="175">
        <v>7.0494365152440799E-2</v>
      </c>
      <c r="R412" s="170">
        <v>5.8180833155343099E-5</v>
      </c>
      <c r="S412" s="166" t="s">
        <v>14</v>
      </c>
      <c r="T412" s="166" t="s">
        <v>2449</v>
      </c>
      <c r="U412" s="166" t="s">
        <v>15567</v>
      </c>
    </row>
    <row r="413" spans="1:21" ht="15.75" customHeight="1" x14ac:dyDescent="0.15">
      <c r="A413" s="15" t="s">
        <v>3543</v>
      </c>
      <c r="B413" s="166" t="s">
        <v>3544</v>
      </c>
      <c r="C413" s="166" t="s">
        <v>1892</v>
      </c>
      <c r="D413" s="166" t="s">
        <v>1914</v>
      </c>
      <c r="E413" s="170">
        <v>2.0553701843088E-10</v>
      </c>
      <c r="F413" s="166">
        <v>28</v>
      </c>
      <c r="G413" s="166" t="s">
        <v>3545</v>
      </c>
      <c r="H413" s="166">
        <v>17</v>
      </c>
      <c r="I413" s="166">
        <v>8</v>
      </c>
      <c r="J413" s="166">
        <v>1</v>
      </c>
      <c r="K413" s="166" t="s">
        <v>15568</v>
      </c>
      <c r="L413" s="175">
        <v>0.99999990654422999</v>
      </c>
      <c r="M413" s="175">
        <v>2.2171301532177999E-4</v>
      </c>
      <c r="N413" s="175">
        <v>2.03159683581686E-7</v>
      </c>
      <c r="O413" s="175"/>
      <c r="P413" s="175">
        <v>1</v>
      </c>
      <c r="Q413" s="175">
        <v>7.4713536260432298E-2</v>
      </c>
      <c r="R413" s="170">
        <v>5.9201075406161802E-5</v>
      </c>
      <c r="S413" s="166" t="s">
        <v>14</v>
      </c>
      <c r="T413" s="166" t="s">
        <v>2449</v>
      </c>
      <c r="U413" s="166" t="s">
        <v>15567</v>
      </c>
    </row>
    <row r="414" spans="1:21" ht="15.75" customHeight="1" x14ac:dyDescent="0.15">
      <c r="A414" s="15" t="s">
        <v>4156</v>
      </c>
      <c r="B414" s="166" t="s">
        <v>4157</v>
      </c>
      <c r="C414" s="166" t="s">
        <v>1892</v>
      </c>
      <c r="D414" s="166" t="s">
        <v>1910</v>
      </c>
      <c r="E414" s="170">
        <v>1.2668548973936401E-9</v>
      </c>
      <c r="F414" s="166">
        <v>34</v>
      </c>
      <c r="G414" s="166" t="s">
        <v>4158</v>
      </c>
      <c r="H414" s="166">
        <v>17</v>
      </c>
      <c r="I414" s="166">
        <v>9</v>
      </c>
      <c r="J414" s="166">
        <v>1</v>
      </c>
      <c r="K414" s="166" t="s">
        <v>15568</v>
      </c>
      <c r="L414" s="175">
        <v>0.99999990654422999</v>
      </c>
      <c r="M414" s="175">
        <v>0.16449596321412599</v>
      </c>
      <c r="N414" s="175">
        <v>2.14364529991995E-7</v>
      </c>
      <c r="O414" s="175"/>
      <c r="P414" s="175">
        <v>1</v>
      </c>
      <c r="Q414" s="175">
        <v>1</v>
      </c>
      <c r="R414" s="170">
        <v>6.2556978061793694E-5</v>
      </c>
      <c r="S414" s="166" t="s">
        <v>14</v>
      </c>
      <c r="T414" s="166" t="s">
        <v>2449</v>
      </c>
      <c r="U414" s="166" t="s">
        <v>15567</v>
      </c>
    </row>
    <row r="415" spans="1:21" ht="15.75" customHeight="1" x14ac:dyDescent="0.15">
      <c r="A415" s="15" t="s">
        <v>3001</v>
      </c>
      <c r="B415" s="166" t="s">
        <v>3002</v>
      </c>
      <c r="C415" s="166" t="s">
        <v>1892</v>
      </c>
      <c r="D415" s="166" t="s">
        <v>2007</v>
      </c>
      <c r="E415" s="170">
        <v>5.06804616919252E-8</v>
      </c>
      <c r="F415" s="166">
        <v>22</v>
      </c>
      <c r="G415" s="166" t="s">
        <v>3003</v>
      </c>
      <c r="H415" s="166">
        <v>28</v>
      </c>
      <c r="I415" s="166">
        <v>11</v>
      </c>
      <c r="J415" s="166">
        <v>1</v>
      </c>
      <c r="K415" s="166" t="s">
        <v>15568</v>
      </c>
      <c r="L415" s="175">
        <v>0.93063700879487998</v>
      </c>
      <c r="M415" s="175">
        <v>3.3455057751621997E-5</v>
      </c>
      <c r="N415" s="175">
        <v>2.21163035107432E-7</v>
      </c>
      <c r="O415" s="175"/>
      <c r="P415" s="175">
        <v>1</v>
      </c>
      <c r="Q415" s="175">
        <v>1.01139640854052E-2</v>
      </c>
      <c r="R415" s="170">
        <v>6.4634312541238297E-5</v>
      </c>
      <c r="S415" s="166" t="s">
        <v>14</v>
      </c>
      <c r="T415" s="166" t="s">
        <v>2449</v>
      </c>
      <c r="U415" s="166" t="s">
        <v>15567</v>
      </c>
    </row>
    <row r="416" spans="1:21" ht="15.75" customHeight="1" x14ac:dyDescent="0.15">
      <c r="A416" s="15" t="s">
        <v>2987</v>
      </c>
      <c r="B416" s="166" t="s">
        <v>2988</v>
      </c>
      <c r="C416" s="166" t="s">
        <v>1892</v>
      </c>
      <c r="D416" s="166" t="s">
        <v>1910</v>
      </c>
      <c r="E416" s="170">
        <v>6.4482886698695304E-9</v>
      </c>
      <c r="F416" s="166">
        <v>22</v>
      </c>
      <c r="G416" s="166" t="s">
        <v>2986</v>
      </c>
      <c r="H416" s="166">
        <v>28</v>
      </c>
      <c r="I416" s="166">
        <v>11</v>
      </c>
      <c r="J416" s="166">
        <v>1</v>
      </c>
      <c r="K416" s="166" t="s">
        <v>15568</v>
      </c>
      <c r="L416" s="175">
        <v>0.99999990654422999</v>
      </c>
      <c r="M416" s="175">
        <v>2.74506405466595E-5</v>
      </c>
      <c r="N416" s="175">
        <v>2.2409762449632E-7</v>
      </c>
      <c r="O416" s="175"/>
      <c r="P416" s="175">
        <v>1</v>
      </c>
      <c r="Q416" s="175">
        <v>8.0683410190260808E-3</v>
      </c>
      <c r="R416" s="170">
        <v>6.5697533048882003E-5</v>
      </c>
      <c r="S416" s="166" t="s">
        <v>14</v>
      </c>
      <c r="T416" s="166" t="s">
        <v>2449</v>
      </c>
      <c r="U416" s="166" t="s">
        <v>15567</v>
      </c>
    </row>
    <row r="417" spans="1:21" ht="15.75" customHeight="1" x14ac:dyDescent="0.15">
      <c r="A417" s="15" t="s">
        <v>3849</v>
      </c>
      <c r="B417" s="166" t="s">
        <v>3850</v>
      </c>
      <c r="C417" s="166" t="s">
        <v>1892</v>
      </c>
      <c r="D417" s="166" t="s">
        <v>1948</v>
      </c>
      <c r="E417" s="170">
        <v>1.64187123226023E-10</v>
      </c>
      <c r="F417" s="166">
        <v>28</v>
      </c>
      <c r="G417" s="166" t="s">
        <v>3851</v>
      </c>
      <c r="H417" s="166">
        <v>26</v>
      </c>
      <c r="I417" s="166">
        <v>10</v>
      </c>
      <c r="J417" s="166">
        <v>1</v>
      </c>
      <c r="K417" s="166" t="s">
        <v>15568</v>
      </c>
      <c r="L417" s="175">
        <v>0.14411668671156</v>
      </c>
      <c r="M417" s="175">
        <v>5.6111702819545196E-7</v>
      </c>
      <c r="N417" s="175">
        <v>2.2409762449632E-7</v>
      </c>
      <c r="O417" s="175"/>
      <c r="P417" s="175">
        <v>1</v>
      </c>
      <c r="Q417" s="175">
        <v>1.18905799338509E-4</v>
      </c>
      <c r="R417" s="170">
        <v>6.5697533048882003E-5</v>
      </c>
      <c r="S417" s="166" t="s">
        <v>14</v>
      </c>
      <c r="T417" s="166" t="s">
        <v>2449</v>
      </c>
      <c r="U417" s="166" t="s">
        <v>15567</v>
      </c>
    </row>
    <row r="418" spans="1:21" ht="15.75" customHeight="1" x14ac:dyDescent="0.15">
      <c r="A418" s="15" t="s">
        <v>2474</v>
      </c>
      <c r="B418" s="166" t="s">
        <v>2475</v>
      </c>
      <c r="C418" s="166" t="s">
        <v>1892</v>
      </c>
      <c r="D418" s="166" t="s">
        <v>1914</v>
      </c>
      <c r="E418" s="170">
        <v>1.8768646557835801E-10</v>
      </c>
      <c r="F418" s="166">
        <v>34</v>
      </c>
      <c r="G418" s="166" t="s">
        <v>2476</v>
      </c>
      <c r="H418" s="166">
        <v>44</v>
      </c>
      <c r="I418" s="166">
        <v>12</v>
      </c>
      <c r="J418" s="166">
        <v>1</v>
      </c>
      <c r="K418" s="166" t="s">
        <v>15568</v>
      </c>
      <c r="L418" s="175">
        <v>0.99999990654422999</v>
      </c>
      <c r="M418" s="175">
        <v>2.8408961664911799E-5</v>
      </c>
      <c r="N418" s="175">
        <v>2.2605651424928601E-7</v>
      </c>
      <c r="O418" s="175"/>
      <c r="P418" s="175">
        <v>1</v>
      </c>
      <c r="Q418" s="175">
        <v>8.3852684058386192E-3</v>
      </c>
      <c r="R418" s="170">
        <v>6.6348781734037999E-5</v>
      </c>
      <c r="S418" s="166" t="s">
        <v>14</v>
      </c>
      <c r="T418" s="166" t="s">
        <v>2449</v>
      </c>
      <c r="U418" s="166" t="s">
        <v>15567</v>
      </c>
    </row>
    <row r="419" spans="1:21" ht="15.75" customHeight="1" x14ac:dyDescent="0.15">
      <c r="A419" s="15" t="s">
        <v>2672</v>
      </c>
      <c r="B419" s="166" t="s">
        <v>2673</v>
      </c>
      <c r="C419" s="166" t="s">
        <v>1892</v>
      </c>
      <c r="D419" s="166" t="s">
        <v>1910</v>
      </c>
      <c r="E419" s="170">
        <v>6.5153661487263202E-11</v>
      </c>
      <c r="F419" s="166">
        <v>34</v>
      </c>
      <c r="G419" s="166" t="s">
        <v>2674</v>
      </c>
      <c r="H419" s="166">
        <v>23</v>
      </c>
      <c r="I419" s="166">
        <v>9</v>
      </c>
      <c r="J419" s="166">
        <v>1</v>
      </c>
      <c r="K419" s="166" t="s">
        <v>15568</v>
      </c>
      <c r="L419" s="175">
        <v>0.99999990654422999</v>
      </c>
      <c r="M419" s="175">
        <v>2.2707927341877501E-5</v>
      </c>
      <c r="N419" s="175">
        <v>2.2769020251469299E-7</v>
      </c>
      <c r="O419" s="175"/>
      <c r="P419" s="175">
        <v>1</v>
      </c>
      <c r="Q419" s="175">
        <v>6.5880834107212797E-3</v>
      </c>
      <c r="R419" s="170">
        <v>6.6923108677812405E-5</v>
      </c>
      <c r="S419" s="166" t="s">
        <v>14</v>
      </c>
      <c r="T419" s="166" t="s">
        <v>2449</v>
      </c>
      <c r="U419" s="166" t="s">
        <v>15567</v>
      </c>
    </row>
    <row r="420" spans="1:21" ht="15.75" customHeight="1" x14ac:dyDescent="0.15">
      <c r="A420" s="15" t="s">
        <v>3642</v>
      </c>
      <c r="B420" s="166" t="s">
        <v>3643</v>
      </c>
      <c r="C420" s="166" t="s">
        <v>1892</v>
      </c>
      <c r="D420" s="166" t="s">
        <v>2007</v>
      </c>
      <c r="E420" s="170">
        <v>2.4292106205599199E-10</v>
      </c>
      <c r="F420" s="166">
        <v>34</v>
      </c>
      <c r="G420" s="166" t="s">
        <v>3644</v>
      </c>
      <c r="H420" s="166">
        <v>27</v>
      </c>
      <c r="I420" s="166">
        <v>12</v>
      </c>
      <c r="J420" s="166">
        <v>1</v>
      </c>
      <c r="K420" s="166" t="s">
        <v>15568</v>
      </c>
      <c r="L420" s="175">
        <v>0.99999990654422999</v>
      </c>
      <c r="M420" s="175">
        <v>1.2204749607940901E-5</v>
      </c>
      <c r="N420" s="175">
        <v>2.27719064208963E-7</v>
      </c>
      <c r="O420" s="175"/>
      <c r="P420" s="175">
        <v>1</v>
      </c>
      <c r="Q420" s="175">
        <v>3.3768331081259098E-3</v>
      </c>
      <c r="R420" s="170">
        <v>6.7026113624927804E-5</v>
      </c>
      <c r="S420" s="166" t="s">
        <v>14</v>
      </c>
      <c r="T420" s="166" t="s">
        <v>2449</v>
      </c>
      <c r="U420" s="166" t="s">
        <v>15567</v>
      </c>
    </row>
    <row r="421" spans="1:21" ht="15.75" customHeight="1" x14ac:dyDescent="0.15">
      <c r="A421" s="15" t="s">
        <v>3453</v>
      </c>
      <c r="B421" s="166" t="s">
        <v>3454</v>
      </c>
      <c r="C421" s="166" t="s">
        <v>1892</v>
      </c>
      <c r="D421" s="166" t="s">
        <v>1910</v>
      </c>
      <c r="E421" s="170">
        <v>2.94024002017324E-9</v>
      </c>
      <c r="F421" s="166">
        <v>22</v>
      </c>
      <c r="G421" s="166" t="s">
        <v>3455</v>
      </c>
      <c r="H421" s="166">
        <v>23</v>
      </c>
      <c r="I421" s="166">
        <v>10</v>
      </c>
      <c r="J421" s="166">
        <v>1</v>
      </c>
      <c r="K421" s="166" t="s">
        <v>15568</v>
      </c>
      <c r="L421" s="175">
        <v>0.99999990654422999</v>
      </c>
      <c r="M421" s="175">
        <v>3.36443226215384E-8</v>
      </c>
      <c r="N421" s="175">
        <v>2.30472613256025E-7</v>
      </c>
      <c r="O421" s="175"/>
      <c r="P421" s="175">
        <v>1</v>
      </c>
      <c r="Q421" s="175">
        <v>5.6147608769056603E-6</v>
      </c>
      <c r="R421" s="170">
        <v>6.7931924571491196E-5</v>
      </c>
      <c r="S421" s="166" t="s">
        <v>14</v>
      </c>
      <c r="T421" s="166" t="s">
        <v>2449</v>
      </c>
      <c r="U421" s="166" t="s">
        <v>15567</v>
      </c>
    </row>
    <row r="422" spans="1:21" ht="15.75" customHeight="1" x14ac:dyDescent="0.15">
      <c r="A422" s="15" t="s">
        <v>4913</v>
      </c>
      <c r="B422" s="166" t="s">
        <v>4914</v>
      </c>
      <c r="C422" s="166" t="s">
        <v>1892</v>
      </c>
      <c r="D422" s="166" t="s">
        <v>1948</v>
      </c>
      <c r="E422" s="170">
        <v>1.14678367907271E-10</v>
      </c>
      <c r="F422" s="166">
        <v>28</v>
      </c>
      <c r="G422" s="166" t="s">
        <v>4915</v>
      </c>
      <c r="H422" s="166">
        <v>12</v>
      </c>
      <c r="I422" s="166">
        <v>9</v>
      </c>
      <c r="J422" s="166">
        <v>1</v>
      </c>
      <c r="K422" s="166" t="s">
        <v>15568</v>
      </c>
      <c r="L422" s="175">
        <v>0.99999990654422999</v>
      </c>
      <c r="M422" s="175">
        <v>1.4637091887751E-3</v>
      </c>
      <c r="N422" s="175">
        <v>2.4158647531024901E-7</v>
      </c>
      <c r="O422" s="175"/>
      <c r="P422" s="175">
        <v>1</v>
      </c>
      <c r="Q422" s="175">
        <v>0.51770434704970203</v>
      </c>
      <c r="R422" s="170">
        <v>7.1307338247388107E-5</v>
      </c>
      <c r="S422" s="166" t="s">
        <v>14</v>
      </c>
      <c r="T422" s="166" t="s">
        <v>2449</v>
      </c>
      <c r="U422" s="166" t="s">
        <v>15567</v>
      </c>
    </row>
    <row r="423" spans="1:21" ht="15.75" customHeight="1" x14ac:dyDescent="0.15">
      <c r="A423" s="15" t="s">
        <v>2711</v>
      </c>
      <c r="B423" s="166" t="s">
        <v>2712</v>
      </c>
      <c r="C423" s="166" t="s">
        <v>1892</v>
      </c>
      <c r="D423" s="166" t="s">
        <v>1948</v>
      </c>
      <c r="E423" s="170">
        <v>9.2441249659306294E-11</v>
      </c>
      <c r="F423" s="166">
        <v>28</v>
      </c>
      <c r="G423" s="166" t="s">
        <v>2713</v>
      </c>
      <c r="H423" s="166">
        <v>27</v>
      </c>
      <c r="I423" s="166">
        <v>8</v>
      </c>
      <c r="J423" s="166">
        <v>1</v>
      </c>
      <c r="K423" s="166" t="s">
        <v>15568</v>
      </c>
      <c r="L423" s="175">
        <v>0.99999990654422999</v>
      </c>
      <c r="M423" s="175">
        <v>4.8611726724431603E-4</v>
      </c>
      <c r="N423" s="175">
        <v>2.4304813349610598E-7</v>
      </c>
      <c r="O423" s="175"/>
      <c r="P423" s="175">
        <v>1</v>
      </c>
      <c r="Q423" s="175">
        <v>0.168162659308353</v>
      </c>
      <c r="R423" s="170">
        <v>7.1838622341651505E-5</v>
      </c>
      <c r="S423" s="166" t="s">
        <v>14</v>
      </c>
      <c r="T423" s="166" t="s">
        <v>2449</v>
      </c>
      <c r="U423" s="166" t="s">
        <v>15567</v>
      </c>
    </row>
    <row r="424" spans="1:21" ht="15.75" customHeight="1" x14ac:dyDescent="0.15">
      <c r="A424" s="15" t="s">
        <v>4054</v>
      </c>
      <c r="B424" s="166" t="s">
        <v>4055</v>
      </c>
      <c r="C424" s="166" t="s">
        <v>1892</v>
      </c>
      <c r="D424" s="166" t="s">
        <v>1910</v>
      </c>
      <c r="E424" s="170">
        <v>6.5053937299954594E-8</v>
      </c>
      <c r="F424" s="166">
        <v>20</v>
      </c>
      <c r="G424" s="166" t="s">
        <v>4056</v>
      </c>
      <c r="H424" s="166">
        <v>11</v>
      </c>
      <c r="I424" s="166">
        <v>5</v>
      </c>
      <c r="J424" s="166">
        <v>1</v>
      </c>
      <c r="K424" s="166" t="s">
        <v>15568</v>
      </c>
      <c r="L424" s="175">
        <v>0.99999990654422999</v>
      </c>
      <c r="M424" s="175">
        <v>5.6215186783162303E-3</v>
      </c>
      <c r="N424" s="175">
        <v>2.44498021459972E-7</v>
      </c>
      <c r="O424" s="175"/>
      <c r="P424" s="175">
        <v>1</v>
      </c>
      <c r="Q424" s="175">
        <v>1</v>
      </c>
      <c r="R424" s="170">
        <v>7.2367279079061503E-5</v>
      </c>
      <c r="S424" s="166" t="s">
        <v>14</v>
      </c>
      <c r="T424" s="166" t="s">
        <v>2449</v>
      </c>
      <c r="U424" s="166" t="s">
        <v>15567</v>
      </c>
    </row>
    <row r="425" spans="1:21" ht="15.75" customHeight="1" x14ac:dyDescent="0.15">
      <c r="A425" s="15" t="s">
        <v>5591</v>
      </c>
      <c r="B425" s="166" t="s">
        <v>5592</v>
      </c>
      <c r="C425" s="166" t="s">
        <v>1892</v>
      </c>
      <c r="D425" s="166" t="s">
        <v>1925</v>
      </c>
      <c r="E425" s="170">
        <v>7.0655439537497102E-8</v>
      </c>
      <c r="F425" s="166">
        <v>22</v>
      </c>
      <c r="G425" s="166" t="s">
        <v>5593</v>
      </c>
      <c r="H425" s="166">
        <v>6</v>
      </c>
      <c r="I425" s="166">
        <v>6</v>
      </c>
      <c r="J425" s="166">
        <v>1</v>
      </c>
      <c r="K425" s="166" t="s">
        <v>15568</v>
      </c>
      <c r="L425" s="175">
        <v>9.2383873094638892E-3</v>
      </c>
      <c r="M425" s="175">
        <v>2.5728789802669698E-4</v>
      </c>
      <c r="N425" s="175">
        <v>2.67379861975938E-7</v>
      </c>
      <c r="O425" s="175"/>
      <c r="P425" s="175">
        <v>0.43531204388533801</v>
      </c>
      <c r="Q425" s="175">
        <v>8.7157136709197502E-2</v>
      </c>
      <c r="R425" s="170">
        <v>7.9249016892162202E-5</v>
      </c>
      <c r="S425" s="166" t="s">
        <v>14</v>
      </c>
      <c r="T425" s="166" t="s">
        <v>2449</v>
      </c>
      <c r="U425" s="166" t="s">
        <v>15567</v>
      </c>
    </row>
    <row r="426" spans="1:21" ht="15.75" customHeight="1" x14ac:dyDescent="0.15">
      <c r="A426" s="15" t="s">
        <v>4880</v>
      </c>
      <c r="B426" s="166" t="s">
        <v>4881</v>
      </c>
      <c r="C426" s="166" t="s">
        <v>2241</v>
      </c>
      <c r="D426" s="166" t="s">
        <v>1914</v>
      </c>
      <c r="E426" s="170">
        <v>2.3590157040332399E-12</v>
      </c>
      <c r="F426" s="166">
        <v>34</v>
      </c>
      <c r="G426" s="166" t="s">
        <v>4882</v>
      </c>
      <c r="H426" s="166">
        <v>9</v>
      </c>
      <c r="I426" s="166">
        <v>6</v>
      </c>
      <c r="J426" s="166">
        <v>1</v>
      </c>
      <c r="K426" s="166" t="s">
        <v>15568</v>
      </c>
      <c r="L426" s="175">
        <v>0.99999990654422999</v>
      </c>
      <c r="M426" s="175">
        <v>6.0911567335590201E-2</v>
      </c>
      <c r="N426" s="175">
        <v>2.8193667526485498E-7</v>
      </c>
      <c r="O426" s="175"/>
      <c r="P426" s="175">
        <v>1</v>
      </c>
      <c r="Q426" s="175">
        <v>1</v>
      </c>
      <c r="R426" s="170">
        <v>8.3678169420609697E-5</v>
      </c>
      <c r="S426" s="166" t="s">
        <v>14</v>
      </c>
      <c r="T426" s="166" t="s">
        <v>2449</v>
      </c>
      <c r="U426" s="166" t="s">
        <v>15567</v>
      </c>
    </row>
    <row r="427" spans="1:21" ht="15.75" customHeight="1" x14ac:dyDescent="0.15">
      <c r="A427" s="15" t="s">
        <v>3908</v>
      </c>
      <c r="B427" s="166" t="s">
        <v>3909</v>
      </c>
      <c r="C427" s="166" t="s">
        <v>1892</v>
      </c>
      <c r="D427" s="166" t="s">
        <v>1910</v>
      </c>
      <c r="E427" s="170">
        <v>4.9851363682345904E-9</v>
      </c>
      <c r="F427" s="166">
        <v>22</v>
      </c>
      <c r="G427" s="166" t="s">
        <v>3910</v>
      </c>
      <c r="H427" s="166">
        <v>20</v>
      </c>
      <c r="I427" s="166">
        <v>10</v>
      </c>
      <c r="J427" s="166">
        <v>1</v>
      </c>
      <c r="K427" s="166" t="s">
        <v>15568</v>
      </c>
      <c r="L427" s="175">
        <v>0.99999990654422999</v>
      </c>
      <c r="M427" s="175">
        <v>7.3739020759511899E-6</v>
      </c>
      <c r="N427" s="175">
        <v>2.9478108768718398E-7</v>
      </c>
      <c r="O427" s="175"/>
      <c r="P427" s="175">
        <v>1</v>
      </c>
      <c r="Q427" s="175">
        <v>1.9757068877155298E-3</v>
      </c>
      <c r="R427" s="170">
        <v>8.7609811762793304E-5</v>
      </c>
      <c r="S427" s="166" t="s">
        <v>14</v>
      </c>
      <c r="T427" s="166" t="s">
        <v>2449</v>
      </c>
      <c r="U427" s="166" t="s">
        <v>15567</v>
      </c>
    </row>
    <row r="428" spans="1:21" ht="15.75" customHeight="1" x14ac:dyDescent="0.15">
      <c r="A428" s="15" t="s">
        <v>2754</v>
      </c>
      <c r="B428" s="166" t="s">
        <v>2755</v>
      </c>
      <c r="C428" s="166" t="s">
        <v>1892</v>
      </c>
      <c r="D428" s="166" t="s">
        <v>2007</v>
      </c>
      <c r="E428" s="170">
        <v>1.06060147154107E-8</v>
      </c>
      <c r="F428" s="166">
        <v>22</v>
      </c>
      <c r="G428" s="166" t="s">
        <v>2756</v>
      </c>
      <c r="H428" s="166">
        <v>27</v>
      </c>
      <c r="I428" s="166">
        <v>10</v>
      </c>
      <c r="J428" s="166">
        <v>1</v>
      </c>
      <c r="K428" s="166" t="s">
        <v>15568</v>
      </c>
      <c r="L428" s="175">
        <v>0.99999990654422999</v>
      </c>
      <c r="M428" s="175">
        <v>1.4699313223420899E-6</v>
      </c>
      <c r="N428" s="175">
        <v>3.0122850238447299E-7</v>
      </c>
      <c r="O428" s="175"/>
      <c r="P428" s="175">
        <v>1</v>
      </c>
      <c r="Q428" s="175">
        <v>3.4550222964910499E-4</v>
      </c>
      <c r="R428" s="170">
        <v>8.9647640219148994E-5</v>
      </c>
      <c r="S428" s="166" t="s">
        <v>14</v>
      </c>
      <c r="T428" s="166" t="s">
        <v>2449</v>
      </c>
      <c r="U428" s="166" t="s">
        <v>15567</v>
      </c>
    </row>
    <row r="429" spans="1:21" ht="15.75" customHeight="1" x14ac:dyDescent="0.15">
      <c r="A429" s="15" t="s">
        <v>3100</v>
      </c>
      <c r="B429" s="166" t="s">
        <v>3101</v>
      </c>
      <c r="C429" s="166" t="s">
        <v>1892</v>
      </c>
      <c r="D429" s="166" t="s">
        <v>1910</v>
      </c>
      <c r="E429" s="170">
        <v>8.7417741528753405E-8</v>
      </c>
      <c r="F429" s="166">
        <v>16</v>
      </c>
      <c r="G429" s="166" t="s">
        <v>3102</v>
      </c>
      <c r="H429" s="166">
        <v>22</v>
      </c>
      <c r="I429" s="166">
        <v>7</v>
      </c>
      <c r="J429" s="166">
        <v>1</v>
      </c>
      <c r="K429" s="166" t="s">
        <v>15568</v>
      </c>
      <c r="L429" s="175">
        <v>4.5459257751790397E-2</v>
      </c>
      <c r="M429" s="175">
        <v>1.74221428028851E-2</v>
      </c>
      <c r="N429" s="175">
        <v>3.08499081167887E-7</v>
      </c>
      <c r="O429" s="175"/>
      <c r="P429" s="175">
        <v>1</v>
      </c>
      <c r="Q429" s="175">
        <v>1</v>
      </c>
      <c r="R429" s="170">
        <v>9.1935552465729502E-5</v>
      </c>
      <c r="S429" s="166" t="s">
        <v>14</v>
      </c>
      <c r="T429" s="166" t="s">
        <v>2449</v>
      </c>
      <c r="U429" s="166" t="s">
        <v>15567</v>
      </c>
    </row>
    <row r="430" spans="1:21" ht="15.75" customHeight="1" x14ac:dyDescent="0.15">
      <c r="A430" s="15" t="s">
        <v>5235</v>
      </c>
      <c r="B430" s="166" t="s">
        <v>5236</v>
      </c>
      <c r="C430" s="166" t="s">
        <v>1892</v>
      </c>
      <c r="D430" s="166" t="s">
        <v>1910</v>
      </c>
      <c r="E430" s="170">
        <v>4.44748479556689E-9</v>
      </c>
      <c r="F430" s="166">
        <v>20</v>
      </c>
      <c r="G430" s="166" t="s">
        <v>5237</v>
      </c>
      <c r="H430" s="166">
        <v>10</v>
      </c>
      <c r="I430" s="166">
        <v>7</v>
      </c>
      <c r="J430" s="166">
        <v>1</v>
      </c>
      <c r="K430" s="166" t="s">
        <v>15568</v>
      </c>
      <c r="L430" s="175">
        <v>0.99999990654422999</v>
      </c>
      <c r="M430" s="175">
        <v>1.0481113570029101E-3</v>
      </c>
      <c r="N430" s="175">
        <v>3.21550195377262E-7</v>
      </c>
      <c r="O430" s="175"/>
      <c r="P430" s="175">
        <v>1</v>
      </c>
      <c r="Q430" s="175">
        <v>0.36773197469070801</v>
      </c>
      <c r="R430" s="170">
        <v>9.5953841389238495E-5</v>
      </c>
      <c r="S430" s="166" t="s">
        <v>14</v>
      </c>
      <c r="T430" s="166" t="s">
        <v>2449</v>
      </c>
      <c r="U430" s="166" t="s">
        <v>15567</v>
      </c>
    </row>
    <row r="431" spans="1:21" ht="15.75" customHeight="1" x14ac:dyDescent="0.15">
      <c r="A431" s="15" t="s">
        <v>3681</v>
      </c>
      <c r="B431" s="166" t="s">
        <v>3682</v>
      </c>
      <c r="C431" s="166" t="s">
        <v>1892</v>
      </c>
      <c r="D431" s="166" t="s">
        <v>1910</v>
      </c>
      <c r="E431" s="170">
        <v>2.1308553161895202E-9</v>
      </c>
      <c r="F431" s="166">
        <v>26</v>
      </c>
      <c r="G431" s="166" t="s">
        <v>3683</v>
      </c>
      <c r="H431" s="166">
        <v>24</v>
      </c>
      <c r="I431" s="166">
        <v>8</v>
      </c>
      <c r="J431" s="166">
        <v>1</v>
      </c>
      <c r="K431" s="166" t="s">
        <v>15568</v>
      </c>
      <c r="L431" s="175">
        <v>0.99999990654422999</v>
      </c>
      <c r="M431" s="175">
        <v>3.8665996435502499E-5</v>
      </c>
      <c r="N431" s="175">
        <v>3.5559128491579802E-7</v>
      </c>
      <c r="O431" s="175"/>
      <c r="P431" s="175">
        <v>1</v>
      </c>
      <c r="Q431" s="175">
        <v>1.18198868352403E-2</v>
      </c>
      <c r="R431" s="170">
        <v>1.06254134114469E-4</v>
      </c>
      <c r="S431" s="166" t="s">
        <v>14</v>
      </c>
      <c r="T431" s="166" t="s">
        <v>2449</v>
      </c>
      <c r="U431" s="166" t="s">
        <v>15567</v>
      </c>
    </row>
    <row r="432" spans="1:21" ht="15.75" customHeight="1" x14ac:dyDescent="0.15">
      <c r="A432" s="15" t="s">
        <v>4762</v>
      </c>
      <c r="B432" s="166" t="s">
        <v>4763</v>
      </c>
      <c r="C432" s="166" t="s">
        <v>1892</v>
      </c>
      <c r="D432" s="166" t="s">
        <v>1910</v>
      </c>
      <c r="E432" s="170">
        <v>1.2735414854968801E-10</v>
      </c>
      <c r="F432" s="166">
        <v>22</v>
      </c>
      <c r="G432" s="166" t="s">
        <v>4764</v>
      </c>
      <c r="H432" s="166">
        <v>11</v>
      </c>
      <c r="I432" s="166">
        <v>8</v>
      </c>
      <c r="J432" s="166">
        <v>1</v>
      </c>
      <c r="K432" s="166" t="s">
        <v>15568</v>
      </c>
      <c r="L432" s="175">
        <v>0.99999990654422999</v>
      </c>
      <c r="M432" s="175">
        <v>1.5465803013846199E-4</v>
      </c>
      <c r="N432" s="175">
        <v>3.66734117185218E-7</v>
      </c>
      <c r="O432" s="175"/>
      <c r="P432" s="175">
        <v>1</v>
      </c>
      <c r="Q432" s="175">
        <v>5.1252297903052302E-2</v>
      </c>
      <c r="R432" s="170">
        <v>1.0972974245104299E-4</v>
      </c>
      <c r="S432" s="166" t="s">
        <v>14</v>
      </c>
      <c r="T432" s="166" t="s">
        <v>2449</v>
      </c>
      <c r="U432" s="166" t="s">
        <v>15567</v>
      </c>
    </row>
    <row r="433" spans="1:21" ht="15.75" customHeight="1" x14ac:dyDescent="0.15">
      <c r="A433" s="15" t="s">
        <v>3678</v>
      </c>
      <c r="B433" s="166" t="s">
        <v>3679</v>
      </c>
      <c r="C433" s="166" t="s">
        <v>1892</v>
      </c>
      <c r="D433" s="166" t="s">
        <v>1910</v>
      </c>
      <c r="E433" s="170">
        <v>2.5526400775229099E-8</v>
      </c>
      <c r="F433" s="166">
        <v>20</v>
      </c>
      <c r="G433" s="166" t="s">
        <v>3680</v>
      </c>
      <c r="H433" s="166">
        <v>19</v>
      </c>
      <c r="I433" s="166">
        <v>10</v>
      </c>
      <c r="J433" s="166">
        <v>1</v>
      </c>
      <c r="K433" s="166" t="s">
        <v>15568</v>
      </c>
      <c r="L433" s="175">
        <v>0.133105260687397</v>
      </c>
      <c r="M433" s="175">
        <v>4.6655898028563104E-6</v>
      </c>
      <c r="N433" s="175">
        <v>3.7447696521609198E-7</v>
      </c>
      <c r="O433" s="175"/>
      <c r="P433" s="175">
        <v>1</v>
      </c>
      <c r="Q433" s="175">
        <v>1.2097621187266701E-3</v>
      </c>
      <c r="R433" s="170">
        <v>1.1219504053206699E-4</v>
      </c>
      <c r="S433" s="166" t="s">
        <v>14</v>
      </c>
      <c r="T433" s="166" t="s">
        <v>2449</v>
      </c>
      <c r="U433" s="166" t="s">
        <v>15567</v>
      </c>
    </row>
    <row r="434" spans="1:21" ht="15.75" customHeight="1" x14ac:dyDescent="0.15">
      <c r="A434" s="15" t="s">
        <v>2506</v>
      </c>
      <c r="B434" s="166" t="s">
        <v>2507</v>
      </c>
      <c r="C434" s="166" t="s">
        <v>1892</v>
      </c>
      <c r="D434" s="166" t="s">
        <v>1948</v>
      </c>
      <c r="E434" s="170">
        <v>1.0844322803475099E-9</v>
      </c>
      <c r="F434" s="166">
        <v>28</v>
      </c>
      <c r="G434" s="166" t="s">
        <v>2508</v>
      </c>
      <c r="H434" s="166">
        <v>26</v>
      </c>
      <c r="I434" s="166">
        <v>11</v>
      </c>
      <c r="J434" s="166">
        <v>1</v>
      </c>
      <c r="K434" s="166" t="s">
        <v>15568</v>
      </c>
      <c r="L434" s="175">
        <v>0.99999990654422999</v>
      </c>
      <c r="M434" s="175">
        <v>1.4600649944971999E-3</v>
      </c>
      <c r="N434" s="175">
        <v>3.9721943890205899E-7</v>
      </c>
      <c r="O434" s="175"/>
      <c r="P434" s="175">
        <v>1</v>
      </c>
      <c r="Q434" s="175">
        <v>0.51631767017527797</v>
      </c>
      <c r="R434" s="170">
        <v>1.1916583167061701E-4</v>
      </c>
      <c r="S434" s="166" t="s">
        <v>14</v>
      </c>
      <c r="T434" s="166" t="s">
        <v>2449</v>
      </c>
      <c r="U434" s="166" t="s">
        <v>15567</v>
      </c>
    </row>
    <row r="435" spans="1:21" ht="15.75" customHeight="1" x14ac:dyDescent="0.15">
      <c r="A435" s="15" t="s">
        <v>3961</v>
      </c>
      <c r="B435" s="166" t="s">
        <v>3962</v>
      </c>
      <c r="C435" s="166" t="s">
        <v>1892</v>
      </c>
      <c r="D435" s="166" t="s">
        <v>2007</v>
      </c>
      <c r="E435" s="170">
        <v>4.2376006429247502E-10</v>
      </c>
      <c r="F435" s="166">
        <v>28</v>
      </c>
      <c r="G435" s="166" t="s">
        <v>3963</v>
      </c>
      <c r="H435" s="166">
        <v>20</v>
      </c>
      <c r="I435" s="166">
        <v>6</v>
      </c>
      <c r="J435" s="166">
        <v>1</v>
      </c>
      <c r="K435" s="166" t="s">
        <v>15568</v>
      </c>
      <c r="L435" s="175">
        <v>0.19259762748311399</v>
      </c>
      <c r="M435" s="175">
        <v>1.65484636500437E-6</v>
      </c>
      <c r="N435" s="175">
        <v>4.0477165968688398E-7</v>
      </c>
      <c r="O435" s="175"/>
      <c r="P435" s="175">
        <v>1</v>
      </c>
      <c r="Q435" s="175">
        <v>3.9088777292163498E-4</v>
      </c>
      <c r="R435" s="170">
        <v>1.21590953408366E-4</v>
      </c>
      <c r="S435" s="166" t="s">
        <v>14</v>
      </c>
      <c r="T435" s="166" t="s">
        <v>2449</v>
      </c>
      <c r="U435" s="166" t="s">
        <v>15567</v>
      </c>
    </row>
    <row r="436" spans="1:21" ht="15.75" customHeight="1" x14ac:dyDescent="0.15">
      <c r="A436" s="15" t="s">
        <v>4389</v>
      </c>
      <c r="B436" s="166" t="s">
        <v>4390</v>
      </c>
      <c r="C436" s="166" t="s">
        <v>2241</v>
      </c>
      <c r="D436" s="166" t="s">
        <v>1914</v>
      </c>
      <c r="E436" s="170">
        <v>2.5059522180794799E-8</v>
      </c>
      <c r="F436" s="166">
        <v>16</v>
      </c>
      <c r="G436" s="166" t="s">
        <v>4391</v>
      </c>
      <c r="H436" s="166">
        <v>18</v>
      </c>
      <c r="I436" s="166">
        <v>9</v>
      </c>
      <c r="J436" s="166">
        <v>1</v>
      </c>
      <c r="K436" s="166" t="s">
        <v>15568</v>
      </c>
      <c r="L436" s="175">
        <v>9.5784389332891003E-5</v>
      </c>
      <c r="M436" s="175">
        <v>1.8055739168057399E-7</v>
      </c>
      <c r="N436" s="175">
        <v>4.08066218034376E-7</v>
      </c>
      <c r="O436" s="175"/>
      <c r="P436" s="175">
        <v>1.8899465787748601E-3</v>
      </c>
      <c r="Q436" s="175">
        <v>3.4581512108090098E-5</v>
      </c>
      <c r="R436" s="170">
        <v>1.22740796981367E-4</v>
      </c>
      <c r="S436" s="166" t="s">
        <v>14</v>
      </c>
      <c r="T436" s="166" t="s">
        <v>2449</v>
      </c>
      <c r="U436" s="166" t="s">
        <v>15567</v>
      </c>
    </row>
    <row r="437" spans="1:21" ht="15.75" customHeight="1" x14ac:dyDescent="0.15">
      <c r="A437" s="15" t="s">
        <v>2950</v>
      </c>
      <c r="B437" s="166" t="s">
        <v>2951</v>
      </c>
      <c r="C437" s="166" t="s">
        <v>1892</v>
      </c>
      <c r="D437" s="166" t="s">
        <v>1910</v>
      </c>
      <c r="E437" s="170">
        <v>1.26344183427178E-7</v>
      </c>
      <c r="F437" s="166">
        <v>14</v>
      </c>
      <c r="G437" s="166" t="s">
        <v>2952</v>
      </c>
      <c r="H437" s="166">
        <v>31</v>
      </c>
      <c r="I437" s="166">
        <v>10</v>
      </c>
      <c r="J437" s="166">
        <v>1</v>
      </c>
      <c r="K437" s="166" t="s">
        <v>15568</v>
      </c>
      <c r="L437" s="175">
        <v>0.26218323980157399</v>
      </c>
      <c r="M437" s="175">
        <v>3.3407299982569202E-5</v>
      </c>
      <c r="N437" s="175">
        <v>4.1926829779415002E-7</v>
      </c>
      <c r="O437" s="175"/>
      <c r="P437" s="175">
        <v>1</v>
      </c>
      <c r="Q437" s="175">
        <v>1.0057173631675201E-2</v>
      </c>
      <c r="R437" s="170">
        <v>1.2627421543099599E-4</v>
      </c>
      <c r="S437" s="166" t="s">
        <v>14</v>
      </c>
      <c r="T437" s="166" t="s">
        <v>2449</v>
      </c>
      <c r="U437" s="166" t="s">
        <v>15567</v>
      </c>
    </row>
    <row r="438" spans="1:21" ht="15.75" customHeight="1" x14ac:dyDescent="0.15">
      <c r="A438" s="15" t="s">
        <v>4853</v>
      </c>
      <c r="B438" s="166" t="s">
        <v>4854</v>
      </c>
      <c r="C438" s="166" t="s">
        <v>1892</v>
      </c>
      <c r="D438" s="166" t="s">
        <v>1910</v>
      </c>
      <c r="E438" s="170">
        <v>5.5606817625047195E-10</v>
      </c>
      <c r="F438" s="166">
        <v>22</v>
      </c>
      <c r="G438" s="166" t="s">
        <v>4855</v>
      </c>
      <c r="H438" s="166">
        <v>11</v>
      </c>
      <c r="I438" s="166">
        <v>6</v>
      </c>
      <c r="J438" s="166">
        <v>1</v>
      </c>
      <c r="K438" s="166" t="s">
        <v>15568</v>
      </c>
      <c r="L438" s="175">
        <v>0.99999990654422999</v>
      </c>
      <c r="M438" s="175">
        <v>1.5895766246162701E-5</v>
      </c>
      <c r="N438" s="175">
        <v>4.2372087844049699E-7</v>
      </c>
      <c r="O438" s="175"/>
      <c r="P438" s="175">
        <v>1</v>
      </c>
      <c r="Q438" s="175">
        <v>4.5212868994926004E-3</v>
      </c>
      <c r="R438" s="170">
        <v>1.2778036165311501E-4</v>
      </c>
      <c r="S438" s="166" t="s">
        <v>14</v>
      </c>
      <c r="T438" s="166" t="s">
        <v>2449</v>
      </c>
      <c r="U438" s="166" t="s">
        <v>15567</v>
      </c>
    </row>
    <row r="439" spans="1:21" ht="15.75" customHeight="1" x14ac:dyDescent="0.15">
      <c r="A439" s="15" t="s">
        <v>3028</v>
      </c>
      <c r="B439" s="166" t="s">
        <v>3029</v>
      </c>
      <c r="C439" s="166" t="s">
        <v>1892</v>
      </c>
      <c r="D439" s="166" t="s">
        <v>1914</v>
      </c>
      <c r="E439" s="170">
        <v>4.2530789933763497E-10</v>
      </c>
      <c r="F439" s="166">
        <v>32</v>
      </c>
      <c r="G439" s="166" t="s">
        <v>3030</v>
      </c>
      <c r="H439" s="166">
        <v>33</v>
      </c>
      <c r="I439" s="166">
        <v>10</v>
      </c>
      <c r="J439" s="166">
        <v>1</v>
      </c>
      <c r="K439" s="166" t="s">
        <v>15568</v>
      </c>
      <c r="L439" s="175">
        <v>0.99999990654422999</v>
      </c>
      <c r="M439" s="175">
        <v>7.07038692212277E-5</v>
      </c>
      <c r="N439" s="175">
        <v>4.5764011100280102E-7</v>
      </c>
      <c r="O439" s="175"/>
      <c r="P439" s="175">
        <v>1</v>
      </c>
      <c r="Q439" s="175">
        <v>2.2572621317884001E-2</v>
      </c>
      <c r="R439" s="170">
        <v>1.3818699546294899E-4</v>
      </c>
      <c r="S439" s="166" t="s">
        <v>14</v>
      </c>
      <c r="T439" s="166" t="s">
        <v>2449</v>
      </c>
      <c r="U439" s="166" t="s">
        <v>15567</v>
      </c>
    </row>
    <row r="440" spans="1:21" ht="15.75" customHeight="1" x14ac:dyDescent="0.15">
      <c r="A440" s="15" t="s">
        <v>5772</v>
      </c>
      <c r="B440" s="166" t="s">
        <v>5773</v>
      </c>
      <c r="C440" s="166" t="s">
        <v>2404</v>
      </c>
      <c r="D440" s="166" t="s">
        <v>1918</v>
      </c>
      <c r="E440" s="170">
        <v>1.7033720913297502E-8</v>
      </c>
      <c r="F440" s="166">
        <v>22</v>
      </c>
      <c r="G440" s="166" t="s">
        <v>5774</v>
      </c>
      <c r="H440" s="166">
        <v>5</v>
      </c>
      <c r="I440" s="166">
        <v>3</v>
      </c>
      <c r="J440" s="166">
        <v>1</v>
      </c>
      <c r="K440" s="166" t="s">
        <v>15568</v>
      </c>
      <c r="L440" s="175">
        <v>0.99999990654422999</v>
      </c>
      <c r="M440" s="175">
        <v>2.5903851242411901E-6</v>
      </c>
      <c r="N440" s="175">
        <v>4.8490545192596602E-7</v>
      </c>
      <c r="O440" s="175"/>
      <c r="P440" s="175">
        <v>1</v>
      </c>
      <c r="Q440" s="175">
        <v>6.2930724756169495E-4</v>
      </c>
      <c r="R440" s="170">
        <v>1.46607524036001E-4</v>
      </c>
      <c r="S440" s="166" t="s">
        <v>14</v>
      </c>
      <c r="T440" s="166" t="s">
        <v>2449</v>
      </c>
      <c r="U440" s="166" t="s">
        <v>15567</v>
      </c>
    </row>
    <row r="441" spans="1:21" ht="15.75" customHeight="1" x14ac:dyDescent="0.15">
      <c r="A441" s="15" t="s">
        <v>2914</v>
      </c>
      <c r="B441" s="166" t="s">
        <v>2915</v>
      </c>
      <c r="C441" s="166" t="s">
        <v>1892</v>
      </c>
      <c r="D441" s="166" t="s">
        <v>1955</v>
      </c>
      <c r="E441" s="170">
        <v>2.20979944970047E-8</v>
      </c>
      <c r="F441" s="166">
        <v>22</v>
      </c>
      <c r="G441" s="166" t="s">
        <v>2916</v>
      </c>
      <c r="H441" s="166">
        <v>39</v>
      </c>
      <c r="I441" s="166">
        <v>12</v>
      </c>
      <c r="J441" s="166">
        <v>1</v>
      </c>
      <c r="K441" s="166" t="s">
        <v>15568</v>
      </c>
      <c r="L441" s="175">
        <v>0.133105260687397</v>
      </c>
      <c r="M441" s="175">
        <v>1.12448923327878E-4</v>
      </c>
      <c r="N441" s="175">
        <v>5.1988433155688595E-7</v>
      </c>
      <c r="O441" s="175"/>
      <c r="P441" s="175">
        <v>1</v>
      </c>
      <c r="Q441" s="175">
        <v>3.6519035962456703E-2</v>
      </c>
      <c r="R441" s="170">
        <v>1.57383532199593E-4</v>
      </c>
      <c r="S441" s="166" t="s">
        <v>14</v>
      </c>
      <c r="T441" s="166" t="s">
        <v>2449</v>
      </c>
      <c r="U441" s="166" t="s">
        <v>15567</v>
      </c>
    </row>
    <row r="442" spans="1:21" ht="15.75" customHeight="1" x14ac:dyDescent="0.15">
      <c r="A442" s="15" t="s">
        <v>3985</v>
      </c>
      <c r="B442" s="166" t="s">
        <v>3986</v>
      </c>
      <c r="C442" s="166" t="s">
        <v>1892</v>
      </c>
      <c r="D442" s="166" t="s">
        <v>1948</v>
      </c>
      <c r="E442" s="170">
        <v>8.4436217656824101E-10</v>
      </c>
      <c r="F442" s="166">
        <v>22</v>
      </c>
      <c r="G442" s="166" t="s">
        <v>3987</v>
      </c>
      <c r="H442" s="166">
        <v>13</v>
      </c>
      <c r="I442" s="166">
        <v>6</v>
      </c>
      <c r="J442" s="166">
        <v>1</v>
      </c>
      <c r="K442" s="166" t="s">
        <v>15568</v>
      </c>
      <c r="L442" s="175">
        <v>0.99999990654422999</v>
      </c>
      <c r="M442" s="175">
        <v>2.96629540212983E-7</v>
      </c>
      <c r="N442" s="175">
        <v>5.2619970953391096E-7</v>
      </c>
      <c r="O442" s="175"/>
      <c r="P442" s="175">
        <v>1</v>
      </c>
      <c r="Q442" s="175">
        <v>5.9592644683408201E-5</v>
      </c>
      <c r="R442" s="170">
        <v>1.59497473055593E-4</v>
      </c>
      <c r="S442" s="166" t="s">
        <v>14</v>
      </c>
      <c r="T442" s="166" t="s">
        <v>2449</v>
      </c>
      <c r="U442" s="166" t="s">
        <v>15567</v>
      </c>
    </row>
    <row r="443" spans="1:21" ht="15.75" customHeight="1" x14ac:dyDescent="0.15">
      <c r="A443" s="15" t="s">
        <v>3221</v>
      </c>
      <c r="B443" s="166" t="s">
        <v>3222</v>
      </c>
      <c r="C443" s="166" t="s">
        <v>2404</v>
      </c>
      <c r="D443" s="166" t="s">
        <v>1918</v>
      </c>
      <c r="E443" s="170">
        <v>5.8008713447997001E-8</v>
      </c>
      <c r="F443" s="166">
        <v>20</v>
      </c>
      <c r="G443" s="166" t="s">
        <v>3223</v>
      </c>
      <c r="H443" s="166">
        <v>29</v>
      </c>
      <c r="I443" s="166">
        <v>11</v>
      </c>
      <c r="J443" s="166">
        <v>1</v>
      </c>
      <c r="K443" s="166" t="s">
        <v>15568</v>
      </c>
      <c r="L443" s="175">
        <v>1.9141384167774101E-2</v>
      </c>
      <c r="M443" s="175">
        <v>2.81701352381697E-6</v>
      </c>
      <c r="N443" s="175">
        <v>5.3436216089735801E-7</v>
      </c>
      <c r="O443" s="175"/>
      <c r="P443" s="175">
        <v>1</v>
      </c>
      <c r="Q443" s="175">
        <v>6.8943180028559203E-4</v>
      </c>
      <c r="R443" s="170">
        <v>1.6217609150803001E-4</v>
      </c>
      <c r="S443" s="166" t="s">
        <v>14</v>
      </c>
      <c r="T443" s="166" t="s">
        <v>2449</v>
      </c>
      <c r="U443" s="166" t="s">
        <v>15567</v>
      </c>
    </row>
    <row r="444" spans="1:21" ht="15.75" customHeight="1" x14ac:dyDescent="0.15">
      <c r="A444" s="15" t="s">
        <v>3292</v>
      </c>
      <c r="B444" s="166" t="s">
        <v>3293</v>
      </c>
      <c r="C444" s="166" t="s">
        <v>1892</v>
      </c>
      <c r="D444" s="166" t="s">
        <v>1910</v>
      </c>
      <c r="E444" s="170">
        <v>2.85466634710442E-8</v>
      </c>
      <c r="F444" s="166">
        <v>16</v>
      </c>
      <c r="G444" s="166" t="s">
        <v>3294</v>
      </c>
      <c r="H444" s="166">
        <v>28</v>
      </c>
      <c r="I444" s="166">
        <v>9</v>
      </c>
      <c r="J444" s="166">
        <v>1</v>
      </c>
      <c r="K444" s="166" t="s">
        <v>15568</v>
      </c>
      <c r="L444" s="175">
        <v>0.99999990654422999</v>
      </c>
      <c r="M444" s="175">
        <v>1.3377566704703199E-3</v>
      </c>
      <c r="N444" s="175">
        <v>5.8015293384893201E-7</v>
      </c>
      <c r="O444" s="175"/>
      <c r="P444" s="175">
        <v>1</v>
      </c>
      <c r="Q444" s="175">
        <v>0.47248924533685699</v>
      </c>
      <c r="R444" s="170">
        <v>1.7629453493703999E-4</v>
      </c>
      <c r="S444" s="166" t="s">
        <v>14</v>
      </c>
      <c r="T444" s="166" t="s">
        <v>2449</v>
      </c>
      <c r="U444" s="166" t="s">
        <v>15567</v>
      </c>
    </row>
    <row r="445" spans="1:21" ht="15.75" customHeight="1" x14ac:dyDescent="0.15">
      <c r="A445" s="15" t="s">
        <v>4987</v>
      </c>
      <c r="B445" s="166" t="s">
        <v>4988</v>
      </c>
      <c r="C445" s="166" t="s">
        <v>1892</v>
      </c>
      <c r="D445" s="166" t="s">
        <v>1902</v>
      </c>
      <c r="E445" s="170">
        <v>1.94354451699956E-8</v>
      </c>
      <c r="F445" s="166">
        <v>28</v>
      </c>
      <c r="G445" s="166" t="s">
        <v>4989</v>
      </c>
      <c r="H445" s="166">
        <v>7</v>
      </c>
      <c r="I445" s="166">
        <v>5</v>
      </c>
      <c r="J445" s="166">
        <v>1</v>
      </c>
      <c r="K445" s="166" t="s">
        <v>15568</v>
      </c>
      <c r="L445" s="175">
        <v>0.99999990654422999</v>
      </c>
      <c r="M445" s="175">
        <v>3.8665996435502499E-5</v>
      </c>
      <c r="N445" s="175">
        <v>5.8531985574995795E-7</v>
      </c>
      <c r="O445" s="175"/>
      <c r="P445" s="175">
        <v>1</v>
      </c>
      <c r="Q445" s="175">
        <v>1.18198868352403E-2</v>
      </c>
      <c r="R445" s="170">
        <v>1.7808696913434199E-4</v>
      </c>
      <c r="S445" s="166" t="s">
        <v>14</v>
      </c>
      <c r="T445" s="166" t="s">
        <v>2449</v>
      </c>
      <c r="U445" s="166" t="s">
        <v>15567</v>
      </c>
    </row>
    <row r="446" spans="1:21" ht="15.75" customHeight="1" x14ac:dyDescent="0.15">
      <c r="A446" s="15" t="s">
        <v>3639</v>
      </c>
      <c r="B446" s="166" t="s">
        <v>3640</v>
      </c>
      <c r="C446" s="166" t="s">
        <v>1892</v>
      </c>
      <c r="D446" s="166" t="s">
        <v>2007</v>
      </c>
      <c r="E446" s="170">
        <v>4.0880681338272502E-8</v>
      </c>
      <c r="F446" s="166">
        <v>20</v>
      </c>
      <c r="G446" s="166" t="s">
        <v>3641</v>
      </c>
      <c r="H446" s="166">
        <v>15</v>
      </c>
      <c r="I446" s="166">
        <v>8</v>
      </c>
      <c r="J446" s="166">
        <v>1</v>
      </c>
      <c r="K446" s="166" t="s">
        <v>15568</v>
      </c>
      <c r="L446" s="175">
        <v>1.1841480696707901E-3</v>
      </c>
      <c r="M446" s="175">
        <v>3.24795934716103E-5</v>
      </c>
      <c r="N446" s="175">
        <v>5.8805383458687796E-7</v>
      </c>
      <c r="O446" s="175"/>
      <c r="P446" s="175">
        <v>3.02435101754535E-2</v>
      </c>
      <c r="Q446" s="175">
        <v>9.7514361416021801E-3</v>
      </c>
      <c r="R446" s="170">
        <v>1.79141338548186E-4</v>
      </c>
      <c r="S446" s="166" t="s">
        <v>14</v>
      </c>
      <c r="T446" s="166" t="s">
        <v>2449</v>
      </c>
      <c r="U446" s="166" t="s">
        <v>15567</v>
      </c>
    </row>
    <row r="447" spans="1:21" ht="15.75" customHeight="1" x14ac:dyDescent="0.15">
      <c r="A447" s="15" t="s">
        <v>4874</v>
      </c>
      <c r="B447" s="166" t="s">
        <v>4875</v>
      </c>
      <c r="C447" s="166" t="s">
        <v>2142</v>
      </c>
      <c r="D447" s="166" t="s">
        <v>1955</v>
      </c>
      <c r="E447" s="170">
        <v>5.8016507486551998E-8</v>
      </c>
      <c r="F447" s="166">
        <v>22</v>
      </c>
      <c r="G447" s="166" t="s">
        <v>4876</v>
      </c>
      <c r="H447" s="166">
        <v>8</v>
      </c>
      <c r="I447" s="166">
        <v>6</v>
      </c>
      <c r="J447" s="166">
        <v>1</v>
      </c>
      <c r="K447" s="166" t="s">
        <v>15568</v>
      </c>
      <c r="L447" s="175">
        <v>2.1659410977756801E-5</v>
      </c>
      <c r="M447" s="175">
        <v>0.611762637208772</v>
      </c>
      <c r="N447" s="175">
        <v>6.0429734698445196E-7</v>
      </c>
      <c r="O447" s="175"/>
      <c r="P447" s="175">
        <v>2.7918276130169399E-4</v>
      </c>
      <c r="Q447" s="175">
        <v>1</v>
      </c>
      <c r="R447" s="170">
        <v>1.8431750461288699E-4</v>
      </c>
      <c r="S447" s="166" t="s">
        <v>14</v>
      </c>
      <c r="T447" s="166" t="s">
        <v>2449</v>
      </c>
      <c r="U447" s="166" t="s">
        <v>15567</v>
      </c>
    </row>
    <row r="448" spans="1:21" ht="15.75" customHeight="1" x14ac:dyDescent="0.15">
      <c r="A448" s="15" t="s">
        <v>4084</v>
      </c>
      <c r="B448" s="166" t="s">
        <v>4085</v>
      </c>
      <c r="C448" s="166" t="s">
        <v>1892</v>
      </c>
      <c r="D448" s="166" t="s">
        <v>1910</v>
      </c>
      <c r="E448" s="170">
        <v>3.3533822786865101E-9</v>
      </c>
      <c r="F448" s="166">
        <v>22</v>
      </c>
      <c r="G448" s="166" t="s">
        <v>4086</v>
      </c>
      <c r="H448" s="166">
        <v>22</v>
      </c>
      <c r="I448" s="166">
        <v>9</v>
      </c>
      <c r="J448" s="166">
        <v>1</v>
      </c>
      <c r="K448" s="166" t="s">
        <v>15568</v>
      </c>
      <c r="L448" s="175">
        <v>0.26984553860350702</v>
      </c>
      <c r="M448" s="175">
        <v>3.3467119127918599E-5</v>
      </c>
      <c r="N448" s="175">
        <v>6.0465964531894205E-7</v>
      </c>
      <c r="O448" s="175"/>
      <c r="P448" s="175">
        <v>1</v>
      </c>
      <c r="Q448" s="175">
        <v>1.01185322880452E-2</v>
      </c>
      <c r="R448" s="170">
        <v>1.8465512990915501E-4</v>
      </c>
      <c r="S448" s="166" t="s">
        <v>14</v>
      </c>
      <c r="T448" s="166" t="s">
        <v>2449</v>
      </c>
      <c r="U448" s="166" t="s">
        <v>15567</v>
      </c>
    </row>
    <row r="449" spans="1:21" ht="15.75" customHeight="1" x14ac:dyDescent="0.15">
      <c r="A449" s="15" t="s">
        <v>2879</v>
      </c>
      <c r="B449" s="166" t="s">
        <v>2880</v>
      </c>
      <c r="C449" s="166" t="s">
        <v>1892</v>
      </c>
      <c r="D449" s="166" t="s">
        <v>1910</v>
      </c>
      <c r="E449" s="170">
        <v>3.2138446685047799E-8</v>
      </c>
      <c r="F449" s="166">
        <v>16</v>
      </c>
      <c r="G449" s="166" t="s">
        <v>2881</v>
      </c>
      <c r="H449" s="166">
        <v>26</v>
      </c>
      <c r="I449" s="166">
        <v>10</v>
      </c>
      <c r="J449" s="166">
        <v>1</v>
      </c>
      <c r="K449" s="166" t="s">
        <v>15568</v>
      </c>
      <c r="L449" s="175">
        <v>0.13099303420448499</v>
      </c>
      <c r="M449" s="175">
        <v>1.2204749607940901E-5</v>
      </c>
      <c r="N449" s="175">
        <v>6.1228921207609404E-7</v>
      </c>
      <c r="O449" s="175"/>
      <c r="P449" s="175">
        <v>1</v>
      </c>
      <c r="Q449" s="175">
        <v>3.3768331081259098E-3</v>
      </c>
      <c r="R449" s="170">
        <v>1.8744248265165799E-4</v>
      </c>
      <c r="S449" s="166" t="s">
        <v>14</v>
      </c>
      <c r="T449" s="166" t="s">
        <v>2449</v>
      </c>
      <c r="U449" s="166" t="s">
        <v>15567</v>
      </c>
    </row>
    <row r="450" spans="1:21" ht="15.75" customHeight="1" x14ac:dyDescent="0.15">
      <c r="A450" s="15" t="s">
        <v>3579</v>
      </c>
      <c r="B450" s="166" t="s">
        <v>3580</v>
      </c>
      <c r="C450" s="166" t="s">
        <v>1892</v>
      </c>
      <c r="D450" s="166" t="s">
        <v>1955</v>
      </c>
      <c r="E450" s="170">
        <v>4.6099314857751099E-9</v>
      </c>
      <c r="F450" s="166">
        <v>28</v>
      </c>
      <c r="G450" s="166" t="s">
        <v>3581</v>
      </c>
      <c r="H450" s="166">
        <v>21</v>
      </c>
      <c r="I450" s="166">
        <v>10</v>
      </c>
      <c r="J450" s="166">
        <v>1</v>
      </c>
      <c r="K450" s="166" t="s">
        <v>15568</v>
      </c>
      <c r="L450" s="175">
        <v>0.99999990654422999</v>
      </c>
      <c r="M450" s="175">
        <v>3.3407299982569202E-5</v>
      </c>
      <c r="N450" s="175">
        <v>6.1228921207609404E-7</v>
      </c>
      <c r="O450" s="175"/>
      <c r="P450" s="175">
        <v>1</v>
      </c>
      <c r="Q450" s="175">
        <v>1.0057173631675201E-2</v>
      </c>
      <c r="R450" s="170">
        <v>1.8729383896353999E-4</v>
      </c>
      <c r="S450" s="166" t="s">
        <v>14</v>
      </c>
      <c r="T450" s="166" t="s">
        <v>2449</v>
      </c>
      <c r="U450" s="166" t="s">
        <v>15567</v>
      </c>
    </row>
    <row r="451" spans="1:21" ht="15.75" customHeight="1" x14ac:dyDescent="0.15">
      <c r="A451" s="15" t="s">
        <v>2446</v>
      </c>
      <c r="B451" s="166" t="s">
        <v>2447</v>
      </c>
      <c r="C451" s="166" t="s">
        <v>1892</v>
      </c>
      <c r="D451" s="166" t="s">
        <v>1914</v>
      </c>
      <c r="E451" s="170">
        <v>5.0949006363725297E-10</v>
      </c>
      <c r="F451" s="166">
        <v>32</v>
      </c>
      <c r="G451" s="166" t="s">
        <v>2448</v>
      </c>
      <c r="H451" s="166">
        <v>27</v>
      </c>
      <c r="I451" s="166">
        <v>8</v>
      </c>
      <c r="J451" s="166">
        <v>1</v>
      </c>
      <c r="K451" s="166" t="s">
        <v>15568</v>
      </c>
      <c r="L451" s="175">
        <v>0.99999990654422999</v>
      </c>
      <c r="M451" s="175">
        <v>2.8673579538565098E-5</v>
      </c>
      <c r="N451" s="175">
        <v>6.2982079391960602E-7</v>
      </c>
      <c r="O451" s="175"/>
      <c r="P451" s="175">
        <v>1</v>
      </c>
      <c r="Q451" s="175">
        <v>8.4751543738445703E-3</v>
      </c>
      <c r="R451" s="170">
        <v>1.9304340219890599E-4</v>
      </c>
      <c r="S451" s="166" t="s">
        <v>14</v>
      </c>
      <c r="T451" s="166" t="s">
        <v>2449</v>
      </c>
      <c r="U451" s="166" t="s">
        <v>15567</v>
      </c>
    </row>
    <row r="452" spans="1:21" ht="15.75" customHeight="1" x14ac:dyDescent="0.15">
      <c r="A452" s="15" t="s">
        <v>3991</v>
      </c>
      <c r="B452" s="166" t="s">
        <v>3992</v>
      </c>
      <c r="C452" s="166" t="s">
        <v>1892</v>
      </c>
      <c r="D452" s="166" t="s">
        <v>1910</v>
      </c>
      <c r="E452" s="170">
        <v>2.16810200944533E-9</v>
      </c>
      <c r="F452" s="166">
        <v>22</v>
      </c>
      <c r="G452" s="166" t="s">
        <v>3993</v>
      </c>
      <c r="H452" s="166">
        <v>10</v>
      </c>
      <c r="I452" s="166">
        <v>6</v>
      </c>
      <c r="J452" s="166">
        <v>1</v>
      </c>
      <c r="K452" s="166" t="s">
        <v>15568</v>
      </c>
      <c r="L452" s="175">
        <v>0.99999990654422999</v>
      </c>
      <c r="M452" s="175">
        <v>3.2518024069293498E-4</v>
      </c>
      <c r="N452" s="175">
        <v>6.5073415454630405E-7</v>
      </c>
      <c r="O452" s="175"/>
      <c r="P452" s="175">
        <v>1</v>
      </c>
      <c r="Q452" s="175">
        <v>0.11115618522167101</v>
      </c>
      <c r="R452" s="170">
        <v>1.9969421564631099E-4</v>
      </c>
      <c r="S452" s="166" t="s">
        <v>14</v>
      </c>
      <c r="T452" s="166" t="s">
        <v>2449</v>
      </c>
      <c r="U452" s="166" t="s">
        <v>15567</v>
      </c>
    </row>
    <row r="453" spans="1:21" ht="15.75" customHeight="1" x14ac:dyDescent="0.15">
      <c r="A453" s="15" t="s">
        <v>4859</v>
      </c>
      <c r="B453" s="166" t="s">
        <v>4860</v>
      </c>
      <c r="C453" s="166" t="s">
        <v>2379</v>
      </c>
      <c r="D453" s="166" t="s">
        <v>1914</v>
      </c>
      <c r="E453" s="170">
        <v>6.4351307618331804E-11</v>
      </c>
      <c r="F453" s="166">
        <v>28</v>
      </c>
      <c r="G453" s="166" t="s">
        <v>4861</v>
      </c>
      <c r="H453" s="166">
        <v>9</v>
      </c>
      <c r="I453" s="166">
        <v>8</v>
      </c>
      <c r="J453" s="166">
        <v>1</v>
      </c>
      <c r="K453" s="166" t="s">
        <v>15568</v>
      </c>
      <c r="L453" s="175">
        <v>0.99999990654422999</v>
      </c>
      <c r="M453" s="175">
        <v>0.57870712816704895</v>
      </c>
      <c r="N453" s="175">
        <v>6.5696810593531204E-7</v>
      </c>
      <c r="O453" s="175"/>
      <c r="P453" s="175">
        <v>1</v>
      </c>
      <c r="Q453" s="175">
        <v>1</v>
      </c>
      <c r="R453" s="170">
        <v>2.01849399476794E-4</v>
      </c>
      <c r="S453" s="166" t="s">
        <v>14</v>
      </c>
      <c r="T453" s="166" t="s">
        <v>2449</v>
      </c>
      <c r="U453" s="166" t="s">
        <v>15567</v>
      </c>
    </row>
    <row r="454" spans="1:21" ht="15.75" customHeight="1" x14ac:dyDescent="0.15">
      <c r="A454" s="15" t="s">
        <v>5585</v>
      </c>
      <c r="B454" s="166" t="s">
        <v>5586</v>
      </c>
      <c r="C454" s="166" t="s">
        <v>1892</v>
      </c>
      <c r="D454" s="166" t="s">
        <v>2007</v>
      </c>
      <c r="E454" s="170">
        <v>4.4222414757491E-9</v>
      </c>
      <c r="F454" s="166">
        <v>22</v>
      </c>
      <c r="G454" s="166" t="s">
        <v>5587</v>
      </c>
      <c r="H454" s="166">
        <v>4</v>
      </c>
      <c r="I454" s="166">
        <v>4</v>
      </c>
      <c r="J454" s="166">
        <v>1</v>
      </c>
      <c r="K454" s="166" t="s">
        <v>15568</v>
      </c>
      <c r="L454" s="175">
        <v>0.99999990654422999</v>
      </c>
      <c r="M454" s="175">
        <v>2.7840370421275499E-4</v>
      </c>
      <c r="N454" s="175">
        <v>6.5989622913288296E-7</v>
      </c>
      <c r="O454" s="175"/>
      <c r="P454" s="175">
        <v>1</v>
      </c>
      <c r="Q454" s="175">
        <v>9.4663341542858701E-2</v>
      </c>
      <c r="R454" s="170">
        <v>2.0299133475440599E-4</v>
      </c>
      <c r="S454" s="166" t="s">
        <v>14</v>
      </c>
      <c r="T454" s="166" t="s">
        <v>2449</v>
      </c>
      <c r="U454" s="166" t="s">
        <v>15567</v>
      </c>
    </row>
    <row r="455" spans="1:21" ht="15.75" customHeight="1" x14ac:dyDescent="0.15">
      <c r="A455" s="15" t="s">
        <v>3591</v>
      </c>
      <c r="B455" s="166" t="s">
        <v>3592</v>
      </c>
      <c r="C455" s="166" t="s">
        <v>1892</v>
      </c>
      <c r="D455" s="166" t="s">
        <v>1955</v>
      </c>
      <c r="E455" s="170">
        <v>3.6989846313433299E-8</v>
      </c>
      <c r="F455" s="166">
        <v>22</v>
      </c>
      <c r="G455" s="166" t="s">
        <v>3593</v>
      </c>
      <c r="H455" s="166">
        <v>19</v>
      </c>
      <c r="I455" s="166">
        <v>8</v>
      </c>
      <c r="J455" s="166">
        <v>1</v>
      </c>
      <c r="K455" s="166" t="s">
        <v>15568</v>
      </c>
      <c r="L455" s="175">
        <v>0.99999990654422999</v>
      </c>
      <c r="M455" s="175">
        <v>5.7940342079133997E-6</v>
      </c>
      <c r="N455" s="175">
        <v>6.7606475748200995E-7</v>
      </c>
      <c r="O455" s="175"/>
      <c r="P455" s="175">
        <v>1</v>
      </c>
      <c r="Q455" s="175">
        <v>1.5430884409149599E-3</v>
      </c>
      <c r="R455" s="170">
        <v>2.0821222286823799E-4</v>
      </c>
      <c r="S455" s="166" t="s">
        <v>14</v>
      </c>
      <c r="T455" s="166" t="s">
        <v>2449</v>
      </c>
      <c r="U455" s="166" t="s">
        <v>15567</v>
      </c>
    </row>
    <row r="456" spans="1:21" ht="15.75" customHeight="1" x14ac:dyDescent="0.15">
      <c r="A456" s="15" t="s">
        <v>3774</v>
      </c>
      <c r="B456" s="166" t="s">
        <v>3775</v>
      </c>
      <c r="C456" s="166" t="s">
        <v>1892</v>
      </c>
      <c r="D456" s="166" t="s">
        <v>1948</v>
      </c>
      <c r="E456" s="170">
        <v>1.4810507454904E-12</v>
      </c>
      <c r="F456" s="166">
        <v>34</v>
      </c>
      <c r="G456" s="166" t="s">
        <v>3776</v>
      </c>
      <c r="H456" s="166">
        <v>14</v>
      </c>
      <c r="I456" s="166">
        <v>6</v>
      </c>
      <c r="J456" s="166">
        <v>1</v>
      </c>
      <c r="K456" s="166" t="s">
        <v>15568</v>
      </c>
      <c r="L456" s="175">
        <v>0.99999990654422999</v>
      </c>
      <c r="M456" s="175">
        <v>5.6478349989751899E-5</v>
      </c>
      <c r="N456" s="175">
        <v>6.7725485078606899E-7</v>
      </c>
      <c r="O456" s="175"/>
      <c r="P456" s="175">
        <v>1</v>
      </c>
      <c r="Q456" s="175">
        <v>1.7752231983142401E-2</v>
      </c>
      <c r="R456" s="170">
        <v>2.0882549569664101E-4</v>
      </c>
      <c r="S456" s="166" t="s">
        <v>14</v>
      </c>
      <c r="T456" s="166" t="s">
        <v>2449</v>
      </c>
      <c r="U456" s="166" t="s">
        <v>15567</v>
      </c>
    </row>
    <row r="457" spans="1:21" ht="15.75" customHeight="1" x14ac:dyDescent="0.15">
      <c r="A457" s="15" t="s">
        <v>2846</v>
      </c>
      <c r="B457" s="166" t="s">
        <v>2847</v>
      </c>
      <c r="C457" s="166" t="s">
        <v>1892</v>
      </c>
      <c r="D457" s="166" t="s">
        <v>2007</v>
      </c>
      <c r="E457" s="170">
        <v>2.637051387869E-10</v>
      </c>
      <c r="F457" s="166">
        <v>34</v>
      </c>
      <c r="G457" s="166" t="s">
        <v>2848</v>
      </c>
      <c r="H457" s="166">
        <v>31</v>
      </c>
      <c r="I457" s="166">
        <v>8</v>
      </c>
      <c r="J457" s="166">
        <v>1</v>
      </c>
      <c r="K457" s="166" t="s">
        <v>15568</v>
      </c>
      <c r="L457" s="175">
        <v>0.99999990654422999</v>
      </c>
      <c r="M457" s="175">
        <v>3.1231812288784999E-6</v>
      </c>
      <c r="N457" s="175">
        <v>6.7839024365856696E-7</v>
      </c>
      <c r="O457" s="175"/>
      <c r="P457" s="175">
        <v>1</v>
      </c>
      <c r="Q457" s="175">
        <v>7.7645718868395402E-4</v>
      </c>
      <c r="R457" s="170">
        <v>2.1008163784722001E-4</v>
      </c>
      <c r="S457" s="166" t="s">
        <v>14</v>
      </c>
      <c r="T457" s="166" t="s">
        <v>2449</v>
      </c>
      <c r="U457" s="166" t="s">
        <v>15567</v>
      </c>
    </row>
    <row r="458" spans="1:21" ht="15.75" customHeight="1" x14ac:dyDescent="0.15">
      <c r="A458" s="15" t="s">
        <v>4480</v>
      </c>
      <c r="B458" s="166" t="s">
        <v>4481</v>
      </c>
      <c r="C458" s="166" t="s">
        <v>1892</v>
      </c>
      <c r="D458" s="166" t="s">
        <v>1910</v>
      </c>
      <c r="E458" s="170">
        <v>1.35290751480651E-8</v>
      </c>
      <c r="F458" s="166">
        <v>22</v>
      </c>
      <c r="G458" s="166" t="s">
        <v>4482</v>
      </c>
      <c r="H458" s="166">
        <v>11</v>
      </c>
      <c r="I458" s="166">
        <v>5</v>
      </c>
      <c r="J458" s="166">
        <v>1</v>
      </c>
      <c r="K458" s="166" t="s">
        <v>15568</v>
      </c>
      <c r="L458" s="175">
        <v>0.307024930693374</v>
      </c>
      <c r="M458" s="175">
        <v>4.5689624162698701E-5</v>
      </c>
      <c r="N458" s="175">
        <v>6.7839024365856696E-7</v>
      </c>
      <c r="O458" s="175"/>
      <c r="P458" s="175">
        <v>1</v>
      </c>
      <c r="Q458" s="175">
        <v>1.41371905642248E-2</v>
      </c>
      <c r="R458" s="170">
        <v>2.1008163784722001E-4</v>
      </c>
      <c r="S458" s="166" t="s">
        <v>14</v>
      </c>
      <c r="T458" s="166" t="s">
        <v>2449</v>
      </c>
      <c r="U458" s="166" t="s">
        <v>15567</v>
      </c>
    </row>
    <row r="459" spans="1:21" ht="15.75" customHeight="1" x14ac:dyDescent="0.15">
      <c r="A459" s="15" t="s">
        <v>4634</v>
      </c>
      <c r="B459" s="166" t="s">
        <v>4635</v>
      </c>
      <c r="C459" s="166" t="s">
        <v>1892</v>
      </c>
      <c r="D459" s="166" t="s">
        <v>1910</v>
      </c>
      <c r="E459" s="170">
        <v>1.02749572655965E-8</v>
      </c>
      <c r="F459" s="166">
        <v>22</v>
      </c>
      <c r="G459" s="166" t="s">
        <v>4636</v>
      </c>
      <c r="H459" s="166">
        <v>10</v>
      </c>
      <c r="I459" s="166">
        <v>6</v>
      </c>
      <c r="J459" s="166">
        <v>1</v>
      </c>
      <c r="K459" s="166" t="s">
        <v>15568</v>
      </c>
      <c r="L459" s="175">
        <v>0.99999990654422999</v>
      </c>
      <c r="M459" s="175">
        <v>6.7969001211216602E-7</v>
      </c>
      <c r="N459" s="175">
        <v>6.7839024365856696E-7</v>
      </c>
      <c r="O459" s="175"/>
      <c r="P459" s="175">
        <v>1</v>
      </c>
      <c r="Q459" s="175">
        <v>1.4745824518586499E-4</v>
      </c>
      <c r="R459" s="170">
        <v>2.1008163784722001E-4</v>
      </c>
      <c r="S459" s="166" t="s">
        <v>14</v>
      </c>
      <c r="T459" s="166" t="s">
        <v>2449</v>
      </c>
      <c r="U459" s="166" t="s">
        <v>15567</v>
      </c>
    </row>
    <row r="460" spans="1:21" ht="15.75" customHeight="1" x14ac:dyDescent="0.15">
      <c r="A460" s="15" t="s">
        <v>5397</v>
      </c>
      <c r="B460" s="166" t="s">
        <v>5398</v>
      </c>
      <c r="C460" s="166" t="s">
        <v>1892</v>
      </c>
      <c r="D460" s="166" t="s">
        <v>1910</v>
      </c>
      <c r="E460" s="170">
        <v>1.37870335767302E-8</v>
      </c>
      <c r="F460" s="166">
        <v>20</v>
      </c>
      <c r="G460" s="166" t="s">
        <v>5399</v>
      </c>
      <c r="H460" s="166">
        <v>7</v>
      </c>
      <c r="I460" s="166">
        <v>5</v>
      </c>
      <c r="J460" s="166">
        <v>1</v>
      </c>
      <c r="K460" s="166" t="s">
        <v>15568</v>
      </c>
      <c r="L460" s="175">
        <v>0.99999990654422999</v>
      </c>
      <c r="M460" s="175">
        <v>0.15640987615167601</v>
      </c>
      <c r="N460" s="175">
        <v>6.9384195465245197E-7</v>
      </c>
      <c r="O460" s="175"/>
      <c r="P460" s="175">
        <v>1</v>
      </c>
      <c r="Q460" s="175">
        <v>1</v>
      </c>
      <c r="R460" s="170">
        <v>2.14941382518635E-4</v>
      </c>
      <c r="S460" s="166" t="s">
        <v>14</v>
      </c>
      <c r="T460" s="166" t="s">
        <v>2449</v>
      </c>
      <c r="U460" s="166" t="s">
        <v>15567</v>
      </c>
    </row>
    <row r="461" spans="1:21" ht="15.75" customHeight="1" x14ac:dyDescent="0.15">
      <c r="A461" s="15" t="s">
        <v>3319</v>
      </c>
      <c r="B461" s="166" t="s">
        <v>3320</v>
      </c>
      <c r="C461" s="166" t="s">
        <v>1892</v>
      </c>
      <c r="D461" s="166" t="s">
        <v>1910</v>
      </c>
      <c r="E461" s="170">
        <v>6.9495463158111605E-10</v>
      </c>
      <c r="F461" s="166">
        <v>28</v>
      </c>
      <c r="G461" s="166" t="s">
        <v>3321</v>
      </c>
      <c r="H461" s="166">
        <v>44</v>
      </c>
      <c r="I461" s="166">
        <v>10</v>
      </c>
      <c r="J461" s="166">
        <v>1</v>
      </c>
      <c r="K461" s="166" t="s">
        <v>15568</v>
      </c>
      <c r="L461" s="175">
        <v>0.99999990654422999</v>
      </c>
      <c r="M461" s="175">
        <v>7.9291407602649499E-6</v>
      </c>
      <c r="N461" s="175">
        <v>7.1335898025298702E-7</v>
      </c>
      <c r="O461" s="175"/>
      <c r="P461" s="175">
        <v>1</v>
      </c>
      <c r="Q461" s="175">
        <v>2.1323186145997901E-3</v>
      </c>
      <c r="R461" s="170">
        <v>2.2124233049930701E-4</v>
      </c>
      <c r="S461" s="166" t="s">
        <v>14</v>
      </c>
      <c r="T461" s="166" t="s">
        <v>2449</v>
      </c>
      <c r="U461" s="166" t="s">
        <v>15567</v>
      </c>
    </row>
    <row r="462" spans="1:21" ht="15.75" customHeight="1" x14ac:dyDescent="0.15">
      <c r="A462" s="15" t="s">
        <v>2793</v>
      </c>
      <c r="B462" s="166" t="s">
        <v>2794</v>
      </c>
      <c r="C462" s="166" t="s">
        <v>1892</v>
      </c>
      <c r="D462" s="166" t="s">
        <v>2007</v>
      </c>
      <c r="E462" s="170">
        <v>7.97199480313005E-9</v>
      </c>
      <c r="F462" s="166">
        <v>22</v>
      </c>
      <c r="G462" s="166" t="s">
        <v>2795</v>
      </c>
      <c r="H462" s="166">
        <v>30</v>
      </c>
      <c r="I462" s="166">
        <v>10</v>
      </c>
      <c r="J462" s="166">
        <v>1</v>
      </c>
      <c r="K462" s="166" t="s">
        <v>15568</v>
      </c>
      <c r="L462" s="175">
        <v>0.99999990654422999</v>
      </c>
      <c r="M462" s="175">
        <v>2.11522714395418E-4</v>
      </c>
      <c r="N462" s="175">
        <v>7.9214450379685501E-7</v>
      </c>
      <c r="O462" s="175"/>
      <c r="P462" s="175">
        <v>1</v>
      </c>
      <c r="Q462" s="175">
        <v>7.0993108669543906E-2</v>
      </c>
      <c r="R462" s="170">
        <v>2.4595891458412898E-4</v>
      </c>
      <c r="S462" s="166" t="s">
        <v>14</v>
      </c>
      <c r="T462" s="166" t="s">
        <v>2449</v>
      </c>
      <c r="U462" s="166" t="s">
        <v>15567</v>
      </c>
    </row>
    <row r="463" spans="1:21" ht="15.75" customHeight="1" x14ac:dyDescent="0.15">
      <c r="A463" s="15" t="s">
        <v>3534</v>
      </c>
      <c r="B463" s="166" t="s">
        <v>3535</v>
      </c>
      <c r="C463" s="166" t="s">
        <v>1892</v>
      </c>
      <c r="D463" s="166" t="s">
        <v>1910</v>
      </c>
      <c r="E463" s="170">
        <v>5.0726916876842997E-11</v>
      </c>
      <c r="F463" s="166">
        <v>28</v>
      </c>
      <c r="G463" s="166" t="s">
        <v>3536</v>
      </c>
      <c r="H463" s="166">
        <v>16</v>
      </c>
      <c r="I463" s="166">
        <v>7</v>
      </c>
      <c r="J463" s="166">
        <v>1</v>
      </c>
      <c r="K463" s="166" t="s">
        <v>15568</v>
      </c>
      <c r="L463" s="175">
        <v>0.99999990654422999</v>
      </c>
      <c r="M463" s="175">
        <v>2.6894446297262901E-6</v>
      </c>
      <c r="N463" s="175">
        <v>8.5337934886969002E-7</v>
      </c>
      <c r="O463" s="175"/>
      <c r="P463" s="175">
        <v>1</v>
      </c>
      <c r="Q463" s="175">
        <v>6.5670779365644403E-4</v>
      </c>
      <c r="R463" s="170">
        <v>2.6527468457157902E-4</v>
      </c>
      <c r="S463" s="166" t="s">
        <v>14</v>
      </c>
      <c r="T463" s="166" t="s">
        <v>2449</v>
      </c>
      <c r="U463" s="166" t="s">
        <v>15567</v>
      </c>
    </row>
    <row r="464" spans="1:21" ht="15.75" customHeight="1" x14ac:dyDescent="0.15">
      <c r="A464" s="15" t="s">
        <v>3564</v>
      </c>
      <c r="B464" s="166" t="s">
        <v>3565</v>
      </c>
      <c r="C464" s="166" t="s">
        <v>1892</v>
      </c>
      <c r="D464" s="166" t="s">
        <v>1948</v>
      </c>
      <c r="E464" s="170">
        <v>8.7091178453299501E-11</v>
      </c>
      <c r="F464" s="166">
        <v>22</v>
      </c>
      <c r="G464" s="166" t="s">
        <v>3566</v>
      </c>
      <c r="H464" s="166">
        <v>20</v>
      </c>
      <c r="I464" s="166">
        <v>10</v>
      </c>
      <c r="J464" s="166">
        <v>1</v>
      </c>
      <c r="K464" s="166" t="s">
        <v>15568</v>
      </c>
      <c r="L464" s="175">
        <v>0.64748080127410002</v>
      </c>
      <c r="M464" s="175">
        <v>1.3331799294383101E-4</v>
      </c>
      <c r="N464" s="175">
        <v>8.5863088522356496E-7</v>
      </c>
      <c r="O464" s="175"/>
      <c r="P464" s="175">
        <v>1</v>
      </c>
      <c r="Q464" s="175">
        <v>4.3847000817659403E-2</v>
      </c>
      <c r="R464" s="170">
        <v>2.6721028817105401E-4</v>
      </c>
      <c r="S464" s="166" t="s">
        <v>14</v>
      </c>
      <c r="T464" s="166" t="s">
        <v>2449</v>
      </c>
      <c r="U464" s="166" t="s">
        <v>15567</v>
      </c>
    </row>
    <row r="465" spans="1:21" ht="15.75" customHeight="1" x14ac:dyDescent="0.15">
      <c r="A465" s="15" t="s">
        <v>4738</v>
      </c>
      <c r="B465" s="166" t="s">
        <v>4739</v>
      </c>
      <c r="C465" s="166" t="s">
        <v>4323</v>
      </c>
      <c r="D465" s="166" t="s">
        <v>1914</v>
      </c>
      <c r="E465" s="170">
        <v>8.5091685818500601E-7</v>
      </c>
      <c r="F465" s="166">
        <v>20</v>
      </c>
      <c r="G465" s="166" t="s">
        <v>4740</v>
      </c>
      <c r="H465" s="166">
        <v>9</v>
      </c>
      <c r="I465" s="166">
        <v>7</v>
      </c>
      <c r="J465" s="166">
        <v>1</v>
      </c>
      <c r="K465" s="166" t="s">
        <v>15568</v>
      </c>
      <c r="L465" s="175">
        <v>4.0087519296200298E-8</v>
      </c>
      <c r="M465" s="175">
        <v>4.4359002522425099E-5</v>
      </c>
      <c r="N465" s="175">
        <v>8.6375094060013799E-7</v>
      </c>
      <c r="O465" s="175"/>
      <c r="P465" s="175">
        <v>3.1911252984301999E-7</v>
      </c>
      <c r="Q465" s="175">
        <v>1.3645316843578901E-2</v>
      </c>
      <c r="R465" s="170">
        <v>2.69107418666934E-4</v>
      </c>
      <c r="S465" s="166" t="s">
        <v>14</v>
      </c>
      <c r="T465" s="166" t="s">
        <v>2449</v>
      </c>
      <c r="U465" s="166" t="s">
        <v>15567</v>
      </c>
    </row>
    <row r="466" spans="1:21" ht="15.75" customHeight="1" x14ac:dyDescent="0.15">
      <c r="A466" s="15" t="s">
        <v>4282</v>
      </c>
      <c r="B466" s="166" t="s">
        <v>4283</v>
      </c>
      <c r="C466" s="166" t="s">
        <v>2241</v>
      </c>
      <c r="D466" s="166" t="s">
        <v>1948</v>
      </c>
      <c r="E466" s="170">
        <v>1.8495370952206099E-10</v>
      </c>
      <c r="F466" s="166">
        <v>34</v>
      </c>
      <c r="G466" s="166" t="s">
        <v>4284</v>
      </c>
      <c r="H466" s="166">
        <v>11</v>
      </c>
      <c r="I466" s="166">
        <v>8</v>
      </c>
      <c r="J466" s="166">
        <v>1</v>
      </c>
      <c r="K466" s="166" t="s">
        <v>15568</v>
      </c>
      <c r="L466" s="175">
        <v>0.99999990654422999</v>
      </c>
      <c r="M466" s="175">
        <v>2.5862152995155302E-3</v>
      </c>
      <c r="N466" s="175">
        <v>8.7353845657155595E-7</v>
      </c>
      <c r="O466" s="175"/>
      <c r="P466" s="175">
        <v>1</v>
      </c>
      <c r="Q466" s="175">
        <v>0.91866413526152402</v>
      </c>
      <c r="R466" s="170">
        <v>2.7246273905901598E-4</v>
      </c>
      <c r="S466" s="166" t="s">
        <v>14</v>
      </c>
      <c r="T466" s="166" t="s">
        <v>2449</v>
      </c>
      <c r="U466" s="166" t="s">
        <v>15567</v>
      </c>
    </row>
    <row r="467" spans="1:21" ht="15.75" customHeight="1" x14ac:dyDescent="0.15">
      <c r="A467" s="15" t="s">
        <v>3705</v>
      </c>
      <c r="B467" s="166" t="s">
        <v>3706</v>
      </c>
      <c r="C467" s="166" t="s">
        <v>1892</v>
      </c>
      <c r="D467" s="166" t="s">
        <v>1925</v>
      </c>
      <c r="E467" s="170">
        <v>2.08350828767003E-8</v>
      </c>
      <c r="F467" s="166">
        <v>22</v>
      </c>
      <c r="G467" s="166" t="s">
        <v>3707</v>
      </c>
      <c r="H467" s="166">
        <v>16</v>
      </c>
      <c r="I467" s="166">
        <v>6</v>
      </c>
      <c r="J467" s="166">
        <v>1</v>
      </c>
      <c r="K467" s="166" t="s">
        <v>15568</v>
      </c>
      <c r="L467" s="175">
        <v>0.75931695724692905</v>
      </c>
      <c r="M467" s="175">
        <v>7.2528759295321802E-5</v>
      </c>
      <c r="N467" s="175">
        <v>8.9014710206418904E-7</v>
      </c>
      <c r="O467" s="175"/>
      <c r="P467" s="175">
        <v>1</v>
      </c>
      <c r="Q467" s="175">
        <v>2.3178279860074699E-2</v>
      </c>
      <c r="R467" s="170">
        <v>2.7795360789339198E-4</v>
      </c>
      <c r="S467" s="166" t="s">
        <v>14</v>
      </c>
      <c r="T467" s="166" t="s">
        <v>2449</v>
      </c>
      <c r="U467" s="166" t="s">
        <v>15567</v>
      </c>
    </row>
    <row r="468" spans="1:21" ht="15.75" customHeight="1" x14ac:dyDescent="0.15">
      <c r="A468" s="15" t="s">
        <v>4892</v>
      </c>
      <c r="B468" s="166" t="s">
        <v>4893</v>
      </c>
      <c r="C468" s="166" t="s">
        <v>1892</v>
      </c>
      <c r="D468" s="166" t="s">
        <v>1914</v>
      </c>
      <c r="E468" s="170">
        <v>1.84455386009967E-7</v>
      </c>
      <c r="F468" s="166">
        <v>10</v>
      </c>
      <c r="G468" s="166" t="s">
        <v>4894</v>
      </c>
      <c r="H468" s="166">
        <v>10</v>
      </c>
      <c r="I468" s="166">
        <v>8</v>
      </c>
      <c r="J468" s="166">
        <v>1</v>
      </c>
      <c r="K468" s="166" t="s">
        <v>15568</v>
      </c>
      <c r="L468" s="175">
        <v>0.56860157475830597</v>
      </c>
      <c r="M468" s="175">
        <v>3.6703747895750201E-6</v>
      </c>
      <c r="N468" s="175">
        <v>8.9751656822600602E-7</v>
      </c>
      <c r="O468" s="175"/>
      <c r="P468" s="175">
        <v>1</v>
      </c>
      <c r="Q468" s="175">
        <v>9.3684746058359696E-4</v>
      </c>
      <c r="R468" s="170">
        <v>2.8056658872442798E-4</v>
      </c>
      <c r="S468" s="166" t="s">
        <v>14</v>
      </c>
      <c r="T468" s="166" t="s">
        <v>2449</v>
      </c>
      <c r="U468" s="166" t="s">
        <v>15567</v>
      </c>
    </row>
    <row r="469" spans="1:21" ht="15.75" customHeight="1" x14ac:dyDescent="0.15">
      <c r="A469" s="15" t="s">
        <v>4045</v>
      </c>
      <c r="B469" s="166" t="s">
        <v>4046</v>
      </c>
      <c r="C469" s="166" t="s">
        <v>1892</v>
      </c>
      <c r="D469" s="166" t="s">
        <v>2007</v>
      </c>
      <c r="E469" s="170">
        <v>3.6379998827037297E-12</v>
      </c>
      <c r="F469" s="166">
        <v>34</v>
      </c>
      <c r="G469" s="166" t="s">
        <v>4047</v>
      </c>
      <c r="H469" s="166">
        <v>14</v>
      </c>
      <c r="I469" s="166">
        <v>9</v>
      </c>
      <c r="J469" s="166">
        <v>1</v>
      </c>
      <c r="K469" s="166" t="s">
        <v>15568</v>
      </c>
      <c r="L469" s="175">
        <v>0.99999990654422999</v>
      </c>
      <c r="M469" s="175">
        <v>3.60986468481054E-7</v>
      </c>
      <c r="N469" s="175">
        <v>8.97964007059175E-7</v>
      </c>
      <c r="O469" s="175"/>
      <c r="P469" s="175">
        <v>1</v>
      </c>
      <c r="Q469" s="175">
        <v>7.3233953216337902E-5</v>
      </c>
      <c r="R469" s="170">
        <v>2.81017171553772E-4</v>
      </c>
      <c r="S469" s="166" t="s">
        <v>14</v>
      </c>
      <c r="T469" s="166" t="s">
        <v>2449</v>
      </c>
      <c r="U469" s="166" t="s">
        <v>15567</v>
      </c>
    </row>
    <row r="470" spans="1:21" ht="15.75" customHeight="1" x14ac:dyDescent="0.15">
      <c r="A470" s="15" t="s">
        <v>4147</v>
      </c>
      <c r="B470" s="166" t="s">
        <v>4148</v>
      </c>
      <c r="C470" s="166" t="s">
        <v>1892</v>
      </c>
      <c r="D470" s="166" t="s">
        <v>1910</v>
      </c>
      <c r="E470" s="170">
        <v>4.5567138395541296E-9</v>
      </c>
      <c r="F470" s="166">
        <v>22</v>
      </c>
      <c r="G470" s="166" t="s">
        <v>4149</v>
      </c>
      <c r="H470" s="166">
        <v>20</v>
      </c>
      <c r="I470" s="166">
        <v>9</v>
      </c>
      <c r="J470" s="166">
        <v>1</v>
      </c>
      <c r="K470" s="166" t="s">
        <v>15568</v>
      </c>
      <c r="L470" s="175">
        <v>0.26108072430312501</v>
      </c>
      <c r="M470" s="175">
        <v>3.8472407590430903E-5</v>
      </c>
      <c r="N470" s="175">
        <v>9.0130501523112695E-7</v>
      </c>
      <c r="O470" s="175"/>
      <c r="P470" s="175">
        <v>1</v>
      </c>
      <c r="Q470" s="175">
        <v>1.16761723611609E-2</v>
      </c>
      <c r="R470" s="170">
        <v>2.8237333530036E-4</v>
      </c>
      <c r="S470" s="166" t="s">
        <v>14</v>
      </c>
      <c r="T470" s="166" t="s">
        <v>2449</v>
      </c>
      <c r="U470" s="166" t="s">
        <v>15567</v>
      </c>
    </row>
    <row r="471" spans="1:21" ht="15.75" customHeight="1" x14ac:dyDescent="0.15">
      <c r="A471" s="15" t="s">
        <v>4649</v>
      </c>
      <c r="B471" s="166" t="s">
        <v>4650</v>
      </c>
      <c r="C471" s="166" t="s">
        <v>1892</v>
      </c>
      <c r="D471" s="166" t="s">
        <v>1910</v>
      </c>
      <c r="E471" s="170">
        <v>4.2136214641199199E-8</v>
      </c>
      <c r="F471" s="166">
        <v>16</v>
      </c>
      <c r="G471" s="166" t="s">
        <v>4651</v>
      </c>
      <c r="H471" s="166">
        <v>10</v>
      </c>
      <c r="I471" s="166">
        <v>8</v>
      </c>
      <c r="J471" s="166">
        <v>1</v>
      </c>
      <c r="K471" s="166" t="s">
        <v>15568</v>
      </c>
      <c r="L471" s="175">
        <v>0.99999990654422999</v>
      </c>
      <c r="M471" s="175">
        <v>6.0737194931837596E-7</v>
      </c>
      <c r="N471" s="175">
        <v>9.0500515117183701E-7</v>
      </c>
      <c r="O471" s="175"/>
      <c r="P471" s="175">
        <v>1</v>
      </c>
      <c r="Q471" s="175">
        <v>1.2947808829940699E-4</v>
      </c>
      <c r="R471" s="170">
        <v>2.8384316246242197E-4</v>
      </c>
      <c r="S471" s="166" t="s">
        <v>14</v>
      </c>
      <c r="T471" s="166" t="s">
        <v>2449</v>
      </c>
      <c r="U471" s="166" t="s">
        <v>15567</v>
      </c>
    </row>
    <row r="472" spans="1:21" ht="15.75" customHeight="1" x14ac:dyDescent="0.15">
      <c r="A472" s="15" t="s">
        <v>3251</v>
      </c>
      <c r="B472" s="166" t="s">
        <v>3252</v>
      </c>
      <c r="C472" s="166" t="s">
        <v>1892</v>
      </c>
      <c r="D472" s="166" t="s">
        <v>1910</v>
      </c>
      <c r="E472" s="170">
        <v>3.81527818721105E-8</v>
      </c>
      <c r="F472" s="166">
        <v>16</v>
      </c>
      <c r="G472" s="166" t="s">
        <v>3253</v>
      </c>
      <c r="H472" s="166">
        <v>25</v>
      </c>
      <c r="I472" s="166">
        <v>9</v>
      </c>
      <c r="J472" s="166">
        <v>1</v>
      </c>
      <c r="K472" s="166" t="s">
        <v>15568</v>
      </c>
      <c r="L472" s="175">
        <v>0.99999990654422999</v>
      </c>
      <c r="M472" s="175">
        <v>2.4125398836592201E-4</v>
      </c>
      <c r="N472" s="175">
        <v>9.0909311199887801E-7</v>
      </c>
      <c r="O472" s="175"/>
      <c r="P472" s="175">
        <v>1</v>
      </c>
      <c r="Q472" s="175">
        <v>8.1585585325826201E-2</v>
      </c>
      <c r="R472" s="170">
        <v>2.8544724389232602E-4</v>
      </c>
      <c r="S472" s="166" t="s">
        <v>14</v>
      </c>
      <c r="T472" s="166" t="s">
        <v>2449</v>
      </c>
      <c r="U472" s="166" t="s">
        <v>15567</v>
      </c>
    </row>
    <row r="473" spans="1:21" ht="15.75" customHeight="1" x14ac:dyDescent="0.15">
      <c r="A473" s="15" t="s">
        <v>4395</v>
      </c>
      <c r="B473" s="166" t="s">
        <v>4396</v>
      </c>
      <c r="C473" s="166" t="s">
        <v>1892</v>
      </c>
      <c r="D473" s="166" t="s">
        <v>1948</v>
      </c>
      <c r="E473" s="170">
        <v>1.11820028994515E-7</v>
      </c>
      <c r="F473" s="166">
        <v>20</v>
      </c>
      <c r="G473" s="166" t="s">
        <v>4397</v>
      </c>
      <c r="H473" s="166">
        <v>18</v>
      </c>
      <c r="I473" s="166">
        <v>10</v>
      </c>
      <c r="J473" s="166">
        <v>1</v>
      </c>
      <c r="K473" s="166" t="s">
        <v>15568</v>
      </c>
      <c r="L473" s="175">
        <v>0.99999990654422999</v>
      </c>
      <c r="M473" s="175">
        <v>8.4964407128527098E-8</v>
      </c>
      <c r="N473" s="175">
        <v>9.0909311199887801E-7</v>
      </c>
      <c r="O473" s="175"/>
      <c r="P473" s="175">
        <v>1</v>
      </c>
      <c r="Q473" s="175">
        <v>1.5393646506751302E-5</v>
      </c>
      <c r="R473" s="170">
        <v>2.85745455053296E-4</v>
      </c>
      <c r="S473" s="166" t="s">
        <v>14</v>
      </c>
      <c r="T473" s="166" t="s">
        <v>2449</v>
      </c>
      <c r="U473" s="166" t="s">
        <v>15567</v>
      </c>
    </row>
    <row r="474" spans="1:21" ht="15.75" customHeight="1" x14ac:dyDescent="0.15">
      <c r="A474" s="15" t="s">
        <v>2485</v>
      </c>
      <c r="B474" s="166" t="s">
        <v>2486</v>
      </c>
      <c r="C474" s="166" t="s">
        <v>1892</v>
      </c>
      <c r="D474" s="166" t="s">
        <v>2007</v>
      </c>
      <c r="E474" s="170">
        <v>2.6165860668219099E-10</v>
      </c>
      <c r="F474" s="166">
        <v>32</v>
      </c>
      <c r="G474" s="166" t="s">
        <v>2487</v>
      </c>
      <c r="H474" s="166">
        <v>21</v>
      </c>
      <c r="I474" s="166">
        <v>9</v>
      </c>
      <c r="J474" s="166">
        <v>1</v>
      </c>
      <c r="K474" s="166" t="s">
        <v>15568</v>
      </c>
      <c r="L474" s="175">
        <v>0.99999990654422999</v>
      </c>
      <c r="M474" s="175">
        <v>2.74455415614113E-2</v>
      </c>
      <c r="N474" s="175">
        <v>9.5357009429264301E-7</v>
      </c>
      <c r="O474" s="175"/>
      <c r="P474" s="175">
        <v>1</v>
      </c>
      <c r="Q474" s="175">
        <v>1</v>
      </c>
      <c r="R474" s="170">
        <v>3.0004865898637401E-4</v>
      </c>
      <c r="S474" s="166" t="s">
        <v>14</v>
      </c>
      <c r="T474" s="166" t="s">
        <v>2449</v>
      </c>
      <c r="U474" s="166" t="s">
        <v>15567</v>
      </c>
    </row>
    <row r="475" spans="1:21" ht="15.75" customHeight="1" x14ac:dyDescent="0.15">
      <c r="A475" s="15" t="s">
        <v>4646</v>
      </c>
      <c r="B475" s="166" t="s">
        <v>4647</v>
      </c>
      <c r="C475" s="166" t="s">
        <v>1892</v>
      </c>
      <c r="D475" s="166" t="s">
        <v>1910</v>
      </c>
      <c r="E475" s="170">
        <v>1.42096371352007E-9</v>
      </c>
      <c r="F475" s="166">
        <v>22</v>
      </c>
      <c r="G475" s="166" t="s">
        <v>4648</v>
      </c>
      <c r="H475" s="166">
        <v>10</v>
      </c>
      <c r="I475" s="166">
        <v>6</v>
      </c>
      <c r="J475" s="166">
        <v>1</v>
      </c>
      <c r="K475" s="166" t="s">
        <v>15568</v>
      </c>
      <c r="L475" s="175">
        <v>0.99999990654422999</v>
      </c>
      <c r="M475" s="175">
        <v>4.8966191209895401E-3</v>
      </c>
      <c r="N475" s="175">
        <v>1.02993501640683E-6</v>
      </c>
      <c r="O475" s="175"/>
      <c r="P475" s="175">
        <v>1</v>
      </c>
      <c r="Q475" s="175">
        <v>1</v>
      </c>
      <c r="R475" s="170">
        <v>3.2442517526321999E-4</v>
      </c>
      <c r="S475" s="166" t="s">
        <v>14</v>
      </c>
      <c r="T475" s="166" t="s">
        <v>2449</v>
      </c>
      <c r="U475" s="166" t="s">
        <v>15567</v>
      </c>
    </row>
    <row r="476" spans="1:21" ht="15.75" customHeight="1" x14ac:dyDescent="0.15">
      <c r="A476" s="15" t="s">
        <v>2961</v>
      </c>
      <c r="B476" s="166" t="s">
        <v>2962</v>
      </c>
      <c r="C476" s="166" t="s">
        <v>1892</v>
      </c>
      <c r="D476" s="166" t="s">
        <v>1955</v>
      </c>
      <c r="E476" s="170">
        <v>2.8378047323738801E-8</v>
      </c>
      <c r="F476" s="166">
        <v>22</v>
      </c>
      <c r="G476" s="166" t="s">
        <v>2963</v>
      </c>
      <c r="H476" s="166">
        <v>42</v>
      </c>
      <c r="I476" s="166">
        <v>12</v>
      </c>
      <c r="J476" s="166">
        <v>1</v>
      </c>
      <c r="K476" s="166" t="s">
        <v>15568</v>
      </c>
      <c r="L476" s="175">
        <v>0.99999990654422999</v>
      </c>
      <c r="M476" s="175">
        <v>2.8620400654174103E-4</v>
      </c>
      <c r="N476" s="175">
        <v>1.0770404486191099E-6</v>
      </c>
      <c r="O476" s="175"/>
      <c r="P476" s="175">
        <v>1</v>
      </c>
      <c r="Q476" s="175">
        <v>9.7433404129775594E-2</v>
      </c>
      <c r="R476" s="170">
        <v>3.3962523677048102E-4</v>
      </c>
      <c r="S476" s="166" t="s">
        <v>14</v>
      </c>
      <c r="T476" s="166" t="s">
        <v>2449</v>
      </c>
      <c r="U476" s="166" t="s">
        <v>15567</v>
      </c>
    </row>
    <row r="477" spans="1:21" ht="15.75" customHeight="1" x14ac:dyDescent="0.15">
      <c r="A477" s="15" t="s">
        <v>4129</v>
      </c>
      <c r="B477" s="166" t="s">
        <v>4130</v>
      </c>
      <c r="C477" s="166" t="s">
        <v>1892</v>
      </c>
      <c r="D477" s="166" t="s">
        <v>1910</v>
      </c>
      <c r="E477" s="170">
        <v>5.76180980236622E-9</v>
      </c>
      <c r="F477" s="166">
        <v>22</v>
      </c>
      <c r="G477" s="166" t="s">
        <v>4131</v>
      </c>
      <c r="H477" s="166">
        <v>27</v>
      </c>
      <c r="I477" s="166">
        <v>9</v>
      </c>
      <c r="J477" s="166">
        <v>1</v>
      </c>
      <c r="K477" s="166" t="s">
        <v>15568</v>
      </c>
      <c r="L477" s="175">
        <v>0.99999990654422999</v>
      </c>
      <c r="M477" s="175">
        <v>6.3014215884424403E-7</v>
      </c>
      <c r="N477" s="175">
        <v>1.08584168473159E-6</v>
      </c>
      <c r="O477" s="175"/>
      <c r="P477" s="175">
        <v>1</v>
      </c>
      <c r="Q477" s="175">
        <v>1.3512796875043899E-4</v>
      </c>
      <c r="R477" s="170">
        <v>3.4276402514693999E-4</v>
      </c>
      <c r="S477" s="166" t="s">
        <v>14</v>
      </c>
      <c r="T477" s="166" t="s">
        <v>2449</v>
      </c>
      <c r="U477" s="166" t="s">
        <v>15567</v>
      </c>
    </row>
    <row r="478" spans="1:21" ht="15.75" customHeight="1" x14ac:dyDescent="0.15">
      <c r="A478" s="15" t="s">
        <v>3304</v>
      </c>
      <c r="B478" s="166" t="s">
        <v>3305</v>
      </c>
      <c r="C478" s="166" t="s">
        <v>2404</v>
      </c>
      <c r="D478" s="166" t="s">
        <v>1918</v>
      </c>
      <c r="E478" s="170">
        <v>3.41973812932801E-8</v>
      </c>
      <c r="F478" s="166">
        <v>20</v>
      </c>
      <c r="G478" s="166" t="s">
        <v>3306</v>
      </c>
      <c r="H478" s="166">
        <v>30</v>
      </c>
      <c r="I478" s="166">
        <v>12</v>
      </c>
      <c r="J478" s="166">
        <v>1</v>
      </c>
      <c r="K478" s="166" t="s">
        <v>15568</v>
      </c>
      <c r="L478" s="175">
        <v>0.85562750885516003</v>
      </c>
      <c r="M478" s="175">
        <v>9.6495040069989695E-6</v>
      </c>
      <c r="N478" s="175">
        <v>1.2462636221080299E-6</v>
      </c>
      <c r="O478" s="175"/>
      <c r="P478" s="175">
        <v>1</v>
      </c>
      <c r="Q478" s="175">
        <v>2.6149899159756398E-3</v>
      </c>
      <c r="R478" s="170">
        <v>3.9381930458613898E-4</v>
      </c>
      <c r="S478" s="166" t="s">
        <v>14</v>
      </c>
      <c r="T478" s="166" t="s">
        <v>2449</v>
      </c>
      <c r="U478" s="166" t="s">
        <v>15567</v>
      </c>
    </row>
    <row r="479" spans="1:21" ht="15.75" customHeight="1" x14ac:dyDescent="0.15">
      <c r="A479" s="15" t="s">
        <v>3400</v>
      </c>
      <c r="B479" s="166" t="s">
        <v>3401</v>
      </c>
      <c r="C479" s="166" t="s">
        <v>1892</v>
      </c>
      <c r="D479" s="166" t="s">
        <v>1955</v>
      </c>
      <c r="E479" s="170">
        <v>3.0749288227154E-7</v>
      </c>
      <c r="F479" s="166">
        <v>22</v>
      </c>
      <c r="G479" s="166" t="s">
        <v>3402</v>
      </c>
      <c r="H479" s="166">
        <v>26</v>
      </c>
      <c r="I479" s="166">
        <v>8</v>
      </c>
      <c r="J479" s="166">
        <v>1</v>
      </c>
      <c r="K479" s="166" t="s">
        <v>15568</v>
      </c>
      <c r="L479" s="175">
        <v>7.0539216812924896E-2</v>
      </c>
      <c r="M479" s="175">
        <v>6.4481944440691904E-7</v>
      </c>
      <c r="N479" s="175">
        <v>1.26872357899108E-6</v>
      </c>
      <c r="O479" s="175"/>
      <c r="P479" s="175">
        <v>1</v>
      </c>
      <c r="Q479" s="175">
        <v>1.3899996265407999E-4</v>
      </c>
      <c r="R479" s="170">
        <v>4.0133777062693697E-4</v>
      </c>
      <c r="S479" s="166" t="s">
        <v>14</v>
      </c>
      <c r="T479" s="166" t="s">
        <v>2449</v>
      </c>
      <c r="U479" s="166" t="s">
        <v>15567</v>
      </c>
    </row>
    <row r="480" spans="1:21" ht="15.75" customHeight="1" x14ac:dyDescent="0.15">
      <c r="A480" s="15" t="s">
        <v>2897</v>
      </c>
      <c r="B480" s="166" t="s">
        <v>2898</v>
      </c>
      <c r="C480" s="166" t="s">
        <v>1892</v>
      </c>
      <c r="D480" s="166" t="s">
        <v>2007</v>
      </c>
      <c r="E480" s="170">
        <v>7.6386448789213096E-9</v>
      </c>
      <c r="F480" s="166">
        <v>22</v>
      </c>
      <c r="G480" s="166" t="s">
        <v>2899</v>
      </c>
      <c r="H480" s="166">
        <v>22</v>
      </c>
      <c r="I480" s="166">
        <v>9</v>
      </c>
      <c r="J480" s="166">
        <v>1</v>
      </c>
      <c r="K480" s="166" t="s">
        <v>15568</v>
      </c>
      <c r="L480" s="175">
        <v>0.99999990654422999</v>
      </c>
      <c r="M480" s="175">
        <v>9.4466378261539499E-3</v>
      </c>
      <c r="N480" s="175">
        <v>1.2855205445994899E-6</v>
      </c>
      <c r="O480" s="175"/>
      <c r="P480" s="175">
        <v>1</v>
      </c>
      <c r="Q480" s="175">
        <v>1</v>
      </c>
      <c r="R480" s="170">
        <v>4.0707607018499798E-4</v>
      </c>
      <c r="S480" s="166" t="s">
        <v>14</v>
      </c>
      <c r="T480" s="166" t="s">
        <v>2449</v>
      </c>
      <c r="U480" s="166" t="s">
        <v>15567</v>
      </c>
    </row>
    <row r="481" spans="1:21" ht="15.75" customHeight="1" x14ac:dyDescent="0.15">
      <c r="A481" s="15" t="s">
        <v>2953</v>
      </c>
      <c r="B481" s="166" t="s">
        <v>2954</v>
      </c>
      <c r="C481" s="166" t="s">
        <v>1892</v>
      </c>
      <c r="D481" s="166" t="s">
        <v>1955</v>
      </c>
      <c r="E481" s="170">
        <v>5.9586995403433003E-8</v>
      </c>
      <c r="F481" s="166">
        <v>20</v>
      </c>
      <c r="G481" s="166" t="s">
        <v>2916</v>
      </c>
      <c r="H481" s="166">
        <v>36</v>
      </c>
      <c r="I481" s="166">
        <v>12</v>
      </c>
      <c r="J481" s="166">
        <v>1</v>
      </c>
      <c r="K481" s="166" t="s">
        <v>15568</v>
      </c>
      <c r="L481" s="175">
        <v>9.1156826413455594E-11</v>
      </c>
      <c r="M481" s="175">
        <v>1.7900345546813801E-2</v>
      </c>
      <c r="N481" s="175">
        <v>1.2943099253307699E-6</v>
      </c>
      <c r="O481" s="175"/>
      <c r="P481" s="175">
        <v>3.6385369750886998E-10</v>
      </c>
      <c r="Q481" s="175">
        <v>1</v>
      </c>
      <c r="R481" s="170">
        <v>4.1028530079137399E-4</v>
      </c>
      <c r="S481" s="166" t="s">
        <v>14</v>
      </c>
      <c r="T481" s="166" t="s">
        <v>2449</v>
      </c>
      <c r="U481" s="166" t="s">
        <v>15567</v>
      </c>
    </row>
    <row r="482" spans="1:21" ht="15.75" customHeight="1" x14ac:dyDescent="0.15">
      <c r="A482" s="15" t="s">
        <v>5050</v>
      </c>
      <c r="B482" s="166" t="s">
        <v>5051</v>
      </c>
      <c r="C482" s="166" t="s">
        <v>1892</v>
      </c>
      <c r="D482" s="166" t="s">
        <v>1910</v>
      </c>
      <c r="E482" s="170">
        <v>5.6353141506444396E-9</v>
      </c>
      <c r="F482" s="166">
        <v>22</v>
      </c>
      <c r="G482" s="166" t="s">
        <v>5052</v>
      </c>
      <c r="H482" s="166">
        <v>10</v>
      </c>
      <c r="I482" s="166">
        <v>6</v>
      </c>
      <c r="J482" s="166">
        <v>1</v>
      </c>
      <c r="K482" s="166" t="s">
        <v>15568</v>
      </c>
      <c r="L482" s="175">
        <v>0.99999990654422999</v>
      </c>
      <c r="M482" s="175">
        <v>1.4144349648035601E-5</v>
      </c>
      <c r="N482" s="175">
        <v>1.3247116687901599E-6</v>
      </c>
      <c r="O482" s="175"/>
      <c r="P482" s="175">
        <v>1</v>
      </c>
      <c r="Q482" s="175">
        <v>3.9719307441867602E-3</v>
      </c>
      <c r="R482" s="170">
        <v>4.2035649850328302E-4</v>
      </c>
      <c r="S482" s="166" t="s">
        <v>14</v>
      </c>
      <c r="T482" s="166" t="s">
        <v>2449</v>
      </c>
      <c r="U482" s="166" t="s">
        <v>15567</v>
      </c>
    </row>
    <row r="483" spans="1:21" ht="15.75" customHeight="1" x14ac:dyDescent="0.15">
      <c r="A483" s="15" t="s">
        <v>2808</v>
      </c>
      <c r="B483" s="166" t="s">
        <v>2809</v>
      </c>
      <c r="C483" s="166" t="s">
        <v>1892</v>
      </c>
      <c r="D483" s="166" t="s">
        <v>1910</v>
      </c>
      <c r="E483" s="170">
        <v>4.1192811514580602E-8</v>
      </c>
      <c r="F483" s="166">
        <v>20</v>
      </c>
      <c r="G483" s="166" t="s">
        <v>2810</v>
      </c>
      <c r="H483" s="166">
        <v>30</v>
      </c>
      <c r="I483" s="166">
        <v>10</v>
      </c>
      <c r="J483" s="166">
        <v>1</v>
      </c>
      <c r="K483" s="166" t="s">
        <v>15568</v>
      </c>
      <c r="L483" s="175">
        <v>0.20315624708830901</v>
      </c>
      <c r="M483" s="175">
        <v>2.1641983573459999E-4</v>
      </c>
      <c r="N483" s="175">
        <v>1.3556685295547101E-6</v>
      </c>
      <c r="O483" s="175"/>
      <c r="P483" s="175">
        <v>1</v>
      </c>
      <c r="Q483" s="175">
        <v>7.2730943739208895E-2</v>
      </c>
      <c r="R483" s="170">
        <v>4.3134212533928201E-4</v>
      </c>
      <c r="S483" s="166" t="s">
        <v>14</v>
      </c>
      <c r="T483" s="166" t="s">
        <v>2449</v>
      </c>
      <c r="U483" s="166" t="s">
        <v>15567</v>
      </c>
    </row>
    <row r="484" spans="1:21" ht="15.75" customHeight="1" x14ac:dyDescent="0.15">
      <c r="A484" s="15" t="s">
        <v>6030</v>
      </c>
      <c r="B484" s="166" t="s">
        <v>6031</v>
      </c>
      <c r="C484" s="166" t="s">
        <v>1892</v>
      </c>
      <c r="D484" s="166" t="s">
        <v>1910</v>
      </c>
      <c r="E484" s="170">
        <v>1.82299093328316E-13</v>
      </c>
      <c r="F484" s="166">
        <v>36</v>
      </c>
      <c r="G484" s="166" t="s">
        <v>6032</v>
      </c>
      <c r="H484" s="166">
        <v>4</v>
      </c>
      <c r="I484" s="166">
        <v>4</v>
      </c>
      <c r="J484" s="166">
        <v>1</v>
      </c>
      <c r="K484" s="166" t="s">
        <v>15568</v>
      </c>
      <c r="L484" s="175">
        <v>0.99999990654422999</v>
      </c>
      <c r="M484" s="175">
        <v>1.4707228266330501E-9</v>
      </c>
      <c r="N484" s="175">
        <v>1.3556685295547101E-6</v>
      </c>
      <c r="O484" s="175"/>
      <c r="P484" s="175">
        <v>1</v>
      </c>
      <c r="Q484" s="175">
        <v>1.81125798888209E-7</v>
      </c>
      <c r="R484" s="170">
        <v>4.3134212533928201E-4</v>
      </c>
      <c r="S484" s="166" t="s">
        <v>14</v>
      </c>
      <c r="T484" s="166" t="s">
        <v>2449</v>
      </c>
      <c r="U484" s="166" t="s">
        <v>15567</v>
      </c>
    </row>
    <row r="485" spans="1:21" ht="15.75" customHeight="1" x14ac:dyDescent="0.15">
      <c r="A485" s="15" t="s">
        <v>3295</v>
      </c>
      <c r="B485" s="166" t="s">
        <v>3296</v>
      </c>
      <c r="C485" s="166" t="s">
        <v>1892</v>
      </c>
      <c r="D485" s="166" t="s">
        <v>1910</v>
      </c>
      <c r="E485" s="170">
        <v>1.21325887615561E-7</v>
      </c>
      <c r="F485" s="166">
        <v>16</v>
      </c>
      <c r="G485" s="166" t="s">
        <v>3297</v>
      </c>
      <c r="H485" s="166">
        <v>28</v>
      </c>
      <c r="I485" s="166">
        <v>10</v>
      </c>
      <c r="J485" s="166">
        <v>1</v>
      </c>
      <c r="K485" s="166" t="s">
        <v>15568</v>
      </c>
      <c r="L485" s="175">
        <v>0.99999990654422999</v>
      </c>
      <c r="M485" s="175">
        <v>1.0430216955221499E-6</v>
      </c>
      <c r="N485" s="175">
        <v>1.3697221289184499E-6</v>
      </c>
      <c r="O485" s="175"/>
      <c r="P485" s="175">
        <v>1</v>
      </c>
      <c r="Q485" s="175">
        <v>2.3791086233410701E-4</v>
      </c>
      <c r="R485" s="170">
        <v>4.3597415576122499E-4</v>
      </c>
      <c r="S485" s="166" t="s">
        <v>14</v>
      </c>
      <c r="T485" s="166" t="s">
        <v>2449</v>
      </c>
      <c r="U485" s="166" t="s">
        <v>15567</v>
      </c>
    </row>
    <row r="486" spans="1:21" ht="15.75" customHeight="1" x14ac:dyDescent="0.15">
      <c r="A486" s="15" t="s">
        <v>4267</v>
      </c>
      <c r="B486" s="166" t="s">
        <v>4268</v>
      </c>
      <c r="C486" s="166" t="s">
        <v>1892</v>
      </c>
      <c r="D486" s="166" t="s">
        <v>1910</v>
      </c>
      <c r="E486" s="170">
        <v>3.1676786185864603E-8</v>
      </c>
      <c r="F486" s="166">
        <v>16</v>
      </c>
      <c r="G486" s="166" t="s">
        <v>4269</v>
      </c>
      <c r="H486" s="166">
        <v>13</v>
      </c>
      <c r="I486" s="166">
        <v>8</v>
      </c>
      <c r="J486" s="166">
        <v>1</v>
      </c>
      <c r="K486" s="166" t="s">
        <v>15568</v>
      </c>
      <c r="L486" s="175">
        <v>0.494022193612774</v>
      </c>
      <c r="M486" s="175">
        <v>2.10748745015246E-4</v>
      </c>
      <c r="N486" s="175">
        <v>1.3735264783432201E-6</v>
      </c>
      <c r="O486" s="175"/>
      <c r="P486" s="175">
        <v>1</v>
      </c>
      <c r="Q486" s="175">
        <v>7.0626671920934095E-2</v>
      </c>
      <c r="R486" s="170">
        <v>4.3762741175660597E-4</v>
      </c>
      <c r="S486" s="166" t="s">
        <v>14</v>
      </c>
      <c r="T486" s="166" t="s">
        <v>2449</v>
      </c>
      <c r="U486" s="166" t="s">
        <v>15567</v>
      </c>
    </row>
    <row r="487" spans="1:21" ht="15.75" customHeight="1" x14ac:dyDescent="0.15">
      <c r="A487" s="15" t="s">
        <v>3720</v>
      </c>
      <c r="B487" s="166" t="s">
        <v>3721</v>
      </c>
      <c r="C487" s="166" t="s">
        <v>1892</v>
      </c>
      <c r="D487" s="166" t="s">
        <v>1910</v>
      </c>
      <c r="E487" s="170">
        <v>9.7031500028391204E-10</v>
      </c>
      <c r="F487" s="166">
        <v>22</v>
      </c>
      <c r="G487" s="166" t="s">
        <v>3722</v>
      </c>
      <c r="H487" s="166">
        <v>26</v>
      </c>
      <c r="I487" s="166">
        <v>9</v>
      </c>
      <c r="J487" s="166">
        <v>1</v>
      </c>
      <c r="K487" s="166" t="s">
        <v>15568</v>
      </c>
      <c r="L487" s="175">
        <v>0.99999990654422999</v>
      </c>
      <c r="M487" s="175">
        <v>2.61886874317115E-5</v>
      </c>
      <c r="N487" s="175">
        <v>1.4077667353916299E-6</v>
      </c>
      <c r="O487" s="175"/>
      <c r="P487" s="175">
        <v>1</v>
      </c>
      <c r="Q487" s="175">
        <v>7.6645927664834796E-3</v>
      </c>
      <c r="R487" s="170">
        <v>4.4898830105914402E-4</v>
      </c>
      <c r="S487" s="166" t="s">
        <v>14</v>
      </c>
      <c r="T487" s="166" t="s">
        <v>2449</v>
      </c>
      <c r="U487" s="166" t="s">
        <v>15567</v>
      </c>
    </row>
    <row r="488" spans="1:21" ht="15.75" customHeight="1" x14ac:dyDescent="0.15">
      <c r="A488" s="15" t="s">
        <v>3911</v>
      </c>
      <c r="B488" s="166" t="s">
        <v>3912</v>
      </c>
      <c r="C488" s="166" t="s">
        <v>1892</v>
      </c>
      <c r="D488" s="166" t="s">
        <v>1910</v>
      </c>
      <c r="E488" s="170">
        <v>1.04434334669892E-7</v>
      </c>
      <c r="F488" s="166">
        <v>20</v>
      </c>
      <c r="G488" s="166" t="s">
        <v>3913</v>
      </c>
      <c r="H488" s="166">
        <v>25</v>
      </c>
      <c r="I488" s="166">
        <v>10</v>
      </c>
      <c r="J488" s="166">
        <v>1</v>
      </c>
      <c r="K488" s="166" t="s">
        <v>15568</v>
      </c>
      <c r="L488" s="175">
        <v>3.9532333337240498E-4</v>
      </c>
      <c r="M488" s="175">
        <v>2.9940401670236201E-6</v>
      </c>
      <c r="N488" s="175">
        <v>1.42830074659114E-6</v>
      </c>
      <c r="O488" s="175"/>
      <c r="P488" s="175">
        <v>8.6162948494073899E-3</v>
      </c>
      <c r="Q488" s="175">
        <v>7.4270763833144098E-4</v>
      </c>
      <c r="R488" s="170">
        <v>4.5599331742332999E-4</v>
      </c>
      <c r="S488" s="166" t="s">
        <v>14</v>
      </c>
      <c r="T488" s="166" t="s">
        <v>2449</v>
      </c>
      <c r="U488" s="166" t="s">
        <v>15567</v>
      </c>
    </row>
    <row r="489" spans="1:21" ht="15.75" customHeight="1" x14ac:dyDescent="0.15">
      <c r="A489" s="15" t="s">
        <v>5523</v>
      </c>
      <c r="B489" s="166" t="s">
        <v>5524</v>
      </c>
      <c r="C489" s="166" t="s">
        <v>1892</v>
      </c>
      <c r="D489" s="166" t="s">
        <v>2007</v>
      </c>
      <c r="E489" s="170">
        <v>8.0483111356665399E-11</v>
      </c>
      <c r="F489" s="166">
        <v>34</v>
      </c>
      <c r="G489" s="166" t="s">
        <v>5525</v>
      </c>
      <c r="H489" s="166">
        <v>9</v>
      </c>
      <c r="I489" s="166">
        <v>6</v>
      </c>
      <c r="J489" s="166">
        <v>1</v>
      </c>
      <c r="K489" s="166" t="s">
        <v>15568</v>
      </c>
      <c r="L489" s="175">
        <v>0.99999990654422999</v>
      </c>
      <c r="M489" s="175">
        <v>8.0563632421597197E-8</v>
      </c>
      <c r="N489" s="175">
        <v>1.45569101133152E-6</v>
      </c>
      <c r="O489" s="175"/>
      <c r="P489" s="175">
        <v>1</v>
      </c>
      <c r="Q489" s="175">
        <v>1.45398336917839E-5</v>
      </c>
      <c r="R489" s="170">
        <v>4.6520048017164201E-4</v>
      </c>
      <c r="S489" s="166" t="s">
        <v>14</v>
      </c>
      <c r="T489" s="166" t="s">
        <v>2449</v>
      </c>
      <c r="U489" s="166" t="s">
        <v>15567</v>
      </c>
    </row>
    <row r="490" spans="1:21" ht="15.75" customHeight="1" x14ac:dyDescent="0.15">
      <c r="A490" s="15" t="s">
        <v>3424</v>
      </c>
      <c r="B490" s="166" t="s">
        <v>3425</v>
      </c>
      <c r="C490" s="166" t="s">
        <v>2404</v>
      </c>
      <c r="D490" s="166" t="s">
        <v>1918</v>
      </c>
      <c r="E490" s="170">
        <v>5.13893099197417E-8</v>
      </c>
      <c r="F490" s="166">
        <v>20</v>
      </c>
      <c r="G490" s="166" t="s">
        <v>3426</v>
      </c>
      <c r="H490" s="166">
        <v>30</v>
      </c>
      <c r="I490" s="166">
        <v>12</v>
      </c>
      <c r="J490" s="166">
        <v>1</v>
      </c>
      <c r="K490" s="166" t="s">
        <v>15568</v>
      </c>
      <c r="L490" s="175">
        <v>0.99999990654422999</v>
      </c>
      <c r="M490" s="175">
        <v>2.8600446282157802E-6</v>
      </c>
      <c r="N490" s="175">
        <v>1.4563449529766399E-6</v>
      </c>
      <c r="O490" s="175"/>
      <c r="P490" s="175">
        <v>1</v>
      </c>
      <c r="Q490" s="175">
        <v>7.0314771612253204E-4</v>
      </c>
      <c r="R490" s="170">
        <v>4.6587027937629999E-4</v>
      </c>
      <c r="S490" s="166" t="s">
        <v>14</v>
      </c>
      <c r="T490" s="166" t="s">
        <v>2449</v>
      </c>
      <c r="U490" s="166" t="s">
        <v>15567</v>
      </c>
    </row>
    <row r="491" spans="1:21" ht="15.75" customHeight="1" x14ac:dyDescent="0.15">
      <c r="A491" s="15" t="s">
        <v>2524</v>
      </c>
      <c r="B491" s="166" t="s">
        <v>2525</v>
      </c>
      <c r="C491" s="166" t="s">
        <v>1892</v>
      </c>
      <c r="D491" s="166" t="s">
        <v>2007</v>
      </c>
      <c r="E491" s="170">
        <v>1.37192746056706E-8</v>
      </c>
      <c r="F491" s="166">
        <v>22</v>
      </c>
      <c r="G491" s="166" t="s">
        <v>2526</v>
      </c>
      <c r="H491" s="166">
        <v>18</v>
      </c>
      <c r="I491" s="166">
        <v>7</v>
      </c>
      <c r="J491" s="166">
        <v>1</v>
      </c>
      <c r="K491" s="166" t="s">
        <v>15568</v>
      </c>
      <c r="L491" s="175">
        <v>0.99999990654422999</v>
      </c>
      <c r="M491" s="175">
        <v>4.7656161326466799E-5</v>
      </c>
      <c r="N491" s="175">
        <v>1.47049131067135E-6</v>
      </c>
      <c r="O491" s="175"/>
      <c r="P491" s="175">
        <v>1</v>
      </c>
      <c r="Q491" s="175">
        <v>1.48765329728768E-2</v>
      </c>
      <c r="R491" s="170">
        <v>4.7085877894365897E-4</v>
      </c>
      <c r="S491" s="166" t="s">
        <v>14</v>
      </c>
      <c r="T491" s="166" t="s">
        <v>2449</v>
      </c>
      <c r="U491" s="166" t="s">
        <v>15567</v>
      </c>
    </row>
    <row r="492" spans="1:21" ht="15.75" customHeight="1" x14ac:dyDescent="0.15">
      <c r="A492" s="15" t="s">
        <v>4060</v>
      </c>
      <c r="B492" s="166" t="s">
        <v>4061</v>
      </c>
      <c r="C492" s="166" t="s">
        <v>1892</v>
      </c>
      <c r="D492" s="166" t="s">
        <v>2007</v>
      </c>
      <c r="E492" s="170">
        <v>7.4676140865365497E-10</v>
      </c>
      <c r="F492" s="166">
        <v>28</v>
      </c>
      <c r="G492" s="166" t="s">
        <v>4062</v>
      </c>
      <c r="H492" s="166">
        <v>24</v>
      </c>
      <c r="I492" s="166">
        <v>12</v>
      </c>
      <c r="J492" s="166">
        <v>1</v>
      </c>
      <c r="K492" s="166" t="s">
        <v>15568</v>
      </c>
      <c r="L492" s="175">
        <v>0.99999990654422999</v>
      </c>
      <c r="M492" s="175">
        <v>1.16679816007074E-2</v>
      </c>
      <c r="N492" s="175">
        <v>1.4746112795808901E-6</v>
      </c>
      <c r="O492" s="175"/>
      <c r="P492" s="175">
        <v>1</v>
      </c>
      <c r="Q492" s="175">
        <v>1</v>
      </c>
      <c r="R492" s="170">
        <v>4.72640453653182E-4</v>
      </c>
      <c r="S492" s="166" t="s">
        <v>14</v>
      </c>
      <c r="T492" s="166" t="s">
        <v>2449</v>
      </c>
      <c r="U492" s="166" t="s">
        <v>15567</v>
      </c>
    </row>
    <row r="493" spans="1:21" ht="15.75" customHeight="1" x14ac:dyDescent="0.15">
      <c r="A493" s="15" t="s">
        <v>4069</v>
      </c>
      <c r="B493" s="166" t="s">
        <v>4070</v>
      </c>
      <c r="C493" s="166" t="s">
        <v>1892</v>
      </c>
      <c r="D493" s="166" t="s">
        <v>1910</v>
      </c>
      <c r="E493" s="170">
        <v>4.6361431007955701E-9</v>
      </c>
      <c r="F493" s="166">
        <v>22</v>
      </c>
      <c r="G493" s="166" t="s">
        <v>4071</v>
      </c>
      <c r="H493" s="166">
        <v>24</v>
      </c>
      <c r="I493" s="166">
        <v>10</v>
      </c>
      <c r="J493" s="166">
        <v>1</v>
      </c>
      <c r="K493" s="166" t="s">
        <v>15568</v>
      </c>
      <c r="L493" s="175">
        <v>0.99999990654422999</v>
      </c>
      <c r="M493" s="175">
        <v>1.2350355173779E-8</v>
      </c>
      <c r="N493" s="175">
        <v>1.52160429076146E-6</v>
      </c>
      <c r="O493" s="175"/>
      <c r="P493" s="175">
        <v>1</v>
      </c>
      <c r="Q493" s="175">
        <v>1.8962886775807599E-6</v>
      </c>
      <c r="R493" s="170">
        <v>4.8817762354318102E-4</v>
      </c>
      <c r="S493" s="166" t="s">
        <v>14</v>
      </c>
      <c r="T493" s="166" t="s">
        <v>2449</v>
      </c>
      <c r="U493" s="166" t="s">
        <v>15567</v>
      </c>
    </row>
    <row r="494" spans="1:21" ht="15.75" customHeight="1" x14ac:dyDescent="0.15">
      <c r="A494" s="15" t="s">
        <v>4105</v>
      </c>
      <c r="B494" s="166" t="s">
        <v>4106</v>
      </c>
      <c r="C494" s="166" t="s">
        <v>1892</v>
      </c>
      <c r="D494" s="166" t="s">
        <v>1948</v>
      </c>
      <c r="E494" s="170">
        <v>2.56471131950032E-11</v>
      </c>
      <c r="F494" s="166">
        <v>32</v>
      </c>
      <c r="G494" s="166" t="s">
        <v>4107</v>
      </c>
      <c r="H494" s="166">
        <v>14</v>
      </c>
      <c r="I494" s="166">
        <v>7</v>
      </c>
      <c r="J494" s="166">
        <v>1</v>
      </c>
      <c r="K494" s="166" t="s">
        <v>15568</v>
      </c>
      <c r="L494" s="175">
        <v>0.99999990654422999</v>
      </c>
      <c r="M494" s="175">
        <v>1.29518211398149E-4</v>
      </c>
      <c r="N494" s="175">
        <v>1.55157063595554E-6</v>
      </c>
      <c r="O494" s="175"/>
      <c r="P494" s="175">
        <v>1</v>
      </c>
      <c r="Q494" s="175">
        <v>4.2504974458587703E-2</v>
      </c>
      <c r="R494" s="170">
        <v>4.9875396639473301E-4</v>
      </c>
      <c r="S494" s="166" t="s">
        <v>14</v>
      </c>
      <c r="T494" s="166" t="s">
        <v>2449</v>
      </c>
      <c r="U494" s="166" t="s">
        <v>15567</v>
      </c>
    </row>
    <row r="495" spans="1:21" ht="15.75" customHeight="1" x14ac:dyDescent="0.15">
      <c r="A495" s="15" t="s">
        <v>4922</v>
      </c>
      <c r="B495" s="166" t="s">
        <v>4923</v>
      </c>
      <c r="C495" s="166" t="s">
        <v>1892</v>
      </c>
      <c r="D495" s="166" t="s">
        <v>1948</v>
      </c>
      <c r="E495" s="170">
        <v>7.1846768464751004E-9</v>
      </c>
      <c r="F495" s="166">
        <v>22</v>
      </c>
      <c r="G495" s="166" t="s">
        <v>4924</v>
      </c>
      <c r="H495" s="166">
        <v>9</v>
      </c>
      <c r="I495" s="166">
        <v>5</v>
      </c>
      <c r="J495" s="166">
        <v>1</v>
      </c>
      <c r="K495" s="166" t="s">
        <v>15568</v>
      </c>
      <c r="L495" s="175">
        <v>0.99999990654422999</v>
      </c>
      <c r="M495" s="175">
        <v>1.02706799265004E-5</v>
      </c>
      <c r="N495" s="175">
        <v>1.55157063595554E-6</v>
      </c>
      <c r="O495" s="175"/>
      <c r="P495" s="175">
        <v>1</v>
      </c>
      <c r="Q495" s="175">
        <v>2.80207888937679E-3</v>
      </c>
      <c r="R495" s="170">
        <v>4.9846046752426403E-4</v>
      </c>
      <c r="S495" s="166" t="s">
        <v>14</v>
      </c>
      <c r="T495" s="166" t="s">
        <v>2449</v>
      </c>
      <c r="U495" s="166" t="s">
        <v>15567</v>
      </c>
    </row>
    <row r="496" spans="1:21" ht="15.75" customHeight="1" x14ac:dyDescent="0.15">
      <c r="A496" s="15" t="s">
        <v>5283</v>
      </c>
      <c r="B496" s="166" t="s">
        <v>5284</v>
      </c>
      <c r="C496" s="166" t="s">
        <v>1892</v>
      </c>
      <c r="D496" s="166" t="s">
        <v>1910</v>
      </c>
      <c r="E496" s="170">
        <v>7.1135329505905102E-9</v>
      </c>
      <c r="F496" s="166">
        <v>20</v>
      </c>
      <c r="G496" s="166" t="s">
        <v>5285</v>
      </c>
      <c r="H496" s="166">
        <v>7</v>
      </c>
      <c r="I496" s="166">
        <v>6</v>
      </c>
      <c r="J496" s="166">
        <v>1</v>
      </c>
      <c r="K496" s="166" t="s">
        <v>15568</v>
      </c>
      <c r="L496" s="175">
        <v>0.99999990654422999</v>
      </c>
      <c r="M496" s="175">
        <v>8.3746753345156094E-5</v>
      </c>
      <c r="N496" s="175">
        <v>1.5571984332146001E-6</v>
      </c>
      <c r="O496" s="175"/>
      <c r="P496" s="175">
        <v>1</v>
      </c>
      <c r="Q496" s="175">
        <v>2.6868543468049601E-2</v>
      </c>
      <c r="R496" s="170">
        <v>5.0104258762747797E-4</v>
      </c>
      <c r="S496" s="166" t="s">
        <v>14</v>
      </c>
      <c r="T496" s="166" t="s">
        <v>2449</v>
      </c>
      <c r="U496" s="166" t="s">
        <v>15567</v>
      </c>
    </row>
    <row r="497" spans="1:21" ht="15.75" customHeight="1" x14ac:dyDescent="0.15">
      <c r="A497" s="15" t="s">
        <v>3723</v>
      </c>
      <c r="B497" s="166" t="s">
        <v>3724</v>
      </c>
      <c r="C497" s="166" t="s">
        <v>1892</v>
      </c>
      <c r="D497" s="166" t="s">
        <v>1948</v>
      </c>
      <c r="E497" s="170">
        <v>2.5287710210475002E-10</v>
      </c>
      <c r="F497" s="166">
        <v>28</v>
      </c>
      <c r="G497" s="166" t="s">
        <v>3725</v>
      </c>
      <c r="H497" s="166">
        <v>15</v>
      </c>
      <c r="I497" s="166">
        <v>8</v>
      </c>
      <c r="J497" s="166">
        <v>1</v>
      </c>
      <c r="K497" s="166" t="s">
        <v>15568</v>
      </c>
      <c r="L497" s="175">
        <v>0.99999990654422999</v>
      </c>
      <c r="M497" s="175">
        <v>1.7625277591715699E-2</v>
      </c>
      <c r="N497" s="175">
        <v>1.5682204813087699E-6</v>
      </c>
      <c r="O497" s="175"/>
      <c r="P497" s="175">
        <v>1</v>
      </c>
      <c r="Q497" s="175">
        <v>1</v>
      </c>
      <c r="R497" s="170">
        <v>5.0506977475926805E-4</v>
      </c>
      <c r="S497" s="166" t="s">
        <v>14</v>
      </c>
      <c r="T497" s="166" t="s">
        <v>2449</v>
      </c>
      <c r="U497" s="166" t="s">
        <v>15567</v>
      </c>
    </row>
    <row r="498" spans="1:21" ht="15.75" customHeight="1" x14ac:dyDescent="0.15">
      <c r="A498" s="15" t="s">
        <v>3477</v>
      </c>
      <c r="B498" s="166" t="s">
        <v>3478</v>
      </c>
      <c r="C498" s="166" t="s">
        <v>1892</v>
      </c>
      <c r="D498" s="166" t="s">
        <v>1910</v>
      </c>
      <c r="E498" s="170">
        <v>6.1464151849080104E-9</v>
      </c>
      <c r="F498" s="166">
        <v>22</v>
      </c>
      <c r="G498" s="166" t="s">
        <v>3479</v>
      </c>
      <c r="H498" s="166">
        <v>16</v>
      </c>
      <c r="I498" s="166">
        <v>9</v>
      </c>
      <c r="J498" s="166">
        <v>1</v>
      </c>
      <c r="K498" s="166" t="s">
        <v>15568</v>
      </c>
      <c r="L498" s="175">
        <v>0.99999990654422999</v>
      </c>
      <c r="M498" s="175">
        <v>4.1693534208202704E-6</v>
      </c>
      <c r="N498" s="175">
        <v>1.5968498647245199E-6</v>
      </c>
      <c r="O498" s="175"/>
      <c r="P498" s="175">
        <v>1</v>
      </c>
      <c r="Q498" s="175">
        <v>1.0775747003196E-3</v>
      </c>
      <c r="R498" s="170">
        <v>5.1477758246585095E-4</v>
      </c>
      <c r="S498" s="166" t="s">
        <v>14</v>
      </c>
      <c r="T498" s="166" t="s">
        <v>2449</v>
      </c>
      <c r="U498" s="166" t="s">
        <v>15567</v>
      </c>
    </row>
    <row r="499" spans="1:21" ht="15.75" customHeight="1" x14ac:dyDescent="0.15">
      <c r="A499" s="15" t="s">
        <v>4655</v>
      </c>
      <c r="B499" s="166" t="s">
        <v>4656</v>
      </c>
      <c r="C499" s="166" t="s">
        <v>1892</v>
      </c>
      <c r="D499" s="166" t="s">
        <v>1910</v>
      </c>
      <c r="E499" s="170">
        <v>4.6655054378530898E-9</v>
      </c>
      <c r="F499" s="166">
        <v>20</v>
      </c>
      <c r="G499" s="166" t="s">
        <v>4657</v>
      </c>
      <c r="H499" s="166">
        <v>13</v>
      </c>
      <c r="I499" s="166">
        <v>6</v>
      </c>
      <c r="J499" s="166">
        <v>1</v>
      </c>
      <c r="K499" s="166" t="s">
        <v>15568</v>
      </c>
      <c r="L499" s="175">
        <v>0.99999990654422999</v>
      </c>
      <c r="M499" s="175">
        <v>2.7245953836755999E-5</v>
      </c>
      <c r="N499" s="175">
        <v>1.62426894961878E-6</v>
      </c>
      <c r="O499" s="175"/>
      <c r="P499" s="175">
        <v>1</v>
      </c>
      <c r="Q499" s="175">
        <v>7.9968314571864096E-3</v>
      </c>
      <c r="R499" s="170">
        <v>5.2411003897582696E-4</v>
      </c>
      <c r="S499" s="166" t="s">
        <v>14</v>
      </c>
      <c r="T499" s="166" t="s">
        <v>2449</v>
      </c>
      <c r="U499" s="166" t="s">
        <v>15567</v>
      </c>
    </row>
    <row r="500" spans="1:21" ht="15.75" customHeight="1" x14ac:dyDescent="0.15">
      <c r="A500" s="15" t="s">
        <v>3690</v>
      </c>
      <c r="B500" s="166" t="s">
        <v>3691</v>
      </c>
      <c r="C500" s="166" t="s">
        <v>1892</v>
      </c>
      <c r="D500" s="166" t="s">
        <v>1925</v>
      </c>
      <c r="E500" s="170">
        <v>3.3822722748763399E-7</v>
      </c>
      <c r="F500" s="166">
        <v>22</v>
      </c>
      <c r="G500" s="166" t="s">
        <v>3692</v>
      </c>
      <c r="H500" s="166">
        <v>23</v>
      </c>
      <c r="I500" s="166">
        <v>9</v>
      </c>
      <c r="J500" s="166">
        <v>1</v>
      </c>
      <c r="K500" s="166" t="s">
        <v>15568</v>
      </c>
      <c r="L500" s="175">
        <v>1.72418442079478E-3</v>
      </c>
      <c r="M500" s="175">
        <v>6.3330528066403706E-5</v>
      </c>
      <c r="N500" s="175">
        <v>1.8010512823124E-6</v>
      </c>
      <c r="O500" s="175"/>
      <c r="P500" s="175">
        <v>5.0664683652067298E-2</v>
      </c>
      <c r="Q500" s="175">
        <v>2.0122267533233502E-2</v>
      </c>
      <c r="R500" s="170">
        <v>5.8169767927336395E-4</v>
      </c>
      <c r="S500" s="166" t="s">
        <v>14</v>
      </c>
      <c r="T500" s="166" t="s">
        <v>2449</v>
      </c>
      <c r="U500" s="166" t="s">
        <v>15567</v>
      </c>
    </row>
    <row r="501" spans="1:21" ht="15.75" customHeight="1" x14ac:dyDescent="0.15">
      <c r="A501" s="15" t="s">
        <v>4969</v>
      </c>
      <c r="B501" s="166" t="s">
        <v>4970</v>
      </c>
      <c r="C501" s="166" t="s">
        <v>1892</v>
      </c>
      <c r="D501" s="166" t="s">
        <v>2007</v>
      </c>
      <c r="E501" s="170">
        <v>5.8759424199453202E-10</v>
      </c>
      <c r="F501" s="166">
        <v>22</v>
      </c>
      <c r="G501" s="166" t="s">
        <v>4971</v>
      </c>
      <c r="H501" s="166">
        <v>7</v>
      </c>
      <c r="I501" s="166">
        <v>5</v>
      </c>
      <c r="J501" s="166">
        <v>1</v>
      </c>
      <c r="K501" s="166" t="s">
        <v>15568</v>
      </c>
      <c r="L501" s="175">
        <v>0.99999990654422999</v>
      </c>
      <c r="M501" s="175">
        <v>2.5970239481561901E-5</v>
      </c>
      <c r="N501" s="175">
        <v>1.8162974184138201E-6</v>
      </c>
      <c r="O501" s="175"/>
      <c r="P501" s="175">
        <v>1</v>
      </c>
      <c r="Q501" s="175">
        <v>7.5897338567753698E-3</v>
      </c>
      <c r="R501" s="170">
        <v>5.8716837987765299E-4</v>
      </c>
      <c r="S501" s="166" t="s">
        <v>14</v>
      </c>
      <c r="T501" s="166" t="s">
        <v>2449</v>
      </c>
      <c r="U501" s="166" t="s">
        <v>15567</v>
      </c>
    </row>
    <row r="502" spans="1:21" ht="15.75" customHeight="1" x14ac:dyDescent="0.15">
      <c r="A502" s="15" t="s">
        <v>4180</v>
      </c>
      <c r="B502" s="166" t="s">
        <v>4181</v>
      </c>
      <c r="C502" s="166" t="s">
        <v>1892</v>
      </c>
      <c r="D502" s="166" t="s">
        <v>1910</v>
      </c>
      <c r="E502" s="170">
        <v>5.8089733391783897E-11</v>
      </c>
      <c r="F502" s="166">
        <v>22</v>
      </c>
      <c r="G502" s="166" t="s">
        <v>4182</v>
      </c>
      <c r="H502" s="166">
        <v>9</v>
      </c>
      <c r="I502" s="166">
        <v>6</v>
      </c>
      <c r="J502" s="166">
        <v>1</v>
      </c>
      <c r="K502" s="166" t="s">
        <v>15568</v>
      </c>
      <c r="L502" s="175">
        <v>0.99999990654422999</v>
      </c>
      <c r="M502" s="175">
        <v>2.5903851242411901E-6</v>
      </c>
      <c r="N502" s="175">
        <v>1.8386370549965E-6</v>
      </c>
      <c r="O502" s="175"/>
      <c r="P502" s="175">
        <v>1</v>
      </c>
      <c r="Q502" s="175">
        <v>6.29613276226684E-4</v>
      </c>
      <c r="R502" s="170">
        <v>5.9494096943197596E-4</v>
      </c>
      <c r="S502" s="166" t="s">
        <v>14</v>
      </c>
      <c r="T502" s="166" t="s">
        <v>2449</v>
      </c>
      <c r="U502" s="166" t="s">
        <v>15567</v>
      </c>
    </row>
    <row r="503" spans="1:21" ht="15.75" customHeight="1" x14ac:dyDescent="0.15">
      <c r="A503" s="15" t="s">
        <v>4159</v>
      </c>
      <c r="B503" s="166" t="s">
        <v>4160</v>
      </c>
      <c r="C503" s="166" t="s">
        <v>2443</v>
      </c>
      <c r="D503" s="166" t="s">
        <v>1910</v>
      </c>
      <c r="E503" s="170">
        <v>1.97999073244506E-11</v>
      </c>
      <c r="F503" s="166">
        <v>32</v>
      </c>
      <c r="G503" s="166" t="s">
        <v>4161</v>
      </c>
      <c r="H503" s="166">
        <v>14</v>
      </c>
      <c r="I503" s="166">
        <v>8</v>
      </c>
      <c r="J503" s="166">
        <v>1</v>
      </c>
      <c r="K503" s="166" t="s">
        <v>15568</v>
      </c>
      <c r="L503" s="175">
        <v>0.99999990654422999</v>
      </c>
      <c r="M503" s="175">
        <v>4.9848864969345603E-2</v>
      </c>
      <c r="N503" s="175">
        <v>1.9619156376439099E-6</v>
      </c>
      <c r="O503" s="175"/>
      <c r="P503" s="175">
        <v>1</v>
      </c>
      <c r="Q503" s="175">
        <v>1</v>
      </c>
      <c r="R503" s="170">
        <v>6.3541594561857201E-4</v>
      </c>
      <c r="S503" s="166" t="s">
        <v>14</v>
      </c>
      <c r="T503" s="166" t="s">
        <v>2449</v>
      </c>
      <c r="U503" s="166" t="s">
        <v>15567</v>
      </c>
    </row>
    <row r="504" spans="1:21" ht="15.75" customHeight="1" x14ac:dyDescent="0.15">
      <c r="A504" s="15" t="s">
        <v>3418</v>
      </c>
      <c r="B504" s="166" t="s">
        <v>3419</v>
      </c>
      <c r="C504" s="166" t="s">
        <v>1892</v>
      </c>
      <c r="D504" s="166" t="s">
        <v>1910</v>
      </c>
      <c r="E504" s="170">
        <v>8.8269344723632894E-9</v>
      </c>
      <c r="F504" s="166">
        <v>22</v>
      </c>
      <c r="G504" s="166" t="s">
        <v>3420</v>
      </c>
      <c r="H504" s="166">
        <v>15</v>
      </c>
      <c r="I504" s="166">
        <v>8</v>
      </c>
      <c r="J504" s="166">
        <v>1</v>
      </c>
      <c r="K504" s="166" t="s">
        <v>15568</v>
      </c>
      <c r="L504" s="175">
        <v>0.64748080127410002</v>
      </c>
      <c r="M504" s="175">
        <v>3.0107658082680798E-5</v>
      </c>
      <c r="N504" s="175">
        <v>1.9791414948695202E-6</v>
      </c>
      <c r="O504" s="175"/>
      <c r="P504" s="175">
        <v>1</v>
      </c>
      <c r="Q504" s="175">
        <v>8.9602427335788801E-3</v>
      </c>
      <c r="R504" s="170">
        <v>6.41582161832263E-4</v>
      </c>
      <c r="S504" s="166" t="s">
        <v>14</v>
      </c>
      <c r="T504" s="166" t="s">
        <v>2449</v>
      </c>
      <c r="U504" s="166" t="s">
        <v>15567</v>
      </c>
    </row>
    <row r="505" spans="1:21" ht="15.75" customHeight="1" x14ac:dyDescent="0.15">
      <c r="A505" s="15" t="s">
        <v>3322</v>
      </c>
      <c r="B505" s="166" t="s">
        <v>3323</v>
      </c>
      <c r="C505" s="166" t="s">
        <v>2404</v>
      </c>
      <c r="D505" s="166" t="s">
        <v>1918</v>
      </c>
      <c r="E505" s="170">
        <v>6.8516266044664605E-8</v>
      </c>
      <c r="F505" s="166">
        <v>16</v>
      </c>
      <c r="G505" s="166" t="s">
        <v>3324</v>
      </c>
      <c r="H505" s="166">
        <v>33</v>
      </c>
      <c r="I505" s="166">
        <v>12</v>
      </c>
      <c r="J505" s="166">
        <v>1</v>
      </c>
      <c r="K505" s="166" t="s">
        <v>15568</v>
      </c>
      <c r="L505" s="175">
        <v>0.62672315499035103</v>
      </c>
      <c r="M505" s="175">
        <v>3.2488798127077603E-7</v>
      </c>
      <c r="N505" s="175">
        <v>2.0074269939291799E-6</v>
      </c>
      <c r="O505" s="175"/>
      <c r="P505" s="175">
        <v>1</v>
      </c>
      <c r="Q505" s="175">
        <v>6.5483817062181906E-5</v>
      </c>
      <c r="R505" s="170">
        <v>6.51344277038674E-4</v>
      </c>
      <c r="S505" s="166" t="s">
        <v>14</v>
      </c>
      <c r="T505" s="166" t="s">
        <v>2449</v>
      </c>
      <c r="U505" s="166" t="s">
        <v>15567</v>
      </c>
    </row>
    <row r="506" spans="1:21" ht="15.75" customHeight="1" x14ac:dyDescent="0.15">
      <c r="A506" s="15" t="s">
        <v>3073</v>
      </c>
      <c r="B506" s="166" t="s">
        <v>3074</v>
      </c>
      <c r="C506" s="166" t="s">
        <v>1892</v>
      </c>
      <c r="D506" s="166" t="s">
        <v>1914</v>
      </c>
      <c r="E506" s="170">
        <v>9.6168231561560602E-10</v>
      </c>
      <c r="F506" s="166">
        <v>28</v>
      </c>
      <c r="G506" s="166" t="s">
        <v>3075</v>
      </c>
      <c r="H506" s="166">
        <v>12</v>
      </c>
      <c r="I506" s="166">
        <v>8</v>
      </c>
      <c r="J506" s="166">
        <v>1</v>
      </c>
      <c r="K506" s="166" t="s">
        <v>15568</v>
      </c>
      <c r="L506" s="175">
        <v>0.99999990654422999</v>
      </c>
      <c r="M506" s="175">
        <v>4.7728441216642298E-2</v>
      </c>
      <c r="N506" s="175">
        <v>2.0467053245252799E-6</v>
      </c>
      <c r="O506" s="175"/>
      <c r="P506" s="175">
        <v>1</v>
      </c>
      <c r="Q506" s="175">
        <v>1</v>
      </c>
      <c r="R506" s="170">
        <v>6.64690271270567E-4</v>
      </c>
      <c r="S506" s="166" t="s">
        <v>14</v>
      </c>
      <c r="T506" s="166" t="s">
        <v>2449</v>
      </c>
      <c r="U506" s="166" t="s">
        <v>15567</v>
      </c>
    </row>
    <row r="507" spans="1:21" ht="15.75" customHeight="1" x14ac:dyDescent="0.15">
      <c r="A507" s="15" t="s">
        <v>4954</v>
      </c>
      <c r="B507" s="166" t="s">
        <v>4955</v>
      </c>
      <c r="C507" s="166" t="s">
        <v>1892</v>
      </c>
      <c r="D507" s="166" t="s">
        <v>1910</v>
      </c>
      <c r="E507" s="170">
        <v>5.3573685190403403E-11</v>
      </c>
      <c r="F507" s="166">
        <v>34</v>
      </c>
      <c r="G507" s="166" t="s">
        <v>4956</v>
      </c>
      <c r="H507" s="166">
        <v>8</v>
      </c>
      <c r="I507" s="166">
        <v>6</v>
      </c>
      <c r="J507" s="166">
        <v>1</v>
      </c>
      <c r="K507" s="166" t="s">
        <v>15568</v>
      </c>
      <c r="L507" s="175">
        <v>0.99999990654422999</v>
      </c>
      <c r="M507" s="175">
        <v>0.39291602148312998</v>
      </c>
      <c r="N507" s="175">
        <v>2.07415950243954E-6</v>
      </c>
      <c r="O507" s="175"/>
      <c r="P507" s="175">
        <v>1</v>
      </c>
      <c r="Q507" s="175">
        <v>1</v>
      </c>
      <c r="R507" s="170">
        <v>6.7421292787860705E-4</v>
      </c>
      <c r="S507" s="166" t="s">
        <v>14</v>
      </c>
      <c r="T507" s="166" t="s">
        <v>2449</v>
      </c>
      <c r="U507" s="166" t="s">
        <v>15567</v>
      </c>
    </row>
    <row r="508" spans="1:21" ht="15.75" customHeight="1" x14ac:dyDescent="0.15">
      <c r="A508" s="15" t="s">
        <v>3549</v>
      </c>
      <c r="B508" s="166" t="s">
        <v>3550</v>
      </c>
      <c r="C508" s="166" t="s">
        <v>1892</v>
      </c>
      <c r="D508" s="166" t="s">
        <v>1948</v>
      </c>
      <c r="E508" s="170">
        <v>9.2727178360437799E-11</v>
      </c>
      <c r="F508" s="166">
        <v>34</v>
      </c>
      <c r="G508" s="166" t="s">
        <v>3551</v>
      </c>
      <c r="H508" s="166">
        <v>30</v>
      </c>
      <c r="I508" s="166">
        <v>9</v>
      </c>
      <c r="J508" s="166">
        <v>1</v>
      </c>
      <c r="K508" s="166" t="s">
        <v>15568</v>
      </c>
      <c r="L508" s="175">
        <v>0.99999990654422999</v>
      </c>
      <c r="M508" s="175">
        <v>2.28026764487376E-2</v>
      </c>
      <c r="N508" s="175">
        <v>2.09141659755306E-6</v>
      </c>
      <c r="O508" s="175"/>
      <c r="P508" s="175">
        <v>1</v>
      </c>
      <c r="Q508" s="175">
        <v>1</v>
      </c>
      <c r="R508" s="170">
        <v>6.8043111493498102E-4</v>
      </c>
      <c r="S508" s="166" t="s">
        <v>14</v>
      </c>
      <c r="T508" s="166" t="s">
        <v>2449</v>
      </c>
      <c r="U508" s="166" t="s">
        <v>15567</v>
      </c>
    </row>
    <row r="509" spans="1:21" ht="15.75" customHeight="1" x14ac:dyDescent="0.15">
      <c r="A509" s="15" t="s">
        <v>4072</v>
      </c>
      <c r="B509" s="166" t="s">
        <v>4073</v>
      </c>
      <c r="C509" s="166" t="s">
        <v>1892</v>
      </c>
      <c r="D509" s="166" t="s">
        <v>2007</v>
      </c>
      <c r="E509" s="170">
        <v>1.18101605683509E-8</v>
      </c>
      <c r="F509" s="166">
        <v>22</v>
      </c>
      <c r="G509" s="166" t="s">
        <v>4074</v>
      </c>
      <c r="H509" s="166">
        <v>17</v>
      </c>
      <c r="I509" s="166">
        <v>9</v>
      </c>
      <c r="J509" s="166">
        <v>1</v>
      </c>
      <c r="K509" s="166" t="s">
        <v>15568</v>
      </c>
      <c r="L509" s="175">
        <v>0.99999990654422999</v>
      </c>
      <c r="M509" s="175">
        <v>6.4692671070910597E-4</v>
      </c>
      <c r="N509" s="175">
        <v>2.1214365233812201E-6</v>
      </c>
      <c r="O509" s="175"/>
      <c r="P509" s="175">
        <v>1</v>
      </c>
      <c r="Q509" s="175">
        <v>0.225422678225627</v>
      </c>
      <c r="R509" s="170">
        <v>6.9081239009258601E-4</v>
      </c>
      <c r="S509" s="166" t="s">
        <v>14</v>
      </c>
      <c r="T509" s="166" t="s">
        <v>2449</v>
      </c>
      <c r="U509" s="166" t="s">
        <v>15567</v>
      </c>
    </row>
    <row r="510" spans="1:21" ht="15.75" customHeight="1" x14ac:dyDescent="0.15">
      <c r="A510" s="15" t="s">
        <v>2849</v>
      </c>
      <c r="B510" s="166" t="s">
        <v>2850</v>
      </c>
      <c r="C510" s="166" t="s">
        <v>1892</v>
      </c>
      <c r="D510" s="166" t="s">
        <v>1910</v>
      </c>
      <c r="E510" s="170">
        <v>1.53038030246762E-8</v>
      </c>
      <c r="F510" s="166">
        <v>20</v>
      </c>
      <c r="G510" s="166" t="s">
        <v>2851</v>
      </c>
      <c r="H510" s="166">
        <v>36</v>
      </c>
      <c r="I510" s="166">
        <v>10</v>
      </c>
      <c r="J510" s="166">
        <v>1</v>
      </c>
      <c r="K510" s="166" t="s">
        <v>15568</v>
      </c>
      <c r="L510" s="175">
        <v>0.85710170745381198</v>
      </c>
      <c r="M510" s="175">
        <v>2.88606101908615E-5</v>
      </c>
      <c r="N510" s="175">
        <v>2.1269900390917499E-6</v>
      </c>
      <c r="O510" s="175"/>
      <c r="P510" s="175">
        <v>1</v>
      </c>
      <c r="Q510" s="175">
        <v>8.5422524877814196E-3</v>
      </c>
      <c r="R510" s="170">
        <v>6.9323386979514403E-4</v>
      </c>
      <c r="S510" s="166" t="s">
        <v>14</v>
      </c>
      <c r="T510" s="166" t="s">
        <v>2449</v>
      </c>
      <c r="U510" s="166" t="s">
        <v>15567</v>
      </c>
    </row>
    <row r="511" spans="1:21" ht="15.75" customHeight="1" x14ac:dyDescent="0.15">
      <c r="A511" s="15" t="s">
        <v>4541</v>
      </c>
      <c r="B511" s="166" t="s">
        <v>4542</v>
      </c>
      <c r="C511" s="166" t="s">
        <v>1892</v>
      </c>
      <c r="D511" s="166" t="s">
        <v>1910</v>
      </c>
      <c r="E511" s="170">
        <v>1.04559899643815E-9</v>
      </c>
      <c r="F511" s="166">
        <v>22</v>
      </c>
      <c r="G511" s="166" t="s">
        <v>4543</v>
      </c>
      <c r="H511" s="166">
        <v>9</v>
      </c>
      <c r="I511" s="166">
        <v>6</v>
      </c>
      <c r="J511" s="166">
        <v>1</v>
      </c>
      <c r="K511" s="166" t="s">
        <v>15568</v>
      </c>
      <c r="L511" s="175">
        <v>0.99999990654422999</v>
      </c>
      <c r="M511" s="175">
        <v>7.8422241385996995E-6</v>
      </c>
      <c r="N511" s="175">
        <v>2.13890194204426E-6</v>
      </c>
      <c r="O511" s="175"/>
      <c r="P511" s="175">
        <v>1</v>
      </c>
      <c r="Q511" s="175">
        <v>2.1050707062498101E-3</v>
      </c>
      <c r="R511" s="170">
        <v>6.9772971025709003E-4</v>
      </c>
      <c r="S511" s="166" t="s">
        <v>14</v>
      </c>
      <c r="T511" s="166" t="s">
        <v>2449</v>
      </c>
      <c r="U511" s="166" t="s">
        <v>15567</v>
      </c>
    </row>
    <row r="512" spans="1:21" ht="15.75" customHeight="1" x14ac:dyDescent="0.15">
      <c r="A512" s="15" t="s">
        <v>4273</v>
      </c>
      <c r="B512" s="166" t="s">
        <v>4274</v>
      </c>
      <c r="C512" s="166" t="s">
        <v>1892</v>
      </c>
      <c r="D512" s="166" t="s">
        <v>2007</v>
      </c>
      <c r="E512" s="170">
        <v>6.6123363259425497E-12</v>
      </c>
      <c r="F512" s="166">
        <v>32</v>
      </c>
      <c r="G512" s="166" t="s">
        <v>4275</v>
      </c>
      <c r="H512" s="166">
        <v>10</v>
      </c>
      <c r="I512" s="166">
        <v>8</v>
      </c>
      <c r="J512" s="166">
        <v>1</v>
      </c>
      <c r="K512" s="166" t="s">
        <v>15568</v>
      </c>
      <c r="L512" s="175">
        <v>0.99999990654422999</v>
      </c>
      <c r="M512" s="175">
        <v>1.01014952376978E-6</v>
      </c>
      <c r="N512" s="175">
        <v>2.1532919309981499E-6</v>
      </c>
      <c r="O512" s="175"/>
      <c r="P512" s="175">
        <v>1</v>
      </c>
      <c r="Q512" s="175">
        <v>2.2845182844968601E-4</v>
      </c>
      <c r="R512" s="170">
        <v>7.0371855288710197E-4</v>
      </c>
      <c r="S512" s="166" t="s">
        <v>14</v>
      </c>
      <c r="T512" s="166" t="s">
        <v>2449</v>
      </c>
      <c r="U512" s="166" t="s">
        <v>15567</v>
      </c>
    </row>
    <row r="513" spans="1:21" ht="15.75" customHeight="1" x14ac:dyDescent="0.15">
      <c r="A513" s="15" t="s">
        <v>4708</v>
      </c>
      <c r="B513" s="166" t="s">
        <v>4709</v>
      </c>
      <c r="C513" s="166" t="s">
        <v>2379</v>
      </c>
      <c r="D513" s="166" t="s">
        <v>1914</v>
      </c>
      <c r="E513" s="170">
        <v>1.06489783937693E-10</v>
      </c>
      <c r="F513" s="166">
        <v>26</v>
      </c>
      <c r="G513" s="166" t="s">
        <v>4710</v>
      </c>
      <c r="H513" s="166">
        <v>11</v>
      </c>
      <c r="I513" s="166">
        <v>9</v>
      </c>
      <c r="J513" s="166">
        <v>1</v>
      </c>
      <c r="K513" s="166" t="s">
        <v>15568</v>
      </c>
      <c r="L513" s="175">
        <v>0.99999990654422999</v>
      </c>
      <c r="M513" s="175">
        <v>0.46202322064698098</v>
      </c>
      <c r="N513" s="175">
        <v>2.1532919309981499E-6</v>
      </c>
      <c r="O513" s="175"/>
      <c r="P513" s="175">
        <v>1</v>
      </c>
      <c r="Q513" s="175">
        <v>1</v>
      </c>
      <c r="R513" s="170">
        <v>7.0371855288710197E-4</v>
      </c>
      <c r="S513" s="166" t="s">
        <v>14</v>
      </c>
      <c r="T513" s="166" t="s">
        <v>2449</v>
      </c>
      <c r="U513" s="166" t="s">
        <v>15567</v>
      </c>
    </row>
    <row r="514" spans="1:21" ht="15.75" customHeight="1" x14ac:dyDescent="0.15">
      <c r="A514" s="15" t="s">
        <v>4246</v>
      </c>
      <c r="B514" s="166" t="s">
        <v>4247</v>
      </c>
      <c r="C514" s="166" t="s">
        <v>1892</v>
      </c>
      <c r="D514" s="166" t="s">
        <v>1910</v>
      </c>
      <c r="E514" s="170">
        <v>1.4744615069557701E-8</v>
      </c>
      <c r="F514" s="166">
        <v>20</v>
      </c>
      <c r="G514" s="166" t="s">
        <v>4248</v>
      </c>
      <c r="H514" s="166">
        <v>13</v>
      </c>
      <c r="I514" s="166">
        <v>7</v>
      </c>
      <c r="J514" s="166">
        <v>1</v>
      </c>
      <c r="K514" s="166" t="s">
        <v>15568</v>
      </c>
      <c r="L514" s="175">
        <v>0.99999990654422999</v>
      </c>
      <c r="M514" s="175">
        <v>2.7852475128119E-3</v>
      </c>
      <c r="N514" s="175">
        <v>2.2954953842712802E-6</v>
      </c>
      <c r="O514" s="175"/>
      <c r="P514" s="175">
        <v>1</v>
      </c>
      <c r="Q514" s="175">
        <v>0.98944200421484696</v>
      </c>
      <c r="R514" s="170">
        <v>7.5076772927434995E-4</v>
      </c>
      <c r="S514" s="166" t="s">
        <v>14</v>
      </c>
      <c r="T514" s="166" t="s">
        <v>2449</v>
      </c>
      <c r="U514" s="166" t="s">
        <v>15567</v>
      </c>
    </row>
    <row r="515" spans="1:21" ht="15.75" customHeight="1" x14ac:dyDescent="0.15">
      <c r="A515" s="15" t="s">
        <v>3994</v>
      </c>
      <c r="B515" s="166" t="s">
        <v>3995</v>
      </c>
      <c r="C515" s="166" t="s">
        <v>1892</v>
      </c>
      <c r="D515" s="166" t="s">
        <v>2007</v>
      </c>
      <c r="E515" s="170">
        <v>2.0464480731381499E-8</v>
      </c>
      <c r="F515" s="166">
        <v>22</v>
      </c>
      <c r="G515" s="166" t="s">
        <v>3996</v>
      </c>
      <c r="H515" s="166">
        <v>11</v>
      </c>
      <c r="I515" s="166">
        <v>8</v>
      </c>
      <c r="J515" s="166">
        <v>1</v>
      </c>
      <c r="K515" s="166" t="s">
        <v>15568</v>
      </c>
      <c r="L515" s="175">
        <v>0.99999990654422999</v>
      </c>
      <c r="M515" s="175">
        <v>4.55521583942005E-7</v>
      </c>
      <c r="N515" s="175">
        <v>2.3068268879060101E-6</v>
      </c>
      <c r="O515" s="175"/>
      <c r="P515" s="175">
        <v>1</v>
      </c>
      <c r="Q515" s="175">
        <v>9.5365803065236996E-5</v>
      </c>
      <c r="R515" s="170">
        <v>7.5512246836184301E-4</v>
      </c>
      <c r="S515" s="166" t="s">
        <v>14</v>
      </c>
      <c r="T515" s="166" t="s">
        <v>2449</v>
      </c>
      <c r="U515" s="166" t="s">
        <v>15567</v>
      </c>
    </row>
    <row r="516" spans="1:21" ht="15.75" customHeight="1" x14ac:dyDescent="0.15">
      <c r="A516" s="15" t="s">
        <v>3280</v>
      </c>
      <c r="B516" s="166" t="s">
        <v>3281</v>
      </c>
      <c r="C516" s="166" t="s">
        <v>1892</v>
      </c>
      <c r="D516" s="166" t="s">
        <v>1910</v>
      </c>
      <c r="E516" s="170">
        <v>2.52358522262592E-8</v>
      </c>
      <c r="F516" s="166">
        <v>20</v>
      </c>
      <c r="G516" s="166" t="s">
        <v>3282</v>
      </c>
      <c r="H516" s="166">
        <v>29</v>
      </c>
      <c r="I516" s="166">
        <v>9</v>
      </c>
      <c r="J516" s="166">
        <v>1</v>
      </c>
      <c r="K516" s="166" t="s">
        <v>15568</v>
      </c>
      <c r="L516" s="175">
        <v>0.99999990654422999</v>
      </c>
      <c r="M516" s="175">
        <v>3.2907003072893598E-2</v>
      </c>
      <c r="N516" s="175">
        <v>2.3494183687161901E-6</v>
      </c>
      <c r="O516" s="175"/>
      <c r="P516" s="175">
        <v>1</v>
      </c>
      <c r="Q516" s="175">
        <v>1</v>
      </c>
      <c r="R516" s="170">
        <v>7.6972177726756998E-4</v>
      </c>
      <c r="S516" s="166" t="s">
        <v>14</v>
      </c>
      <c r="T516" s="166" t="s">
        <v>2449</v>
      </c>
      <c r="U516" s="166" t="s">
        <v>15567</v>
      </c>
    </row>
    <row r="517" spans="1:21" ht="15.75" customHeight="1" x14ac:dyDescent="0.15">
      <c r="A517" s="15" t="s">
        <v>4625</v>
      </c>
      <c r="B517" s="166" t="s">
        <v>4626</v>
      </c>
      <c r="C517" s="166" t="s">
        <v>1892</v>
      </c>
      <c r="D517" s="166" t="s">
        <v>1910</v>
      </c>
      <c r="E517" s="170">
        <v>8.7834428250324502E-10</v>
      </c>
      <c r="F517" s="166">
        <v>22</v>
      </c>
      <c r="G517" s="166" t="s">
        <v>4627</v>
      </c>
      <c r="H517" s="166">
        <v>9</v>
      </c>
      <c r="I517" s="166">
        <v>7</v>
      </c>
      <c r="J517" s="166">
        <v>1</v>
      </c>
      <c r="K517" s="166" t="s">
        <v>15568</v>
      </c>
      <c r="L517" s="175">
        <v>0.99999990654422999</v>
      </c>
      <c r="M517" s="175">
        <v>1.9598709597684E-3</v>
      </c>
      <c r="N517" s="175">
        <v>2.3629907605453198E-6</v>
      </c>
      <c r="O517" s="175"/>
      <c r="P517" s="175">
        <v>1</v>
      </c>
      <c r="Q517" s="175">
        <v>0.69516167159041098</v>
      </c>
      <c r="R517" s="170">
        <v>7.7482616910845299E-4</v>
      </c>
      <c r="S517" s="166" t="s">
        <v>14</v>
      </c>
      <c r="T517" s="166" t="s">
        <v>2449</v>
      </c>
      <c r="U517" s="166" t="s">
        <v>15567</v>
      </c>
    </row>
    <row r="518" spans="1:21" ht="15.75" customHeight="1" x14ac:dyDescent="0.15">
      <c r="A518" s="15" t="s">
        <v>3666</v>
      </c>
      <c r="B518" s="166" t="s">
        <v>3667</v>
      </c>
      <c r="C518" s="166" t="s">
        <v>1892</v>
      </c>
      <c r="D518" s="166" t="s">
        <v>1910</v>
      </c>
      <c r="E518" s="170">
        <v>3.8217008412006901E-9</v>
      </c>
      <c r="F518" s="166">
        <v>22</v>
      </c>
      <c r="G518" s="166" t="s">
        <v>3668</v>
      </c>
      <c r="H518" s="166">
        <v>13</v>
      </c>
      <c r="I518" s="166">
        <v>8</v>
      </c>
      <c r="J518" s="166">
        <v>1</v>
      </c>
      <c r="K518" s="166" t="s">
        <v>15568</v>
      </c>
      <c r="L518" s="175">
        <v>0.99999990654422999</v>
      </c>
      <c r="M518" s="175">
        <v>7.9923712805886305E-4</v>
      </c>
      <c r="N518" s="175">
        <v>2.4408738565149001E-6</v>
      </c>
      <c r="O518" s="175"/>
      <c r="P518" s="175">
        <v>1</v>
      </c>
      <c r="Q518" s="175">
        <v>0.27966596929682502</v>
      </c>
      <c r="R518" s="170">
        <v>8.0104009936383903E-4</v>
      </c>
      <c r="S518" s="166" t="s">
        <v>14</v>
      </c>
      <c r="T518" s="166" t="s">
        <v>2449</v>
      </c>
      <c r="U518" s="166" t="s">
        <v>15567</v>
      </c>
    </row>
    <row r="519" spans="1:21" ht="15.75" customHeight="1" x14ac:dyDescent="0.15">
      <c r="A519" s="15" t="s">
        <v>3124</v>
      </c>
      <c r="B519" s="166" t="s">
        <v>3125</v>
      </c>
      <c r="C519" s="166" t="s">
        <v>1892</v>
      </c>
      <c r="D519" s="166" t="s">
        <v>1910</v>
      </c>
      <c r="E519" s="170">
        <v>1.13969972687606E-8</v>
      </c>
      <c r="F519" s="166">
        <v>22</v>
      </c>
      <c r="G519" s="166" t="s">
        <v>3126</v>
      </c>
      <c r="H519" s="166">
        <v>22</v>
      </c>
      <c r="I519" s="166">
        <v>7</v>
      </c>
      <c r="J519" s="166">
        <v>1</v>
      </c>
      <c r="K519" s="166" t="s">
        <v>15568</v>
      </c>
      <c r="L519" s="175">
        <v>0.99999990654422999</v>
      </c>
      <c r="M519" s="175">
        <v>1.2718932150625899E-5</v>
      </c>
      <c r="N519" s="175">
        <v>2.4603697880738599E-6</v>
      </c>
      <c r="O519" s="175"/>
      <c r="P519" s="175">
        <v>1</v>
      </c>
      <c r="Q519" s="175">
        <v>3.53237212687923E-3</v>
      </c>
      <c r="R519" s="170">
        <v>8.0811617264025897E-4</v>
      </c>
      <c r="S519" s="166" t="s">
        <v>14</v>
      </c>
      <c r="T519" s="166" t="s">
        <v>2449</v>
      </c>
      <c r="U519" s="166" t="s">
        <v>15567</v>
      </c>
    </row>
    <row r="520" spans="1:21" ht="15.75" customHeight="1" x14ac:dyDescent="0.15">
      <c r="A520" s="15" t="s">
        <v>4315</v>
      </c>
      <c r="B520" s="166" t="s">
        <v>4316</v>
      </c>
      <c r="C520" s="166" t="s">
        <v>1892</v>
      </c>
      <c r="D520" s="166" t="s">
        <v>1910</v>
      </c>
      <c r="E520" s="170">
        <v>7.8414282861936104E-10</v>
      </c>
      <c r="F520" s="166">
        <v>26</v>
      </c>
      <c r="G520" s="166" t="s">
        <v>4317</v>
      </c>
      <c r="H520" s="166">
        <v>11</v>
      </c>
      <c r="I520" s="166">
        <v>8</v>
      </c>
      <c r="J520" s="166">
        <v>1</v>
      </c>
      <c r="K520" s="166" t="s">
        <v>15568</v>
      </c>
      <c r="L520" s="175">
        <v>0.99999990654422999</v>
      </c>
      <c r="M520" s="175">
        <v>2.90192564559872E-6</v>
      </c>
      <c r="N520" s="175">
        <v>2.4827149783483202E-6</v>
      </c>
      <c r="O520" s="175"/>
      <c r="P520" s="175">
        <v>1</v>
      </c>
      <c r="Q520" s="175">
        <v>7.1505370254350904E-4</v>
      </c>
      <c r="R520" s="170">
        <v>8.16136123791595E-4</v>
      </c>
      <c r="S520" s="166" t="s">
        <v>14</v>
      </c>
      <c r="T520" s="166" t="s">
        <v>2449</v>
      </c>
      <c r="U520" s="166" t="s">
        <v>15567</v>
      </c>
    </row>
    <row r="521" spans="1:21" ht="15.75" customHeight="1" x14ac:dyDescent="0.15">
      <c r="A521" s="15" t="s">
        <v>3729</v>
      </c>
      <c r="B521" s="166" t="s">
        <v>3730</v>
      </c>
      <c r="C521" s="166" t="s">
        <v>1892</v>
      </c>
      <c r="D521" s="166" t="s">
        <v>1910</v>
      </c>
      <c r="E521" s="170">
        <v>2.6432266282154201E-9</v>
      </c>
      <c r="F521" s="166">
        <v>22</v>
      </c>
      <c r="G521" s="166" t="s">
        <v>3731</v>
      </c>
      <c r="H521" s="166">
        <v>10</v>
      </c>
      <c r="I521" s="166">
        <v>6</v>
      </c>
      <c r="J521" s="166">
        <v>1</v>
      </c>
      <c r="K521" s="166" t="s">
        <v>15568</v>
      </c>
      <c r="L521" s="175">
        <v>0.99999990654422999</v>
      </c>
      <c r="M521" s="175">
        <v>1.99078808922133E-7</v>
      </c>
      <c r="N521" s="175">
        <v>2.5043503103227099E-6</v>
      </c>
      <c r="O521" s="175"/>
      <c r="P521" s="175">
        <v>1</v>
      </c>
      <c r="Q521" s="175">
        <v>3.8667586328317503E-5</v>
      </c>
      <c r="R521" s="170">
        <v>8.2393125209617301E-4</v>
      </c>
      <c r="S521" s="166" t="s">
        <v>14</v>
      </c>
      <c r="T521" s="166" t="s">
        <v>2449</v>
      </c>
      <c r="U521" s="166" t="s">
        <v>15567</v>
      </c>
    </row>
    <row r="522" spans="1:21" ht="15.75" customHeight="1" x14ac:dyDescent="0.15">
      <c r="A522" s="15" t="s">
        <v>4562</v>
      </c>
      <c r="B522" s="166" t="s">
        <v>4563</v>
      </c>
      <c r="C522" s="166" t="s">
        <v>2379</v>
      </c>
      <c r="D522" s="166" t="s">
        <v>1914</v>
      </c>
      <c r="E522" s="170">
        <v>1.08064576873282E-10</v>
      </c>
      <c r="F522" s="166">
        <v>26</v>
      </c>
      <c r="G522" s="166" t="s">
        <v>4564</v>
      </c>
      <c r="H522" s="166">
        <v>12</v>
      </c>
      <c r="I522" s="166">
        <v>9</v>
      </c>
      <c r="J522" s="166">
        <v>1</v>
      </c>
      <c r="K522" s="166" t="s">
        <v>15568</v>
      </c>
      <c r="L522" s="175">
        <v>0.99999990654422999</v>
      </c>
      <c r="M522" s="175">
        <v>4.3333547302797003E-2</v>
      </c>
      <c r="N522" s="175">
        <v>2.5548877439640001E-6</v>
      </c>
      <c r="O522" s="175"/>
      <c r="P522" s="175">
        <v>1</v>
      </c>
      <c r="Q522" s="175">
        <v>1</v>
      </c>
      <c r="R522" s="170">
        <v>8.41251254361355E-4</v>
      </c>
      <c r="S522" s="166" t="s">
        <v>14</v>
      </c>
      <c r="T522" s="166" t="s">
        <v>2449</v>
      </c>
      <c r="U522" s="166" t="s">
        <v>15567</v>
      </c>
    </row>
    <row r="523" spans="1:21" ht="15.75" customHeight="1" x14ac:dyDescent="0.15">
      <c r="A523" s="15" t="s">
        <v>4531</v>
      </c>
      <c r="B523" s="166" t="s">
        <v>4532</v>
      </c>
      <c r="C523" s="166" t="s">
        <v>1892</v>
      </c>
      <c r="D523" s="166" t="s">
        <v>2007</v>
      </c>
      <c r="E523" s="170">
        <v>4.4243369434738002E-8</v>
      </c>
      <c r="F523" s="166">
        <v>16</v>
      </c>
      <c r="G523" s="166" t="s">
        <v>4533</v>
      </c>
      <c r="H523" s="166">
        <v>11</v>
      </c>
      <c r="I523" s="166">
        <v>7</v>
      </c>
      <c r="J523" s="166">
        <v>1</v>
      </c>
      <c r="K523" s="166" t="s">
        <v>15568</v>
      </c>
      <c r="L523" s="175">
        <v>0.705168627750965</v>
      </c>
      <c r="M523" s="175">
        <v>3.5133873922585699E-4</v>
      </c>
      <c r="N523" s="175">
        <v>2.55719013514418E-6</v>
      </c>
      <c r="O523" s="175"/>
      <c r="P523" s="175">
        <v>1</v>
      </c>
      <c r="Q523" s="175">
        <v>0.12049903611802899</v>
      </c>
      <c r="R523" s="170">
        <v>8.4269957280196399E-4</v>
      </c>
      <c r="S523" s="166" t="s">
        <v>14</v>
      </c>
      <c r="T523" s="166" t="s">
        <v>2449</v>
      </c>
      <c r="U523" s="166" t="s">
        <v>15567</v>
      </c>
    </row>
    <row r="524" spans="1:21" ht="15.75" customHeight="1" x14ac:dyDescent="0.15">
      <c r="A524" s="15" t="s">
        <v>4189</v>
      </c>
      <c r="B524" s="166" t="s">
        <v>4190</v>
      </c>
      <c r="C524" s="166" t="s">
        <v>1892</v>
      </c>
      <c r="D524" s="166" t="s">
        <v>1910</v>
      </c>
      <c r="E524" s="170">
        <v>1.11185548684794E-8</v>
      </c>
      <c r="F524" s="166">
        <v>20</v>
      </c>
      <c r="G524" s="166" t="s">
        <v>4191</v>
      </c>
      <c r="H524" s="166">
        <v>7</v>
      </c>
      <c r="I524" s="166">
        <v>5</v>
      </c>
      <c r="J524" s="166">
        <v>1</v>
      </c>
      <c r="K524" s="166" t="s">
        <v>15568</v>
      </c>
      <c r="L524" s="175">
        <v>0.99999990654422999</v>
      </c>
      <c r="M524" s="175">
        <v>1.09280916815709E-2</v>
      </c>
      <c r="N524" s="175">
        <v>2.7927291649905799E-6</v>
      </c>
      <c r="O524" s="175"/>
      <c r="P524" s="175">
        <v>1</v>
      </c>
      <c r="Q524" s="175">
        <v>1</v>
      </c>
      <c r="R524" s="170">
        <v>9.2106923834784596E-4</v>
      </c>
      <c r="S524" s="166" t="s">
        <v>14</v>
      </c>
      <c r="T524" s="166" t="s">
        <v>2449</v>
      </c>
      <c r="U524" s="166" t="s">
        <v>15567</v>
      </c>
    </row>
    <row r="525" spans="1:21" ht="15.75" customHeight="1" x14ac:dyDescent="0.15">
      <c r="A525" s="15" t="s">
        <v>3807</v>
      </c>
      <c r="B525" s="166" t="s">
        <v>3808</v>
      </c>
      <c r="C525" s="166" t="s">
        <v>1892</v>
      </c>
      <c r="D525" s="166" t="s">
        <v>1948</v>
      </c>
      <c r="E525" s="170">
        <v>7.4660174872404192E-9</v>
      </c>
      <c r="F525" s="166">
        <v>22</v>
      </c>
      <c r="G525" s="166" t="s">
        <v>3809</v>
      </c>
      <c r="H525" s="166">
        <v>21</v>
      </c>
      <c r="I525" s="166">
        <v>9</v>
      </c>
      <c r="J525" s="166">
        <v>1</v>
      </c>
      <c r="K525" s="166" t="s">
        <v>15568</v>
      </c>
      <c r="L525" s="175">
        <v>0.99999990654422999</v>
      </c>
      <c r="M525" s="175">
        <v>1.4966892462129899E-2</v>
      </c>
      <c r="N525" s="175">
        <v>2.8949843541810499E-6</v>
      </c>
      <c r="O525" s="175"/>
      <c r="P525" s="175">
        <v>1</v>
      </c>
      <c r="Q525" s="175">
        <v>1</v>
      </c>
      <c r="R525" s="170">
        <v>9.5556721411343797E-4</v>
      </c>
      <c r="S525" s="166" t="s">
        <v>14</v>
      </c>
      <c r="T525" s="166" t="s">
        <v>2449</v>
      </c>
      <c r="U525" s="166" t="s">
        <v>15567</v>
      </c>
    </row>
    <row r="526" spans="1:21" ht="15.75" customHeight="1" x14ac:dyDescent="0.15">
      <c r="A526" s="15" t="s">
        <v>5313</v>
      </c>
      <c r="B526" s="166" t="s">
        <v>5314</v>
      </c>
      <c r="C526" s="166" t="s">
        <v>1892</v>
      </c>
      <c r="D526" s="166" t="s">
        <v>1910</v>
      </c>
      <c r="E526" s="170">
        <v>1.9370736355297302E-9</v>
      </c>
      <c r="F526" s="166">
        <v>22</v>
      </c>
      <c r="G526" s="166" t="s">
        <v>5315</v>
      </c>
      <c r="H526" s="166">
        <v>7</v>
      </c>
      <c r="I526" s="166">
        <v>5</v>
      </c>
      <c r="J526" s="166">
        <v>1</v>
      </c>
      <c r="K526" s="166" t="s">
        <v>15568</v>
      </c>
      <c r="L526" s="175">
        <v>0.99999990654422999</v>
      </c>
      <c r="M526" s="175">
        <v>5.7940342079133997E-6</v>
      </c>
      <c r="N526" s="175">
        <v>2.9067921270168701E-6</v>
      </c>
      <c r="O526" s="175"/>
      <c r="P526" s="175">
        <v>1</v>
      </c>
      <c r="Q526" s="175">
        <v>1.5430884409149599E-3</v>
      </c>
      <c r="R526" s="170">
        <v>9.6023696285547596E-4</v>
      </c>
      <c r="S526" s="166" t="s">
        <v>14</v>
      </c>
      <c r="T526" s="166" t="s">
        <v>2449</v>
      </c>
      <c r="U526" s="166" t="s">
        <v>15567</v>
      </c>
    </row>
    <row r="527" spans="1:21" ht="15.75" customHeight="1" x14ac:dyDescent="0.15">
      <c r="A527" s="15" t="s">
        <v>3741</v>
      </c>
      <c r="B527" s="166" t="s">
        <v>3742</v>
      </c>
      <c r="C527" s="166" t="s">
        <v>1892</v>
      </c>
      <c r="D527" s="166" t="s">
        <v>1910</v>
      </c>
      <c r="E527" s="170">
        <v>5.14896389224336E-8</v>
      </c>
      <c r="F527" s="166">
        <v>16</v>
      </c>
      <c r="G527" s="166" t="s">
        <v>3743</v>
      </c>
      <c r="H527" s="166">
        <v>24</v>
      </c>
      <c r="I527" s="166">
        <v>9</v>
      </c>
      <c r="J527" s="166">
        <v>1</v>
      </c>
      <c r="K527" s="166" t="s">
        <v>15568</v>
      </c>
      <c r="L527" s="175">
        <v>0.99999990654422999</v>
      </c>
      <c r="M527" s="175">
        <v>4.0123116749589802E-5</v>
      </c>
      <c r="N527" s="175">
        <v>2.9172807615561999E-6</v>
      </c>
      <c r="O527" s="175"/>
      <c r="P527" s="175">
        <v>1</v>
      </c>
      <c r="Q527" s="175">
        <v>1.22830460947771E-2</v>
      </c>
      <c r="R527" s="170">
        <v>9.6447275613081298E-4</v>
      </c>
      <c r="S527" s="166" t="s">
        <v>14</v>
      </c>
      <c r="T527" s="166" t="s">
        <v>2449</v>
      </c>
      <c r="U527" s="166" t="s">
        <v>15567</v>
      </c>
    </row>
    <row r="528" spans="1:21" ht="15.75" customHeight="1" x14ac:dyDescent="0.15">
      <c r="A528" s="15" t="s">
        <v>5274</v>
      </c>
      <c r="B528" s="166" t="s">
        <v>5275</v>
      </c>
      <c r="C528" s="166" t="s">
        <v>4339</v>
      </c>
      <c r="D528" s="166" t="s">
        <v>1918</v>
      </c>
      <c r="E528" s="170">
        <v>8.4010728072846094E-9</v>
      </c>
      <c r="F528" s="166">
        <v>22</v>
      </c>
      <c r="G528" s="166" t="s">
        <v>5276</v>
      </c>
      <c r="H528" s="166">
        <v>7</v>
      </c>
      <c r="I528" s="166">
        <v>6</v>
      </c>
      <c r="J528" s="166">
        <v>1</v>
      </c>
      <c r="K528" s="166" t="s">
        <v>15568</v>
      </c>
      <c r="L528" s="175">
        <v>0.25306741596592203</v>
      </c>
      <c r="M528" s="175">
        <v>1.6698042964217901E-3</v>
      </c>
      <c r="N528" s="175">
        <v>2.9411569159472801E-6</v>
      </c>
      <c r="O528" s="175"/>
      <c r="P528" s="175">
        <v>1</v>
      </c>
      <c r="Q528" s="175">
        <v>0.59122015842419995</v>
      </c>
      <c r="R528" s="170">
        <v>9.7313949025011604E-4</v>
      </c>
      <c r="S528" s="166" t="s">
        <v>14</v>
      </c>
      <c r="T528" s="166" t="s">
        <v>2449</v>
      </c>
      <c r="U528" s="166" t="s">
        <v>15567</v>
      </c>
    </row>
    <row r="529" spans="1:21" ht="15.75" customHeight="1" x14ac:dyDescent="0.15">
      <c r="A529" s="15" t="s">
        <v>3316</v>
      </c>
      <c r="B529" s="166" t="s">
        <v>3317</v>
      </c>
      <c r="C529" s="166" t="s">
        <v>1892</v>
      </c>
      <c r="D529" s="166" t="s">
        <v>1910</v>
      </c>
      <c r="E529" s="170">
        <v>4.4551612097719898E-8</v>
      </c>
      <c r="F529" s="166">
        <v>16</v>
      </c>
      <c r="G529" s="166" t="s">
        <v>3318</v>
      </c>
      <c r="H529" s="166">
        <v>28</v>
      </c>
      <c r="I529" s="166">
        <v>9</v>
      </c>
      <c r="J529" s="166">
        <v>1</v>
      </c>
      <c r="K529" s="166" t="s">
        <v>15568</v>
      </c>
      <c r="L529" s="175">
        <v>0.99999990654422999</v>
      </c>
      <c r="M529" s="175">
        <v>8.4505258239718096E-7</v>
      </c>
      <c r="N529" s="175">
        <v>3.0202323969001598E-6</v>
      </c>
      <c r="O529" s="175"/>
      <c r="P529" s="175">
        <v>1</v>
      </c>
      <c r="Q529" s="175">
        <v>1.8699780907896E-4</v>
      </c>
      <c r="R529" s="166">
        <v>1.00009281007291E-3</v>
      </c>
      <c r="S529" s="166" t="s">
        <v>14</v>
      </c>
      <c r="T529" s="166" t="s">
        <v>2449</v>
      </c>
      <c r="U529" s="166" t="s">
        <v>15567</v>
      </c>
    </row>
    <row r="530" spans="1:21" ht="15.75" customHeight="1" x14ac:dyDescent="0.15">
      <c r="A530" s="15" t="s">
        <v>3708</v>
      </c>
      <c r="B530" s="166" t="s">
        <v>3709</v>
      </c>
      <c r="C530" s="166" t="s">
        <v>1892</v>
      </c>
      <c r="D530" s="166" t="s">
        <v>2007</v>
      </c>
      <c r="E530" s="170">
        <v>3.6101794790575899E-10</v>
      </c>
      <c r="F530" s="166">
        <v>28</v>
      </c>
      <c r="G530" s="166" t="s">
        <v>3710</v>
      </c>
      <c r="H530" s="166">
        <v>22</v>
      </c>
      <c r="I530" s="166">
        <v>8</v>
      </c>
      <c r="J530" s="166">
        <v>1</v>
      </c>
      <c r="K530" s="166" t="s">
        <v>15568</v>
      </c>
      <c r="L530" s="175">
        <v>0.99999990654422999</v>
      </c>
      <c r="M530" s="175">
        <v>1.3700702430343601E-6</v>
      </c>
      <c r="N530" s="175">
        <v>3.03803103681017E-6</v>
      </c>
      <c r="O530" s="175"/>
      <c r="P530" s="175">
        <v>1</v>
      </c>
      <c r="Q530" s="175">
        <v>3.1882471108007101E-4</v>
      </c>
      <c r="R530" s="166">
        <v>1.00677650942477E-3</v>
      </c>
      <c r="S530" s="166" t="s">
        <v>14</v>
      </c>
      <c r="T530" s="166" t="s">
        <v>2449</v>
      </c>
      <c r="U530" s="166" t="s">
        <v>15567</v>
      </c>
    </row>
    <row r="531" spans="1:21" ht="15.75" customHeight="1" x14ac:dyDescent="0.15">
      <c r="A531" s="15" t="s">
        <v>3783</v>
      </c>
      <c r="B531" s="166" t="s">
        <v>3784</v>
      </c>
      <c r="C531" s="166" t="s">
        <v>1892</v>
      </c>
      <c r="D531" s="166" t="s">
        <v>1925</v>
      </c>
      <c r="E531" s="170">
        <v>8.1225055222037804E-8</v>
      </c>
      <c r="F531" s="166">
        <v>22</v>
      </c>
      <c r="G531" s="166" t="s">
        <v>3785</v>
      </c>
      <c r="H531" s="166">
        <v>23</v>
      </c>
      <c r="I531" s="166">
        <v>9</v>
      </c>
      <c r="J531" s="166">
        <v>1</v>
      </c>
      <c r="K531" s="166" t="s">
        <v>15568</v>
      </c>
      <c r="L531" s="175">
        <v>0.13099303420448499</v>
      </c>
      <c r="M531" s="175">
        <v>4.7656161326466799E-5</v>
      </c>
      <c r="N531" s="175">
        <v>3.0467036083402099E-6</v>
      </c>
      <c r="O531" s="175"/>
      <c r="P531" s="175">
        <v>1</v>
      </c>
      <c r="Q531" s="175">
        <v>1.48765329728768E-2</v>
      </c>
      <c r="R531" s="166">
        <v>1.0104385002287499E-3</v>
      </c>
      <c r="S531" s="166" t="s">
        <v>14</v>
      </c>
      <c r="T531" s="166" t="s">
        <v>2449</v>
      </c>
      <c r="U531" s="166" t="s">
        <v>15567</v>
      </c>
    </row>
    <row r="532" spans="1:21" ht="15.75" customHeight="1" x14ac:dyDescent="0.15">
      <c r="A532" s="15" t="s">
        <v>4841</v>
      </c>
      <c r="B532" s="166" t="s">
        <v>4842</v>
      </c>
      <c r="C532" s="166" t="s">
        <v>1892</v>
      </c>
      <c r="D532" s="166" t="s">
        <v>1948</v>
      </c>
      <c r="E532" s="170">
        <v>2.5414394003829401E-7</v>
      </c>
      <c r="F532" s="166">
        <v>16</v>
      </c>
      <c r="G532" s="166" t="s">
        <v>4843</v>
      </c>
      <c r="H532" s="166">
        <v>14</v>
      </c>
      <c r="I532" s="166">
        <v>9</v>
      </c>
      <c r="J532" s="166">
        <v>1</v>
      </c>
      <c r="K532" s="166" t="s">
        <v>15568</v>
      </c>
      <c r="L532" s="175">
        <v>2.5319655725857498E-3</v>
      </c>
      <c r="M532" s="175">
        <v>3.6638200328976099E-4</v>
      </c>
      <c r="N532" s="175">
        <v>3.1259061355760899E-6</v>
      </c>
      <c r="O532" s="175"/>
      <c r="P532" s="175">
        <v>8.8894553667218504E-2</v>
      </c>
      <c r="Q532" s="175">
        <v>0.12586060954307501</v>
      </c>
      <c r="R532" s="166">
        <v>1.03751005504516E-3</v>
      </c>
      <c r="S532" s="166" t="s">
        <v>14</v>
      </c>
      <c r="T532" s="166" t="s">
        <v>2449</v>
      </c>
      <c r="U532" s="166" t="s">
        <v>15567</v>
      </c>
    </row>
    <row r="533" spans="1:21" ht="15.75" customHeight="1" x14ac:dyDescent="0.15">
      <c r="A533" s="15" t="s">
        <v>4087</v>
      </c>
      <c r="B533" s="166" t="s">
        <v>4088</v>
      </c>
      <c r="C533" s="166" t="s">
        <v>1892</v>
      </c>
      <c r="D533" s="166" t="s">
        <v>2007</v>
      </c>
      <c r="E533" s="170">
        <v>4.7939581585363602E-12</v>
      </c>
      <c r="F533" s="166">
        <v>36</v>
      </c>
      <c r="G533" s="166" t="s">
        <v>4089</v>
      </c>
      <c r="H533" s="166">
        <v>21</v>
      </c>
      <c r="I533" s="166">
        <v>7</v>
      </c>
      <c r="J533" s="166">
        <v>1</v>
      </c>
      <c r="K533" s="166" t="s">
        <v>15568</v>
      </c>
      <c r="L533" s="175">
        <v>0.99999990654422999</v>
      </c>
      <c r="M533" s="175">
        <v>2.8830284606705402E-9</v>
      </c>
      <c r="N533" s="175">
        <v>3.1741151066567298E-6</v>
      </c>
      <c r="O533" s="175"/>
      <c r="P533" s="175">
        <v>1</v>
      </c>
      <c r="Q533" s="175">
        <v>3.8020014015062698E-7</v>
      </c>
      <c r="R533" s="166">
        <v>1.05432293182274E-3</v>
      </c>
      <c r="S533" s="166" t="s">
        <v>14</v>
      </c>
      <c r="T533" s="166" t="s">
        <v>2449</v>
      </c>
      <c r="U533" s="166" t="s">
        <v>15567</v>
      </c>
    </row>
    <row r="534" spans="1:21" ht="15.75" customHeight="1" x14ac:dyDescent="0.15">
      <c r="A534" s="15" t="s">
        <v>4051</v>
      </c>
      <c r="B534" s="166" t="s">
        <v>4052</v>
      </c>
      <c r="C534" s="166" t="s">
        <v>1892</v>
      </c>
      <c r="D534" s="166" t="s">
        <v>1910</v>
      </c>
      <c r="E534" s="170">
        <v>1.6277403665960401E-10</v>
      </c>
      <c r="F534" s="166">
        <v>34</v>
      </c>
      <c r="G534" s="166" t="s">
        <v>4053</v>
      </c>
      <c r="H534" s="166">
        <v>22</v>
      </c>
      <c r="I534" s="166">
        <v>12</v>
      </c>
      <c r="J534" s="166">
        <v>1</v>
      </c>
      <c r="K534" s="166" t="s">
        <v>15568</v>
      </c>
      <c r="L534" s="175">
        <v>0.99999990654422999</v>
      </c>
      <c r="M534" s="175">
        <v>1.20120902040307E-2</v>
      </c>
      <c r="N534" s="175">
        <v>3.1976570041857101E-6</v>
      </c>
      <c r="O534" s="175"/>
      <c r="P534" s="175">
        <v>1</v>
      </c>
      <c r="Q534" s="175">
        <v>1</v>
      </c>
      <c r="R534" s="166">
        <v>1.0629561725682801E-3</v>
      </c>
      <c r="S534" s="166" t="s">
        <v>14</v>
      </c>
      <c r="T534" s="166" t="s">
        <v>2449</v>
      </c>
      <c r="U534" s="166" t="s">
        <v>15567</v>
      </c>
    </row>
    <row r="535" spans="1:21" ht="15.75" customHeight="1" x14ac:dyDescent="0.15">
      <c r="A535" s="15" t="s">
        <v>5478</v>
      </c>
      <c r="B535" s="166" t="s">
        <v>5479</v>
      </c>
      <c r="C535" s="166" t="s">
        <v>1892</v>
      </c>
      <c r="D535" s="166" t="s">
        <v>2007</v>
      </c>
      <c r="E535" s="170">
        <v>2.6699607776741001E-11</v>
      </c>
      <c r="F535" s="166">
        <v>26</v>
      </c>
      <c r="G535" s="166" t="s">
        <v>5480</v>
      </c>
      <c r="H535" s="166">
        <v>6</v>
      </c>
      <c r="I535" s="166">
        <v>4</v>
      </c>
      <c r="J535" s="166">
        <v>1</v>
      </c>
      <c r="K535" s="166" t="s">
        <v>15568</v>
      </c>
      <c r="L535" s="175">
        <v>0.99999990654422999</v>
      </c>
      <c r="M535" s="175">
        <v>2.9077983601372099E-6</v>
      </c>
      <c r="N535" s="175">
        <v>3.2504748452280799E-6</v>
      </c>
      <c r="O535" s="175"/>
      <c r="P535" s="175">
        <v>1</v>
      </c>
      <c r="Q535" s="175">
        <v>7.1810939121426701E-4</v>
      </c>
      <c r="R535" s="166">
        <v>1.0813360852456101E-3</v>
      </c>
      <c r="S535" s="166" t="s">
        <v>14</v>
      </c>
      <c r="T535" s="166" t="s">
        <v>2449</v>
      </c>
      <c r="U535" s="166" t="s">
        <v>15567</v>
      </c>
    </row>
    <row r="536" spans="1:21" ht="15.75" customHeight="1" x14ac:dyDescent="0.15">
      <c r="A536" s="15" t="s">
        <v>5400</v>
      </c>
      <c r="B536" s="166" t="s">
        <v>5401</v>
      </c>
      <c r="C536" s="166" t="s">
        <v>1892</v>
      </c>
      <c r="D536" s="166" t="s">
        <v>1948</v>
      </c>
      <c r="E536" s="170">
        <v>2.9979692451426503E-8</v>
      </c>
      <c r="F536" s="166">
        <v>22</v>
      </c>
      <c r="G536" s="166" t="s">
        <v>5402</v>
      </c>
      <c r="H536" s="166">
        <v>8</v>
      </c>
      <c r="I536" s="166">
        <v>5</v>
      </c>
      <c r="J536" s="166">
        <v>1</v>
      </c>
      <c r="K536" s="166" t="s">
        <v>15568</v>
      </c>
      <c r="L536" s="175">
        <v>0.99999990654422999</v>
      </c>
      <c r="M536" s="175">
        <v>6.9152125495989202E-5</v>
      </c>
      <c r="N536" s="175">
        <v>3.2614542199197601E-6</v>
      </c>
      <c r="O536" s="175"/>
      <c r="P536" s="175">
        <v>1</v>
      </c>
      <c r="Q536" s="175">
        <v>2.2067117373048499E-2</v>
      </c>
      <c r="R536" s="166">
        <v>1.08580913090741E-3</v>
      </c>
      <c r="S536" s="166" t="s">
        <v>14</v>
      </c>
      <c r="T536" s="166" t="s">
        <v>2449</v>
      </c>
      <c r="U536" s="166" t="s">
        <v>15567</v>
      </c>
    </row>
    <row r="537" spans="1:21" ht="15.75" customHeight="1" x14ac:dyDescent="0.15">
      <c r="A537" s="15" t="s">
        <v>2964</v>
      </c>
      <c r="B537" s="166" t="s">
        <v>2965</v>
      </c>
      <c r="C537" s="166" t="s">
        <v>2404</v>
      </c>
      <c r="D537" s="166" t="s">
        <v>1918</v>
      </c>
      <c r="E537" s="170">
        <v>1.28116748074615E-10</v>
      </c>
      <c r="F537" s="166">
        <v>32</v>
      </c>
      <c r="G537" s="166" t="s">
        <v>2671</v>
      </c>
      <c r="H537" s="166">
        <v>16</v>
      </c>
      <c r="I537" s="166">
        <v>6</v>
      </c>
      <c r="J537" s="166">
        <v>1</v>
      </c>
      <c r="K537" s="166" t="s">
        <v>15568</v>
      </c>
      <c r="L537" s="175">
        <v>0.99999990654422999</v>
      </c>
      <c r="M537" s="175">
        <v>9.3935773107964594E-6</v>
      </c>
      <c r="N537" s="175">
        <v>3.2668479396409601E-6</v>
      </c>
      <c r="O537" s="175"/>
      <c r="P537" s="175">
        <v>1</v>
      </c>
      <c r="Q537" s="175">
        <v>2.53537881305553E-3</v>
      </c>
      <c r="R537" s="166">
        <v>1.0884221051951999E-3</v>
      </c>
      <c r="S537" s="166" t="s">
        <v>14</v>
      </c>
      <c r="T537" s="166" t="s">
        <v>2449</v>
      </c>
      <c r="U537" s="166" t="s">
        <v>15567</v>
      </c>
    </row>
    <row r="538" spans="1:21" ht="15.75" customHeight="1" x14ac:dyDescent="0.15">
      <c r="A538" s="15" t="s">
        <v>2717</v>
      </c>
      <c r="B538" s="166" t="s">
        <v>2718</v>
      </c>
      <c r="C538" s="166" t="s">
        <v>2404</v>
      </c>
      <c r="D538" s="166" t="s">
        <v>1918</v>
      </c>
      <c r="E538" s="170">
        <v>1.03653913217073E-9</v>
      </c>
      <c r="F538" s="166">
        <v>32</v>
      </c>
      <c r="G538" s="166" t="s">
        <v>2671</v>
      </c>
      <c r="H538" s="166">
        <v>45</v>
      </c>
      <c r="I538" s="166">
        <v>12</v>
      </c>
      <c r="J538" s="166">
        <v>1</v>
      </c>
      <c r="K538" s="166" t="s">
        <v>15568</v>
      </c>
      <c r="L538" s="175">
        <v>0.99999990654422999</v>
      </c>
      <c r="M538" s="175">
        <v>2.84127517075389E-6</v>
      </c>
      <c r="N538" s="175">
        <v>3.2924753873319501E-6</v>
      </c>
      <c r="O538" s="175"/>
      <c r="P538" s="175">
        <v>1</v>
      </c>
      <c r="Q538" s="175">
        <v>6.9695338622985403E-4</v>
      </c>
      <c r="R538" s="166">
        <v>1.09777951032843E-3</v>
      </c>
      <c r="S538" s="166" t="s">
        <v>14</v>
      </c>
      <c r="T538" s="166" t="s">
        <v>2449</v>
      </c>
      <c r="U538" s="166" t="s">
        <v>15567</v>
      </c>
    </row>
    <row r="539" spans="1:21" ht="15.75" customHeight="1" x14ac:dyDescent="0.15">
      <c r="A539" s="15" t="s">
        <v>4174</v>
      </c>
      <c r="B539" s="166" t="s">
        <v>4175</v>
      </c>
      <c r="C539" s="166" t="s">
        <v>1892</v>
      </c>
      <c r="D539" s="166" t="s">
        <v>1910</v>
      </c>
      <c r="E539" s="170">
        <v>5.6630122784829002E-8</v>
      </c>
      <c r="F539" s="166">
        <v>20</v>
      </c>
      <c r="G539" s="166" t="s">
        <v>4176</v>
      </c>
      <c r="H539" s="166">
        <v>15</v>
      </c>
      <c r="I539" s="166">
        <v>8</v>
      </c>
      <c r="J539" s="166">
        <v>1</v>
      </c>
      <c r="K539" s="166" t="s">
        <v>15568</v>
      </c>
      <c r="L539" s="175">
        <v>3.4960637476750302E-2</v>
      </c>
      <c r="M539" s="175">
        <v>3.40723909205672E-2</v>
      </c>
      <c r="N539" s="175">
        <v>3.3140107310157798E-6</v>
      </c>
      <c r="O539" s="175"/>
      <c r="P539" s="175">
        <v>1</v>
      </c>
      <c r="Q539" s="175">
        <v>1</v>
      </c>
      <c r="R539" s="166">
        <v>1.1057795848257101E-3</v>
      </c>
      <c r="S539" s="166" t="s">
        <v>14</v>
      </c>
      <c r="T539" s="166" t="s">
        <v>2449</v>
      </c>
      <c r="U539" s="166" t="s">
        <v>15567</v>
      </c>
    </row>
    <row r="540" spans="1:21" ht="15.75" customHeight="1" x14ac:dyDescent="0.15">
      <c r="A540" s="15" t="s">
        <v>3079</v>
      </c>
      <c r="B540" s="166" t="s">
        <v>3080</v>
      </c>
      <c r="C540" s="166" t="s">
        <v>1892</v>
      </c>
      <c r="D540" s="166" t="s">
        <v>1914</v>
      </c>
      <c r="E540" s="170">
        <v>3.8559916541745402E-11</v>
      </c>
      <c r="F540" s="166">
        <v>34</v>
      </c>
      <c r="G540" s="166" t="s">
        <v>3081</v>
      </c>
      <c r="H540" s="166">
        <v>34</v>
      </c>
      <c r="I540" s="166">
        <v>11</v>
      </c>
      <c r="J540" s="166">
        <v>1</v>
      </c>
      <c r="K540" s="166" t="s">
        <v>15568</v>
      </c>
      <c r="L540" s="175">
        <v>0.99999990654422999</v>
      </c>
      <c r="M540" s="175">
        <v>1.4418572462080299E-4</v>
      </c>
      <c r="N540" s="175">
        <v>3.4754143959400402E-6</v>
      </c>
      <c r="O540" s="175"/>
      <c r="P540" s="175">
        <v>1</v>
      </c>
      <c r="Q540" s="175">
        <v>4.7592364702020697E-2</v>
      </c>
      <c r="R540" s="166">
        <v>1.1604896058787101E-3</v>
      </c>
      <c r="S540" s="166" t="s">
        <v>14</v>
      </c>
      <c r="T540" s="166" t="s">
        <v>2449</v>
      </c>
      <c r="U540" s="166" t="s">
        <v>15567</v>
      </c>
    </row>
    <row r="541" spans="1:21" ht="15.75" customHeight="1" x14ac:dyDescent="0.15">
      <c r="A541" s="15" t="s">
        <v>3337</v>
      </c>
      <c r="B541" s="166" t="s">
        <v>3338</v>
      </c>
      <c r="C541" s="166" t="s">
        <v>1892</v>
      </c>
      <c r="D541" s="166" t="s">
        <v>1914</v>
      </c>
      <c r="E541" s="170">
        <v>9.5964768258093803E-11</v>
      </c>
      <c r="F541" s="166">
        <v>32</v>
      </c>
      <c r="G541" s="166" t="s">
        <v>3339</v>
      </c>
      <c r="H541" s="166">
        <v>37</v>
      </c>
      <c r="I541" s="166">
        <v>10</v>
      </c>
      <c r="J541" s="166">
        <v>1</v>
      </c>
      <c r="K541" s="166" t="s">
        <v>15568</v>
      </c>
      <c r="L541" s="175">
        <v>0.99999990654422999</v>
      </c>
      <c r="M541" s="175">
        <v>1.1529609561661499E-3</v>
      </c>
      <c r="N541" s="175">
        <v>3.68682890136414E-6</v>
      </c>
      <c r="O541" s="175"/>
      <c r="P541" s="175">
        <v>1</v>
      </c>
      <c r="Q541" s="175">
        <v>0.40560825180982601</v>
      </c>
      <c r="R541" s="166">
        <v>1.23198544537613E-3</v>
      </c>
      <c r="S541" s="166" t="s">
        <v>14</v>
      </c>
      <c r="T541" s="166" t="s">
        <v>2449</v>
      </c>
      <c r="U541" s="166" t="s">
        <v>15567</v>
      </c>
    </row>
    <row r="542" spans="1:21" ht="15.75" customHeight="1" x14ac:dyDescent="0.15">
      <c r="A542" s="15" t="s">
        <v>3870</v>
      </c>
      <c r="B542" s="166" t="s">
        <v>3871</v>
      </c>
      <c r="C542" s="166" t="s">
        <v>1892</v>
      </c>
      <c r="D542" s="166" t="s">
        <v>1925</v>
      </c>
      <c r="E542" s="170">
        <v>1.0927585163984799E-7</v>
      </c>
      <c r="F542" s="166">
        <v>22</v>
      </c>
      <c r="G542" s="166" t="s">
        <v>3872</v>
      </c>
      <c r="H542" s="166">
        <v>21</v>
      </c>
      <c r="I542" s="166">
        <v>9</v>
      </c>
      <c r="J542" s="166">
        <v>1</v>
      </c>
      <c r="K542" s="166" t="s">
        <v>15568</v>
      </c>
      <c r="L542" s="175">
        <v>5.6860056331296399E-2</v>
      </c>
      <c r="M542" s="175">
        <v>1.09467506580601E-4</v>
      </c>
      <c r="N542" s="175">
        <v>3.7323697651667401E-6</v>
      </c>
      <c r="O542" s="175"/>
      <c r="P542" s="175">
        <v>1</v>
      </c>
      <c r="Q542" s="175">
        <v>3.54862952974467E-2</v>
      </c>
      <c r="R542" s="166">
        <v>1.2481107621478899E-3</v>
      </c>
      <c r="S542" s="166" t="s">
        <v>14</v>
      </c>
      <c r="T542" s="166" t="s">
        <v>2449</v>
      </c>
      <c r="U542" s="166" t="s">
        <v>15567</v>
      </c>
    </row>
    <row r="543" spans="1:21" ht="15.75" customHeight="1" x14ac:dyDescent="0.15">
      <c r="A543" s="15" t="s">
        <v>5487</v>
      </c>
      <c r="B543" s="166" t="s">
        <v>5488</v>
      </c>
      <c r="C543" s="166" t="s">
        <v>1892</v>
      </c>
      <c r="D543" s="166" t="s">
        <v>1914</v>
      </c>
      <c r="E543" s="170">
        <v>9.2373064604931702E-10</v>
      </c>
      <c r="F543" s="166">
        <v>26</v>
      </c>
      <c r="G543" s="166" t="s">
        <v>5489</v>
      </c>
      <c r="H543" s="166">
        <v>6</v>
      </c>
      <c r="I543" s="166">
        <v>5</v>
      </c>
      <c r="J543" s="166">
        <v>1</v>
      </c>
      <c r="K543" s="166" t="s">
        <v>15568</v>
      </c>
      <c r="L543" s="175">
        <v>0.99999990654422999</v>
      </c>
      <c r="M543" s="175">
        <v>0.13162645597915701</v>
      </c>
      <c r="N543" s="175">
        <v>3.7559019820699599E-6</v>
      </c>
      <c r="O543" s="175"/>
      <c r="P543" s="175">
        <v>1</v>
      </c>
      <c r="Q543" s="175">
        <v>1</v>
      </c>
      <c r="R543" s="166">
        <v>1.25688785010835E-3</v>
      </c>
      <c r="S543" s="166" t="s">
        <v>14</v>
      </c>
      <c r="T543" s="166" t="s">
        <v>2449</v>
      </c>
      <c r="U543" s="166" t="s">
        <v>15567</v>
      </c>
    </row>
    <row r="544" spans="1:21" ht="15.75" customHeight="1" x14ac:dyDescent="0.15">
      <c r="A544" s="15" t="s">
        <v>4850</v>
      </c>
      <c r="B544" s="166" t="s">
        <v>4851</v>
      </c>
      <c r="C544" s="166" t="s">
        <v>1892</v>
      </c>
      <c r="D544" s="166" t="s">
        <v>1948</v>
      </c>
      <c r="E544" s="170">
        <v>1.09802964731876E-8</v>
      </c>
      <c r="F544" s="166">
        <v>20</v>
      </c>
      <c r="G544" s="166" t="s">
        <v>4852</v>
      </c>
      <c r="H544" s="166">
        <v>9</v>
      </c>
      <c r="I544" s="166">
        <v>7</v>
      </c>
      <c r="J544" s="166">
        <v>1</v>
      </c>
      <c r="K544" s="166" t="s">
        <v>15568</v>
      </c>
      <c r="L544" s="175">
        <v>0.99999990654422999</v>
      </c>
      <c r="M544" s="175">
        <v>7.9209451458472097E-3</v>
      </c>
      <c r="N544" s="175">
        <v>3.8042824881379801E-6</v>
      </c>
      <c r="O544" s="175"/>
      <c r="P544" s="175">
        <v>1</v>
      </c>
      <c r="Q544" s="175">
        <v>1</v>
      </c>
      <c r="R544" s="166">
        <v>1.2739922750973701E-3</v>
      </c>
      <c r="S544" s="166" t="s">
        <v>14</v>
      </c>
      <c r="T544" s="166" t="s">
        <v>2449</v>
      </c>
      <c r="U544" s="166" t="s">
        <v>15567</v>
      </c>
    </row>
    <row r="545" spans="1:21" ht="15.75" customHeight="1" x14ac:dyDescent="0.15">
      <c r="A545" s="15" t="s">
        <v>4697</v>
      </c>
      <c r="B545" s="166" t="s">
        <v>4698</v>
      </c>
      <c r="C545" s="166" t="s">
        <v>1892</v>
      </c>
      <c r="D545" s="166" t="s">
        <v>1910</v>
      </c>
      <c r="E545" s="170">
        <v>9.1689145560305002E-10</v>
      </c>
      <c r="F545" s="166">
        <v>22</v>
      </c>
      <c r="G545" s="166" t="s">
        <v>4627</v>
      </c>
      <c r="H545" s="166">
        <v>8</v>
      </c>
      <c r="I545" s="166">
        <v>6</v>
      </c>
      <c r="J545" s="166">
        <v>1</v>
      </c>
      <c r="K545" s="166" t="s">
        <v>15568</v>
      </c>
      <c r="L545" s="175">
        <v>0.99999990654422999</v>
      </c>
      <c r="M545" s="175">
        <v>1.15667929259654E-4</v>
      </c>
      <c r="N545" s="175">
        <v>3.8433857122299798E-6</v>
      </c>
      <c r="O545" s="175"/>
      <c r="P545" s="175">
        <v>1</v>
      </c>
      <c r="Q545" s="175">
        <v>3.7631937204883101E-2</v>
      </c>
      <c r="R545" s="166">
        <v>1.28800549556598E-3</v>
      </c>
      <c r="S545" s="166" t="s">
        <v>14</v>
      </c>
      <c r="T545" s="166" t="s">
        <v>2449</v>
      </c>
      <c r="U545" s="166" t="s">
        <v>15567</v>
      </c>
    </row>
    <row r="546" spans="1:21" ht="15.75" customHeight="1" x14ac:dyDescent="0.15">
      <c r="A546" s="15" t="s">
        <v>4628</v>
      </c>
      <c r="B546" s="166" t="s">
        <v>4629</v>
      </c>
      <c r="C546" s="166" t="s">
        <v>2404</v>
      </c>
      <c r="D546" s="166" t="s">
        <v>1918</v>
      </c>
      <c r="E546" s="170">
        <v>8.4449930506510697E-9</v>
      </c>
      <c r="F546" s="166">
        <v>22</v>
      </c>
      <c r="G546" s="166" t="s">
        <v>4630</v>
      </c>
      <c r="H546" s="166">
        <v>6</v>
      </c>
      <c r="I546" s="166">
        <v>5</v>
      </c>
      <c r="J546" s="166">
        <v>1</v>
      </c>
      <c r="K546" s="166" t="s">
        <v>15568</v>
      </c>
      <c r="L546" s="175">
        <v>0.99999990654422999</v>
      </c>
      <c r="M546" s="175">
        <v>0.24109980735214001</v>
      </c>
      <c r="N546" s="175">
        <v>3.86073677755656E-6</v>
      </c>
      <c r="O546" s="175"/>
      <c r="P546" s="175">
        <v>1</v>
      </c>
      <c r="Q546" s="175">
        <v>1</v>
      </c>
      <c r="R546" s="166">
        <v>1.2947371210405201E-3</v>
      </c>
      <c r="S546" s="166" t="s">
        <v>14</v>
      </c>
      <c r="T546" s="166" t="s">
        <v>2449</v>
      </c>
      <c r="U546" s="166" t="s">
        <v>15567</v>
      </c>
    </row>
    <row r="547" spans="1:21" ht="15.75" customHeight="1" x14ac:dyDescent="0.15">
      <c r="A547" s="15" t="s">
        <v>4306</v>
      </c>
      <c r="B547" s="166" t="s">
        <v>4307</v>
      </c>
      <c r="C547" s="166" t="s">
        <v>1892</v>
      </c>
      <c r="D547" s="166" t="s">
        <v>2007</v>
      </c>
      <c r="E547" s="170">
        <v>9.6716845694256502E-9</v>
      </c>
      <c r="F547" s="166">
        <v>22</v>
      </c>
      <c r="G547" s="166" t="s">
        <v>4308</v>
      </c>
      <c r="H547" s="166">
        <v>12</v>
      </c>
      <c r="I547" s="166">
        <v>5</v>
      </c>
      <c r="J547" s="166">
        <v>1</v>
      </c>
      <c r="K547" s="166" t="s">
        <v>15568</v>
      </c>
      <c r="L547" s="175">
        <v>0.99999990654422999</v>
      </c>
      <c r="M547" s="175">
        <v>2.4536392796215799E-6</v>
      </c>
      <c r="N547" s="175">
        <v>4.3311827113453597E-6</v>
      </c>
      <c r="O547" s="175"/>
      <c r="P547" s="175">
        <v>1</v>
      </c>
      <c r="Q547" s="175">
        <v>5.9306796003292801E-4</v>
      </c>
      <c r="R547" s="166">
        <v>1.45352843562543E-3</v>
      </c>
      <c r="S547" s="166" t="s">
        <v>14</v>
      </c>
      <c r="T547" s="166" t="s">
        <v>2449</v>
      </c>
      <c r="U547" s="166" t="s">
        <v>15567</v>
      </c>
    </row>
    <row r="548" spans="1:21" ht="15.75" customHeight="1" x14ac:dyDescent="0.15">
      <c r="A548" s="15" t="s">
        <v>3879</v>
      </c>
      <c r="B548" s="166" t="s">
        <v>3880</v>
      </c>
      <c r="C548" s="166" t="s">
        <v>1892</v>
      </c>
      <c r="D548" s="166" t="s">
        <v>1948</v>
      </c>
      <c r="E548" s="170">
        <v>7.20505592807855E-10</v>
      </c>
      <c r="F548" s="166">
        <v>26</v>
      </c>
      <c r="G548" s="166" t="s">
        <v>3881</v>
      </c>
      <c r="H548" s="166">
        <v>23</v>
      </c>
      <c r="I548" s="166">
        <v>9</v>
      </c>
      <c r="J548" s="166">
        <v>1</v>
      </c>
      <c r="K548" s="166" t="s">
        <v>15568</v>
      </c>
      <c r="L548" s="175">
        <v>0.99999990654422999</v>
      </c>
      <c r="M548" s="175">
        <v>3.0566319661082799E-5</v>
      </c>
      <c r="N548" s="175">
        <v>4.4409586284456602E-6</v>
      </c>
      <c r="O548" s="175"/>
      <c r="P548" s="175">
        <v>1</v>
      </c>
      <c r="Q548" s="175">
        <v>9.1212999736205603E-3</v>
      </c>
      <c r="R548" s="166">
        <v>1.49141098564764E-3</v>
      </c>
      <c r="S548" s="166" t="s">
        <v>14</v>
      </c>
      <c r="T548" s="166" t="s">
        <v>2449</v>
      </c>
      <c r="U548" s="166" t="s">
        <v>15567</v>
      </c>
    </row>
    <row r="549" spans="1:21" ht="15.75" customHeight="1" x14ac:dyDescent="0.15">
      <c r="A549" s="15" t="s">
        <v>4990</v>
      </c>
      <c r="B549" s="166" t="s">
        <v>4991</v>
      </c>
      <c r="C549" s="166" t="s">
        <v>1892</v>
      </c>
      <c r="D549" s="166" t="s">
        <v>1910</v>
      </c>
      <c r="E549" s="170">
        <v>1.2551796077717E-8</v>
      </c>
      <c r="F549" s="166">
        <v>16</v>
      </c>
      <c r="G549" s="166" t="s">
        <v>4992</v>
      </c>
      <c r="H549" s="166">
        <v>8</v>
      </c>
      <c r="I549" s="166">
        <v>7</v>
      </c>
      <c r="J549" s="166">
        <v>1</v>
      </c>
      <c r="K549" s="166" t="s">
        <v>15568</v>
      </c>
      <c r="L549" s="175">
        <v>0.99999990654422999</v>
      </c>
      <c r="M549" s="175">
        <v>1.7088212809759801E-5</v>
      </c>
      <c r="N549" s="175">
        <v>4.8079827555828999E-6</v>
      </c>
      <c r="O549" s="175"/>
      <c r="P549" s="175">
        <v>1</v>
      </c>
      <c r="Q549" s="175">
        <v>4.8908054662724397E-3</v>
      </c>
      <c r="R549" s="166">
        <v>1.6157905402174699E-3</v>
      </c>
      <c r="S549" s="166" t="s">
        <v>14</v>
      </c>
      <c r="T549" s="166" t="s">
        <v>2449</v>
      </c>
      <c r="U549" s="166" t="s">
        <v>15567</v>
      </c>
    </row>
    <row r="550" spans="1:21" ht="15.75" customHeight="1" x14ac:dyDescent="0.15">
      <c r="A550" s="15" t="s">
        <v>3852</v>
      </c>
      <c r="B550" s="166" t="s">
        <v>3853</v>
      </c>
      <c r="C550" s="166" t="s">
        <v>1892</v>
      </c>
      <c r="D550" s="166" t="s">
        <v>1925</v>
      </c>
      <c r="E550" s="170">
        <v>2.5285291516205199E-7</v>
      </c>
      <c r="F550" s="166">
        <v>22</v>
      </c>
      <c r="G550" s="166" t="s">
        <v>3854</v>
      </c>
      <c r="H550" s="166">
        <v>22</v>
      </c>
      <c r="I550" s="166">
        <v>9</v>
      </c>
      <c r="J550" s="166">
        <v>1</v>
      </c>
      <c r="K550" s="166" t="s">
        <v>15568</v>
      </c>
      <c r="L550" s="175">
        <v>2.6461144541003599E-5</v>
      </c>
      <c r="M550" s="175">
        <v>1.7009618678684601E-4</v>
      </c>
      <c r="N550" s="175">
        <v>4.8951566060863801E-6</v>
      </c>
      <c r="O550" s="175"/>
      <c r="P550" s="175">
        <v>3.9298729516341999E-4</v>
      </c>
      <c r="Q550" s="175">
        <v>5.6585930823405003E-2</v>
      </c>
      <c r="R550" s="166">
        <v>1.64622150320708E-3</v>
      </c>
      <c r="S550" s="166" t="s">
        <v>14</v>
      </c>
      <c r="T550" s="166" t="s">
        <v>2449</v>
      </c>
      <c r="U550" s="166" t="s">
        <v>15567</v>
      </c>
    </row>
    <row r="551" spans="1:21" ht="15.75" customHeight="1" x14ac:dyDescent="0.15">
      <c r="A551" s="15" t="s">
        <v>3486</v>
      </c>
      <c r="B551" s="166" t="s">
        <v>3487</v>
      </c>
      <c r="C551" s="166" t="s">
        <v>1892</v>
      </c>
      <c r="D551" s="166" t="s">
        <v>1914</v>
      </c>
      <c r="E551" s="170">
        <v>5.5430832369155798E-9</v>
      </c>
      <c r="F551" s="166">
        <v>22</v>
      </c>
      <c r="G551" s="166" t="s">
        <v>3488</v>
      </c>
      <c r="H551" s="166">
        <v>18</v>
      </c>
      <c r="I551" s="166">
        <v>8</v>
      </c>
      <c r="J551" s="166">
        <v>1</v>
      </c>
      <c r="K551" s="166" t="s">
        <v>15568</v>
      </c>
      <c r="L551" s="175">
        <v>0.99999990654422999</v>
      </c>
      <c r="M551" s="175">
        <v>3.8644848024779401E-3</v>
      </c>
      <c r="N551" s="175">
        <v>4.94915267182841E-6</v>
      </c>
      <c r="O551" s="175"/>
      <c r="P551" s="175">
        <v>1</v>
      </c>
      <c r="Q551" s="175">
        <v>1</v>
      </c>
      <c r="R551" s="166">
        <v>1.6655206656313499E-3</v>
      </c>
      <c r="S551" s="166" t="s">
        <v>14</v>
      </c>
      <c r="T551" s="166" t="s">
        <v>2449</v>
      </c>
      <c r="U551" s="166" t="s">
        <v>15567</v>
      </c>
    </row>
    <row r="552" spans="1:21" ht="15.75" customHeight="1" x14ac:dyDescent="0.15">
      <c r="A552" s="15" t="s">
        <v>5427</v>
      </c>
      <c r="B552" s="166" t="s">
        <v>5428</v>
      </c>
      <c r="C552" s="166" t="s">
        <v>1892</v>
      </c>
      <c r="D552" s="166" t="s">
        <v>1902</v>
      </c>
      <c r="E552" s="170">
        <v>3.7402279829319403E-8</v>
      </c>
      <c r="F552" s="166">
        <v>28</v>
      </c>
      <c r="G552" s="166" t="s">
        <v>5429</v>
      </c>
      <c r="H552" s="166">
        <v>8</v>
      </c>
      <c r="I552" s="166">
        <v>6</v>
      </c>
      <c r="J552" s="166">
        <v>1</v>
      </c>
      <c r="K552" s="166" t="s">
        <v>15568</v>
      </c>
      <c r="L552" s="175">
        <v>0.99999990654422999</v>
      </c>
      <c r="M552" s="175">
        <v>0.20801851838181701</v>
      </c>
      <c r="N552" s="175">
        <v>5.0839444568225199E-6</v>
      </c>
      <c r="O552" s="175"/>
      <c r="P552" s="175">
        <v>1</v>
      </c>
      <c r="Q552" s="175">
        <v>1</v>
      </c>
      <c r="R552" s="166">
        <v>1.7120460622687601E-3</v>
      </c>
      <c r="S552" s="166" t="s">
        <v>14</v>
      </c>
      <c r="T552" s="166" t="s">
        <v>2449</v>
      </c>
      <c r="U552" s="166" t="s">
        <v>15567</v>
      </c>
    </row>
    <row r="553" spans="1:21" ht="15.75" customHeight="1" x14ac:dyDescent="0.15">
      <c r="A553" s="15" t="s">
        <v>3403</v>
      </c>
      <c r="B553" s="166" t="s">
        <v>3404</v>
      </c>
      <c r="C553" s="166" t="s">
        <v>1892</v>
      </c>
      <c r="D553" s="166" t="s">
        <v>1925</v>
      </c>
      <c r="E553" s="170">
        <v>1.3502217147893901E-9</v>
      </c>
      <c r="F553" s="166">
        <v>34</v>
      </c>
      <c r="G553" s="166" t="s">
        <v>3405</v>
      </c>
      <c r="H553" s="166">
        <v>21</v>
      </c>
      <c r="I553" s="166">
        <v>9</v>
      </c>
      <c r="J553" s="166">
        <v>1</v>
      </c>
      <c r="K553" s="166" t="s">
        <v>15568</v>
      </c>
      <c r="L553" s="175">
        <v>0.99999990654422999</v>
      </c>
      <c r="M553" s="175">
        <v>1.7864995764538599E-4</v>
      </c>
      <c r="N553" s="175">
        <v>5.1270515998807701E-6</v>
      </c>
      <c r="O553" s="175"/>
      <c r="P553" s="175">
        <v>1</v>
      </c>
      <c r="Q553" s="175">
        <v>5.95211551275312E-2</v>
      </c>
      <c r="R553" s="166">
        <v>1.7277296736993499E-3</v>
      </c>
      <c r="S553" s="166" t="s">
        <v>14</v>
      </c>
      <c r="T553" s="166" t="s">
        <v>2449</v>
      </c>
      <c r="U553" s="166" t="s">
        <v>15567</v>
      </c>
    </row>
    <row r="554" spans="1:21" ht="15.75" customHeight="1" x14ac:dyDescent="0.15">
      <c r="A554" s="15" t="s">
        <v>4607</v>
      </c>
      <c r="B554" s="166" t="s">
        <v>4608</v>
      </c>
      <c r="C554" s="166" t="s">
        <v>1892</v>
      </c>
      <c r="D554" s="166" t="s">
        <v>1910</v>
      </c>
      <c r="E554" s="170">
        <v>1.15086243987071E-7</v>
      </c>
      <c r="F554" s="166">
        <v>16</v>
      </c>
      <c r="G554" s="166" t="s">
        <v>4609</v>
      </c>
      <c r="H554" s="166">
        <v>9</v>
      </c>
      <c r="I554" s="166">
        <v>6</v>
      </c>
      <c r="J554" s="166">
        <v>1</v>
      </c>
      <c r="K554" s="166" t="s">
        <v>15568</v>
      </c>
      <c r="L554" s="175">
        <v>0.99999990654422999</v>
      </c>
      <c r="M554" s="175">
        <v>7.5611573768096102E-2</v>
      </c>
      <c r="N554" s="175">
        <v>5.2102521990141402E-6</v>
      </c>
      <c r="O554" s="175"/>
      <c r="P554" s="175">
        <v>1</v>
      </c>
      <c r="Q554" s="175">
        <v>1</v>
      </c>
      <c r="R554" s="166">
        <v>1.7569455089698799E-3</v>
      </c>
      <c r="S554" s="166" t="s">
        <v>14</v>
      </c>
      <c r="T554" s="166" t="s">
        <v>2449</v>
      </c>
      <c r="U554" s="166" t="s">
        <v>15567</v>
      </c>
    </row>
    <row r="555" spans="1:21" ht="15.75" customHeight="1" x14ac:dyDescent="0.15">
      <c r="A555" s="15" t="s">
        <v>3436</v>
      </c>
      <c r="B555" s="166" t="s">
        <v>3437</v>
      </c>
      <c r="C555" s="166" t="s">
        <v>1892</v>
      </c>
      <c r="D555" s="166" t="s">
        <v>1910</v>
      </c>
      <c r="E555" s="170">
        <v>3.9277977991208601E-8</v>
      </c>
      <c r="F555" s="166">
        <v>20</v>
      </c>
      <c r="G555" s="166" t="s">
        <v>3438</v>
      </c>
      <c r="H555" s="166">
        <v>23</v>
      </c>
      <c r="I555" s="166">
        <v>8</v>
      </c>
      <c r="J555" s="166">
        <v>1</v>
      </c>
      <c r="K555" s="166" t="s">
        <v>15568</v>
      </c>
      <c r="L555" s="175">
        <v>1.83590619992549E-2</v>
      </c>
      <c r="M555" s="175">
        <v>4.7756724824685503E-3</v>
      </c>
      <c r="N555" s="175">
        <v>5.4345394601608403E-6</v>
      </c>
      <c r="O555" s="175"/>
      <c r="P555" s="175">
        <v>0.98811743592029599</v>
      </c>
      <c r="Q555" s="175">
        <v>1</v>
      </c>
      <c r="R555" s="166">
        <v>1.8337989779948899E-3</v>
      </c>
      <c r="S555" s="166" t="s">
        <v>14</v>
      </c>
      <c r="T555" s="166" t="s">
        <v>2449</v>
      </c>
      <c r="U555" s="166" t="s">
        <v>15567</v>
      </c>
    </row>
    <row r="556" spans="1:21" ht="15.75" customHeight="1" x14ac:dyDescent="0.15">
      <c r="A556" s="15" t="s">
        <v>3699</v>
      </c>
      <c r="B556" s="166" t="s">
        <v>3700</v>
      </c>
      <c r="C556" s="166" t="s">
        <v>2241</v>
      </c>
      <c r="D556" s="166" t="s">
        <v>1948</v>
      </c>
      <c r="E556" s="170">
        <v>7.2411318822250202E-10</v>
      </c>
      <c r="F556" s="166">
        <v>32</v>
      </c>
      <c r="G556" s="166" t="s">
        <v>3701</v>
      </c>
      <c r="H556" s="166">
        <v>17</v>
      </c>
      <c r="I556" s="166">
        <v>7</v>
      </c>
      <c r="J556" s="166">
        <v>1</v>
      </c>
      <c r="K556" s="166" t="s">
        <v>15568</v>
      </c>
      <c r="L556" s="175">
        <v>0.99999990654422999</v>
      </c>
      <c r="M556" s="175">
        <v>7.2296864748849299E-3</v>
      </c>
      <c r="N556" s="175">
        <v>5.4835079510745701E-6</v>
      </c>
      <c r="O556" s="175"/>
      <c r="P556" s="175">
        <v>1</v>
      </c>
      <c r="Q556" s="175">
        <v>1</v>
      </c>
      <c r="R556" s="166">
        <v>1.8515476149725599E-3</v>
      </c>
      <c r="S556" s="166" t="s">
        <v>14</v>
      </c>
      <c r="T556" s="166" t="s">
        <v>2449</v>
      </c>
      <c r="U556" s="166" t="s">
        <v>15567</v>
      </c>
    </row>
    <row r="557" spans="1:21" ht="15.75" customHeight="1" x14ac:dyDescent="0.15">
      <c r="A557" s="15" t="s">
        <v>3349</v>
      </c>
      <c r="B557" s="166" t="s">
        <v>3350</v>
      </c>
      <c r="C557" s="166" t="s">
        <v>1892</v>
      </c>
      <c r="D557" s="166" t="s">
        <v>1914</v>
      </c>
      <c r="E557" s="170">
        <v>1.0643523288288901E-9</v>
      </c>
      <c r="F557" s="166">
        <v>32</v>
      </c>
      <c r="G557" s="166" t="s">
        <v>3351</v>
      </c>
      <c r="H557" s="166">
        <v>41</v>
      </c>
      <c r="I557" s="166">
        <v>10</v>
      </c>
      <c r="J557" s="166">
        <v>1</v>
      </c>
      <c r="K557" s="166" t="s">
        <v>15568</v>
      </c>
      <c r="L557" s="175">
        <v>0.99999990654422999</v>
      </c>
      <c r="M557" s="175">
        <v>1.6594089944482E-4</v>
      </c>
      <c r="N557" s="175">
        <v>5.5529541590473596E-6</v>
      </c>
      <c r="O557" s="175"/>
      <c r="P557" s="175">
        <v>1</v>
      </c>
      <c r="Q557" s="175">
        <v>5.5161608363722102E-2</v>
      </c>
      <c r="R557" s="166">
        <v>1.8762293336923299E-3</v>
      </c>
      <c r="S557" s="166" t="s">
        <v>14</v>
      </c>
      <c r="T557" s="166" t="s">
        <v>2449</v>
      </c>
      <c r="U557" s="166" t="s">
        <v>15567</v>
      </c>
    </row>
    <row r="558" spans="1:21" ht="15.75" customHeight="1" x14ac:dyDescent="0.15">
      <c r="A558" s="15" t="s">
        <v>5271</v>
      </c>
      <c r="B558" s="166" t="s">
        <v>5272</v>
      </c>
      <c r="C558" s="166" t="s">
        <v>1892</v>
      </c>
      <c r="D558" s="166" t="s">
        <v>1910</v>
      </c>
      <c r="E558" s="170">
        <v>2.55390902218813E-10</v>
      </c>
      <c r="F558" s="166">
        <v>22</v>
      </c>
      <c r="G558" s="166" t="s">
        <v>5273</v>
      </c>
      <c r="H558" s="166">
        <v>7</v>
      </c>
      <c r="I558" s="166">
        <v>5</v>
      </c>
      <c r="J558" s="166">
        <v>1</v>
      </c>
      <c r="K558" s="166" t="s">
        <v>15568</v>
      </c>
      <c r="L558" s="175">
        <v>0.99999990654422999</v>
      </c>
      <c r="M558" s="175">
        <v>1.4767846814246701E-2</v>
      </c>
      <c r="N558" s="175">
        <v>5.5827346426847804E-6</v>
      </c>
      <c r="O558" s="175"/>
      <c r="P558" s="175">
        <v>1</v>
      </c>
      <c r="Q558" s="175">
        <v>1</v>
      </c>
      <c r="R558" s="166">
        <v>1.88752297611911E-3</v>
      </c>
      <c r="S558" s="166" t="s">
        <v>14</v>
      </c>
      <c r="T558" s="166" t="s">
        <v>2449</v>
      </c>
      <c r="U558" s="166" t="s">
        <v>15567</v>
      </c>
    </row>
    <row r="559" spans="1:21" ht="15.75" customHeight="1" x14ac:dyDescent="0.15">
      <c r="A559" s="15" t="s">
        <v>4006</v>
      </c>
      <c r="B559" s="166" t="s">
        <v>4007</v>
      </c>
      <c r="C559" s="166" t="s">
        <v>1892</v>
      </c>
      <c r="D559" s="166" t="s">
        <v>2007</v>
      </c>
      <c r="E559" s="170">
        <v>5.7080001949580097E-9</v>
      </c>
      <c r="F559" s="166">
        <v>22</v>
      </c>
      <c r="G559" s="166" t="s">
        <v>4008</v>
      </c>
      <c r="H559" s="166">
        <v>14</v>
      </c>
      <c r="I559" s="166">
        <v>8</v>
      </c>
      <c r="J559" s="166">
        <v>1</v>
      </c>
      <c r="K559" s="166" t="s">
        <v>15568</v>
      </c>
      <c r="L559" s="175">
        <v>0.99999990654422999</v>
      </c>
      <c r="M559" s="175">
        <v>1.2077762571607E-5</v>
      </c>
      <c r="N559" s="175">
        <v>5.6156733287147002E-6</v>
      </c>
      <c r="O559" s="175"/>
      <c r="P559" s="175">
        <v>1</v>
      </c>
      <c r="Q559" s="175">
        <v>3.3239892141312499E-3</v>
      </c>
      <c r="R559" s="166">
        <v>1.89989032648535E-3</v>
      </c>
      <c r="S559" s="166" t="s">
        <v>14</v>
      </c>
      <c r="T559" s="166" t="s">
        <v>2449</v>
      </c>
      <c r="U559" s="166" t="s">
        <v>15567</v>
      </c>
    </row>
    <row r="560" spans="1:21" ht="15.75" customHeight="1" x14ac:dyDescent="0.15">
      <c r="A560" s="15" t="s">
        <v>4768</v>
      </c>
      <c r="B560" s="166" t="s">
        <v>4769</v>
      </c>
      <c r="C560" s="166" t="s">
        <v>1892</v>
      </c>
      <c r="D560" s="166" t="s">
        <v>1948</v>
      </c>
      <c r="E560" s="170">
        <v>3.5695844412514502E-10</v>
      </c>
      <c r="F560" s="166">
        <v>32</v>
      </c>
      <c r="G560" s="166" t="s">
        <v>4770</v>
      </c>
      <c r="H560" s="166">
        <v>19</v>
      </c>
      <c r="I560" s="166">
        <v>12</v>
      </c>
      <c r="J560" s="166">
        <v>1</v>
      </c>
      <c r="K560" s="166" t="s">
        <v>15568</v>
      </c>
      <c r="L560" s="175">
        <v>0.99999990654422999</v>
      </c>
      <c r="M560" s="175">
        <v>5.6613266146705601E-6</v>
      </c>
      <c r="N560" s="175">
        <v>5.7045775388222903E-6</v>
      </c>
      <c r="O560" s="175"/>
      <c r="P560" s="175">
        <v>1</v>
      </c>
      <c r="Q560" s="175">
        <v>1.4969959908598101E-3</v>
      </c>
      <c r="R560" s="166">
        <v>1.9312105541998601E-3</v>
      </c>
      <c r="S560" s="166" t="s">
        <v>14</v>
      </c>
      <c r="T560" s="166" t="s">
        <v>2449</v>
      </c>
      <c r="U560" s="166" t="s">
        <v>15567</v>
      </c>
    </row>
    <row r="561" spans="1:21" ht="15.75" customHeight="1" x14ac:dyDescent="0.15">
      <c r="A561" s="15" t="s">
        <v>3495</v>
      </c>
      <c r="B561" s="166" t="s">
        <v>3496</v>
      </c>
      <c r="C561" s="166" t="s">
        <v>1892</v>
      </c>
      <c r="D561" s="166" t="s">
        <v>1910</v>
      </c>
      <c r="E561" s="170">
        <v>4.5651007684690297E-8</v>
      </c>
      <c r="F561" s="166">
        <v>20</v>
      </c>
      <c r="G561" s="166" t="s">
        <v>3497</v>
      </c>
      <c r="H561" s="166">
        <v>23</v>
      </c>
      <c r="I561" s="166">
        <v>13</v>
      </c>
      <c r="J561" s="166">
        <v>1</v>
      </c>
      <c r="K561" s="166" t="s">
        <v>15568</v>
      </c>
      <c r="L561" s="175">
        <v>0.113356312252714</v>
      </c>
      <c r="M561" s="175">
        <v>6.5426991694337401E-5</v>
      </c>
      <c r="N561" s="175">
        <v>5.7581139726103798E-6</v>
      </c>
      <c r="O561" s="175"/>
      <c r="P561" s="175">
        <v>1</v>
      </c>
      <c r="Q561" s="175">
        <v>2.08250103183035E-2</v>
      </c>
      <c r="R561" s="166">
        <v>1.9505803830923501E-3</v>
      </c>
      <c r="S561" s="166" t="s">
        <v>14</v>
      </c>
      <c r="T561" s="166" t="s">
        <v>2449</v>
      </c>
      <c r="U561" s="166" t="s">
        <v>15567</v>
      </c>
    </row>
    <row r="562" spans="1:21" ht="15.75" customHeight="1" x14ac:dyDescent="0.15">
      <c r="A562" s="15" t="s">
        <v>4090</v>
      </c>
      <c r="B562" s="166" t="s">
        <v>4091</v>
      </c>
      <c r="C562" s="166" t="s">
        <v>2241</v>
      </c>
      <c r="D562" s="166" t="s">
        <v>1914</v>
      </c>
      <c r="E562" s="170">
        <v>9.6232710822571495E-9</v>
      </c>
      <c r="F562" s="166">
        <v>22</v>
      </c>
      <c r="G562" s="166" t="s">
        <v>4092</v>
      </c>
      <c r="H562" s="166">
        <v>21</v>
      </c>
      <c r="I562" s="166">
        <v>9</v>
      </c>
      <c r="J562" s="166">
        <v>1</v>
      </c>
      <c r="K562" s="166" t="s">
        <v>15568</v>
      </c>
      <c r="L562" s="175">
        <v>2.03190356850272E-3</v>
      </c>
      <c r="M562" s="175">
        <v>6.15458471518306E-5</v>
      </c>
      <c r="N562" s="175">
        <v>5.9831298470476997E-6</v>
      </c>
      <c r="O562" s="175"/>
      <c r="P562" s="175">
        <v>6.16526101153047E-2</v>
      </c>
      <c r="Q562" s="175">
        <v>1.94892580286062E-2</v>
      </c>
      <c r="R562" s="166">
        <v>2.02809127830201E-3</v>
      </c>
      <c r="S562" s="166" t="s">
        <v>14</v>
      </c>
      <c r="T562" s="166" t="s">
        <v>2449</v>
      </c>
      <c r="U562" s="166" t="s">
        <v>15567</v>
      </c>
    </row>
    <row r="563" spans="1:21" ht="15.75" customHeight="1" x14ac:dyDescent="0.15">
      <c r="A563" s="15" t="s">
        <v>4556</v>
      </c>
      <c r="B563" s="166" t="s">
        <v>4557</v>
      </c>
      <c r="C563" s="166" t="s">
        <v>1892</v>
      </c>
      <c r="D563" s="166" t="s">
        <v>1910</v>
      </c>
      <c r="E563" s="170">
        <v>4.9970515101765003E-11</v>
      </c>
      <c r="F563" s="166">
        <v>26</v>
      </c>
      <c r="G563" s="166" t="s">
        <v>4558</v>
      </c>
      <c r="H563" s="166">
        <v>10</v>
      </c>
      <c r="I563" s="166">
        <v>6</v>
      </c>
      <c r="J563" s="166">
        <v>1</v>
      </c>
      <c r="K563" s="166" t="s">
        <v>15568</v>
      </c>
      <c r="L563" s="175">
        <v>0.99999990654422999</v>
      </c>
      <c r="M563" s="175">
        <v>6.9152562031410305E-4</v>
      </c>
      <c r="N563" s="175">
        <v>6.0356495057698299E-6</v>
      </c>
      <c r="O563" s="175"/>
      <c r="P563" s="175">
        <v>1</v>
      </c>
      <c r="Q563" s="175">
        <v>0.24135852348079201</v>
      </c>
      <c r="R563" s="166">
        <v>2.0471825732752001E-3</v>
      </c>
      <c r="S563" s="166" t="s">
        <v>14</v>
      </c>
      <c r="T563" s="166" t="s">
        <v>2449</v>
      </c>
      <c r="U563" s="166" t="s">
        <v>15567</v>
      </c>
    </row>
    <row r="564" spans="1:21" ht="15.75" customHeight="1" x14ac:dyDescent="0.15">
      <c r="A564" s="15" t="s">
        <v>5289</v>
      </c>
      <c r="B564" s="166" t="s">
        <v>5290</v>
      </c>
      <c r="C564" s="166" t="s">
        <v>1892</v>
      </c>
      <c r="D564" s="166" t="s">
        <v>1910</v>
      </c>
      <c r="E564" s="170">
        <v>2.9942426546810101E-8</v>
      </c>
      <c r="F564" s="166">
        <v>20</v>
      </c>
      <c r="G564" s="166" t="s">
        <v>5291</v>
      </c>
      <c r="H564" s="166">
        <v>10</v>
      </c>
      <c r="I564" s="166">
        <v>6</v>
      </c>
      <c r="J564" s="166">
        <v>1</v>
      </c>
      <c r="K564" s="166" t="s">
        <v>15568</v>
      </c>
      <c r="L564" s="175">
        <v>0.99999990654422999</v>
      </c>
      <c r="M564" s="175">
        <v>3.6703747895750201E-6</v>
      </c>
      <c r="N564" s="175">
        <v>6.2230071981622598E-6</v>
      </c>
      <c r="O564" s="175"/>
      <c r="P564" s="175">
        <v>1</v>
      </c>
      <c r="Q564" s="175">
        <v>9.3684746058359696E-4</v>
      </c>
      <c r="R564" s="166">
        <v>2.1120509278611298E-3</v>
      </c>
      <c r="S564" s="166" t="s">
        <v>14</v>
      </c>
      <c r="T564" s="166" t="s">
        <v>2449</v>
      </c>
      <c r="U564" s="166" t="s">
        <v>15567</v>
      </c>
    </row>
    <row r="565" spans="1:21" ht="15.75" customHeight="1" x14ac:dyDescent="0.15">
      <c r="A565" s="15" t="s">
        <v>6672</v>
      </c>
      <c r="B565" s="166" t="s">
        <v>6673</v>
      </c>
      <c r="C565" s="166" t="s">
        <v>1892</v>
      </c>
      <c r="D565" s="166" t="s">
        <v>1910</v>
      </c>
      <c r="E565" s="170">
        <v>1.5377405851494501E-10</v>
      </c>
      <c r="F565" s="166">
        <v>22</v>
      </c>
      <c r="G565" s="166" t="s">
        <v>6674</v>
      </c>
      <c r="H565" s="166">
        <v>3</v>
      </c>
      <c r="I565" s="166">
        <v>3</v>
      </c>
      <c r="J565" s="166">
        <v>1</v>
      </c>
      <c r="K565" s="166" t="s">
        <v>15568</v>
      </c>
      <c r="L565" s="175">
        <v>0.99999990654422999</v>
      </c>
      <c r="M565" s="175">
        <v>3.8210434093696998E-5</v>
      </c>
      <c r="N565" s="175">
        <v>6.56364450071303E-6</v>
      </c>
      <c r="O565" s="175"/>
      <c r="P565" s="175">
        <v>1</v>
      </c>
      <c r="Q565" s="175">
        <v>1.1582043037804499E-2</v>
      </c>
      <c r="R565" s="166">
        <v>2.22904420102122E-3</v>
      </c>
      <c r="S565" s="166" t="s">
        <v>14</v>
      </c>
      <c r="T565" s="166" t="s">
        <v>2449</v>
      </c>
      <c r="U565" s="166" t="s">
        <v>15567</v>
      </c>
    </row>
    <row r="566" spans="1:21" ht="15.75" customHeight="1" x14ac:dyDescent="0.15">
      <c r="A566" s="15" t="s">
        <v>3007</v>
      </c>
      <c r="B566" s="166" t="s">
        <v>3008</v>
      </c>
      <c r="C566" s="166" t="s">
        <v>1892</v>
      </c>
      <c r="D566" s="166" t="s">
        <v>1910</v>
      </c>
      <c r="E566" s="170">
        <v>2.2530579457444099E-9</v>
      </c>
      <c r="F566" s="166">
        <v>28</v>
      </c>
      <c r="G566" s="166" t="s">
        <v>3009</v>
      </c>
      <c r="H566" s="166">
        <v>22</v>
      </c>
      <c r="I566" s="166">
        <v>8</v>
      </c>
      <c r="J566" s="166">
        <v>1</v>
      </c>
      <c r="K566" s="166" t="s">
        <v>15568</v>
      </c>
      <c r="L566" s="175">
        <v>0.99999990654422999</v>
      </c>
      <c r="M566" s="175">
        <v>3.9665587404404297E-2</v>
      </c>
      <c r="N566" s="175">
        <v>6.8529109225283102E-6</v>
      </c>
      <c r="O566" s="175"/>
      <c r="P566" s="175">
        <v>1</v>
      </c>
      <c r="Q566" s="175">
        <v>1</v>
      </c>
      <c r="R566" s="166">
        <v>2.3287147534879898E-3</v>
      </c>
      <c r="S566" s="166" t="s">
        <v>14</v>
      </c>
      <c r="T566" s="166" t="s">
        <v>2449</v>
      </c>
      <c r="U566" s="166" t="s">
        <v>15567</v>
      </c>
    </row>
    <row r="567" spans="1:21" ht="15.75" customHeight="1" x14ac:dyDescent="0.15">
      <c r="A567" s="15" t="s">
        <v>5106</v>
      </c>
      <c r="B567" s="166" t="s">
        <v>5107</v>
      </c>
      <c r="C567" s="166" t="s">
        <v>1892</v>
      </c>
      <c r="D567" s="166" t="s">
        <v>1910</v>
      </c>
      <c r="E567" s="170">
        <v>5.9544528663820096E-9</v>
      </c>
      <c r="F567" s="166">
        <v>20</v>
      </c>
      <c r="G567" s="166" t="s">
        <v>5108</v>
      </c>
      <c r="H567" s="166">
        <v>8</v>
      </c>
      <c r="I567" s="166">
        <v>4</v>
      </c>
      <c r="J567" s="166">
        <v>1</v>
      </c>
      <c r="K567" s="166" t="s">
        <v>15568</v>
      </c>
      <c r="L567" s="175">
        <v>0.99999990654422999</v>
      </c>
      <c r="M567" s="175">
        <v>4.7272364387151201E-5</v>
      </c>
      <c r="N567" s="175">
        <v>7.07465809597811E-6</v>
      </c>
      <c r="O567" s="175"/>
      <c r="P567" s="175">
        <v>1</v>
      </c>
      <c r="Q567" s="175">
        <v>1.47212724919141E-2</v>
      </c>
      <c r="R567" s="166">
        <v>2.4055383082357798E-3</v>
      </c>
      <c r="S567" s="166" t="s">
        <v>14</v>
      </c>
      <c r="T567" s="166" t="s">
        <v>2449</v>
      </c>
      <c r="U567" s="166" t="s">
        <v>15567</v>
      </c>
    </row>
    <row r="568" spans="1:21" ht="15.75" customHeight="1" x14ac:dyDescent="0.15">
      <c r="A568" s="15" t="s">
        <v>4811</v>
      </c>
      <c r="B568" s="166" t="s">
        <v>4812</v>
      </c>
      <c r="C568" s="166" t="s">
        <v>2404</v>
      </c>
      <c r="D568" s="166" t="s">
        <v>1918</v>
      </c>
      <c r="E568" s="170">
        <v>3.8252488708167697E-10</v>
      </c>
      <c r="F568" s="166">
        <v>32</v>
      </c>
      <c r="G568" s="166" t="s">
        <v>4813</v>
      </c>
      <c r="H568" s="166">
        <v>11</v>
      </c>
      <c r="I568" s="166">
        <v>7</v>
      </c>
      <c r="J568" s="166">
        <v>1</v>
      </c>
      <c r="K568" s="166" t="s">
        <v>15568</v>
      </c>
      <c r="L568" s="175">
        <v>0.99999990654422999</v>
      </c>
      <c r="M568" s="175">
        <v>0.212631979457993</v>
      </c>
      <c r="N568" s="175">
        <v>7.2312234975970603E-6</v>
      </c>
      <c r="O568" s="175"/>
      <c r="P568" s="175">
        <v>1</v>
      </c>
      <c r="Q568" s="175">
        <v>1</v>
      </c>
      <c r="R568" s="166">
        <v>2.46026709306828E-3</v>
      </c>
      <c r="S568" s="166" t="s">
        <v>14</v>
      </c>
      <c r="T568" s="166" t="s">
        <v>2449</v>
      </c>
      <c r="U568" s="166" t="s">
        <v>15567</v>
      </c>
    </row>
    <row r="569" spans="1:21" ht="15.75" customHeight="1" x14ac:dyDescent="0.15">
      <c r="A569" s="15" t="s">
        <v>3382</v>
      </c>
      <c r="B569" s="166" t="s">
        <v>3383</v>
      </c>
      <c r="C569" s="166" t="s">
        <v>1892</v>
      </c>
      <c r="D569" s="166" t="s">
        <v>1948</v>
      </c>
      <c r="E569" s="170">
        <v>4.4566635539989398E-12</v>
      </c>
      <c r="F569" s="166">
        <v>32</v>
      </c>
      <c r="G569" s="166" t="s">
        <v>3384</v>
      </c>
      <c r="H569" s="166">
        <v>11</v>
      </c>
      <c r="I569" s="166">
        <v>5</v>
      </c>
      <c r="J569" s="166">
        <v>1</v>
      </c>
      <c r="K569" s="166" t="s">
        <v>15568</v>
      </c>
      <c r="L569" s="175">
        <v>0.99999990654422999</v>
      </c>
      <c r="M569" s="175">
        <v>8.71683941708354E-7</v>
      </c>
      <c r="N569" s="175">
        <v>7.6545213168497095E-6</v>
      </c>
      <c r="O569" s="175"/>
      <c r="P569" s="175">
        <v>1</v>
      </c>
      <c r="Q569" s="175">
        <v>1.93425990941097E-4</v>
      </c>
      <c r="R569" s="166">
        <v>2.60585474639688E-3</v>
      </c>
      <c r="S569" s="166" t="s">
        <v>14</v>
      </c>
      <c r="T569" s="166" t="s">
        <v>2449</v>
      </c>
      <c r="U569" s="166" t="s">
        <v>15567</v>
      </c>
    </row>
    <row r="570" spans="1:21" ht="15.75" customHeight="1" x14ac:dyDescent="0.15">
      <c r="A570" s="15" t="s">
        <v>3076</v>
      </c>
      <c r="B570" s="166" t="s">
        <v>3077</v>
      </c>
      <c r="C570" s="166" t="s">
        <v>1892</v>
      </c>
      <c r="D570" s="166" t="s">
        <v>1948</v>
      </c>
      <c r="E570" s="170">
        <v>7.6761273800183104E-9</v>
      </c>
      <c r="F570" s="166">
        <v>22</v>
      </c>
      <c r="G570" s="166" t="s">
        <v>3078</v>
      </c>
      <c r="H570" s="166">
        <v>27</v>
      </c>
      <c r="I570" s="166">
        <v>10</v>
      </c>
      <c r="J570" s="166">
        <v>1</v>
      </c>
      <c r="K570" s="166" t="s">
        <v>15568</v>
      </c>
      <c r="L570" s="175">
        <v>0.99999990654422999</v>
      </c>
      <c r="M570" s="175">
        <v>3.4427954536342502E-2</v>
      </c>
      <c r="N570" s="175">
        <v>7.8370312641309204E-6</v>
      </c>
      <c r="O570" s="175"/>
      <c r="P570" s="175">
        <v>1</v>
      </c>
      <c r="Q570" s="175">
        <v>1</v>
      </c>
      <c r="R570" s="166">
        <v>2.6695833544435302E-3</v>
      </c>
      <c r="S570" s="166" t="s">
        <v>14</v>
      </c>
      <c r="T570" s="166" t="s">
        <v>2449</v>
      </c>
      <c r="U570" s="166" t="s">
        <v>15567</v>
      </c>
    </row>
    <row r="571" spans="1:21" ht="15.75" customHeight="1" x14ac:dyDescent="0.15">
      <c r="A571" s="15" t="s">
        <v>5597</v>
      </c>
      <c r="B571" s="166" t="s">
        <v>5598</v>
      </c>
      <c r="C571" s="166" t="s">
        <v>2379</v>
      </c>
      <c r="D571" s="166" t="s">
        <v>1948</v>
      </c>
      <c r="E571" s="170">
        <v>3.8899903631709502E-11</v>
      </c>
      <c r="F571" s="166">
        <v>26</v>
      </c>
      <c r="G571" s="166" t="s">
        <v>5599</v>
      </c>
      <c r="H571" s="166">
        <v>4</v>
      </c>
      <c r="I571" s="166">
        <v>4</v>
      </c>
      <c r="J571" s="166">
        <v>1</v>
      </c>
      <c r="K571" s="166" t="s">
        <v>15568</v>
      </c>
      <c r="L571" s="175">
        <v>0.85562750885516003</v>
      </c>
      <c r="M571" s="175">
        <v>0.113020290398872</v>
      </c>
      <c r="N571" s="175">
        <v>7.9568389371180305E-6</v>
      </c>
      <c r="O571" s="175"/>
      <c r="P571" s="175">
        <v>1</v>
      </c>
      <c r="Q571" s="175">
        <v>1</v>
      </c>
      <c r="R571" s="166">
        <v>2.7120036002650201E-3</v>
      </c>
      <c r="S571" s="166" t="s">
        <v>14</v>
      </c>
      <c r="T571" s="166" t="s">
        <v>2449</v>
      </c>
      <c r="U571" s="166" t="s">
        <v>15567</v>
      </c>
    </row>
    <row r="572" spans="1:21" ht="15.75" customHeight="1" x14ac:dyDescent="0.15">
      <c r="A572" s="15" t="s">
        <v>5615</v>
      </c>
      <c r="B572" s="166" t="s">
        <v>5616</v>
      </c>
      <c r="C572" s="166" t="s">
        <v>1892</v>
      </c>
      <c r="D572" s="166" t="s">
        <v>1925</v>
      </c>
      <c r="E572" s="170">
        <v>1.6831673832476299E-8</v>
      </c>
      <c r="F572" s="166">
        <v>22</v>
      </c>
      <c r="G572" s="166" t="s">
        <v>5617</v>
      </c>
      <c r="H572" s="166">
        <v>6</v>
      </c>
      <c r="I572" s="166">
        <v>5</v>
      </c>
      <c r="J572" s="166">
        <v>1</v>
      </c>
      <c r="K572" s="166" t="s">
        <v>15568</v>
      </c>
      <c r="L572" s="175">
        <v>0.99999990654422999</v>
      </c>
      <c r="M572" s="175">
        <v>3.7293480551683499E-4</v>
      </c>
      <c r="N572" s="175">
        <v>8.0616298078919903E-6</v>
      </c>
      <c r="O572" s="175"/>
      <c r="P572" s="175">
        <v>1</v>
      </c>
      <c r="Q572" s="175">
        <v>0.12824620858552199</v>
      </c>
      <c r="R572" s="166">
        <v>2.7493395931726698E-3</v>
      </c>
      <c r="S572" s="166" t="s">
        <v>14</v>
      </c>
      <c r="T572" s="166" t="s">
        <v>2449</v>
      </c>
      <c r="U572" s="166" t="s">
        <v>15567</v>
      </c>
    </row>
    <row r="573" spans="1:21" ht="15.75" customHeight="1" x14ac:dyDescent="0.15">
      <c r="A573" s="15" t="s">
        <v>3780</v>
      </c>
      <c r="B573" s="166" t="s">
        <v>3781</v>
      </c>
      <c r="C573" s="166" t="s">
        <v>1892</v>
      </c>
      <c r="D573" s="166" t="s">
        <v>1910</v>
      </c>
      <c r="E573" s="170">
        <v>1.08641327803885E-8</v>
      </c>
      <c r="F573" s="166">
        <v>22</v>
      </c>
      <c r="G573" s="166" t="s">
        <v>3782</v>
      </c>
      <c r="H573" s="166">
        <v>21</v>
      </c>
      <c r="I573" s="166">
        <v>8</v>
      </c>
      <c r="J573" s="166">
        <v>1</v>
      </c>
      <c r="K573" s="166" t="s">
        <v>15568</v>
      </c>
      <c r="L573" s="175">
        <v>0.99999990654422999</v>
      </c>
      <c r="M573" s="175">
        <v>2.11522714395418E-4</v>
      </c>
      <c r="N573" s="175">
        <v>8.15646641121532E-6</v>
      </c>
      <c r="O573" s="175"/>
      <c r="P573" s="175">
        <v>1</v>
      </c>
      <c r="Q573" s="175">
        <v>7.0993108669543906E-2</v>
      </c>
      <c r="R573" s="166">
        <v>2.7833093792616402E-3</v>
      </c>
      <c r="S573" s="166" t="s">
        <v>14</v>
      </c>
      <c r="T573" s="166" t="s">
        <v>2449</v>
      </c>
      <c r="U573" s="166" t="s">
        <v>15567</v>
      </c>
    </row>
    <row r="574" spans="1:21" ht="15.75" customHeight="1" x14ac:dyDescent="0.15">
      <c r="A574" s="15" t="s">
        <v>4186</v>
      </c>
      <c r="B574" s="166" t="s">
        <v>4187</v>
      </c>
      <c r="C574" s="166" t="s">
        <v>1892</v>
      </c>
      <c r="D574" s="166" t="s">
        <v>1910</v>
      </c>
      <c r="E574" s="170">
        <v>4.7184268765083196E-9</v>
      </c>
      <c r="F574" s="166">
        <v>22</v>
      </c>
      <c r="G574" s="166" t="s">
        <v>4188</v>
      </c>
      <c r="H574" s="166">
        <v>15</v>
      </c>
      <c r="I574" s="166">
        <v>8</v>
      </c>
      <c r="J574" s="166">
        <v>1</v>
      </c>
      <c r="K574" s="166" t="s">
        <v>15568</v>
      </c>
      <c r="L574" s="175">
        <v>0.99999990654422999</v>
      </c>
      <c r="M574" s="175">
        <v>1.6429498270758599E-8</v>
      </c>
      <c r="N574" s="175">
        <v>8.6302268274738099E-6</v>
      </c>
      <c r="O574" s="175"/>
      <c r="P574" s="175">
        <v>1</v>
      </c>
      <c r="Q574" s="175">
        <v>2.58425934745125E-6</v>
      </c>
      <c r="R574" s="166">
        <v>2.9466842127632499E-3</v>
      </c>
      <c r="S574" s="166" t="s">
        <v>14</v>
      </c>
      <c r="T574" s="166" t="s">
        <v>2449</v>
      </c>
      <c r="U574" s="166" t="s">
        <v>15567</v>
      </c>
    </row>
    <row r="575" spans="1:21" ht="15.75" customHeight="1" x14ac:dyDescent="0.15">
      <c r="A575" s="15" t="s">
        <v>3052</v>
      </c>
      <c r="B575" s="166" t="s">
        <v>3053</v>
      </c>
      <c r="C575" s="166" t="s">
        <v>1892</v>
      </c>
      <c r="D575" s="166" t="s">
        <v>1948</v>
      </c>
      <c r="E575" s="170">
        <v>3.65218449629959E-11</v>
      </c>
      <c r="F575" s="166">
        <v>32</v>
      </c>
      <c r="G575" s="166" t="s">
        <v>3054</v>
      </c>
      <c r="H575" s="166">
        <v>15</v>
      </c>
      <c r="I575" s="166">
        <v>7</v>
      </c>
      <c r="J575" s="166">
        <v>1</v>
      </c>
      <c r="K575" s="166" t="s">
        <v>15568</v>
      </c>
      <c r="L575" s="175">
        <v>0.99999990654422999</v>
      </c>
      <c r="M575" s="175">
        <v>6.0348481252110496E-3</v>
      </c>
      <c r="N575" s="175">
        <v>8.7115332118945801E-6</v>
      </c>
      <c r="O575" s="175"/>
      <c r="P575" s="175">
        <v>1</v>
      </c>
      <c r="Q575" s="175">
        <v>1</v>
      </c>
      <c r="R575" s="166">
        <v>2.97615811059129E-3</v>
      </c>
      <c r="S575" s="166" t="s">
        <v>14</v>
      </c>
      <c r="T575" s="166" t="s">
        <v>2449</v>
      </c>
      <c r="U575" s="166" t="s">
        <v>15567</v>
      </c>
    </row>
    <row r="576" spans="1:21" ht="15.75" customHeight="1" x14ac:dyDescent="0.15">
      <c r="A576" s="15" t="s">
        <v>4759</v>
      </c>
      <c r="B576" s="166" t="s">
        <v>4760</v>
      </c>
      <c r="C576" s="166" t="s">
        <v>1892</v>
      </c>
      <c r="D576" s="166" t="s">
        <v>2007</v>
      </c>
      <c r="E576" s="170">
        <v>8.91062229057721E-9</v>
      </c>
      <c r="F576" s="166">
        <v>22</v>
      </c>
      <c r="G576" s="166" t="s">
        <v>4761</v>
      </c>
      <c r="H576" s="166">
        <v>9</v>
      </c>
      <c r="I576" s="166">
        <v>6</v>
      </c>
      <c r="J576" s="166">
        <v>1</v>
      </c>
      <c r="K576" s="166" t="s">
        <v>15568</v>
      </c>
      <c r="L576" s="175">
        <v>0.99999990654422999</v>
      </c>
      <c r="M576" s="175">
        <v>0.75895466016837498</v>
      </c>
      <c r="N576" s="175">
        <v>8.73262782509297E-6</v>
      </c>
      <c r="O576" s="175"/>
      <c r="P576" s="175">
        <v>1</v>
      </c>
      <c r="Q576" s="175">
        <v>1</v>
      </c>
      <c r="R576" s="166">
        <v>2.9850694308162702E-3</v>
      </c>
      <c r="S576" s="166" t="s">
        <v>14</v>
      </c>
      <c r="T576" s="166" t="s">
        <v>2449</v>
      </c>
      <c r="U576" s="166" t="s">
        <v>15567</v>
      </c>
    </row>
    <row r="577" spans="1:21" ht="15.75" customHeight="1" x14ac:dyDescent="0.15">
      <c r="A577" s="15" t="s">
        <v>4261</v>
      </c>
      <c r="B577" s="166" t="s">
        <v>4262</v>
      </c>
      <c r="C577" s="166" t="s">
        <v>2241</v>
      </c>
      <c r="D577" s="166" t="s">
        <v>1948</v>
      </c>
      <c r="E577" s="170">
        <v>1.04753131841929E-8</v>
      </c>
      <c r="F577" s="166">
        <v>22</v>
      </c>
      <c r="G577" s="166" t="s">
        <v>4263</v>
      </c>
      <c r="H577" s="166">
        <v>21</v>
      </c>
      <c r="I577" s="166">
        <v>8</v>
      </c>
      <c r="J577" s="166">
        <v>1</v>
      </c>
      <c r="K577" s="166" t="s">
        <v>15568</v>
      </c>
      <c r="L577" s="175">
        <v>0.26984553860350702</v>
      </c>
      <c r="M577" s="175">
        <v>2.56061426448837E-2</v>
      </c>
      <c r="N577" s="175">
        <v>9.4704489300447795E-6</v>
      </c>
      <c r="O577" s="175"/>
      <c r="P577" s="175">
        <v>1</v>
      </c>
      <c r="Q577" s="175">
        <v>1</v>
      </c>
      <c r="R577" s="166">
        <v>3.2391137770736802E-3</v>
      </c>
      <c r="S577" s="166" t="s">
        <v>14</v>
      </c>
      <c r="T577" s="166" t="s">
        <v>2449</v>
      </c>
      <c r="U577" s="166" t="s">
        <v>15567</v>
      </c>
    </row>
    <row r="578" spans="1:21" ht="15.75" customHeight="1" x14ac:dyDescent="0.15">
      <c r="A578" s="15" t="s">
        <v>3597</v>
      </c>
      <c r="B578" s="166" t="s">
        <v>3598</v>
      </c>
      <c r="C578" s="166" t="s">
        <v>1892</v>
      </c>
      <c r="D578" s="166" t="s">
        <v>1925</v>
      </c>
      <c r="E578" s="170">
        <v>3.2351638182953299E-10</v>
      </c>
      <c r="F578" s="166">
        <v>36</v>
      </c>
      <c r="G578" s="166" t="s">
        <v>3599</v>
      </c>
      <c r="H578" s="166">
        <v>34</v>
      </c>
      <c r="I578" s="166">
        <v>11</v>
      </c>
      <c r="J578" s="166">
        <v>1</v>
      </c>
      <c r="K578" s="166" t="s">
        <v>15568</v>
      </c>
      <c r="L578" s="175">
        <v>0.99999990654422999</v>
      </c>
      <c r="M578" s="175">
        <v>9.6495040069989695E-6</v>
      </c>
      <c r="N578" s="175">
        <v>9.6223236773458702E-6</v>
      </c>
      <c r="O578" s="175"/>
      <c r="P578" s="175">
        <v>1</v>
      </c>
      <c r="Q578" s="175">
        <v>2.6185924985871198E-3</v>
      </c>
      <c r="R578" s="166">
        <v>3.2983246453564901E-3</v>
      </c>
      <c r="S578" s="166" t="s">
        <v>14</v>
      </c>
      <c r="T578" s="166" t="s">
        <v>2449</v>
      </c>
      <c r="U578" s="166" t="s">
        <v>15567</v>
      </c>
    </row>
    <row r="579" spans="1:21" ht="15.75" customHeight="1" x14ac:dyDescent="0.15">
      <c r="A579" s="15" t="s">
        <v>4207</v>
      </c>
      <c r="B579" s="166" t="s">
        <v>4208</v>
      </c>
      <c r="C579" s="166" t="s">
        <v>2241</v>
      </c>
      <c r="D579" s="166" t="s">
        <v>1914</v>
      </c>
      <c r="E579" s="170">
        <v>2.7801345730452601E-7</v>
      </c>
      <c r="F579" s="166">
        <v>16</v>
      </c>
      <c r="G579" s="166" t="s">
        <v>4209</v>
      </c>
      <c r="H579" s="166">
        <v>20</v>
      </c>
      <c r="I579" s="166">
        <v>8</v>
      </c>
      <c r="J579" s="166">
        <v>1</v>
      </c>
      <c r="K579" s="166" t="s">
        <v>15568</v>
      </c>
      <c r="L579" s="175">
        <v>0.13099303420448499</v>
      </c>
      <c r="M579" s="175">
        <v>4.302067606623E-4</v>
      </c>
      <c r="N579" s="175">
        <v>9.6223236773458702E-6</v>
      </c>
      <c r="O579" s="175"/>
      <c r="P579" s="175">
        <v>1</v>
      </c>
      <c r="Q579" s="175">
        <v>0.14853775201700201</v>
      </c>
      <c r="R579" s="166">
        <v>3.2983246453564901E-3</v>
      </c>
      <c r="S579" s="166" t="s">
        <v>14</v>
      </c>
      <c r="T579" s="166" t="s">
        <v>2449</v>
      </c>
      <c r="U579" s="166" t="s">
        <v>15567</v>
      </c>
    </row>
    <row r="580" spans="1:21" ht="15.75" customHeight="1" x14ac:dyDescent="0.15">
      <c r="A580" s="15" t="s">
        <v>2494</v>
      </c>
      <c r="B580" s="166" t="s">
        <v>2495</v>
      </c>
      <c r="C580" s="166" t="s">
        <v>1892</v>
      </c>
      <c r="D580" s="166" t="s">
        <v>1914</v>
      </c>
      <c r="E580" s="170">
        <v>2.63792432325879E-10</v>
      </c>
      <c r="F580" s="166">
        <v>28</v>
      </c>
      <c r="G580" s="166" t="s">
        <v>2496</v>
      </c>
      <c r="H580" s="166">
        <v>31</v>
      </c>
      <c r="I580" s="166">
        <v>11</v>
      </c>
      <c r="J580" s="166">
        <v>1</v>
      </c>
      <c r="K580" s="166" t="s">
        <v>15568</v>
      </c>
      <c r="L580" s="175">
        <v>0.99999990654422999</v>
      </c>
      <c r="M580" s="175">
        <v>4.5168320866033401E-5</v>
      </c>
      <c r="N580" s="175">
        <v>9.7744260070005006E-6</v>
      </c>
      <c r="O580" s="175"/>
      <c r="P580" s="175">
        <v>1</v>
      </c>
      <c r="Q580" s="175">
        <v>1.3927249075715799E-2</v>
      </c>
      <c r="R580" s="166">
        <v>3.3486811534511902E-3</v>
      </c>
      <c r="S580" s="166" t="s">
        <v>14</v>
      </c>
      <c r="T580" s="166" t="s">
        <v>2449</v>
      </c>
      <c r="U580" s="166" t="s">
        <v>15567</v>
      </c>
    </row>
    <row r="581" spans="1:21" ht="15.75" customHeight="1" x14ac:dyDescent="0.15">
      <c r="A581" s="15" t="s">
        <v>3307</v>
      </c>
      <c r="B581" s="166" t="s">
        <v>3308</v>
      </c>
      <c r="C581" s="166" t="s">
        <v>1892</v>
      </c>
      <c r="D581" s="166" t="s">
        <v>1910</v>
      </c>
      <c r="E581" s="170">
        <v>2.52892388461473E-10</v>
      </c>
      <c r="F581" s="166">
        <v>22</v>
      </c>
      <c r="G581" s="166" t="s">
        <v>3309</v>
      </c>
      <c r="H581" s="166">
        <v>14</v>
      </c>
      <c r="I581" s="166">
        <v>8</v>
      </c>
      <c r="J581" s="166">
        <v>1</v>
      </c>
      <c r="K581" s="166" t="s">
        <v>15568</v>
      </c>
      <c r="L581" s="175">
        <v>0.99999990654422999</v>
      </c>
      <c r="M581" s="175">
        <v>8.3423629104509295E-5</v>
      </c>
      <c r="N581" s="175">
        <v>9.8396438310607594E-6</v>
      </c>
      <c r="O581" s="175"/>
      <c r="P581" s="175">
        <v>1</v>
      </c>
      <c r="Q581" s="175">
        <v>2.6738831074557001E-2</v>
      </c>
      <c r="R581" s="166">
        <v>3.3728759658281102E-3</v>
      </c>
      <c r="S581" s="166" t="s">
        <v>14</v>
      </c>
      <c r="T581" s="166" t="s">
        <v>2449</v>
      </c>
      <c r="U581" s="166" t="s">
        <v>15567</v>
      </c>
    </row>
    <row r="582" spans="1:21" ht="15.75" customHeight="1" x14ac:dyDescent="0.15">
      <c r="A582" s="15" t="s">
        <v>3274</v>
      </c>
      <c r="B582" s="166" t="s">
        <v>3275</v>
      </c>
      <c r="C582" s="166" t="s">
        <v>1892</v>
      </c>
      <c r="D582" s="166" t="s">
        <v>1948</v>
      </c>
      <c r="E582" s="170">
        <v>4.6762019999667199E-9</v>
      </c>
      <c r="F582" s="166">
        <v>22</v>
      </c>
      <c r="G582" s="166" t="s">
        <v>3276</v>
      </c>
      <c r="H582" s="166">
        <v>25</v>
      </c>
      <c r="I582" s="166">
        <v>10</v>
      </c>
      <c r="J582" s="166">
        <v>1</v>
      </c>
      <c r="K582" s="166" t="s">
        <v>15568</v>
      </c>
      <c r="L582" s="175">
        <v>0.99999990654422999</v>
      </c>
      <c r="M582" s="175">
        <v>2.2234267726003398E-2</v>
      </c>
      <c r="N582" s="175">
        <v>9.9898648035117106E-6</v>
      </c>
      <c r="O582" s="175"/>
      <c r="P582" s="175">
        <v>1</v>
      </c>
      <c r="Q582" s="175">
        <v>1</v>
      </c>
      <c r="R582" s="166">
        <v>3.4262349845763699E-3</v>
      </c>
      <c r="S582" s="166" t="s">
        <v>14</v>
      </c>
      <c r="T582" s="166" t="s">
        <v>2449</v>
      </c>
      <c r="U582" s="166" t="s">
        <v>15567</v>
      </c>
    </row>
    <row r="583" spans="1:21" ht="15.75" customHeight="1" x14ac:dyDescent="0.15">
      <c r="A583" s="15" t="s">
        <v>4309</v>
      </c>
      <c r="B583" s="166" t="s">
        <v>4310</v>
      </c>
      <c r="C583" s="166" t="s">
        <v>1892</v>
      </c>
      <c r="D583" s="166" t="s">
        <v>1948</v>
      </c>
      <c r="E583" s="170">
        <v>5.9613221205919697E-10</v>
      </c>
      <c r="F583" s="166">
        <v>22</v>
      </c>
      <c r="G583" s="166" t="s">
        <v>4311</v>
      </c>
      <c r="H583" s="166">
        <v>17</v>
      </c>
      <c r="I583" s="166">
        <v>8</v>
      </c>
      <c r="J583" s="166">
        <v>1</v>
      </c>
      <c r="K583" s="166" t="s">
        <v>15568</v>
      </c>
      <c r="L583" s="175">
        <v>0.72405005906319797</v>
      </c>
      <c r="M583" s="175">
        <v>1.7452811805338E-4</v>
      </c>
      <c r="N583" s="175">
        <v>1.00298318238181E-5</v>
      </c>
      <c r="O583" s="175"/>
      <c r="P583" s="175">
        <v>1</v>
      </c>
      <c r="Q583" s="175">
        <v>5.8104211006558097E-2</v>
      </c>
      <c r="R583" s="166">
        <v>3.4418014647344601E-3</v>
      </c>
      <c r="S583" s="166" t="s">
        <v>14</v>
      </c>
      <c r="T583" s="166" t="s">
        <v>2449</v>
      </c>
      <c r="U583" s="166" t="s">
        <v>15567</v>
      </c>
    </row>
    <row r="584" spans="1:21" ht="15.75" customHeight="1" x14ac:dyDescent="0.15">
      <c r="A584" s="15" t="s">
        <v>3714</v>
      </c>
      <c r="B584" s="166" t="s">
        <v>3715</v>
      </c>
      <c r="C584" s="166" t="s">
        <v>1892</v>
      </c>
      <c r="D584" s="166" t="s">
        <v>1914</v>
      </c>
      <c r="E584" s="170">
        <v>3.1360052366608399E-10</v>
      </c>
      <c r="F584" s="166">
        <v>26</v>
      </c>
      <c r="G584" s="166" t="s">
        <v>3716</v>
      </c>
      <c r="H584" s="166">
        <v>27</v>
      </c>
      <c r="I584" s="166">
        <v>10</v>
      </c>
      <c r="J584" s="166">
        <v>1</v>
      </c>
      <c r="K584" s="166" t="s">
        <v>15568</v>
      </c>
      <c r="L584" s="175">
        <v>0.99999990654422999</v>
      </c>
      <c r="M584" s="175">
        <v>1.17062010229997E-3</v>
      </c>
      <c r="N584" s="175">
        <v>1.0071297750455101E-5</v>
      </c>
      <c r="O584" s="175"/>
      <c r="P584" s="175">
        <v>1</v>
      </c>
      <c r="Q584" s="175">
        <v>0.41215974625101498</v>
      </c>
      <c r="R584" s="166">
        <v>3.4578832022704301E-3</v>
      </c>
      <c r="S584" s="166" t="s">
        <v>14</v>
      </c>
      <c r="T584" s="166" t="s">
        <v>2449</v>
      </c>
      <c r="U584" s="166" t="s">
        <v>15567</v>
      </c>
    </row>
    <row r="585" spans="1:21" ht="15.75" customHeight="1" x14ac:dyDescent="0.15">
      <c r="A585" s="15" t="s">
        <v>6397</v>
      </c>
      <c r="B585" s="166" t="s">
        <v>6398</v>
      </c>
      <c r="C585" s="166" t="s">
        <v>2404</v>
      </c>
      <c r="D585" s="166" t="s">
        <v>2007</v>
      </c>
      <c r="E585" s="170">
        <v>1.9999961669467099E-8</v>
      </c>
      <c r="F585" s="166">
        <v>16</v>
      </c>
      <c r="G585" s="166" t="s">
        <v>6399</v>
      </c>
      <c r="H585" s="166">
        <v>3</v>
      </c>
      <c r="I585" s="166">
        <v>3</v>
      </c>
      <c r="J585" s="166">
        <v>1</v>
      </c>
      <c r="K585" s="166" t="s">
        <v>15568</v>
      </c>
      <c r="L585" s="175">
        <v>0.72405005906319797</v>
      </c>
      <c r="M585" s="175">
        <v>0.83946766006637397</v>
      </c>
      <c r="N585" s="175">
        <v>1.03685992789749E-5</v>
      </c>
      <c r="O585" s="175"/>
      <c r="P585" s="175">
        <v>1</v>
      </c>
      <c r="Q585" s="175">
        <v>1</v>
      </c>
      <c r="R585" s="166">
        <v>3.5618513290555502E-3</v>
      </c>
      <c r="S585" s="166" t="s">
        <v>14</v>
      </c>
      <c r="T585" s="166" t="s">
        <v>2449</v>
      </c>
      <c r="U585" s="166" t="s">
        <v>15567</v>
      </c>
    </row>
    <row r="586" spans="1:21" ht="15.75" customHeight="1" x14ac:dyDescent="0.15">
      <c r="A586" s="15" t="s">
        <v>3843</v>
      </c>
      <c r="B586" s="166" t="s">
        <v>3844</v>
      </c>
      <c r="C586" s="166" t="s">
        <v>1892</v>
      </c>
      <c r="D586" s="166" t="s">
        <v>1914</v>
      </c>
      <c r="E586" s="170">
        <v>3.4683756233393497E-10</v>
      </c>
      <c r="F586" s="166">
        <v>26</v>
      </c>
      <c r="G586" s="166" t="s">
        <v>3845</v>
      </c>
      <c r="H586" s="166">
        <v>8</v>
      </c>
      <c r="I586" s="166">
        <v>5</v>
      </c>
      <c r="J586" s="166">
        <v>1</v>
      </c>
      <c r="K586" s="166" t="s">
        <v>15568</v>
      </c>
      <c r="L586" s="175">
        <v>0.99999990654422999</v>
      </c>
      <c r="M586" s="175">
        <v>5.8263445892007298E-5</v>
      </c>
      <c r="N586" s="175">
        <v>1.0683799998774E-5</v>
      </c>
      <c r="O586" s="175"/>
      <c r="P586" s="175">
        <v>1</v>
      </c>
      <c r="Q586" s="175">
        <v>1.8352739098917201E-2</v>
      </c>
      <c r="R586" s="166">
        <v>3.6720649754771501E-3</v>
      </c>
      <c r="S586" s="166" t="s">
        <v>14</v>
      </c>
      <c r="T586" s="166" t="s">
        <v>2449</v>
      </c>
      <c r="U586" s="166" t="s">
        <v>15567</v>
      </c>
    </row>
    <row r="587" spans="1:21" ht="15.75" customHeight="1" x14ac:dyDescent="0.15">
      <c r="A587" s="15" t="s">
        <v>3621</v>
      </c>
      <c r="B587" s="166" t="s">
        <v>3622</v>
      </c>
      <c r="C587" s="166" t="s">
        <v>1892</v>
      </c>
      <c r="D587" s="166" t="s">
        <v>1910</v>
      </c>
      <c r="E587" s="170">
        <v>8.9433925987641895E-11</v>
      </c>
      <c r="F587" s="166">
        <v>34</v>
      </c>
      <c r="G587" s="166" t="s">
        <v>3623</v>
      </c>
      <c r="H587" s="166">
        <v>24</v>
      </c>
      <c r="I587" s="166">
        <v>10</v>
      </c>
      <c r="J587" s="166">
        <v>1</v>
      </c>
      <c r="K587" s="166" t="s">
        <v>15568</v>
      </c>
      <c r="L587" s="175">
        <v>0.99999990654422999</v>
      </c>
      <c r="M587" s="175">
        <v>9.6207288279129295E-3</v>
      </c>
      <c r="N587" s="175">
        <v>1.07140463365193E-5</v>
      </c>
      <c r="O587" s="175"/>
      <c r="P587" s="175">
        <v>1</v>
      </c>
      <c r="Q587" s="175">
        <v>1</v>
      </c>
      <c r="R587" s="166">
        <v>3.6843861204212099E-3</v>
      </c>
      <c r="S587" s="166" t="s">
        <v>14</v>
      </c>
      <c r="T587" s="166" t="s">
        <v>2449</v>
      </c>
      <c r="U587" s="166" t="s">
        <v>15567</v>
      </c>
    </row>
    <row r="588" spans="1:21" ht="15.75" customHeight="1" x14ac:dyDescent="0.15">
      <c r="A588" s="15" t="s">
        <v>3510</v>
      </c>
      <c r="B588" s="166" t="s">
        <v>3511</v>
      </c>
      <c r="C588" s="166" t="s">
        <v>1892</v>
      </c>
      <c r="D588" s="166" t="s">
        <v>1955</v>
      </c>
      <c r="E588" s="170">
        <v>9.6365457821433292E-9</v>
      </c>
      <c r="F588" s="166">
        <v>28</v>
      </c>
      <c r="G588" s="166" t="s">
        <v>3512</v>
      </c>
      <c r="H588" s="166">
        <v>31</v>
      </c>
      <c r="I588" s="166">
        <v>9</v>
      </c>
      <c r="J588" s="166">
        <v>1</v>
      </c>
      <c r="K588" s="166" t="s">
        <v>15568</v>
      </c>
      <c r="L588" s="175">
        <v>0.99999990654422999</v>
      </c>
      <c r="M588" s="175">
        <v>3.3455057751621997E-5</v>
      </c>
      <c r="N588" s="175">
        <v>1.12930613188697E-5</v>
      </c>
      <c r="O588" s="175"/>
      <c r="P588" s="175">
        <v>1</v>
      </c>
      <c r="Q588" s="175">
        <v>1.01139640854052E-2</v>
      </c>
      <c r="R588" s="166">
        <v>3.8855134385791801E-3</v>
      </c>
      <c r="S588" s="166" t="s">
        <v>14</v>
      </c>
      <c r="T588" s="166" t="s">
        <v>2449</v>
      </c>
      <c r="U588" s="166" t="s">
        <v>15567</v>
      </c>
    </row>
    <row r="589" spans="1:21" ht="15.75" customHeight="1" x14ac:dyDescent="0.15">
      <c r="A589" s="15" t="s">
        <v>4670</v>
      </c>
      <c r="B589" s="166" t="s">
        <v>4671</v>
      </c>
      <c r="C589" s="166" t="s">
        <v>4536</v>
      </c>
      <c r="D589" s="166" t="s">
        <v>1902</v>
      </c>
      <c r="E589" s="170">
        <v>2.3210841946667999E-7</v>
      </c>
      <c r="F589" s="166">
        <v>20</v>
      </c>
      <c r="G589" s="166" t="s">
        <v>4672</v>
      </c>
      <c r="H589" s="166">
        <v>16</v>
      </c>
      <c r="I589" s="166">
        <v>7</v>
      </c>
      <c r="J589" s="166">
        <v>1</v>
      </c>
      <c r="K589" s="166" t="s">
        <v>15568</v>
      </c>
      <c r="L589" s="175">
        <v>5.7828280551308203E-2</v>
      </c>
      <c r="M589" s="175">
        <v>0.23379193041987001</v>
      </c>
      <c r="N589" s="175">
        <v>1.16303205658132E-5</v>
      </c>
      <c r="O589" s="175"/>
      <c r="P589" s="175">
        <v>1</v>
      </c>
      <c r="Q589" s="175">
        <v>1</v>
      </c>
      <c r="R589" s="166">
        <v>4.0036087655994498E-3</v>
      </c>
      <c r="S589" s="166" t="s">
        <v>14</v>
      </c>
      <c r="T589" s="166" t="s">
        <v>2449</v>
      </c>
      <c r="U589" s="166" t="s">
        <v>15567</v>
      </c>
    </row>
    <row r="590" spans="1:21" ht="15.75" customHeight="1" x14ac:dyDescent="0.15">
      <c r="A590" s="15" t="s">
        <v>3385</v>
      </c>
      <c r="B590" s="166" t="s">
        <v>3386</v>
      </c>
      <c r="C590" s="166" t="s">
        <v>1892</v>
      </c>
      <c r="D590" s="166" t="s">
        <v>1910</v>
      </c>
      <c r="E590" s="170">
        <v>6.4281860891224195E-10</v>
      </c>
      <c r="F590" s="166">
        <v>26</v>
      </c>
      <c r="G590" s="166" t="s">
        <v>3387</v>
      </c>
      <c r="H590" s="166">
        <v>12</v>
      </c>
      <c r="I590" s="166">
        <v>6</v>
      </c>
      <c r="J590" s="166">
        <v>1</v>
      </c>
      <c r="K590" s="166" t="s">
        <v>15568</v>
      </c>
      <c r="L590" s="175">
        <v>0.99999990654422999</v>
      </c>
      <c r="M590" s="175">
        <v>7.3126916915569704E-4</v>
      </c>
      <c r="N590" s="175">
        <v>1.1779159364499501E-5</v>
      </c>
      <c r="O590" s="175"/>
      <c r="P590" s="175">
        <v>1</v>
      </c>
      <c r="Q590" s="175">
        <v>0.25542165322315202</v>
      </c>
      <c r="R590" s="166">
        <v>4.0607606509665203E-3</v>
      </c>
      <c r="S590" s="166" t="s">
        <v>14</v>
      </c>
      <c r="T590" s="166" t="s">
        <v>2449</v>
      </c>
      <c r="U590" s="166" t="s">
        <v>15567</v>
      </c>
    </row>
    <row r="591" spans="1:21" ht="15.75" customHeight="1" x14ac:dyDescent="0.15">
      <c r="A591" s="15" t="s">
        <v>3588</v>
      </c>
      <c r="B591" s="166" t="s">
        <v>3589</v>
      </c>
      <c r="C591" s="166" t="s">
        <v>1892</v>
      </c>
      <c r="D591" s="166" t="s">
        <v>1910</v>
      </c>
      <c r="E591" s="170">
        <v>7.0438240430395398E-12</v>
      </c>
      <c r="F591" s="166">
        <v>34</v>
      </c>
      <c r="G591" s="166" t="s">
        <v>3590</v>
      </c>
      <c r="H591" s="166">
        <v>17</v>
      </c>
      <c r="I591" s="166">
        <v>11</v>
      </c>
      <c r="J591" s="166">
        <v>1</v>
      </c>
      <c r="K591" s="166" t="s">
        <v>15568</v>
      </c>
      <c r="L591" s="175">
        <v>0.99999990654422999</v>
      </c>
      <c r="M591" s="175">
        <v>8.9893222839491097E-5</v>
      </c>
      <c r="N591" s="175">
        <v>1.1779159364499501E-5</v>
      </c>
      <c r="O591" s="175"/>
      <c r="P591" s="175">
        <v>1</v>
      </c>
      <c r="Q591" s="175">
        <v>2.8951509276320401E-2</v>
      </c>
      <c r="R591" s="166">
        <v>4.0607606509665203E-3</v>
      </c>
      <c r="S591" s="166" t="s">
        <v>14</v>
      </c>
      <c r="T591" s="166" t="s">
        <v>2449</v>
      </c>
      <c r="U591" s="166" t="s">
        <v>15567</v>
      </c>
    </row>
    <row r="592" spans="1:21" ht="15.75" customHeight="1" x14ac:dyDescent="0.15">
      <c r="A592" s="15" t="s">
        <v>2743</v>
      </c>
      <c r="B592" s="166" t="s">
        <v>2744</v>
      </c>
      <c r="C592" s="166" t="s">
        <v>2404</v>
      </c>
      <c r="D592" s="166" t="s">
        <v>1918</v>
      </c>
      <c r="E592" s="170">
        <v>3.0498582858714799E-11</v>
      </c>
      <c r="F592" s="166">
        <v>32</v>
      </c>
      <c r="G592" s="166" t="s">
        <v>2671</v>
      </c>
      <c r="H592" s="166">
        <v>41</v>
      </c>
      <c r="I592" s="166">
        <v>13</v>
      </c>
      <c r="J592" s="166">
        <v>1</v>
      </c>
      <c r="K592" s="166" t="s">
        <v>15568</v>
      </c>
      <c r="L592" s="175">
        <v>0.99999990654422999</v>
      </c>
      <c r="M592" s="175">
        <v>1.0775405034578801E-6</v>
      </c>
      <c r="N592" s="175">
        <v>1.2374224934049201E-5</v>
      </c>
      <c r="O592" s="175"/>
      <c r="P592" s="175">
        <v>1</v>
      </c>
      <c r="Q592" s="175">
        <v>2.4628065274381498E-4</v>
      </c>
      <c r="R592" s="166">
        <v>4.26615139206191E-3</v>
      </c>
      <c r="S592" s="166" t="s">
        <v>14</v>
      </c>
      <c r="T592" s="166" t="s">
        <v>2449</v>
      </c>
      <c r="U592" s="166" t="s">
        <v>15567</v>
      </c>
    </row>
    <row r="593" spans="1:21" ht="15.75" customHeight="1" x14ac:dyDescent="0.15">
      <c r="A593" s="15" t="s">
        <v>3979</v>
      </c>
      <c r="B593" s="166" t="s">
        <v>3980</v>
      </c>
      <c r="C593" s="166" t="s">
        <v>1892</v>
      </c>
      <c r="D593" s="166" t="s">
        <v>2007</v>
      </c>
      <c r="E593" s="170">
        <v>8.5767011928942194E-9</v>
      </c>
      <c r="F593" s="166">
        <v>20</v>
      </c>
      <c r="G593" s="166" t="s">
        <v>3981</v>
      </c>
      <c r="H593" s="166">
        <v>19</v>
      </c>
      <c r="I593" s="166">
        <v>8</v>
      </c>
      <c r="J593" s="166">
        <v>1</v>
      </c>
      <c r="K593" s="166" t="s">
        <v>15568</v>
      </c>
      <c r="L593" s="175">
        <v>0.20143017109681299</v>
      </c>
      <c r="M593" s="175">
        <v>1.15366620620119E-3</v>
      </c>
      <c r="N593" s="175">
        <v>1.25660255362013E-5</v>
      </c>
      <c r="O593" s="175"/>
      <c r="P593" s="175">
        <v>1</v>
      </c>
      <c r="Q593" s="175">
        <v>0.40624469235334898</v>
      </c>
      <c r="R593" s="166">
        <v>4.3344286771836403E-3</v>
      </c>
      <c r="S593" s="166" t="s">
        <v>14</v>
      </c>
      <c r="T593" s="166" t="s">
        <v>2449</v>
      </c>
      <c r="U593" s="166" t="s">
        <v>15567</v>
      </c>
    </row>
    <row r="594" spans="1:21" ht="15.75" customHeight="1" x14ac:dyDescent="0.15">
      <c r="A594" s="15" t="s">
        <v>2905</v>
      </c>
      <c r="B594" s="166" t="s">
        <v>2906</v>
      </c>
      <c r="C594" s="166" t="s">
        <v>1892</v>
      </c>
      <c r="D594" s="166" t="s">
        <v>1910</v>
      </c>
      <c r="E594" s="170">
        <v>1.06473107833272E-10</v>
      </c>
      <c r="F594" s="166">
        <v>26</v>
      </c>
      <c r="G594" s="166" t="s">
        <v>2907</v>
      </c>
      <c r="H594" s="166">
        <v>29</v>
      </c>
      <c r="I594" s="166">
        <v>10</v>
      </c>
      <c r="J594" s="166">
        <v>1</v>
      </c>
      <c r="K594" s="166" t="s">
        <v>15568</v>
      </c>
      <c r="L594" s="175">
        <v>0.99999990654422999</v>
      </c>
      <c r="M594" s="175">
        <v>2.1931023972565199E-3</v>
      </c>
      <c r="N594" s="175">
        <v>1.3242084567661299E-5</v>
      </c>
      <c r="O594" s="175"/>
      <c r="P594" s="175">
        <v>1</v>
      </c>
      <c r="Q594" s="175">
        <v>0.77835197808085999</v>
      </c>
      <c r="R594" s="166">
        <v>4.5698723134487496E-3</v>
      </c>
      <c r="S594" s="166" t="s">
        <v>14</v>
      </c>
      <c r="T594" s="166" t="s">
        <v>2449</v>
      </c>
      <c r="U594" s="166" t="s">
        <v>15567</v>
      </c>
    </row>
    <row r="595" spans="1:21" ht="15.75" customHeight="1" x14ac:dyDescent="0.15">
      <c r="A595" s="15" t="s">
        <v>5747</v>
      </c>
      <c r="B595" s="166" t="s">
        <v>5748</v>
      </c>
      <c r="C595" s="166" t="s">
        <v>2142</v>
      </c>
      <c r="D595" s="166" t="s">
        <v>1914</v>
      </c>
      <c r="E595" s="170">
        <v>7.0002827049189403E-8</v>
      </c>
      <c r="F595" s="166">
        <v>12</v>
      </c>
      <c r="G595" s="166" t="s">
        <v>5749</v>
      </c>
      <c r="H595" s="166">
        <v>5</v>
      </c>
      <c r="I595" s="166">
        <v>4</v>
      </c>
      <c r="J595" s="166">
        <v>1</v>
      </c>
      <c r="K595" s="166" t="s">
        <v>15568</v>
      </c>
      <c r="L595" s="175">
        <v>0.99999990654422999</v>
      </c>
      <c r="M595" s="175">
        <v>0.219197358274796</v>
      </c>
      <c r="N595" s="175">
        <v>1.32616807050674E-5</v>
      </c>
      <c r="O595" s="175"/>
      <c r="P595" s="175">
        <v>1</v>
      </c>
      <c r="Q595" s="175">
        <v>1</v>
      </c>
      <c r="R595" s="166">
        <v>4.5788686278788104E-3</v>
      </c>
      <c r="S595" s="166" t="s">
        <v>14</v>
      </c>
      <c r="T595" s="166" t="s">
        <v>2449</v>
      </c>
      <c r="U595" s="166" t="s">
        <v>15567</v>
      </c>
    </row>
    <row r="596" spans="1:21" ht="15.75" customHeight="1" x14ac:dyDescent="0.15">
      <c r="A596" s="15" t="s">
        <v>5065</v>
      </c>
      <c r="B596" s="166" t="s">
        <v>5066</v>
      </c>
      <c r="C596" s="166" t="s">
        <v>1892</v>
      </c>
      <c r="D596" s="166" t="s">
        <v>1948</v>
      </c>
      <c r="E596" s="170">
        <v>2.5760160849693E-8</v>
      </c>
      <c r="F596" s="166">
        <v>20</v>
      </c>
      <c r="G596" s="166" t="s">
        <v>5067</v>
      </c>
      <c r="H596" s="166">
        <v>9</v>
      </c>
      <c r="I596" s="166">
        <v>6</v>
      </c>
      <c r="J596" s="166">
        <v>1</v>
      </c>
      <c r="K596" s="166" t="s">
        <v>15568</v>
      </c>
      <c r="L596" s="175">
        <v>0.16080762748006699</v>
      </c>
      <c r="M596" s="175">
        <v>2.2526950360634399E-3</v>
      </c>
      <c r="N596" s="175">
        <v>1.3547217274966899E-5</v>
      </c>
      <c r="O596" s="175"/>
      <c r="P596" s="175">
        <v>1</v>
      </c>
      <c r="Q596" s="175">
        <v>0.79975595101331598</v>
      </c>
      <c r="R596" s="166">
        <v>4.6797186574870902E-3</v>
      </c>
      <c r="S596" s="166" t="s">
        <v>14</v>
      </c>
      <c r="T596" s="166" t="s">
        <v>2449</v>
      </c>
      <c r="U596" s="166" t="s">
        <v>15567</v>
      </c>
    </row>
    <row r="597" spans="1:21" ht="15.75" customHeight="1" x14ac:dyDescent="0.15">
      <c r="A597" s="15" t="s">
        <v>4192</v>
      </c>
      <c r="B597" s="166" t="s">
        <v>4193</v>
      </c>
      <c r="C597" s="166" t="s">
        <v>1892</v>
      </c>
      <c r="D597" s="166" t="s">
        <v>1910</v>
      </c>
      <c r="E597" s="170">
        <v>1.1408147752471101E-9</v>
      </c>
      <c r="F597" s="166">
        <v>22</v>
      </c>
      <c r="G597" s="166" t="s">
        <v>4194</v>
      </c>
      <c r="H597" s="166">
        <v>12</v>
      </c>
      <c r="I597" s="166">
        <v>7</v>
      </c>
      <c r="J597" s="166">
        <v>1</v>
      </c>
      <c r="K597" s="166" t="s">
        <v>15568</v>
      </c>
      <c r="L597" s="175">
        <v>0.99999990654422999</v>
      </c>
      <c r="M597" s="175">
        <v>4.53509828548495E-5</v>
      </c>
      <c r="N597" s="175">
        <v>1.39483614626812E-5</v>
      </c>
      <c r="O597" s="175"/>
      <c r="P597" s="175">
        <v>1</v>
      </c>
      <c r="Q597" s="175">
        <v>1.40000305782591E-2</v>
      </c>
      <c r="R597" s="166">
        <v>4.8205989381782596E-3</v>
      </c>
      <c r="S597" s="166" t="s">
        <v>14</v>
      </c>
      <c r="T597" s="166" t="s">
        <v>2449</v>
      </c>
      <c r="U597" s="166" t="s">
        <v>15567</v>
      </c>
    </row>
    <row r="598" spans="1:21" ht="15.75" customHeight="1" x14ac:dyDescent="0.15">
      <c r="A598" s="15" t="s">
        <v>3200</v>
      </c>
      <c r="B598" s="166" t="s">
        <v>3201</v>
      </c>
      <c r="C598" s="166" t="s">
        <v>1892</v>
      </c>
      <c r="D598" s="166" t="s">
        <v>1910</v>
      </c>
      <c r="E598" s="170">
        <v>3.7897906915204802E-8</v>
      </c>
      <c r="F598" s="166">
        <v>20</v>
      </c>
      <c r="G598" s="166" t="s">
        <v>3202</v>
      </c>
      <c r="H598" s="166">
        <v>20</v>
      </c>
      <c r="I598" s="166">
        <v>8</v>
      </c>
      <c r="J598" s="166">
        <v>1</v>
      </c>
      <c r="K598" s="166" t="s">
        <v>15568</v>
      </c>
      <c r="L598" s="175">
        <v>0.99999990654422999</v>
      </c>
      <c r="M598" s="175">
        <v>5.8208270667197998E-4</v>
      </c>
      <c r="N598" s="175">
        <v>1.4479906727041601E-5</v>
      </c>
      <c r="O598" s="175"/>
      <c r="P598" s="175">
        <v>1</v>
      </c>
      <c r="Q598" s="175">
        <v>0.20208853243457101</v>
      </c>
      <c r="R598" s="166">
        <v>5.0066803073873303E-3</v>
      </c>
      <c r="S598" s="166" t="s">
        <v>14</v>
      </c>
      <c r="T598" s="166" t="s">
        <v>2449</v>
      </c>
      <c r="U598" s="166" t="s">
        <v>15567</v>
      </c>
    </row>
    <row r="599" spans="1:21" ht="15.75" customHeight="1" x14ac:dyDescent="0.15">
      <c r="A599" s="15" t="s">
        <v>5445</v>
      </c>
      <c r="B599" s="166" t="s">
        <v>5446</v>
      </c>
      <c r="C599" s="166" t="s">
        <v>1909</v>
      </c>
      <c r="D599" s="166" t="s">
        <v>1914</v>
      </c>
      <c r="E599" s="170">
        <v>8.0563068430375005E-8</v>
      </c>
      <c r="F599" s="166">
        <v>22</v>
      </c>
      <c r="G599" s="166" t="s">
        <v>5447</v>
      </c>
      <c r="H599" s="166">
        <v>7</v>
      </c>
      <c r="I599" s="166">
        <v>5</v>
      </c>
      <c r="J599" s="166">
        <v>1</v>
      </c>
      <c r="K599" s="166" t="s">
        <v>15568</v>
      </c>
      <c r="L599" s="175">
        <v>0.99999990654422999</v>
      </c>
      <c r="M599" s="175">
        <v>0.29275037314402103</v>
      </c>
      <c r="N599" s="175">
        <v>1.51449343191109E-5</v>
      </c>
      <c r="O599" s="175"/>
      <c r="P599" s="175">
        <v>1</v>
      </c>
      <c r="Q599" s="175">
        <v>1</v>
      </c>
      <c r="R599" s="166">
        <v>5.2390906510878096E-3</v>
      </c>
      <c r="S599" s="166" t="s">
        <v>14</v>
      </c>
      <c r="T599" s="166" t="s">
        <v>2449</v>
      </c>
      <c r="U599" s="166" t="s">
        <v>15567</v>
      </c>
    </row>
    <row r="600" spans="1:21" ht="15.75" customHeight="1" x14ac:dyDescent="0.15">
      <c r="A600" s="15" t="s">
        <v>5247</v>
      </c>
      <c r="B600" s="166" t="s">
        <v>5248</v>
      </c>
      <c r="C600" s="166" t="s">
        <v>1892</v>
      </c>
      <c r="D600" s="166" t="s">
        <v>1902</v>
      </c>
      <c r="E600" s="170">
        <v>2.8101502161967501E-9</v>
      </c>
      <c r="F600" s="166">
        <v>32</v>
      </c>
      <c r="G600" s="166" t="s">
        <v>5249</v>
      </c>
      <c r="H600" s="166">
        <v>9</v>
      </c>
      <c r="I600" s="166">
        <v>6</v>
      </c>
      <c r="J600" s="166">
        <v>1</v>
      </c>
      <c r="K600" s="166" t="s">
        <v>15568</v>
      </c>
      <c r="L600" s="175">
        <v>0.99999990654422999</v>
      </c>
      <c r="M600" s="175">
        <v>5.8510545425478899E-3</v>
      </c>
      <c r="N600" s="175">
        <v>1.6472475886051801E-5</v>
      </c>
      <c r="O600" s="175"/>
      <c r="P600" s="175">
        <v>1</v>
      </c>
      <c r="Q600" s="175">
        <v>1</v>
      </c>
      <c r="R600" s="166">
        <v>5.7009857628919003E-3</v>
      </c>
      <c r="S600" s="166" t="s">
        <v>14</v>
      </c>
      <c r="T600" s="166" t="s">
        <v>2449</v>
      </c>
      <c r="U600" s="166" t="s">
        <v>15567</v>
      </c>
    </row>
    <row r="601" spans="1:21" ht="15.75" customHeight="1" x14ac:dyDescent="0.15">
      <c r="A601" s="15" t="s">
        <v>3013</v>
      </c>
      <c r="B601" s="166" t="s">
        <v>3014</v>
      </c>
      <c r="C601" s="166" t="s">
        <v>1892</v>
      </c>
      <c r="D601" s="166" t="s">
        <v>1910</v>
      </c>
      <c r="E601" s="170">
        <v>1.38009850996911E-8</v>
      </c>
      <c r="F601" s="166">
        <v>22</v>
      </c>
      <c r="G601" s="166" t="s">
        <v>3015</v>
      </c>
      <c r="H601" s="166">
        <v>21</v>
      </c>
      <c r="I601" s="166">
        <v>8</v>
      </c>
      <c r="J601" s="166">
        <v>1</v>
      </c>
      <c r="K601" s="166" t="s">
        <v>15568</v>
      </c>
      <c r="L601" s="175">
        <v>0.99999990654422999</v>
      </c>
      <c r="M601" s="175">
        <v>3.6877270004515998E-4</v>
      </c>
      <c r="N601" s="175">
        <v>1.64933631147027E-5</v>
      </c>
      <c r="O601" s="175"/>
      <c r="P601" s="175">
        <v>1</v>
      </c>
      <c r="Q601" s="175">
        <v>0.126748658333492</v>
      </c>
      <c r="R601" s="166">
        <v>5.7108531307329099E-3</v>
      </c>
      <c r="S601" s="166" t="s">
        <v>14</v>
      </c>
      <c r="T601" s="166" t="s">
        <v>2449</v>
      </c>
      <c r="U601" s="166" t="s">
        <v>15567</v>
      </c>
    </row>
    <row r="602" spans="1:21" ht="15.75" customHeight="1" x14ac:dyDescent="0.15">
      <c r="A602" s="15" t="s">
        <v>3525</v>
      </c>
      <c r="B602" s="166" t="s">
        <v>3526</v>
      </c>
      <c r="C602" s="166" t="s">
        <v>1892</v>
      </c>
      <c r="D602" s="166" t="s">
        <v>1948</v>
      </c>
      <c r="E602" s="170">
        <v>1.1642567054925701E-11</v>
      </c>
      <c r="F602" s="166">
        <v>34</v>
      </c>
      <c r="G602" s="166" t="s">
        <v>3527</v>
      </c>
      <c r="H602" s="166">
        <v>17</v>
      </c>
      <c r="I602" s="166">
        <v>11</v>
      </c>
      <c r="J602" s="166">
        <v>1</v>
      </c>
      <c r="K602" s="166" t="s">
        <v>15568</v>
      </c>
      <c r="L602" s="175">
        <v>0.99999990654422999</v>
      </c>
      <c r="M602" s="175">
        <v>6.9152125495989202E-5</v>
      </c>
      <c r="N602" s="175">
        <v>1.6896098252342699E-5</v>
      </c>
      <c r="O602" s="175"/>
      <c r="P602" s="175">
        <v>1</v>
      </c>
      <c r="Q602" s="175">
        <v>2.2067117373048499E-2</v>
      </c>
      <c r="R602" s="166">
        <v>5.8529798960737E-3</v>
      </c>
      <c r="S602" s="166" t="s">
        <v>14</v>
      </c>
      <c r="T602" s="166" t="s">
        <v>2449</v>
      </c>
      <c r="U602" s="166" t="s">
        <v>15567</v>
      </c>
    </row>
    <row r="603" spans="1:21" ht="15.75" customHeight="1" x14ac:dyDescent="0.15">
      <c r="A603" s="15" t="s">
        <v>3744</v>
      </c>
      <c r="B603" s="166" t="s">
        <v>3745</v>
      </c>
      <c r="C603" s="166" t="s">
        <v>1892</v>
      </c>
      <c r="D603" s="166" t="s">
        <v>1914</v>
      </c>
      <c r="E603" s="170">
        <v>1.15315065708766E-9</v>
      </c>
      <c r="F603" s="166">
        <v>26</v>
      </c>
      <c r="G603" s="166" t="s">
        <v>3746</v>
      </c>
      <c r="H603" s="166">
        <v>14</v>
      </c>
      <c r="I603" s="166">
        <v>9</v>
      </c>
      <c r="J603" s="166">
        <v>1</v>
      </c>
      <c r="K603" s="166" t="s">
        <v>15568</v>
      </c>
      <c r="L603" s="175">
        <v>0.99999990654422999</v>
      </c>
      <c r="M603" s="175">
        <v>1.93002761452314E-4</v>
      </c>
      <c r="N603" s="175">
        <v>1.6901575719630599E-5</v>
      </c>
      <c r="O603" s="175"/>
      <c r="P603" s="175">
        <v>1</v>
      </c>
      <c r="Q603" s="175">
        <v>6.4493525299933102E-2</v>
      </c>
      <c r="R603" s="166">
        <v>5.8575334783821402E-3</v>
      </c>
      <c r="S603" s="166" t="s">
        <v>14</v>
      </c>
      <c r="T603" s="166" t="s">
        <v>2449</v>
      </c>
      <c r="U603" s="166" t="s">
        <v>15567</v>
      </c>
    </row>
    <row r="604" spans="1:21" ht="15.75" customHeight="1" x14ac:dyDescent="0.15">
      <c r="A604" s="15" t="s">
        <v>6301</v>
      </c>
      <c r="B604" s="166" t="s">
        <v>6302</v>
      </c>
      <c r="C604" s="166" t="s">
        <v>2404</v>
      </c>
      <c r="D604" s="166" t="s">
        <v>2007</v>
      </c>
      <c r="E604" s="170">
        <v>1.2520414860735399E-8</v>
      </c>
      <c r="F604" s="166">
        <v>10</v>
      </c>
      <c r="G604" s="166" t="s">
        <v>6303</v>
      </c>
      <c r="H604" s="166">
        <v>3</v>
      </c>
      <c r="I604" s="166">
        <v>3</v>
      </c>
      <c r="J604" s="166">
        <v>1</v>
      </c>
      <c r="K604" s="166" t="s">
        <v>15568</v>
      </c>
      <c r="L604" s="175">
        <v>3.9532333337240498E-4</v>
      </c>
      <c r="M604" s="175">
        <v>1.09191879521941E-2</v>
      </c>
      <c r="N604" s="175">
        <v>1.7889656121198101E-5</v>
      </c>
      <c r="O604" s="175"/>
      <c r="P604" s="175">
        <v>8.9509701847601993E-3</v>
      </c>
      <c r="Q604" s="175">
        <v>1</v>
      </c>
      <c r="R604" s="166">
        <v>6.2027560335655299E-3</v>
      </c>
      <c r="S604" s="166" t="s">
        <v>14</v>
      </c>
      <c r="T604" s="166" t="s">
        <v>2449</v>
      </c>
      <c r="U604" s="166" t="s">
        <v>15567</v>
      </c>
    </row>
    <row r="605" spans="1:21" ht="15.75" customHeight="1" x14ac:dyDescent="0.15">
      <c r="A605" s="15" t="s">
        <v>3218</v>
      </c>
      <c r="B605" s="166" t="s">
        <v>3219</v>
      </c>
      <c r="C605" s="166" t="s">
        <v>1892</v>
      </c>
      <c r="D605" s="166" t="s">
        <v>1910</v>
      </c>
      <c r="E605" s="170">
        <v>4.3058463984046197E-9</v>
      </c>
      <c r="F605" s="166">
        <v>20</v>
      </c>
      <c r="G605" s="166" t="s">
        <v>3220</v>
      </c>
      <c r="H605" s="166">
        <v>17</v>
      </c>
      <c r="I605" s="166">
        <v>7</v>
      </c>
      <c r="J605" s="166">
        <v>1</v>
      </c>
      <c r="K605" s="166" t="s">
        <v>15568</v>
      </c>
      <c r="L605" s="175">
        <v>0.99999990654422999</v>
      </c>
      <c r="M605" s="175">
        <v>1.8009973925226801E-3</v>
      </c>
      <c r="N605" s="175">
        <v>1.8424377339039401E-5</v>
      </c>
      <c r="O605" s="175"/>
      <c r="P605" s="175">
        <v>1</v>
      </c>
      <c r="Q605" s="175">
        <v>0.63806710369296804</v>
      </c>
      <c r="R605" s="166">
        <v>6.3909997106727703E-3</v>
      </c>
      <c r="S605" s="166" t="s">
        <v>14</v>
      </c>
      <c r="T605" s="166" t="s">
        <v>2449</v>
      </c>
      <c r="U605" s="166" t="s">
        <v>15567</v>
      </c>
    </row>
    <row r="606" spans="1:21" ht="15.75" customHeight="1" x14ac:dyDescent="0.15">
      <c r="A606" s="15" t="s">
        <v>4258</v>
      </c>
      <c r="B606" s="166" t="s">
        <v>4259</v>
      </c>
      <c r="C606" s="166" t="s">
        <v>1892</v>
      </c>
      <c r="D606" s="166" t="s">
        <v>1910</v>
      </c>
      <c r="E606" s="170">
        <v>2.8586842011349301E-8</v>
      </c>
      <c r="F606" s="166">
        <v>20</v>
      </c>
      <c r="G606" s="166" t="s">
        <v>4260</v>
      </c>
      <c r="H606" s="166">
        <v>12</v>
      </c>
      <c r="I606" s="166">
        <v>8</v>
      </c>
      <c r="J606" s="166">
        <v>1</v>
      </c>
      <c r="K606" s="166" t="s">
        <v>15568</v>
      </c>
      <c r="L606" s="175">
        <v>0.99999990654422999</v>
      </c>
      <c r="M606" s="175">
        <v>1.9175593665824199E-2</v>
      </c>
      <c r="N606" s="175">
        <v>1.8482998641690901E-5</v>
      </c>
      <c r="O606" s="175"/>
      <c r="P606" s="175">
        <v>1</v>
      </c>
      <c r="Q606" s="175">
        <v>1</v>
      </c>
      <c r="R606" s="166">
        <v>6.4141606195346904E-3</v>
      </c>
      <c r="S606" s="166" t="s">
        <v>14</v>
      </c>
      <c r="T606" s="166" t="s">
        <v>2449</v>
      </c>
      <c r="U606" s="166" t="s">
        <v>15567</v>
      </c>
    </row>
    <row r="607" spans="1:21" ht="15.75" customHeight="1" x14ac:dyDescent="0.15">
      <c r="A607" s="15" t="s">
        <v>4237</v>
      </c>
      <c r="B607" s="166" t="s">
        <v>4238</v>
      </c>
      <c r="C607" s="166" t="s">
        <v>1892</v>
      </c>
      <c r="D607" s="166" t="s">
        <v>1948</v>
      </c>
      <c r="E607" s="170">
        <v>3.4774809210462901E-10</v>
      </c>
      <c r="F607" s="166">
        <v>26</v>
      </c>
      <c r="G607" s="166" t="s">
        <v>4239</v>
      </c>
      <c r="H607" s="166">
        <v>21</v>
      </c>
      <c r="I607" s="166">
        <v>11</v>
      </c>
      <c r="J607" s="166">
        <v>1</v>
      </c>
      <c r="K607" s="166" t="s">
        <v>15568</v>
      </c>
      <c r="L607" s="175">
        <v>0.99999990654422999</v>
      </c>
      <c r="M607" s="175">
        <v>4.38733497632866E-3</v>
      </c>
      <c r="N607" s="175">
        <v>1.93217060397646E-5</v>
      </c>
      <c r="O607" s="175"/>
      <c r="P607" s="175">
        <v>1</v>
      </c>
      <c r="Q607" s="175">
        <v>1</v>
      </c>
      <c r="R607" s="166">
        <v>6.7081450332600904E-3</v>
      </c>
      <c r="S607" s="166" t="s">
        <v>14</v>
      </c>
      <c r="T607" s="166" t="s">
        <v>2449</v>
      </c>
      <c r="U607" s="166" t="s">
        <v>15567</v>
      </c>
    </row>
    <row r="608" spans="1:21" ht="15.75" customHeight="1" x14ac:dyDescent="0.15">
      <c r="A608" s="15" t="s">
        <v>4951</v>
      </c>
      <c r="B608" s="166" t="s">
        <v>4952</v>
      </c>
      <c r="C608" s="166" t="s">
        <v>1892</v>
      </c>
      <c r="D608" s="166" t="s">
        <v>1902</v>
      </c>
      <c r="E608" s="170">
        <v>1.1345262653331401E-8</v>
      </c>
      <c r="F608" s="166">
        <v>32</v>
      </c>
      <c r="G608" s="166" t="s">
        <v>4953</v>
      </c>
      <c r="H608" s="166">
        <v>14</v>
      </c>
      <c r="I608" s="166">
        <v>7</v>
      </c>
      <c r="J608" s="166">
        <v>1</v>
      </c>
      <c r="K608" s="166" t="s">
        <v>15568</v>
      </c>
      <c r="L608" s="175">
        <v>0.99999990654422999</v>
      </c>
      <c r="M608" s="175">
        <v>0.27959452312131999</v>
      </c>
      <c r="N608" s="175">
        <v>1.9619371951321098E-5</v>
      </c>
      <c r="O608" s="175"/>
      <c r="P608" s="175">
        <v>1</v>
      </c>
      <c r="Q608" s="175">
        <v>1</v>
      </c>
      <c r="R608" s="166">
        <v>6.8144342053671099E-3</v>
      </c>
      <c r="S608" s="166" t="s">
        <v>14</v>
      </c>
      <c r="T608" s="166" t="s">
        <v>2449</v>
      </c>
      <c r="U608" s="166" t="s">
        <v>15567</v>
      </c>
    </row>
    <row r="609" spans="1:21" ht="15.75" customHeight="1" x14ac:dyDescent="0.15">
      <c r="A609" s="15" t="s">
        <v>4676</v>
      </c>
      <c r="B609" s="166" t="s">
        <v>4677</v>
      </c>
      <c r="C609" s="166" t="s">
        <v>2404</v>
      </c>
      <c r="D609" s="166" t="s">
        <v>1918</v>
      </c>
      <c r="E609" s="170">
        <v>1.3270222032128001E-10</v>
      </c>
      <c r="F609" s="166">
        <v>26</v>
      </c>
      <c r="G609" s="166" t="s">
        <v>4678</v>
      </c>
      <c r="H609" s="166">
        <v>12</v>
      </c>
      <c r="I609" s="166">
        <v>5</v>
      </c>
      <c r="J609" s="166">
        <v>1</v>
      </c>
      <c r="K609" s="166" t="s">
        <v>15568</v>
      </c>
      <c r="L609" s="175">
        <v>0.99999990654422999</v>
      </c>
      <c r="M609" s="175">
        <v>1.5707083146594301E-4</v>
      </c>
      <c r="N609" s="175">
        <v>1.9731630911554701E-5</v>
      </c>
      <c r="O609" s="175"/>
      <c r="P609" s="175">
        <v>1</v>
      </c>
      <c r="Q609" s="175">
        <v>5.2092502513755398E-2</v>
      </c>
      <c r="R609" s="166">
        <v>6.8563593458173602E-3</v>
      </c>
      <c r="S609" s="166" t="s">
        <v>14</v>
      </c>
      <c r="T609" s="166" t="s">
        <v>2449</v>
      </c>
      <c r="U609" s="166" t="s">
        <v>15567</v>
      </c>
    </row>
    <row r="610" spans="1:21" ht="15.75" customHeight="1" x14ac:dyDescent="0.15">
      <c r="A610" s="15" t="s">
        <v>5032</v>
      </c>
      <c r="B610" s="166" t="s">
        <v>5033</v>
      </c>
      <c r="C610" s="166" t="s">
        <v>1892</v>
      </c>
      <c r="D610" s="166" t="s">
        <v>1914</v>
      </c>
      <c r="E610" s="170">
        <v>2.2161867373766099E-10</v>
      </c>
      <c r="F610" s="166">
        <v>34</v>
      </c>
      <c r="G610" s="166" t="s">
        <v>5034</v>
      </c>
      <c r="H610" s="166">
        <v>9</v>
      </c>
      <c r="I610" s="166">
        <v>6</v>
      </c>
      <c r="J610" s="166">
        <v>1</v>
      </c>
      <c r="K610" s="166" t="s">
        <v>15568</v>
      </c>
      <c r="L610" s="175">
        <v>0.99999990654422999</v>
      </c>
      <c r="M610" s="175">
        <v>2.6090115532715701E-3</v>
      </c>
      <c r="N610" s="175">
        <v>2.0473541239167402E-5</v>
      </c>
      <c r="O610" s="175"/>
      <c r="P610" s="175">
        <v>1</v>
      </c>
      <c r="Q610" s="175">
        <v>0.92678562338850001</v>
      </c>
      <c r="R610" s="166">
        <v>7.1171742893738196E-3</v>
      </c>
      <c r="S610" s="166" t="s">
        <v>14</v>
      </c>
      <c r="T610" s="166" t="s">
        <v>2449</v>
      </c>
      <c r="U610" s="166" t="s">
        <v>15567</v>
      </c>
    </row>
    <row r="611" spans="1:21" ht="15.75" customHeight="1" x14ac:dyDescent="0.15">
      <c r="A611" s="15" t="s">
        <v>3756</v>
      </c>
      <c r="B611" s="166" t="s">
        <v>3757</v>
      </c>
      <c r="C611" s="166" t="s">
        <v>2404</v>
      </c>
      <c r="D611" s="166" t="s">
        <v>1918</v>
      </c>
      <c r="E611" s="170">
        <v>1.4182129154564801E-9</v>
      </c>
      <c r="F611" s="166">
        <v>34</v>
      </c>
      <c r="G611" s="166" t="s">
        <v>3758</v>
      </c>
      <c r="H611" s="166">
        <v>12</v>
      </c>
      <c r="I611" s="166">
        <v>8</v>
      </c>
      <c r="J611" s="166">
        <v>1</v>
      </c>
      <c r="K611" s="166" t="s">
        <v>15568</v>
      </c>
      <c r="L611" s="175">
        <v>0.99999990654422999</v>
      </c>
      <c r="M611" s="175">
        <v>3.1728784332750502E-4</v>
      </c>
      <c r="N611" s="175">
        <v>2.0548829739782101E-5</v>
      </c>
      <c r="O611" s="175"/>
      <c r="P611" s="175">
        <v>1</v>
      </c>
      <c r="Q611" s="175">
        <v>0.10839639422161</v>
      </c>
      <c r="R611" s="166">
        <v>7.1463442826742796E-3</v>
      </c>
      <c r="S611" s="166" t="s">
        <v>14</v>
      </c>
      <c r="T611" s="166" t="s">
        <v>2449</v>
      </c>
      <c r="U611" s="166" t="s">
        <v>15567</v>
      </c>
    </row>
    <row r="612" spans="1:21" ht="15.75" customHeight="1" x14ac:dyDescent="0.15">
      <c r="A612" s="15" t="s">
        <v>5896</v>
      </c>
      <c r="B612" s="166" t="s">
        <v>5897</v>
      </c>
      <c r="C612" s="166" t="s">
        <v>2230</v>
      </c>
      <c r="D612" s="166" t="s">
        <v>1914</v>
      </c>
      <c r="E612" s="170">
        <v>1.2249335134730401E-7</v>
      </c>
      <c r="F612" s="166">
        <v>22</v>
      </c>
      <c r="G612" s="166" t="s">
        <v>5898</v>
      </c>
      <c r="H612" s="166">
        <v>7</v>
      </c>
      <c r="I612" s="166">
        <v>5</v>
      </c>
      <c r="J612" s="166">
        <v>1</v>
      </c>
      <c r="K612" s="166" t="s">
        <v>15568</v>
      </c>
      <c r="L612" s="175">
        <v>7.2221902988210504E-2</v>
      </c>
      <c r="M612" s="175">
        <v>2.4395979582266199E-2</v>
      </c>
      <c r="N612" s="175">
        <v>2.0584246698315301E-5</v>
      </c>
      <c r="O612" s="175"/>
      <c r="P612" s="175">
        <v>1</v>
      </c>
      <c r="Q612" s="175">
        <v>1</v>
      </c>
      <c r="R612" s="166">
        <v>7.1616351359911996E-3</v>
      </c>
      <c r="S612" s="166" t="s">
        <v>14</v>
      </c>
      <c r="T612" s="166" t="s">
        <v>2449</v>
      </c>
      <c r="U612" s="166" t="s">
        <v>15567</v>
      </c>
    </row>
    <row r="613" spans="1:21" ht="15.75" customHeight="1" x14ac:dyDescent="0.15">
      <c r="A613" s="15" t="s">
        <v>4318</v>
      </c>
      <c r="B613" s="166" t="s">
        <v>4319</v>
      </c>
      <c r="C613" s="166" t="s">
        <v>1892</v>
      </c>
      <c r="D613" s="166" t="s">
        <v>1910</v>
      </c>
      <c r="E613" s="170">
        <v>2.4726506383299401E-8</v>
      </c>
      <c r="F613" s="166">
        <v>16</v>
      </c>
      <c r="G613" s="166" t="s">
        <v>4320</v>
      </c>
      <c r="H613" s="166">
        <v>16</v>
      </c>
      <c r="I613" s="166">
        <v>8</v>
      </c>
      <c r="J613" s="166">
        <v>1</v>
      </c>
      <c r="K613" s="166" t="s">
        <v>15568</v>
      </c>
      <c r="L613" s="175">
        <v>0.99999990654422999</v>
      </c>
      <c r="M613" s="175">
        <v>9.26469038108962E-2</v>
      </c>
      <c r="N613" s="175">
        <v>2.1010561198835799E-5</v>
      </c>
      <c r="O613" s="175"/>
      <c r="P613" s="175">
        <v>1</v>
      </c>
      <c r="Q613" s="175">
        <v>1</v>
      </c>
      <c r="R613" s="166">
        <v>7.3129634711372798E-3</v>
      </c>
      <c r="S613" s="166" t="s">
        <v>14</v>
      </c>
      <c r="T613" s="166" t="s">
        <v>2449</v>
      </c>
      <c r="U613" s="166" t="s">
        <v>15567</v>
      </c>
    </row>
    <row r="614" spans="1:21" ht="15.75" customHeight="1" x14ac:dyDescent="0.15">
      <c r="A614" s="15" t="s">
        <v>4492</v>
      </c>
      <c r="B614" s="166" t="s">
        <v>4493</v>
      </c>
      <c r="C614" s="166" t="s">
        <v>1892</v>
      </c>
      <c r="D614" s="166" t="s">
        <v>1948</v>
      </c>
      <c r="E614" s="170">
        <v>7.3276613295912001E-9</v>
      </c>
      <c r="F614" s="166">
        <v>22</v>
      </c>
      <c r="G614" s="166" t="s">
        <v>4494</v>
      </c>
      <c r="H614" s="166">
        <v>10</v>
      </c>
      <c r="I614" s="166">
        <v>9</v>
      </c>
      <c r="J614" s="166">
        <v>1</v>
      </c>
      <c r="K614" s="166" t="s">
        <v>15568</v>
      </c>
      <c r="L614" s="175">
        <v>0.13342150301848199</v>
      </c>
      <c r="M614" s="175">
        <v>1.1903294875411201E-3</v>
      </c>
      <c r="N614" s="175">
        <v>2.1665298063395698E-5</v>
      </c>
      <c r="O614" s="175"/>
      <c r="P614" s="175">
        <v>1</v>
      </c>
      <c r="Q614" s="175">
        <v>0.41976626888643098</v>
      </c>
      <c r="R614" s="166">
        <v>7.5439209112923402E-3</v>
      </c>
      <c r="S614" s="166" t="s">
        <v>14</v>
      </c>
      <c r="T614" s="166" t="s">
        <v>2449</v>
      </c>
      <c r="U614" s="166" t="s">
        <v>15567</v>
      </c>
    </row>
    <row r="615" spans="1:21" ht="15.75" customHeight="1" x14ac:dyDescent="0.15">
      <c r="A615" s="15" t="s">
        <v>3170</v>
      </c>
      <c r="B615" s="166" t="s">
        <v>3171</v>
      </c>
      <c r="C615" s="166" t="s">
        <v>1892</v>
      </c>
      <c r="D615" s="166" t="s">
        <v>1910</v>
      </c>
      <c r="E615" s="170">
        <v>3.10762422360628E-11</v>
      </c>
      <c r="F615" s="166">
        <v>34</v>
      </c>
      <c r="G615" s="166" t="s">
        <v>3172</v>
      </c>
      <c r="H615" s="166">
        <v>18</v>
      </c>
      <c r="I615" s="166">
        <v>8</v>
      </c>
      <c r="J615" s="166">
        <v>1</v>
      </c>
      <c r="K615" s="166" t="s">
        <v>15568</v>
      </c>
      <c r="L615" s="175">
        <v>0.99999990654422999</v>
      </c>
      <c r="M615" s="175">
        <v>1.1802507123797201E-6</v>
      </c>
      <c r="N615" s="175">
        <v>2.2501033724073102E-5</v>
      </c>
      <c r="O615" s="175"/>
      <c r="P615" s="175">
        <v>1</v>
      </c>
      <c r="Q615" s="175">
        <v>2.7256388896887499E-4</v>
      </c>
      <c r="R615" s="166">
        <v>7.83808207806597E-3</v>
      </c>
      <c r="S615" s="166" t="s">
        <v>14</v>
      </c>
      <c r="T615" s="166" t="s">
        <v>2449</v>
      </c>
      <c r="U615" s="166" t="s">
        <v>15567</v>
      </c>
    </row>
    <row r="616" spans="1:21" ht="15.75" customHeight="1" x14ac:dyDescent="0.15">
      <c r="A616" s="15" t="s">
        <v>6681</v>
      </c>
      <c r="B616" s="166" t="s">
        <v>6682</v>
      </c>
      <c r="C616" s="166" t="s">
        <v>1892</v>
      </c>
      <c r="D616" s="166" t="s">
        <v>1948</v>
      </c>
      <c r="E616" s="170">
        <v>2.0034904022591599E-8</v>
      </c>
      <c r="F616" s="166">
        <v>22</v>
      </c>
      <c r="G616" s="166" t="s">
        <v>6683</v>
      </c>
      <c r="H616" s="166">
        <v>4</v>
      </c>
      <c r="I616" s="166">
        <v>4</v>
      </c>
      <c r="J616" s="166">
        <v>1</v>
      </c>
      <c r="K616" s="166" t="s">
        <v>15568</v>
      </c>
      <c r="L616" s="175">
        <v>3.1742087547636501E-2</v>
      </c>
      <c r="M616" s="175">
        <v>7.7221200590680494E-2</v>
      </c>
      <c r="N616" s="175">
        <v>2.2928550717314699E-5</v>
      </c>
      <c r="O616" s="175"/>
      <c r="P616" s="175">
        <v>1</v>
      </c>
      <c r="Q616" s="175">
        <v>1</v>
      </c>
      <c r="R616" s="166">
        <v>7.9901878897175801E-3</v>
      </c>
      <c r="S616" s="166" t="s">
        <v>14</v>
      </c>
      <c r="T616" s="166" t="s">
        <v>2449</v>
      </c>
      <c r="U616" s="166" t="s">
        <v>15567</v>
      </c>
    </row>
    <row r="617" spans="1:21" ht="15.75" customHeight="1" x14ac:dyDescent="0.15">
      <c r="A617" s="15" t="s">
        <v>4416</v>
      </c>
      <c r="B617" s="166" t="s">
        <v>4417</v>
      </c>
      <c r="C617" s="166" t="s">
        <v>2404</v>
      </c>
      <c r="D617" s="166" t="s">
        <v>1918</v>
      </c>
      <c r="E617" s="170">
        <v>6.8120407616503598E-9</v>
      </c>
      <c r="F617" s="166">
        <v>16</v>
      </c>
      <c r="G617" s="166" t="s">
        <v>4418</v>
      </c>
      <c r="H617" s="166">
        <v>10</v>
      </c>
      <c r="I617" s="166">
        <v>7</v>
      </c>
      <c r="J617" s="166">
        <v>1</v>
      </c>
      <c r="K617" s="166" t="s">
        <v>15568</v>
      </c>
      <c r="L617" s="175">
        <v>0.99999990654422999</v>
      </c>
      <c r="M617" s="175">
        <v>9.2252770188883695E-7</v>
      </c>
      <c r="N617" s="175">
        <v>2.3405382228823002E-5</v>
      </c>
      <c r="O617" s="175"/>
      <c r="P617" s="175">
        <v>1</v>
      </c>
      <c r="Q617" s="175">
        <v>2.05273140736567E-4</v>
      </c>
      <c r="R617" s="166">
        <v>8.1595714870744997E-3</v>
      </c>
      <c r="S617" s="166" t="s">
        <v>14</v>
      </c>
      <c r="T617" s="166" t="s">
        <v>2449</v>
      </c>
      <c r="U617" s="166" t="s">
        <v>15567</v>
      </c>
    </row>
    <row r="618" spans="1:21" ht="15.75" customHeight="1" x14ac:dyDescent="0.15">
      <c r="A618" s="15" t="s">
        <v>3585</v>
      </c>
      <c r="B618" s="166" t="s">
        <v>3586</v>
      </c>
      <c r="C618" s="166" t="s">
        <v>1892</v>
      </c>
      <c r="D618" s="166" t="s">
        <v>1910</v>
      </c>
      <c r="E618" s="170">
        <v>2.0164555904493699E-9</v>
      </c>
      <c r="F618" s="166">
        <v>22</v>
      </c>
      <c r="G618" s="166" t="s">
        <v>3587</v>
      </c>
      <c r="H618" s="166">
        <v>10</v>
      </c>
      <c r="I618" s="166">
        <v>7</v>
      </c>
      <c r="J618" s="166">
        <v>1</v>
      </c>
      <c r="K618" s="166" t="s">
        <v>15568</v>
      </c>
      <c r="L618" s="175">
        <v>0.99999990654422999</v>
      </c>
      <c r="M618" s="175">
        <v>1.86784511713343E-2</v>
      </c>
      <c r="N618" s="175">
        <v>2.50305134341377E-5</v>
      </c>
      <c r="O618" s="175"/>
      <c r="P618" s="175">
        <v>1</v>
      </c>
      <c r="Q618" s="175">
        <v>1</v>
      </c>
      <c r="R618" s="166">
        <v>8.7415250234008299E-3</v>
      </c>
      <c r="S618" s="166" t="s">
        <v>14</v>
      </c>
      <c r="T618" s="166" t="s">
        <v>2449</v>
      </c>
      <c r="U618" s="166" t="s">
        <v>15567</v>
      </c>
    </row>
    <row r="619" spans="1:21" ht="15.75" customHeight="1" x14ac:dyDescent="0.15">
      <c r="A619" s="15" t="s">
        <v>5112</v>
      </c>
      <c r="B619" s="166" t="s">
        <v>5113</v>
      </c>
      <c r="C619" s="166" t="s">
        <v>1892</v>
      </c>
      <c r="D619" s="166" t="s">
        <v>1941</v>
      </c>
      <c r="E619" s="170">
        <v>1.7709970363095099E-9</v>
      </c>
      <c r="F619" s="166">
        <v>36</v>
      </c>
      <c r="G619" s="166" t="s">
        <v>5114</v>
      </c>
      <c r="H619" s="166">
        <v>5</v>
      </c>
      <c r="I619" s="166">
        <v>4</v>
      </c>
      <c r="J619" s="166">
        <v>1</v>
      </c>
      <c r="K619" s="166" t="s">
        <v>15568</v>
      </c>
      <c r="L619" s="175">
        <v>0.99999990654422999</v>
      </c>
      <c r="M619" s="175">
        <v>0.89271301020845395</v>
      </c>
      <c r="N619" s="175">
        <v>2.50305134341377E-5</v>
      </c>
      <c r="O619" s="175"/>
      <c r="P619" s="175">
        <v>1</v>
      </c>
      <c r="Q619" s="175">
        <v>1</v>
      </c>
      <c r="R619" s="166">
        <v>8.7415250234008299E-3</v>
      </c>
      <c r="S619" s="166" t="s">
        <v>14</v>
      </c>
      <c r="T619" s="166" t="s">
        <v>2449</v>
      </c>
      <c r="U619" s="166" t="s">
        <v>15567</v>
      </c>
    </row>
    <row r="620" spans="1:21" ht="15.75" customHeight="1" x14ac:dyDescent="0.15">
      <c r="A620" s="15" t="s">
        <v>3263</v>
      </c>
      <c r="B620" s="166" t="s">
        <v>3264</v>
      </c>
      <c r="C620" s="166" t="s">
        <v>1892</v>
      </c>
      <c r="D620" s="166" t="s">
        <v>1948</v>
      </c>
      <c r="E620" s="170">
        <v>2.4893129513746001E-11</v>
      </c>
      <c r="F620" s="166">
        <v>34</v>
      </c>
      <c r="G620" s="166" t="s">
        <v>3265</v>
      </c>
      <c r="H620" s="166">
        <v>12</v>
      </c>
      <c r="I620" s="166">
        <v>10</v>
      </c>
      <c r="J620" s="166">
        <v>1</v>
      </c>
      <c r="K620" s="166" t="s">
        <v>15568</v>
      </c>
      <c r="L620" s="175">
        <v>0.99999990654422999</v>
      </c>
      <c r="M620" s="175">
        <v>2.9994231895329598E-2</v>
      </c>
      <c r="N620" s="175">
        <v>2.5479005244916698E-5</v>
      </c>
      <c r="O620" s="175"/>
      <c r="P620" s="175">
        <v>1</v>
      </c>
      <c r="Q620" s="175">
        <v>1</v>
      </c>
      <c r="R620" s="166">
        <v>8.8927653654816193E-3</v>
      </c>
      <c r="S620" s="166" t="s">
        <v>14</v>
      </c>
      <c r="T620" s="166" t="s">
        <v>2449</v>
      </c>
      <c r="U620" s="166" t="s">
        <v>15567</v>
      </c>
    </row>
    <row r="621" spans="1:21" ht="15.75" customHeight="1" x14ac:dyDescent="0.15">
      <c r="A621" s="15" t="s">
        <v>3513</v>
      </c>
      <c r="B621" s="166" t="s">
        <v>3514</v>
      </c>
      <c r="C621" s="166" t="s">
        <v>1892</v>
      </c>
      <c r="D621" s="166" t="s">
        <v>1910</v>
      </c>
      <c r="E621" s="170">
        <v>1.7139585768560801E-8</v>
      </c>
      <c r="F621" s="166">
        <v>20</v>
      </c>
      <c r="G621" s="166" t="s">
        <v>3515</v>
      </c>
      <c r="H621" s="166">
        <v>24</v>
      </c>
      <c r="I621" s="166">
        <v>10</v>
      </c>
      <c r="J621" s="166">
        <v>1</v>
      </c>
      <c r="K621" s="166" t="s">
        <v>15568</v>
      </c>
      <c r="L621" s="175">
        <v>0.37034443695260399</v>
      </c>
      <c r="M621" s="175">
        <v>1.8145672270561599E-3</v>
      </c>
      <c r="N621" s="175">
        <v>2.5934139516945701E-5</v>
      </c>
      <c r="O621" s="175"/>
      <c r="P621" s="175">
        <v>1</v>
      </c>
      <c r="Q621" s="175">
        <v>0.64296804794415097</v>
      </c>
      <c r="R621" s="166">
        <v>9.0550354882384092E-3</v>
      </c>
      <c r="S621" s="166" t="s">
        <v>14</v>
      </c>
      <c r="T621" s="166" t="s">
        <v>2449</v>
      </c>
      <c r="U621" s="166" t="s">
        <v>15567</v>
      </c>
    </row>
    <row r="622" spans="1:21" ht="15.75" customHeight="1" x14ac:dyDescent="0.15">
      <c r="A622" s="15" t="s">
        <v>4162</v>
      </c>
      <c r="B622" s="166" t="s">
        <v>4163</v>
      </c>
      <c r="C622" s="166" t="s">
        <v>2404</v>
      </c>
      <c r="D622" s="166" t="s">
        <v>1918</v>
      </c>
      <c r="E622" s="170">
        <v>1.04471765442307E-7</v>
      </c>
      <c r="F622" s="166">
        <v>16</v>
      </c>
      <c r="G622" s="166" t="s">
        <v>4164</v>
      </c>
      <c r="H622" s="166">
        <v>17</v>
      </c>
      <c r="I622" s="166">
        <v>6</v>
      </c>
      <c r="J622" s="166">
        <v>1</v>
      </c>
      <c r="K622" s="166" t="s">
        <v>15568</v>
      </c>
      <c r="L622" s="175">
        <v>2.9624446962931698E-2</v>
      </c>
      <c r="M622" s="175">
        <v>5.6178752740187695E-4</v>
      </c>
      <c r="N622" s="175">
        <v>2.72211280853191E-5</v>
      </c>
      <c r="O622" s="175"/>
      <c r="P622" s="175">
        <v>1</v>
      </c>
      <c r="Q622" s="175">
        <v>0.19469718706001901</v>
      </c>
      <c r="R622" s="166">
        <v>9.5079429455216594E-3</v>
      </c>
      <c r="S622" s="166" t="s">
        <v>14</v>
      </c>
      <c r="T622" s="166" t="s">
        <v>2449</v>
      </c>
      <c r="U622" s="166" t="s">
        <v>15567</v>
      </c>
    </row>
    <row r="623" spans="1:21" ht="15.75" customHeight="1" x14ac:dyDescent="0.15">
      <c r="A623" s="15" t="s">
        <v>3645</v>
      </c>
      <c r="B623" s="166" t="s">
        <v>3646</v>
      </c>
      <c r="C623" s="166" t="s">
        <v>1892</v>
      </c>
      <c r="D623" s="166" t="s">
        <v>2007</v>
      </c>
      <c r="E623" s="170">
        <v>9.2096955185465902E-10</v>
      </c>
      <c r="F623" s="166">
        <v>28</v>
      </c>
      <c r="G623" s="166" t="s">
        <v>3647</v>
      </c>
      <c r="H623" s="166">
        <v>22</v>
      </c>
      <c r="I623" s="166">
        <v>7</v>
      </c>
      <c r="J623" s="166">
        <v>1</v>
      </c>
      <c r="K623" s="166" t="s">
        <v>15568</v>
      </c>
      <c r="L623" s="175">
        <v>0.99999990654422999</v>
      </c>
      <c r="M623" s="175">
        <v>9.5379692004961996E-4</v>
      </c>
      <c r="N623" s="175">
        <v>2.92082443708007E-5</v>
      </c>
      <c r="O623" s="175"/>
      <c r="P623" s="175">
        <v>1</v>
      </c>
      <c r="Q623" s="175">
        <v>0.33409375357938198</v>
      </c>
      <c r="R623" s="166">
        <v>1.0205780490265E-2</v>
      </c>
      <c r="S623" s="166" t="s">
        <v>14</v>
      </c>
      <c r="T623" s="166" t="s">
        <v>2449</v>
      </c>
      <c r="U623" s="166" t="s">
        <v>15567</v>
      </c>
    </row>
    <row r="624" spans="1:21" ht="15.75" customHeight="1" x14ac:dyDescent="0.15">
      <c r="A624" s="15" t="s">
        <v>4862</v>
      </c>
      <c r="B624" s="166" t="s">
        <v>4863</v>
      </c>
      <c r="C624" s="166" t="s">
        <v>1892</v>
      </c>
      <c r="D624" s="166" t="s">
        <v>1948</v>
      </c>
      <c r="E624" s="170">
        <v>5.9499647976759396E-11</v>
      </c>
      <c r="F624" s="166">
        <v>32</v>
      </c>
      <c r="G624" s="166" t="s">
        <v>4864</v>
      </c>
      <c r="H624" s="166">
        <v>10</v>
      </c>
      <c r="I624" s="166">
        <v>8</v>
      </c>
      <c r="J624" s="166">
        <v>1</v>
      </c>
      <c r="K624" s="166" t="s">
        <v>15568</v>
      </c>
      <c r="L624" s="175">
        <v>0.99999990654422999</v>
      </c>
      <c r="M624" s="175">
        <v>2.4282879156405399E-2</v>
      </c>
      <c r="N624" s="175">
        <v>2.9236824190942199E-5</v>
      </c>
      <c r="O624" s="175"/>
      <c r="P624" s="175">
        <v>1</v>
      </c>
      <c r="Q624" s="175">
        <v>1</v>
      </c>
      <c r="R624" s="166">
        <v>1.02194959821757E-2</v>
      </c>
      <c r="S624" s="166" t="s">
        <v>14</v>
      </c>
      <c r="T624" s="166" t="s">
        <v>2449</v>
      </c>
      <c r="U624" s="166" t="s">
        <v>15567</v>
      </c>
    </row>
    <row r="625" spans="1:21" ht="15.75" customHeight="1" x14ac:dyDescent="0.15">
      <c r="A625" s="15" t="s">
        <v>3298</v>
      </c>
      <c r="B625" s="166" t="s">
        <v>3299</v>
      </c>
      <c r="C625" s="166" t="s">
        <v>1892</v>
      </c>
      <c r="D625" s="166" t="s">
        <v>2007</v>
      </c>
      <c r="E625" s="170">
        <v>1.0427249037303E-9</v>
      </c>
      <c r="F625" s="166">
        <v>22</v>
      </c>
      <c r="G625" s="166" t="s">
        <v>3300</v>
      </c>
      <c r="H625" s="166">
        <v>15</v>
      </c>
      <c r="I625" s="166">
        <v>9</v>
      </c>
      <c r="J625" s="166">
        <v>1</v>
      </c>
      <c r="K625" s="166" t="s">
        <v>15568</v>
      </c>
      <c r="L625" s="175">
        <v>0.62793110167997601</v>
      </c>
      <c r="M625" s="175">
        <v>3.6638200328976099E-4</v>
      </c>
      <c r="N625" s="175">
        <v>2.9760629936612699E-5</v>
      </c>
      <c r="O625" s="175"/>
      <c r="P625" s="175">
        <v>1</v>
      </c>
      <c r="Q625" s="175">
        <v>0.12583761426162801</v>
      </c>
      <c r="R625" s="166">
        <v>1.0406342213755099E-2</v>
      </c>
      <c r="S625" s="166" t="s">
        <v>14</v>
      </c>
      <c r="T625" s="166" t="s">
        <v>2449</v>
      </c>
      <c r="U625" s="166" t="s">
        <v>15567</v>
      </c>
    </row>
    <row r="626" spans="1:21" ht="15.75" customHeight="1" x14ac:dyDescent="0.15">
      <c r="A626" s="15" t="s">
        <v>3976</v>
      </c>
      <c r="B626" s="166" t="s">
        <v>3977</v>
      </c>
      <c r="C626" s="166" t="s">
        <v>2241</v>
      </c>
      <c r="D626" s="166" t="s">
        <v>1948</v>
      </c>
      <c r="E626" s="170">
        <v>5.05923187607734E-10</v>
      </c>
      <c r="F626" s="166">
        <v>32</v>
      </c>
      <c r="G626" s="166" t="s">
        <v>3978</v>
      </c>
      <c r="H626" s="166">
        <v>15</v>
      </c>
      <c r="I626" s="166">
        <v>6</v>
      </c>
      <c r="J626" s="166">
        <v>1</v>
      </c>
      <c r="K626" s="166" t="s">
        <v>15568</v>
      </c>
      <c r="L626" s="175">
        <v>0.99999990654422999</v>
      </c>
      <c r="M626" s="175">
        <v>3.0109018306056801E-4</v>
      </c>
      <c r="N626" s="175">
        <v>3.04305971476759E-5</v>
      </c>
      <c r="O626" s="175"/>
      <c r="P626" s="175">
        <v>1</v>
      </c>
      <c r="Q626" s="175">
        <v>0.102858165913791</v>
      </c>
      <c r="R626" s="166">
        <v>1.0644404142235201E-2</v>
      </c>
      <c r="S626" s="166" t="s">
        <v>14</v>
      </c>
      <c r="T626" s="166" t="s">
        <v>2449</v>
      </c>
      <c r="U626" s="166" t="s">
        <v>15567</v>
      </c>
    </row>
    <row r="627" spans="1:21" ht="15.75" customHeight="1" x14ac:dyDescent="0.15">
      <c r="A627" s="15" t="s">
        <v>4108</v>
      </c>
      <c r="B627" s="166" t="s">
        <v>4109</v>
      </c>
      <c r="C627" s="166" t="s">
        <v>1892</v>
      </c>
      <c r="D627" s="166" t="s">
        <v>1914</v>
      </c>
      <c r="E627" s="170">
        <v>1.33336958158283E-11</v>
      </c>
      <c r="F627" s="166">
        <v>32</v>
      </c>
      <c r="G627" s="166" t="s">
        <v>4110</v>
      </c>
      <c r="H627" s="166">
        <v>14</v>
      </c>
      <c r="I627" s="166">
        <v>8</v>
      </c>
      <c r="J627" s="166">
        <v>1</v>
      </c>
      <c r="K627" s="166" t="s">
        <v>15568</v>
      </c>
      <c r="L627" s="175">
        <v>0.99999990654422999</v>
      </c>
      <c r="M627" s="175">
        <v>7.2996411091147996E-3</v>
      </c>
      <c r="N627" s="175">
        <v>3.2376771865196199E-5</v>
      </c>
      <c r="O627" s="175"/>
      <c r="P627" s="175">
        <v>1</v>
      </c>
      <c r="Q627" s="175">
        <v>1</v>
      </c>
      <c r="R627" s="166">
        <v>1.13291549760378E-2</v>
      </c>
      <c r="S627" s="166" t="s">
        <v>14</v>
      </c>
      <c r="T627" s="166" t="s">
        <v>2449</v>
      </c>
      <c r="U627" s="166" t="s">
        <v>15567</v>
      </c>
    </row>
    <row r="628" spans="1:21" ht="15.75" customHeight="1" x14ac:dyDescent="0.15">
      <c r="A628" s="15" t="s">
        <v>3394</v>
      </c>
      <c r="B628" s="166" t="s">
        <v>3395</v>
      </c>
      <c r="C628" s="166" t="s">
        <v>1892</v>
      </c>
      <c r="D628" s="166" t="s">
        <v>1910</v>
      </c>
      <c r="E628" s="170">
        <v>2.0208815091889699E-7</v>
      </c>
      <c r="F628" s="166">
        <v>16</v>
      </c>
      <c r="G628" s="166" t="s">
        <v>3396</v>
      </c>
      <c r="H628" s="166">
        <v>27</v>
      </c>
      <c r="I628" s="166">
        <v>9</v>
      </c>
      <c r="J628" s="166">
        <v>1</v>
      </c>
      <c r="K628" s="166" t="s">
        <v>15568</v>
      </c>
      <c r="L628" s="175">
        <v>0.99999990654422999</v>
      </c>
      <c r="M628" s="175">
        <v>6.1455644199755402E-5</v>
      </c>
      <c r="N628" s="175">
        <v>3.3050557947718101E-5</v>
      </c>
      <c r="O628" s="175"/>
      <c r="P628" s="175">
        <v>1</v>
      </c>
      <c r="Q628" s="175">
        <v>1.94403821636118E-2</v>
      </c>
      <c r="R628" s="166">
        <v>1.15689530196359E-2</v>
      </c>
      <c r="S628" s="166" t="s">
        <v>14</v>
      </c>
      <c r="T628" s="166" t="s">
        <v>2449</v>
      </c>
      <c r="U628" s="166" t="s">
        <v>15567</v>
      </c>
    </row>
    <row r="629" spans="1:21" ht="15.75" customHeight="1" x14ac:dyDescent="0.15">
      <c r="A629" s="15" t="s">
        <v>3445</v>
      </c>
      <c r="B629" s="166" t="s">
        <v>3446</v>
      </c>
      <c r="C629" s="166" t="s">
        <v>1892</v>
      </c>
      <c r="D629" s="166" t="s">
        <v>2007</v>
      </c>
      <c r="E629" s="170">
        <v>3.0677803624949397E-8</v>
      </c>
      <c r="F629" s="166">
        <v>22</v>
      </c>
      <c r="G629" s="166" t="s">
        <v>3447</v>
      </c>
      <c r="H629" s="166">
        <v>15</v>
      </c>
      <c r="I629" s="166">
        <v>7</v>
      </c>
      <c r="J629" s="166">
        <v>1</v>
      </c>
      <c r="K629" s="166" t="s">
        <v>15568</v>
      </c>
      <c r="L629" s="175">
        <v>0.99999990654422999</v>
      </c>
      <c r="M629" s="175">
        <v>3.2074750844418099E-6</v>
      </c>
      <c r="N629" s="175">
        <v>3.3710027738953699E-5</v>
      </c>
      <c r="O629" s="175"/>
      <c r="P629" s="175">
        <v>1</v>
      </c>
      <c r="Q629" s="175">
        <v>7.9916988087026797E-4</v>
      </c>
      <c r="R629" s="166">
        <v>1.18181674223761E-2</v>
      </c>
      <c r="S629" s="166" t="s">
        <v>14</v>
      </c>
      <c r="T629" s="166" t="s">
        <v>2449</v>
      </c>
      <c r="U629" s="166" t="s">
        <v>15567</v>
      </c>
    </row>
    <row r="630" spans="1:21" ht="15.75" customHeight="1" x14ac:dyDescent="0.15">
      <c r="A630" s="15" t="s">
        <v>5835</v>
      </c>
      <c r="B630" s="166" t="s">
        <v>5836</v>
      </c>
      <c r="C630" s="166" t="s">
        <v>1892</v>
      </c>
      <c r="D630" s="166" t="s">
        <v>1925</v>
      </c>
      <c r="E630" s="170">
        <v>5.5657857653320303E-8</v>
      </c>
      <c r="F630" s="166">
        <v>22</v>
      </c>
      <c r="G630" s="166" t="s">
        <v>5837</v>
      </c>
      <c r="H630" s="166">
        <v>5</v>
      </c>
      <c r="I630" s="166">
        <v>4</v>
      </c>
      <c r="J630" s="166">
        <v>1</v>
      </c>
      <c r="K630" s="166" t="s">
        <v>15568</v>
      </c>
      <c r="L630" s="175">
        <v>0.99999990654422999</v>
      </c>
      <c r="M630" s="175">
        <v>0.15172420738932599</v>
      </c>
      <c r="N630" s="175">
        <v>3.3710027738953699E-5</v>
      </c>
      <c r="O630" s="175"/>
      <c r="P630" s="175">
        <v>1</v>
      </c>
      <c r="Q630" s="175">
        <v>1</v>
      </c>
      <c r="R630" s="166">
        <v>1.18181674223761E-2</v>
      </c>
      <c r="S630" s="166" t="s">
        <v>14</v>
      </c>
      <c r="T630" s="166" t="s">
        <v>2449</v>
      </c>
      <c r="U630" s="166" t="s">
        <v>15567</v>
      </c>
    </row>
    <row r="631" spans="1:21" ht="15.75" customHeight="1" x14ac:dyDescent="0.15">
      <c r="A631" s="15" t="s">
        <v>6135</v>
      </c>
      <c r="B631" s="166" t="s">
        <v>6136</v>
      </c>
      <c r="C631" s="166" t="s">
        <v>1892</v>
      </c>
      <c r="D631" s="166" t="s">
        <v>1948</v>
      </c>
      <c r="E631" s="170">
        <v>1.7892624140803099E-7</v>
      </c>
      <c r="F631" s="166">
        <v>16</v>
      </c>
      <c r="G631" s="166" t="s">
        <v>6137</v>
      </c>
      <c r="H631" s="166">
        <v>4</v>
      </c>
      <c r="I631" s="166">
        <v>4</v>
      </c>
      <c r="J631" s="166">
        <v>1</v>
      </c>
      <c r="K631" s="166" t="s">
        <v>15568</v>
      </c>
      <c r="L631" s="175">
        <v>0.99999990654422999</v>
      </c>
      <c r="M631" s="175">
        <v>5.6669967053057298E-5</v>
      </c>
      <c r="N631" s="175">
        <v>3.3727590694111501E-5</v>
      </c>
      <c r="O631" s="175"/>
      <c r="P631" s="175">
        <v>1</v>
      </c>
      <c r="Q631" s="175">
        <v>1.7831670394073299E-2</v>
      </c>
      <c r="R631" s="166">
        <v>1.18181674223761E-2</v>
      </c>
      <c r="S631" s="166" t="s">
        <v>14</v>
      </c>
      <c r="T631" s="166" t="s">
        <v>2449</v>
      </c>
      <c r="U631" s="166" t="s">
        <v>15567</v>
      </c>
    </row>
    <row r="632" spans="1:21" ht="15.75" customHeight="1" x14ac:dyDescent="0.15">
      <c r="A632" s="15" t="s">
        <v>3923</v>
      </c>
      <c r="B632" s="166" t="s">
        <v>3924</v>
      </c>
      <c r="C632" s="166" t="s">
        <v>1892</v>
      </c>
      <c r="D632" s="166" t="s">
        <v>1925</v>
      </c>
      <c r="E632" s="170">
        <v>7.7675714888381002E-13</v>
      </c>
      <c r="F632" s="166">
        <v>32</v>
      </c>
      <c r="G632" s="166" t="s">
        <v>3925</v>
      </c>
      <c r="H632" s="166">
        <v>23</v>
      </c>
      <c r="I632" s="166">
        <v>9</v>
      </c>
      <c r="J632" s="166">
        <v>1</v>
      </c>
      <c r="K632" s="166" t="s">
        <v>15568</v>
      </c>
      <c r="L632" s="175">
        <v>0.99999990654422999</v>
      </c>
      <c r="M632" s="175">
        <v>1.6371007480281001E-4</v>
      </c>
      <c r="N632" s="175">
        <v>3.5468179485365203E-5</v>
      </c>
      <c r="O632" s="175"/>
      <c r="P632" s="175">
        <v>1</v>
      </c>
      <c r="Q632" s="175">
        <v>5.4336515990365201E-2</v>
      </c>
      <c r="R632" s="166">
        <v>1.24320093303122E-2</v>
      </c>
      <c r="S632" s="166" t="s">
        <v>14</v>
      </c>
      <c r="T632" s="166" t="s">
        <v>2449</v>
      </c>
      <c r="U632" s="166" t="s">
        <v>15567</v>
      </c>
    </row>
    <row r="633" spans="1:21" ht="15.75" customHeight="1" x14ac:dyDescent="0.15">
      <c r="A633" s="15" t="s">
        <v>3943</v>
      </c>
      <c r="B633" s="166" t="s">
        <v>3944</v>
      </c>
      <c r="C633" s="166" t="s">
        <v>1892</v>
      </c>
      <c r="D633" s="166" t="s">
        <v>1925</v>
      </c>
      <c r="E633" s="170">
        <v>1.8622361764447498E-8</v>
      </c>
      <c r="F633" s="166">
        <v>22</v>
      </c>
      <c r="G633" s="166" t="s">
        <v>3945</v>
      </c>
      <c r="H633" s="166">
        <v>14</v>
      </c>
      <c r="I633" s="166">
        <v>6</v>
      </c>
      <c r="J633" s="166">
        <v>1</v>
      </c>
      <c r="K633" s="166" t="s">
        <v>15568</v>
      </c>
      <c r="L633" s="175">
        <v>0.99999990654422999</v>
      </c>
      <c r="M633" s="175">
        <v>2.4662206124585399E-3</v>
      </c>
      <c r="N633" s="175">
        <v>3.6070391440332702E-5</v>
      </c>
      <c r="O633" s="175"/>
      <c r="P633" s="175">
        <v>1</v>
      </c>
      <c r="Q633" s="175">
        <v>0.87583158524090698</v>
      </c>
      <c r="R633" s="166">
        <v>1.26472350153852E-2</v>
      </c>
      <c r="S633" s="166" t="s">
        <v>14</v>
      </c>
      <c r="T633" s="166" t="s">
        <v>2449</v>
      </c>
      <c r="U633" s="166" t="s">
        <v>15567</v>
      </c>
    </row>
    <row r="634" spans="1:21" ht="15.75" customHeight="1" x14ac:dyDescent="0.15">
      <c r="A634" s="15" t="s">
        <v>4616</v>
      </c>
      <c r="B634" s="166" t="s">
        <v>4617</v>
      </c>
      <c r="C634" s="166" t="s">
        <v>2404</v>
      </c>
      <c r="D634" s="166" t="s">
        <v>1918</v>
      </c>
      <c r="E634" s="170">
        <v>6.4152524356048902E-9</v>
      </c>
      <c r="F634" s="166">
        <v>22</v>
      </c>
      <c r="G634" s="166" t="s">
        <v>4618</v>
      </c>
      <c r="H634" s="166">
        <v>10</v>
      </c>
      <c r="I634" s="166">
        <v>7</v>
      </c>
      <c r="J634" s="166">
        <v>1</v>
      </c>
      <c r="K634" s="166" t="s">
        <v>15568</v>
      </c>
      <c r="L634" s="175">
        <v>0.30094414120195301</v>
      </c>
      <c r="M634" s="175">
        <v>4.88953998554167E-3</v>
      </c>
      <c r="N634" s="175">
        <v>3.6959129964538598E-5</v>
      </c>
      <c r="O634" s="175"/>
      <c r="P634" s="175">
        <v>1</v>
      </c>
      <c r="Q634" s="175">
        <v>1</v>
      </c>
      <c r="R634" s="166">
        <v>1.2963043681008301E-2</v>
      </c>
      <c r="S634" s="166" t="s">
        <v>14</v>
      </c>
      <c r="T634" s="166" t="s">
        <v>2449</v>
      </c>
      <c r="U634" s="166" t="s">
        <v>15567</v>
      </c>
    </row>
    <row r="635" spans="1:21" ht="15.75" customHeight="1" x14ac:dyDescent="0.15">
      <c r="A635" s="15" t="s">
        <v>3935</v>
      </c>
      <c r="B635" s="166" t="s">
        <v>3936</v>
      </c>
      <c r="C635" s="166" t="s">
        <v>1892</v>
      </c>
      <c r="D635" s="166" t="s">
        <v>1955</v>
      </c>
      <c r="E635" s="170">
        <v>1.9245332091843399E-7</v>
      </c>
      <c r="F635" s="166">
        <v>20</v>
      </c>
      <c r="G635" s="166" t="s">
        <v>3937</v>
      </c>
      <c r="H635" s="166">
        <v>15</v>
      </c>
      <c r="I635" s="166">
        <v>7</v>
      </c>
      <c r="J635" s="166">
        <v>1</v>
      </c>
      <c r="K635" s="166" t="s">
        <v>15568</v>
      </c>
      <c r="L635" s="175">
        <v>5.7547598645889E-2</v>
      </c>
      <c r="M635" s="175">
        <v>4.7756724824685503E-3</v>
      </c>
      <c r="N635" s="175">
        <v>3.73076710785391E-5</v>
      </c>
      <c r="O635" s="175"/>
      <c r="P635" s="175">
        <v>1</v>
      </c>
      <c r="Q635" s="175">
        <v>1</v>
      </c>
      <c r="R635" s="166">
        <v>1.3093043071223999E-2</v>
      </c>
      <c r="S635" s="166" t="s">
        <v>14</v>
      </c>
      <c r="T635" s="166" t="s">
        <v>2449</v>
      </c>
      <c r="U635" s="166" t="s">
        <v>15567</v>
      </c>
    </row>
    <row r="636" spans="1:21" ht="15.75" customHeight="1" x14ac:dyDescent="0.15">
      <c r="A636" s="15" t="s">
        <v>4449</v>
      </c>
      <c r="B636" s="166" t="s">
        <v>4450</v>
      </c>
      <c r="C636" s="166" t="s">
        <v>4451</v>
      </c>
      <c r="D636" s="166" t="s">
        <v>1955</v>
      </c>
      <c r="E636" s="170">
        <v>3.54914982978873E-7</v>
      </c>
      <c r="F636" s="166">
        <v>22</v>
      </c>
      <c r="G636" s="166" t="s">
        <v>4452</v>
      </c>
      <c r="H636" s="166">
        <v>10</v>
      </c>
      <c r="I636" s="166">
        <v>9</v>
      </c>
      <c r="J636" s="166">
        <v>1</v>
      </c>
      <c r="K636" s="166" t="s">
        <v>15568</v>
      </c>
      <c r="L636" s="175">
        <v>0.99999990654422999</v>
      </c>
      <c r="M636" s="175">
        <v>4.1666847642286304E-3</v>
      </c>
      <c r="N636" s="175">
        <v>3.73076710785391E-5</v>
      </c>
      <c r="O636" s="175"/>
      <c r="P636" s="175">
        <v>1</v>
      </c>
      <c r="Q636" s="175">
        <v>1</v>
      </c>
      <c r="R636" s="166">
        <v>1.3093599097850401E-2</v>
      </c>
      <c r="S636" s="166" t="s">
        <v>14</v>
      </c>
      <c r="T636" s="166" t="s">
        <v>2449</v>
      </c>
      <c r="U636" s="166" t="s">
        <v>15567</v>
      </c>
    </row>
    <row r="637" spans="1:21" ht="15.75" customHeight="1" x14ac:dyDescent="0.15">
      <c r="A637" s="15" t="s">
        <v>4434</v>
      </c>
      <c r="B637" s="166" t="s">
        <v>4435</v>
      </c>
      <c r="C637" s="166" t="s">
        <v>1892</v>
      </c>
      <c r="D637" s="166" t="s">
        <v>1955</v>
      </c>
      <c r="E637" s="170">
        <v>1.41356972123246E-11</v>
      </c>
      <c r="F637" s="166">
        <v>32</v>
      </c>
      <c r="G637" s="166" t="s">
        <v>4436</v>
      </c>
      <c r="H637" s="166">
        <v>9</v>
      </c>
      <c r="I637" s="166">
        <v>7</v>
      </c>
      <c r="J637" s="166">
        <v>1</v>
      </c>
      <c r="K637" s="166" t="s">
        <v>15568</v>
      </c>
      <c r="L637" s="175">
        <v>0.99999990654422999</v>
      </c>
      <c r="M637" s="175">
        <v>0.462315861070139</v>
      </c>
      <c r="N637" s="175">
        <v>3.75332175518238E-5</v>
      </c>
      <c r="O637" s="175"/>
      <c r="P637" s="175">
        <v>1</v>
      </c>
      <c r="Q637" s="175">
        <v>1</v>
      </c>
      <c r="R637" s="166">
        <v>1.3176857308674799E-2</v>
      </c>
      <c r="S637" s="166" t="s">
        <v>14</v>
      </c>
      <c r="T637" s="166" t="s">
        <v>2449</v>
      </c>
      <c r="U637" s="166" t="s">
        <v>15567</v>
      </c>
    </row>
    <row r="638" spans="1:21" ht="15.75" customHeight="1" x14ac:dyDescent="0.15">
      <c r="A638" s="15" t="s">
        <v>3492</v>
      </c>
      <c r="B638" s="166" t="s">
        <v>3493</v>
      </c>
      <c r="C638" s="166" t="s">
        <v>1892</v>
      </c>
      <c r="D638" s="166" t="s">
        <v>1910</v>
      </c>
      <c r="E638" s="170">
        <v>2.4652268937647199E-8</v>
      </c>
      <c r="F638" s="166">
        <v>20</v>
      </c>
      <c r="G638" s="166" t="s">
        <v>3494</v>
      </c>
      <c r="H638" s="166">
        <v>25</v>
      </c>
      <c r="I638" s="166">
        <v>10</v>
      </c>
      <c r="J638" s="166">
        <v>1</v>
      </c>
      <c r="K638" s="166" t="s">
        <v>15568</v>
      </c>
      <c r="L638" s="175">
        <v>0.19259762748311399</v>
      </c>
      <c r="M638" s="175">
        <v>1.0666877726008E-4</v>
      </c>
      <c r="N638" s="175">
        <v>3.9183861783225999E-5</v>
      </c>
      <c r="O638" s="175"/>
      <c r="P638" s="175">
        <v>1</v>
      </c>
      <c r="Q638" s="175">
        <v>3.4515580755200503E-2</v>
      </c>
      <c r="R638" s="166">
        <v>1.3761270332109899E-2</v>
      </c>
      <c r="S638" s="166" t="s">
        <v>14</v>
      </c>
      <c r="T638" s="166" t="s">
        <v>2449</v>
      </c>
      <c r="U638" s="166" t="s">
        <v>15567</v>
      </c>
    </row>
    <row r="639" spans="1:21" ht="15.75" customHeight="1" x14ac:dyDescent="0.15">
      <c r="A639" s="15" t="s">
        <v>4024</v>
      </c>
      <c r="B639" s="166" t="s">
        <v>4025</v>
      </c>
      <c r="C639" s="166" t="s">
        <v>1892</v>
      </c>
      <c r="D639" s="166" t="s">
        <v>1955</v>
      </c>
      <c r="E639" s="170">
        <v>6.17882989016595E-12</v>
      </c>
      <c r="F639" s="166">
        <v>36</v>
      </c>
      <c r="G639" s="166" t="s">
        <v>4026</v>
      </c>
      <c r="H639" s="166">
        <v>13</v>
      </c>
      <c r="I639" s="166">
        <v>6</v>
      </c>
      <c r="J639" s="166">
        <v>1</v>
      </c>
      <c r="K639" s="166" t="s">
        <v>15568</v>
      </c>
      <c r="L639" s="175">
        <v>0.99999990654422999</v>
      </c>
      <c r="M639" s="175">
        <v>0.30238048359958802</v>
      </c>
      <c r="N639" s="175">
        <v>3.9183861783225999E-5</v>
      </c>
      <c r="O639" s="175"/>
      <c r="P639" s="175">
        <v>1</v>
      </c>
      <c r="Q639" s="175">
        <v>1</v>
      </c>
      <c r="R639" s="166">
        <v>1.3764746654259001E-2</v>
      </c>
      <c r="S639" s="166" t="s">
        <v>14</v>
      </c>
      <c r="T639" s="166" t="s">
        <v>2449</v>
      </c>
      <c r="U639" s="166" t="s">
        <v>15567</v>
      </c>
    </row>
    <row r="640" spans="1:21" ht="15.75" customHeight="1" x14ac:dyDescent="0.15">
      <c r="A640" s="15" t="s">
        <v>5379</v>
      </c>
      <c r="B640" s="166" t="s">
        <v>5380</v>
      </c>
      <c r="C640" s="166" t="s">
        <v>1892</v>
      </c>
      <c r="D640" s="166" t="s">
        <v>1948</v>
      </c>
      <c r="E640" s="170">
        <v>5.8596545530787099E-9</v>
      </c>
      <c r="F640" s="166">
        <v>22</v>
      </c>
      <c r="G640" s="166" t="s">
        <v>5381</v>
      </c>
      <c r="H640" s="166">
        <v>9</v>
      </c>
      <c r="I640" s="166">
        <v>5</v>
      </c>
      <c r="J640" s="166">
        <v>1</v>
      </c>
      <c r="K640" s="166" t="s">
        <v>15568</v>
      </c>
      <c r="L640" s="175" t="s">
        <v>15569</v>
      </c>
      <c r="M640" s="175">
        <v>6.0092352149543305E-4</v>
      </c>
      <c r="N640" s="175">
        <v>3.97338805573163E-5</v>
      </c>
      <c r="O640" s="175"/>
      <c r="P640" s="175" t="s">
        <v>15569</v>
      </c>
      <c r="Q640" s="175">
        <v>0.20880927791498299</v>
      </c>
      <c r="R640" s="166">
        <v>1.3962132811142501E-2</v>
      </c>
      <c r="S640" s="166" t="s">
        <v>14</v>
      </c>
      <c r="T640" s="166" t="s">
        <v>2449</v>
      </c>
      <c r="U640" s="166" t="s">
        <v>15567</v>
      </c>
    </row>
    <row r="641" spans="1:21" ht="15.75" customHeight="1" x14ac:dyDescent="0.15">
      <c r="A641" s="15" t="s">
        <v>5145</v>
      </c>
      <c r="B641" s="166" t="s">
        <v>5146</v>
      </c>
      <c r="C641" s="166" t="s">
        <v>1892</v>
      </c>
      <c r="D641" s="166" t="s">
        <v>1948</v>
      </c>
      <c r="E641" s="170">
        <v>1.38112566484038E-9</v>
      </c>
      <c r="F641" s="166">
        <v>28</v>
      </c>
      <c r="G641" s="166" t="s">
        <v>5147</v>
      </c>
      <c r="H641" s="166">
        <v>8</v>
      </c>
      <c r="I641" s="166">
        <v>4</v>
      </c>
      <c r="J641" s="166">
        <v>1</v>
      </c>
      <c r="K641" s="166" t="s">
        <v>15568</v>
      </c>
      <c r="L641" s="175">
        <v>0.99999990654422999</v>
      </c>
      <c r="M641" s="175">
        <v>5.4979160684120697E-2</v>
      </c>
      <c r="N641" s="175">
        <v>4.1647385786227599E-5</v>
      </c>
      <c r="O641" s="175"/>
      <c r="P641" s="175">
        <v>1</v>
      </c>
      <c r="Q641" s="175">
        <v>1</v>
      </c>
      <c r="R641" s="166">
        <v>1.4638835980255401E-2</v>
      </c>
      <c r="S641" s="166" t="s">
        <v>14</v>
      </c>
      <c r="T641" s="166" t="s">
        <v>2449</v>
      </c>
      <c r="U641" s="166" t="s">
        <v>15567</v>
      </c>
    </row>
    <row r="642" spans="1:21" ht="15.75" customHeight="1" x14ac:dyDescent="0.15">
      <c r="A642" s="15" t="s">
        <v>4771</v>
      </c>
      <c r="B642" s="166" t="s">
        <v>4772</v>
      </c>
      <c r="C642" s="166" t="s">
        <v>1892</v>
      </c>
      <c r="D642" s="166" t="s">
        <v>2007</v>
      </c>
      <c r="E642" s="170">
        <v>2.7316911516930301E-7</v>
      </c>
      <c r="F642" s="166">
        <v>16</v>
      </c>
      <c r="G642" s="166" t="s">
        <v>4773</v>
      </c>
      <c r="H642" s="166">
        <v>9</v>
      </c>
      <c r="I642" s="166">
        <v>7</v>
      </c>
      <c r="J642" s="166">
        <v>1</v>
      </c>
      <c r="K642" s="166" t="s">
        <v>15568</v>
      </c>
      <c r="L642" s="175">
        <v>0.38155846972184498</v>
      </c>
      <c r="M642" s="175">
        <v>2.8270693075430498E-3</v>
      </c>
      <c r="N642" s="175">
        <v>4.4656937395117502E-5</v>
      </c>
      <c r="O642" s="175"/>
      <c r="P642" s="175">
        <v>1</v>
      </c>
      <c r="Q642" s="175">
        <v>1</v>
      </c>
      <c r="R642" s="166">
        <v>1.57012407169996E-2</v>
      </c>
      <c r="S642" s="166" t="s">
        <v>14</v>
      </c>
      <c r="T642" s="166" t="s">
        <v>2449</v>
      </c>
      <c r="U642" s="166" t="s">
        <v>15567</v>
      </c>
    </row>
    <row r="643" spans="1:21" ht="15.75" customHeight="1" x14ac:dyDescent="0.15">
      <c r="A643" s="15" t="s">
        <v>4544</v>
      </c>
      <c r="B643" s="166" t="s">
        <v>4545</v>
      </c>
      <c r="C643" s="166" t="s">
        <v>2443</v>
      </c>
      <c r="D643" s="166" t="s">
        <v>1910</v>
      </c>
      <c r="E643" s="170">
        <v>8.5074789541751299E-13</v>
      </c>
      <c r="F643" s="166">
        <v>36</v>
      </c>
      <c r="G643" s="166" t="s">
        <v>4546</v>
      </c>
      <c r="H643" s="166">
        <v>17</v>
      </c>
      <c r="I643" s="166">
        <v>8</v>
      </c>
      <c r="J643" s="166">
        <v>1</v>
      </c>
      <c r="K643" s="166" t="s">
        <v>15568</v>
      </c>
      <c r="L643" s="175">
        <v>0.99999990654422999</v>
      </c>
      <c r="M643" s="175">
        <v>5.6184198505648505E-4</v>
      </c>
      <c r="N643" s="175">
        <v>4.5068228297687398E-5</v>
      </c>
      <c r="O643" s="175"/>
      <c r="P643" s="175">
        <v>1</v>
      </c>
      <c r="Q643" s="175">
        <v>0.19504383662203501</v>
      </c>
      <c r="R643" s="166">
        <v>1.5850391082463399E-2</v>
      </c>
      <c r="S643" s="166" t="s">
        <v>14</v>
      </c>
      <c r="T643" s="166" t="s">
        <v>2449</v>
      </c>
      <c r="U643" s="166" t="s">
        <v>15567</v>
      </c>
    </row>
    <row r="644" spans="1:21" ht="15.75" customHeight="1" x14ac:dyDescent="0.15">
      <c r="A644" s="15" t="s">
        <v>3801</v>
      </c>
      <c r="B644" s="166" t="s">
        <v>3802</v>
      </c>
      <c r="C644" s="166" t="s">
        <v>1892</v>
      </c>
      <c r="D644" s="166" t="s">
        <v>1948</v>
      </c>
      <c r="E644" s="170">
        <v>4.5759898482547597E-9</v>
      </c>
      <c r="F644" s="166">
        <v>22</v>
      </c>
      <c r="G644" s="166" t="s">
        <v>3803</v>
      </c>
      <c r="H644" s="166">
        <v>13</v>
      </c>
      <c r="I644" s="166">
        <v>7</v>
      </c>
      <c r="J644" s="166">
        <v>1</v>
      </c>
      <c r="K644" s="166" t="s">
        <v>15568</v>
      </c>
      <c r="L644" s="175">
        <v>0.99999990654422999</v>
      </c>
      <c r="M644" s="175">
        <v>4.05985439792555E-5</v>
      </c>
      <c r="N644" s="175">
        <v>4.6850892942195602E-5</v>
      </c>
      <c r="O644" s="175"/>
      <c r="P644" s="175">
        <v>1</v>
      </c>
      <c r="Q644" s="175">
        <v>1.24436683096839E-2</v>
      </c>
      <c r="R644" s="166">
        <v>1.64820054663453E-2</v>
      </c>
      <c r="S644" s="166" t="s">
        <v>14</v>
      </c>
      <c r="T644" s="166" t="s">
        <v>2449</v>
      </c>
      <c r="U644" s="166" t="s">
        <v>15567</v>
      </c>
    </row>
    <row r="645" spans="1:21" ht="15.75" customHeight="1" x14ac:dyDescent="0.15">
      <c r="A645" s="15" t="s">
        <v>3188</v>
      </c>
      <c r="B645" s="166" t="s">
        <v>3189</v>
      </c>
      <c r="C645" s="166" t="s">
        <v>2404</v>
      </c>
      <c r="D645" s="166" t="s">
        <v>1918</v>
      </c>
      <c r="E645" s="170">
        <v>1.74163438421947E-9</v>
      </c>
      <c r="F645" s="166">
        <v>22</v>
      </c>
      <c r="G645" s="166" t="s">
        <v>3190</v>
      </c>
      <c r="H645" s="166">
        <v>22</v>
      </c>
      <c r="I645" s="166">
        <v>7</v>
      </c>
      <c r="J645" s="166">
        <v>1</v>
      </c>
      <c r="K645" s="166" t="s">
        <v>15568</v>
      </c>
      <c r="L645" s="175">
        <v>0.99999990654422999</v>
      </c>
      <c r="M645" s="175">
        <v>1.2214414407661601E-3</v>
      </c>
      <c r="N645" s="175">
        <v>4.8292701895595598E-5</v>
      </c>
      <c r="O645" s="175"/>
      <c r="P645" s="175">
        <v>1</v>
      </c>
      <c r="Q645" s="175">
        <v>0.43081849267333799</v>
      </c>
      <c r="R645" s="166">
        <v>1.6993960163386002E-2</v>
      </c>
      <c r="S645" s="166" t="s">
        <v>14</v>
      </c>
      <c r="T645" s="166" t="s">
        <v>2449</v>
      </c>
      <c r="U645" s="166" t="s">
        <v>15567</v>
      </c>
    </row>
    <row r="646" spans="1:21" ht="15.75" customHeight="1" x14ac:dyDescent="0.15">
      <c r="A646" s="15" t="s">
        <v>3121</v>
      </c>
      <c r="B646" s="166" t="s">
        <v>3122</v>
      </c>
      <c r="C646" s="166" t="s">
        <v>1892</v>
      </c>
      <c r="D646" s="166" t="s">
        <v>1910</v>
      </c>
      <c r="E646" s="170">
        <v>4.9595299687461197E-9</v>
      </c>
      <c r="F646" s="166">
        <v>22</v>
      </c>
      <c r="G646" s="166" t="s">
        <v>3123</v>
      </c>
      <c r="H646" s="166">
        <v>14</v>
      </c>
      <c r="I646" s="166">
        <v>7</v>
      </c>
      <c r="J646" s="166">
        <v>1</v>
      </c>
      <c r="K646" s="166" t="s">
        <v>15568</v>
      </c>
      <c r="L646" s="175">
        <v>0.36014382121025501</v>
      </c>
      <c r="M646" s="175">
        <v>6.4635896295447103E-4</v>
      </c>
      <c r="N646" s="175">
        <v>4.8627886514924397E-5</v>
      </c>
      <c r="O646" s="175"/>
      <c r="P646" s="175">
        <v>1</v>
      </c>
      <c r="Q646" s="175">
        <v>0.22506410401395599</v>
      </c>
      <c r="R646" s="166">
        <v>1.71427016479796E-2</v>
      </c>
      <c r="S646" s="166" t="s">
        <v>14</v>
      </c>
      <c r="T646" s="166" t="s">
        <v>2449</v>
      </c>
      <c r="U646" s="166" t="s">
        <v>15567</v>
      </c>
    </row>
    <row r="647" spans="1:21" ht="15.75" customHeight="1" x14ac:dyDescent="0.15">
      <c r="A647" s="15" t="s">
        <v>5582</v>
      </c>
      <c r="B647" s="166" t="s">
        <v>5583</v>
      </c>
      <c r="C647" s="166" t="s">
        <v>1892</v>
      </c>
      <c r="D647" s="166" t="s">
        <v>1910</v>
      </c>
      <c r="E647" s="170">
        <v>4.8523208743844803E-9</v>
      </c>
      <c r="F647" s="166">
        <v>22</v>
      </c>
      <c r="G647" s="166" t="s">
        <v>5584</v>
      </c>
      <c r="H647" s="166">
        <v>5</v>
      </c>
      <c r="I647" s="166">
        <v>4</v>
      </c>
      <c r="J647" s="166">
        <v>1</v>
      </c>
      <c r="K647" s="166" t="s">
        <v>15568</v>
      </c>
      <c r="L647" s="175">
        <v>0.99999990654422999</v>
      </c>
      <c r="M647" s="175">
        <v>1.82354995586549E-6</v>
      </c>
      <c r="N647" s="175">
        <v>4.8627886514924397E-5</v>
      </c>
      <c r="O647" s="175"/>
      <c r="P647" s="175">
        <v>1</v>
      </c>
      <c r="Q647" s="175">
        <v>4.3179195572290701E-4</v>
      </c>
      <c r="R647" s="166">
        <v>1.71427016479796E-2</v>
      </c>
      <c r="S647" s="166" t="s">
        <v>14</v>
      </c>
      <c r="T647" s="166" t="s">
        <v>2449</v>
      </c>
      <c r="U647" s="166" t="s">
        <v>15567</v>
      </c>
    </row>
    <row r="648" spans="1:21" ht="15.75" customHeight="1" x14ac:dyDescent="0.15">
      <c r="A648" s="15" t="s">
        <v>5687</v>
      </c>
      <c r="B648" s="166" t="s">
        <v>5688</v>
      </c>
      <c r="C648" s="166" t="s">
        <v>2241</v>
      </c>
      <c r="D648" s="166" t="s">
        <v>1955</v>
      </c>
      <c r="E648" s="170">
        <v>6.3840368543642302E-9</v>
      </c>
      <c r="F648" s="166">
        <v>14</v>
      </c>
      <c r="G648" s="166" t="s">
        <v>5689</v>
      </c>
      <c r="H648" s="166">
        <v>5</v>
      </c>
      <c r="I648" s="166">
        <v>5</v>
      </c>
      <c r="J648" s="166">
        <v>1</v>
      </c>
      <c r="K648" s="166" t="s">
        <v>15568</v>
      </c>
      <c r="L648" s="175">
        <v>0.99999990654422999</v>
      </c>
      <c r="M648" s="175">
        <v>8.7467944715656998E-2</v>
      </c>
      <c r="N648" s="175">
        <v>4.8953154503042701E-5</v>
      </c>
      <c r="O648" s="175"/>
      <c r="P648" s="175">
        <v>1</v>
      </c>
      <c r="Q648" s="175">
        <v>1</v>
      </c>
      <c r="R648" s="166">
        <v>1.7240341961922801E-2</v>
      </c>
      <c r="S648" s="166" t="s">
        <v>14</v>
      </c>
      <c r="T648" s="166" t="s">
        <v>2449</v>
      </c>
      <c r="U648" s="166" t="s">
        <v>15567</v>
      </c>
    </row>
    <row r="649" spans="1:21" ht="15.75" customHeight="1" x14ac:dyDescent="0.15">
      <c r="A649" s="15" t="s">
        <v>4519</v>
      </c>
      <c r="B649" s="166" t="s">
        <v>4520</v>
      </c>
      <c r="C649" s="166" t="s">
        <v>2241</v>
      </c>
      <c r="D649" s="166" t="s">
        <v>1948</v>
      </c>
      <c r="E649" s="170">
        <v>4.5672438883262703E-11</v>
      </c>
      <c r="F649" s="166">
        <v>34</v>
      </c>
      <c r="G649" s="166" t="s">
        <v>4521</v>
      </c>
      <c r="H649" s="166">
        <v>10</v>
      </c>
      <c r="I649" s="166">
        <v>5</v>
      </c>
      <c r="J649" s="166">
        <v>1</v>
      </c>
      <c r="K649" s="166" t="s">
        <v>15568</v>
      </c>
      <c r="L649" s="175">
        <v>0.99999990654422999</v>
      </c>
      <c r="M649" s="175">
        <v>0.329481653511284</v>
      </c>
      <c r="N649" s="175">
        <v>4.8974610558818099E-5</v>
      </c>
      <c r="O649" s="175"/>
      <c r="P649" s="175">
        <v>1</v>
      </c>
      <c r="Q649" s="175">
        <v>1</v>
      </c>
      <c r="R649" s="166">
        <v>1.7252419628674499E-2</v>
      </c>
      <c r="S649" s="166" t="s">
        <v>14</v>
      </c>
      <c r="T649" s="166" t="s">
        <v>2449</v>
      </c>
      <c r="U649" s="166" t="s">
        <v>15567</v>
      </c>
    </row>
    <row r="650" spans="1:21" ht="15.75" customHeight="1" x14ac:dyDescent="0.15">
      <c r="A650" s="15" t="s">
        <v>4183</v>
      </c>
      <c r="B650" s="166" t="s">
        <v>4184</v>
      </c>
      <c r="C650" s="166" t="s">
        <v>1892</v>
      </c>
      <c r="D650" s="166" t="s">
        <v>1948</v>
      </c>
      <c r="E650" s="170">
        <v>4.2901461969294202E-11</v>
      </c>
      <c r="F650" s="166">
        <v>34</v>
      </c>
      <c r="G650" s="166" t="s">
        <v>4185</v>
      </c>
      <c r="H650" s="166">
        <v>23</v>
      </c>
      <c r="I650" s="166">
        <v>7</v>
      </c>
      <c r="J650" s="166">
        <v>1</v>
      </c>
      <c r="K650" s="166" t="s">
        <v>15568</v>
      </c>
      <c r="L650" s="175">
        <v>0.99999990654422999</v>
      </c>
      <c r="M650" s="175">
        <v>4.1627706857193E-6</v>
      </c>
      <c r="N650" s="175">
        <v>4.9631645756001799E-5</v>
      </c>
      <c r="O650" s="175"/>
      <c r="P650" s="175">
        <v>1</v>
      </c>
      <c r="Q650" s="175">
        <v>1.0684855463251701E-3</v>
      </c>
      <c r="R650" s="166">
        <v>1.7488387177296599E-2</v>
      </c>
      <c r="S650" s="166" t="s">
        <v>14</v>
      </c>
      <c r="T650" s="166" t="s">
        <v>2449</v>
      </c>
      <c r="U650" s="166" t="s">
        <v>15567</v>
      </c>
    </row>
    <row r="651" spans="1:21" ht="15.75" customHeight="1" x14ac:dyDescent="0.15">
      <c r="A651" s="15" t="s">
        <v>4613</v>
      </c>
      <c r="B651" s="166" t="s">
        <v>4614</v>
      </c>
      <c r="C651" s="166" t="s">
        <v>1892</v>
      </c>
      <c r="D651" s="166" t="s">
        <v>1902</v>
      </c>
      <c r="E651" s="170">
        <v>4.5434483351294799E-8</v>
      </c>
      <c r="F651" s="166">
        <v>28</v>
      </c>
      <c r="G651" s="166" t="s">
        <v>4615</v>
      </c>
      <c r="H651" s="166">
        <v>17</v>
      </c>
      <c r="I651" s="166">
        <v>9</v>
      </c>
      <c r="J651" s="166">
        <v>1</v>
      </c>
      <c r="K651" s="166" t="s">
        <v>15568</v>
      </c>
      <c r="L651" s="175">
        <v>0.99999990654422999</v>
      </c>
      <c r="M651" s="175">
        <v>0.385958190959589</v>
      </c>
      <c r="N651" s="175">
        <v>5.0034014057142199E-5</v>
      </c>
      <c r="O651" s="175"/>
      <c r="P651" s="175">
        <v>1</v>
      </c>
      <c r="Q651" s="175">
        <v>1</v>
      </c>
      <c r="R651" s="166">
        <v>1.7634645161672E-2</v>
      </c>
      <c r="S651" s="166" t="s">
        <v>14</v>
      </c>
      <c r="T651" s="166" t="s">
        <v>2449</v>
      </c>
      <c r="U651" s="166" t="s">
        <v>15567</v>
      </c>
    </row>
    <row r="652" spans="1:21" ht="15.75" customHeight="1" x14ac:dyDescent="0.15">
      <c r="A652" s="15" t="s">
        <v>4030</v>
      </c>
      <c r="B652" s="166" t="s">
        <v>4031</v>
      </c>
      <c r="C652" s="166" t="s">
        <v>2241</v>
      </c>
      <c r="D652" s="166" t="s">
        <v>1948</v>
      </c>
      <c r="E652" s="170">
        <v>6.4167448514254301E-10</v>
      </c>
      <c r="F652" s="166">
        <v>32</v>
      </c>
      <c r="G652" s="166" t="s">
        <v>4032</v>
      </c>
      <c r="H652" s="166">
        <v>15</v>
      </c>
      <c r="I652" s="166">
        <v>7</v>
      </c>
      <c r="J652" s="166">
        <v>1</v>
      </c>
      <c r="K652" s="166" t="s">
        <v>15568</v>
      </c>
      <c r="L652" s="175">
        <v>0.99999990654422999</v>
      </c>
      <c r="M652" s="175">
        <v>4.4322604660358101E-3</v>
      </c>
      <c r="N652" s="175">
        <v>5.0853135962995903E-5</v>
      </c>
      <c r="O652" s="175"/>
      <c r="P652" s="175">
        <v>1</v>
      </c>
      <c r="Q652" s="175">
        <v>1</v>
      </c>
      <c r="R652" s="166">
        <v>1.79278269093055E-2</v>
      </c>
      <c r="S652" s="166" t="s">
        <v>14</v>
      </c>
      <c r="T652" s="166" t="s">
        <v>2449</v>
      </c>
      <c r="U652" s="166" t="s">
        <v>15567</v>
      </c>
    </row>
    <row r="653" spans="1:21" ht="15.75" customHeight="1" x14ac:dyDescent="0.15">
      <c r="A653" s="15" t="s">
        <v>3816</v>
      </c>
      <c r="B653" s="166" t="s">
        <v>3817</v>
      </c>
      <c r="C653" s="166" t="s">
        <v>1892</v>
      </c>
      <c r="D653" s="166" t="s">
        <v>1910</v>
      </c>
      <c r="E653" s="170">
        <v>1.1694346972132701E-8</v>
      </c>
      <c r="F653" s="166">
        <v>20</v>
      </c>
      <c r="G653" s="166" t="s">
        <v>3818</v>
      </c>
      <c r="H653" s="166">
        <v>15</v>
      </c>
      <c r="I653" s="166">
        <v>8</v>
      </c>
      <c r="J653" s="166">
        <v>1</v>
      </c>
      <c r="K653" s="166" t="s">
        <v>15568</v>
      </c>
      <c r="L653" s="175">
        <v>0.99999990654422999</v>
      </c>
      <c r="M653" s="175">
        <v>5.4107172792853202E-2</v>
      </c>
      <c r="N653" s="175">
        <v>5.1520272947321403E-5</v>
      </c>
      <c r="O653" s="175"/>
      <c r="P653" s="175">
        <v>1</v>
      </c>
      <c r="Q653" s="175">
        <v>1</v>
      </c>
      <c r="R653" s="166">
        <v>1.8167486016284502E-2</v>
      </c>
      <c r="S653" s="166" t="s">
        <v>14</v>
      </c>
      <c r="T653" s="166" t="s">
        <v>2449</v>
      </c>
      <c r="U653" s="166" t="s">
        <v>15567</v>
      </c>
    </row>
    <row r="654" spans="1:21" ht="15.75" customHeight="1" x14ac:dyDescent="0.15">
      <c r="A654" s="15" t="s">
        <v>4228</v>
      </c>
      <c r="B654" s="166" t="s">
        <v>4229</v>
      </c>
      <c r="C654" s="166" t="s">
        <v>1892</v>
      </c>
      <c r="D654" s="166" t="s">
        <v>1914</v>
      </c>
      <c r="E654" s="170">
        <v>1.6858268716098801E-9</v>
      </c>
      <c r="F654" s="166">
        <v>22</v>
      </c>
      <c r="G654" s="166" t="s">
        <v>4230</v>
      </c>
      <c r="H654" s="166">
        <v>7</v>
      </c>
      <c r="I654" s="166">
        <v>6</v>
      </c>
      <c r="J654" s="166">
        <v>1</v>
      </c>
      <c r="K654" s="166" t="s">
        <v>15568</v>
      </c>
      <c r="L654" s="175">
        <v>0.99999990654422999</v>
      </c>
      <c r="M654" s="175">
        <v>1.1901173867128101E-3</v>
      </c>
      <c r="N654" s="175">
        <v>5.2790548728566797E-5</v>
      </c>
      <c r="O654" s="175"/>
      <c r="P654" s="175">
        <v>1</v>
      </c>
      <c r="Q654" s="175">
        <v>0.41935409008171398</v>
      </c>
      <c r="R654" s="166">
        <v>1.8619922225967301E-2</v>
      </c>
      <c r="S654" s="166" t="s">
        <v>14</v>
      </c>
      <c r="T654" s="166" t="s">
        <v>2449</v>
      </c>
      <c r="U654" s="166" t="s">
        <v>15567</v>
      </c>
    </row>
    <row r="655" spans="1:21" ht="15.75" customHeight="1" x14ac:dyDescent="0.15">
      <c r="A655" s="15" t="s">
        <v>4042</v>
      </c>
      <c r="B655" s="166" t="s">
        <v>4043</v>
      </c>
      <c r="C655" s="166" t="s">
        <v>2404</v>
      </c>
      <c r="D655" s="166" t="s">
        <v>1918</v>
      </c>
      <c r="E655" s="170">
        <v>7.51832713701911E-9</v>
      </c>
      <c r="F655" s="166">
        <v>22</v>
      </c>
      <c r="G655" s="166" t="s">
        <v>4044</v>
      </c>
      <c r="H655" s="166">
        <v>11</v>
      </c>
      <c r="I655" s="166">
        <v>7</v>
      </c>
      <c r="J655" s="166">
        <v>1</v>
      </c>
      <c r="K655" s="166" t="s">
        <v>15568</v>
      </c>
      <c r="L655" s="175">
        <v>0.99999990654422999</v>
      </c>
      <c r="M655" s="175">
        <v>3.9681322111758304E-3</v>
      </c>
      <c r="N655" s="175">
        <v>5.6119986527003503E-5</v>
      </c>
      <c r="O655" s="175"/>
      <c r="P655" s="175">
        <v>1</v>
      </c>
      <c r="Q655" s="175">
        <v>1</v>
      </c>
      <c r="R655" s="166">
        <v>1.9798965141058399E-2</v>
      </c>
      <c r="S655" s="166" t="s">
        <v>14</v>
      </c>
      <c r="T655" s="166" t="s">
        <v>2449</v>
      </c>
      <c r="U655" s="166" t="s">
        <v>15567</v>
      </c>
    </row>
    <row r="656" spans="1:21" ht="15.75" customHeight="1" x14ac:dyDescent="0.15">
      <c r="A656" s="15" t="s">
        <v>4374</v>
      </c>
      <c r="B656" s="166" t="s">
        <v>4375</v>
      </c>
      <c r="C656" s="166" t="s">
        <v>1892</v>
      </c>
      <c r="D656" s="166" t="s">
        <v>1948</v>
      </c>
      <c r="E656" s="170">
        <v>3.6171341407119901E-11</v>
      </c>
      <c r="F656" s="166">
        <v>34</v>
      </c>
      <c r="G656" s="166" t="s">
        <v>4376</v>
      </c>
      <c r="H656" s="166">
        <v>21</v>
      </c>
      <c r="I656" s="166">
        <v>8</v>
      </c>
      <c r="J656" s="166">
        <v>1</v>
      </c>
      <c r="K656" s="166" t="s">
        <v>15568</v>
      </c>
      <c r="L656" s="175">
        <v>0.99999990654422999</v>
      </c>
      <c r="M656" s="175">
        <v>4.8521233965906601E-6</v>
      </c>
      <c r="N656" s="175">
        <v>5.63199458339285E-5</v>
      </c>
      <c r="O656" s="175"/>
      <c r="P656" s="175">
        <v>1</v>
      </c>
      <c r="Q656" s="175">
        <v>1.2606493624816399E-3</v>
      </c>
      <c r="R656" s="166">
        <v>1.9874153909159999E-2</v>
      </c>
      <c r="S656" s="166" t="s">
        <v>14</v>
      </c>
      <c r="T656" s="166" t="s">
        <v>2449</v>
      </c>
      <c r="U656" s="166" t="s">
        <v>15567</v>
      </c>
    </row>
    <row r="657" spans="1:21" ht="15.75" customHeight="1" x14ac:dyDescent="0.15">
      <c r="A657" s="15" t="s">
        <v>4823</v>
      </c>
      <c r="B657" s="166" t="s">
        <v>4824</v>
      </c>
      <c r="C657" s="166" t="s">
        <v>2404</v>
      </c>
      <c r="D657" s="166" t="s">
        <v>1918</v>
      </c>
      <c r="E657" s="170">
        <v>4.8372281955796903E-12</v>
      </c>
      <c r="F657" s="166">
        <v>28</v>
      </c>
      <c r="G657" s="166" t="s">
        <v>4825</v>
      </c>
      <c r="H657" s="166">
        <v>7</v>
      </c>
      <c r="I657" s="166">
        <v>6</v>
      </c>
      <c r="J657" s="166">
        <v>1</v>
      </c>
      <c r="K657" s="166" t="s">
        <v>15568</v>
      </c>
      <c r="L657" s="175">
        <v>0.99999990654422999</v>
      </c>
      <c r="M657" s="175">
        <v>8.2296609815186005E-3</v>
      </c>
      <c r="N657" s="175">
        <v>5.6653330179845001E-5</v>
      </c>
      <c r="O657" s="175"/>
      <c r="P657" s="175">
        <v>1</v>
      </c>
      <c r="Q657" s="175">
        <v>1</v>
      </c>
      <c r="R657" s="166">
        <v>1.99963897631469E-2</v>
      </c>
      <c r="S657" s="166" t="s">
        <v>14</v>
      </c>
      <c r="T657" s="166" t="s">
        <v>2449</v>
      </c>
      <c r="U657" s="166" t="s">
        <v>15567</v>
      </c>
    </row>
    <row r="658" spans="1:21" ht="15.75" customHeight="1" x14ac:dyDescent="0.15">
      <c r="A658" s="15" t="s">
        <v>2787</v>
      </c>
      <c r="B658" s="166" t="s">
        <v>2788</v>
      </c>
      <c r="C658" s="166" t="s">
        <v>1892</v>
      </c>
      <c r="D658" s="166" t="s">
        <v>1910</v>
      </c>
      <c r="E658" s="170">
        <v>1.5690728779879001E-8</v>
      </c>
      <c r="F658" s="166">
        <v>22</v>
      </c>
      <c r="G658" s="166" t="s">
        <v>2789</v>
      </c>
      <c r="H658" s="166">
        <v>31</v>
      </c>
      <c r="I658" s="166">
        <v>10</v>
      </c>
      <c r="J658" s="166">
        <v>1</v>
      </c>
      <c r="K658" s="166" t="s">
        <v>15568</v>
      </c>
      <c r="L658" s="175">
        <v>0.99999990654422999</v>
      </c>
      <c r="M658" s="175">
        <v>6.6053268013010005E-4</v>
      </c>
      <c r="N658" s="175">
        <v>5.7432658673352102E-5</v>
      </c>
      <c r="O658" s="175"/>
      <c r="P658" s="175">
        <v>1</v>
      </c>
      <c r="Q658" s="175">
        <v>0.230274539863452</v>
      </c>
      <c r="R658" s="166">
        <v>2.0276035531809102E-2</v>
      </c>
      <c r="S658" s="166" t="s">
        <v>14</v>
      </c>
      <c r="T658" s="166" t="s">
        <v>2449</v>
      </c>
      <c r="U658" s="166" t="s">
        <v>15567</v>
      </c>
    </row>
    <row r="659" spans="1:21" ht="15.75" customHeight="1" x14ac:dyDescent="0.15">
      <c r="A659" s="15" t="s">
        <v>3840</v>
      </c>
      <c r="B659" s="166" t="s">
        <v>3841</v>
      </c>
      <c r="C659" s="166" t="s">
        <v>2241</v>
      </c>
      <c r="D659" s="166" t="s">
        <v>1948</v>
      </c>
      <c r="E659" s="170">
        <v>8.7007298690304701E-10</v>
      </c>
      <c r="F659" s="166">
        <v>32</v>
      </c>
      <c r="G659" s="166" t="s">
        <v>3842</v>
      </c>
      <c r="H659" s="166">
        <v>16</v>
      </c>
      <c r="I659" s="166">
        <v>6</v>
      </c>
      <c r="J659" s="166">
        <v>1</v>
      </c>
      <c r="K659" s="166" t="s">
        <v>15568</v>
      </c>
      <c r="L659" s="175">
        <v>0.99999990654422999</v>
      </c>
      <c r="M659" s="175">
        <v>2.1229628609328302E-3</v>
      </c>
      <c r="N659" s="175">
        <v>5.9890951425439698E-5</v>
      </c>
      <c r="O659" s="175"/>
      <c r="P659" s="175">
        <v>1</v>
      </c>
      <c r="Q659" s="175">
        <v>0.75309227503215104</v>
      </c>
      <c r="R659" s="166">
        <v>2.1148596536647E-2</v>
      </c>
      <c r="S659" s="166" t="s">
        <v>14</v>
      </c>
      <c r="T659" s="166" t="s">
        <v>2449</v>
      </c>
      <c r="U659" s="166" t="s">
        <v>15567</v>
      </c>
    </row>
    <row r="660" spans="1:21" ht="15.75" customHeight="1" x14ac:dyDescent="0.15">
      <c r="A660" s="15" t="s">
        <v>3825</v>
      </c>
      <c r="B660" s="166" t="s">
        <v>3826</v>
      </c>
      <c r="C660" s="166" t="s">
        <v>1892</v>
      </c>
      <c r="D660" s="166" t="s">
        <v>1925</v>
      </c>
      <c r="E660" s="170">
        <v>2.0408485783256801E-8</v>
      </c>
      <c r="F660" s="166">
        <v>28</v>
      </c>
      <c r="G660" s="166" t="s">
        <v>3827</v>
      </c>
      <c r="H660" s="166">
        <v>22</v>
      </c>
      <c r="I660" s="166">
        <v>9</v>
      </c>
      <c r="J660" s="166">
        <v>1</v>
      </c>
      <c r="K660" s="166" t="s">
        <v>15568</v>
      </c>
      <c r="L660" s="175">
        <v>0.98146730719527397</v>
      </c>
      <c r="M660" s="175">
        <v>1.83460611339551E-5</v>
      </c>
      <c r="N660" s="175">
        <v>6.0564356992259902E-5</v>
      </c>
      <c r="O660" s="175"/>
      <c r="P660" s="175">
        <v>1</v>
      </c>
      <c r="Q660" s="175">
        <v>5.2749774084944901E-3</v>
      </c>
      <c r="R660" s="166">
        <v>2.1391040658779899E-2</v>
      </c>
      <c r="S660" s="166" t="s">
        <v>14</v>
      </c>
      <c r="T660" s="166" t="s">
        <v>2449</v>
      </c>
      <c r="U660" s="166" t="s">
        <v>15567</v>
      </c>
    </row>
    <row r="661" spans="1:21" ht="15.75" customHeight="1" x14ac:dyDescent="0.15">
      <c r="A661" s="15" t="s">
        <v>3197</v>
      </c>
      <c r="B661" s="166" t="s">
        <v>3198</v>
      </c>
      <c r="C661" s="166" t="s">
        <v>1892</v>
      </c>
      <c r="D661" s="166" t="s">
        <v>1910</v>
      </c>
      <c r="E661" s="170">
        <v>1.00927138036806E-7</v>
      </c>
      <c r="F661" s="166">
        <v>22</v>
      </c>
      <c r="G661" s="166" t="s">
        <v>3199</v>
      </c>
      <c r="H661" s="166">
        <v>33</v>
      </c>
      <c r="I661" s="166">
        <v>11</v>
      </c>
      <c r="J661" s="166">
        <v>1</v>
      </c>
      <c r="K661" s="166" t="s">
        <v>15568</v>
      </c>
      <c r="L661" s="175">
        <v>0.99999990654422999</v>
      </c>
      <c r="M661" s="175">
        <v>4.0845510196546098E-4</v>
      </c>
      <c r="N661" s="175">
        <v>6.1309788746670806E-5</v>
      </c>
      <c r="O661" s="175"/>
      <c r="P661" s="175">
        <v>1</v>
      </c>
      <c r="Q661" s="175">
        <v>0.14067780919870801</v>
      </c>
      <c r="R661" s="166">
        <v>2.1658946660047401E-2</v>
      </c>
      <c r="S661" s="166" t="s">
        <v>14</v>
      </c>
      <c r="T661" s="166" t="s">
        <v>2449</v>
      </c>
      <c r="U661" s="166" t="s">
        <v>15567</v>
      </c>
    </row>
    <row r="662" spans="1:21" ht="15.75" customHeight="1" x14ac:dyDescent="0.15">
      <c r="A662" s="15" t="s">
        <v>4386</v>
      </c>
      <c r="B662" s="166" t="s">
        <v>4387</v>
      </c>
      <c r="C662" s="166" t="s">
        <v>1892</v>
      </c>
      <c r="D662" s="166" t="s">
        <v>1910</v>
      </c>
      <c r="E662" s="170">
        <v>1.74346155436469E-9</v>
      </c>
      <c r="F662" s="166">
        <v>28</v>
      </c>
      <c r="G662" s="166" t="s">
        <v>4388</v>
      </c>
      <c r="H662" s="166">
        <v>23</v>
      </c>
      <c r="I662" s="166">
        <v>9</v>
      </c>
      <c r="J662" s="166">
        <v>1</v>
      </c>
      <c r="K662" s="166" t="s">
        <v>15568</v>
      </c>
      <c r="L662" s="175">
        <v>0.99999990654422999</v>
      </c>
      <c r="M662" s="175">
        <v>2.6116617826910699E-3</v>
      </c>
      <c r="N662" s="175">
        <v>6.3390935587595204E-5</v>
      </c>
      <c r="O662" s="175"/>
      <c r="P662" s="175">
        <v>1</v>
      </c>
      <c r="Q662" s="175">
        <v>0.92774729606060602</v>
      </c>
      <c r="R662" s="166">
        <v>2.2398845341703898E-2</v>
      </c>
      <c r="S662" s="166" t="s">
        <v>14</v>
      </c>
      <c r="T662" s="166" t="s">
        <v>2449</v>
      </c>
      <c r="U662" s="166" t="s">
        <v>15567</v>
      </c>
    </row>
    <row r="663" spans="1:21" ht="15.75" customHeight="1" x14ac:dyDescent="0.15">
      <c r="A663" s="15" t="s">
        <v>4975</v>
      </c>
      <c r="B663" s="166" t="s">
        <v>4976</v>
      </c>
      <c r="C663" s="166" t="s">
        <v>1892</v>
      </c>
      <c r="D663" s="166" t="s">
        <v>1893</v>
      </c>
      <c r="E663" s="170">
        <v>3.3091842533125502E-10</v>
      </c>
      <c r="F663" s="166">
        <v>22</v>
      </c>
      <c r="G663" s="166" t="s">
        <v>4977</v>
      </c>
      <c r="H663" s="166">
        <v>9</v>
      </c>
      <c r="I663" s="166">
        <v>5</v>
      </c>
      <c r="J663" s="166">
        <v>1</v>
      </c>
      <c r="K663" s="166" t="s">
        <v>15568</v>
      </c>
      <c r="L663" s="175">
        <v>0.99999990654422999</v>
      </c>
      <c r="M663" s="175">
        <v>7.1104185617734501E-3</v>
      </c>
      <c r="N663" s="175">
        <v>6.70883127896285E-5</v>
      </c>
      <c r="O663" s="175"/>
      <c r="P663" s="175">
        <v>1</v>
      </c>
      <c r="Q663" s="175">
        <v>1</v>
      </c>
      <c r="R663" s="166">
        <v>2.3710163337340301E-2</v>
      </c>
      <c r="S663" s="166" t="s">
        <v>14</v>
      </c>
      <c r="T663" s="166" t="s">
        <v>2449</v>
      </c>
      <c r="U663" s="166" t="s">
        <v>15567</v>
      </c>
    </row>
    <row r="664" spans="1:21" ht="15.75" customHeight="1" x14ac:dyDescent="0.15">
      <c r="A664" s="15" t="s">
        <v>4568</v>
      </c>
      <c r="B664" s="166" t="s">
        <v>4569</v>
      </c>
      <c r="C664" s="166" t="s">
        <v>1892</v>
      </c>
      <c r="D664" s="166" t="s">
        <v>1910</v>
      </c>
      <c r="E664" s="170">
        <v>4.8506891277394001E-9</v>
      </c>
      <c r="F664" s="166">
        <v>20</v>
      </c>
      <c r="G664" s="166" t="s">
        <v>4570</v>
      </c>
      <c r="H664" s="166">
        <v>15</v>
      </c>
      <c r="I664" s="166">
        <v>8</v>
      </c>
      <c r="J664" s="166">
        <v>1</v>
      </c>
      <c r="K664" s="166" t="s">
        <v>15568</v>
      </c>
      <c r="L664" s="175">
        <v>0.64748080127410002</v>
      </c>
      <c r="M664" s="175">
        <v>3.5350334559502501E-3</v>
      </c>
      <c r="N664" s="175">
        <v>6.7655923674880006E-5</v>
      </c>
      <c r="O664" s="175"/>
      <c r="P664" s="175">
        <v>1</v>
      </c>
      <c r="Q664" s="175">
        <v>1</v>
      </c>
      <c r="R664" s="166">
        <v>2.3915582322283101E-2</v>
      </c>
      <c r="S664" s="166" t="s">
        <v>14</v>
      </c>
      <c r="T664" s="166" t="s">
        <v>2449</v>
      </c>
      <c r="U664" s="166" t="s">
        <v>15567</v>
      </c>
    </row>
    <row r="665" spans="1:21" ht="15.75" customHeight="1" x14ac:dyDescent="0.15">
      <c r="A665" s="15" t="s">
        <v>5002</v>
      </c>
      <c r="B665" s="166" t="s">
        <v>5003</v>
      </c>
      <c r="C665" s="166" t="s">
        <v>1892</v>
      </c>
      <c r="D665" s="166" t="s">
        <v>1948</v>
      </c>
      <c r="E665" s="170">
        <v>2.77954914389681E-10</v>
      </c>
      <c r="F665" s="166">
        <v>22</v>
      </c>
      <c r="G665" s="166" t="s">
        <v>5004</v>
      </c>
      <c r="H665" s="166">
        <v>12</v>
      </c>
      <c r="I665" s="166">
        <v>5</v>
      </c>
      <c r="J665" s="166">
        <v>1</v>
      </c>
      <c r="K665" s="166" t="s">
        <v>15568</v>
      </c>
      <c r="L665" s="175">
        <v>0.99999990654422999</v>
      </c>
      <c r="M665" s="175">
        <v>6.3882361153651103E-5</v>
      </c>
      <c r="N665" s="175">
        <v>6.94992381153858E-5</v>
      </c>
      <c r="O665" s="175"/>
      <c r="P665" s="175">
        <v>1</v>
      </c>
      <c r="Q665" s="175">
        <v>2.0312700037017201E-2</v>
      </c>
      <c r="R665" s="166">
        <v>2.4572021327167601E-2</v>
      </c>
      <c r="S665" s="166" t="s">
        <v>14</v>
      </c>
      <c r="T665" s="166" t="s">
        <v>2449</v>
      </c>
      <c r="U665" s="166" t="s">
        <v>15567</v>
      </c>
    </row>
    <row r="666" spans="1:21" ht="15.75" customHeight="1" x14ac:dyDescent="0.15">
      <c r="A666" s="15" t="s">
        <v>3917</v>
      </c>
      <c r="B666" s="166" t="s">
        <v>3918</v>
      </c>
      <c r="C666" s="166" t="s">
        <v>1892</v>
      </c>
      <c r="D666" s="166" t="s">
        <v>1948</v>
      </c>
      <c r="E666" s="170">
        <v>1.4841573846130301E-10</v>
      </c>
      <c r="F666" s="166">
        <v>32</v>
      </c>
      <c r="G666" s="166" t="s">
        <v>3919</v>
      </c>
      <c r="H666" s="166">
        <v>23</v>
      </c>
      <c r="I666" s="166">
        <v>8</v>
      </c>
      <c r="J666" s="166">
        <v>1</v>
      </c>
      <c r="K666" s="166" t="s">
        <v>15568</v>
      </c>
      <c r="L666" s="175">
        <v>0.99999990654422999</v>
      </c>
      <c r="M666" s="175">
        <v>9.8968036812086393E-2</v>
      </c>
      <c r="N666" s="175">
        <v>7.0074963187313497E-5</v>
      </c>
      <c r="O666" s="175"/>
      <c r="P666" s="175">
        <v>1</v>
      </c>
      <c r="Q666" s="175">
        <v>1</v>
      </c>
      <c r="R666" s="166">
        <v>2.47803637967168E-2</v>
      </c>
      <c r="S666" s="166" t="s">
        <v>14</v>
      </c>
      <c r="T666" s="166" t="s">
        <v>2449</v>
      </c>
      <c r="U666" s="166" t="s">
        <v>15567</v>
      </c>
    </row>
    <row r="667" spans="1:21" ht="15.75" customHeight="1" x14ac:dyDescent="0.15">
      <c r="A667" s="15" t="s">
        <v>2468</v>
      </c>
      <c r="B667" s="166" t="s">
        <v>2469</v>
      </c>
      <c r="C667" s="166" t="s">
        <v>1892</v>
      </c>
      <c r="D667" s="166" t="s">
        <v>1948</v>
      </c>
      <c r="E667" s="170">
        <v>5.0950293417214595E-10</v>
      </c>
      <c r="F667" s="166">
        <v>28</v>
      </c>
      <c r="G667" s="166" t="s">
        <v>2470</v>
      </c>
      <c r="H667" s="166">
        <v>33</v>
      </c>
      <c r="I667" s="166">
        <v>9</v>
      </c>
      <c r="J667" s="166">
        <v>1</v>
      </c>
      <c r="K667" s="166" t="s">
        <v>15568</v>
      </c>
      <c r="L667" s="175">
        <v>0.99999990654422999</v>
      </c>
      <c r="M667" s="175">
        <v>2.9464131923816702E-3</v>
      </c>
      <c r="N667" s="175">
        <v>7.2334965116892304E-5</v>
      </c>
      <c r="O667" s="175"/>
      <c r="P667" s="175">
        <v>1</v>
      </c>
      <c r="Q667" s="175">
        <v>1</v>
      </c>
      <c r="R667" s="166">
        <v>2.55844030849064E-2</v>
      </c>
      <c r="S667" s="166" t="s">
        <v>14</v>
      </c>
      <c r="T667" s="166" t="s">
        <v>2449</v>
      </c>
      <c r="U667" s="166" t="s">
        <v>15567</v>
      </c>
    </row>
    <row r="668" spans="1:21" ht="15.75" customHeight="1" x14ac:dyDescent="0.15">
      <c r="A668" s="15" t="s">
        <v>4504</v>
      </c>
      <c r="B668" s="166" t="s">
        <v>4505</v>
      </c>
      <c r="C668" s="166" t="s">
        <v>4323</v>
      </c>
      <c r="D668" s="166" t="s">
        <v>1914</v>
      </c>
      <c r="E668" s="170">
        <v>9.1575602483746298E-8</v>
      </c>
      <c r="F668" s="166">
        <v>22</v>
      </c>
      <c r="G668" s="166" t="s">
        <v>4506</v>
      </c>
      <c r="H668" s="166">
        <v>19</v>
      </c>
      <c r="I668" s="166">
        <v>8</v>
      </c>
      <c r="J668" s="166">
        <v>1</v>
      </c>
      <c r="K668" s="166" t="s">
        <v>15568</v>
      </c>
      <c r="L668" s="175">
        <v>0.99999990654422999</v>
      </c>
      <c r="M668" s="175">
        <v>2.5081928986458302E-4</v>
      </c>
      <c r="N668" s="175">
        <v>7.3871645583207997E-5</v>
      </c>
      <c r="O668" s="175"/>
      <c r="P668" s="175">
        <v>1</v>
      </c>
      <c r="Q668" s="175">
        <v>8.4911609402612997E-2</v>
      </c>
      <c r="R668" s="166">
        <v>2.61327583766322E-2</v>
      </c>
      <c r="S668" s="166" t="s">
        <v>14</v>
      </c>
      <c r="T668" s="166" t="s">
        <v>2449</v>
      </c>
      <c r="U668" s="166" t="s">
        <v>15567</v>
      </c>
    </row>
    <row r="669" spans="1:21" ht="15.75" customHeight="1" x14ac:dyDescent="0.15">
      <c r="A669" s="15" t="s">
        <v>6210</v>
      </c>
      <c r="B669" s="166" t="s">
        <v>6211</v>
      </c>
      <c r="C669" s="166" t="s">
        <v>1909</v>
      </c>
      <c r="D669" s="166" t="s">
        <v>1955</v>
      </c>
      <c r="E669" s="170">
        <v>1.3874589057398399E-10</v>
      </c>
      <c r="F669" s="166">
        <v>28</v>
      </c>
      <c r="G669" s="166" t="s">
        <v>6212</v>
      </c>
      <c r="H669" s="166">
        <v>4</v>
      </c>
      <c r="I669" s="166">
        <v>3</v>
      </c>
      <c r="J669" s="166">
        <v>1</v>
      </c>
      <c r="K669" s="166" t="s">
        <v>15568</v>
      </c>
      <c r="L669" s="175">
        <v>0.99999990654422999</v>
      </c>
      <c r="M669" s="175">
        <v>0.99001202127710697</v>
      </c>
      <c r="N669" s="175">
        <v>7.4514462359743806E-5</v>
      </c>
      <c r="O669" s="175"/>
      <c r="P669" s="175">
        <v>1</v>
      </c>
      <c r="Q669" s="175">
        <v>1</v>
      </c>
      <c r="R669" s="166">
        <v>2.6364939174960099E-2</v>
      </c>
      <c r="S669" s="166" t="s">
        <v>14</v>
      </c>
      <c r="T669" s="166" t="s">
        <v>2449</v>
      </c>
      <c r="U669" s="166" t="s">
        <v>15567</v>
      </c>
    </row>
    <row r="670" spans="1:21" ht="15.75" customHeight="1" x14ac:dyDescent="0.15">
      <c r="A670" s="15" t="s">
        <v>5047</v>
      </c>
      <c r="B670" s="166" t="s">
        <v>5048</v>
      </c>
      <c r="C670" s="166" t="s">
        <v>1892</v>
      </c>
      <c r="D670" s="166" t="s">
        <v>2007</v>
      </c>
      <c r="E670" s="170">
        <v>2.2173225874474399E-9</v>
      </c>
      <c r="F670" s="166">
        <v>22</v>
      </c>
      <c r="G670" s="166" t="s">
        <v>5049</v>
      </c>
      <c r="H670" s="166">
        <v>10</v>
      </c>
      <c r="I670" s="166">
        <v>7</v>
      </c>
      <c r="J670" s="166">
        <v>1</v>
      </c>
      <c r="K670" s="166" t="s">
        <v>15568</v>
      </c>
      <c r="L670" s="175">
        <v>0.99999990654422999</v>
      </c>
      <c r="M670" s="175">
        <v>0.105393809379734</v>
      </c>
      <c r="N670" s="175">
        <v>7.6144120047833404E-5</v>
      </c>
      <c r="O670" s="175"/>
      <c r="P670" s="175">
        <v>1</v>
      </c>
      <c r="Q670" s="175">
        <v>1</v>
      </c>
      <c r="R670" s="166">
        <v>2.69463255107119E-2</v>
      </c>
      <c r="S670" s="166" t="s">
        <v>14</v>
      </c>
      <c r="T670" s="166" t="s">
        <v>2449</v>
      </c>
      <c r="U670" s="166" t="s">
        <v>15567</v>
      </c>
    </row>
    <row r="671" spans="1:21" ht="15.75" customHeight="1" x14ac:dyDescent="0.15">
      <c r="A671" s="15" t="s">
        <v>3097</v>
      </c>
      <c r="B671" s="166" t="s">
        <v>3098</v>
      </c>
      <c r="C671" s="166" t="s">
        <v>1892</v>
      </c>
      <c r="D671" s="166" t="s">
        <v>1925</v>
      </c>
      <c r="E671" s="170">
        <v>1.6888097187118601E-8</v>
      </c>
      <c r="F671" s="166">
        <v>28</v>
      </c>
      <c r="G671" s="166" t="s">
        <v>3099</v>
      </c>
      <c r="H671" s="166">
        <v>23</v>
      </c>
      <c r="I671" s="166">
        <v>10</v>
      </c>
      <c r="J671" s="166">
        <v>1</v>
      </c>
      <c r="K671" s="166" t="s">
        <v>15568</v>
      </c>
      <c r="L671" s="175">
        <v>0.99999990654422999</v>
      </c>
      <c r="M671" s="175">
        <v>4.90560631742447E-4</v>
      </c>
      <c r="N671" s="175">
        <v>7.6658054707463207E-5</v>
      </c>
      <c r="O671" s="175"/>
      <c r="P671" s="175">
        <v>1</v>
      </c>
      <c r="Q671" s="175">
        <v>0.169778920712644</v>
      </c>
      <c r="R671" s="166">
        <v>2.7132899672218502E-2</v>
      </c>
      <c r="S671" s="166" t="s">
        <v>14</v>
      </c>
      <c r="T671" s="166" t="s">
        <v>2449</v>
      </c>
      <c r="U671" s="166" t="s">
        <v>15567</v>
      </c>
    </row>
    <row r="672" spans="1:21" ht="15.75" customHeight="1" x14ac:dyDescent="0.15">
      <c r="A672" s="15" t="s">
        <v>3507</v>
      </c>
      <c r="B672" s="166" t="s">
        <v>3508</v>
      </c>
      <c r="C672" s="166" t="s">
        <v>1892</v>
      </c>
      <c r="D672" s="166" t="s">
        <v>1914</v>
      </c>
      <c r="E672" s="170">
        <v>2.2548801005680702E-12</v>
      </c>
      <c r="F672" s="166">
        <v>34</v>
      </c>
      <c r="G672" s="166" t="s">
        <v>3509</v>
      </c>
      <c r="H672" s="166">
        <v>24</v>
      </c>
      <c r="I672" s="166">
        <v>8</v>
      </c>
      <c r="J672" s="166">
        <v>1</v>
      </c>
      <c r="K672" s="166" t="s">
        <v>15568</v>
      </c>
      <c r="L672" s="175">
        <v>0.99999990654422999</v>
      </c>
      <c r="M672" s="175">
        <v>1.15457486173655E-5</v>
      </c>
      <c r="N672" s="175">
        <v>7.7871391187301099E-5</v>
      </c>
      <c r="O672" s="175"/>
      <c r="P672" s="175">
        <v>1</v>
      </c>
      <c r="Q672" s="175">
        <v>3.1665700501463602E-3</v>
      </c>
      <c r="R672" s="166">
        <v>2.7567021256845702E-2</v>
      </c>
      <c r="S672" s="166" t="s">
        <v>14</v>
      </c>
      <c r="T672" s="166" t="s">
        <v>2449</v>
      </c>
      <c r="U672" s="166" t="s">
        <v>15567</v>
      </c>
    </row>
    <row r="673" spans="1:21" ht="15.75" customHeight="1" x14ac:dyDescent="0.15">
      <c r="A673" s="15" t="s">
        <v>5588</v>
      </c>
      <c r="B673" s="166" t="s">
        <v>5589</v>
      </c>
      <c r="C673" s="166" t="s">
        <v>1892</v>
      </c>
      <c r="D673" s="166" t="s">
        <v>1910</v>
      </c>
      <c r="E673" s="170">
        <v>9.9281020571271597E-10</v>
      </c>
      <c r="F673" s="166">
        <v>22</v>
      </c>
      <c r="G673" s="166" t="s">
        <v>5590</v>
      </c>
      <c r="H673" s="166">
        <v>6</v>
      </c>
      <c r="I673" s="166">
        <v>3</v>
      </c>
      <c r="J673" s="166">
        <v>1</v>
      </c>
      <c r="K673" s="166" t="s">
        <v>15568</v>
      </c>
      <c r="L673" s="175">
        <v>0.99999990654422999</v>
      </c>
      <c r="M673" s="175">
        <v>4.9112918294081397E-2</v>
      </c>
      <c r="N673" s="175">
        <v>7.7975130003287796E-5</v>
      </c>
      <c r="O673" s="175"/>
      <c r="P673" s="175">
        <v>1</v>
      </c>
      <c r="Q673" s="175">
        <v>1</v>
      </c>
      <c r="R673" s="166">
        <v>2.7608306441946302E-2</v>
      </c>
      <c r="S673" s="166" t="s">
        <v>14</v>
      </c>
      <c r="T673" s="166" t="s">
        <v>2449</v>
      </c>
      <c r="U673" s="166" t="s">
        <v>15567</v>
      </c>
    </row>
    <row r="674" spans="1:21" ht="15.75" customHeight="1" x14ac:dyDescent="0.15">
      <c r="A674" s="15" t="s">
        <v>5156</v>
      </c>
      <c r="B674" s="166" t="s">
        <v>5157</v>
      </c>
      <c r="C674" s="166" t="s">
        <v>5158</v>
      </c>
      <c r="D674" s="166" t="s">
        <v>1914</v>
      </c>
      <c r="E674" s="170">
        <v>2.9013853051784899E-7</v>
      </c>
      <c r="F674" s="166">
        <v>14</v>
      </c>
      <c r="G674" s="166" t="s">
        <v>5159</v>
      </c>
      <c r="H674" s="166">
        <v>7</v>
      </c>
      <c r="I674" s="166">
        <v>6</v>
      </c>
      <c r="J674" s="166">
        <v>1</v>
      </c>
      <c r="K674" s="166" t="s">
        <v>15568</v>
      </c>
      <c r="L674" s="175">
        <v>7.1838638523336303E-3</v>
      </c>
      <c r="M674" s="175">
        <v>4.3135378094874E-3</v>
      </c>
      <c r="N674" s="175">
        <v>8.5175185156127406E-5</v>
      </c>
      <c r="O674" s="175"/>
      <c r="P674" s="175">
        <v>0.31321443175132102</v>
      </c>
      <c r="Q674" s="175">
        <v>1</v>
      </c>
      <c r="R674" s="166">
        <v>3.0162459859728E-2</v>
      </c>
      <c r="S674" s="166" t="s">
        <v>14</v>
      </c>
      <c r="T674" s="166" t="s">
        <v>2449</v>
      </c>
      <c r="U674" s="166" t="s">
        <v>15567</v>
      </c>
    </row>
    <row r="675" spans="1:21" ht="15.75" customHeight="1" x14ac:dyDescent="0.15">
      <c r="A675" s="15" t="s">
        <v>5295</v>
      </c>
      <c r="B675" s="166" t="s">
        <v>5296</v>
      </c>
      <c r="C675" s="166" t="s">
        <v>1892</v>
      </c>
      <c r="D675" s="166" t="s">
        <v>1902</v>
      </c>
      <c r="E675" s="170">
        <v>4.0095679602450902E-10</v>
      </c>
      <c r="F675" s="166">
        <v>34</v>
      </c>
      <c r="G675" s="166" t="s">
        <v>5297</v>
      </c>
      <c r="H675" s="166">
        <v>4</v>
      </c>
      <c r="I675" s="166">
        <v>3</v>
      </c>
      <c r="J675" s="166">
        <v>1</v>
      </c>
      <c r="K675" s="166" t="s">
        <v>15568</v>
      </c>
      <c r="L675" s="175">
        <v>0.99999990654422999</v>
      </c>
      <c r="M675" s="175">
        <v>8.0947059337025701E-2</v>
      </c>
      <c r="N675" s="175">
        <v>8.8228489757073299E-5</v>
      </c>
      <c r="O675" s="175"/>
      <c r="P675" s="175">
        <v>1</v>
      </c>
      <c r="Q675" s="175">
        <v>1</v>
      </c>
      <c r="R675" s="166">
        <v>3.1248616034968299E-2</v>
      </c>
      <c r="S675" s="166" t="s">
        <v>14</v>
      </c>
      <c r="T675" s="166" t="s">
        <v>2449</v>
      </c>
      <c r="U675" s="166" t="s">
        <v>15567</v>
      </c>
    </row>
    <row r="676" spans="1:21" ht="15.75" customHeight="1" x14ac:dyDescent="0.15">
      <c r="A676" s="15" t="s">
        <v>3804</v>
      </c>
      <c r="B676" s="166" t="s">
        <v>3805</v>
      </c>
      <c r="C676" s="166" t="s">
        <v>1892</v>
      </c>
      <c r="D676" s="166" t="s">
        <v>1955</v>
      </c>
      <c r="E676" s="170">
        <v>1.92997831372951E-7</v>
      </c>
      <c r="F676" s="166">
        <v>22</v>
      </c>
      <c r="G676" s="166" t="s">
        <v>3806</v>
      </c>
      <c r="H676" s="166">
        <v>14</v>
      </c>
      <c r="I676" s="166">
        <v>6</v>
      </c>
      <c r="J676" s="166">
        <v>1</v>
      </c>
      <c r="K676" s="166" t="s">
        <v>15568</v>
      </c>
      <c r="L676" s="175">
        <v>0.99999990654422999</v>
      </c>
      <c r="M676" s="175">
        <v>2.5403710387302301E-2</v>
      </c>
      <c r="N676" s="175">
        <v>9.0335227953686304E-5</v>
      </c>
      <c r="O676" s="175"/>
      <c r="P676" s="175">
        <v>1</v>
      </c>
      <c r="Q676" s="175">
        <v>1</v>
      </c>
      <c r="R676" s="166">
        <v>3.20318819055041E-2</v>
      </c>
      <c r="S676" s="166" t="s">
        <v>14</v>
      </c>
      <c r="T676" s="166" t="s">
        <v>2449</v>
      </c>
      <c r="U676" s="166" t="s">
        <v>15567</v>
      </c>
    </row>
    <row r="677" spans="1:21" ht="15.75" customHeight="1" x14ac:dyDescent="0.15">
      <c r="A677" s="15" t="s">
        <v>4138</v>
      </c>
      <c r="B677" s="166" t="s">
        <v>4139</v>
      </c>
      <c r="C677" s="166" t="s">
        <v>2443</v>
      </c>
      <c r="D677" s="166" t="s">
        <v>1910</v>
      </c>
      <c r="E677" s="170">
        <v>1.01093491869919E-12</v>
      </c>
      <c r="F677" s="166">
        <v>36</v>
      </c>
      <c r="G677" s="166" t="s">
        <v>4140</v>
      </c>
      <c r="H677" s="166">
        <v>14</v>
      </c>
      <c r="I677" s="166">
        <v>5</v>
      </c>
      <c r="J677" s="166">
        <v>1</v>
      </c>
      <c r="K677" s="166" t="s">
        <v>15568</v>
      </c>
      <c r="L677" s="175">
        <v>0.99999990654422999</v>
      </c>
      <c r="M677" s="175">
        <v>0.540185084993689</v>
      </c>
      <c r="N677" s="175">
        <v>9.0335227953686304E-5</v>
      </c>
      <c r="O677" s="175"/>
      <c r="P677" s="175">
        <v>1</v>
      </c>
      <c r="Q677" s="175">
        <v>1</v>
      </c>
      <c r="R677" s="166">
        <v>3.20318819055041E-2</v>
      </c>
      <c r="S677" s="166" t="s">
        <v>14</v>
      </c>
      <c r="T677" s="166" t="s">
        <v>2449</v>
      </c>
      <c r="U677" s="166" t="s">
        <v>15567</v>
      </c>
    </row>
    <row r="678" spans="1:21" ht="15.75" customHeight="1" x14ac:dyDescent="0.15">
      <c r="A678" s="15" t="s">
        <v>5696</v>
      </c>
      <c r="B678" s="166" t="s">
        <v>5697</v>
      </c>
      <c r="C678" s="166" t="s">
        <v>1892</v>
      </c>
      <c r="D678" s="166" t="s">
        <v>1914</v>
      </c>
      <c r="E678" s="170">
        <v>1.5237207743528899E-8</v>
      </c>
      <c r="F678" s="166">
        <v>22</v>
      </c>
      <c r="G678" s="166" t="s">
        <v>5698</v>
      </c>
      <c r="H678" s="166">
        <v>5</v>
      </c>
      <c r="I678" s="166">
        <v>4</v>
      </c>
      <c r="J678" s="166">
        <v>1</v>
      </c>
      <c r="K678" s="166" t="s">
        <v>15568</v>
      </c>
      <c r="L678" s="175">
        <v>0.99999990654422999</v>
      </c>
      <c r="M678" s="175">
        <v>0.179737417777772</v>
      </c>
      <c r="N678" s="175">
        <v>9.2749532745831204E-5</v>
      </c>
      <c r="O678" s="175"/>
      <c r="P678" s="175">
        <v>1</v>
      </c>
      <c r="Q678" s="175">
        <v>1</v>
      </c>
      <c r="R678" s="166">
        <v>3.28645779159513E-2</v>
      </c>
      <c r="S678" s="166" t="s">
        <v>14</v>
      </c>
      <c r="T678" s="166" t="s">
        <v>2449</v>
      </c>
      <c r="U678" s="166" t="s">
        <v>15567</v>
      </c>
    </row>
    <row r="679" spans="1:21" ht="15.75" customHeight="1" x14ac:dyDescent="0.15">
      <c r="A679" s="15" t="s">
        <v>5573</v>
      </c>
      <c r="B679" s="166" t="s">
        <v>5574</v>
      </c>
      <c r="C679" s="166" t="s">
        <v>2142</v>
      </c>
      <c r="D679" s="166" t="s">
        <v>2007</v>
      </c>
      <c r="E679" s="170">
        <v>3.2532672526078098E-10</v>
      </c>
      <c r="F679" s="166">
        <v>22</v>
      </c>
      <c r="G679" s="166" t="s">
        <v>5575</v>
      </c>
      <c r="H679" s="166">
        <v>6</v>
      </c>
      <c r="I679" s="166">
        <v>5</v>
      </c>
      <c r="J679" s="166">
        <v>1</v>
      </c>
      <c r="K679" s="166" t="s">
        <v>15568</v>
      </c>
      <c r="L679" s="175">
        <v>0.99999990654422999</v>
      </c>
      <c r="M679" s="175">
        <v>4.8226145653400097E-4</v>
      </c>
      <c r="N679" s="175">
        <v>9.3394770963746193E-5</v>
      </c>
      <c r="O679" s="175"/>
      <c r="P679" s="175">
        <v>1</v>
      </c>
      <c r="Q679" s="175">
        <v>0.16675031013366301</v>
      </c>
      <c r="R679" s="166">
        <v>3.3097882627479799E-2</v>
      </c>
      <c r="S679" s="166" t="s">
        <v>14</v>
      </c>
      <c r="T679" s="166" t="s">
        <v>2449</v>
      </c>
      <c r="U679" s="166" t="s">
        <v>15567</v>
      </c>
    </row>
    <row r="680" spans="1:21" ht="15.75" customHeight="1" x14ac:dyDescent="0.15">
      <c r="A680" s="15" t="s">
        <v>3133</v>
      </c>
      <c r="B680" s="166" t="s">
        <v>3134</v>
      </c>
      <c r="C680" s="166" t="s">
        <v>1892</v>
      </c>
      <c r="D680" s="166" t="s">
        <v>1925</v>
      </c>
      <c r="E680" s="170">
        <v>9.7861518082497691E-10</v>
      </c>
      <c r="F680" s="166">
        <v>32</v>
      </c>
      <c r="G680" s="166" t="s">
        <v>3135</v>
      </c>
      <c r="H680" s="166">
        <v>25</v>
      </c>
      <c r="I680" s="166">
        <v>8</v>
      </c>
      <c r="J680" s="166">
        <v>1</v>
      </c>
      <c r="K680" s="166" t="s">
        <v>15568</v>
      </c>
      <c r="L680" s="175">
        <v>0.99999990654422999</v>
      </c>
      <c r="M680" s="175">
        <v>2.18190068867623E-4</v>
      </c>
      <c r="N680" s="175">
        <v>9.5229793240318299E-5</v>
      </c>
      <c r="O680" s="175"/>
      <c r="P680" s="175">
        <v>1</v>
      </c>
      <c r="Q680" s="175">
        <v>7.3476697356453097E-2</v>
      </c>
      <c r="R680" s="166">
        <v>3.3752821093346499E-2</v>
      </c>
      <c r="S680" s="166" t="s">
        <v>14</v>
      </c>
      <c r="T680" s="166" t="s">
        <v>2449</v>
      </c>
      <c r="U680" s="166" t="s">
        <v>15567</v>
      </c>
    </row>
    <row r="681" spans="1:21" ht="15.75" customHeight="1" x14ac:dyDescent="0.15">
      <c r="A681" s="15" t="s">
        <v>3926</v>
      </c>
      <c r="B681" s="166" t="s">
        <v>3927</v>
      </c>
      <c r="C681" s="166" t="s">
        <v>1892</v>
      </c>
      <c r="D681" s="166" t="s">
        <v>1910</v>
      </c>
      <c r="E681" s="170">
        <v>6.7016328722765099E-10</v>
      </c>
      <c r="F681" s="166">
        <v>22</v>
      </c>
      <c r="G681" s="166" t="s">
        <v>3928</v>
      </c>
      <c r="H681" s="166">
        <v>10</v>
      </c>
      <c r="I681" s="166">
        <v>6</v>
      </c>
      <c r="J681" s="166">
        <v>1</v>
      </c>
      <c r="K681" s="166" t="s">
        <v>15568</v>
      </c>
      <c r="L681" s="175">
        <v>0.99999990654422999</v>
      </c>
      <c r="M681" s="175">
        <v>2.82278269127781E-4</v>
      </c>
      <c r="N681" s="175">
        <v>9.9286101566637097E-5</v>
      </c>
      <c r="O681" s="175"/>
      <c r="P681" s="175">
        <v>1</v>
      </c>
      <c r="Q681" s="175">
        <v>9.6039064046925304E-2</v>
      </c>
      <c r="R681" s="166">
        <v>3.5195208763309102E-2</v>
      </c>
      <c r="S681" s="166" t="s">
        <v>14</v>
      </c>
      <c r="T681" s="166" t="s">
        <v>2449</v>
      </c>
      <c r="U681" s="166" t="s">
        <v>15567</v>
      </c>
    </row>
    <row r="682" spans="1:21" ht="15.75" customHeight="1" x14ac:dyDescent="0.15">
      <c r="A682" s="15" t="s">
        <v>3762</v>
      </c>
      <c r="B682" s="166" t="s">
        <v>3763</v>
      </c>
      <c r="C682" s="166" t="s">
        <v>1892</v>
      </c>
      <c r="D682" s="166" t="s">
        <v>2007</v>
      </c>
      <c r="E682" s="170">
        <v>1.3990565687848001E-9</v>
      </c>
      <c r="F682" s="166">
        <v>22</v>
      </c>
      <c r="G682" s="166" t="s">
        <v>3764</v>
      </c>
      <c r="H682" s="166">
        <v>12</v>
      </c>
      <c r="I682" s="166">
        <v>7</v>
      </c>
      <c r="J682" s="166">
        <v>1</v>
      </c>
      <c r="K682" s="166" t="s">
        <v>15568</v>
      </c>
      <c r="L682" s="175">
        <v>0.99999990654422999</v>
      </c>
      <c r="M682" s="175">
        <v>6.5890309510806102E-3</v>
      </c>
      <c r="N682" s="175">
        <v>1.0092055879768501E-4</v>
      </c>
      <c r="O682" s="175"/>
      <c r="P682" s="175">
        <v>1</v>
      </c>
      <c r="Q682" s="175">
        <v>1</v>
      </c>
      <c r="R682" s="166">
        <v>3.5779218490278E-2</v>
      </c>
      <c r="S682" s="166" t="s">
        <v>14</v>
      </c>
      <c r="T682" s="166" t="s">
        <v>2449</v>
      </c>
      <c r="U682" s="166" t="s">
        <v>15567</v>
      </c>
    </row>
    <row r="683" spans="1:21" ht="15.75" customHeight="1" x14ac:dyDescent="0.15">
      <c r="A683" s="15" t="s">
        <v>4407</v>
      </c>
      <c r="B683" s="166" t="s">
        <v>4408</v>
      </c>
      <c r="C683" s="166" t="s">
        <v>1892</v>
      </c>
      <c r="D683" s="166" t="s">
        <v>2007</v>
      </c>
      <c r="E683" s="170">
        <v>1.1220063867906201E-8</v>
      </c>
      <c r="F683" s="166">
        <v>20</v>
      </c>
      <c r="G683" s="166" t="s">
        <v>4409</v>
      </c>
      <c r="H683" s="166">
        <v>8</v>
      </c>
      <c r="I683" s="166">
        <v>7</v>
      </c>
      <c r="J683" s="166">
        <v>1</v>
      </c>
      <c r="K683" s="166" t="s">
        <v>15568</v>
      </c>
      <c r="L683" s="175">
        <v>0.99999990654422999</v>
      </c>
      <c r="M683" s="175">
        <v>5.3153179861794103E-2</v>
      </c>
      <c r="N683" s="175">
        <v>1.03539576626361E-4</v>
      </c>
      <c r="O683" s="175"/>
      <c r="P683" s="175">
        <v>1</v>
      </c>
      <c r="Q683" s="175">
        <v>1</v>
      </c>
      <c r="R683" s="166">
        <v>3.6712331955046598E-2</v>
      </c>
      <c r="S683" s="166" t="s">
        <v>14</v>
      </c>
      <c r="T683" s="166" t="s">
        <v>2449</v>
      </c>
      <c r="U683" s="166" t="s">
        <v>15567</v>
      </c>
    </row>
    <row r="684" spans="1:21" ht="15.75" customHeight="1" x14ac:dyDescent="0.15">
      <c r="A684" s="15" t="s">
        <v>2972</v>
      </c>
      <c r="B684" s="166" t="s">
        <v>2973</v>
      </c>
      <c r="C684" s="166" t="s">
        <v>1892</v>
      </c>
      <c r="D684" s="166" t="s">
        <v>1955</v>
      </c>
      <c r="E684" s="170">
        <v>7.0311703647188198E-8</v>
      </c>
      <c r="F684" s="166">
        <v>22</v>
      </c>
      <c r="G684" s="166" t="s">
        <v>2974</v>
      </c>
      <c r="H684" s="166">
        <v>33</v>
      </c>
      <c r="I684" s="166">
        <v>12</v>
      </c>
      <c r="J684" s="166">
        <v>1</v>
      </c>
      <c r="K684" s="166" t="s">
        <v>15568</v>
      </c>
      <c r="L684" s="175">
        <v>0.99999990654422999</v>
      </c>
      <c r="M684" s="175">
        <v>7.9811631597025297E-4</v>
      </c>
      <c r="N684" s="175">
        <v>1.04376018730097E-4</v>
      </c>
      <c r="O684" s="175"/>
      <c r="P684" s="175">
        <v>1</v>
      </c>
      <c r="Q684" s="175">
        <v>0.279241108190313</v>
      </c>
      <c r="R684" s="166">
        <v>3.70133986081643E-2</v>
      </c>
      <c r="S684" s="166" t="s">
        <v>14</v>
      </c>
      <c r="T684" s="166" t="s">
        <v>2449</v>
      </c>
      <c r="U684" s="166" t="s">
        <v>15567</v>
      </c>
    </row>
    <row r="685" spans="1:21" ht="15.75" customHeight="1" x14ac:dyDescent="0.15">
      <c r="A685" s="15" t="s">
        <v>5178</v>
      </c>
      <c r="B685" s="166" t="s">
        <v>5179</v>
      </c>
      <c r="C685" s="166" t="s">
        <v>1892</v>
      </c>
      <c r="D685" s="166" t="s">
        <v>1910</v>
      </c>
      <c r="E685" s="170">
        <v>5.3833797731700598E-9</v>
      </c>
      <c r="F685" s="166">
        <v>22</v>
      </c>
      <c r="G685" s="166" t="s">
        <v>5180</v>
      </c>
      <c r="H685" s="166">
        <v>6</v>
      </c>
      <c r="I685" s="166">
        <v>6</v>
      </c>
      <c r="J685" s="166">
        <v>1</v>
      </c>
      <c r="K685" s="166" t="s">
        <v>15568</v>
      </c>
      <c r="L685" s="175">
        <v>0.99999990654422999</v>
      </c>
      <c r="M685" s="175">
        <v>3.8094398387363499E-3</v>
      </c>
      <c r="N685" s="175">
        <v>1.05640638458226E-4</v>
      </c>
      <c r="O685" s="175"/>
      <c r="P685" s="175">
        <v>1</v>
      </c>
      <c r="Q685" s="175">
        <v>1</v>
      </c>
      <c r="R685" s="166">
        <v>3.74662452923527E-2</v>
      </c>
      <c r="S685" s="166" t="s">
        <v>14</v>
      </c>
      <c r="T685" s="166" t="s">
        <v>2449</v>
      </c>
      <c r="U685" s="166" t="s">
        <v>15567</v>
      </c>
    </row>
    <row r="686" spans="1:21" ht="15.75" customHeight="1" x14ac:dyDescent="0.15">
      <c r="A686" s="15" t="s">
        <v>4428</v>
      </c>
      <c r="B686" s="166" t="s">
        <v>4429</v>
      </c>
      <c r="C686" s="166" t="s">
        <v>1892</v>
      </c>
      <c r="D686" s="166" t="s">
        <v>2007</v>
      </c>
      <c r="E686" s="170">
        <v>1.8641902376069101E-10</v>
      </c>
      <c r="F686" s="166">
        <v>28</v>
      </c>
      <c r="G686" s="166" t="s">
        <v>4430</v>
      </c>
      <c r="H686" s="166">
        <v>9</v>
      </c>
      <c r="I686" s="166">
        <v>5</v>
      </c>
      <c r="J686" s="166">
        <v>1</v>
      </c>
      <c r="K686" s="166" t="s">
        <v>15568</v>
      </c>
      <c r="L686" s="175">
        <v>0.99999990654422999</v>
      </c>
      <c r="M686" s="175">
        <v>2.260041975435E-4</v>
      </c>
      <c r="N686" s="175">
        <v>1.05829724752545E-4</v>
      </c>
      <c r="O686" s="175"/>
      <c r="P686" s="175">
        <v>1</v>
      </c>
      <c r="Q686" s="175">
        <v>7.6210717776296594E-2</v>
      </c>
      <c r="R686" s="166">
        <v>3.7537557254088902E-2</v>
      </c>
      <c r="S686" s="166" t="s">
        <v>14</v>
      </c>
      <c r="T686" s="166" t="s">
        <v>2449</v>
      </c>
      <c r="U686" s="166" t="s">
        <v>15567</v>
      </c>
    </row>
    <row r="687" spans="1:21" ht="15.75" customHeight="1" x14ac:dyDescent="0.15">
      <c r="A687" s="15" t="s">
        <v>3325</v>
      </c>
      <c r="B687" s="166" t="s">
        <v>3326</v>
      </c>
      <c r="C687" s="166" t="s">
        <v>1892</v>
      </c>
      <c r="D687" s="166" t="s">
        <v>1910</v>
      </c>
      <c r="E687" s="170">
        <v>3.9358228273839302E-10</v>
      </c>
      <c r="F687" s="166">
        <v>28</v>
      </c>
      <c r="G687" s="166" t="s">
        <v>3327</v>
      </c>
      <c r="H687" s="166">
        <v>11</v>
      </c>
      <c r="I687" s="166">
        <v>7</v>
      </c>
      <c r="J687" s="166">
        <v>1</v>
      </c>
      <c r="K687" s="166" t="s">
        <v>15568</v>
      </c>
      <c r="L687" s="175">
        <v>0.99999990654422999</v>
      </c>
      <c r="M687" s="175">
        <v>3.0009272710993199E-5</v>
      </c>
      <c r="N687" s="175">
        <v>1.07341698090956E-4</v>
      </c>
      <c r="O687" s="175"/>
      <c r="P687" s="175">
        <v>1</v>
      </c>
      <c r="Q687" s="175">
        <v>8.9188446720788496E-3</v>
      </c>
      <c r="R687" s="166">
        <v>3.8078011211939898E-2</v>
      </c>
      <c r="S687" s="166" t="s">
        <v>14</v>
      </c>
      <c r="T687" s="166" t="s">
        <v>2449</v>
      </c>
      <c r="U687" s="166" t="s">
        <v>15567</v>
      </c>
    </row>
    <row r="688" spans="1:21" ht="15.75" customHeight="1" x14ac:dyDescent="0.15">
      <c r="A688" s="15" t="s">
        <v>6340</v>
      </c>
      <c r="B688" s="166" t="s">
        <v>6341</v>
      </c>
      <c r="C688" s="166" t="s">
        <v>4339</v>
      </c>
      <c r="D688" s="166" t="s">
        <v>1925</v>
      </c>
      <c r="E688" s="170">
        <v>5.7847845717287402E-8</v>
      </c>
      <c r="F688" s="166">
        <v>22</v>
      </c>
      <c r="G688" s="166" t="s">
        <v>6342</v>
      </c>
      <c r="H688" s="166">
        <v>3</v>
      </c>
      <c r="I688" s="166">
        <v>3</v>
      </c>
      <c r="J688" s="166">
        <v>1</v>
      </c>
      <c r="K688" s="166" t="s">
        <v>15568</v>
      </c>
      <c r="L688" s="175">
        <v>2.2505164645237599E-3</v>
      </c>
      <c r="M688" s="175">
        <v>0.57650924400066506</v>
      </c>
      <c r="N688" s="175">
        <v>1.08961486310924E-4</v>
      </c>
      <c r="O688" s="175"/>
      <c r="P688" s="175">
        <v>7.2586318162002103E-2</v>
      </c>
      <c r="Q688" s="175">
        <v>1</v>
      </c>
      <c r="R688" s="166">
        <v>3.8656678847491702E-2</v>
      </c>
      <c r="S688" s="166" t="s">
        <v>14</v>
      </c>
      <c r="T688" s="166" t="s">
        <v>2449</v>
      </c>
      <c r="U688" s="166" t="s">
        <v>15567</v>
      </c>
    </row>
    <row r="689" spans="1:21" ht="15.75" customHeight="1" x14ac:dyDescent="0.15">
      <c r="A689" s="15" t="s">
        <v>5259</v>
      </c>
      <c r="B689" s="166" t="s">
        <v>5260</v>
      </c>
      <c r="C689" s="166" t="s">
        <v>2404</v>
      </c>
      <c r="D689" s="166" t="s">
        <v>1918</v>
      </c>
      <c r="E689" s="170">
        <v>1.4535974844139599E-10</v>
      </c>
      <c r="F689" s="166">
        <v>22</v>
      </c>
      <c r="G689" s="166" t="s">
        <v>5261</v>
      </c>
      <c r="H689" s="166">
        <v>7</v>
      </c>
      <c r="I689" s="166">
        <v>6</v>
      </c>
      <c r="J689" s="166">
        <v>1</v>
      </c>
      <c r="K689" s="166" t="s">
        <v>15568</v>
      </c>
      <c r="L689" s="175">
        <v>0.99999990654422999</v>
      </c>
      <c r="M689" s="175">
        <v>5.4996906777192802E-4</v>
      </c>
      <c r="N689" s="175">
        <v>1.11184438690111E-4</v>
      </c>
      <c r="O689" s="175"/>
      <c r="P689" s="175">
        <v>1</v>
      </c>
      <c r="Q689" s="175">
        <v>0.19051486615764399</v>
      </c>
      <c r="R689" s="166">
        <v>3.94493201335476E-2</v>
      </c>
      <c r="S689" s="166" t="s">
        <v>14</v>
      </c>
      <c r="T689" s="166" t="s">
        <v>2449</v>
      </c>
      <c r="U689" s="166" t="s">
        <v>15567</v>
      </c>
    </row>
    <row r="690" spans="1:21" ht="15.75" customHeight="1" x14ac:dyDescent="0.15">
      <c r="A690" s="15" t="s">
        <v>4425</v>
      </c>
      <c r="B690" s="166" t="s">
        <v>4426</v>
      </c>
      <c r="C690" s="166" t="s">
        <v>1892</v>
      </c>
      <c r="D690" s="166" t="s">
        <v>1948</v>
      </c>
      <c r="E690" s="170">
        <v>3.0933865402437802E-9</v>
      </c>
      <c r="F690" s="166">
        <v>20</v>
      </c>
      <c r="G690" s="166" t="s">
        <v>4427</v>
      </c>
      <c r="H690" s="166">
        <v>11</v>
      </c>
      <c r="I690" s="166">
        <v>7</v>
      </c>
      <c r="J690" s="166">
        <v>1</v>
      </c>
      <c r="K690" s="166" t="s">
        <v>15568</v>
      </c>
      <c r="L690" s="175">
        <v>0.99999990654422999</v>
      </c>
      <c r="M690" s="175">
        <v>2.3817869687276399E-8</v>
      </c>
      <c r="N690" s="175">
        <v>1.21209799810799E-4</v>
      </c>
      <c r="O690" s="175"/>
      <c r="P690" s="175">
        <v>1</v>
      </c>
      <c r="Q690" s="175">
        <v>3.8349455791405801E-6</v>
      </c>
      <c r="R690" s="166">
        <v>4.30519269094383E-2</v>
      </c>
      <c r="S690" s="166" t="s">
        <v>14</v>
      </c>
      <c r="T690" s="166" t="s">
        <v>2449</v>
      </c>
      <c r="U690" s="166" t="s">
        <v>15567</v>
      </c>
    </row>
    <row r="691" spans="1:21" ht="15.75" customHeight="1" x14ac:dyDescent="0.15">
      <c r="A691" s="15" t="s">
        <v>5415</v>
      </c>
      <c r="B691" s="166" t="s">
        <v>5416</v>
      </c>
      <c r="C691" s="166" t="s">
        <v>1892</v>
      </c>
      <c r="D691" s="166" t="s">
        <v>1914</v>
      </c>
      <c r="E691" s="170">
        <v>3.6374833124499602E-10</v>
      </c>
      <c r="F691" s="166">
        <v>34</v>
      </c>
      <c r="G691" s="166" t="s">
        <v>5417</v>
      </c>
      <c r="H691" s="166">
        <v>7</v>
      </c>
      <c r="I691" s="166">
        <v>7</v>
      </c>
      <c r="J691" s="166">
        <v>1</v>
      </c>
      <c r="K691" s="166" t="s">
        <v>15568</v>
      </c>
      <c r="L691" s="175">
        <v>0.99999990654422999</v>
      </c>
      <c r="M691" s="175">
        <v>6.2473955095999499E-4</v>
      </c>
      <c r="N691" s="175">
        <v>1.21209799810799E-4</v>
      </c>
      <c r="O691" s="175"/>
      <c r="P691" s="175">
        <v>1</v>
      </c>
      <c r="Q691" s="175">
        <v>0.217434845044192</v>
      </c>
      <c r="R691" s="166">
        <v>4.30519269094383E-2</v>
      </c>
      <c r="S691" s="166" t="s">
        <v>14</v>
      </c>
      <c r="T691" s="166" t="s">
        <v>2449</v>
      </c>
      <c r="U691" s="166" t="s">
        <v>15567</v>
      </c>
    </row>
    <row r="692" spans="1:21" ht="15.75" customHeight="1" x14ac:dyDescent="0.15">
      <c r="A692" s="15" t="s">
        <v>5053</v>
      </c>
      <c r="B692" s="166" t="s">
        <v>5054</v>
      </c>
      <c r="C692" s="166" t="s">
        <v>2404</v>
      </c>
      <c r="D692" s="166" t="s">
        <v>1918</v>
      </c>
      <c r="E692" s="170">
        <v>3.6035953809553302E-8</v>
      </c>
      <c r="F692" s="166">
        <v>20</v>
      </c>
      <c r="G692" s="166" t="s">
        <v>5055</v>
      </c>
      <c r="H692" s="166">
        <v>8</v>
      </c>
      <c r="I692" s="166">
        <v>5</v>
      </c>
      <c r="J692" s="166">
        <v>1</v>
      </c>
      <c r="K692" s="166" t="s">
        <v>15568</v>
      </c>
      <c r="L692" s="175">
        <v>0.149021797524128</v>
      </c>
      <c r="M692" s="175">
        <v>1.8380484039761699E-3</v>
      </c>
      <c r="N692" s="175">
        <v>1.2221702198871899E-4</v>
      </c>
      <c r="O692" s="175"/>
      <c r="P692" s="175">
        <v>1</v>
      </c>
      <c r="Q692" s="175">
        <v>0.65138026155709705</v>
      </c>
      <c r="R692" s="166">
        <v>4.3375932167632698E-2</v>
      </c>
      <c r="S692" s="166" t="s">
        <v>14</v>
      </c>
      <c r="T692" s="166" t="s">
        <v>2449</v>
      </c>
      <c r="U692" s="166" t="s">
        <v>15567</v>
      </c>
    </row>
    <row r="693" spans="1:21" ht="15.75" customHeight="1" x14ac:dyDescent="0.15">
      <c r="A693" s="15" t="s">
        <v>5088</v>
      </c>
      <c r="B693" s="166" t="s">
        <v>5089</v>
      </c>
      <c r="C693" s="166" t="s">
        <v>1892</v>
      </c>
      <c r="D693" s="166" t="s">
        <v>1948</v>
      </c>
      <c r="E693" s="170">
        <v>3.5785107193404099E-10</v>
      </c>
      <c r="F693" s="166">
        <v>26</v>
      </c>
      <c r="G693" s="166" t="s">
        <v>5090</v>
      </c>
      <c r="H693" s="166">
        <v>9</v>
      </c>
      <c r="I693" s="166">
        <v>5</v>
      </c>
      <c r="J693" s="166">
        <v>1</v>
      </c>
      <c r="K693" s="166" t="s">
        <v>15568</v>
      </c>
      <c r="L693" s="175">
        <v>0.99999990654422999</v>
      </c>
      <c r="M693" s="175">
        <v>9.9736653783088591E-4</v>
      </c>
      <c r="N693" s="175">
        <v>1.2870774731269899E-4</v>
      </c>
      <c r="O693" s="175"/>
      <c r="P693" s="175">
        <v>1</v>
      </c>
      <c r="Q693" s="175">
        <v>0.34970313591673102</v>
      </c>
      <c r="R693" s="166">
        <v>4.56834498264743E-2</v>
      </c>
      <c r="S693" s="166" t="s">
        <v>14</v>
      </c>
      <c r="T693" s="166" t="s">
        <v>2449</v>
      </c>
      <c r="U693" s="166" t="s">
        <v>15567</v>
      </c>
    </row>
    <row r="694" spans="1:21" ht="15.75" customHeight="1" x14ac:dyDescent="0.15">
      <c r="A694" s="15" t="s">
        <v>6027</v>
      </c>
      <c r="B694" s="166" t="s">
        <v>6028</v>
      </c>
      <c r="C694" s="166" t="s">
        <v>1892</v>
      </c>
      <c r="D694" s="166" t="s">
        <v>1910</v>
      </c>
      <c r="E694" s="170">
        <v>7.1475956958190203E-8</v>
      </c>
      <c r="F694" s="166">
        <v>16</v>
      </c>
      <c r="G694" s="166" t="s">
        <v>6029</v>
      </c>
      <c r="H694" s="166">
        <v>4</v>
      </c>
      <c r="I694" s="166">
        <v>3</v>
      </c>
      <c r="J694" s="166">
        <v>1</v>
      </c>
      <c r="K694" s="166" t="s">
        <v>15568</v>
      </c>
      <c r="L694" s="175">
        <v>0.99999990654422999</v>
      </c>
      <c r="M694" s="175">
        <v>0.210551897794304</v>
      </c>
      <c r="N694" s="175">
        <v>1.3271375995027799E-4</v>
      </c>
      <c r="O694" s="175"/>
      <c r="P694" s="175">
        <v>1</v>
      </c>
      <c r="Q694" s="175">
        <v>1</v>
      </c>
      <c r="R694" s="166">
        <v>4.7109176100743701E-2</v>
      </c>
      <c r="S694" s="166" t="s">
        <v>14</v>
      </c>
      <c r="T694" s="166" t="s">
        <v>2449</v>
      </c>
      <c r="U694" s="166" t="s">
        <v>15567</v>
      </c>
    </row>
    <row r="695" spans="1:21" ht="15.75" customHeight="1" x14ac:dyDescent="0.15">
      <c r="A695" s="15" t="s">
        <v>3932</v>
      </c>
      <c r="B695" s="166" t="s">
        <v>3933</v>
      </c>
      <c r="C695" s="166" t="s">
        <v>1892</v>
      </c>
      <c r="D695" s="166" t="s">
        <v>1948</v>
      </c>
      <c r="E695" s="170">
        <v>7.2755709032872497E-10</v>
      </c>
      <c r="F695" s="166">
        <v>26</v>
      </c>
      <c r="G695" s="166" t="s">
        <v>3934</v>
      </c>
      <c r="H695" s="166">
        <v>22</v>
      </c>
      <c r="I695" s="166">
        <v>11</v>
      </c>
      <c r="J695" s="166">
        <v>1</v>
      </c>
      <c r="K695" s="166" t="s">
        <v>15568</v>
      </c>
      <c r="L695" s="175">
        <v>0.99999990654422999</v>
      </c>
      <c r="M695" s="175">
        <v>6.0101380027212301E-5</v>
      </c>
      <c r="N695" s="175">
        <v>1.3330291643343399E-4</v>
      </c>
      <c r="O695" s="175"/>
      <c r="P695" s="175">
        <v>1</v>
      </c>
      <c r="Q695" s="175">
        <v>1.8972002295256699E-2</v>
      </c>
      <c r="R695" s="166">
        <v>4.7321971685173998E-2</v>
      </c>
      <c r="S695" s="166" t="s">
        <v>14</v>
      </c>
      <c r="T695" s="166" t="s">
        <v>2449</v>
      </c>
      <c r="U695" s="166" t="s">
        <v>15567</v>
      </c>
    </row>
    <row r="696" spans="1:21" ht="15.75" customHeight="1" x14ac:dyDescent="0.15">
      <c r="A696" s="15" t="s">
        <v>3938</v>
      </c>
      <c r="B696" s="166" t="s">
        <v>3939</v>
      </c>
      <c r="C696" s="166" t="s">
        <v>1892</v>
      </c>
      <c r="D696" s="166" t="s">
        <v>1955</v>
      </c>
      <c r="E696" s="170">
        <v>1.34776356162803E-7</v>
      </c>
      <c r="F696" s="166">
        <v>20</v>
      </c>
      <c r="G696" s="166" t="s">
        <v>3937</v>
      </c>
      <c r="H696" s="166">
        <v>15</v>
      </c>
      <c r="I696" s="166">
        <v>8</v>
      </c>
      <c r="J696" s="166">
        <v>1</v>
      </c>
      <c r="K696" s="166" t="s">
        <v>15568</v>
      </c>
      <c r="L696" s="175">
        <v>8.9587452630196795E-2</v>
      </c>
      <c r="M696" s="175">
        <v>5.8286098730582603E-2</v>
      </c>
      <c r="N696" s="175">
        <v>1.3463968131491899E-4</v>
      </c>
      <c r="O696" s="175"/>
      <c r="P696" s="175">
        <v>1</v>
      </c>
      <c r="Q696" s="175">
        <v>1</v>
      </c>
      <c r="R696" s="166">
        <v>4.7800028255183202E-2</v>
      </c>
      <c r="S696" s="166" t="s">
        <v>14</v>
      </c>
      <c r="T696" s="166" t="s">
        <v>2449</v>
      </c>
      <c r="U696" s="166" t="s">
        <v>15567</v>
      </c>
    </row>
    <row r="697" spans="1:21" ht="15.75" customHeight="1" x14ac:dyDescent="0.15">
      <c r="A697" s="15" t="s">
        <v>4943</v>
      </c>
      <c r="B697" s="166" t="s">
        <v>4944</v>
      </c>
      <c r="C697" s="166" t="s">
        <v>1892</v>
      </c>
      <c r="D697" s="166" t="s">
        <v>1914</v>
      </c>
      <c r="E697" s="170">
        <v>5.8970044124781595E-11</v>
      </c>
      <c r="F697" s="166">
        <v>32</v>
      </c>
      <c r="G697" s="166" t="s">
        <v>4945</v>
      </c>
      <c r="H697" s="166">
        <v>9</v>
      </c>
      <c r="I697" s="166">
        <v>5</v>
      </c>
      <c r="J697" s="166">
        <v>1</v>
      </c>
      <c r="K697" s="166" t="s">
        <v>15568</v>
      </c>
      <c r="L697" s="175">
        <v>0.99999990654422999</v>
      </c>
      <c r="M697" s="175">
        <v>1.19950125367581E-4</v>
      </c>
      <c r="N697" s="175">
        <v>1.35516550921477E-4</v>
      </c>
      <c r="O697" s="175"/>
      <c r="P697" s="175">
        <v>1</v>
      </c>
      <c r="Q697" s="175">
        <v>3.9128846710024798E-2</v>
      </c>
      <c r="R697" s="166">
        <v>4.8114678672516099E-2</v>
      </c>
      <c r="S697" s="166" t="s">
        <v>14</v>
      </c>
      <c r="T697" s="166" t="s">
        <v>2449</v>
      </c>
      <c r="U697" s="166" t="s">
        <v>15567</v>
      </c>
    </row>
    <row r="698" spans="1:21" ht="15.75" customHeight="1" x14ac:dyDescent="0.15">
      <c r="A698" s="15" t="s">
        <v>4222</v>
      </c>
      <c r="B698" s="166" t="s">
        <v>4223</v>
      </c>
      <c r="C698" s="166" t="s">
        <v>1892</v>
      </c>
      <c r="D698" s="166" t="s">
        <v>1948</v>
      </c>
      <c r="E698" s="170">
        <v>4.4759293039425497E-11</v>
      </c>
      <c r="F698" s="166">
        <v>32</v>
      </c>
      <c r="G698" s="166" t="s">
        <v>4224</v>
      </c>
      <c r="H698" s="166">
        <v>13</v>
      </c>
      <c r="I698" s="166">
        <v>8</v>
      </c>
      <c r="J698" s="166">
        <v>1</v>
      </c>
      <c r="K698" s="166" t="s">
        <v>15568</v>
      </c>
      <c r="L698" s="175">
        <v>0.99999990654422999</v>
      </c>
      <c r="M698" s="175">
        <v>1.2285422502916499E-4</v>
      </c>
      <c r="N698" s="175">
        <v>1.3887556107990099E-4</v>
      </c>
      <c r="O698" s="175"/>
      <c r="P698" s="175">
        <v>1</v>
      </c>
      <c r="Q698" s="175">
        <v>4.01808638731753E-2</v>
      </c>
      <c r="R698" s="166">
        <v>4.9310513175998501E-2</v>
      </c>
      <c r="S698" s="166" t="s">
        <v>14</v>
      </c>
      <c r="T698" s="166" t="s">
        <v>2449</v>
      </c>
      <c r="U698" s="166" t="s">
        <v>15567</v>
      </c>
    </row>
    <row r="699" spans="1:21" ht="15.75" customHeight="1" x14ac:dyDescent="0.15">
      <c r="A699" s="15" t="s">
        <v>3750</v>
      </c>
      <c r="B699" s="166" t="s">
        <v>3751</v>
      </c>
      <c r="C699" s="166" t="s">
        <v>1892</v>
      </c>
      <c r="D699" s="166" t="s">
        <v>1948</v>
      </c>
      <c r="E699" s="170">
        <v>3.48219251745638E-10</v>
      </c>
      <c r="F699" s="166">
        <v>32</v>
      </c>
      <c r="G699" s="166" t="s">
        <v>3752</v>
      </c>
      <c r="H699" s="166">
        <v>21</v>
      </c>
      <c r="I699" s="166">
        <v>10</v>
      </c>
      <c r="J699" s="166">
        <v>1</v>
      </c>
      <c r="K699" s="166" t="s">
        <v>15568</v>
      </c>
      <c r="L699" s="175">
        <v>0.99999990654422999</v>
      </c>
      <c r="M699" s="175">
        <v>1.1291693605418301E-3</v>
      </c>
      <c r="N699" s="175">
        <v>1.4170696672206399E-4</v>
      </c>
      <c r="O699" s="175"/>
      <c r="P699" s="175">
        <v>1</v>
      </c>
      <c r="Q699" s="175">
        <v>0.39712623812730602</v>
      </c>
      <c r="R699" s="166">
        <v>5.0318955501818197E-2</v>
      </c>
      <c r="S699" s="166" t="s">
        <v>14</v>
      </c>
      <c r="T699" s="166" t="s">
        <v>2449</v>
      </c>
      <c r="U699" s="166" t="s">
        <v>15567</v>
      </c>
    </row>
    <row r="700" spans="1:21" ht="15.75" customHeight="1" x14ac:dyDescent="0.15">
      <c r="A700" s="15" t="s">
        <v>4586</v>
      </c>
      <c r="B700" s="166" t="s">
        <v>4587</v>
      </c>
      <c r="C700" s="166" t="s">
        <v>1892</v>
      </c>
      <c r="D700" s="166" t="s">
        <v>1948</v>
      </c>
      <c r="E700" s="170">
        <v>9.1483709310154706E-9</v>
      </c>
      <c r="F700" s="166">
        <v>22</v>
      </c>
      <c r="G700" s="166" t="s">
        <v>4588</v>
      </c>
      <c r="H700" s="166">
        <v>13</v>
      </c>
      <c r="I700" s="166">
        <v>10</v>
      </c>
      <c r="J700" s="166">
        <v>1</v>
      </c>
      <c r="K700" s="166" t="s">
        <v>15568</v>
      </c>
      <c r="L700" s="175">
        <v>0.99999990654422999</v>
      </c>
      <c r="M700" s="175">
        <v>2.29806876307125E-4</v>
      </c>
      <c r="N700" s="175">
        <v>1.42786124394579E-4</v>
      </c>
      <c r="O700" s="175"/>
      <c r="P700" s="175">
        <v>1</v>
      </c>
      <c r="Q700" s="175">
        <v>7.7544678440099601E-2</v>
      </c>
      <c r="R700" s="166">
        <v>5.0705073450969897E-2</v>
      </c>
      <c r="S700" s="166" t="s">
        <v>14</v>
      </c>
      <c r="T700" s="166" t="s">
        <v>2449</v>
      </c>
      <c r="U700" s="166" t="s">
        <v>15567</v>
      </c>
    </row>
    <row r="701" spans="1:21" ht="15.75" customHeight="1" x14ac:dyDescent="0.15">
      <c r="A701" s="15" t="s">
        <v>3738</v>
      </c>
      <c r="B701" s="166" t="s">
        <v>3739</v>
      </c>
      <c r="C701" s="166" t="s">
        <v>1892</v>
      </c>
      <c r="D701" s="166" t="s">
        <v>1910</v>
      </c>
      <c r="E701" s="170">
        <v>1.8409524435880698E-11</v>
      </c>
      <c r="F701" s="166">
        <v>32</v>
      </c>
      <c r="G701" s="166" t="s">
        <v>3740</v>
      </c>
      <c r="H701" s="166">
        <v>17</v>
      </c>
      <c r="I701" s="166">
        <v>7</v>
      </c>
      <c r="J701" s="166">
        <v>1</v>
      </c>
      <c r="K701" s="166" t="s">
        <v>15568</v>
      </c>
      <c r="L701" s="175">
        <v>0.99999990654422999</v>
      </c>
      <c r="M701" s="175">
        <v>1.26011074623501E-3</v>
      </c>
      <c r="N701" s="175">
        <v>1.4508655906671301E-4</v>
      </c>
      <c r="O701" s="175"/>
      <c r="P701" s="175">
        <v>1</v>
      </c>
      <c r="Q701" s="175">
        <v>0.44456334155702998</v>
      </c>
      <c r="R701" s="166">
        <v>5.1524746157186697E-2</v>
      </c>
      <c r="S701" s="166" t="s">
        <v>14</v>
      </c>
      <c r="T701" s="166" t="s">
        <v>2449</v>
      </c>
      <c r="U701" s="166" t="s">
        <v>15567</v>
      </c>
    </row>
    <row r="702" spans="1:21" ht="15.75" customHeight="1" x14ac:dyDescent="0.15">
      <c r="A702" s="15" t="s">
        <v>2867</v>
      </c>
      <c r="B702" s="166" t="s">
        <v>2868</v>
      </c>
      <c r="C702" s="166" t="s">
        <v>1892</v>
      </c>
      <c r="D702" s="166" t="s">
        <v>2007</v>
      </c>
      <c r="E702" s="170">
        <v>1.5929435642039201E-8</v>
      </c>
      <c r="F702" s="166">
        <v>22</v>
      </c>
      <c r="G702" s="166" t="s">
        <v>2869</v>
      </c>
      <c r="H702" s="166">
        <v>34</v>
      </c>
      <c r="I702" s="166">
        <v>11</v>
      </c>
      <c r="J702" s="166">
        <v>1</v>
      </c>
      <c r="K702" s="166" t="s">
        <v>15568</v>
      </c>
      <c r="L702" s="175">
        <v>1.9825080720367799E-2</v>
      </c>
      <c r="M702" s="175">
        <v>2.3054983041173599E-4</v>
      </c>
      <c r="N702" s="175">
        <v>1.4652486077780901E-4</v>
      </c>
      <c r="O702" s="175"/>
      <c r="P702" s="175">
        <v>1</v>
      </c>
      <c r="Q702" s="175">
        <v>7.7846880580801706E-2</v>
      </c>
      <c r="R702" s="166">
        <v>5.2038113275646003E-2</v>
      </c>
      <c r="S702" s="166" t="s">
        <v>14</v>
      </c>
      <c r="T702" s="166" t="s">
        <v>2449</v>
      </c>
      <c r="U702" s="166" t="s">
        <v>15567</v>
      </c>
    </row>
    <row r="703" spans="1:21" ht="15.75" customHeight="1" x14ac:dyDescent="0.15">
      <c r="A703" s="15" t="s">
        <v>2989</v>
      </c>
      <c r="B703" s="166" t="s">
        <v>2990</v>
      </c>
      <c r="C703" s="166" t="s">
        <v>2404</v>
      </c>
      <c r="D703" s="166" t="s">
        <v>1918</v>
      </c>
      <c r="E703" s="170">
        <v>1.88660609202947E-9</v>
      </c>
      <c r="F703" s="166">
        <v>28</v>
      </c>
      <c r="G703" s="166" t="s">
        <v>2991</v>
      </c>
      <c r="H703" s="166">
        <v>37</v>
      </c>
      <c r="I703" s="166">
        <v>12</v>
      </c>
      <c r="J703" s="166">
        <v>1</v>
      </c>
      <c r="K703" s="166" t="s">
        <v>15568</v>
      </c>
      <c r="L703" s="175">
        <v>0.99999990654422999</v>
      </c>
      <c r="M703" s="175">
        <v>3.6621435595751301E-6</v>
      </c>
      <c r="N703" s="175">
        <v>1.4942325002673199E-4</v>
      </c>
      <c r="O703" s="175"/>
      <c r="P703" s="175">
        <v>1</v>
      </c>
      <c r="Q703" s="175">
        <v>9.3026963026137603E-4</v>
      </c>
      <c r="R703" s="166">
        <v>5.30698943800018E-2</v>
      </c>
      <c r="S703" s="166" t="s">
        <v>14</v>
      </c>
      <c r="T703" s="166" t="s">
        <v>2449</v>
      </c>
      <c r="U703" s="166" t="s">
        <v>15567</v>
      </c>
    </row>
    <row r="704" spans="1:21" ht="15.75" customHeight="1" x14ac:dyDescent="0.15">
      <c r="A704" s="15" t="s">
        <v>5793</v>
      </c>
      <c r="B704" s="166" t="s">
        <v>5794</v>
      </c>
      <c r="C704" s="166" t="s">
        <v>1892</v>
      </c>
      <c r="D704" s="166" t="s">
        <v>1914</v>
      </c>
      <c r="E704" s="170">
        <v>7.1745445768902298E-9</v>
      </c>
      <c r="F704" s="166">
        <v>20</v>
      </c>
      <c r="G704" s="166" t="s">
        <v>5795</v>
      </c>
      <c r="H704" s="166">
        <v>5</v>
      </c>
      <c r="I704" s="166">
        <v>4</v>
      </c>
      <c r="J704" s="166">
        <v>1</v>
      </c>
      <c r="K704" s="166" t="s">
        <v>15568</v>
      </c>
      <c r="L704" s="175">
        <v>0.99999990654422999</v>
      </c>
      <c r="M704" s="175">
        <v>2.9545641702458301E-2</v>
      </c>
      <c r="N704" s="175">
        <v>1.6427293717018399E-4</v>
      </c>
      <c r="O704" s="175"/>
      <c r="P704" s="175">
        <v>1</v>
      </c>
      <c r="Q704" s="175">
        <v>1</v>
      </c>
      <c r="R704" s="166">
        <v>5.8346413202095201E-2</v>
      </c>
      <c r="S704" s="166" t="s">
        <v>14</v>
      </c>
      <c r="T704" s="166" t="s">
        <v>2449</v>
      </c>
      <c r="U704" s="166" t="s">
        <v>15567</v>
      </c>
    </row>
    <row r="705" spans="1:21" ht="15.75" customHeight="1" x14ac:dyDescent="0.15">
      <c r="A705" s="15" t="s">
        <v>4431</v>
      </c>
      <c r="B705" s="166" t="s">
        <v>4432</v>
      </c>
      <c r="C705" s="166" t="s">
        <v>1892</v>
      </c>
      <c r="D705" s="166" t="s">
        <v>1948</v>
      </c>
      <c r="E705" s="170">
        <v>5.1666572226699197E-10</v>
      </c>
      <c r="F705" s="166">
        <v>28</v>
      </c>
      <c r="G705" s="166" t="s">
        <v>4433</v>
      </c>
      <c r="H705" s="166">
        <v>12</v>
      </c>
      <c r="I705" s="166">
        <v>7</v>
      </c>
      <c r="J705" s="166">
        <v>1</v>
      </c>
      <c r="K705" s="166" t="s">
        <v>15568</v>
      </c>
      <c r="L705" s="175">
        <v>0.99999990654422999</v>
      </c>
      <c r="M705" s="175">
        <v>2.14381176775825E-3</v>
      </c>
      <c r="N705" s="175">
        <v>1.6994933501258399E-4</v>
      </c>
      <c r="O705" s="175"/>
      <c r="P705" s="175">
        <v>1</v>
      </c>
      <c r="Q705" s="175">
        <v>0.760645264109996</v>
      </c>
      <c r="R705" s="166">
        <v>6.0364830080132201E-2</v>
      </c>
      <c r="S705" s="166" t="s">
        <v>14</v>
      </c>
      <c r="T705" s="166" t="s">
        <v>2449</v>
      </c>
      <c r="U705" s="166" t="s">
        <v>15567</v>
      </c>
    </row>
    <row r="706" spans="1:21" ht="15.75" customHeight="1" x14ac:dyDescent="0.15">
      <c r="A706" s="15" t="s">
        <v>2477</v>
      </c>
      <c r="B706" s="166" t="s">
        <v>2478</v>
      </c>
      <c r="C706" s="166" t="s">
        <v>1892</v>
      </c>
      <c r="D706" s="166" t="s">
        <v>1948</v>
      </c>
      <c r="E706" s="170">
        <v>4.2833970495170301E-10</v>
      </c>
      <c r="F706" s="166">
        <v>28</v>
      </c>
      <c r="G706" s="166" t="s">
        <v>2470</v>
      </c>
      <c r="H706" s="166">
        <v>30</v>
      </c>
      <c r="I706" s="166">
        <v>9</v>
      </c>
      <c r="J706" s="166">
        <v>1</v>
      </c>
      <c r="K706" s="166" t="s">
        <v>15568</v>
      </c>
      <c r="L706" s="175">
        <v>0.99999990654422999</v>
      </c>
      <c r="M706" s="175">
        <v>4.4215458194891101E-3</v>
      </c>
      <c r="N706" s="175">
        <v>1.7327548454523699E-4</v>
      </c>
      <c r="O706" s="175"/>
      <c r="P706" s="175">
        <v>1</v>
      </c>
      <c r="Q706" s="175">
        <v>1</v>
      </c>
      <c r="R706" s="166">
        <v>6.1581819566169101E-2</v>
      </c>
      <c r="S706" s="166" t="s">
        <v>14</v>
      </c>
      <c r="T706" s="166" t="s">
        <v>2449</v>
      </c>
      <c r="U706" s="166" t="s">
        <v>15567</v>
      </c>
    </row>
    <row r="707" spans="1:21" ht="15.75" customHeight="1" x14ac:dyDescent="0.15">
      <c r="A707" s="15" t="s">
        <v>5678</v>
      </c>
      <c r="B707" s="166" t="s">
        <v>5679</v>
      </c>
      <c r="C707" s="166" t="s">
        <v>2241</v>
      </c>
      <c r="D707" s="166" t="s">
        <v>1955</v>
      </c>
      <c r="E707" s="170">
        <v>5.0876115998303404E-9</v>
      </c>
      <c r="F707" s="166">
        <v>22</v>
      </c>
      <c r="G707" s="166" t="s">
        <v>5680</v>
      </c>
      <c r="H707" s="166">
        <v>5</v>
      </c>
      <c r="I707" s="166">
        <v>4</v>
      </c>
      <c r="J707" s="166">
        <v>1</v>
      </c>
      <c r="K707" s="166" t="s">
        <v>15568</v>
      </c>
      <c r="L707" s="175">
        <v>0.83888515415730003</v>
      </c>
      <c r="M707" s="175">
        <v>1.1674538092199E-2</v>
      </c>
      <c r="N707" s="175">
        <v>1.7327548454523699E-4</v>
      </c>
      <c r="O707" s="175"/>
      <c r="P707" s="175">
        <v>1</v>
      </c>
      <c r="Q707" s="175">
        <v>1</v>
      </c>
      <c r="R707" s="166">
        <v>6.1581819566169101E-2</v>
      </c>
      <c r="S707" s="166" t="s">
        <v>14</v>
      </c>
      <c r="T707" s="166" t="s">
        <v>2449</v>
      </c>
      <c r="U707" s="166" t="s">
        <v>15567</v>
      </c>
    </row>
    <row r="708" spans="1:21" ht="15.75" customHeight="1" x14ac:dyDescent="0.15">
      <c r="A708" s="15" t="s">
        <v>4165</v>
      </c>
      <c r="B708" s="166" t="s">
        <v>4166</v>
      </c>
      <c r="C708" s="166" t="s">
        <v>1892</v>
      </c>
      <c r="D708" s="166" t="s">
        <v>1948</v>
      </c>
      <c r="E708" s="170">
        <v>4.2684811720597399E-9</v>
      </c>
      <c r="F708" s="166">
        <v>22</v>
      </c>
      <c r="G708" s="166" t="s">
        <v>4167</v>
      </c>
      <c r="H708" s="166">
        <v>15</v>
      </c>
      <c r="I708" s="166">
        <v>6</v>
      </c>
      <c r="J708" s="166">
        <v>1</v>
      </c>
      <c r="K708" s="166" t="s">
        <v>15568</v>
      </c>
      <c r="L708" s="175">
        <v>0.99999990654422999</v>
      </c>
      <c r="M708" s="175">
        <v>2.1710335452598101E-3</v>
      </c>
      <c r="N708" s="175">
        <v>1.83749555004758E-4</v>
      </c>
      <c r="O708" s="175"/>
      <c r="P708" s="175">
        <v>1</v>
      </c>
      <c r="Q708" s="175">
        <v>0.77037878424482098</v>
      </c>
      <c r="R708" s="166">
        <v>6.5294861677666294E-2</v>
      </c>
      <c r="S708" s="166" t="s">
        <v>14</v>
      </c>
      <c r="T708" s="166" t="s">
        <v>2449</v>
      </c>
      <c r="U708" s="166" t="s">
        <v>15567</v>
      </c>
    </row>
    <row r="709" spans="1:21" ht="15.75" customHeight="1" x14ac:dyDescent="0.15">
      <c r="A709" s="15" t="s">
        <v>4462</v>
      </c>
      <c r="B709" s="166" t="s">
        <v>4463</v>
      </c>
      <c r="C709" s="166" t="s">
        <v>1892</v>
      </c>
      <c r="D709" s="166" t="s">
        <v>1914</v>
      </c>
      <c r="E709" s="170">
        <v>1.7886980016066999E-9</v>
      </c>
      <c r="F709" s="166">
        <v>22</v>
      </c>
      <c r="G709" s="166" t="s">
        <v>4464</v>
      </c>
      <c r="H709" s="166">
        <v>12</v>
      </c>
      <c r="I709" s="166">
        <v>6</v>
      </c>
      <c r="J709" s="166">
        <v>1</v>
      </c>
      <c r="K709" s="166" t="s">
        <v>15568</v>
      </c>
      <c r="L709" s="175">
        <v>0.99999990654422999</v>
      </c>
      <c r="M709" s="175">
        <v>1.22627552220565E-4</v>
      </c>
      <c r="N709" s="175">
        <v>1.83749555004758E-4</v>
      </c>
      <c r="O709" s="175"/>
      <c r="P709" s="175">
        <v>1</v>
      </c>
      <c r="Q709" s="175">
        <v>4.0072074233350199E-2</v>
      </c>
      <c r="R709" s="166">
        <v>6.5294861677666294E-2</v>
      </c>
      <c r="S709" s="166" t="s">
        <v>14</v>
      </c>
      <c r="T709" s="166" t="s">
        <v>2449</v>
      </c>
      <c r="U709" s="166" t="s">
        <v>15567</v>
      </c>
    </row>
    <row r="710" spans="1:21" ht="15.75" customHeight="1" x14ac:dyDescent="0.15">
      <c r="A710" s="15" t="s">
        <v>4341</v>
      </c>
      <c r="B710" s="166" t="s">
        <v>4342</v>
      </c>
      <c r="C710" s="166" t="s">
        <v>2404</v>
      </c>
      <c r="D710" s="166" t="s">
        <v>1918</v>
      </c>
      <c r="E710" s="170">
        <v>2.2787499860453301E-9</v>
      </c>
      <c r="F710" s="166">
        <v>22</v>
      </c>
      <c r="G710" s="166" t="s">
        <v>4343</v>
      </c>
      <c r="H710" s="166">
        <v>11</v>
      </c>
      <c r="I710" s="166">
        <v>3</v>
      </c>
      <c r="J710" s="166">
        <v>1</v>
      </c>
      <c r="K710" s="166" t="s">
        <v>15568</v>
      </c>
      <c r="L710" s="175">
        <v>0.99999990654422999</v>
      </c>
      <c r="M710" s="175">
        <v>1.6893189561489599E-5</v>
      </c>
      <c r="N710" s="175">
        <v>1.86097023900429E-4</v>
      </c>
      <c r="O710" s="175"/>
      <c r="P710" s="175">
        <v>1</v>
      </c>
      <c r="Q710" s="175">
        <v>4.82752356585081E-3</v>
      </c>
      <c r="R710" s="166">
        <v>6.6108902181694296E-2</v>
      </c>
      <c r="S710" s="166" t="s">
        <v>14</v>
      </c>
      <c r="T710" s="166" t="s">
        <v>2449</v>
      </c>
      <c r="U710" s="166" t="s">
        <v>15567</v>
      </c>
    </row>
    <row r="711" spans="1:21" ht="15.75" customHeight="1" x14ac:dyDescent="0.15">
      <c r="A711" s="15" t="s">
        <v>2882</v>
      </c>
      <c r="B711" s="166" t="s">
        <v>2883</v>
      </c>
      <c r="C711" s="166" t="s">
        <v>1892</v>
      </c>
      <c r="D711" s="166" t="s">
        <v>2007</v>
      </c>
      <c r="E711" s="170">
        <v>6.54811419881694E-9</v>
      </c>
      <c r="F711" s="166">
        <v>22</v>
      </c>
      <c r="G711" s="166" t="s">
        <v>2884</v>
      </c>
      <c r="H711" s="166">
        <v>27</v>
      </c>
      <c r="I711" s="166">
        <v>11</v>
      </c>
      <c r="J711" s="166">
        <v>1</v>
      </c>
      <c r="K711" s="166" t="s">
        <v>15568</v>
      </c>
      <c r="L711" s="175">
        <v>0.99999990654422999</v>
      </c>
      <c r="M711" s="175">
        <v>5.0285553249544896E-4</v>
      </c>
      <c r="N711" s="175">
        <v>1.8611765229184401E-4</v>
      </c>
      <c r="O711" s="175"/>
      <c r="P711" s="175">
        <v>1</v>
      </c>
      <c r="Q711" s="175">
        <v>0.174114525466188</v>
      </c>
      <c r="R711" s="166">
        <v>6.6117148316735902E-2</v>
      </c>
      <c r="S711" s="166" t="s">
        <v>14</v>
      </c>
      <c r="T711" s="166" t="s">
        <v>2449</v>
      </c>
      <c r="U711" s="166" t="s">
        <v>15567</v>
      </c>
    </row>
    <row r="712" spans="1:21" ht="15.75" customHeight="1" x14ac:dyDescent="0.15">
      <c r="A712" s="15" t="s">
        <v>5651</v>
      </c>
      <c r="B712" s="166" t="s">
        <v>5652</v>
      </c>
      <c r="C712" s="166" t="s">
        <v>1892</v>
      </c>
      <c r="D712" s="166" t="s">
        <v>2007</v>
      </c>
      <c r="E712" s="170">
        <v>1.8821457514897101E-9</v>
      </c>
      <c r="F712" s="166">
        <v>28</v>
      </c>
      <c r="G712" s="166" t="s">
        <v>5653</v>
      </c>
      <c r="H712" s="166">
        <v>5</v>
      </c>
      <c r="I712" s="166">
        <v>5</v>
      </c>
      <c r="J712" s="166">
        <v>1</v>
      </c>
      <c r="K712" s="166" t="s">
        <v>15568</v>
      </c>
      <c r="L712" s="175">
        <v>0.99999990654422999</v>
      </c>
      <c r="M712" s="175">
        <v>0.40442249941956698</v>
      </c>
      <c r="N712" s="175">
        <v>2.0662412807788701E-4</v>
      </c>
      <c r="O712" s="175"/>
      <c r="P712" s="175">
        <v>1</v>
      </c>
      <c r="Q712" s="175">
        <v>1</v>
      </c>
      <c r="R712" s="166">
        <v>7.3402675452819297E-2</v>
      </c>
      <c r="S712" s="166" t="s">
        <v>14</v>
      </c>
      <c r="T712" s="166" t="s">
        <v>2449</v>
      </c>
      <c r="U712" s="166" t="s">
        <v>15567</v>
      </c>
    </row>
    <row r="713" spans="1:21" ht="15.75" customHeight="1" x14ac:dyDescent="0.15">
      <c r="A713" s="15" t="s">
        <v>4495</v>
      </c>
      <c r="B713" s="166" t="s">
        <v>4496</v>
      </c>
      <c r="C713" s="166" t="s">
        <v>2397</v>
      </c>
      <c r="D713" s="166" t="s">
        <v>1918</v>
      </c>
      <c r="E713" s="170">
        <v>1.61429384371971E-9</v>
      </c>
      <c r="F713" s="166">
        <v>34</v>
      </c>
      <c r="G713" s="166" t="s">
        <v>4497</v>
      </c>
      <c r="H713" s="166">
        <v>13</v>
      </c>
      <c r="I713" s="166">
        <v>7</v>
      </c>
      <c r="J713" s="166">
        <v>1</v>
      </c>
      <c r="K713" s="166" t="s">
        <v>15568</v>
      </c>
      <c r="L713" s="175">
        <v>0.99999990654422999</v>
      </c>
      <c r="M713" s="175">
        <v>0.80391334643917201</v>
      </c>
      <c r="N713" s="175">
        <v>2.10050840884817E-4</v>
      </c>
      <c r="O713" s="175"/>
      <c r="P713" s="175">
        <v>1</v>
      </c>
      <c r="Q713" s="175">
        <v>1</v>
      </c>
      <c r="R713" s="166">
        <v>7.4620450203802299E-2</v>
      </c>
      <c r="S713" s="166" t="s">
        <v>14</v>
      </c>
      <c r="T713" s="166" t="s">
        <v>2449</v>
      </c>
      <c r="U713" s="166" t="s">
        <v>15567</v>
      </c>
    </row>
    <row r="714" spans="1:21" ht="15.75" customHeight="1" x14ac:dyDescent="0.15">
      <c r="A714" s="15" t="s">
        <v>3427</v>
      </c>
      <c r="B714" s="166" t="s">
        <v>3428</v>
      </c>
      <c r="C714" s="166" t="s">
        <v>1892</v>
      </c>
      <c r="D714" s="166" t="s">
        <v>2007</v>
      </c>
      <c r="E714" s="170">
        <v>1.8984167068608402E-8</v>
      </c>
      <c r="F714" s="166">
        <v>20</v>
      </c>
      <c r="G714" s="166" t="s">
        <v>3429</v>
      </c>
      <c r="H714" s="166">
        <v>13</v>
      </c>
      <c r="I714" s="166">
        <v>7</v>
      </c>
      <c r="J714" s="166">
        <v>1</v>
      </c>
      <c r="K714" s="166" t="s">
        <v>15568</v>
      </c>
      <c r="L714" s="175">
        <v>0.99999990654422999</v>
      </c>
      <c r="M714" s="175">
        <v>0.75996507475270403</v>
      </c>
      <c r="N714" s="175">
        <v>2.12387704210322E-4</v>
      </c>
      <c r="O714" s="175"/>
      <c r="P714" s="175">
        <v>1</v>
      </c>
      <c r="Q714" s="175">
        <v>1</v>
      </c>
      <c r="R714" s="166">
        <v>7.5450769339269405E-2</v>
      </c>
      <c r="S714" s="166" t="s">
        <v>14</v>
      </c>
      <c r="T714" s="166" t="s">
        <v>2449</v>
      </c>
      <c r="U714" s="166" t="s">
        <v>15567</v>
      </c>
    </row>
    <row r="715" spans="1:21" ht="15.75" customHeight="1" x14ac:dyDescent="0.15">
      <c r="A715" s="15" t="s">
        <v>4999</v>
      </c>
      <c r="B715" s="166" t="s">
        <v>5000</v>
      </c>
      <c r="C715" s="166" t="s">
        <v>1892</v>
      </c>
      <c r="D715" s="166" t="s">
        <v>1948</v>
      </c>
      <c r="E715" s="170">
        <v>2.5024457355701999E-9</v>
      </c>
      <c r="F715" s="166">
        <v>22</v>
      </c>
      <c r="G715" s="166" t="s">
        <v>5001</v>
      </c>
      <c r="H715" s="166">
        <v>7</v>
      </c>
      <c r="I715" s="166">
        <v>4</v>
      </c>
      <c r="J715" s="166">
        <v>1</v>
      </c>
      <c r="K715" s="166" t="s">
        <v>15568</v>
      </c>
      <c r="L715" s="175">
        <v>0.99999990654422999</v>
      </c>
      <c r="M715" s="175">
        <v>4.61628402872888E-4</v>
      </c>
      <c r="N715" s="175">
        <v>2.1992552596674999E-4</v>
      </c>
      <c r="O715" s="175"/>
      <c r="P715" s="175">
        <v>1</v>
      </c>
      <c r="Q715" s="175">
        <v>0.15946382241481299</v>
      </c>
      <c r="R715" s="166">
        <v>7.8128426859981004E-2</v>
      </c>
      <c r="S715" s="166" t="s">
        <v>14</v>
      </c>
      <c r="T715" s="166" t="s">
        <v>2449</v>
      </c>
      <c r="U715" s="166" t="s">
        <v>15567</v>
      </c>
    </row>
    <row r="716" spans="1:21" ht="15.75" customHeight="1" x14ac:dyDescent="0.15">
      <c r="A716" s="15" t="s">
        <v>5331</v>
      </c>
      <c r="B716" s="166" t="s">
        <v>5332</v>
      </c>
      <c r="C716" s="166" t="s">
        <v>5126</v>
      </c>
      <c r="D716" s="166" t="s">
        <v>1910</v>
      </c>
      <c r="E716" s="170">
        <v>1.2358154901871101E-9</v>
      </c>
      <c r="F716" s="166">
        <v>34</v>
      </c>
      <c r="G716" s="166" t="s">
        <v>5333</v>
      </c>
      <c r="H716" s="166">
        <v>7</v>
      </c>
      <c r="I716" s="166">
        <v>5</v>
      </c>
      <c r="J716" s="166">
        <v>1</v>
      </c>
      <c r="K716" s="166" t="s">
        <v>15568</v>
      </c>
      <c r="L716" s="175">
        <v>0.99999990654422999</v>
      </c>
      <c r="M716" s="175">
        <v>0.29275037314402103</v>
      </c>
      <c r="N716" s="175">
        <v>2.20269663588285E-4</v>
      </c>
      <c r="O716" s="175"/>
      <c r="P716" s="175">
        <v>1</v>
      </c>
      <c r="Q716" s="175">
        <v>1</v>
      </c>
      <c r="R716" s="166">
        <v>7.8250215881747895E-2</v>
      </c>
      <c r="S716" s="166" t="s">
        <v>14</v>
      </c>
      <c r="T716" s="166" t="s">
        <v>2449</v>
      </c>
      <c r="U716" s="166" t="s">
        <v>15567</v>
      </c>
    </row>
    <row r="717" spans="1:21" ht="15.75" customHeight="1" x14ac:dyDescent="0.15">
      <c r="A717" s="15" t="s">
        <v>4547</v>
      </c>
      <c r="B717" s="166" t="s">
        <v>4548</v>
      </c>
      <c r="C717" s="166" t="s">
        <v>1892</v>
      </c>
      <c r="D717" s="166" t="s">
        <v>1910</v>
      </c>
      <c r="E717" s="170">
        <v>3.8969102423287398E-10</v>
      </c>
      <c r="F717" s="166">
        <v>28</v>
      </c>
      <c r="G717" s="166" t="s">
        <v>4549</v>
      </c>
      <c r="H717" s="166">
        <v>16</v>
      </c>
      <c r="I717" s="166">
        <v>9</v>
      </c>
      <c r="J717" s="166">
        <v>1</v>
      </c>
      <c r="K717" s="166" t="s">
        <v>15568</v>
      </c>
      <c r="L717" s="175">
        <v>0.99999990654422999</v>
      </c>
      <c r="M717" s="175">
        <v>4.5142540097610799E-6</v>
      </c>
      <c r="N717" s="175">
        <v>2.27865163570284E-4</v>
      </c>
      <c r="O717" s="175"/>
      <c r="P717" s="175">
        <v>1</v>
      </c>
      <c r="Q717" s="175">
        <v>1.1681705936464201E-3</v>
      </c>
      <c r="R717" s="166">
        <v>8.09476942701257E-2</v>
      </c>
      <c r="S717" s="166" t="s">
        <v>14</v>
      </c>
      <c r="T717" s="166" t="s">
        <v>2449</v>
      </c>
      <c r="U717" s="166" t="s">
        <v>15567</v>
      </c>
    </row>
    <row r="718" spans="1:21" ht="15.75" customHeight="1" x14ac:dyDescent="0.15">
      <c r="A718" s="15" t="s">
        <v>6081</v>
      </c>
      <c r="B718" s="166" t="s">
        <v>6082</v>
      </c>
      <c r="C718" s="166" t="s">
        <v>1909</v>
      </c>
      <c r="D718" s="166" t="s">
        <v>1955</v>
      </c>
      <c r="E718" s="170">
        <v>2.11105566775695E-10</v>
      </c>
      <c r="F718" s="166">
        <v>22</v>
      </c>
      <c r="G718" s="166" t="s">
        <v>6083</v>
      </c>
      <c r="H718" s="166">
        <v>4</v>
      </c>
      <c r="I718" s="166">
        <v>4</v>
      </c>
      <c r="J718" s="166">
        <v>1</v>
      </c>
      <c r="K718" s="166" t="s">
        <v>15568</v>
      </c>
      <c r="L718" s="175">
        <v>0.99999990654422999</v>
      </c>
      <c r="M718" s="175">
        <v>1.6700845550655499E-2</v>
      </c>
      <c r="N718" s="175">
        <v>2.3249927091240199E-4</v>
      </c>
      <c r="O718" s="175"/>
      <c r="P718" s="175">
        <v>1</v>
      </c>
      <c r="Q718" s="175">
        <v>1</v>
      </c>
      <c r="R718" s="166">
        <v>8.2592785397186397E-2</v>
      </c>
      <c r="S718" s="166" t="s">
        <v>14</v>
      </c>
      <c r="T718" s="166" t="s">
        <v>2449</v>
      </c>
      <c r="U718" s="166" t="s">
        <v>15567</v>
      </c>
    </row>
    <row r="719" spans="1:21" ht="15.75" customHeight="1" x14ac:dyDescent="0.15">
      <c r="A719" s="15" t="s">
        <v>5214</v>
      </c>
      <c r="B719" s="166" t="s">
        <v>5215</v>
      </c>
      <c r="C719" s="166" t="s">
        <v>1892</v>
      </c>
      <c r="D719" s="166" t="s">
        <v>1948</v>
      </c>
      <c r="E719" s="170">
        <v>3.6522548114931601E-9</v>
      </c>
      <c r="F719" s="166">
        <v>22</v>
      </c>
      <c r="G719" s="166" t="s">
        <v>5216</v>
      </c>
      <c r="H719" s="166">
        <v>8</v>
      </c>
      <c r="I719" s="166">
        <v>7</v>
      </c>
      <c r="J719" s="166">
        <v>1</v>
      </c>
      <c r="K719" s="166" t="s">
        <v>15568</v>
      </c>
      <c r="L719" s="175">
        <v>0.99999990654422999</v>
      </c>
      <c r="M719" s="175">
        <v>6.2473955095999499E-4</v>
      </c>
      <c r="N719" s="175">
        <v>2.3387777978105601E-4</v>
      </c>
      <c r="O719" s="175"/>
      <c r="P719" s="175">
        <v>1</v>
      </c>
      <c r="Q719" s="175">
        <v>0.217434845044192</v>
      </c>
      <c r="R719" s="166">
        <v>8.3081002003619495E-2</v>
      </c>
      <c r="S719" s="166" t="s">
        <v>14</v>
      </c>
      <c r="T719" s="166" t="s">
        <v>2449</v>
      </c>
      <c r="U719" s="166" t="s">
        <v>15567</v>
      </c>
    </row>
    <row r="720" spans="1:21" ht="15.75" customHeight="1" x14ac:dyDescent="0.15">
      <c r="A720" s="15" t="s">
        <v>4252</v>
      </c>
      <c r="B720" s="166" t="s">
        <v>4253</v>
      </c>
      <c r="C720" s="166" t="s">
        <v>1892</v>
      </c>
      <c r="D720" s="166" t="s">
        <v>1910</v>
      </c>
      <c r="E720" s="170">
        <v>4.6505026525741596E-9</v>
      </c>
      <c r="F720" s="166">
        <v>22</v>
      </c>
      <c r="G720" s="166" t="s">
        <v>4254</v>
      </c>
      <c r="H720" s="166">
        <v>10</v>
      </c>
      <c r="I720" s="166">
        <v>6</v>
      </c>
      <c r="J720" s="166">
        <v>1</v>
      </c>
      <c r="K720" s="166" t="s">
        <v>15568</v>
      </c>
      <c r="L720" s="175">
        <v>0.99999990654422999</v>
      </c>
      <c r="M720" s="175">
        <v>1.4966892462129899E-2</v>
      </c>
      <c r="N720" s="175">
        <v>2.34883705967519E-4</v>
      </c>
      <c r="O720" s="175"/>
      <c r="P720" s="175">
        <v>1</v>
      </c>
      <c r="Q720" s="175">
        <v>1</v>
      </c>
      <c r="R720" s="166">
        <v>8.3436518932213904E-2</v>
      </c>
      <c r="S720" s="166" t="s">
        <v>14</v>
      </c>
      <c r="T720" s="166" t="s">
        <v>2449</v>
      </c>
      <c r="U720" s="166" t="s">
        <v>15567</v>
      </c>
    </row>
    <row r="721" spans="1:21" ht="15.75" customHeight="1" x14ac:dyDescent="0.15">
      <c r="A721" s="15" t="s">
        <v>5732</v>
      </c>
      <c r="B721" s="166" t="s">
        <v>5733</v>
      </c>
      <c r="C721" s="166" t="s">
        <v>1892</v>
      </c>
      <c r="D721" s="166" t="s">
        <v>1910</v>
      </c>
      <c r="E721" s="170">
        <v>2.7074345442476999E-10</v>
      </c>
      <c r="F721" s="166">
        <v>28</v>
      </c>
      <c r="G721" s="166" t="s">
        <v>5734</v>
      </c>
      <c r="H721" s="166">
        <v>6</v>
      </c>
      <c r="I721" s="166">
        <v>3</v>
      </c>
      <c r="J721" s="166">
        <v>1</v>
      </c>
      <c r="K721" s="166" t="s">
        <v>15568</v>
      </c>
      <c r="L721" s="175">
        <v>0.99999990654422999</v>
      </c>
      <c r="M721" s="175">
        <v>1.7625277591715699E-2</v>
      </c>
      <c r="N721" s="175">
        <v>2.3608531442077799E-4</v>
      </c>
      <c r="O721" s="175"/>
      <c r="P721" s="175">
        <v>1</v>
      </c>
      <c r="Q721" s="175">
        <v>1</v>
      </c>
      <c r="R721" s="166">
        <v>8.3861197194579004E-2</v>
      </c>
      <c r="S721" s="166" t="s">
        <v>14</v>
      </c>
      <c r="T721" s="166" t="s">
        <v>2449</v>
      </c>
      <c r="U721" s="166" t="s">
        <v>15567</v>
      </c>
    </row>
    <row r="722" spans="1:21" ht="15.75" customHeight="1" x14ac:dyDescent="0.15">
      <c r="A722" s="15" t="s">
        <v>2601</v>
      </c>
      <c r="B722" s="166" t="s">
        <v>2602</v>
      </c>
      <c r="C722" s="166" t="s">
        <v>1892</v>
      </c>
      <c r="D722" s="166" t="s">
        <v>1948</v>
      </c>
      <c r="E722" s="170">
        <v>9.2956366001022192E-12</v>
      </c>
      <c r="F722" s="166">
        <v>34</v>
      </c>
      <c r="G722" s="166" t="s">
        <v>2603</v>
      </c>
      <c r="H722" s="166">
        <v>17</v>
      </c>
      <c r="I722" s="166">
        <v>7</v>
      </c>
      <c r="J722" s="166">
        <v>1</v>
      </c>
      <c r="K722" s="166" t="s">
        <v>15568</v>
      </c>
      <c r="L722" s="175">
        <v>0.99999990654422999</v>
      </c>
      <c r="M722" s="175">
        <v>4.3753643643264202E-3</v>
      </c>
      <c r="N722" s="175">
        <v>2.4412268288944E-4</v>
      </c>
      <c r="O722" s="175"/>
      <c r="P722" s="175">
        <v>1</v>
      </c>
      <c r="Q722" s="175">
        <v>1</v>
      </c>
      <c r="R722" s="166">
        <v>8.6832120715469599E-2</v>
      </c>
      <c r="S722" s="166" t="s">
        <v>14</v>
      </c>
      <c r="T722" s="166" t="s">
        <v>2449</v>
      </c>
      <c r="U722" s="166" t="s">
        <v>15567</v>
      </c>
    </row>
    <row r="723" spans="1:21" ht="15.75" customHeight="1" x14ac:dyDescent="0.15">
      <c r="A723" s="15" t="s">
        <v>6006</v>
      </c>
      <c r="B723" s="166" t="s">
        <v>6007</v>
      </c>
      <c r="C723" s="166" t="s">
        <v>1892</v>
      </c>
      <c r="D723" s="166" t="s">
        <v>1925</v>
      </c>
      <c r="E723" s="170">
        <v>1.5750379268026199E-8</v>
      </c>
      <c r="F723" s="166">
        <v>22</v>
      </c>
      <c r="G723" s="166" t="s">
        <v>6008</v>
      </c>
      <c r="H723" s="166">
        <v>4</v>
      </c>
      <c r="I723" s="166">
        <v>4</v>
      </c>
      <c r="J723" s="166">
        <v>1</v>
      </c>
      <c r="K723" s="166" t="s">
        <v>15568</v>
      </c>
      <c r="L723" s="175">
        <v>0.93063700879487998</v>
      </c>
      <c r="M723" s="175">
        <v>0.239692618647316</v>
      </c>
      <c r="N723" s="175">
        <v>2.4412268288944E-4</v>
      </c>
      <c r="O723" s="175"/>
      <c r="P723" s="175">
        <v>1</v>
      </c>
      <c r="Q723" s="175">
        <v>1</v>
      </c>
      <c r="R723" s="166">
        <v>8.6832120715469599E-2</v>
      </c>
      <c r="S723" s="166" t="s">
        <v>14</v>
      </c>
      <c r="T723" s="166" t="s">
        <v>2449</v>
      </c>
      <c r="U723" s="166" t="s">
        <v>15567</v>
      </c>
    </row>
    <row r="724" spans="1:21" ht="15.75" customHeight="1" x14ac:dyDescent="0.15">
      <c r="A724" s="15" t="s">
        <v>5265</v>
      </c>
      <c r="B724" s="166" t="s">
        <v>5266</v>
      </c>
      <c r="C724" s="166" t="s">
        <v>2241</v>
      </c>
      <c r="D724" s="166" t="s">
        <v>1914</v>
      </c>
      <c r="E724" s="170">
        <v>6.6045310897623897E-9</v>
      </c>
      <c r="F724" s="166">
        <v>28</v>
      </c>
      <c r="G724" s="166" t="s">
        <v>5267</v>
      </c>
      <c r="H724" s="166">
        <v>7</v>
      </c>
      <c r="I724" s="166">
        <v>5</v>
      </c>
      <c r="J724" s="166">
        <v>1</v>
      </c>
      <c r="K724" s="166" t="s">
        <v>15568</v>
      </c>
      <c r="L724" s="175">
        <v>0.99999990654422999</v>
      </c>
      <c r="M724" s="175">
        <v>0.17013904251702999</v>
      </c>
      <c r="N724" s="175">
        <v>2.4862979299496201E-4</v>
      </c>
      <c r="O724" s="175"/>
      <c r="P724" s="175">
        <v>1</v>
      </c>
      <c r="Q724" s="175">
        <v>1</v>
      </c>
      <c r="R724" s="166">
        <v>8.8308256285737297E-2</v>
      </c>
      <c r="S724" s="166" t="s">
        <v>14</v>
      </c>
      <c r="T724" s="166" t="s">
        <v>2449</v>
      </c>
      <c r="U724" s="166" t="s">
        <v>15567</v>
      </c>
    </row>
    <row r="725" spans="1:21" ht="15.75" customHeight="1" x14ac:dyDescent="0.15">
      <c r="A725" s="15" t="s">
        <v>4682</v>
      </c>
      <c r="B725" s="166" t="s">
        <v>4683</v>
      </c>
      <c r="C725" s="166" t="s">
        <v>1892</v>
      </c>
      <c r="D725" s="166" t="s">
        <v>1910</v>
      </c>
      <c r="E725" s="170">
        <v>4.4816881649060498E-8</v>
      </c>
      <c r="F725" s="166">
        <v>20</v>
      </c>
      <c r="G725" s="166" t="s">
        <v>4684</v>
      </c>
      <c r="H725" s="166">
        <v>11</v>
      </c>
      <c r="I725" s="166">
        <v>7</v>
      </c>
      <c r="J725" s="166">
        <v>1</v>
      </c>
      <c r="K725" s="166" t="s">
        <v>15568</v>
      </c>
      <c r="L725" s="175">
        <v>0.99999990654422999</v>
      </c>
      <c r="M725" s="175">
        <v>1.01165862450962E-4</v>
      </c>
      <c r="N725" s="175">
        <v>2.4986121303330599E-4</v>
      </c>
      <c r="O725" s="175"/>
      <c r="P725" s="175">
        <v>1</v>
      </c>
      <c r="Q725" s="175">
        <v>3.2674220877185398E-2</v>
      </c>
      <c r="R725" s="166">
        <v>8.8741933955822999E-2</v>
      </c>
      <c r="S725" s="166" t="s">
        <v>14</v>
      </c>
      <c r="T725" s="166" t="s">
        <v>2449</v>
      </c>
      <c r="U725" s="166" t="s">
        <v>15567</v>
      </c>
    </row>
    <row r="726" spans="1:21" ht="15.75" customHeight="1" x14ac:dyDescent="0.15">
      <c r="A726" s="15" t="s">
        <v>2696</v>
      </c>
      <c r="B726" s="166" t="s">
        <v>2697</v>
      </c>
      <c r="C726" s="166" t="s">
        <v>1892</v>
      </c>
      <c r="D726" s="166" t="s">
        <v>1948</v>
      </c>
      <c r="E726" s="170">
        <v>1.3668673648256401E-10</v>
      </c>
      <c r="F726" s="166">
        <v>28</v>
      </c>
      <c r="G726" s="166" t="s">
        <v>2698</v>
      </c>
      <c r="H726" s="166">
        <v>37</v>
      </c>
      <c r="I726" s="166">
        <v>11</v>
      </c>
      <c r="J726" s="166">
        <v>1</v>
      </c>
      <c r="K726" s="166" t="s">
        <v>15568</v>
      </c>
      <c r="L726" s="175">
        <v>0.99999990654422999</v>
      </c>
      <c r="M726" s="175">
        <v>2.3542415752982899E-2</v>
      </c>
      <c r="N726" s="175">
        <v>2.50303146906495E-4</v>
      </c>
      <c r="O726" s="175"/>
      <c r="P726" s="175">
        <v>1</v>
      </c>
      <c r="Q726" s="175">
        <v>1</v>
      </c>
      <c r="R726" s="166">
        <v>8.8894836294862306E-2</v>
      </c>
      <c r="S726" s="166" t="s">
        <v>14</v>
      </c>
      <c r="T726" s="166" t="s">
        <v>2449</v>
      </c>
      <c r="U726" s="166" t="s">
        <v>15567</v>
      </c>
    </row>
    <row r="727" spans="1:21" ht="15.75" customHeight="1" x14ac:dyDescent="0.15">
      <c r="A727" s="15" t="s">
        <v>4027</v>
      </c>
      <c r="B727" s="166" t="s">
        <v>4028</v>
      </c>
      <c r="C727" s="166" t="s">
        <v>1892</v>
      </c>
      <c r="D727" s="166" t="s">
        <v>1910</v>
      </c>
      <c r="E727" s="170">
        <v>1.10151565413486E-8</v>
      </c>
      <c r="F727" s="166">
        <v>22</v>
      </c>
      <c r="G727" s="166" t="s">
        <v>4029</v>
      </c>
      <c r="H727" s="166">
        <v>24</v>
      </c>
      <c r="I727" s="166">
        <v>10</v>
      </c>
      <c r="J727" s="166">
        <v>1</v>
      </c>
      <c r="K727" s="166" t="s">
        <v>15568</v>
      </c>
      <c r="L727" s="175">
        <v>0.99999990654422999</v>
      </c>
      <c r="M727" s="175">
        <v>1.5659317955290799E-5</v>
      </c>
      <c r="N727" s="175">
        <v>2.64289313839065E-4</v>
      </c>
      <c r="O727" s="175"/>
      <c r="P727" s="175">
        <v>1</v>
      </c>
      <c r="Q727" s="175">
        <v>4.44992144826811E-3</v>
      </c>
      <c r="R727" s="166">
        <v>9.3857348986775405E-2</v>
      </c>
      <c r="S727" s="166" t="s">
        <v>14</v>
      </c>
      <c r="T727" s="166" t="s">
        <v>2449</v>
      </c>
      <c r="U727" s="166" t="s">
        <v>15567</v>
      </c>
    </row>
    <row r="728" spans="1:21" ht="15.75" customHeight="1" x14ac:dyDescent="0.15">
      <c r="A728" s="15" t="s">
        <v>5142</v>
      </c>
      <c r="B728" s="166" t="s">
        <v>5143</v>
      </c>
      <c r="C728" s="166" t="s">
        <v>2404</v>
      </c>
      <c r="D728" s="166" t="s">
        <v>1918</v>
      </c>
      <c r="E728" s="170">
        <v>3.9643904889330798E-9</v>
      </c>
      <c r="F728" s="166">
        <v>16</v>
      </c>
      <c r="G728" s="166" t="s">
        <v>5144</v>
      </c>
      <c r="H728" s="166">
        <v>8</v>
      </c>
      <c r="I728" s="166">
        <v>6</v>
      </c>
      <c r="J728" s="166">
        <v>1</v>
      </c>
      <c r="K728" s="166" t="s">
        <v>15568</v>
      </c>
      <c r="L728" s="175">
        <v>0.99999990654422999</v>
      </c>
      <c r="M728" s="175">
        <v>5.7054920548838797E-4</v>
      </c>
      <c r="N728" s="175">
        <v>2.68717860666187E-4</v>
      </c>
      <c r="O728" s="175"/>
      <c r="P728" s="175">
        <v>1</v>
      </c>
      <c r="Q728" s="175">
        <v>0.197997863674334</v>
      </c>
      <c r="R728" s="166">
        <v>9.5424950571624007E-2</v>
      </c>
      <c r="S728" s="166" t="s">
        <v>14</v>
      </c>
      <c r="T728" s="166" t="s">
        <v>2449</v>
      </c>
      <c r="U728" s="166" t="s">
        <v>15567</v>
      </c>
    </row>
    <row r="729" spans="1:21" ht="15.75" customHeight="1" x14ac:dyDescent="0.15">
      <c r="A729" s="15" t="s">
        <v>4353</v>
      </c>
      <c r="B729" s="166" t="s">
        <v>4354</v>
      </c>
      <c r="C729" s="166" t="s">
        <v>1892</v>
      </c>
      <c r="D729" s="166" t="s">
        <v>1925</v>
      </c>
      <c r="E729" s="170">
        <v>9.7750657834213394E-9</v>
      </c>
      <c r="F729" s="166">
        <v>28</v>
      </c>
      <c r="G729" s="166" t="s">
        <v>4355</v>
      </c>
      <c r="H729" s="166">
        <v>13</v>
      </c>
      <c r="I729" s="166">
        <v>7</v>
      </c>
      <c r="J729" s="166">
        <v>1</v>
      </c>
      <c r="K729" s="166" t="s">
        <v>15568</v>
      </c>
      <c r="L729" s="175">
        <v>0.278932050296537</v>
      </c>
      <c r="M729" s="175">
        <v>1.95022514288027E-4</v>
      </c>
      <c r="N729" s="175">
        <v>2.70149244061987E-4</v>
      </c>
      <c r="O729" s="175"/>
      <c r="P729" s="175">
        <v>1</v>
      </c>
      <c r="Q729" s="175">
        <v>6.5215858625720699E-2</v>
      </c>
      <c r="R729" s="166">
        <v>9.5927731044209805E-2</v>
      </c>
      <c r="S729" s="166" t="s">
        <v>14</v>
      </c>
      <c r="T729" s="166" t="s">
        <v>2449</v>
      </c>
      <c r="U729" s="166" t="s">
        <v>15567</v>
      </c>
    </row>
    <row r="730" spans="1:21" ht="15.75" customHeight="1" x14ac:dyDescent="0.15">
      <c r="A730" s="15" t="s">
        <v>3019</v>
      </c>
      <c r="B730" s="166" t="s">
        <v>3020</v>
      </c>
      <c r="C730" s="166" t="s">
        <v>1892</v>
      </c>
      <c r="D730" s="166" t="s">
        <v>1914</v>
      </c>
      <c r="E730" s="170">
        <v>1.32027121084447E-9</v>
      </c>
      <c r="F730" s="166">
        <v>32</v>
      </c>
      <c r="G730" s="166" t="s">
        <v>3021</v>
      </c>
      <c r="H730" s="166">
        <v>36</v>
      </c>
      <c r="I730" s="166">
        <v>11</v>
      </c>
      <c r="J730" s="166">
        <v>1</v>
      </c>
      <c r="K730" s="166" t="s">
        <v>15568</v>
      </c>
      <c r="L730" s="175">
        <v>0.99999990654422999</v>
      </c>
      <c r="M730" s="175">
        <v>6.0085211501119905E-4</v>
      </c>
      <c r="N730" s="175">
        <v>2.8264759195932701E-4</v>
      </c>
      <c r="O730" s="175"/>
      <c r="P730" s="175">
        <v>1</v>
      </c>
      <c r="Q730" s="175">
        <v>0.20869512108025301</v>
      </c>
      <c r="R730" s="166">
        <v>0.10035961474500001</v>
      </c>
      <c r="S730" s="166" t="s">
        <v>14</v>
      </c>
      <c r="T730" s="166" t="s">
        <v>2449</v>
      </c>
      <c r="U730" s="166" t="s">
        <v>15567</v>
      </c>
    </row>
    <row r="731" spans="1:21" ht="15.75" customHeight="1" x14ac:dyDescent="0.15">
      <c r="A731" s="15" t="s">
        <v>4486</v>
      </c>
      <c r="B731" s="166" t="s">
        <v>4487</v>
      </c>
      <c r="C731" s="166" t="s">
        <v>2241</v>
      </c>
      <c r="D731" s="166" t="s">
        <v>1948</v>
      </c>
      <c r="E731" s="170">
        <v>2.7223102967067602E-10</v>
      </c>
      <c r="F731" s="166">
        <v>36</v>
      </c>
      <c r="G731" s="166" t="s">
        <v>4488</v>
      </c>
      <c r="H731" s="166">
        <v>12</v>
      </c>
      <c r="I731" s="166">
        <v>4</v>
      </c>
      <c r="J731" s="166">
        <v>1</v>
      </c>
      <c r="K731" s="166" t="s">
        <v>15568</v>
      </c>
      <c r="L731" s="175">
        <v>0.99999990654422999</v>
      </c>
      <c r="M731" s="175">
        <v>0.119079531608393</v>
      </c>
      <c r="N731" s="175">
        <v>2.8412276094762901E-4</v>
      </c>
      <c r="O731" s="175"/>
      <c r="P731" s="175">
        <v>1</v>
      </c>
      <c r="Q731" s="175">
        <v>1</v>
      </c>
      <c r="R731" s="166">
        <v>0.100876795148545</v>
      </c>
      <c r="S731" s="166" t="s">
        <v>14</v>
      </c>
      <c r="T731" s="166" t="s">
        <v>2449</v>
      </c>
      <c r="U731" s="166" t="s">
        <v>15567</v>
      </c>
    </row>
    <row r="732" spans="1:21" ht="15.75" customHeight="1" x14ac:dyDescent="0.15">
      <c r="A732" s="15" t="s">
        <v>3040</v>
      </c>
      <c r="B732" s="166" t="s">
        <v>3041</v>
      </c>
      <c r="C732" s="166" t="s">
        <v>1892</v>
      </c>
      <c r="D732" s="166" t="s">
        <v>2007</v>
      </c>
      <c r="E732" s="170">
        <v>4.3452892898948699E-8</v>
      </c>
      <c r="F732" s="166">
        <v>22</v>
      </c>
      <c r="G732" s="166" t="s">
        <v>3042</v>
      </c>
      <c r="H732" s="166">
        <v>20</v>
      </c>
      <c r="I732" s="166">
        <v>9</v>
      </c>
      <c r="J732" s="166">
        <v>1</v>
      </c>
      <c r="K732" s="166" t="s">
        <v>15568</v>
      </c>
      <c r="L732" s="175">
        <v>0.93200398566174603</v>
      </c>
      <c r="M732" s="175">
        <v>1.15366620620119E-3</v>
      </c>
      <c r="N732" s="175">
        <v>2.9288770957511598E-4</v>
      </c>
      <c r="O732" s="175"/>
      <c r="P732" s="175">
        <v>1</v>
      </c>
      <c r="Q732" s="175">
        <v>0.40624469235334898</v>
      </c>
      <c r="R732" s="166">
        <v>0.10398153543263799</v>
      </c>
      <c r="S732" s="166" t="s">
        <v>14</v>
      </c>
      <c r="T732" s="166" t="s">
        <v>2449</v>
      </c>
      <c r="U732" s="166" t="s">
        <v>15567</v>
      </c>
    </row>
    <row r="733" spans="1:21" ht="15.75" customHeight="1" x14ac:dyDescent="0.15">
      <c r="A733" s="15" t="s">
        <v>5068</v>
      </c>
      <c r="B733" s="166" t="s">
        <v>5069</v>
      </c>
      <c r="C733" s="166" t="s">
        <v>1892</v>
      </c>
      <c r="D733" s="166" t="s">
        <v>1948</v>
      </c>
      <c r="E733" s="170">
        <v>3.5727162240943302E-10</v>
      </c>
      <c r="F733" s="166">
        <v>34</v>
      </c>
      <c r="G733" s="166" t="s">
        <v>5070</v>
      </c>
      <c r="H733" s="166">
        <v>9</v>
      </c>
      <c r="I733" s="166">
        <v>8</v>
      </c>
      <c r="J733" s="166">
        <v>1</v>
      </c>
      <c r="K733" s="166" t="s">
        <v>15568</v>
      </c>
      <c r="L733" s="175">
        <v>0.99999990654422999</v>
      </c>
      <c r="M733" s="175">
        <v>0.166532640644865</v>
      </c>
      <c r="N733" s="175">
        <v>3.0114454362503902E-4</v>
      </c>
      <c r="O733" s="175"/>
      <c r="P733" s="175">
        <v>1</v>
      </c>
      <c r="Q733" s="175">
        <v>1</v>
      </c>
      <c r="R733" s="166">
        <v>0.106905039648438</v>
      </c>
      <c r="S733" s="166" t="s">
        <v>14</v>
      </c>
      <c r="T733" s="166" t="s">
        <v>2449</v>
      </c>
      <c r="U733" s="166" t="s">
        <v>15567</v>
      </c>
    </row>
    <row r="734" spans="1:21" ht="15.75" customHeight="1" x14ac:dyDescent="0.15">
      <c r="A734" s="15" t="s">
        <v>5041</v>
      </c>
      <c r="B734" s="166" t="s">
        <v>5042</v>
      </c>
      <c r="C734" s="166" t="s">
        <v>4536</v>
      </c>
      <c r="D734" s="166" t="s">
        <v>1914</v>
      </c>
      <c r="E734" s="170">
        <v>1.2097210074665499E-7</v>
      </c>
      <c r="F734" s="166">
        <v>10</v>
      </c>
      <c r="G734" s="166" t="s">
        <v>5043</v>
      </c>
      <c r="H734" s="166">
        <v>8</v>
      </c>
      <c r="I734" s="166">
        <v>6</v>
      </c>
      <c r="J734" s="166">
        <v>1</v>
      </c>
      <c r="K734" s="166" t="s">
        <v>15568</v>
      </c>
      <c r="L734" s="175">
        <v>5.7870195983323099E-3</v>
      </c>
      <c r="M734" s="175">
        <v>9.6396759265002002E-4</v>
      </c>
      <c r="N734" s="175">
        <v>3.0117088182300802E-4</v>
      </c>
      <c r="O734" s="175"/>
      <c r="P734" s="175">
        <v>0.23055584303568</v>
      </c>
      <c r="Q734" s="175">
        <v>0.337769760894368</v>
      </c>
      <c r="R734" s="166">
        <v>0.106906112173537</v>
      </c>
      <c r="S734" s="166" t="s">
        <v>14</v>
      </c>
      <c r="T734" s="166" t="s">
        <v>2449</v>
      </c>
      <c r="U734" s="166" t="s">
        <v>15567</v>
      </c>
    </row>
    <row r="735" spans="1:21" ht="15.75" customHeight="1" x14ac:dyDescent="0.15">
      <c r="A735" s="15" t="s">
        <v>3136</v>
      </c>
      <c r="B735" s="166" t="s">
        <v>3137</v>
      </c>
      <c r="C735" s="166" t="s">
        <v>1892</v>
      </c>
      <c r="D735" s="166" t="s">
        <v>1925</v>
      </c>
      <c r="E735" s="170">
        <v>5.3725461550698798E-9</v>
      </c>
      <c r="F735" s="166">
        <v>32</v>
      </c>
      <c r="G735" s="166" t="s">
        <v>3135</v>
      </c>
      <c r="H735" s="166">
        <v>25</v>
      </c>
      <c r="I735" s="166">
        <v>7</v>
      </c>
      <c r="J735" s="166">
        <v>1</v>
      </c>
      <c r="K735" s="166" t="s">
        <v>15568</v>
      </c>
      <c r="L735" s="175">
        <v>0.99999990654422999</v>
      </c>
      <c r="M735" s="175">
        <v>9.2389921354465096E-3</v>
      </c>
      <c r="N735" s="175">
        <v>3.0701691177286502E-4</v>
      </c>
      <c r="O735" s="175"/>
      <c r="P735" s="175">
        <v>1</v>
      </c>
      <c r="Q735" s="175">
        <v>1</v>
      </c>
      <c r="R735" s="166">
        <v>0.109087680224643</v>
      </c>
      <c r="S735" s="166" t="s">
        <v>14</v>
      </c>
      <c r="T735" s="166" t="s">
        <v>2449</v>
      </c>
      <c r="U735" s="166" t="s">
        <v>15567</v>
      </c>
    </row>
    <row r="736" spans="1:21" ht="15.75" customHeight="1" x14ac:dyDescent="0.15">
      <c r="A736" s="15" t="s">
        <v>3179</v>
      </c>
      <c r="B736" s="166" t="s">
        <v>3180</v>
      </c>
      <c r="C736" s="166" t="s">
        <v>1892</v>
      </c>
      <c r="D736" s="166" t="s">
        <v>1910</v>
      </c>
      <c r="E736" s="170">
        <v>9.0204056940523901E-8</v>
      </c>
      <c r="F736" s="166">
        <v>20</v>
      </c>
      <c r="G736" s="166" t="s">
        <v>3181</v>
      </c>
      <c r="H736" s="166">
        <v>34</v>
      </c>
      <c r="I736" s="166">
        <v>9</v>
      </c>
      <c r="J736" s="166">
        <v>1</v>
      </c>
      <c r="K736" s="166" t="s">
        <v>15568</v>
      </c>
      <c r="L736" s="175">
        <v>1.37265842539704E-2</v>
      </c>
      <c r="M736" s="175">
        <v>4.5527636914747104E-3</v>
      </c>
      <c r="N736" s="175">
        <v>3.0701691177286502E-4</v>
      </c>
      <c r="O736" s="175"/>
      <c r="P736" s="175">
        <v>0.700754746079993</v>
      </c>
      <c r="Q736" s="175">
        <v>1</v>
      </c>
      <c r="R736" s="166">
        <v>0.109087680224643</v>
      </c>
      <c r="S736" s="166" t="s">
        <v>14</v>
      </c>
      <c r="T736" s="166" t="s">
        <v>2449</v>
      </c>
      <c r="U736" s="166" t="s">
        <v>15567</v>
      </c>
    </row>
    <row r="737" spans="1:21" ht="15.75" customHeight="1" x14ac:dyDescent="0.15">
      <c r="A737" s="15" t="s">
        <v>4916</v>
      </c>
      <c r="B737" s="166" t="s">
        <v>4917</v>
      </c>
      <c r="C737" s="166" t="s">
        <v>1892</v>
      </c>
      <c r="D737" s="166" t="s">
        <v>1902</v>
      </c>
      <c r="E737" s="170">
        <v>2.44113028700648E-12</v>
      </c>
      <c r="F737" s="166">
        <v>36</v>
      </c>
      <c r="G737" s="166" t="s">
        <v>4918</v>
      </c>
      <c r="H737" s="166">
        <v>6</v>
      </c>
      <c r="I737" s="166">
        <v>5</v>
      </c>
      <c r="J737" s="166">
        <v>1</v>
      </c>
      <c r="K737" s="166" t="s">
        <v>15568</v>
      </c>
      <c r="L737" s="175">
        <v>0.99999990654422999</v>
      </c>
      <c r="M737" s="175">
        <v>3.2032786649582298E-2</v>
      </c>
      <c r="N737" s="175">
        <v>3.0920460017034299E-4</v>
      </c>
      <c r="O737" s="175"/>
      <c r="P737" s="175">
        <v>1</v>
      </c>
      <c r="Q737" s="175">
        <v>1</v>
      </c>
      <c r="R737" s="166">
        <v>0.109792985008622</v>
      </c>
      <c r="S737" s="166" t="s">
        <v>14</v>
      </c>
      <c r="T737" s="166" t="s">
        <v>2449</v>
      </c>
      <c r="U737" s="166" t="s">
        <v>15567</v>
      </c>
    </row>
    <row r="738" spans="1:21" ht="15.75" customHeight="1" x14ac:dyDescent="0.15">
      <c r="A738" s="15" t="s">
        <v>5826</v>
      </c>
      <c r="B738" s="166" t="s">
        <v>5827</v>
      </c>
      <c r="C738" s="166" t="s">
        <v>1892</v>
      </c>
      <c r="D738" s="166" t="s">
        <v>2007</v>
      </c>
      <c r="E738" s="170">
        <v>2.7485721705748298E-9</v>
      </c>
      <c r="F738" s="166">
        <v>22</v>
      </c>
      <c r="G738" s="166" t="s">
        <v>5828</v>
      </c>
      <c r="H738" s="166">
        <v>4</v>
      </c>
      <c r="I738" s="166">
        <v>3</v>
      </c>
      <c r="J738" s="166">
        <v>1</v>
      </c>
      <c r="K738" s="166" t="s">
        <v>15568</v>
      </c>
      <c r="L738" s="175">
        <v>0.99999990654422999</v>
      </c>
      <c r="M738" s="175">
        <v>2.9464131923816702E-3</v>
      </c>
      <c r="N738" s="175">
        <v>3.0920460017034299E-4</v>
      </c>
      <c r="O738" s="175"/>
      <c r="P738" s="175">
        <v>1</v>
      </c>
      <c r="Q738" s="175">
        <v>1</v>
      </c>
      <c r="R738" s="166">
        <v>0.109792985008622</v>
      </c>
      <c r="S738" s="166" t="s">
        <v>14</v>
      </c>
      <c r="T738" s="166" t="s">
        <v>2449</v>
      </c>
      <c r="U738" s="166" t="s">
        <v>15567</v>
      </c>
    </row>
    <row r="739" spans="1:21" ht="15.75" customHeight="1" x14ac:dyDescent="0.15">
      <c r="A739" s="15" t="s">
        <v>3861</v>
      </c>
      <c r="B739" s="166" t="s">
        <v>3862</v>
      </c>
      <c r="C739" s="166" t="s">
        <v>1892</v>
      </c>
      <c r="D739" s="166" t="s">
        <v>1948</v>
      </c>
      <c r="E739" s="170">
        <v>6.6276534921127297E-9</v>
      </c>
      <c r="F739" s="166">
        <v>22</v>
      </c>
      <c r="G739" s="166" t="s">
        <v>3863</v>
      </c>
      <c r="H739" s="166">
        <v>16</v>
      </c>
      <c r="I739" s="166">
        <v>8</v>
      </c>
      <c r="J739" s="166">
        <v>1</v>
      </c>
      <c r="K739" s="166" t="s">
        <v>15568</v>
      </c>
      <c r="L739" s="175">
        <v>0.99999990654422999</v>
      </c>
      <c r="M739" s="175">
        <v>6.5591465191141202E-2</v>
      </c>
      <c r="N739" s="175">
        <v>3.1291956925214102E-4</v>
      </c>
      <c r="O739" s="175"/>
      <c r="P739" s="175">
        <v>1</v>
      </c>
      <c r="Q739" s="175">
        <v>1</v>
      </c>
      <c r="R739" s="166">
        <v>0.111026906363088</v>
      </c>
      <c r="S739" s="166" t="s">
        <v>14</v>
      </c>
      <c r="T739" s="166" t="s">
        <v>2449</v>
      </c>
      <c r="U739" s="166" t="s">
        <v>15567</v>
      </c>
    </row>
    <row r="740" spans="1:21" ht="15.75" customHeight="1" x14ac:dyDescent="0.15">
      <c r="A740" s="15" t="s">
        <v>3480</v>
      </c>
      <c r="B740" s="166" t="s">
        <v>3481</v>
      </c>
      <c r="C740" s="166" t="s">
        <v>2404</v>
      </c>
      <c r="D740" s="166" t="s">
        <v>1918</v>
      </c>
      <c r="E740" s="170">
        <v>9.4819725511331192E-10</v>
      </c>
      <c r="F740" s="166">
        <v>34</v>
      </c>
      <c r="G740" s="166" t="s">
        <v>3482</v>
      </c>
      <c r="H740" s="166">
        <v>16</v>
      </c>
      <c r="I740" s="166">
        <v>8</v>
      </c>
      <c r="J740" s="166">
        <v>1</v>
      </c>
      <c r="K740" s="166" t="s">
        <v>15568</v>
      </c>
      <c r="L740" s="175">
        <v>0.99999990654422999</v>
      </c>
      <c r="M740" s="175">
        <v>6.5140874047093206E-2</v>
      </c>
      <c r="N740" s="175">
        <v>3.1342684152117398E-4</v>
      </c>
      <c r="O740" s="175"/>
      <c r="P740" s="175">
        <v>1</v>
      </c>
      <c r="Q740" s="175">
        <v>1</v>
      </c>
      <c r="R740" s="166">
        <v>0.11120117470469899</v>
      </c>
      <c r="S740" s="166" t="s">
        <v>14</v>
      </c>
      <c r="T740" s="166" t="s">
        <v>2449</v>
      </c>
      <c r="U740" s="166" t="s">
        <v>15567</v>
      </c>
    </row>
    <row r="741" spans="1:21" ht="15.75" customHeight="1" x14ac:dyDescent="0.15">
      <c r="A741" s="15" t="s">
        <v>4534</v>
      </c>
      <c r="B741" s="166" t="s">
        <v>4535</v>
      </c>
      <c r="C741" s="166" t="s">
        <v>4536</v>
      </c>
      <c r="D741" s="166" t="s">
        <v>1914</v>
      </c>
      <c r="E741" s="170">
        <v>1.8163611528375099E-10</v>
      </c>
      <c r="F741" s="166">
        <v>34</v>
      </c>
      <c r="G741" s="166" t="s">
        <v>4537</v>
      </c>
      <c r="H741" s="166">
        <v>15</v>
      </c>
      <c r="I741" s="166">
        <v>8</v>
      </c>
      <c r="J741" s="166">
        <v>1</v>
      </c>
      <c r="K741" s="166" t="s">
        <v>15568</v>
      </c>
      <c r="L741" s="175">
        <v>0.99999990654422999</v>
      </c>
      <c r="M741" s="175">
        <v>5.0600298211832297E-2</v>
      </c>
      <c r="N741" s="175">
        <v>3.1342684152117398E-4</v>
      </c>
      <c r="O741" s="175"/>
      <c r="P741" s="175">
        <v>1</v>
      </c>
      <c r="Q741" s="175">
        <v>1</v>
      </c>
      <c r="R741" s="166">
        <v>0.11120117470469899</v>
      </c>
      <c r="S741" s="166" t="s">
        <v>14</v>
      </c>
      <c r="T741" s="166" t="s">
        <v>2449</v>
      </c>
      <c r="U741" s="166" t="s">
        <v>15567</v>
      </c>
    </row>
    <row r="742" spans="1:21" ht="15.75" customHeight="1" x14ac:dyDescent="0.15">
      <c r="A742" s="15" t="s">
        <v>5451</v>
      </c>
      <c r="B742" s="166" t="s">
        <v>5452</v>
      </c>
      <c r="C742" s="166" t="s">
        <v>1892</v>
      </c>
      <c r="D742" s="166" t="s">
        <v>1925</v>
      </c>
      <c r="E742" s="170">
        <v>7.4742249975498807E-8</v>
      </c>
      <c r="F742" s="166">
        <v>22</v>
      </c>
      <c r="G742" s="166" t="s">
        <v>5453</v>
      </c>
      <c r="H742" s="166">
        <v>7</v>
      </c>
      <c r="I742" s="166">
        <v>7</v>
      </c>
      <c r="J742" s="166">
        <v>1</v>
      </c>
      <c r="K742" s="166" t="s">
        <v>15568</v>
      </c>
      <c r="L742" s="175">
        <v>0.99999990654422999</v>
      </c>
      <c r="M742" s="175">
        <v>3.2550135357919098E-2</v>
      </c>
      <c r="N742" s="175">
        <v>3.1424718500406602E-4</v>
      </c>
      <c r="O742" s="175"/>
      <c r="P742" s="175">
        <v>1</v>
      </c>
      <c r="Q742" s="175">
        <v>1</v>
      </c>
      <c r="R742" s="166">
        <v>0.111462745713535</v>
      </c>
      <c r="S742" s="166" t="s">
        <v>14</v>
      </c>
      <c r="T742" s="166" t="s">
        <v>2449</v>
      </c>
      <c r="U742" s="166" t="s">
        <v>15567</v>
      </c>
    </row>
    <row r="743" spans="1:21" ht="15.75" customHeight="1" x14ac:dyDescent="0.15">
      <c r="A743" s="15" t="s">
        <v>4777</v>
      </c>
      <c r="B743" s="166" t="s">
        <v>4778</v>
      </c>
      <c r="C743" s="166" t="s">
        <v>1892</v>
      </c>
      <c r="D743" s="166" t="s">
        <v>1948</v>
      </c>
      <c r="E743" s="170">
        <v>8.4963613867580303E-11</v>
      </c>
      <c r="F743" s="166">
        <v>32</v>
      </c>
      <c r="G743" s="166" t="s">
        <v>4779</v>
      </c>
      <c r="H743" s="166">
        <v>12</v>
      </c>
      <c r="I743" s="166">
        <v>6</v>
      </c>
      <c r="J743" s="166">
        <v>1</v>
      </c>
      <c r="K743" s="166" t="s">
        <v>15568</v>
      </c>
      <c r="L743" s="175">
        <v>0.99999990654422999</v>
      </c>
      <c r="M743" s="175">
        <v>1.24991087295271E-4</v>
      </c>
      <c r="N743" s="175">
        <v>3.15939178056448E-4</v>
      </c>
      <c r="O743" s="175"/>
      <c r="P743" s="175">
        <v>1</v>
      </c>
      <c r="Q743" s="175">
        <v>4.0914894332323003E-2</v>
      </c>
      <c r="R743" s="166">
        <v>0.11205020071142301</v>
      </c>
      <c r="S743" s="166" t="s">
        <v>14</v>
      </c>
      <c r="T743" s="166" t="s">
        <v>2449</v>
      </c>
      <c r="U743" s="166" t="s">
        <v>15567</v>
      </c>
    </row>
    <row r="744" spans="1:21" ht="15.75" customHeight="1" x14ac:dyDescent="0.15">
      <c r="A744" s="15" t="s">
        <v>4000</v>
      </c>
      <c r="B744" s="166" t="s">
        <v>4001</v>
      </c>
      <c r="C744" s="166" t="s">
        <v>1892</v>
      </c>
      <c r="D744" s="166" t="s">
        <v>1925</v>
      </c>
      <c r="E744" s="170">
        <v>3.00918214017957E-10</v>
      </c>
      <c r="F744" s="166">
        <v>32</v>
      </c>
      <c r="G744" s="166" t="s">
        <v>4002</v>
      </c>
      <c r="H744" s="166">
        <v>16</v>
      </c>
      <c r="I744" s="166">
        <v>7</v>
      </c>
      <c r="J744" s="166">
        <v>1</v>
      </c>
      <c r="K744" s="166" t="s">
        <v>15568</v>
      </c>
      <c r="L744" s="175">
        <v>0.99999990654422999</v>
      </c>
      <c r="M744" s="175">
        <v>3.4598021148940302E-3</v>
      </c>
      <c r="N744" s="175">
        <v>3.16831212377705E-4</v>
      </c>
      <c r="O744" s="175"/>
      <c r="P744" s="175">
        <v>1</v>
      </c>
      <c r="Q744" s="175">
        <v>1</v>
      </c>
      <c r="R744" s="166">
        <v>0.11235339398763999</v>
      </c>
      <c r="S744" s="166" t="s">
        <v>14</v>
      </c>
      <c r="T744" s="166" t="s">
        <v>2449</v>
      </c>
      <c r="U744" s="166" t="s">
        <v>15567</v>
      </c>
    </row>
    <row r="745" spans="1:21" ht="15.75" customHeight="1" x14ac:dyDescent="0.15">
      <c r="A745" s="15" t="s">
        <v>4380</v>
      </c>
      <c r="B745" s="166" t="s">
        <v>4381</v>
      </c>
      <c r="C745" s="166" t="s">
        <v>1892</v>
      </c>
      <c r="D745" s="166" t="s">
        <v>1910</v>
      </c>
      <c r="E745" s="170">
        <v>7.1121698872296097E-11</v>
      </c>
      <c r="F745" s="166">
        <v>32</v>
      </c>
      <c r="G745" s="166" t="s">
        <v>4382</v>
      </c>
      <c r="H745" s="166">
        <v>17</v>
      </c>
      <c r="I745" s="166">
        <v>8</v>
      </c>
      <c r="J745" s="166">
        <v>1</v>
      </c>
      <c r="K745" s="166" t="s">
        <v>15568</v>
      </c>
      <c r="L745" s="175">
        <v>0.99999990654422999</v>
      </c>
      <c r="M745" s="175">
        <v>3.8959953754707701E-3</v>
      </c>
      <c r="N745" s="175">
        <v>3.2755866423444201E-4</v>
      </c>
      <c r="O745" s="175"/>
      <c r="P745" s="175">
        <v>1</v>
      </c>
      <c r="Q745" s="175">
        <v>1</v>
      </c>
      <c r="R745" s="166">
        <v>0.11614343817072099</v>
      </c>
      <c r="S745" s="166" t="s">
        <v>14</v>
      </c>
      <c r="T745" s="166" t="s">
        <v>2449</v>
      </c>
      <c r="U745" s="166" t="s">
        <v>15567</v>
      </c>
    </row>
    <row r="746" spans="1:21" ht="15.75" customHeight="1" x14ac:dyDescent="0.15">
      <c r="A746" s="15" t="s">
        <v>2802</v>
      </c>
      <c r="B746" s="166" t="s">
        <v>2803</v>
      </c>
      <c r="C746" s="166" t="s">
        <v>1892</v>
      </c>
      <c r="D746" s="166" t="s">
        <v>2007</v>
      </c>
      <c r="E746" s="170">
        <v>4.4423402349747397E-8</v>
      </c>
      <c r="F746" s="166">
        <v>22</v>
      </c>
      <c r="G746" s="166" t="s">
        <v>2804</v>
      </c>
      <c r="H746" s="166">
        <v>17</v>
      </c>
      <c r="I746" s="166">
        <v>8</v>
      </c>
      <c r="J746" s="166">
        <v>1</v>
      </c>
      <c r="K746" s="166" t="s">
        <v>15568</v>
      </c>
      <c r="L746" s="175">
        <v>0.99999990654422999</v>
      </c>
      <c r="M746" s="175">
        <v>2.41927725905131E-3</v>
      </c>
      <c r="N746" s="175">
        <v>3.3351392706714502E-4</v>
      </c>
      <c r="O746" s="175"/>
      <c r="P746" s="175">
        <v>1</v>
      </c>
      <c r="Q746" s="175">
        <v>0.85911450877025497</v>
      </c>
      <c r="R746" s="166">
        <v>0.118240206041741</v>
      </c>
      <c r="S746" s="166" t="s">
        <v>14</v>
      </c>
      <c r="T746" s="166" t="s">
        <v>2449</v>
      </c>
      <c r="U746" s="166" t="s">
        <v>15567</v>
      </c>
    </row>
    <row r="747" spans="1:21" ht="15.75" customHeight="1" x14ac:dyDescent="0.15">
      <c r="A747" s="15" t="s">
        <v>4216</v>
      </c>
      <c r="B747" s="166" t="s">
        <v>4217</v>
      </c>
      <c r="C747" s="166" t="s">
        <v>1892</v>
      </c>
      <c r="D747" s="166" t="s">
        <v>2007</v>
      </c>
      <c r="E747" s="170">
        <v>2.6660267470360199E-9</v>
      </c>
      <c r="F747" s="166">
        <v>22</v>
      </c>
      <c r="G747" s="166" t="s">
        <v>4218</v>
      </c>
      <c r="H747" s="166">
        <v>9</v>
      </c>
      <c r="I747" s="166">
        <v>6</v>
      </c>
      <c r="J747" s="166">
        <v>1</v>
      </c>
      <c r="K747" s="166" t="s">
        <v>15568</v>
      </c>
      <c r="L747" s="175">
        <v>0.99999990654422999</v>
      </c>
      <c r="M747" s="175">
        <v>4.44655451825035E-5</v>
      </c>
      <c r="N747" s="175">
        <v>3.4004547016697998E-4</v>
      </c>
      <c r="O747" s="175"/>
      <c r="P747" s="175">
        <v>1</v>
      </c>
      <c r="Q747" s="175">
        <v>1.36943538337649E-2</v>
      </c>
      <c r="R747" s="166">
        <v>0.12054024805790101</v>
      </c>
      <c r="S747" s="166" t="s">
        <v>14</v>
      </c>
      <c r="T747" s="166" t="s">
        <v>2449</v>
      </c>
      <c r="U747" s="166" t="s">
        <v>15567</v>
      </c>
    </row>
    <row r="748" spans="1:21" ht="15.75" customHeight="1" x14ac:dyDescent="0.15">
      <c r="A748" s="15" t="s">
        <v>3388</v>
      </c>
      <c r="B748" s="166" t="s">
        <v>3389</v>
      </c>
      <c r="C748" s="166" t="s">
        <v>1892</v>
      </c>
      <c r="D748" s="166" t="s">
        <v>1910</v>
      </c>
      <c r="E748" s="170">
        <v>4.4594026166373798E-8</v>
      </c>
      <c r="F748" s="166">
        <v>16</v>
      </c>
      <c r="G748" s="166" t="s">
        <v>3390</v>
      </c>
      <c r="H748" s="166">
        <v>22</v>
      </c>
      <c r="I748" s="166">
        <v>9</v>
      </c>
      <c r="J748" s="166">
        <v>1</v>
      </c>
      <c r="K748" s="166" t="s">
        <v>15568</v>
      </c>
      <c r="L748" s="175">
        <v>0.43491668033832598</v>
      </c>
      <c r="M748" s="175">
        <v>2.6958795231941599E-4</v>
      </c>
      <c r="N748" s="175">
        <v>3.4025139051397897E-4</v>
      </c>
      <c r="O748" s="175"/>
      <c r="P748" s="175">
        <v>1</v>
      </c>
      <c r="Q748" s="175">
        <v>9.1609747890495502E-2</v>
      </c>
      <c r="R748" s="166">
        <v>0.12059717783697101</v>
      </c>
      <c r="S748" s="166" t="s">
        <v>14</v>
      </c>
      <c r="T748" s="166" t="s">
        <v>2449</v>
      </c>
      <c r="U748" s="166" t="s">
        <v>15567</v>
      </c>
    </row>
    <row r="749" spans="1:21" ht="15.75" customHeight="1" x14ac:dyDescent="0.15">
      <c r="A749" s="15" t="s">
        <v>3239</v>
      </c>
      <c r="B749" s="166" t="s">
        <v>3240</v>
      </c>
      <c r="C749" s="166" t="s">
        <v>1892</v>
      </c>
      <c r="D749" s="166" t="s">
        <v>1914</v>
      </c>
      <c r="E749" s="170">
        <v>4.47506803028796E-10</v>
      </c>
      <c r="F749" s="166">
        <v>28</v>
      </c>
      <c r="G749" s="166" t="s">
        <v>3241</v>
      </c>
      <c r="H749" s="166">
        <v>9</v>
      </c>
      <c r="I749" s="166">
        <v>7</v>
      </c>
      <c r="J749" s="166">
        <v>1</v>
      </c>
      <c r="K749" s="166" t="s">
        <v>15568</v>
      </c>
      <c r="L749" s="175">
        <v>0.99999990654422999</v>
      </c>
      <c r="M749" s="175">
        <v>2.3209459323538399E-2</v>
      </c>
      <c r="N749" s="175">
        <v>3.5569583825088402E-4</v>
      </c>
      <c r="O749" s="175"/>
      <c r="P749" s="175">
        <v>1</v>
      </c>
      <c r="Q749" s="175">
        <v>1</v>
      </c>
      <c r="R749" s="166">
        <v>0.126053942678233</v>
      </c>
      <c r="S749" s="166" t="s">
        <v>14</v>
      </c>
      <c r="T749" s="166" t="s">
        <v>2449</v>
      </c>
      <c r="U749" s="166" t="s">
        <v>15567</v>
      </c>
    </row>
    <row r="750" spans="1:21" ht="15.75" customHeight="1" x14ac:dyDescent="0.15">
      <c r="A750" s="15" t="s">
        <v>5784</v>
      </c>
      <c r="B750" s="166" t="s">
        <v>5785</v>
      </c>
      <c r="C750" s="166" t="s">
        <v>1892</v>
      </c>
      <c r="D750" s="166" t="s">
        <v>1910</v>
      </c>
      <c r="E750" s="170">
        <v>1.42199392644266E-10</v>
      </c>
      <c r="F750" s="166">
        <v>22</v>
      </c>
      <c r="G750" s="166" t="s">
        <v>5786</v>
      </c>
      <c r="H750" s="166">
        <v>5</v>
      </c>
      <c r="I750" s="166">
        <v>5</v>
      </c>
      <c r="J750" s="166">
        <v>1</v>
      </c>
      <c r="K750" s="166" t="s">
        <v>15568</v>
      </c>
      <c r="L750" s="175">
        <v>0.99999990654422999</v>
      </c>
      <c r="M750" s="175">
        <v>5.4192069816295298E-2</v>
      </c>
      <c r="N750" s="175">
        <v>3.7164356512634801E-4</v>
      </c>
      <c r="O750" s="175"/>
      <c r="P750" s="175">
        <v>1</v>
      </c>
      <c r="Q750" s="175">
        <v>1</v>
      </c>
      <c r="R750" s="166">
        <v>0.131687012769407</v>
      </c>
      <c r="S750" s="166" t="s">
        <v>14</v>
      </c>
      <c r="T750" s="166" t="s">
        <v>2449</v>
      </c>
      <c r="U750" s="166" t="s">
        <v>15567</v>
      </c>
    </row>
    <row r="751" spans="1:21" ht="15.75" customHeight="1" x14ac:dyDescent="0.15">
      <c r="A751" s="15" t="s">
        <v>4334</v>
      </c>
      <c r="B751" s="166" t="s">
        <v>4335</v>
      </c>
      <c r="C751" s="166" t="s">
        <v>1892</v>
      </c>
      <c r="D751" s="166" t="s">
        <v>2007</v>
      </c>
      <c r="E751" s="170">
        <v>1.07002445324045E-9</v>
      </c>
      <c r="F751" s="166">
        <v>28</v>
      </c>
      <c r="G751" s="166" t="s">
        <v>4336</v>
      </c>
      <c r="H751" s="166">
        <v>18</v>
      </c>
      <c r="I751" s="166">
        <v>10</v>
      </c>
      <c r="J751" s="166">
        <v>1</v>
      </c>
      <c r="K751" s="166" t="s">
        <v>15568</v>
      </c>
      <c r="L751" s="175">
        <v>0.84858519551568701</v>
      </c>
      <c r="M751" s="175">
        <v>6.3796223082701999E-4</v>
      </c>
      <c r="N751" s="175">
        <v>3.8232506682751302E-4</v>
      </c>
      <c r="O751" s="175"/>
      <c r="P751" s="175">
        <v>1</v>
      </c>
      <c r="Q751" s="175">
        <v>0.22204997029121501</v>
      </c>
      <c r="R751" s="166">
        <v>0.13545219391914201</v>
      </c>
      <c r="S751" s="166" t="s">
        <v>14</v>
      </c>
      <c r="T751" s="166" t="s">
        <v>2449</v>
      </c>
      <c r="U751" s="166" t="s">
        <v>15567</v>
      </c>
    </row>
    <row r="752" spans="1:21" ht="15.75" customHeight="1" x14ac:dyDescent="0.15">
      <c r="A752" s="15" t="s">
        <v>3735</v>
      </c>
      <c r="B752" s="166" t="s">
        <v>3736</v>
      </c>
      <c r="C752" s="166" t="s">
        <v>1892</v>
      </c>
      <c r="D752" s="166" t="s">
        <v>1910</v>
      </c>
      <c r="E752" s="170">
        <v>4.81315146341103E-10</v>
      </c>
      <c r="F752" s="166">
        <v>28</v>
      </c>
      <c r="G752" s="166" t="s">
        <v>3737</v>
      </c>
      <c r="H752" s="166">
        <v>13</v>
      </c>
      <c r="I752" s="166">
        <v>7</v>
      </c>
      <c r="J752" s="166">
        <v>1</v>
      </c>
      <c r="K752" s="166" t="s">
        <v>15568</v>
      </c>
      <c r="L752" s="175">
        <v>0.99999990654422999</v>
      </c>
      <c r="M752" s="175">
        <v>2.39549525571334E-2</v>
      </c>
      <c r="N752" s="175">
        <v>3.8313479311833E-4</v>
      </c>
      <c r="O752" s="175"/>
      <c r="P752" s="175">
        <v>1</v>
      </c>
      <c r="Q752" s="175">
        <v>1</v>
      </c>
      <c r="R752" s="166">
        <v>0.13572074029171599</v>
      </c>
      <c r="S752" s="166" t="s">
        <v>14</v>
      </c>
      <c r="T752" s="166" t="s">
        <v>2449</v>
      </c>
      <c r="U752" s="166" t="s">
        <v>15567</v>
      </c>
    </row>
    <row r="753" spans="1:21" ht="15.75" customHeight="1" x14ac:dyDescent="0.15">
      <c r="A753" s="15" t="s">
        <v>4120</v>
      </c>
      <c r="B753" s="166" t="s">
        <v>4121</v>
      </c>
      <c r="C753" s="166" t="s">
        <v>1892</v>
      </c>
      <c r="D753" s="166" t="s">
        <v>1910</v>
      </c>
      <c r="E753" s="170">
        <v>6.5548265163999102E-9</v>
      </c>
      <c r="F753" s="166">
        <v>22</v>
      </c>
      <c r="G753" s="166" t="s">
        <v>4122</v>
      </c>
      <c r="H753" s="166">
        <v>9</v>
      </c>
      <c r="I753" s="166">
        <v>6</v>
      </c>
      <c r="J753" s="166">
        <v>1</v>
      </c>
      <c r="K753" s="166" t="s">
        <v>15568</v>
      </c>
      <c r="L753" s="175">
        <v>0.99999990654422999</v>
      </c>
      <c r="M753" s="175">
        <v>3.4836047864874703E-4</v>
      </c>
      <c r="N753" s="175">
        <v>3.8313479311833E-4</v>
      </c>
      <c r="O753" s="175"/>
      <c r="P753" s="175">
        <v>1</v>
      </c>
      <c r="Q753" s="175">
        <v>0.11941252204370301</v>
      </c>
      <c r="R753" s="166">
        <v>0.13572074029171599</v>
      </c>
      <c r="S753" s="166" t="s">
        <v>14</v>
      </c>
      <c r="T753" s="166" t="s">
        <v>2449</v>
      </c>
      <c r="U753" s="166" t="s">
        <v>15567</v>
      </c>
    </row>
    <row r="754" spans="1:21" ht="15.75" customHeight="1" x14ac:dyDescent="0.15">
      <c r="A754" s="15" t="s">
        <v>4368</v>
      </c>
      <c r="B754" s="166" t="s">
        <v>4369</v>
      </c>
      <c r="C754" s="166" t="s">
        <v>1892</v>
      </c>
      <c r="D754" s="166" t="s">
        <v>2007</v>
      </c>
      <c r="E754" s="170">
        <v>2.1366048550310202E-8</v>
      </c>
      <c r="F754" s="166">
        <v>20</v>
      </c>
      <c r="G754" s="166" t="s">
        <v>4370</v>
      </c>
      <c r="H754" s="166">
        <v>10</v>
      </c>
      <c r="I754" s="166">
        <v>5</v>
      </c>
      <c r="J754" s="166">
        <v>1</v>
      </c>
      <c r="K754" s="166" t="s">
        <v>15568</v>
      </c>
      <c r="L754" s="175">
        <v>0.99999990654422999</v>
      </c>
      <c r="M754" s="175">
        <v>3.07465174156151E-3</v>
      </c>
      <c r="N754" s="175">
        <v>3.90262328392054E-4</v>
      </c>
      <c r="O754" s="175"/>
      <c r="P754" s="175">
        <v>1</v>
      </c>
      <c r="Q754" s="175">
        <v>1</v>
      </c>
      <c r="R754" s="166">
        <v>0.13820071882805299</v>
      </c>
      <c r="S754" s="166" t="s">
        <v>14</v>
      </c>
      <c r="T754" s="166" t="s">
        <v>2449</v>
      </c>
      <c r="U754" s="166" t="s">
        <v>15567</v>
      </c>
    </row>
    <row r="755" spans="1:21" ht="15.75" customHeight="1" x14ac:dyDescent="0.15">
      <c r="A755" s="15" t="s">
        <v>6451</v>
      </c>
      <c r="B755" s="166" t="s">
        <v>6452</v>
      </c>
      <c r="C755" s="166" t="s">
        <v>1892</v>
      </c>
      <c r="D755" s="166" t="s">
        <v>1925</v>
      </c>
      <c r="E755" s="170">
        <v>5.5850872864592201E-11</v>
      </c>
      <c r="F755" s="166">
        <v>34</v>
      </c>
      <c r="G755" s="166" t="s">
        <v>6453</v>
      </c>
      <c r="H755" s="166">
        <v>3</v>
      </c>
      <c r="I755" s="166">
        <v>3</v>
      </c>
      <c r="J755" s="166">
        <v>1</v>
      </c>
      <c r="K755" s="166" t="s">
        <v>15568</v>
      </c>
      <c r="L755" s="175">
        <v>0.99999990654422999</v>
      </c>
      <c r="M755" s="175">
        <v>0.91724992230714297</v>
      </c>
      <c r="N755" s="175">
        <v>4.2518517449942301E-4</v>
      </c>
      <c r="O755" s="175"/>
      <c r="P755" s="175">
        <v>1</v>
      </c>
      <c r="Q755" s="175">
        <v>1</v>
      </c>
      <c r="R755" s="166">
        <v>0.15054341803158899</v>
      </c>
      <c r="S755" s="166" t="s">
        <v>14</v>
      </c>
      <c r="T755" s="166" t="s">
        <v>2449</v>
      </c>
      <c r="U755" s="166" t="s">
        <v>15567</v>
      </c>
    </row>
    <row r="756" spans="1:21" ht="15.75" customHeight="1" x14ac:dyDescent="0.15">
      <c r="A756" s="15" t="s">
        <v>3206</v>
      </c>
      <c r="B756" s="166" t="s">
        <v>3207</v>
      </c>
      <c r="C756" s="166" t="s">
        <v>1892</v>
      </c>
      <c r="D756" s="166" t="s">
        <v>1910</v>
      </c>
      <c r="E756" s="170">
        <v>3.7252159830266998E-11</v>
      </c>
      <c r="F756" s="166">
        <v>34</v>
      </c>
      <c r="G756" s="166" t="s">
        <v>3208</v>
      </c>
      <c r="H756" s="166">
        <v>12</v>
      </c>
      <c r="I756" s="166">
        <v>7</v>
      </c>
      <c r="J756" s="166">
        <v>1</v>
      </c>
      <c r="K756" s="166" t="s">
        <v>15568</v>
      </c>
      <c r="L756" s="175">
        <v>0.99999990654422999</v>
      </c>
      <c r="M756" s="175">
        <v>4.3513489232573298E-5</v>
      </c>
      <c r="N756" s="175">
        <v>4.5808413587215097E-4</v>
      </c>
      <c r="O756" s="175"/>
      <c r="P756" s="175">
        <v>1</v>
      </c>
      <c r="Q756" s="175">
        <v>1.3353213507582401E-2</v>
      </c>
      <c r="R756" s="166">
        <v>0.16216501231675301</v>
      </c>
      <c r="S756" s="166" t="s">
        <v>14</v>
      </c>
      <c r="T756" s="166" t="s">
        <v>2449</v>
      </c>
      <c r="U756" s="166" t="s">
        <v>15567</v>
      </c>
    </row>
    <row r="757" spans="1:21" ht="15.75" customHeight="1" x14ac:dyDescent="0.15">
      <c r="A757" s="15" t="s">
        <v>4978</v>
      </c>
      <c r="B757" s="166" t="s">
        <v>4979</v>
      </c>
      <c r="C757" s="166" t="s">
        <v>1892</v>
      </c>
      <c r="D757" s="166" t="s">
        <v>1955</v>
      </c>
      <c r="E757" s="170">
        <v>3.5041388289744401E-11</v>
      </c>
      <c r="F757" s="166">
        <v>34</v>
      </c>
      <c r="G757" s="166" t="s">
        <v>4980</v>
      </c>
      <c r="H757" s="166">
        <v>10</v>
      </c>
      <c r="I757" s="166">
        <v>6</v>
      </c>
      <c r="J757" s="166">
        <v>1</v>
      </c>
      <c r="K757" s="166" t="s">
        <v>15568</v>
      </c>
      <c r="L757" s="175">
        <v>0.99999990654422999</v>
      </c>
      <c r="M757" s="175">
        <v>0.23665840123833601</v>
      </c>
      <c r="N757" s="175">
        <v>4.6603709745922801E-4</v>
      </c>
      <c r="O757" s="175"/>
      <c r="P757" s="175">
        <v>1</v>
      </c>
      <c r="Q757" s="175">
        <v>1</v>
      </c>
      <c r="R757" s="166">
        <v>0.164952500518671</v>
      </c>
      <c r="S757" s="166" t="s">
        <v>14</v>
      </c>
      <c r="T757" s="166" t="s">
        <v>2449</v>
      </c>
      <c r="U757" s="166" t="s">
        <v>15567</v>
      </c>
    </row>
    <row r="758" spans="1:21" ht="15.75" customHeight="1" x14ac:dyDescent="0.15">
      <c r="A758" s="15" t="s">
        <v>5717</v>
      </c>
      <c r="B758" s="166" t="s">
        <v>5718</v>
      </c>
      <c r="C758" s="166" t="s">
        <v>1892</v>
      </c>
      <c r="D758" s="166" t="s">
        <v>1910</v>
      </c>
      <c r="E758" s="170">
        <v>5.7092709009711604E-10</v>
      </c>
      <c r="F758" s="166">
        <v>22</v>
      </c>
      <c r="G758" s="166" t="s">
        <v>5719</v>
      </c>
      <c r="H758" s="166">
        <v>5</v>
      </c>
      <c r="I758" s="166">
        <v>4</v>
      </c>
      <c r="J758" s="166">
        <v>1</v>
      </c>
      <c r="K758" s="166" t="s">
        <v>15568</v>
      </c>
      <c r="L758" s="175">
        <v>0.99999990654422999</v>
      </c>
      <c r="M758" s="175">
        <v>0.49685030120888801</v>
      </c>
      <c r="N758" s="175">
        <v>4.6762599058994899E-4</v>
      </c>
      <c r="O758" s="175"/>
      <c r="P758" s="175">
        <v>1</v>
      </c>
      <c r="Q758" s="175">
        <v>1</v>
      </c>
      <c r="R758" s="166">
        <v>0.16548621419211401</v>
      </c>
      <c r="S758" s="166" t="s">
        <v>14</v>
      </c>
      <c r="T758" s="166" t="s">
        <v>2449</v>
      </c>
      <c r="U758" s="166" t="s">
        <v>15567</v>
      </c>
    </row>
    <row r="759" spans="1:21" ht="15.75" customHeight="1" x14ac:dyDescent="0.15">
      <c r="A759" s="15" t="s">
        <v>6060</v>
      </c>
      <c r="B759" s="166" t="s">
        <v>6061</v>
      </c>
      <c r="C759" s="166" t="s">
        <v>1892</v>
      </c>
      <c r="D759" s="166" t="s">
        <v>1914</v>
      </c>
      <c r="E759" s="170">
        <v>7.9889724213387298E-10</v>
      </c>
      <c r="F759" s="166">
        <v>32</v>
      </c>
      <c r="G759" s="166" t="s">
        <v>6062</v>
      </c>
      <c r="H759" s="166">
        <v>4</v>
      </c>
      <c r="I759" s="166">
        <v>4</v>
      </c>
      <c r="J759" s="166">
        <v>1</v>
      </c>
      <c r="K759" s="166" t="s">
        <v>15568</v>
      </c>
      <c r="L759" s="175">
        <v>0.99999990654422999</v>
      </c>
      <c r="M759" s="175">
        <v>2.18161946219994E-2</v>
      </c>
      <c r="N759" s="175">
        <v>4.69548803501536E-4</v>
      </c>
      <c r="O759" s="175"/>
      <c r="P759" s="175">
        <v>1</v>
      </c>
      <c r="Q759" s="175">
        <v>1</v>
      </c>
      <c r="R759" s="166">
        <v>0.166137220238219</v>
      </c>
      <c r="S759" s="166" t="s">
        <v>14</v>
      </c>
      <c r="T759" s="166" t="s">
        <v>2449</v>
      </c>
      <c r="U759" s="166" t="s">
        <v>15567</v>
      </c>
    </row>
    <row r="760" spans="1:21" ht="15.75" customHeight="1" x14ac:dyDescent="0.15">
      <c r="A760" s="15" t="s">
        <v>4640</v>
      </c>
      <c r="B760" s="166" t="s">
        <v>4641</v>
      </c>
      <c r="C760" s="166" t="s">
        <v>1892</v>
      </c>
      <c r="D760" s="166" t="s">
        <v>2007</v>
      </c>
      <c r="E760" s="170">
        <v>3.1607462054933202E-10</v>
      </c>
      <c r="F760" s="166">
        <v>32</v>
      </c>
      <c r="G760" s="166" t="s">
        <v>4642</v>
      </c>
      <c r="H760" s="166">
        <v>8</v>
      </c>
      <c r="I760" s="166">
        <v>5</v>
      </c>
      <c r="J760" s="166">
        <v>1</v>
      </c>
      <c r="K760" s="166" t="s">
        <v>15568</v>
      </c>
      <c r="L760" s="175">
        <v>0.99999990654422999</v>
      </c>
      <c r="M760" s="175">
        <v>0.12770143909701001</v>
      </c>
      <c r="N760" s="175">
        <v>4.7072943033869401E-4</v>
      </c>
      <c r="O760" s="175"/>
      <c r="P760" s="175">
        <v>1</v>
      </c>
      <c r="Q760" s="175">
        <v>1</v>
      </c>
      <c r="R760" s="166">
        <v>0.16652476558078799</v>
      </c>
      <c r="S760" s="166" t="s">
        <v>14</v>
      </c>
      <c r="T760" s="166" t="s">
        <v>2449</v>
      </c>
      <c r="U760" s="166" t="s">
        <v>15567</v>
      </c>
    </row>
    <row r="761" spans="1:21" ht="15.75" customHeight="1" x14ac:dyDescent="0.15">
      <c r="A761" s="15" t="s">
        <v>4792</v>
      </c>
      <c r="B761" s="166" t="s">
        <v>4793</v>
      </c>
      <c r="C761" s="166" t="s">
        <v>1892</v>
      </c>
      <c r="D761" s="166" t="s">
        <v>1910</v>
      </c>
      <c r="E761" s="170">
        <v>1.56022753624159E-11</v>
      </c>
      <c r="F761" s="166">
        <v>28</v>
      </c>
      <c r="G761" s="166" t="s">
        <v>4794</v>
      </c>
      <c r="H761" s="166">
        <v>7</v>
      </c>
      <c r="I761" s="166">
        <v>5</v>
      </c>
      <c r="J761" s="166">
        <v>1</v>
      </c>
      <c r="K761" s="166" t="s">
        <v>15568</v>
      </c>
      <c r="L761" s="175">
        <v>0.99999990654422999</v>
      </c>
      <c r="M761" s="175">
        <v>2.0818536699729901E-2</v>
      </c>
      <c r="N761" s="175">
        <v>4.8249331109471798E-4</v>
      </c>
      <c r="O761" s="175"/>
      <c r="P761" s="175">
        <v>1</v>
      </c>
      <c r="Q761" s="175">
        <v>1</v>
      </c>
      <c r="R761" s="166">
        <v>0.17065472191588399</v>
      </c>
      <c r="S761" s="166" t="s">
        <v>14</v>
      </c>
      <c r="T761" s="166" t="s">
        <v>2449</v>
      </c>
      <c r="U761" s="166" t="s">
        <v>15567</v>
      </c>
    </row>
    <row r="762" spans="1:21" ht="15.75" customHeight="1" x14ac:dyDescent="0.15">
      <c r="A762" s="15" t="s">
        <v>5011</v>
      </c>
      <c r="B762" s="166" t="s">
        <v>5012</v>
      </c>
      <c r="C762" s="166" t="s">
        <v>1892</v>
      </c>
      <c r="D762" s="166" t="s">
        <v>1948</v>
      </c>
      <c r="E762" s="170">
        <v>8.6149695782311403E-10</v>
      </c>
      <c r="F762" s="166">
        <v>22</v>
      </c>
      <c r="G762" s="166" t="s">
        <v>5013</v>
      </c>
      <c r="H762" s="166">
        <v>10</v>
      </c>
      <c r="I762" s="166">
        <v>6</v>
      </c>
      <c r="J762" s="166">
        <v>1</v>
      </c>
      <c r="K762" s="166" t="s">
        <v>15568</v>
      </c>
      <c r="L762" s="175">
        <v>0.99999990654422999</v>
      </c>
      <c r="M762" s="175">
        <v>1.8200236649197499E-2</v>
      </c>
      <c r="N762" s="175">
        <v>4.9395454400812003E-4</v>
      </c>
      <c r="O762" s="175"/>
      <c r="P762" s="175">
        <v>1</v>
      </c>
      <c r="Q762" s="175">
        <v>1</v>
      </c>
      <c r="R762" s="166">
        <v>0.174675415338336</v>
      </c>
      <c r="S762" s="166" t="s">
        <v>14</v>
      </c>
      <c r="T762" s="166" t="s">
        <v>2449</v>
      </c>
      <c r="U762" s="166" t="s">
        <v>15567</v>
      </c>
    </row>
    <row r="763" spans="1:21" ht="15.75" customHeight="1" x14ac:dyDescent="0.15">
      <c r="A763" s="15" t="s">
        <v>4720</v>
      </c>
      <c r="B763" s="166" t="s">
        <v>4721</v>
      </c>
      <c r="C763" s="166" t="s">
        <v>2404</v>
      </c>
      <c r="D763" s="166" t="s">
        <v>1918</v>
      </c>
      <c r="E763" s="170">
        <v>2.70600228243442E-9</v>
      </c>
      <c r="F763" s="166">
        <v>16</v>
      </c>
      <c r="G763" s="166" t="s">
        <v>4722</v>
      </c>
      <c r="H763" s="166">
        <v>8</v>
      </c>
      <c r="I763" s="166">
        <v>6</v>
      </c>
      <c r="J763" s="166">
        <v>1</v>
      </c>
      <c r="K763" s="166" t="s">
        <v>15568</v>
      </c>
      <c r="L763" s="175">
        <v>0.99999990654422999</v>
      </c>
      <c r="M763" s="175">
        <v>2.6916998664455602E-4</v>
      </c>
      <c r="N763" s="175">
        <v>4.9792602463445896E-4</v>
      </c>
      <c r="O763" s="175"/>
      <c r="P763" s="175">
        <v>1</v>
      </c>
      <c r="Q763" s="175">
        <v>9.13546621339099E-2</v>
      </c>
      <c r="R763" s="166">
        <v>0.17604579889576</v>
      </c>
      <c r="S763" s="166" t="s">
        <v>14</v>
      </c>
      <c r="T763" s="166" t="s">
        <v>2449</v>
      </c>
      <c r="U763" s="166" t="s">
        <v>15567</v>
      </c>
    </row>
    <row r="764" spans="1:21" ht="15.75" customHeight="1" x14ac:dyDescent="0.15">
      <c r="A764" s="15" t="s">
        <v>5223</v>
      </c>
      <c r="B764" s="166" t="s">
        <v>5224</v>
      </c>
      <c r="C764" s="166" t="s">
        <v>1892</v>
      </c>
      <c r="D764" s="166" t="s">
        <v>2007</v>
      </c>
      <c r="E764" s="170">
        <v>1.4492065077563999E-9</v>
      </c>
      <c r="F764" s="166">
        <v>22</v>
      </c>
      <c r="G764" s="166" t="s">
        <v>5225</v>
      </c>
      <c r="H764" s="166">
        <v>5</v>
      </c>
      <c r="I764" s="166">
        <v>4</v>
      </c>
      <c r="J764" s="166">
        <v>1</v>
      </c>
      <c r="K764" s="166" t="s">
        <v>15568</v>
      </c>
      <c r="L764" s="175">
        <v>0.99999990654422999</v>
      </c>
      <c r="M764" s="175">
        <v>1.4909557197089599E-4</v>
      </c>
      <c r="N764" s="175">
        <v>5.04651137622578E-4</v>
      </c>
      <c r="O764" s="175"/>
      <c r="P764" s="175">
        <v>1</v>
      </c>
      <c r="Q764" s="175">
        <v>4.9252603195764098E-2</v>
      </c>
      <c r="R764" s="166">
        <v>0.178388309113097</v>
      </c>
      <c r="S764" s="166" t="s">
        <v>14</v>
      </c>
      <c r="T764" s="166" t="s">
        <v>2449</v>
      </c>
      <c r="U764" s="166" t="s">
        <v>15567</v>
      </c>
    </row>
    <row r="765" spans="1:21" ht="15.75" customHeight="1" x14ac:dyDescent="0.15">
      <c r="A765" s="15" t="s">
        <v>4365</v>
      </c>
      <c r="B765" s="166" t="s">
        <v>4366</v>
      </c>
      <c r="C765" s="166" t="s">
        <v>1892</v>
      </c>
      <c r="D765" s="166" t="s">
        <v>1948</v>
      </c>
      <c r="E765" s="170">
        <v>9.7487066279300497E-11</v>
      </c>
      <c r="F765" s="166">
        <v>32</v>
      </c>
      <c r="G765" s="166" t="s">
        <v>4367</v>
      </c>
      <c r="H765" s="166">
        <v>16</v>
      </c>
      <c r="I765" s="166">
        <v>7</v>
      </c>
      <c r="J765" s="166">
        <v>1</v>
      </c>
      <c r="K765" s="166" t="s">
        <v>15568</v>
      </c>
      <c r="L765" s="175">
        <v>0.99999990654422999</v>
      </c>
      <c r="M765" s="175">
        <v>1.8764973142740601E-3</v>
      </c>
      <c r="N765" s="175">
        <v>5.2749046323680702E-4</v>
      </c>
      <c r="O765" s="175"/>
      <c r="P765" s="175">
        <v>1</v>
      </c>
      <c r="Q765" s="175">
        <v>0.66518589890790003</v>
      </c>
      <c r="R765" s="166">
        <v>0.186424200016064</v>
      </c>
      <c r="S765" s="166" t="s">
        <v>14</v>
      </c>
      <c r="T765" s="166" t="s">
        <v>2449</v>
      </c>
      <c r="U765" s="166" t="s">
        <v>15567</v>
      </c>
    </row>
    <row r="766" spans="1:21" ht="15.75" customHeight="1" x14ac:dyDescent="0.15">
      <c r="A766" s="15" t="s">
        <v>4063</v>
      </c>
      <c r="B766" s="166" t="s">
        <v>4064</v>
      </c>
      <c r="C766" s="166" t="s">
        <v>1892</v>
      </c>
      <c r="D766" s="166" t="s">
        <v>1914</v>
      </c>
      <c r="E766" s="170">
        <v>1.28211581541934E-9</v>
      </c>
      <c r="F766" s="166">
        <v>26</v>
      </c>
      <c r="G766" s="166" t="s">
        <v>4065</v>
      </c>
      <c r="H766" s="166">
        <v>13</v>
      </c>
      <c r="I766" s="166">
        <v>7</v>
      </c>
      <c r="J766" s="166">
        <v>1</v>
      </c>
      <c r="K766" s="166" t="s">
        <v>15568</v>
      </c>
      <c r="L766" s="175">
        <v>0.99999990654422999</v>
      </c>
      <c r="M766" s="175">
        <v>3.4756327661016398E-3</v>
      </c>
      <c r="N766" s="175">
        <v>5.35096935284554E-4</v>
      </c>
      <c r="O766" s="175"/>
      <c r="P766" s="175">
        <v>1</v>
      </c>
      <c r="Q766" s="175">
        <v>1</v>
      </c>
      <c r="R766" s="166">
        <v>0.18907361731073599</v>
      </c>
      <c r="S766" s="166" t="s">
        <v>14</v>
      </c>
      <c r="T766" s="166" t="s">
        <v>2449</v>
      </c>
      <c r="U766" s="166" t="s">
        <v>15567</v>
      </c>
    </row>
    <row r="767" spans="1:21" ht="15.75" customHeight="1" x14ac:dyDescent="0.15">
      <c r="A767" s="15" t="s">
        <v>3885</v>
      </c>
      <c r="B767" s="166" t="s">
        <v>3886</v>
      </c>
      <c r="C767" s="166" t="s">
        <v>1892</v>
      </c>
      <c r="D767" s="166" t="s">
        <v>1910</v>
      </c>
      <c r="E767" s="170">
        <v>2.6931352456471901E-9</v>
      </c>
      <c r="F767" s="166">
        <v>22</v>
      </c>
      <c r="G767" s="166" t="s">
        <v>3887</v>
      </c>
      <c r="H767" s="166">
        <v>16</v>
      </c>
      <c r="I767" s="166">
        <v>8</v>
      </c>
      <c r="J767" s="166">
        <v>1</v>
      </c>
      <c r="K767" s="166" t="s">
        <v>15568</v>
      </c>
      <c r="L767" s="175">
        <v>0.99999990654422999</v>
      </c>
      <c r="M767" s="175">
        <v>2.68492484792421E-4</v>
      </c>
      <c r="N767" s="175">
        <v>5.3543279491183196E-4</v>
      </c>
      <c r="O767" s="175"/>
      <c r="P767" s="175">
        <v>1</v>
      </c>
      <c r="Q767" s="175">
        <v>9.1067769160047704E-2</v>
      </c>
      <c r="R767" s="166">
        <v>0.189387851738723</v>
      </c>
      <c r="S767" s="166" t="s">
        <v>14</v>
      </c>
      <c r="T767" s="166" t="s">
        <v>2449</v>
      </c>
      <c r="U767" s="166" t="s">
        <v>15567</v>
      </c>
    </row>
    <row r="768" spans="1:21" ht="15.75" customHeight="1" x14ac:dyDescent="0.15">
      <c r="A768" s="15" t="s">
        <v>4919</v>
      </c>
      <c r="B768" s="166" t="s">
        <v>4920</v>
      </c>
      <c r="C768" s="166" t="s">
        <v>1892</v>
      </c>
      <c r="D768" s="166" t="s">
        <v>1925</v>
      </c>
      <c r="E768" s="170">
        <v>3.9790724300993403E-8</v>
      </c>
      <c r="F768" s="166">
        <v>22</v>
      </c>
      <c r="G768" s="166" t="s">
        <v>4921</v>
      </c>
      <c r="H768" s="166">
        <v>10</v>
      </c>
      <c r="I768" s="166">
        <v>5</v>
      </c>
      <c r="J768" s="166">
        <v>1</v>
      </c>
      <c r="K768" s="166" t="s">
        <v>15568</v>
      </c>
      <c r="L768" s="175">
        <v>0.99999990654422999</v>
      </c>
      <c r="M768" s="175">
        <v>7.91569641520295E-3</v>
      </c>
      <c r="N768" s="175">
        <v>5.3543279491183196E-4</v>
      </c>
      <c r="O768" s="175"/>
      <c r="P768" s="175">
        <v>1</v>
      </c>
      <c r="Q768" s="175">
        <v>1</v>
      </c>
      <c r="R768" s="166">
        <v>0.189387851738723</v>
      </c>
      <c r="S768" s="166" t="s">
        <v>14</v>
      </c>
      <c r="T768" s="166" t="s">
        <v>2449</v>
      </c>
      <c r="U768" s="166" t="s">
        <v>15567</v>
      </c>
    </row>
    <row r="769" spans="1:21" ht="15.75" customHeight="1" x14ac:dyDescent="0.15">
      <c r="A769" s="15" t="s">
        <v>4838</v>
      </c>
      <c r="B769" s="166" t="s">
        <v>4839</v>
      </c>
      <c r="C769" s="166" t="s">
        <v>1892</v>
      </c>
      <c r="D769" s="166" t="s">
        <v>1914</v>
      </c>
      <c r="E769" s="170">
        <v>6.0179519966286801E-10</v>
      </c>
      <c r="F769" s="166">
        <v>26</v>
      </c>
      <c r="G769" s="166" t="s">
        <v>4840</v>
      </c>
      <c r="H769" s="166">
        <v>8</v>
      </c>
      <c r="I769" s="166">
        <v>5</v>
      </c>
      <c r="J769" s="166">
        <v>1</v>
      </c>
      <c r="K769" s="166" t="s">
        <v>15568</v>
      </c>
      <c r="L769" s="175">
        <v>0.99999990654422999</v>
      </c>
      <c r="M769" s="175">
        <v>2.9460747025671298E-3</v>
      </c>
      <c r="N769" s="175">
        <v>5.4266008199465796E-4</v>
      </c>
      <c r="O769" s="175"/>
      <c r="P769" s="175">
        <v>1</v>
      </c>
      <c r="Q769" s="175">
        <v>1</v>
      </c>
      <c r="R769" s="166">
        <v>0.19162325622654899</v>
      </c>
      <c r="S769" s="166" t="s">
        <v>14</v>
      </c>
      <c r="T769" s="166" t="s">
        <v>2449</v>
      </c>
      <c r="U769" s="166" t="s">
        <v>15567</v>
      </c>
    </row>
    <row r="770" spans="1:21" ht="15.75" customHeight="1" x14ac:dyDescent="0.15">
      <c r="A770" s="15" t="s">
        <v>4171</v>
      </c>
      <c r="B770" s="166" t="s">
        <v>4172</v>
      </c>
      <c r="C770" s="166" t="s">
        <v>1892</v>
      </c>
      <c r="D770" s="166" t="s">
        <v>1910</v>
      </c>
      <c r="E770" s="170">
        <v>2.5617126655581199E-9</v>
      </c>
      <c r="F770" s="166">
        <v>22</v>
      </c>
      <c r="G770" s="166" t="s">
        <v>4173</v>
      </c>
      <c r="H770" s="166">
        <v>13</v>
      </c>
      <c r="I770" s="166">
        <v>6</v>
      </c>
      <c r="J770" s="166">
        <v>1</v>
      </c>
      <c r="K770" s="166" t="s">
        <v>15568</v>
      </c>
      <c r="L770" s="175">
        <v>0.99999990654422999</v>
      </c>
      <c r="M770" s="175">
        <v>4.1707446350023198E-4</v>
      </c>
      <c r="N770" s="175">
        <v>5.7199071141829599E-4</v>
      </c>
      <c r="O770" s="175"/>
      <c r="P770" s="175">
        <v>1</v>
      </c>
      <c r="Q770" s="175">
        <v>0.144101342908874</v>
      </c>
      <c r="R770" s="166">
        <v>0.20193569750172999</v>
      </c>
      <c r="S770" s="166" t="s">
        <v>14</v>
      </c>
      <c r="T770" s="166" t="s">
        <v>2449</v>
      </c>
      <c r="U770" s="166" t="s">
        <v>15567</v>
      </c>
    </row>
    <row r="771" spans="1:21" ht="15.75" customHeight="1" x14ac:dyDescent="0.15">
      <c r="A771" s="15" t="s">
        <v>5352</v>
      </c>
      <c r="B771" s="166" t="s">
        <v>5353</v>
      </c>
      <c r="C771" s="166" t="s">
        <v>1892</v>
      </c>
      <c r="D771" s="166" t="s">
        <v>1910</v>
      </c>
      <c r="E771" s="170">
        <v>3.0133080933904999E-8</v>
      </c>
      <c r="F771" s="166">
        <v>20</v>
      </c>
      <c r="G771" s="166" t="s">
        <v>5354</v>
      </c>
      <c r="H771" s="166">
        <v>7</v>
      </c>
      <c r="I771" s="166">
        <v>5</v>
      </c>
      <c r="J771" s="166">
        <v>1</v>
      </c>
      <c r="K771" s="166" t="s">
        <v>15568</v>
      </c>
      <c r="L771" s="175">
        <v>0.52624569754304595</v>
      </c>
      <c r="M771" s="175">
        <v>1.3621705940757E-2</v>
      </c>
      <c r="N771" s="175">
        <v>5.8277140912927001E-4</v>
      </c>
      <c r="O771" s="175"/>
      <c r="P771" s="175">
        <v>1</v>
      </c>
      <c r="Q771" s="175">
        <v>1</v>
      </c>
      <c r="R771" s="166">
        <v>0.205695308691898</v>
      </c>
      <c r="S771" s="166" t="s">
        <v>14</v>
      </c>
      <c r="T771" s="166" t="s">
        <v>2449</v>
      </c>
      <c r="U771" s="166" t="s">
        <v>15567</v>
      </c>
    </row>
    <row r="772" spans="1:21" ht="15.75" customHeight="1" x14ac:dyDescent="0.15">
      <c r="A772" s="15" t="s">
        <v>4443</v>
      </c>
      <c r="B772" s="166" t="s">
        <v>4444</v>
      </c>
      <c r="C772" s="166" t="s">
        <v>1892</v>
      </c>
      <c r="D772" s="166" t="s">
        <v>1948</v>
      </c>
      <c r="E772" s="170">
        <v>1.64579550684226E-9</v>
      </c>
      <c r="F772" s="166">
        <v>22</v>
      </c>
      <c r="G772" s="166" t="s">
        <v>4445</v>
      </c>
      <c r="H772" s="166">
        <v>12</v>
      </c>
      <c r="I772" s="166">
        <v>7</v>
      </c>
      <c r="J772" s="166">
        <v>1</v>
      </c>
      <c r="K772" s="166" t="s">
        <v>15568</v>
      </c>
      <c r="L772" s="175">
        <v>0.99999990654422999</v>
      </c>
      <c r="M772" s="175">
        <v>1.06653277947841E-3</v>
      </c>
      <c r="N772" s="175">
        <v>5.8897285897321005E-4</v>
      </c>
      <c r="O772" s="175"/>
      <c r="P772" s="175">
        <v>1</v>
      </c>
      <c r="Q772" s="175">
        <v>0.37465815873890301</v>
      </c>
      <c r="R772" s="166">
        <v>0.20783644362988599</v>
      </c>
      <c r="S772" s="166" t="s">
        <v>14</v>
      </c>
      <c r="T772" s="166" t="s">
        <v>2449</v>
      </c>
      <c r="U772" s="166" t="s">
        <v>15567</v>
      </c>
    </row>
    <row r="773" spans="1:21" ht="15.75" customHeight="1" x14ac:dyDescent="0.15">
      <c r="A773" s="15" t="s">
        <v>3753</v>
      </c>
      <c r="B773" s="166" t="s">
        <v>3754</v>
      </c>
      <c r="C773" s="166" t="s">
        <v>1892</v>
      </c>
      <c r="D773" s="166" t="s">
        <v>1910</v>
      </c>
      <c r="E773" s="170">
        <v>1.4487951365985201E-9</v>
      </c>
      <c r="F773" s="166">
        <v>22</v>
      </c>
      <c r="G773" s="166" t="s">
        <v>3755</v>
      </c>
      <c r="H773" s="166">
        <v>14</v>
      </c>
      <c r="I773" s="166">
        <v>8</v>
      </c>
      <c r="J773" s="166">
        <v>1</v>
      </c>
      <c r="K773" s="166" t="s">
        <v>15568</v>
      </c>
      <c r="L773" s="175">
        <v>0.99999990654422999</v>
      </c>
      <c r="M773" s="175">
        <v>1.09141034918435E-4</v>
      </c>
      <c r="N773" s="175">
        <v>6.01000974333895E-4</v>
      </c>
      <c r="O773" s="175"/>
      <c r="P773" s="175">
        <v>1</v>
      </c>
      <c r="Q773" s="175">
        <v>3.5348081526976501E-2</v>
      </c>
      <c r="R773" s="166">
        <v>0.21203136488376301</v>
      </c>
      <c r="S773" s="166" t="s">
        <v>14</v>
      </c>
      <c r="T773" s="166" t="s">
        <v>2449</v>
      </c>
      <c r="U773" s="166" t="s">
        <v>15567</v>
      </c>
    </row>
    <row r="774" spans="1:21" ht="15.75" customHeight="1" x14ac:dyDescent="0.15">
      <c r="A774" s="15" t="s">
        <v>3540</v>
      </c>
      <c r="B774" s="166" t="s">
        <v>3541</v>
      </c>
      <c r="C774" s="166" t="s">
        <v>1892</v>
      </c>
      <c r="D774" s="166" t="s">
        <v>1948</v>
      </c>
      <c r="E774" s="170">
        <v>1.86053313347326E-11</v>
      </c>
      <c r="F774" s="166">
        <v>32</v>
      </c>
      <c r="G774" s="166" t="s">
        <v>3542</v>
      </c>
      <c r="H774" s="166">
        <v>16</v>
      </c>
      <c r="I774" s="166">
        <v>8</v>
      </c>
      <c r="J774" s="166">
        <v>1</v>
      </c>
      <c r="K774" s="166" t="s">
        <v>15568</v>
      </c>
      <c r="L774" s="175">
        <v>0.99999990654422999</v>
      </c>
      <c r="M774" s="175">
        <v>4.6696484865369202E-4</v>
      </c>
      <c r="N774" s="175">
        <v>6.0107152084069003E-4</v>
      </c>
      <c r="O774" s="175"/>
      <c r="P774" s="175">
        <v>1</v>
      </c>
      <c r="Q774" s="175">
        <v>0.16138456546378099</v>
      </c>
      <c r="R774" s="166">
        <v>0.21203136488376301</v>
      </c>
      <c r="S774" s="166" t="s">
        <v>14</v>
      </c>
      <c r="T774" s="166" t="s">
        <v>2449</v>
      </c>
      <c r="U774" s="166" t="s">
        <v>15567</v>
      </c>
    </row>
    <row r="775" spans="1:21" ht="15.75" customHeight="1" x14ac:dyDescent="0.15">
      <c r="A775" s="15" t="s">
        <v>3310</v>
      </c>
      <c r="B775" s="166" t="s">
        <v>3311</v>
      </c>
      <c r="C775" s="166" t="s">
        <v>1892</v>
      </c>
      <c r="D775" s="166" t="s">
        <v>1955</v>
      </c>
      <c r="E775" s="170">
        <v>1.03624379691269E-10</v>
      </c>
      <c r="F775" s="166">
        <v>32</v>
      </c>
      <c r="G775" s="166" t="s">
        <v>3312</v>
      </c>
      <c r="H775" s="166">
        <v>13</v>
      </c>
      <c r="I775" s="166">
        <v>7</v>
      </c>
      <c r="J775" s="166">
        <v>1</v>
      </c>
      <c r="K775" s="166" t="s">
        <v>15568</v>
      </c>
      <c r="L775" s="175">
        <v>0.99999990654422999</v>
      </c>
      <c r="M775" s="175">
        <v>0.18356254249686699</v>
      </c>
      <c r="N775" s="175">
        <v>6.1537115208275196E-4</v>
      </c>
      <c r="O775" s="175"/>
      <c r="P775" s="175">
        <v>1</v>
      </c>
      <c r="Q775" s="175">
        <v>1</v>
      </c>
      <c r="R775" s="166">
        <v>0.21699704137280801</v>
      </c>
      <c r="S775" s="166" t="s">
        <v>14</v>
      </c>
      <c r="T775" s="166" t="s">
        <v>2449</v>
      </c>
      <c r="U775" s="166" t="s">
        <v>15567</v>
      </c>
    </row>
    <row r="776" spans="1:21" ht="15.75" customHeight="1" x14ac:dyDescent="0.15">
      <c r="A776" s="15" t="s">
        <v>3973</v>
      </c>
      <c r="B776" s="166" t="s">
        <v>3974</v>
      </c>
      <c r="C776" s="166" t="s">
        <v>1892</v>
      </c>
      <c r="D776" s="166" t="s">
        <v>1948</v>
      </c>
      <c r="E776" s="170">
        <v>7.5858060388836003E-9</v>
      </c>
      <c r="F776" s="166">
        <v>22</v>
      </c>
      <c r="G776" s="166" t="s">
        <v>3975</v>
      </c>
      <c r="H776" s="166">
        <v>17</v>
      </c>
      <c r="I776" s="166">
        <v>7</v>
      </c>
      <c r="J776" s="166">
        <v>1</v>
      </c>
      <c r="K776" s="166" t="s">
        <v>15568</v>
      </c>
      <c r="L776" s="175">
        <v>0.99999990654422999</v>
      </c>
      <c r="M776" s="175">
        <v>7.2786821393502801E-4</v>
      </c>
      <c r="N776" s="175">
        <v>6.3668309058890105E-4</v>
      </c>
      <c r="O776" s="175"/>
      <c r="P776" s="175">
        <v>1</v>
      </c>
      <c r="Q776" s="175">
        <v>0.25413885444843098</v>
      </c>
      <c r="R776" s="166">
        <v>0.22445703746697701</v>
      </c>
      <c r="S776" s="166" t="s">
        <v>14</v>
      </c>
      <c r="T776" s="166" t="s">
        <v>2449</v>
      </c>
      <c r="U776" s="166" t="s">
        <v>15567</v>
      </c>
    </row>
    <row r="777" spans="1:21" ht="15.75" customHeight="1" x14ac:dyDescent="0.15">
      <c r="A777" s="15" t="s">
        <v>4723</v>
      </c>
      <c r="B777" s="166" t="s">
        <v>4724</v>
      </c>
      <c r="C777" s="166" t="s">
        <v>2404</v>
      </c>
      <c r="D777" s="166" t="s">
        <v>1918</v>
      </c>
      <c r="E777" s="170">
        <v>1.5102748955968599E-8</v>
      </c>
      <c r="F777" s="166">
        <v>20</v>
      </c>
      <c r="G777" s="166" t="s">
        <v>4725</v>
      </c>
      <c r="H777" s="166">
        <v>10</v>
      </c>
      <c r="I777" s="166">
        <v>4</v>
      </c>
      <c r="J777" s="166">
        <v>1</v>
      </c>
      <c r="K777" s="166" t="s">
        <v>15568</v>
      </c>
      <c r="L777" s="175">
        <v>0.99999990654422999</v>
      </c>
      <c r="M777" s="175">
        <v>1.12682987079587E-2</v>
      </c>
      <c r="N777" s="175">
        <v>6.4305464032781302E-4</v>
      </c>
      <c r="O777" s="175"/>
      <c r="P777" s="175">
        <v>1</v>
      </c>
      <c r="Q777" s="175">
        <v>1</v>
      </c>
      <c r="R777" s="166">
        <v>0.22664662461014001</v>
      </c>
      <c r="S777" s="166" t="s">
        <v>14</v>
      </c>
      <c r="T777" s="166" t="s">
        <v>2449</v>
      </c>
      <c r="U777" s="166" t="s">
        <v>15567</v>
      </c>
    </row>
    <row r="778" spans="1:21" ht="15.75" customHeight="1" x14ac:dyDescent="0.15">
      <c r="A778" s="15" t="s">
        <v>2450</v>
      </c>
      <c r="B778" s="166" t="s">
        <v>2451</v>
      </c>
      <c r="C778" s="166" t="s">
        <v>1892</v>
      </c>
      <c r="D778" s="166" t="s">
        <v>2007</v>
      </c>
      <c r="E778" s="170">
        <v>1.8337493965629701E-9</v>
      </c>
      <c r="F778" s="166">
        <v>28</v>
      </c>
      <c r="G778" s="166" t="s">
        <v>2452</v>
      </c>
      <c r="H778" s="166">
        <v>43</v>
      </c>
      <c r="I778" s="166">
        <v>14</v>
      </c>
      <c r="J778" s="166">
        <v>1</v>
      </c>
      <c r="K778" s="166" t="s">
        <v>15568</v>
      </c>
      <c r="L778" s="175">
        <v>0.52106591735990404</v>
      </c>
      <c r="M778" s="175">
        <v>1.57391339642277E-2</v>
      </c>
      <c r="N778" s="175">
        <v>6.4679935418722099E-4</v>
      </c>
      <c r="O778" s="175"/>
      <c r="P778" s="175">
        <v>1</v>
      </c>
      <c r="Q778" s="175">
        <v>1</v>
      </c>
      <c r="R778" s="166">
        <v>0.22790857243905999</v>
      </c>
      <c r="S778" s="166" t="s">
        <v>14</v>
      </c>
      <c r="T778" s="166" t="s">
        <v>2449</v>
      </c>
      <c r="U778" s="166" t="s">
        <v>15567</v>
      </c>
    </row>
    <row r="779" spans="1:21" ht="15.75" customHeight="1" x14ac:dyDescent="0.15">
      <c r="A779" s="15" t="s">
        <v>5430</v>
      </c>
      <c r="B779" s="166" t="s">
        <v>5431</v>
      </c>
      <c r="C779" s="166" t="s">
        <v>1892</v>
      </c>
      <c r="D779" s="166" t="s">
        <v>1910</v>
      </c>
      <c r="E779" s="170">
        <v>2.5795227186942399E-9</v>
      </c>
      <c r="F779" s="166">
        <v>22</v>
      </c>
      <c r="G779" s="166" t="s">
        <v>5432</v>
      </c>
      <c r="H779" s="166">
        <v>7</v>
      </c>
      <c r="I779" s="166">
        <v>6</v>
      </c>
      <c r="J779" s="166">
        <v>1</v>
      </c>
      <c r="K779" s="166" t="s">
        <v>15568</v>
      </c>
      <c r="L779" s="175">
        <v>0.99999990654422999</v>
      </c>
      <c r="M779" s="175">
        <v>5.5027103214642301E-8</v>
      </c>
      <c r="N779" s="175">
        <v>6.4932694240211195E-4</v>
      </c>
      <c r="O779" s="175"/>
      <c r="P779" s="175">
        <v>1</v>
      </c>
      <c r="Q779" s="175">
        <v>9.58033888391867E-6</v>
      </c>
      <c r="R779" s="166">
        <v>0.22874017289165299</v>
      </c>
      <c r="S779" s="166" t="s">
        <v>14</v>
      </c>
      <c r="T779" s="166" t="s">
        <v>2449</v>
      </c>
      <c r="U779" s="166" t="s">
        <v>15567</v>
      </c>
    </row>
    <row r="780" spans="1:21" ht="15.75" customHeight="1" x14ac:dyDescent="0.15">
      <c r="A780" s="15" t="s">
        <v>3660</v>
      </c>
      <c r="B780" s="166" t="s">
        <v>3661</v>
      </c>
      <c r="C780" s="166" t="s">
        <v>1892</v>
      </c>
      <c r="D780" s="166" t="s">
        <v>1910</v>
      </c>
      <c r="E780" s="170">
        <v>9.7754938139787106E-9</v>
      </c>
      <c r="F780" s="166">
        <v>22</v>
      </c>
      <c r="G780" s="166" t="s">
        <v>3662</v>
      </c>
      <c r="H780" s="166">
        <v>24</v>
      </c>
      <c r="I780" s="166">
        <v>9</v>
      </c>
      <c r="J780" s="166">
        <v>1</v>
      </c>
      <c r="K780" s="166" t="s">
        <v>15568</v>
      </c>
      <c r="L780" s="175" t="s">
        <v>15569</v>
      </c>
      <c r="M780" s="175">
        <v>2.3532236495653701E-8</v>
      </c>
      <c r="N780" s="175">
        <v>6.5365771755737201E-4</v>
      </c>
      <c r="O780" s="175"/>
      <c r="P780" s="175" t="s">
        <v>15569</v>
      </c>
      <c r="Q780" s="175">
        <v>3.7715259709567002E-6</v>
      </c>
      <c r="R780" s="166">
        <v>0.23020544214446201</v>
      </c>
      <c r="S780" s="166" t="s">
        <v>14</v>
      </c>
      <c r="T780" s="166" t="s">
        <v>2449</v>
      </c>
      <c r="U780" s="166" t="s">
        <v>15567</v>
      </c>
    </row>
    <row r="781" spans="1:21" ht="15.75" customHeight="1" x14ac:dyDescent="0.15">
      <c r="A781" s="15" t="s">
        <v>3702</v>
      </c>
      <c r="B781" s="166" t="s">
        <v>3703</v>
      </c>
      <c r="C781" s="166" t="s">
        <v>2443</v>
      </c>
      <c r="D781" s="166" t="s">
        <v>1910</v>
      </c>
      <c r="E781" s="170">
        <v>7.19703254744351E-11</v>
      </c>
      <c r="F781" s="166">
        <v>34</v>
      </c>
      <c r="G781" s="166" t="s">
        <v>3704</v>
      </c>
      <c r="H781" s="166">
        <v>18</v>
      </c>
      <c r="I781" s="166">
        <v>9</v>
      </c>
      <c r="J781" s="166">
        <v>1</v>
      </c>
      <c r="K781" s="166" t="s">
        <v>15568</v>
      </c>
      <c r="L781" s="175">
        <v>0.99999990654422999</v>
      </c>
      <c r="M781" s="175">
        <v>0.310893700275369</v>
      </c>
      <c r="N781" s="175">
        <v>6.5837818388320103E-4</v>
      </c>
      <c r="O781" s="175"/>
      <c r="P781" s="175">
        <v>1</v>
      </c>
      <c r="Q781" s="175">
        <v>1</v>
      </c>
      <c r="R781" s="166">
        <v>0.23180618944895601</v>
      </c>
      <c r="S781" s="166" t="s">
        <v>14</v>
      </c>
      <c r="T781" s="166" t="s">
        <v>2449</v>
      </c>
      <c r="U781" s="166" t="s">
        <v>15567</v>
      </c>
    </row>
    <row r="782" spans="1:21" ht="15.75" customHeight="1" x14ac:dyDescent="0.15">
      <c r="A782" s="15" t="s">
        <v>5131</v>
      </c>
      <c r="B782" s="166" t="s">
        <v>5132</v>
      </c>
      <c r="C782" s="166" t="s">
        <v>1892</v>
      </c>
      <c r="D782" s="166" t="s">
        <v>1955</v>
      </c>
      <c r="E782" s="170">
        <v>2.2013576611608301E-7</v>
      </c>
      <c r="F782" s="166">
        <v>10</v>
      </c>
      <c r="G782" s="166" t="s">
        <v>5130</v>
      </c>
      <c r="H782" s="166">
        <v>7</v>
      </c>
      <c r="I782" s="166">
        <v>6</v>
      </c>
      <c r="J782" s="166">
        <v>1</v>
      </c>
      <c r="K782" s="166" t="s">
        <v>15568</v>
      </c>
      <c r="L782" s="175">
        <v>0.307024930693374</v>
      </c>
      <c r="M782" s="175">
        <v>6.3970151689125504E-3</v>
      </c>
      <c r="N782" s="175">
        <v>6.6154689731946304E-4</v>
      </c>
      <c r="O782" s="175"/>
      <c r="P782" s="175">
        <v>1</v>
      </c>
      <c r="Q782" s="175">
        <v>1</v>
      </c>
      <c r="R782" s="166">
        <v>0.232858913379518</v>
      </c>
      <c r="S782" s="166" t="s">
        <v>14</v>
      </c>
      <c r="T782" s="166" t="s">
        <v>2449</v>
      </c>
      <c r="U782" s="166" t="s">
        <v>15567</v>
      </c>
    </row>
    <row r="783" spans="1:21" ht="15.75" customHeight="1" x14ac:dyDescent="0.15">
      <c r="A783" s="15" t="s">
        <v>4559</v>
      </c>
      <c r="B783" s="166" t="s">
        <v>4560</v>
      </c>
      <c r="C783" s="166" t="s">
        <v>1892</v>
      </c>
      <c r="D783" s="166" t="s">
        <v>1910</v>
      </c>
      <c r="E783" s="170">
        <v>2.9783899737271299E-10</v>
      </c>
      <c r="F783" s="166">
        <v>26</v>
      </c>
      <c r="G783" s="166" t="s">
        <v>4561</v>
      </c>
      <c r="H783" s="166">
        <v>15</v>
      </c>
      <c r="I783" s="166">
        <v>9</v>
      </c>
      <c r="J783" s="166">
        <v>1</v>
      </c>
      <c r="K783" s="166" t="s">
        <v>15568</v>
      </c>
      <c r="L783" s="175">
        <v>0.99999990654422999</v>
      </c>
      <c r="M783" s="175">
        <v>1.3178718012606201E-5</v>
      </c>
      <c r="N783" s="175">
        <v>6.8584189070262295E-4</v>
      </c>
      <c r="O783" s="175"/>
      <c r="P783" s="175">
        <v>1</v>
      </c>
      <c r="Q783" s="175">
        <v>3.6886572317017699E-3</v>
      </c>
      <c r="R783" s="166">
        <v>0.24134432971216099</v>
      </c>
      <c r="S783" s="166" t="s">
        <v>14</v>
      </c>
      <c r="T783" s="166" t="s">
        <v>2449</v>
      </c>
      <c r="U783" s="166" t="s">
        <v>15567</v>
      </c>
    </row>
    <row r="784" spans="1:21" ht="15.75" customHeight="1" x14ac:dyDescent="0.15">
      <c r="A784" s="15" t="s">
        <v>3379</v>
      </c>
      <c r="B784" s="166" t="s">
        <v>3380</v>
      </c>
      <c r="C784" s="166" t="s">
        <v>1892</v>
      </c>
      <c r="D784" s="166" t="s">
        <v>2007</v>
      </c>
      <c r="E784" s="170">
        <v>3.39515108578485E-9</v>
      </c>
      <c r="F784" s="166">
        <v>26</v>
      </c>
      <c r="G784" s="166" t="s">
        <v>3381</v>
      </c>
      <c r="H784" s="166">
        <v>18</v>
      </c>
      <c r="I784" s="166">
        <v>9</v>
      </c>
      <c r="J784" s="166">
        <v>1</v>
      </c>
      <c r="K784" s="166" t="s">
        <v>15568</v>
      </c>
      <c r="L784" s="175">
        <v>0.99999990654422999</v>
      </c>
      <c r="M784" s="175">
        <v>8.2163572537285401E-2</v>
      </c>
      <c r="N784" s="175">
        <v>7.1454809088165796E-4</v>
      </c>
      <c r="O784" s="175"/>
      <c r="P784" s="175">
        <v>1</v>
      </c>
      <c r="Q784" s="175">
        <v>1</v>
      </c>
      <c r="R784" s="166">
        <v>0.25137590343067201</v>
      </c>
      <c r="S784" s="166" t="s">
        <v>14</v>
      </c>
      <c r="T784" s="166" t="s">
        <v>2449</v>
      </c>
      <c r="U784" s="166" t="s">
        <v>15567</v>
      </c>
    </row>
    <row r="785" spans="1:21" ht="15.75" customHeight="1" x14ac:dyDescent="0.15">
      <c r="A785" s="15" t="s">
        <v>4413</v>
      </c>
      <c r="B785" s="166" t="s">
        <v>4414</v>
      </c>
      <c r="C785" s="166" t="s">
        <v>1892</v>
      </c>
      <c r="D785" s="166" t="s">
        <v>1948</v>
      </c>
      <c r="E785" s="170">
        <v>5.7639158408406605E-10</v>
      </c>
      <c r="F785" s="166">
        <v>32</v>
      </c>
      <c r="G785" s="166" t="s">
        <v>4415</v>
      </c>
      <c r="H785" s="166">
        <v>22</v>
      </c>
      <c r="I785" s="166">
        <v>10</v>
      </c>
      <c r="J785" s="166">
        <v>1</v>
      </c>
      <c r="K785" s="166" t="s">
        <v>15568</v>
      </c>
      <c r="L785" s="175">
        <v>0.99999990654422999</v>
      </c>
      <c r="M785" s="175">
        <v>2.1715659838987699E-4</v>
      </c>
      <c r="N785" s="175">
        <v>7.1805477401163504E-4</v>
      </c>
      <c r="O785" s="175"/>
      <c r="P785" s="175">
        <v>1</v>
      </c>
      <c r="Q785" s="175">
        <v>7.30881725268612E-2</v>
      </c>
      <c r="R785" s="166">
        <v>0.25253819412506801</v>
      </c>
      <c r="S785" s="166" t="s">
        <v>14</v>
      </c>
      <c r="T785" s="166" t="s">
        <v>2449</v>
      </c>
      <c r="U785" s="166" t="s">
        <v>15567</v>
      </c>
    </row>
    <row r="786" spans="1:21" ht="15.75" customHeight="1" x14ac:dyDescent="0.15">
      <c r="A786" s="15" t="s">
        <v>3732</v>
      </c>
      <c r="B786" s="166" t="s">
        <v>3733</v>
      </c>
      <c r="C786" s="166" t="s">
        <v>2404</v>
      </c>
      <c r="D786" s="166" t="s">
        <v>1918</v>
      </c>
      <c r="E786" s="170">
        <v>6.3245823108347904E-11</v>
      </c>
      <c r="F786" s="166">
        <v>28</v>
      </c>
      <c r="G786" s="166" t="s">
        <v>3734</v>
      </c>
      <c r="H786" s="166">
        <v>15</v>
      </c>
      <c r="I786" s="166">
        <v>8</v>
      </c>
      <c r="J786" s="166">
        <v>1</v>
      </c>
      <c r="K786" s="166" t="s">
        <v>15568</v>
      </c>
      <c r="L786" s="175">
        <v>0.99999990654422999</v>
      </c>
      <c r="M786" s="175">
        <v>6.1674696812414401E-3</v>
      </c>
      <c r="N786" s="175">
        <v>7.1927641797935602E-4</v>
      </c>
      <c r="O786" s="175"/>
      <c r="P786" s="175">
        <v>1</v>
      </c>
      <c r="Q786" s="175">
        <v>1</v>
      </c>
      <c r="R786" s="166">
        <v>0.25289535824706699</v>
      </c>
      <c r="S786" s="166" t="s">
        <v>14</v>
      </c>
      <c r="T786" s="166" t="s">
        <v>2449</v>
      </c>
      <c r="U786" s="166" t="s">
        <v>15567</v>
      </c>
    </row>
    <row r="787" spans="1:21" ht="15.75" customHeight="1" x14ac:dyDescent="0.15">
      <c r="A787" s="15" t="s">
        <v>3955</v>
      </c>
      <c r="B787" s="166" t="s">
        <v>3956</v>
      </c>
      <c r="C787" s="166" t="s">
        <v>1892</v>
      </c>
      <c r="D787" s="166" t="s">
        <v>1910</v>
      </c>
      <c r="E787" s="170">
        <v>2.19473393369766E-8</v>
      </c>
      <c r="F787" s="166">
        <v>16</v>
      </c>
      <c r="G787" s="166" t="s">
        <v>3957</v>
      </c>
      <c r="H787" s="166">
        <v>12</v>
      </c>
      <c r="I787" s="166">
        <v>6</v>
      </c>
      <c r="J787" s="166">
        <v>1</v>
      </c>
      <c r="K787" s="166" t="s">
        <v>15568</v>
      </c>
      <c r="L787" s="175">
        <v>0.99999990654422999</v>
      </c>
      <c r="M787" s="175">
        <v>1.2718932150625899E-5</v>
      </c>
      <c r="N787" s="175">
        <v>7.4561906162690604E-4</v>
      </c>
      <c r="O787" s="175"/>
      <c r="P787" s="175">
        <v>1</v>
      </c>
      <c r="Q787" s="175">
        <v>3.53237212687923E-3</v>
      </c>
      <c r="R787" s="166">
        <v>0.26208115925772602</v>
      </c>
      <c r="S787" s="166" t="s">
        <v>14</v>
      </c>
      <c r="T787" s="166" t="s">
        <v>2449</v>
      </c>
      <c r="U787" s="166" t="s">
        <v>15567</v>
      </c>
    </row>
    <row r="788" spans="1:21" ht="15.75" customHeight="1" x14ac:dyDescent="0.15">
      <c r="A788" s="15" t="s">
        <v>6237</v>
      </c>
      <c r="B788" s="166" t="s">
        <v>6238</v>
      </c>
      <c r="C788" s="166" t="s">
        <v>4536</v>
      </c>
      <c r="D788" s="166" t="s">
        <v>1902</v>
      </c>
      <c r="E788" s="170">
        <v>3.9440460403414597E-9</v>
      </c>
      <c r="F788" s="166">
        <v>32</v>
      </c>
      <c r="G788" s="166" t="s">
        <v>6239</v>
      </c>
      <c r="H788" s="166">
        <v>4</v>
      </c>
      <c r="I788" s="166">
        <v>4</v>
      </c>
      <c r="J788" s="166">
        <v>1</v>
      </c>
      <c r="K788" s="166" t="s">
        <v>15568</v>
      </c>
      <c r="L788" s="175">
        <v>0.13099303420448499</v>
      </c>
      <c r="M788" s="175">
        <v>4.2418899224106299E-2</v>
      </c>
      <c r="N788" s="175">
        <v>7.9365207940744302E-4</v>
      </c>
      <c r="O788" s="175"/>
      <c r="P788" s="175">
        <v>1</v>
      </c>
      <c r="Q788" s="175">
        <v>1</v>
      </c>
      <c r="R788" s="166">
        <v>0.27888229347600901</v>
      </c>
      <c r="S788" s="166" t="s">
        <v>14</v>
      </c>
      <c r="T788" s="166" t="s">
        <v>2449</v>
      </c>
      <c r="U788" s="166" t="s">
        <v>15567</v>
      </c>
    </row>
    <row r="789" spans="1:21" ht="15.75" customHeight="1" x14ac:dyDescent="0.15">
      <c r="A789" s="15" t="s">
        <v>5945</v>
      </c>
      <c r="B789" s="166" t="s">
        <v>5946</v>
      </c>
      <c r="C789" s="166" t="s">
        <v>2216</v>
      </c>
      <c r="D789" s="166" t="s">
        <v>1948</v>
      </c>
      <c r="E789" s="170">
        <v>1.71757706367393E-9</v>
      </c>
      <c r="F789" s="166">
        <v>22</v>
      </c>
      <c r="G789" s="166" t="s">
        <v>5947</v>
      </c>
      <c r="H789" s="166">
        <v>4</v>
      </c>
      <c r="I789" s="166">
        <v>4</v>
      </c>
      <c r="J789" s="166">
        <v>1</v>
      </c>
      <c r="K789" s="166" t="s">
        <v>15568</v>
      </c>
      <c r="L789" s="175">
        <v>0.99999990654422999</v>
      </c>
      <c r="M789" s="175">
        <v>1.9396659738739899E-2</v>
      </c>
      <c r="N789" s="175">
        <v>8.0725963791966702E-4</v>
      </c>
      <c r="O789" s="175"/>
      <c r="P789" s="175">
        <v>1</v>
      </c>
      <c r="Q789" s="175">
        <v>1</v>
      </c>
      <c r="R789" s="166">
        <v>0.28357910360254102</v>
      </c>
      <c r="S789" s="166" t="s">
        <v>14</v>
      </c>
      <c r="T789" s="166" t="s">
        <v>2449</v>
      </c>
      <c r="U789" s="166" t="s">
        <v>15567</v>
      </c>
    </row>
    <row r="790" spans="1:21" ht="15.75" customHeight="1" x14ac:dyDescent="0.15">
      <c r="A790" s="15" t="s">
        <v>3397</v>
      </c>
      <c r="B790" s="166" t="s">
        <v>3398</v>
      </c>
      <c r="C790" s="166" t="s">
        <v>1892</v>
      </c>
      <c r="D790" s="166" t="s">
        <v>1925</v>
      </c>
      <c r="E790" s="170">
        <v>2.8942182550046299E-9</v>
      </c>
      <c r="F790" s="166">
        <v>34</v>
      </c>
      <c r="G790" s="166" t="s">
        <v>3399</v>
      </c>
      <c r="H790" s="166">
        <v>26</v>
      </c>
      <c r="I790" s="166">
        <v>7</v>
      </c>
      <c r="J790" s="166">
        <v>1</v>
      </c>
      <c r="K790" s="166" t="s">
        <v>15568</v>
      </c>
      <c r="L790" s="175">
        <v>0.99999990654422999</v>
      </c>
      <c r="M790" s="175">
        <v>1.31557156450696E-3</v>
      </c>
      <c r="N790" s="175">
        <v>8.1282513070895601E-4</v>
      </c>
      <c r="O790" s="175"/>
      <c r="P790" s="175">
        <v>1</v>
      </c>
      <c r="Q790" s="175">
        <v>0.46455251704392497</v>
      </c>
      <c r="R790" s="166">
        <v>0.28544768881987997</v>
      </c>
      <c r="S790" s="166" t="s">
        <v>14</v>
      </c>
      <c r="T790" s="166" t="s">
        <v>2449</v>
      </c>
      <c r="U790" s="166" t="s">
        <v>15567</v>
      </c>
    </row>
    <row r="791" spans="1:21" ht="15.75" customHeight="1" x14ac:dyDescent="0.15">
      <c r="A791" s="15" t="s">
        <v>5502</v>
      </c>
      <c r="B791" s="166" t="s">
        <v>5503</v>
      </c>
      <c r="C791" s="166" t="s">
        <v>1892</v>
      </c>
      <c r="D791" s="166" t="s">
        <v>1948</v>
      </c>
      <c r="E791" s="170">
        <v>1.1683209741449999E-9</v>
      </c>
      <c r="F791" s="166">
        <v>22</v>
      </c>
      <c r="G791" s="166" t="s">
        <v>5504</v>
      </c>
      <c r="H791" s="166">
        <v>6</v>
      </c>
      <c r="I791" s="166">
        <v>6</v>
      </c>
      <c r="J791" s="166">
        <v>1</v>
      </c>
      <c r="K791" s="166" t="s">
        <v>15568</v>
      </c>
      <c r="L791" s="175">
        <v>0.99999990654422999</v>
      </c>
      <c r="M791" s="175">
        <v>8.2010284890391295E-3</v>
      </c>
      <c r="N791" s="175">
        <v>8.19139842304361E-4</v>
      </c>
      <c r="O791" s="175"/>
      <c r="P791" s="175">
        <v>1</v>
      </c>
      <c r="Q791" s="175">
        <v>1</v>
      </c>
      <c r="R791" s="166">
        <v>0.28757696573686098</v>
      </c>
      <c r="S791" s="166" t="s">
        <v>14</v>
      </c>
      <c r="T791" s="166" t="s">
        <v>2449</v>
      </c>
      <c r="U791" s="166" t="s">
        <v>15567</v>
      </c>
    </row>
    <row r="792" spans="1:21" ht="15.75" customHeight="1" x14ac:dyDescent="0.15">
      <c r="A792" s="15" t="s">
        <v>4711</v>
      </c>
      <c r="B792" s="166" t="s">
        <v>4712</v>
      </c>
      <c r="C792" s="166" t="s">
        <v>2404</v>
      </c>
      <c r="D792" s="166" t="s">
        <v>1918</v>
      </c>
      <c r="E792" s="170">
        <v>3.7905105004905297E-11</v>
      </c>
      <c r="F792" s="166">
        <v>28</v>
      </c>
      <c r="G792" s="166" t="s">
        <v>4713</v>
      </c>
      <c r="H792" s="166">
        <v>9</v>
      </c>
      <c r="I792" s="166">
        <v>6</v>
      </c>
      <c r="J792" s="166">
        <v>1</v>
      </c>
      <c r="K792" s="166" t="s">
        <v>15568</v>
      </c>
      <c r="L792" s="175">
        <v>0.99999990654422999</v>
      </c>
      <c r="M792" s="175">
        <v>8.7597677591711495E-5</v>
      </c>
      <c r="N792" s="175">
        <v>8.4466936107226696E-4</v>
      </c>
      <c r="O792" s="175"/>
      <c r="P792" s="175">
        <v>1</v>
      </c>
      <c r="Q792" s="175">
        <v>2.8158362973224601E-2</v>
      </c>
      <c r="R792" s="166">
        <v>0.29644739712738899</v>
      </c>
      <c r="S792" s="166" t="s">
        <v>14</v>
      </c>
      <c r="T792" s="166" t="s">
        <v>2449</v>
      </c>
      <c r="U792" s="166" t="s">
        <v>15567</v>
      </c>
    </row>
    <row r="793" spans="1:21" ht="15.75" customHeight="1" x14ac:dyDescent="0.15">
      <c r="A793" s="15" t="s">
        <v>5564</v>
      </c>
      <c r="B793" s="166" t="s">
        <v>5565</v>
      </c>
      <c r="C793" s="166" t="s">
        <v>4323</v>
      </c>
      <c r="D793" s="166" t="s">
        <v>1914</v>
      </c>
      <c r="E793" s="170">
        <v>4.8619236553186198E-7</v>
      </c>
      <c r="F793" s="166">
        <v>16</v>
      </c>
      <c r="G793" s="166" t="s">
        <v>5566</v>
      </c>
      <c r="H793" s="166">
        <v>7</v>
      </c>
      <c r="I793" s="166">
        <v>6</v>
      </c>
      <c r="J793" s="166">
        <v>1</v>
      </c>
      <c r="K793" s="166" t="s">
        <v>15568</v>
      </c>
      <c r="L793" s="175">
        <v>0.99999990654422999</v>
      </c>
      <c r="M793" s="175">
        <v>0.130651394295241</v>
      </c>
      <c r="N793" s="175">
        <v>8.5366930731899495E-4</v>
      </c>
      <c r="O793" s="175"/>
      <c r="P793" s="175">
        <v>1</v>
      </c>
      <c r="Q793" s="175">
        <v>1</v>
      </c>
      <c r="R793" s="166">
        <v>0.29951159103067398</v>
      </c>
      <c r="S793" s="166" t="s">
        <v>14</v>
      </c>
      <c r="T793" s="166" t="s">
        <v>2449</v>
      </c>
      <c r="U793" s="166" t="s">
        <v>15567</v>
      </c>
    </row>
    <row r="794" spans="1:21" ht="15.75" customHeight="1" x14ac:dyDescent="0.15">
      <c r="A794" s="15" t="s">
        <v>4213</v>
      </c>
      <c r="B794" s="166" t="s">
        <v>4214</v>
      </c>
      <c r="C794" s="166" t="s">
        <v>1892</v>
      </c>
      <c r="D794" s="166" t="s">
        <v>1910</v>
      </c>
      <c r="E794" s="170">
        <v>5.5481146881312704E-10</v>
      </c>
      <c r="F794" s="166">
        <v>28</v>
      </c>
      <c r="G794" s="166" t="s">
        <v>4215</v>
      </c>
      <c r="H794" s="166">
        <v>13</v>
      </c>
      <c r="I794" s="166">
        <v>6</v>
      </c>
      <c r="J794" s="166">
        <v>1</v>
      </c>
      <c r="K794" s="166" t="s">
        <v>15568</v>
      </c>
      <c r="L794" s="175">
        <v>0.99999990654422999</v>
      </c>
      <c r="M794" s="175">
        <v>2.49306482349161E-5</v>
      </c>
      <c r="N794" s="175">
        <v>8.6879558407973001E-4</v>
      </c>
      <c r="O794" s="175"/>
      <c r="P794" s="175">
        <v>1</v>
      </c>
      <c r="Q794" s="175">
        <v>7.2542388538434999E-3</v>
      </c>
      <c r="R794" s="166">
        <v>0.304721326424582</v>
      </c>
      <c r="S794" s="166" t="s">
        <v>14</v>
      </c>
      <c r="T794" s="166" t="s">
        <v>2449</v>
      </c>
      <c r="U794" s="166" t="s">
        <v>15567</v>
      </c>
    </row>
    <row r="795" spans="1:21" ht="15.75" customHeight="1" x14ac:dyDescent="0.15">
      <c r="A795" s="15" t="s">
        <v>4966</v>
      </c>
      <c r="B795" s="166" t="s">
        <v>4967</v>
      </c>
      <c r="C795" s="166" t="s">
        <v>2241</v>
      </c>
      <c r="D795" s="166" t="s">
        <v>1902</v>
      </c>
      <c r="E795" s="170">
        <v>7.3679375059231695E-11</v>
      </c>
      <c r="F795" s="166">
        <v>34</v>
      </c>
      <c r="G795" s="166" t="s">
        <v>4968</v>
      </c>
      <c r="H795" s="166">
        <v>9</v>
      </c>
      <c r="I795" s="166">
        <v>6</v>
      </c>
      <c r="J795" s="166">
        <v>1</v>
      </c>
      <c r="K795" s="166" t="s">
        <v>15568</v>
      </c>
      <c r="L795" s="175">
        <v>0.99999990654422999</v>
      </c>
      <c r="M795" s="175">
        <v>9.0494091504676896E-2</v>
      </c>
      <c r="N795" s="175">
        <v>8.7107214967077802E-4</v>
      </c>
      <c r="O795" s="175"/>
      <c r="P795" s="175">
        <v>1</v>
      </c>
      <c r="Q795" s="175">
        <v>1</v>
      </c>
      <c r="R795" s="166">
        <v>0.30542097693801901</v>
      </c>
      <c r="S795" s="166" t="s">
        <v>14</v>
      </c>
      <c r="T795" s="166" t="s">
        <v>2449</v>
      </c>
      <c r="U795" s="166" t="s">
        <v>15567</v>
      </c>
    </row>
    <row r="796" spans="1:21" ht="15.75" customHeight="1" x14ac:dyDescent="0.15">
      <c r="A796" s="15" t="s">
        <v>6669</v>
      </c>
      <c r="B796" s="166" t="s">
        <v>6670</v>
      </c>
      <c r="C796" s="166" t="s">
        <v>1892</v>
      </c>
      <c r="D796" s="166" t="s">
        <v>1914</v>
      </c>
      <c r="E796" s="170">
        <v>3.2740862953336602E-10</v>
      </c>
      <c r="F796" s="166">
        <v>28</v>
      </c>
      <c r="G796" s="166" t="s">
        <v>6671</v>
      </c>
      <c r="H796" s="166">
        <v>3</v>
      </c>
      <c r="I796" s="166">
        <v>3</v>
      </c>
      <c r="J796" s="166">
        <v>1</v>
      </c>
      <c r="K796" s="166" t="s">
        <v>15568</v>
      </c>
      <c r="L796" s="175">
        <v>0.99999990654422999</v>
      </c>
      <c r="M796" s="175">
        <v>1.38904361871859E-3</v>
      </c>
      <c r="N796" s="175">
        <v>8.8054915779481996E-4</v>
      </c>
      <c r="O796" s="175"/>
      <c r="P796" s="175">
        <v>1</v>
      </c>
      <c r="Q796" s="175">
        <v>0.49101076754703799</v>
      </c>
      <c r="R796" s="166">
        <v>0.30864271875077898</v>
      </c>
      <c r="S796" s="166" t="s">
        <v>14</v>
      </c>
      <c r="T796" s="166" t="s">
        <v>2449</v>
      </c>
      <c r="U796" s="166" t="s">
        <v>15567</v>
      </c>
    </row>
    <row r="797" spans="1:21" ht="15.75" customHeight="1" x14ac:dyDescent="0.15">
      <c r="A797" s="15" t="s">
        <v>6147</v>
      </c>
      <c r="B797" s="166" t="s">
        <v>6148</v>
      </c>
      <c r="C797" s="166" t="s">
        <v>2230</v>
      </c>
      <c r="D797" s="166" t="s">
        <v>1914</v>
      </c>
      <c r="E797" s="170">
        <v>8.5310440507531302E-9</v>
      </c>
      <c r="F797" s="166">
        <v>22</v>
      </c>
      <c r="G797" s="166" t="s">
        <v>6149</v>
      </c>
      <c r="H797" s="166">
        <v>6</v>
      </c>
      <c r="I797" s="166">
        <v>5</v>
      </c>
      <c r="J797" s="166">
        <v>1</v>
      </c>
      <c r="K797" s="166" t="s">
        <v>15568</v>
      </c>
      <c r="L797" s="175">
        <v>0.111252534630745</v>
      </c>
      <c r="M797" s="175">
        <v>0.130651394295241</v>
      </c>
      <c r="N797" s="175">
        <v>8.89338135016378E-4</v>
      </c>
      <c r="O797" s="175"/>
      <c r="P797" s="175">
        <v>1</v>
      </c>
      <c r="Q797" s="175">
        <v>1</v>
      </c>
      <c r="R797" s="166">
        <v>0.31161994605329701</v>
      </c>
      <c r="S797" s="166" t="s">
        <v>14</v>
      </c>
      <c r="T797" s="166" t="s">
        <v>2449</v>
      </c>
      <c r="U797" s="166" t="s">
        <v>15567</v>
      </c>
    </row>
    <row r="798" spans="1:21" ht="15.75" customHeight="1" x14ac:dyDescent="0.15">
      <c r="A798" s="15" t="s">
        <v>3489</v>
      </c>
      <c r="B798" s="166" t="s">
        <v>3490</v>
      </c>
      <c r="C798" s="166" t="s">
        <v>1892</v>
      </c>
      <c r="D798" s="166" t="s">
        <v>2007</v>
      </c>
      <c r="E798" s="170">
        <v>1.9344884471156801E-8</v>
      </c>
      <c r="F798" s="166">
        <v>22</v>
      </c>
      <c r="G798" s="166" t="s">
        <v>3491</v>
      </c>
      <c r="H798" s="166">
        <v>10</v>
      </c>
      <c r="I798" s="166">
        <v>6</v>
      </c>
      <c r="J798" s="166">
        <v>1</v>
      </c>
      <c r="K798" s="166" t="s">
        <v>15568</v>
      </c>
      <c r="L798" s="175">
        <v>0.99999990654422999</v>
      </c>
      <c r="M798" s="175">
        <v>2.06107455026402E-4</v>
      </c>
      <c r="N798" s="175">
        <v>8.9057876401398798E-4</v>
      </c>
      <c r="O798" s="175"/>
      <c r="P798" s="175">
        <v>1</v>
      </c>
      <c r="Q798" s="175">
        <v>6.8972501752207496E-2</v>
      </c>
      <c r="R798" s="166">
        <v>0.311949845793212</v>
      </c>
      <c r="S798" s="166" t="s">
        <v>14</v>
      </c>
      <c r="T798" s="166" t="s">
        <v>2449</v>
      </c>
      <c r="U798" s="166" t="s">
        <v>15567</v>
      </c>
    </row>
    <row r="799" spans="1:21" ht="15.75" customHeight="1" x14ac:dyDescent="0.15">
      <c r="A799" s="15" t="s">
        <v>4673</v>
      </c>
      <c r="B799" s="166" t="s">
        <v>4674</v>
      </c>
      <c r="C799" s="166" t="s">
        <v>1892</v>
      </c>
      <c r="D799" s="166" t="s">
        <v>1910</v>
      </c>
      <c r="E799" s="170">
        <v>1.2505570841476399E-8</v>
      </c>
      <c r="F799" s="166">
        <v>22</v>
      </c>
      <c r="G799" s="166" t="s">
        <v>4675</v>
      </c>
      <c r="H799" s="166">
        <v>11</v>
      </c>
      <c r="I799" s="166">
        <v>5</v>
      </c>
      <c r="J799" s="166">
        <v>1</v>
      </c>
      <c r="K799" s="166" t="s">
        <v>15568</v>
      </c>
      <c r="L799" s="175">
        <v>0.99999990654422999</v>
      </c>
      <c r="M799" s="175">
        <v>1.0996143766245799E-2</v>
      </c>
      <c r="N799" s="175">
        <v>9.0822589401762504E-4</v>
      </c>
      <c r="O799" s="175"/>
      <c r="P799" s="175">
        <v>1</v>
      </c>
      <c r="Q799" s="175">
        <v>1</v>
      </c>
      <c r="R799" s="166">
        <v>0.31838478541418802</v>
      </c>
      <c r="S799" s="166" t="s">
        <v>14</v>
      </c>
      <c r="T799" s="166" t="s">
        <v>2449</v>
      </c>
      <c r="U799" s="166" t="s">
        <v>15567</v>
      </c>
    </row>
    <row r="800" spans="1:21" ht="15.75" customHeight="1" x14ac:dyDescent="0.15">
      <c r="A800" s="15" t="s">
        <v>5639</v>
      </c>
      <c r="B800" s="166" t="s">
        <v>5640</v>
      </c>
      <c r="C800" s="166" t="s">
        <v>1892</v>
      </c>
      <c r="D800" s="166" t="s">
        <v>1910</v>
      </c>
      <c r="E800" s="170">
        <v>4.1376006448555996E-9</v>
      </c>
      <c r="F800" s="166">
        <v>22</v>
      </c>
      <c r="G800" s="166" t="s">
        <v>5641</v>
      </c>
      <c r="H800" s="166">
        <v>7</v>
      </c>
      <c r="I800" s="166">
        <v>6</v>
      </c>
      <c r="J800" s="166">
        <v>1</v>
      </c>
      <c r="K800" s="166" t="s">
        <v>15568</v>
      </c>
      <c r="L800" s="175">
        <v>0.99999990654422999</v>
      </c>
      <c r="M800" s="175">
        <v>2.3450032206528298E-3</v>
      </c>
      <c r="N800" s="175">
        <v>9.0822589401762504E-4</v>
      </c>
      <c r="O800" s="175"/>
      <c r="P800" s="175">
        <v>1</v>
      </c>
      <c r="Q800" s="175">
        <v>0.83263974820761499</v>
      </c>
      <c r="R800" s="166">
        <v>0.31838478541418802</v>
      </c>
      <c r="S800" s="166" t="s">
        <v>14</v>
      </c>
      <c r="T800" s="166" t="s">
        <v>2449</v>
      </c>
      <c r="U800" s="166" t="s">
        <v>15567</v>
      </c>
    </row>
    <row r="801" spans="1:21" ht="15.75" customHeight="1" x14ac:dyDescent="0.15">
      <c r="A801" s="15" t="s">
        <v>4522</v>
      </c>
      <c r="B801" s="166" t="s">
        <v>4523</v>
      </c>
      <c r="C801" s="166" t="s">
        <v>2379</v>
      </c>
      <c r="D801" s="166" t="s">
        <v>1914</v>
      </c>
      <c r="E801" s="170">
        <v>2.8035816029929801E-11</v>
      </c>
      <c r="F801" s="166">
        <v>36</v>
      </c>
      <c r="G801" s="166" t="s">
        <v>4524</v>
      </c>
      <c r="H801" s="166">
        <v>13</v>
      </c>
      <c r="I801" s="166">
        <v>5</v>
      </c>
      <c r="J801" s="166">
        <v>1</v>
      </c>
      <c r="K801" s="166" t="s">
        <v>15568</v>
      </c>
      <c r="L801" s="175">
        <v>0.99999990654422999</v>
      </c>
      <c r="M801" s="175">
        <v>4.1982397156927802E-2</v>
      </c>
      <c r="N801" s="175">
        <v>9.2424774801908895E-4</v>
      </c>
      <c r="O801" s="175"/>
      <c r="P801" s="175">
        <v>1</v>
      </c>
      <c r="Q801" s="175">
        <v>1</v>
      </c>
      <c r="R801" s="166">
        <v>0.32340920265797501</v>
      </c>
      <c r="S801" s="166" t="s">
        <v>14</v>
      </c>
      <c r="T801" s="166" t="s">
        <v>2449</v>
      </c>
      <c r="U801" s="166" t="s">
        <v>15567</v>
      </c>
    </row>
    <row r="802" spans="1:21" ht="15.75" customHeight="1" x14ac:dyDescent="0.15">
      <c r="A802" s="15" t="s">
        <v>4234</v>
      </c>
      <c r="B802" s="166" t="s">
        <v>4235</v>
      </c>
      <c r="C802" s="166" t="s">
        <v>1892</v>
      </c>
      <c r="D802" s="166" t="s">
        <v>1910</v>
      </c>
      <c r="E802" s="170">
        <v>8.9466040322271404E-9</v>
      </c>
      <c r="F802" s="166">
        <v>16</v>
      </c>
      <c r="G802" s="166" t="s">
        <v>4236</v>
      </c>
      <c r="H802" s="166">
        <v>7</v>
      </c>
      <c r="I802" s="166">
        <v>5</v>
      </c>
      <c r="J802" s="166">
        <v>1</v>
      </c>
      <c r="K802" s="166" t="s">
        <v>15568</v>
      </c>
      <c r="L802" s="175">
        <v>0.99999990654422999</v>
      </c>
      <c r="M802" s="175">
        <v>0.32093134116559302</v>
      </c>
      <c r="N802" s="175">
        <v>9.2551333556818596E-4</v>
      </c>
      <c r="O802" s="175"/>
      <c r="P802" s="175">
        <v>1</v>
      </c>
      <c r="Q802" s="175">
        <v>1</v>
      </c>
      <c r="R802" s="166">
        <v>0.32373791204318703</v>
      </c>
      <c r="S802" s="166" t="s">
        <v>14</v>
      </c>
      <c r="T802" s="166" t="s">
        <v>2449</v>
      </c>
      <c r="U802" s="166" t="s">
        <v>15567</v>
      </c>
    </row>
    <row r="803" spans="1:21" ht="15.75" customHeight="1" x14ac:dyDescent="0.15">
      <c r="A803" s="15" t="s">
        <v>5514</v>
      </c>
      <c r="B803" s="166" t="s">
        <v>5515</v>
      </c>
      <c r="C803" s="166" t="s">
        <v>1892</v>
      </c>
      <c r="D803" s="166" t="s">
        <v>1914</v>
      </c>
      <c r="E803" s="170">
        <v>1.8560025814847201E-10</v>
      </c>
      <c r="F803" s="166">
        <v>32</v>
      </c>
      <c r="G803" s="166" t="s">
        <v>5516</v>
      </c>
      <c r="H803" s="166">
        <v>6</v>
      </c>
      <c r="I803" s="166">
        <v>5</v>
      </c>
      <c r="J803" s="166">
        <v>1</v>
      </c>
      <c r="K803" s="166" t="s">
        <v>15568</v>
      </c>
      <c r="L803" s="175">
        <v>0.99999990654422999</v>
      </c>
      <c r="M803" s="175">
        <v>0.82693233756408402</v>
      </c>
      <c r="N803" s="175">
        <v>9.5816196044385803E-4</v>
      </c>
      <c r="O803" s="175"/>
      <c r="P803" s="175">
        <v>1</v>
      </c>
      <c r="Q803" s="175">
        <v>1</v>
      </c>
      <c r="R803" s="166">
        <v>0.335038649310129</v>
      </c>
      <c r="S803" s="166" t="s">
        <v>14</v>
      </c>
      <c r="T803" s="166" t="s">
        <v>2449</v>
      </c>
      <c r="U803" s="166" t="s">
        <v>15567</v>
      </c>
    </row>
    <row r="804" spans="1:21" ht="15.75" customHeight="1" x14ac:dyDescent="0.15">
      <c r="A804" s="15" t="s">
        <v>6690</v>
      </c>
      <c r="B804" s="166" t="s">
        <v>6691</v>
      </c>
      <c r="C804" s="166" t="s">
        <v>1892</v>
      </c>
      <c r="D804" s="166" t="s">
        <v>1955</v>
      </c>
      <c r="E804" s="170">
        <v>6.9151789803823399E-8</v>
      </c>
      <c r="F804" s="166">
        <v>22</v>
      </c>
      <c r="G804" s="166" t="s">
        <v>6692</v>
      </c>
      <c r="H804" s="166">
        <v>3</v>
      </c>
      <c r="I804" s="166">
        <v>3</v>
      </c>
      <c r="J804" s="166">
        <v>1</v>
      </c>
      <c r="K804" s="166" t="s">
        <v>15568</v>
      </c>
      <c r="L804" s="175">
        <v>0.99999990654422999</v>
      </c>
      <c r="M804" s="175">
        <v>0.84938455526087897</v>
      </c>
      <c r="N804" s="175">
        <v>1.00425153954093E-3</v>
      </c>
      <c r="O804" s="175"/>
      <c r="P804" s="175">
        <v>1</v>
      </c>
      <c r="Q804" s="175">
        <v>1</v>
      </c>
      <c r="R804" s="166">
        <v>0.351028022277873</v>
      </c>
      <c r="S804" s="166" t="s">
        <v>14</v>
      </c>
      <c r="T804" s="166" t="s">
        <v>2449</v>
      </c>
      <c r="U804" s="166" t="s">
        <v>15567</v>
      </c>
    </row>
    <row r="805" spans="1:21" ht="15.75" customHeight="1" x14ac:dyDescent="0.15">
      <c r="A805" s="15" t="s">
        <v>3914</v>
      </c>
      <c r="B805" s="166" t="s">
        <v>3915</v>
      </c>
      <c r="C805" s="166" t="s">
        <v>1892</v>
      </c>
      <c r="D805" s="166" t="s">
        <v>1914</v>
      </c>
      <c r="E805" s="170">
        <v>4.9830634435191204E-9</v>
      </c>
      <c r="F805" s="166">
        <v>22</v>
      </c>
      <c r="G805" s="166" t="s">
        <v>3916</v>
      </c>
      <c r="H805" s="166">
        <v>17</v>
      </c>
      <c r="I805" s="166">
        <v>8</v>
      </c>
      <c r="J805" s="166">
        <v>1</v>
      </c>
      <c r="K805" s="166" t="s">
        <v>15568</v>
      </c>
      <c r="L805" s="175">
        <v>0.99999990654422999</v>
      </c>
      <c r="M805" s="175">
        <v>2.98677581314905E-2</v>
      </c>
      <c r="N805" s="175">
        <v>1.0739508990788001E-3</v>
      </c>
      <c r="O805" s="175"/>
      <c r="P805" s="175">
        <v>1</v>
      </c>
      <c r="Q805" s="175">
        <v>1</v>
      </c>
      <c r="R805" s="166">
        <v>0.37525388360137801</v>
      </c>
      <c r="S805" s="166" t="s">
        <v>14</v>
      </c>
      <c r="T805" s="166" t="s">
        <v>2449</v>
      </c>
      <c r="U805" s="166" t="s">
        <v>15567</v>
      </c>
    </row>
    <row r="806" spans="1:21" ht="15.75" customHeight="1" x14ac:dyDescent="0.15">
      <c r="A806" s="15" t="s">
        <v>4829</v>
      </c>
      <c r="B806" s="166" t="s">
        <v>4830</v>
      </c>
      <c r="C806" s="166" t="s">
        <v>1892</v>
      </c>
      <c r="D806" s="166" t="s">
        <v>1948</v>
      </c>
      <c r="E806" s="170">
        <v>1.8428813031932499E-8</v>
      </c>
      <c r="F806" s="166">
        <v>22</v>
      </c>
      <c r="G806" s="166" t="s">
        <v>4831</v>
      </c>
      <c r="H806" s="166">
        <v>13</v>
      </c>
      <c r="I806" s="166">
        <v>11</v>
      </c>
      <c r="J806" s="166">
        <v>1</v>
      </c>
      <c r="K806" s="166" t="s">
        <v>15568</v>
      </c>
      <c r="L806" s="175">
        <v>0.99999990654422999</v>
      </c>
      <c r="M806" s="175">
        <v>9.84593805611778E-4</v>
      </c>
      <c r="N806" s="175">
        <v>1.1210415166810501E-3</v>
      </c>
      <c r="O806" s="175"/>
      <c r="P806" s="175">
        <v>1</v>
      </c>
      <c r="Q806" s="175">
        <v>0.34511157763210998</v>
      </c>
      <c r="R806" s="166">
        <v>0.39170834914946101</v>
      </c>
      <c r="S806" s="166" t="s">
        <v>14</v>
      </c>
      <c r="T806" s="166" t="s">
        <v>2449</v>
      </c>
      <c r="U806" s="166" t="s">
        <v>15567</v>
      </c>
    </row>
    <row r="807" spans="1:21" ht="15.75" customHeight="1" x14ac:dyDescent="0.15">
      <c r="A807" s="15" t="s">
        <v>5841</v>
      </c>
      <c r="B807" s="166" t="s">
        <v>5842</v>
      </c>
      <c r="C807" s="166" t="s">
        <v>2404</v>
      </c>
      <c r="D807" s="166" t="s">
        <v>1918</v>
      </c>
      <c r="E807" s="170">
        <v>1.4864876691711099E-8</v>
      </c>
      <c r="F807" s="166">
        <v>16</v>
      </c>
      <c r="G807" s="166" t="s">
        <v>5843</v>
      </c>
      <c r="H807" s="166">
        <v>5</v>
      </c>
      <c r="I807" s="166">
        <v>4</v>
      </c>
      <c r="J807" s="166">
        <v>1</v>
      </c>
      <c r="K807" s="166" t="s">
        <v>15568</v>
      </c>
      <c r="L807" s="175">
        <v>0.99999990654422999</v>
      </c>
      <c r="M807" s="175">
        <v>2.28026764487376E-2</v>
      </c>
      <c r="N807" s="175">
        <v>1.1210415166810501E-3</v>
      </c>
      <c r="O807" s="175"/>
      <c r="P807" s="175">
        <v>1</v>
      </c>
      <c r="Q807" s="175">
        <v>1</v>
      </c>
      <c r="R807" s="166">
        <v>0.39170834914946101</v>
      </c>
      <c r="S807" s="166" t="s">
        <v>14</v>
      </c>
      <c r="T807" s="166" t="s">
        <v>2449</v>
      </c>
      <c r="U807" s="166" t="s">
        <v>15567</v>
      </c>
    </row>
    <row r="808" spans="1:21" ht="15.75" customHeight="1" x14ac:dyDescent="0.15">
      <c r="A808" s="15" t="s">
        <v>5150</v>
      </c>
      <c r="B808" s="166" t="s">
        <v>5151</v>
      </c>
      <c r="C808" s="166" t="s">
        <v>1892</v>
      </c>
      <c r="D808" s="166" t="s">
        <v>1914</v>
      </c>
      <c r="E808" s="170">
        <v>1.9404777717476201E-10</v>
      </c>
      <c r="F808" s="166">
        <v>26</v>
      </c>
      <c r="G808" s="166" t="s">
        <v>5152</v>
      </c>
      <c r="H808" s="166">
        <v>8</v>
      </c>
      <c r="I808" s="166">
        <v>6</v>
      </c>
      <c r="J808" s="166">
        <v>1</v>
      </c>
      <c r="K808" s="166" t="s">
        <v>15568</v>
      </c>
      <c r="L808" s="175">
        <v>0.99999990654422999</v>
      </c>
      <c r="M808" s="175">
        <v>4.9035037922714503E-5</v>
      </c>
      <c r="N808" s="175">
        <v>1.1412175510813699E-3</v>
      </c>
      <c r="O808" s="175"/>
      <c r="P808" s="175">
        <v>1</v>
      </c>
      <c r="Q808" s="175">
        <v>1.5311475678797299E-2</v>
      </c>
      <c r="R808" s="166">
        <v>0.39831146527044697</v>
      </c>
      <c r="S808" s="166" t="s">
        <v>14</v>
      </c>
      <c r="T808" s="166" t="s">
        <v>2449</v>
      </c>
      <c r="U808" s="166" t="s">
        <v>15567</v>
      </c>
    </row>
    <row r="809" spans="1:21" ht="15.75" customHeight="1" x14ac:dyDescent="0.15">
      <c r="A809" s="15" t="s">
        <v>4350</v>
      </c>
      <c r="B809" s="166" t="s">
        <v>4351</v>
      </c>
      <c r="C809" s="166" t="s">
        <v>1892</v>
      </c>
      <c r="D809" s="166" t="s">
        <v>1914</v>
      </c>
      <c r="E809" s="170">
        <v>3.63884982982897E-11</v>
      </c>
      <c r="F809" s="166">
        <v>34</v>
      </c>
      <c r="G809" s="166" t="s">
        <v>4352</v>
      </c>
      <c r="H809" s="166">
        <v>9</v>
      </c>
      <c r="I809" s="166">
        <v>7</v>
      </c>
      <c r="J809" s="166">
        <v>1</v>
      </c>
      <c r="K809" s="166" t="s">
        <v>15568</v>
      </c>
      <c r="L809" s="175">
        <v>0.99999990654422999</v>
      </c>
      <c r="M809" s="175">
        <v>0.151213585451107</v>
      </c>
      <c r="N809" s="175">
        <v>1.1543817648001699E-3</v>
      </c>
      <c r="O809" s="175"/>
      <c r="P809" s="175">
        <v>1</v>
      </c>
      <c r="Q809" s="175">
        <v>1</v>
      </c>
      <c r="R809" s="166">
        <v>0.40275232713773501</v>
      </c>
      <c r="S809" s="166" t="s">
        <v>14</v>
      </c>
      <c r="T809" s="166" t="s">
        <v>2449</v>
      </c>
      <c r="U809" s="166" t="s">
        <v>15567</v>
      </c>
    </row>
    <row r="810" spans="1:21" ht="15.75" customHeight="1" x14ac:dyDescent="0.15">
      <c r="A810" s="15" t="s">
        <v>4795</v>
      </c>
      <c r="B810" s="166" t="s">
        <v>4796</v>
      </c>
      <c r="C810" s="166" t="s">
        <v>2241</v>
      </c>
      <c r="D810" s="166" t="s">
        <v>1914</v>
      </c>
      <c r="E810" s="170">
        <v>1.52097911378937E-9</v>
      </c>
      <c r="F810" s="166">
        <v>28</v>
      </c>
      <c r="G810" s="166" t="s">
        <v>4797</v>
      </c>
      <c r="H810" s="166">
        <v>8</v>
      </c>
      <c r="I810" s="166">
        <v>5</v>
      </c>
      <c r="J810" s="166">
        <v>1</v>
      </c>
      <c r="K810" s="166" t="s">
        <v>15568</v>
      </c>
      <c r="L810" s="175">
        <v>0.99999990654422999</v>
      </c>
      <c r="M810" s="175">
        <v>0.30105052702326102</v>
      </c>
      <c r="N810" s="175">
        <v>1.16454587251534E-3</v>
      </c>
      <c r="O810" s="175"/>
      <c r="P810" s="175">
        <v>1</v>
      </c>
      <c r="Q810" s="175">
        <v>1</v>
      </c>
      <c r="R810" s="166">
        <v>0.40614173331492798</v>
      </c>
      <c r="S810" s="166" t="s">
        <v>14</v>
      </c>
      <c r="T810" s="166" t="s">
        <v>2449</v>
      </c>
      <c r="U810" s="166" t="s">
        <v>15567</v>
      </c>
    </row>
    <row r="811" spans="1:21" ht="15.75" customHeight="1" x14ac:dyDescent="0.15">
      <c r="A811" s="15" t="s">
        <v>6201</v>
      </c>
      <c r="B811" s="166" t="s">
        <v>6202</v>
      </c>
      <c r="C811" s="166" t="s">
        <v>2241</v>
      </c>
      <c r="D811" s="166" t="s">
        <v>1955</v>
      </c>
      <c r="E811" s="170">
        <v>6.8071868234166398E-7</v>
      </c>
      <c r="F811" s="166">
        <v>4</v>
      </c>
      <c r="G811" s="166" t="s">
        <v>6203</v>
      </c>
      <c r="H811" s="166">
        <v>3</v>
      </c>
      <c r="I811" s="166">
        <v>3</v>
      </c>
      <c r="J811" s="166">
        <v>1</v>
      </c>
      <c r="K811" s="166" t="s">
        <v>15568</v>
      </c>
      <c r="L811" s="175">
        <v>1.7483907630122499E-2</v>
      </c>
      <c r="M811" s="175">
        <v>7.7107855407330802E-3</v>
      </c>
      <c r="N811" s="175">
        <v>1.1958057686481901E-3</v>
      </c>
      <c r="O811" s="175"/>
      <c r="P811" s="175">
        <v>0.92489129471935305</v>
      </c>
      <c r="Q811" s="175">
        <v>1</v>
      </c>
      <c r="R811" s="166">
        <v>0.41688114975217899</v>
      </c>
      <c r="S811" s="166" t="s">
        <v>14</v>
      </c>
      <c r="T811" s="166" t="s">
        <v>2449</v>
      </c>
      <c r="U811" s="166" t="s">
        <v>15567</v>
      </c>
    </row>
    <row r="812" spans="1:21" ht="15.75" customHeight="1" x14ac:dyDescent="0.15">
      <c r="A812" s="15" t="s">
        <v>4589</v>
      </c>
      <c r="B812" s="166" t="s">
        <v>4590</v>
      </c>
      <c r="C812" s="166" t="s">
        <v>1892</v>
      </c>
      <c r="D812" s="166" t="s">
        <v>1948</v>
      </c>
      <c r="E812" s="170">
        <v>2.9255322662801499E-10</v>
      </c>
      <c r="F812" s="166">
        <v>22</v>
      </c>
      <c r="G812" s="166" t="s">
        <v>4591</v>
      </c>
      <c r="H812" s="166">
        <v>6</v>
      </c>
      <c r="I812" s="166">
        <v>4</v>
      </c>
      <c r="J812" s="166">
        <v>1</v>
      </c>
      <c r="K812" s="166" t="s">
        <v>15568</v>
      </c>
      <c r="L812" s="175">
        <v>0.99999990654422999</v>
      </c>
      <c r="M812" s="175">
        <v>2.1892811485001999E-3</v>
      </c>
      <c r="N812" s="175">
        <v>1.24116738153161E-3</v>
      </c>
      <c r="O812" s="175"/>
      <c r="P812" s="175">
        <v>1</v>
      </c>
      <c r="Q812" s="175">
        <v>0.77692635463805104</v>
      </c>
      <c r="R812" s="166">
        <v>0.432947031590252</v>
      </c>
      <c r="S812" s="166" t="s">
        <v>14</v>
      </c>
      <c r="T812" s="166" t="s">
        <v>2449</v>
      </c>
      <c r="U812" s="166" t="s">
        <v>15567</v>
      </c>
    </row>
    <row r="813" spans="1:21" ht="15.75" customHeight="1" x14ac:dyDescent="0.15">
      <c r="A813" s="15" t="s">
        <v>5439</v>
      </c>
      <c r="B813" s="166" t="s">
        <v>5440</v>
      </c>
      <c r="C813" s="166" t="s">
        <v>1892</v>
      </c>
      <c r="D813" s="166" t="s">
        <v>1948</v>
      </c>
      <c r="E813" s="170">
        <v>6.6643792012405503E-10</v>
      </c>
      <c r="F813" s="166">
        <v>22</v>
      </c>
      <c r="G813" s="166" t="s">
        <v>5441</v>
      </c>
      <c r="H813" s="166">
        <v>5</v>
      </c>
      <c r="I813" s="166">
        <v>3</v>
      </c>
      <c r="J813" s="166">
        <v>1</v>
      </c>
      <c r="K813" s="166" t="s">
        <v>15568</v>
      </c>
      <c r="L813" s="175">
        <v>0.99999990654422999</v>
      </c>
      <c r="M813" s="175">
        <v>1.18714649191792E-5</v>
      </c>
      <c r="N813" s="175">
        <v>1.24116738153161E-3</v>
      </c>
      <c r="O813" s="175"/>
      <c r="P813" s="175">
        <v>1</v>
      </c>
      <c r="Q813" s="175">
        <v>3.2615657699306098E-3</v>
      </c>
      <c r="R813" s="166">
        <v>0.432947031590252</v>
      </c>
      <c r="S813" s="166" t="s">
        <v>14</v>
      </c>
      <c r="T813" s="166" t="s">
        <v>2449</v>
      </c>
      <c r="U813" s="166" t="s">
        <v>15567</v>
      </c>
    </row>
    <row r="814" spans="1:21" ht="15.75" customHeight="1" x14ac:dyDescent="0.15">
      <c r="A814" s="15" t="s">
        <v>5726</v>
      </c>
      <c r="B814" s="166" t="s">
        <v>5727</v>
      </c>
      <c r="C814" s="166" t="s">
        <v>1892</v>
      </c>
      <c r="D814" s="166" t="s">
        <v>1948</v>
      </c>
      <c r="E814" s="170">
        <v>8.6940814856082602E-10</v>
      </c>
      <c r="F814" s="166">
        <v>32</v>
      </c>
      <c r="G814" s="166" t="s">
        <v>5728</v>
      </c>
      <c r="H814" s="166">
        <v>5</v>
      </c>
      <c r="I814" s="166">
        <v>4</v>
      </c>
      <c r="J814" s="166">
        <v>1</v>
      </c>
      <c r="K814" s="166" t="s">
        <v>15568</v>
      </c>
      <c r="L814" s="175">
        <v>0.99999990654422999</v>
      </c>
      <c r="M814" s="175">
        <v>1.8513572326807399E-4</v>
      </c>
      <c r="N814" s="175">
        <v>1.24116738153161E-3</v>
      </c>
      <c r="O814" s="175"/>
      <c r="P814" s="175">
        <v>1</v>
      </c>
      <c r="Q814" s="175">
        <v>6.1819414335286697E-2</v>
      </c>
      <c r="R814" s="166">
        <v>0.432947031590252</v>
      </c>
      <c r="S814" s="166" t="s">
        <v>14</v>
      </c>
      <c r="T814" s="166" t="s">
        <v>2449</v>
      </c>
      <c r="U814" s="166" t="s">
        <v>15567</v>
      </c>
    </row>
    <row r="815" spans="1:21" ht="15.75" customHeight="1" x14ac:dyDescent="0.15">
      <c r="A815" s="15" t="s">
        <v>5229</v>
      </c>
      <c r="B815" s="166" t="s">
        <v>5230</v>
      </c>
      <c r="C815" s="166" t="s">
        <v>1892</v>
      </c>
      <c r="D815" s="166" t="s">
        <v>2007</v>
      </c>
      <c r="E815" s="170">
        <v>2.1323587327932299E-9</v>
      </c>
      <c r="F815" s="166">
        <v>28</v>
      </c>
      <c r="G815" s="166" t="s">
        <v>5231</v>
      </c>
      <c r="H815" s="166">
        <v>10</v>
      </c>
      <c r="I815" s="166">
        <v>7</v>
      </c>
      <c r="J815" s="166">
        <v>1</v>
      </c>
      <c r="K815" s="166" t="s">
        <v>15568</v>
      </c>
      <c r="L815" s="175">
        <v>0.99999990654422999</v>
      </c>
      <c r="M815" s="175">
        <v>2.6153964861864699E-3</v>
      </c>
      <c r="N815" s="175">
        <v>1.2549682815802699E-3</v>
      </c>
      <c r="O815" s="175"/>
      <c r="P815" s="175">
        <v>1</v>
      </c>
      <c r="Q815" s="175">
        <v>0.92909057247556104</v>
      </c>
      <c r="R815" s="166">
        <v>0.43680590507696698</v>
      </c>
      <c r="S815" s="166" t="s">
        <v>14</v>
      </c>
      <c r="T815" s="166" t="s">
        <v>2449</v>
      </c>
      <c r="U815" s="166" t="s">
        <v>15567</v>
      </c>
    </row>
    <row r="816" spans="1:21" ht="15.75" customHeight="1" x14ac:dyDescent="0.15">
      <c r="A816" s="15" t="s">
        <v>5211</v>
      </c>
      <c r="B816" s="166" t="s">
        <v>5212</v>
      </c>
      <c r="C816" s="166" t="s">
        <v>1909</v>
      </c>
      <c r="D816" s="166" t="s">
        <v>1914</v>
      </c>
      <c r="E816" s="170">
        <v>7.5277187639770603E-13</v>
      </c>
      <c r="F816" s="166">
        <v>36</v>
      </c>
      <c r="G816" s="166" t="s">
        <v>5213</v>
      </c>
      <c r="H816" s="166">
        <v>8</v>
      </c>
      <c r="I816" s="166">
        <v>6</v>
      </c>
      <c r="J816" s="166">
        <v>1</v>
      </c>
      <c r="K816" s="166" t="s">
        <v>15568</v>
      </c>
      <c r="L816" s="175">
        <v>0.99999990654422999</v>
      </c>
      <c r="M816" s="175">
        <v>1.19776578481703E-4</v>
      </c>
      <c r="N816" s="175">
        <v>1.2767940239727801E-3</v>
      </c>
      <c r="O816" s="175"/>
      <c r="P816" s="175">
        <v>1</v>
      </c>
      <c r="Q816" s="175">
        <v>3.9037879578951599E-2</v>
      </c>
      <c r="R816" s="166">
        <v>0.44421994535536702</v>
      </c>
      <c r="S816" s="166" t="s">
        <v>14</v>
      </c>
      <c r="T816" s="166" t="s">
        <v>2449</v>
      </c>
      <c r="U816" s="166" t="s">
        <v>15567</v>
      </c>
    </row>
    <row r="817" spans="1:21" ht="15.75" customHeight="1" x14ac:dyDescent="0.15">
      <c r="A817" s="15" t="s">
        <v>4886</v>
      </c>
      <c r="B817" s="166" t="s">
        <v>4887</v>
      </c>
      <c r="C817" s="166" t="s">
        <v>1892</v>
      </c>
      <c r="D817" s="166" t="s">
        <v>2007</v>
      </c>
      <c r="E817" s="170">
        <v>2.9091648032214601E-9</v>
      </c>
      <c r="F817" s="166">
        <v>22</v>
      </c>
      <c r="G817" s="166" t="s">
        <v>4888</v>
      </c>
      <c r="H817" s="166">
        <v>9</v>
      </c>
      <c r="I817" s="166">
        <v>7</v>
      </c>
      <c r="J817" s="166">
        <v>1</v>
      </c>
      <c r="K817" s="166" t="s">
        <v>15568</v>
      </c>
      <c r="L817" s="175">
        <v>0.99999990654422999</v>
      </c>
      <c r="M817" s="175">
        <v>6.5950244237770794E-2</v>
      </c>
      <c r="N817" s="175">
        <v>1.3258607673398699E-3</v>
      </c>
      <c r="O817" s="175"/>
      <c r="P817" s="175">
        <v>1</v>
      </c>
      <c r="Q817" s="175">
        <v>1</v>
      </c>
      <c r="R817" s="166">
        <v>0.46109961658585202</v>
      </c>
      <c r="S817" s="166" t="s">
        <v>14</v>
      </c>
      <c r="T817" s="166" t="s">
        <v>2449</v>
      </c>
      <c r="U817" s="166" t="s">
        <v>15567</v>
      </c>
    </row>
    <row r="818" spans="1:21" ht="15.75" customHeight="1" x14ac:dyDescent="0.15">
      <c r="A818" s="15" t="s">
        <v>6553</v>
      </c>
      <c r="B818" s="166" t="s">
        <v>6554</v>
      </c>
      <c r="C818" s="166" t="s">
        <v>1892</v>
      </c>
      <c r="D818" s="166" t="s">
        <v>1910</v>
      </c>
      <c r="E818" s="170">
        <v>3.59235675971866E-9</v>
      </c>
      <c r="F818" s="166">
        <v>22</v>
      </c>
      <c r="G818" s="166" t="s">
        <v>6206</v>
      </c>
      <c r="H818" s="166">
        <v>3</v>
      </c>
      <c r="I818" s="166">
        <v>3</v>
      </c>
      <c r="J818" s="166">
        <v>1</v>
      </c>
      <c r="K818" s="166" t="s">
        <v>15568</v>
      </c>
      <c r="L818" s="175">
        <v>0.99999990654422999</v>
      </c>
      <c r="M818" s="175">
        <v>0.39291602148312998</v>
      </c>
      <c r="N818" s="175">
        <v>1.3279644486776799E-3</v>
      </c>
      <c r="O818" s="175"/>
      <c r="P818" s="175">
        <v>1</v>
      </c>
      <c r="Q818" s="175">
        <v>1</v>
      </c>
      <c r="R818" s="166">
        <v>0.46163750183335001</v>
      </c>
      <c r="S818" s="166" t="s">
        <v>14</v>
      </c>
      <c r="T818" s="166" t="s">
        <v>2449</v>
      </c>
      <c r="U818" s="166" t="s">
        <v>15567</v>
      </c>
    </row>
    <row r="819" spans="1:21" ht="15.75" customHeight="1" x14ac:dyDescent="0.15">
      <c r="A819" s="15" t="s">
        <v>4201</v>
      </c>
      <c r="B819" s="166" t="s">
        <v>4202</v>
      </c>
      <c r="C819" s="166" t="s">
        <v>1892</v>
      </c>
      <c r="D819" s="166" t="s">
        <v>2007</v>
      </c>
      <c r="E819" s="170">
        <v>4.07460791216127E-10</v>
      </c>
      <c r="F819" s="166">
        <v>32</v>
      </c>
      <c r="G819" s="166" t="s">
        <v>4203</v>
      </c>
      <c r="H819" s="166">
        <v>10</v>
      </c>
      <c r="I819" s="166">
        <v>4</v>
      </c>
      <c r="J819" s="166">
        <v>1</v>
      </c>
      <c r="K819" s="166" t="s">
        <v>15568</v>
      </c>
      <c r="L819" s="175">
        <v>0.99999990654422999</v>
      </c>
      <c r="M819" s="175">
        <v>1.78072465109715E-2</v>
      </c>
      <c r="N819" s="175">
        <v>1.3742030206719701E-3</v>
      </c>
      <c r="O819" s="175"/>
      <c r="P819" s="175">
        <v>1</v>
      </c>
      <c r="Q819" s="175">
        <v>1</v>
      </c>
      <c r="R819" s="166">
        <v>0.47750891784202298</v>
      </c>
      <c r="S819" s="166" t="s">
        <v>14</v>
      </c>
      <c r="T819" s="166" t="s">
        <v>2449</v>
      </c>
      <c r="U819" s="166" t="s">
        <v>15567</v>
      </c>
    </row>
    <row r="820" spans="1:21" ht="15.75" customHeight="1" x14ac:dyDescent="0.15">
      <c r="A820" s="15" t="s">
        <v>6394</v>
      </c>
      <c r="B820" s="166" t="s">
        <v>6395</v>
      </c>
      <c r="C820" s="166" t="s">
        <v>2142</v>
      </c>
      <c r="D820" s="166" t="s">
        <v>1914</v>
      </c>
      <c r="E820" s="170">
        <v>5.7414991840728801E-12</v>
      </c>
      <c r="F820" s="166">
        <v>34</v>
      </c>
      <c r="G820" s="166" t="s">
        <v>6396</v>
      </c>
      <c r="H820" s="166">
        <v>3</v>
      </c>
      <c r="I820" s="166">
        <v>3</v>
      </c>
      <c r="J820" s="166">
        <v>1</v>
      </c>
      <c r="K820" s="166" t="s">
        <v>15568</v>
      </c>
      <c r="L820" s="175">
        <v>0.99999990654422999</v>
      </c>
      <c r="M820" s="175">
        <v>0.68853517117232799</v>
      </c>
      <c r="N820" s="175">
        <v>1.38856829884676E-3</v>
      </c>
      <c r="O820" s="175"/>
      <c r="P820" s="175">
        <v>1</v>
      </c>
      <c r="Q820" s="175">
        <v>1</v>
      </c>
      <c r="R820" s="166">
        <v>0.48229409869119799</v>
      </c>
      <c r="S820" s="166" t="s">
        <v>14</v>
      </c>
      <c r="T820" s="166" t="s">
        <v>2449</v>
      </c>
      <c r="U820" s="166" t="s">
        <v>15567</v>
      </c>
    </row>
    <row r="821" spans="1:21" ht="15.75" customHeight="1" x14ac:dyDescent="0.15">
      <c r="A821" s="15" t="s">
        <v>4550</v>
      </c>
      <c r="B821" s="166" t="s">
        <v>4551</v>
      </c>
      <c r="C821" s="166" t="s">
        <v>1892</v>
      </c>
      <c r="D821" s="166" t="s">
        <v>2007</v>
      </c>
      <c r="E821" s="170">
        <v>3.6964790407147899E-10</v>
      </c>
      <c r="F821" s="166">
        <v>28</v>
      </c>
      <c r="G821" s="166" t="s">
        <v>4552</v>
      </c>
      <c r="H821" s="166">
        <v>8</v>
      </c>
      <c r="I821" s="166">
        <v>8</v>
      </c>
      <c r="J821" s="166">
        <v>1</v>
      </c>
      <c r="K821" s="166" t="s">
        <v>15568</v>
      </c>
      <c r="L821" s="175">
        <v>0.99999990654422999</v>
      </c>
      <c r="M821" s="175">
        <v>5.6184198505648505E-4</v>
      </c>
      <c r="N821" s="175">
        <v>1.3908997941440801E-3</v>
      </c>
      <c r="O821" s="175"/>
      <c r="P821" s="175">
        <v>1</v>
      </c>
      <c r="Q821" s="175">
        <v>0.19504383662203501</v>
      </c>
      <c r="R821" s="166">
        <v>0.48289511943966101</v>
      </c>
      <c r="S821" s="166" t="s">
        <v>14</v>
      </c>
      <c r="T821" s="166" t="s">
        <v>2449</v>
      </c>
      <c r="U821" s="166" t="s">
        <v>15567</v>
      </c>
    </row>
    <row r="822" spans="1:21" ht="15.75" customHeight="1" x14ac:dyDescent="0.15">
      <c r="A822" s="15" t="s">
        <v>5899</v>
      </c>
      <c r="B822" s="166" t="s">
        <v>5900</v>
      </c>
      <c r="C822" s="166" t="s">
        <v>1892</v>
      </c>
      <c r="D822" s="166" t="s">
        <v>1914</v>
      </c>
      <c r="E822" s="170">
        <v>4.3363145049357898E-12</v>
      </c>
      <c r="F822" s="166">
        <v>34</v>
      </c>
      <c r="G822" s="166" t="s">
        <v>5901</v>
      </c>
      <c r="H822" s="166">
        <v>7</v>
      </c>
      <c r="I822" s="166">
        <v>6</v>
      </c>
      <c r="J822" s="166">
        <v>1</v>
      </c>
      <c r="K822" s="166" t="s">
        <v>15568</v>
      </c>
      <c r="L822" s="175">
        <v>0.99999990654422999</v>
      </c>
      <c r="M822" s="175">
        <v>2.2013151434549798E-3</v>
      </c>
      <c r="N822" s="175">
        <v>1.4060503427874599E-3</v>
      </c>
      <c r="O822" s="175"/>
      <c r="P822" s="175">
        <v>1</v>
      </c>
      <c r="Q822" s="175">
        <v>0.78133346288752303</v>
      </c>
      <c r="R822" s="166">
        <v>0.487942076533394</v>
      </c>
      <c r="S822" s="166" t="s">
        <v>14</v>
      </c>
      <c r="T822" s="166" t="s">
        <v>2449</v>
      </c>
      <c r="U822" s="166" t="s">
        <v>15567</v>
      </c>
    </row>
    <row r="823" spans="1:21" ht="15.75" customHeight="1" x14ac:dyDescent="0.15">
      <c r="A823" s="15" t="s">
        <v>4331</v>
      </c>
      <c r="B823" s="166" t="s">
        <v>4332</v>
      </c>
      <c r="C823" s="166" t="s">
        <v>1892</v>
      </c>
      <c r="D823" s="166" t="s">
        <v>1910</v>
      </c>
      <c r="E823" s="170">
        <v>2.15571502057204E-10</v>
      </c>
      <c r="F823" s="166">
        <v>22</v>
      </c>
      <c r="G823" s="166" t="s">
        <v>4333</v>
      </c>
      <c r="H823" s="166">
        <v>13</v>
      </c>
      <c r="I823" s="166">
        <v>9</v>
      </c>
      <c r="J823" s="166">
        <v>1</v>
      </c>
      <c r="K823" s="166" t="s">
        <v>15568</v>
      </c>
      <c r="L823" s="175">
        <v>0.99999990654422999</v>
      </c>
      <c r="M823" s="175">
        <v>5.32732323672506E-5</v>
      </c>
      <c r="N823" s="175">
        <v>1.4223266341394699E-3</v>
      </c>
      <c r="O823" s="175"/>
      <c r="P823" s="175">
        <v>1</v>
      </c>
      <c r="Q823" s="175">
        <v>1.67266686793342E-2</v>
      </c>
      <c r="R823" s="166">
        <v>0.49337293412931299</v>
      </c>
      <c r="S823" s="166" t="s">
        <v>14</v>
      </c>
      <c r="T823" s="166" t="s">
        <v>2449</v>
      </c>
      <c r="U823" s="166" t="s">
        <v>15567</v>
      </c>
    </row>
    <row r="824" spans="1:21" ht="15.75" customHeight="1" x14ac:dyDescent="0.15">
      <c r="A824" s="15" t="s">
        <v>3161</v>
      </c>
      <c r="B824" s="166" t="s">
        <v>3162</v>
      </c>
      <c r="C824" s="166" t="s">
        <v>1892</v>
      </c>
      <c r="D824" s="166" t="s">
        <v>1910</v>
      </c>
      <c r="E824" s="170">
        <v>8.5286252823995399E-8</v>
      </c>
      <c r="F824" s="166">
        <v>20</v>
      </c>
      <c r="G824" s="166" t="s">
        <v>3163</v>
      </c>
      <c r="H824" s="166">
        <v>22</v>
      </c>
      <c r="I824" s="166">
        <v>9</v>
      </c>
      <c r="J824" s="166">
        <v>1</v>
      </c>
      <c r="K824" s="166" t="s">
        <v>15568</v>
      </c>
      <c r="L824" s="175">
        <v>0.75094266754499495</v>
      </c>
      <c r="M824" s="175">
        <v>3.8550756451936198E-3</v>
      </c>
      <c r="N824" s="175">
        <v>1.43197185266211E-3</v>
      </c>
      <c r="O824" s="175"/>
      <c r="P824" s="175">
        <v>1</v>
      </c>
      <c r="Q824" s="175">
        <v>1</v>
      </c>
      <c r="R824" s="166">
        <v>0.49649764024648302</v>
      </c>
      <c r="S824" s="166" t="s">
        <v>14</v>
      </c>
      <c r="T824" s="166" t="s">
        <v>2449</v>
      </c>
      <c r="U824" s="166" t="s">
        <v>15567</v>
      </c>
    </row>
    <row r="825" spans="1:21" ht="15.75" customHeight="1" x14ac:dyDescent="0.15">
      <c r="A825" s="15" t="s">
        <v>5388</v>
      </c>
      <c r="B825" s="166" t="s">
        <v>5389</v>
      </c>
      <c r="C825" s="166" t="s">
        <v>1892</v>
      </c>
      <c r="D825" s="166" t="s">
        <v>1910</v>
      </c>
      <c r="E825" s="170">
        <v>9.3979096996972901E-9</v>
      </c>
      <c r="F825" s="166">
        <v>22</v>
      </c>
      <c r="G825" s="166" t="s">
        <v>5390</v>
      </c>
      <c r="H825" s="166">
        <v>8</v>
      </c>
      <c r="I825" s="166">
        <v>6</v>
      </c>
      <c r="J825" s="166">
        <v>1</v>
      </c>
      <c r="K825" s="166" t="s">
        <v>15568</v>
      </c>
      <c r="L825" s="175">
        <v>0.99999990654422999</v>
      </c>
      <c r="M825" s="175">
        <v>3.7633713694242801E-2</v>
      </c>
      <c r="N825" s="175">
        <v>1.43337998038843E-3</v>
      </c>
      <c r="O825" s="175"/>
      <c r="P825" s="175">
        <v>1</v>
      </c>
      <c r="Q825" s="175">
        <v>1</v>
      </c>
      <c r="R825" s="166">
        <v>0.49676263099044599</v>
      </c>
      <c r="S825" s="166" t="s">
        <v>14</v>
      </c>
      <c r="T825" s="166" t="s">
        <v>2449</v>
      </c>
      <c r="U825" s="166" t="s">
        <v>15567</v>
      </c>
    </row>
    <row r="826" spans="1:21" ht="15.75" customHeight="1" x14ac:dyDescent="0.15">
      <c r="A826" s="15" t="s">
        <v>5253</v>
      </c>
      <c r="B826" s="166" t="s">
        <v>5254</v>
      </c>
      <c r="C826" s="166" t="s">
        <v>1892</v>
      </c>
      <c r="D826" s="166" t="s">
        <v>1910</v>
      </c>
      <c r="E826" s="170">
        <v>9.6737114850692395E-9</v>
      </c>
      <c r="F826" s="166">
        <v>20</v>
      </c>
      <c r="G826" s="166" t="s">
        <v>5255</v>
      </c>
      <c r="H826" s="166">
        <v>8</v>
      </c>
      <c r="I826" s="166">
        <v>8</v>
      </c>
      <c r="J826" s="166">
        <v>1</v>
      </c>
      <c r="K826" s="166" t="s">
        <v>15568</v>
      </c>
      <c r="L826" s="175">
        <v>0.99999990654422999</v>
      </c>
      <c r="M826" s="175">
        <v>6.2997376071264905E-4</v>
      </c>
      <c r="N826" s="175">
        <v>1.4561313917549801E-3</v>
      </c>
      <c r="O826" s="175"/>
      <c r="P826" s="175">
        <v>1</v>
      </c>
      <c r="Q826" s="175">
        <v>0.21917936981592101</v>
      </c>
      <c r="R826" s="166">
        <v>0.50441869091297398</v>
      </c>
      <c r="S826" s="166" t="s">
        <v>14</v>
      </c>
      <c r="T826" s="166" t="s">
        <v>2449</v>
      </c>
      <c r="U826" s="166" t="s">
        <v>15567</v>
      </c>
    </row>
    <row r="827" spans="1:21" ht="15.75" customHeight="1" x14ac:dyDescent="0.15">
      <c r="A827" s="15" t="s">
        <v>5552</v>
      </c>
      <c r="B827" s="166" t="s">
        <v>5553</v>
      </c>
      <c r="C827" s="166" t="s">
        <v>1892</v>
      </c>
      <c r="D827" s="166" t="s">
        <v>1910</v>
      </c>
      <c r="E827" s="170">
        <v>3.8729646536868901E-9</v>
      </c>
      <c r="F827" s="166">
        <v>22</v>
      </c>
      <c r="G827" s="166" t="s">
        <v>5554</v>
      </c>
      <c r="H827" s="166">
        <v>7</v>
      </c>
      <c r="I827" s="166">
        <v>4</v>
      </c>
      <c r="J827" s="166">
        <v>1</v>
      </c>
      <c r="K827" s="166" t="s">
        <v>15568</v>
      </c>
      <c r="L827" s="175">
        <v>0.99999990654422999</v>
      </c>
      <c r="M827" s="175">
        <v>3.23865015453958E-3</v>
      </c>
      <c r="N827" s="175">
        <v>1.5007007288658899E-3</v>
      </c>
      <c r="O827" s="175"/>
      <c r="P827" s="175">
        <v>1</v>
      </c>
      <c r="Q827" s="175">
        <v>1</v>
      </c>
      <c r="R827" s="166">
        <v>0.51962000691642596</v>
      </c>
      <c r="S827" s="166" t="s">
        <v>14</v>
      </c>
      <c r="T827" s="166" t="s">
        <v>2449</v>
      </c>
      <c r="U827" s="166" t="s">
        <v>15567</v>
      </c>
    </row>
    <row r="828" spans="1:21" ht="15.75" customHeight="1" x14ac:dyDescent="0.15">
      <c r="A828" s="15" t="s">
        <v>3152</v>
      </c>
      <c r="B828" s="166" t="s">
        <v>3153</v>
      </c>
      <c r="C828" s="166" t="s">
        <v>1892</v>
      </c>
      <c r="D828" s="166" t="s">
        <v>1910</v>
      </c>
      <c r="E828" s="170">
        <v>4.1585592880721798E-8</v>
      </c>
      <c r="F828" s="166">
        <v>22</v>
      </c>
      <c r="G828" s="166" t="s">
        <v>3154</v>
      </c>
      <c r="H828" s="166">
        <v>27</v>
      </c>
      <c r="I828" s="166">
        <v>10</v>
      </c>
      <c r="J828" s="166">
        <v>1</v>
      </c>
      <c r="K828" s="166" t="s">
        <v>15568</v>
      </c>
      <c r="L828" s="175">
        <v>0.99999990654422999</v>
      </c>
      <c r="M828" s="175">
        <v>3.0020652053189601E-3</v>
      </c>
      <c r="N828" s="175">
        <v>1.5093910942011899E-3</v>
      </c>
      <c r="O828" s="175"/>
      <c r="P828" s="175">
        <v>1</v>
      </c>
      <c r="Q828" s="175">
        <v>1</v>
      </c>
      <c r="R828" s="166">
        <v>0.52238759966637305</v>
      </c>
      <c r="S828" s="166" t="s">
        <v>14</v>
      </c>
      <c r="T828" s="166" t="s">
        <v>2449</v>
      </c>
      <c r="U828" s="166" t="s">
        <v>15567</v>
      </c>
    </row>
    <row r="829" spans="1:21" ht="15.75" customHeight="1" x14ac:dyDescent="0.15">
      <c r="A829" s="15" t="s">
        <v>4786</v>
      </c>
      <c r="B829" s="166" t="s">
        <v>4787</v>
      </c>
      <c r="C829" s="166" t="s">
        <v>1892</v>
      </c>
      <c r="D829" s="166" t="s">
        <v>1925</v>
      </c>
      <c r="E829" s="170">
        <v>1.6286705503690601E-8</v>
      </c>
      <c r="F829" s="166">
        <v>32</v>
      </c>
      <c r="G829" s="166" t="s">
        <v>4788</v>
      </c>
      <c r="H829" s="166">
        <v>7</v>
      </c>
      <c r="I829" s="166">
        <v>4</v>
      </c>
      <c r="J829" s="166">
        <v>1</v>
      </c>
      <c r="K829" s="166" t="s">
        <v>15568</v>
      </c>
      <c r="L829" s="175">
        <v>0.99999990654422999</v>
      </c>
      <c r="M829" s="175">
        <v>8.2071651862406794E-2</v>
      </c>
      <c r="N829" s="175">
        <v>1.51077876226799E-3</v>
      </c>
      <c r="O829" s="175"/>
      <c r="P829" s="175">
        <v>1</v>
      </c>
      <c r="Q829" s="175">
        <v>1</v>
      </c>
      <c r="R829" s="166">
        <v>0.52262404857526601</v>
      </c>
      <c r="S829" s="166" t="s">
        <v>14</v>
      </c>
      <c r="T829" s="166" t="s">
        <v>2449</v>
      </c>
      <c r="U829" s="166" t="s">
        <v>15567</v>
      </c>
    </row>
    <row r="830" spans="1:21" ht="15.75" customHeight="1" x14ac:dyDescent="0.15">
      <c r="A830" s="15" t="s">
        <v>4446</v>
      </c>
      <c r="B830" s="166" t="s">
        <v>4447</v>
      </c>
      <c r="C830" s="166" t="s">
        <v>1892</v>
      </c>
      <c r="D830" s="166" t="s">
        <v>2007</v>
      </c>
      <c r="E830" s="170">
        <v>9.5742559997780004E-11</v>
      </c>
      <c r="F830" s="166">
        <v>34</v>
      </c>
      <c r="G830" s="166" t="s">
        <v>4448</v>
      </c>
      <c r="H830" s="166">
        <v>5</v>
      </c>
      <c r="I830" s="166">
        <v>5</v>
      </c>
      <c r="J830" s="166">
        <v>1</v>
      </c>
      <c r="K830" s="166" t="s">
        <v>15568</v>
      </c>
      <c r="L830" s="175">
        <v>0.99999990654422999</v>
      </c>
      <c r="M830" s="175">
        <v>9.5914234319573691E-3</v>
      </c>
      <c r="N830" s="175">
        <v>1.52779257015144E-3</v>
      </c>
      <c r="O830" s="175"/>
      <c r="P830" s="175">
        <v>1</v>
      </c>
      <c r="Q830" s="175">
        <v>1</v>
      </c>
      <c r="R830" s="166">
        <v>0.52826092867468999</v>
      </c>
      <c r="S830" s="166" t="s">
        <v>14</v>
      </c>
      <c r="T830" s="166" t="s">
        <v>2449</v>
      </c>
      <c r="U830" s="166" t="s">
        <v>15567</v>
      </c>
    </row>
    <row r="831" spans="1:21" ht="15.75" customHeight="1" x14ac:dyDescent="0.15">
      <c r="A831" s="15" t="s">
        <v>4705</v>
      </c>
      <c r="B831" s="166" t="s">
        <v>4706</v>
      </c>
      <c r="C831" s="166" t="s">
        <v>2404</v>
      </c>
      <c r="D831" s="166" t="s">
        <v>1910</v>
      </c>
      <c r="E831" s="170">
        <v>5.64359409345121E-12</v>
      </c>
      <c r="F831" s="166">
        <v>34</v>
      </c>
      <c r="G831" s="166" t="s">
        <v>4707</v>
      </c>
      <c r="H831" s="166">
        <v>11</v>
      </c>
      <c r="I831" s="166">
        <v>6</v>
      </c>
      <c r="J831" s="166">
        <v>1</v>
      </c>
      <c r="K831" s="166" t="s">
        <v>15568</v>
      </c>
      <c r="L831" s="175">
        <v>0.99999990654422999</v>
      </c>
      <c r="M831" s="175">
        <v>0.91523338780629104</v>
      </c>
      <c r="N831" s="175">
        <v>1.54541436270034E-3</v>
      </c>
      <c r="O831" s="175"/>
      <c r="P831" s="175">
        <v>1</v>
      </c>
      <c r="Q831" s="175">
        <v>1</v>
      </c>
      <c r="R831" s="166">
        <v>0.53410021354914505</v>
      </c>
      <c r="S831" s="166" t="s">
        <v>14</v>
      </c>
      <c r="T831" s="166" t="s">
        <v>2449</v>
      </c>
      <c r="U831" s="166" t="s">
        <v>15567</v>
      </c>
    </row>
    <row r="832" spans="1:21" ht="15.75" customHeight="1" x14ac:dyDescent="0.15">
      <c r="A832" s="15" t="s">
        <v>5292</v>
      </c>
      <c r="B832" s="166" t="s">
        <v>5293</v>
      </c>
      <c r="C832" s="166" t="s">
        <v>1892</v>
      </c>
      <c r="D832" s="166" t="s">
        <v>1910</v>
      </c>
      <c r="E832" s="170">
        <v>4.3905269739989804E-9</v>
      </c>
      <c r="F832" s="166">
        <v>22</v>
      </c>
      <c r="G832" s="166" t="s">
        <v>5294</v>
      </c>
      <c r="H832" s="166">
        <v>7</v>
      </c>
      <c r="I832" s="166">
        <v>5</v>
      </c>
      <c r="J832" s="166">
        <v>1</v>
      </c>
      <c r="K832" s="166" t="s">
        <v>15568</v>
      </c>
      <c r="L832" s="175">
        <v>0.99999990654422999</v>
      </c>
      <c r="M832" s="175">
        <v>5.6180384038847897E-2</v>
      </c>
      <c r="N832" s="175">
        <v>1.55240314857846E-3</v>
      </c>
      <c r="O832" s="175"/>
      <c r="P832" s="175">
        <v>1</v>
      </c>
      <c r="Q832" s="175">
        <v>1</v>
      </c>
      <c r="R832" s="166">
        <v>0.53625846776433905</v>
      </c>
      <c r="S832" s="166" t="s">
        <v>14</v>
      </c>
      <c r="T832" s="166" t="s">
        <v>2449</v>
      </c>
      <c r="U832" s="166" t="s">
        <v>15567</v>
      </c>
    </row>
    <row r="833" spans="1:21" ht="15.75" customHeight="1" x14ac:dyDescent="0.15">
      <c r="A833" s="15" t="s">
        <v>3612</v>
      </c>
      <c r="B833" s="166" t="s">
        <v>3613</v>
      </c>
      <c r="C833" s="166" t="s">
        <v>2443</v>
      </c>
      <c r="D833" s="166" t="s">
        <v>1910</v>
      </c>
      <c r="E833" s="170">
        <v>3.06440425465362E-11</v>
      </c>
      <c r="F833" s="166">
        <v>28</v>
      </c>
      <c r="G833" s="166" t="s">
        <v>3614</v>
      </c>
      <c r="H833" s="166">
        <v>19</v>
      </c>
      <c r="I833" s="166">
        <v>7</v>
      </c>
      <c r="J833" s="166">
        <v>1</v>
      </c>
      <c r="K833" s="166" t="s">
        <v>15568</v>
      </c>
      <c r="L833" s="175">
        <v>0.99999990654422999</v>
      </c>
      <c r="M833" s="175">
        <v>1.8630407124511201E-3</v>
      </c>
      <c r="N833" s="175">
        <v>1.6264963089873E-3</v>
      </c>
      <c r="O833" s="175"/>
      <c r="P833" s="175">
        <v>1</v>
      </c>
      <c r="Q833" s="175">
        <v>0.66032779991755897</v>
      </c>
      <c r="R833" s="166">
        <v>0.56158137782165596</v>
      </c>
      <c r="S833" s="166" t="s">
        <v>14</v>
      </c>
      <c r="T833" s="166" t="s">
        <v>2449</v>
      </c>
      <c r="U833" s="166" t="s">
        <v>15567</v>
      </c>
    </row>
    <row r="834" spans="1:21" ht="15.75" customHeight="1" x14ac:dyDescent="0.15">
      <c r="A834" s="15" t="s">
        <v>5304</v>
      </c>
      <c r="B834" s="166" t="s">
        <v>5305</v>
      </c>
      <c r="C834" s="166" t="s">
        <v>1892</v>
      </c>
      <c r="D834" s="166" t="s">
        <v>1910</v>
      </c>
      <c r="E834" s="170">
        <v>1.12038744433845E-8</v>
      </c>
      <c r="F834" s="166">
        <v>14</v>
      </c>
      <c r="G834" s="166" t="s">
        <v>5306</v>
      </c>
      <c r="H834" s="166">
        <v>10</v>
      </c>
      <c r="I834" s="166">
        <v>5</v>
      </c>
      <c r="J834" s="166">
        <v>1</v>
      </c>
      <c r="K834" s="166" t="s">
        <v>15568</v>
      </c>
      <c r="L834" s="175">
        <v>0.99999990654422999</v>
      </c>
      <c r="M834" s="175">
        <v>1.72708608670941E-2</v>
      </c>
      <c r="N834" s="175">
        <v>1.64826265237085E-3</v>
      </c>
      <c r="O834" s="175"/>
      <c r="P834" s="175">
        <v>1</v>
      </c>
      <c r="Q834" s="175">
        <v>1</v>
      </c>
      <c r="R834" s="166">
        <v>0.56881904218886903</v>
      </c>
      <c r="S834" s="166" t="s">
        <v>14</v>
      </c>
      <c r="T834" s="166" t="s">
        <v>2449</v>
      </c>
      <c r="U834" s="166" t="s">
        <v>15567</v>
      </c>
    </row>
    <row r="835" spans="1:21" ht="15.75" customHeight="1" x14ac:dyDescent="0.15">
      <c r="A835" s="15" t="s">
        <v>4093</v>
      </c>
      <c r="B835" s="166" t="s">
        <v>4094</v>
      </c>
      <c r="C835" s="166" t="s">
        <v>1892</v>
      </c>
      <c r="D835" s="166" t="s">
        <v>1910</v>
      </c>
      <c r="E835" s="170">
        <v>2.8739643745700399E-10</v>
      </c>
      <c r="F835" s="166">
        <v>22</v>
      </c>
      <c r="G835" s="166" t="s">
        <v>4095</v>
      </c>
      <c r="H835" s="166">
        <v>14</v>
      </c>
      <c r="I835" s="166">
        <v>9</v>
      </c>
      <c r="J835" s="166">
        <v>1</v>
      </c>
      <c r="K835" s="166" t="s">
        <v>15568</v>
      </c>
      <c r="L835" s="175">
        <v>0.99999990654422999</v>
      </c>
      <c r="M835" s="175">
        <v>0.103244417821414</v>
      </c>
      <c r="N835" s="175">
        <v>1.6665948561292499E-3</v>
      </c>
      <c r="O835" s="175"/>
      <c r="P835" s="175">
        <v>1</v>
      </c>
      <c r="Q835" s="175">
        <v>1</v>
      </c>
      <c r="R835" s="166">
        <v>0.57486247476121699</v>
      </c>
      <c r="S835" s="166" t="s">
        <v>14</v>
      </c>
      <c r="T835" s="166" t="s">
        <v>2449</v>
      </c>
      <c r="U835" s="166" t="s">
        <v>15567</v>
      </c>
    </row>
    <row r="836" spans="1:21" ht="15.75" customHeight="1" x14ac:dyDescent="0.15">
      <c r="A836" s="15" t="s">
        <v>4699</v>
      </c>
      <c r="B836" s="166" t="s">
        <v>4700</v>
      </c>
      <c r="C836" s="166" t="s">
        <v>1892</v>
      </c>
      <c r="D836" s="166" t="s">
        <v>1910</v>
      </c>
      <c r="E836" s="170">
        <v>7.4280178928644897E-9</v>
      </c>
      <c r="F836" s="166">
        <v>20</v>
      </c>
      <c r="G836" s="166" t="s">
        <v>4701</v>
      </c>
      <c r="H836" s="166">
        <v>10</v>
      </c>
      <c r="I836" s="166">
        <v>6</v>
      </c>
      <c r="J836" s="166">
        <v>1</v>
      </c>
      <c r="K836" s="166" t="s">
        <v>15568</v>
      </c>
      <c r="L836" s="175">
        <v>0.99999990654422999</v>
      </c>
      <c r="M836" s="175">
        <v>3.8103464009414298E-3</v>
      </c>
      <c r="N836" s="175">
        <v>1.66701974254967E-3</v>
      </c>
      <c r="O836" s="175"/>
      <c r="P836" s="175">
        <v>1</v>
      </c>
      <c r="Q836" s="175">
        <v>1</v>
      </c>
      <c r="R836" s="166">
        <v>0.57486247476121699</v>
      </c>
      <c r="S836" s="166" t="s">
        <v>14</v>
      </c>
      <c r="T836" s="166" t="s">
        <v>2449</v>
      </c>
      <c r="U836" s="166" t="s">
        <v>15567</v>
      </c>
    </row>
    <row r="837" spans="1:21" ht="15.75" customHeight="1" x14ac:dyDescent="0.15">
      <c r="A837" s="15" t="s">
        <v>5139</v>
      </c>
      <c r="B837" s="166" t="s">
        <v>5140</v>
      </c>
      <c r="C837" s="166" t="s">
        <v>1892</v>
      </c>
      <c r="D837" s="166" t="s">
        <v>2007</v>
      </c>
      <c r="E837" s="170">
        <v>2.7030943776171301E-9</v>
      </c>
      <c r="F837" s="166">
        <v>28</v>
      </c>
      <c r="G837" s="166" t="s">
        <v>5141</v>
      </c>
      <c r="H837" s="166">
        <v>11</v>
      </c>
      <c r="I837" s="166">
        <v>8</v>
      </c>
      <c r="J837" s="166">
        <v>1</v>
      </c>
      <c r="K837" s="166" t="s">
        <v>15568</v>
      </c>
      <c r="L837" s="175">
        <v>0.99999990654422999</v>
      </c>
      <c r="M837" s="175">
        <v>4.7730380749327504E-3</v>
      </c>
      <c r="N837" s="175">
        <v>1.6995509658557599E-3</v>
      </c>
      <c r="O837" s="175"/>
      <c r="P837" s="175">
        <v>1</v>
      </c>
      <c r="Q837" s="175">
        <v>1</v>
      </c>
      <c r="R837" s="166">
        <v>0.58564562038439805</v>
      </c>
      <c r="S837" s="166" t="s">
        <v>14</v>
      </c>
      <c r="T837" s="166" t="s">
        <v>2449</v>
      </c>
      <c r="U837" s="166" t="s">
        <v>15567</v>
      </c>
    </row>
    <row r="838" spans="1:21" ht="15.75" customHeight="1" x14ac:dyDescent="0.15">
      <c r="A838" s="15" t="s">
        <v>3471</v>
      </c>
      <c r="B838" s="166" t="s">
        <v>3472</v>
      </c>
      <c r="C838" s="166" t="s">
        <v>1892</v>
      </c>
      <c r="D838" s="166" t="s">
        <v>1925</v>
      </c>
      <c r="E838" s="170">
        <v>3.1941596983285197E-8</v>
      </c>
      <c r="F838" s="166">
        <v>28</v>
      </c>
      <c r="G838" s="166" t="s">
        <v>3473</v>
      </c>
      <c r="H838" s="166">
        <v>25</v>
      </c>
      <c r="I838" s="166">
        <v>10</v>
      </c>
      <c r="J838" s="166">
        <v>1</v>
      </c>
      <c r="K838" s="166" t="s">
        <v>15568</v>
      </c>
      <c r="L838" s="175">
        <v>0.174118221524002</v>
      </c>
      <c r="M838" s="175">
        <v>2.38964922378975E-3</v>
      </c>
      <c r="N838" s="175">
        <v>1.7214028603000299E-3</v>
      </c>
      <c r="O838" s="175"/>
      <c r="P838" s="175">
        <v>1</v>
      </c>
      <c r="Q838" s="175">
        <v>0.84854439932139503</v>
      </c>
      <c r="R838" s="166">
        <v>0.59287589252802897</v>
      </c>
      <c r="S838" s="166" t="s">
        <v>14</v>
      </c>
      <c r="T838" s="166" t="s">
        <v>2449</v>
      </c>
      <c r="U838" s="166" t="s">
        <v>15567</v>
      </c>
    </row>
    <row r="839" spans="1:21" ht="15.75" customHeight="1" x14ac:dyDescent="0.15">
      <c r="A839" s="15" t="s">
        <v>5741</v>
      </c>
      <c r="B839" s="166" t="s">
        <v>5742</v>
      </c>
      <c r="C839" s="166" t="s">
        <v>1892</v>
      </c>
      <c r="D839" s="166" t="s">
        <v>1925</v>
      </c>
      <c r="E839" s="170">
        <v>4.2421711292792302E-8</v>
      </c>
      <c r="F839" s="166">
        <v>20</v>
      </c>
      <c r="G839" s="166" t="s">
        <v>5743</v>
      </c>
      <c r="H839" s="166">
        <v>5</v>
      </c>
      <c r="I839" s="166">
        <v>5</v>
      </c>
      <c r="J839" s="166">
        <v>1</v>
      </c>
      <c r="K839" s="166" t="s">
        <v>15568</v>
      </c>
      <c r="L839" s="175">
        <v>0.99999990654422999</v>
      </c>
      <c r="M839" s="175">
        <v>2.23589224849235E-2</v>
      </c>
      <c r="N839" s="175">
        <v>1.87034374976591E-3</v>
      </c>
      <c r="O839" s="175"/>
      <c r="P839" s="175">
        <v>1</v>
      </c>
      <c r="Q839" s="175">
        <v>1</v>
      </c>
      <c r="R839" s="166">
        <v>0.64384507622755904</v>
      </c>
      <c r="S839" s="166" t="s">
        <v>14</v>
      </c>
      <c r="T839" s="166" t="s">
        <v>2449</v>
      </c>
      <c r="U839" s="166" t="s">
        <v>15567</v>
      </c>
    </row>
    <row r="840" spans="1:21" ht="15.75" customHeight="1" x14ac:dyDescent="0.15">
      <c r="A840" s="15" t="s">
        <v>5262</v>
      </c>
      <c r="B840" s="166" t="s">
        <v>5263</v>
      </c>
      <c r="C840" s="166" t="s">
        <v>2142</v>
      </c>
      <c r="D840" s="166" t="s">
        <v>2007</v>
      </c>
      <c r="E840" s="170">
        <v>4.0401298043053099E-10</v>
      </c>
      <c r="F840" s="166">
        <v>26</v>
      </c>
      <c r="G840" s="166" t="s">
        <v>5264</v>
      </c>
      <c r="H840" s="166">
        <v>8</v>
      </c>
      <c r="I840" s="166">
        <v>5</v>
      </c>
      <c r="J840" s="166">
        <v>1</v>
      </c>
      <c r="K840" s="166" t="s">
        <v>15568</v>
      </c>
      <c r="L840" s="175">
        <v>0.99999990654422999</v>
      </c>
      <c r="M840" s="175">
        <v>0.28808600385161598</v>
      </c>
      <c r="N840" s="175">
        <v>1.91404642191377E-3</v>
      </c>
      <c r="O840" s="175"/>
      <c r="P840" s="175">
        <v>1</v>
      </c>
      <c r="Q840" s="175">
        <v>1</v>
      </c>
      <c r="R840" s="166">
        <v>0.65855066969163401</v>
      </c>
      <c r="S840" s="166" t="s">
        <v>14</v>
      </c>
      <c r="T840" s="166" t="s">
        <v>2449</v>
      </c>
      <c r="U840" s="166" t="s">
        <v>15567</v>
      </c>
    </row>
    <row r="841" spans="1:21" ht="15.75" customHeight="1" x14ac:dyDescent="0.15">
      <c r="A841" s="15" t="s">
        <v>3167</v>
      </c>
      <c r="B841" s="166" t="s">
        <v>3168</v>
      </c>
      <c r="C841" s="166" t="s">
        <v>1892</v>
      </c>
      <c r="D841" s="166" t="s">
        <v>1925</v>
      </c>
      <c r="E841" s="170">
        <v>1.34311975690222E-8</v>
      </c>
      <c r="F841" s="166">
        <v>32</v>
      </c>
      <c r="G841" s="166" t="s">
        <v>3169</v>
      </c>
      <c r="H841" s="166">
        <v>22</v>
      </c>
      <c r="I841" s="166">
        <v>8</v>
      </c>
      <c r="J841" s="166">
        <v>1</v>
      </c>
      <c r="K841" s="166" t="s">
        <v>15568</v>
      </c>
      <c r="L841" s="175">
        <v>0.99999990654422999</v>
      </c>
      <c r="M841" s="175">
        <v>1.6574799454708001E-3</v>
      </c>
      <c r="N841" s="175">
        <v>1.93074472726364E-3</v>
      </c>
      <c r="O841" s="175"/>
      <c r="P841" s="175">
        <v>1</v>
      </c>
      <c r="Q841" s="175">
        <v>0.58675958131643502</v>
      </c>
      <c r="R841" s="166">
        <v>0.66408136201058199</v>
      </c>
      <c r="S841" s="166" t="s">
        <v>14</v>
      </c>
      <c r="T841" s="166" t="s">
        <v>2449</v>
      </c>
      <c r="U841" s="166" t="s">
        <v>15567</v>
      </c>
    </row>
    <row r="842" spans="1:21" ht="15.75" customHeight="1" x14ac:dyDescent="0.15">
      <c r="A842" s="15" t="s">
        <v>4325</v>
      </c>
      <c r="B842" s="166" t="s">
        <v>4326</v>
      </c>
      <c r="C842" s="166" t="s">
        <v>1892</v>
      </c>
      <c r="D842" s="166" t="s">
        <v>1948</v>
      </c>
      <c r="E842" s="170">
        <v>4.0799497082510301E-10</v>
      </c>
      <c r="F842" s="166">
        <v>28</v>
      </c>
      <c r="G842" s="166" t="s">
        <v>4327</v>
      </c>
      <c r="H842" s="166">
        <v>14</v>
      </c>
      <c r="I842" s="166">
        <v>8</v>
      </c>
      <c r="J842" s="166">
        <v>1</v>
      </c>
      <c r="K842" s="166" t="s">
        <v>15568</v>
      </c>
      <c r="L842" s="175">
        <v>0.99999990654422999</v>
      </c>
      <c r="M842" s="175">
        <v>1.6258097332969199E-3</v>
      </c>
      <c r="N842" s="175">
        <v>1.93074472726364E-3</v>
      </c>
      <c r="O842" s="175"/>
      <c r="P842" s="175">
        <v>1</v>
      </c>
      <c r="Q842" s="175">
        <v>0.57545071484010801</v>
      </c>
      <c r="R842" s="166">
        <v>0.66408136201058199</v>
      </c>
      <c r="S842" s="166" t="s">
        <v>14</v>
      </c>
      <c r="T842" s="166" t="s">
        <v>2449</v>
      </c>
      <c r="U842" s="166" t="s">
        <v>15567</v>
      </c>
    </row>
    <row r="843" spans="1:21" ht="15.75" customHeight="1" x14ac:dyDescent="0.15">
      <c r="A843" s="15" t="s">
        <v>6600</v>
      </c>
      <c r="B843" s="166" t="s">
        <v>6601</v>
      </c>
      <c r="C843" s="166" t="s">
        <v>1892</v>
      </c>
      <c r="D843" s="166" t="s">
        <v>1910</v>
      </c>
      <c r="E843" s="170">
        <v>2.05547669883138E-8</v>
      </c>
      <c r="F843" s="166">
        <v>20</v>
      </c>
      <c r="G843" s="166" t="s">
        <v>6602</v>
      </c>
      <c r="H843" s="166">
        <v>3</v>
      </c>
      <c r="I843" s="166">
        <v>3</v>
      </c>
      <c r="J843" s="166">
        <v>1</v>
      </c>
      <c r="K843" s="166" t="s">
        <v>15568</v>
      </c>
      <c r="L843" s="175">
        <v>0.99999990654422999</v>
      </c>
      <c r="M843" s="175">
        <v>8.8927660038517192E-3</v>
      </c>
      <c r="N843" s="175">
        <v>1.97699462507746E-3</v>
      </c>
      <c r="O843" s="175"/>
      <c r="P843" s="175">
        <v>1</v>
      </c>
      <c r="Q843" s="175">
        <v>1</v>
      </c>
      <c r="R843" s="166">
        <v>0.67914293371785295</v>
      </c>
      <c r="S843" s="166" t="s">
        <v>14</v>
      </c>
      <c r="T843" s="166" t="s">
        <v>2449</v>
      </c>
      <c r="U843" s="166" t="s">
        <v>15567</v>
      </c>
    </row>
    <row r="844" spans="1:21" ht="15.75" customHeight="1" x14ac:dyDescent="0.15">
      <c r="A844" s="15" t="s">
        <v>5074</v>
      </c>
      <c r="B844" s="166" t="s">
        <v>5075</v>
      </c>
      <c r="C844" s="166" t="s">
        <v>1892</v>
      </c>
      <c r="D844" s="166" t="s">
        <v>1914</v>
      </c>
      <c r="E844" s="170">
        <v>6.9211274748110196E-11</v>
      </c>
      <c r="F844" s="166">
        <v>32</v>
      </c>
      <c r="G844" s="166" t="s">
        <v>5076</v>
      </c>
      <c r="H844" s="166">
        <v>6</v>
      </c>
      <c r="I844" s="166">
        <v>4</v>
      </c>
      <c r="J844" s="166">
        <v>1</v>
      </c>
      <c r="K844" s="166" t="s">
        <v>15568</v>
      </c>
      <c r="L844" s="175">
        <v>0.99999990654422999</v>
      </c>
      <c r="M844" s="175">
        <v>2.2896507985154701E-2</v>
      </c>
      <c r="N844" s="175">
        <v>1.9946132430523401E-3</v>
      </c>
      <c r="O844" s="175"/>
      <c r="P844" s="175">
        <v>1</v>
      </c>
      <c r="Q844" s="175">
        <v>1</v>
      </c>
      <c r="R844" s="166">
        <v>0.68483126991902799</v>
      </c>
      <c r="S844" s="166" t="s">
        <v>14</v>
      </c>
      <c r="T844" s="166" t="s">
        <v>2449</v>
      </c>
      <c r="U844" s="166" t="s">
        <v>15567</v>
      </c>
    </row>
    <row r="845" spans="1:21" ht="15.75" customHeight="1" x14ac:dyDescent="0.15">
      <c r="A845" s="15" t="s">
        <v>4565</v>
      </c>
      <c r="B845" s="166" t="s">
        <v>4566</v>
      </c>
      <c r="C845" s="166" t="s">
        <v>1892</v>
      </c>
      <c r="D845" s="166" t="s">
        <v>1910</v>
      </c>
      <c r="E845" s="170">
        <v>2.5850780772943702E-10</v>
      </c>
      <c r="F845" s="166">
        <v>22</v>
      </c>
      <c r="G845" s="166" t="s">
        <v>4567</v>
      </c>
      <c r="H845" s="166">
        <v>11</v>
      </c>
      <c r="I845" s="166">
        <v>9</v>
      </c>
      <c r="J845" s="166">
        <v>1</v>
      </c>
      <c r="K845" s="166" t="s">
        <v>15568</v>
      </c>
      <c r="L845" s="175">
        <v>0.99999990654422999</v>
      </c>
      <c r="M845" s="175">
        <v>6.9285579540223394E-2</v>
      </c>
      <c r="N845" s="175">
        <v>2.0539358582984599E-3</v>
      </c>
      <c r="O845" s="175"/>
      <c r="P845" s="175">
        <v>1</v>
      </c>
      <c r="Q845" s="175">
        <v>1</v>
      </c>
      <c r="R845" s="166">
        <v>0.70482133397040003</v>
      </c>
      <c r="S845" s="166" t="s">
        <v>14</v>
      </c>
      <c r="T845" s="166" t="s">
        <v>2449</v>
      </c>
      <c r="U845" s="166" t="s">
        <v>15567</v>
      </c>
    </row>
    <row r="846" spans="1:21" ht="15.75" customHeight="1" x14ac:dyDescent="0.15">
      <c r="A846" s="15" t="s">
        <v>5921</v>
      </c>
      <c r="B846" s="166" t="s">
        <v>5922</v>
      </c>
      <c r="C846" s="166" t="s">
        <v>1892</v>
      </c>
      <c r="D846" s="166" t="s">
        <v>1948</v>
      </c>
      <c r="E846" s="170">
        <v>4.1041165734088197E-8</v>
      </c>
      <c r="F846" s="166">
        <v>16</v>
      </c>
      <c r="G846" s="166" t="s">
        <v>5923</v>
      </c>
      <c r="H846" s="166">
        <v>4</v>
      </c>
      <c r="I846" s="166">
        <v>4</v>
      </c>
      <c r="J846" s="166">
        <v>1</v>
      </c>
      <c r="K846" s="166" t="s">
        <v>15568</v>
      </c>
      <c r="L846" s="175">
        <v>0.72430485410363499</v>
      </c>
      <c r="M846" s="175">
        <v>1.15502216815133E-2</v>
      </c>
      <c r="N846" s="175">
        <v>2.2116710395786001E-3</v>
      </c>
      <c r="O846" s="175"/>
      <c r="P846" s="175">
        <v>1</v>
      </c>
      <c r="Q846" s="175">
        <v>1</v>
      </c>
      <c r="R846" s="166">
        <v>0.75917159624045005</v>
      </c>
      <c r="S846" s="166" t="s">
        <v>14</v>
      </c>
      <c r="T846" s="166" t="s">
        <v>2449</v>
      </c>
      <c r="U846" s="166" t="s">
        <v>15567</v>
      </c>
    </row>
    <row r="847" spans="1:21" ht="15.75" customHeight="1" x14ac:dyDescent="0.15">
      <c r="A847" s="15" t="s">
        <v>6144</v>
      </c>
      <c r="B847" s="166" t="s">
        <v>6145</v>
      </c>
      <c r="C847" s="166" t="s">
        <v>1892</v>
      </c>
      <c r="D847" s="166" t="s">
        <v>1914</v>
      </c>
      <c r="E847" s="170">
        <v>1.6288655350307501E-7</v>
      </c>
      <c r="F847" s="166">
        <v>22</v>
      </c>
      <c r="G847" s="166" t="s">
        <v>6146</v>
      </c>
      <c r="H847" s="166">
        <v>5</v>
      </c>
      <c r="I847" s="166">
        <v>4</v>
      </c>
      <c r="J847" s="166">
        <v>1</v>
      </c>
      <c r="K847" s="166" t="s">
        <v>15568</v>
      </c>
      <c r="L847" s="175">
        <v>0.74530166923302898</v>
      </c>
      <c r="M847" s="175">
        <v>1.3059298492743201E-2</v>
      </c>
      <c r="N847" s="175">
        <v>2.2116710395786001E-3</v>
      </c>
      <c r="O847" s="175"/>
      <c r="P847" s="175">
        <v>1</v>
      </c>
      <c r="Q847" s="175">
        <v>1</v>
      </c>
      <c r="R847" s="166">
        <v>0.75917159624045005</v>
      </c>
      <c r="S847" s="166" t="s">
        <v>14</v>
      </c>
      <c r="T847" s="166" t="s">
        <v>2449</v>
      </c>
      <c r="U847" s="166" t="s">
        <v>15567</v>
      </c>
    </row>
    <row r="848" spans="1:21" ht="15.75" customHeight="1" x14ac:dyDescent="0.15">
      <c r="A848" s="15" t="s">
        <v>3164</v>
      </c>
      <c r="B848" s="166" t="s">
        <v>3165</v>
      </c>
      <c r="C848" s="166" t="s">
        <v>1892</v>
      </c>
      <c r="D848" s="166" t="s">
        <v>2007</v>
      </c>
      <c r="E848" s="170">
        <v>3.6559605165504001E-9</v>
      </c>
      <c r="F848" s="166">
        <v>22</v>
      </c>
      <c r="G848" s="166" t="s">
        <v>3166</v>
      </c>
      <c r="H848" s="166">
        <v>18</v>
      </c>
      <c r="I848" s="166">
        <v>8</v>
      </c>
      <c r="J848" s="166">
        <v>1</v>
      </c>
      <c r="K848" s="166" t="s">
        <v>15568</v>
      </c>
      <c r="L848" s="175">
        <v>0.99999990654422999</v>
      </c>
      <c r="M848" s="175">
        <v>4.3559429315669598E-2</v>
      </c>
      <c r="N848" s="175">
        <v>2.2585290380802299E-3</v>
      </c>
      <c r="O848" s="175"/>
      <c r="P848" s="175">
        <v>1</v>
      </c>
      <c r="Q848" s="175">
        <v>1</v>
      </c>
      <c r="R848" s="166">
        <v>0.77376345362119403</v>
      </c>
      <c r="S848" s="166" t="s">
        <v>14</v>
      </c>
      <c r="T848" s="166" t="s">
        <v>2449</v>
      </c>
      <c r="U848" s="166" t="s">
        <v>15567</v>
      </c>
    </row>
    <row r="849" spans="1:21" ht="15.75" customHeight="1" x14ac:dyDescent="0.15">
      <c r="A849" s="15" t="s">
        <v>4195</v>
      </c>
      <c r="B849" s="166" t="s">
        <v>4196</v>
      </c>
      <c r="C849" s="166" t="s">
        <v>1892</v>
      </c>
      <c r="D849" s="166" t="s">
        <v>2007</v>
      </c>
      <c r="E849" s="170">
        <v>3.9754643588413598E-12</v>
      </c>
      <c r="F849" s="166">
        <v>36</v>
      </c>
      <c r="G849" s="166" t="s">
        <v>4197</v>
      </c>
      <c r="H849" s="166">
        <v>13</v>
      </c>
      <c r="I849" s="166">
        <v>8</v>
      </c>
      <c r="J849" s="166">
        <v>1</v>
      </c>
      <c r="K849" s="166" t="s">
        <v>15568</v>
      </c>
      <c r="L849" s="175">
        <v>0.99999990654422999</v>
      </c>
      <c r="M849" s="175">
        <v>4.10388074753649E-3</v>
      </c>
      <c r="N849" s="175">
        <v>2.2977063724994502E-3</v>
      </c>
      <c r="O849" s="175"/>
      <c r="P849" s="175">
        <v>1</v>
      </c>
      <c r="Q849" s="175">
        <v>1</v>
      </c>
      <c r="R849" s="166">
        <v>0.786749882831694</v>
      </c>
      <c r="S849" s="166" t="s">
        <v>14</v>
      </c>
      <c r="T849" s="166" t="s">
        <v>2449</v>
      </c>
      <c r="U849" s="166" t="s">
        <v>15567</v>
      </c>
    </row>
    <row r="850" spans="1:21" ht="15.75" customHeight="1" x14ac:dyDescent="0.15">
      <c r="A850" s="15" t="s">
        <v>4371</v>
      </c>
      <c r="B850" s="166" t="s">
        <v>4372</v>
      </c>
      <c r="C850" s="166" t="s">
        <v>1892</v>
      </c>
      <c r="D850" s="166" t="s">
        <v>1910</v>
      </c>
      <c r="E850" s="170">
        <v>1.7115691658515599E-9</v>
      </c>
      <c r="F850" s="166">
        <v>22</v>
      </c>
      <c r="G850" s="166" t="s">
        <v>4373</v>
      </c>
      <c r="H850" s="166">
        <v>12</v>
      </c>
      <c r="I850" s="166">
        <v>9</v>
      </c>
      <c r="J850" s="166">
        <v>1</v>
      </c>
      <c r="K850" s="166" t="s">
        <v>15568</v>
      </c>
      <c r="L850" s="175">
        <v>0.99999990654422999</v>
      </c>
      <c r="M850" s="175">
        <v>6.6095452944303495E-2</v>
      </c>
      <c r="N850" s="175">
        <v>2.3024897856569601E-3</v>
      </c>
      <c r="O850" s="175"/>
      <c r="P850" s="175">
        <v>1</v>
      </c>
      <c r="Q850" s="175">
        <v>1</v>
      </c>
      <c r="R850" s="166">
        <v>0.78794802669074404</v>
      </c>
      <c r="S850" s="166" t="s">
        <v>14</v>
      </c>
      <c r="T850" s="166" t="s">
        <v>2449</v>
      </c>
      <c r="U850" s="166" t="s">
        <v>15567</v>
      </c>
    </row>
    <row r="851" spans="1:21" ht="15.75" customHeight="1" x14ac:dyDescent="0.15">
      <c r="A851" s="15" t="s">
        <v>3149</v>
      </c>
      <c r="B851" s="166" t="s">
        <v>3150</v>
      </c>
      <c r="C851" s="166" t="s">
        <v>1892</v>
      </c>
      <c r="D851" s="166" t="s">
        <v>2007</v>
      </c>
      <c r="E851" s="170">
        <v>1.24470253100074E-9</v>
      </c>
      <c r="F851" s="166">
        <v>26</v>
      </c>
      <c r="G851" s="166" t="s">
        <v>3151</v>
      </c>
      <c r="H851" s="166">
        <v>20</v>
      </c>
      <c r="I851" s="166">
        <v>8</v>
      </c>
      <c r="J851" s="166">
        <v>1</v>
      </c>
      <c r="K851" s="166" t="s">
        <v>15568</v>
      </c>
      <c r="L851" s="175">
        <v>0.99999990654422999</v>
      </c>
      <c r="M851" s="175">
        <v>6.5180007369532805E-2</v>
      </c>
      <c r="N851" s="175">
        <v>2.33868422649038E-3</v>
      </c>
      <c r="O851" s="175"/>
      <c r="P851" s="175">
        <v>1</v>
      </c>
      <c r="Q851" s="175">
        <v>1</v>
      </c>
      <c r="R851" s="166">
        <v>0.79988439346497697</v>
      </c>
      <c r="S851" s="166" t="s">
        <v>14</v>
      </c>
      <c r="T851" s="166" t="s">
        <v>2449</v>
      </c>
      <c r="U851" s="166" t="s">
        <v>15567</v>
      </c>
    </row>
    <row r="852" spans="1:21" ht="15.75" customHeight="1" x14ac:dyDescent="0.15">
      <c r="A852" s="15" t="s">
        <v>3415</v>
      </c>
      <c r="B852" s="166" t="s">
        <v>3416</v>
      </c>
      <c r="C852" s="166" t="s">
        <v>1892</v>
      </c>
      <c r="D852" s="166" t="s">
        <v>1955</v>
      </c>
      <c r="E852" s="170">
        <v>2.3309978602376101E-8</v>
      </c>
      <c r="F852" s="166">
        <v>20</v>
      </c>
      <c r="G852" s="166" t="s">
        <v>3417</v>
      </c>
      <c r="H852" s="166">
        <v>18</v>
      </c>
      <c r="I852" s="166">
        <v>10</v>
      </c>
      <c r="J852" s="166">
        <v>1</v>
      </c>
      <c r="K852" s="166" t="s">
        <v>15568</v>
      </c>
      <c r="L852" s="175">
        <v>0.99999990654422999</v>
      </c>
      <c r="M852" s="175">
        <v>5.6215186783162303E-3</v>
      </c>
      <c r="N852" s="175">
        <v>2.3642451817548599E-3</v>
      </c>
      <c r="O852" s="175"/>
      <c r="P852" s="175">
        <v>1</v>
      </c>
      <c r="Q852" s="175">
        <v>1</v>
      </c>
      <c r="R852" s="166">
        <v>0.80816864755552098</v>
      </c>
      <c r="S852" s="166" t="s">
        <v>14</v>
      </c>
      <c r="T852" s="166" t="s">
        <v>2449</v>
      </c>
      <c r="U852" s="166" t="s">
        <v>15567</v>
      </c>
    </row>
    <row r="853" spans="1:21" ht="15.75" customHeight="1" x14ac:dyDescent="0.15">
      <c r="A853" s="15" t="s">
        <v>4437</v>
      </c>
      <c r="B853" s="166" t="s">
        <v>4438</v>
      </c>
      <c r="C853" s="166" t="s">
        <v>1892</v>
      </c>
      <c r="D853" s="166" t="s">
        <v>2007</v>
      </c>
      <c r="E853" s="170">
        <v>1.44684101274665E-9</v>
      </c>
      <c r="F853" s="166">
        <v>26</v>
      </c>
      <c r="G853" s="166" t="s">
        <v>4439</v>
      </c>
      <c r="H853" s="166">
        <v>16</v>
      </c>
      <c r="I853" s="166">
        <v>11</v>
      </c>
      <c r="J853" s="166">
        <v>1</v>
      </c>
      <c r="K853" s="166" t="s">
        <v>15568</v>
      </c>
      <c r="L853" s="175">
        <v>0.68818791165873605</v>
      </c>
      <c r="M853" s="175">
        <v>5.3074951884745802E-6</v>
      </c>
      <c r="N853" s="175">
        <v>2.4182329228030798E-3</v>
      </c>
      <c r="O853" s="175"/>
      <c r="P853" s="175">
        <v>1</v>
      </c>
      <c r="Q853" s="175">
        <v>1.3926321289781001E-3</v>
      </c>
      <c r="R853" s="166">
        <v>0.82615118962900203</v>
      </c>
      <c r="S853" s="166" t="s">
        <v>14</v>
      </c>
      <c r="T853" s="166" t="s">
        <v>2449</v>
      </c>
      <c r="U853" s="166" t="s">
        <v>15567</v>
      </c>
    </row>
    <row r="854" spans="1:21" ht="15.75" customHeight="1" x14ac:dyDescent="0.15">
      <c r="A854" s="15" t="s">
        <v>5208</v>
      </c>
      <c r="B854" s="166" t="s">
        <v>5209</v>
      </c>
      <c r="C854" s="166" t="s">
        <v>1892</v>
      </c>
      <c r="D854" s="166" t="s">
        <v>1910</v>
      </c>
      <c r="E854" s="170">
        <v>4.2054369158218703E-8</v>
      </c>
      <c r="F854" s="166">
        <v>20</v>
      </c>
      <c r="G854" s="166" t="s">
        <v>5210</v>
      </c>
      <c r="H854" s="166">
        <v>7</v>
      </c>
      <c r="I854" s="166">
        <v>5</v>
      </c>
      <c r="J854" s="166">
        <v>1</v>
      </c>
      <c r="K854" s="166" t="s">
        <v>15568</v>
      </c>
      <c r="L854" s="175">
        <v>0.99999990654422999</v>
      </c>
      <c r="M854" s="175">
        <v>1.3576575030842899E-3</v>
      </c>
      <c r="N854" s="175">
        <v>2.4416642860549298E-3</v>
      </c>
      <c r="O854" s="175"/>
      <c r="P854" s="175">
        <v>1</v>
      </c>
      <c r="Q854" s="175">
        <v>0.479720959419629</v>
      </c>
      <c r="R854" s="166">
        <v>0.83367607229994201</v>
      </c>
      <c r="S854" s="166" t="s">
        <v>14</v>
      </c>
      <c r="T854" s="166" t="s">
        <v>2449</v>
      </c>
      <c r="U854" s="166" t="s">
        <v>15567</v>
      </c>
    </row>
    <row r="855" spans="1:21" ht="15.75" customHeight="1" x14ac:dyDescent="0.15">
      <c r="A855" s="15" t="s">
        <v>4033</v>
      </c>
      <c r="B855" s="166" t="s">
        <v>4034</v>
      </c>
      <c r="C855" s="166" t="s">
        <v>2230</v>
      </c>
      <c r="D855" s="166" t="s">
        <v>1948</v>
      </c>
      <c r="E855" s="170">
        <v>2.0644980655841198E-9</v>
      </c>
      <c r="F855" s="166">
        <v>36</v>
      </c>
      <c r="G855" s="166" t="s">
        <v>4035</v>
      </c>
      <c r="H855" s="166">
        <v>13</v>
      </c>
      <c r="I855" s="166">
        <v>5</v>
      </c>
      <c r="J855" s="166">
        <v>1</v>
      </c>
      <c r="K855" s="166" t="s">
        <v>15568</v>
      </c>
      <c r="L855" s="175">
        <v>0.99999990654422999</v>
      </c>
      <c r="M855" s="175">
        <v>0.16937792938504301</v>
      </c>
      <c r="N855" s="175">
        <v>2.5188199134006601E-3</v>
      </c>
      <c r="O855" s="175"/>
      <c r="P855" s="175">
        <v>1</v>
      </c>
      <c r="Q855" s="175">
        <v>1</v>
      </c>
      <c r="R855" s="166">
        <v>0.85952111321138502</v>
      </c>
      <c r="S855" s="166" t="s">
        <v>14</v>
      </c>
      <c r="T855" s="166" t="s">
        <v>2449</v>
      </c>
      <c r="U855" s="166" t="s">
        <v>15567</v>
      </c>
    </row>
    <row r="856" spans="1:21" ht="15.75" customHeight="1" x14ac:dyDescent="0.15">
      <c r="A856" s="15" t="s">
        <v>6216</v>
      </c>
      <c r="B856" s="166" t="s">
        <v>6217</v>
      </c>
      <c r="C856" s="166" t="s">
        <v>2142</v>
      </c>
      <c r="D856" s="166" t="s">
        <v>1914</v>
      </c>
      <c r="E856" s="170">
        <v>4.2581557149973399E-7</v>
      </c>
      <c r="F856" s="166">
        <v>10</v>
      </c>
      <c r="G856" s="166" t="s">
        <v>6218</v>
      </c>
      <c r="H856" s="166">
        <v>4</v>
      </c>
      <c r="I856" s="166">
        <v>3</v>
      </c>
      <c r="J856" s="166">
        <v>1</v>
      </c>
      <c r="K856" s="166" t="s">
        <v>15568</v>
      </c>
      <c r="L856" s="175">
        <v>4.7706496663819603E-5</v>
      </c>
      <c r="M856" s="175">
        <v>6.5822861462368999E-3</v>
      </c>
      <c r="N856" s="175">
        <v>2.5270528090654901E-3</v>
      </c>
      <c r="O856" s="175"/>
      <c r="P856" s="175">
        <v>7.5520666288750901E-4</v>
      </c>
      <c r="Q856" s="175">
        <v>1</v>
      </c>
      <c r="R856" s="166">
        <v>0.86182651741220395</v>
      </c>
      <c r="S856" s="166" t="s">
        <v>14</v>
      </c>
      <c r="T856" s="166" t="s">
        <v>2449</v>
      </c>
      <c r="U856" s="166" t="s">
        <v>15567</v>
      </c>
    </row>
    <row r="857" spans="1:21" ht="15.75" customHeight="1" x14ac:dyDescent="0.15">
      <c r="A857" s="15" t="s">
        <v>5301</v>
      </c>
      <c r="B857" s="166" t="s">
        <v>5302</v>
      </c>
      <c r="C857" s="166" t="s">
        <v>1892</v>
      </c>
      <c r="D857" s="166" t="s">
        <v>1941</v>
      </c>
      <c r="E857" s="170">
        <v>1.48551429662961E-8</v>
      </c>
      <c r="F857" s="166">
        <v>16</v>
      </c>
      <c r="G857" s="166" t="s">
        <v>5303</v>
      </c>
      <c r="H857" s="166">
        <v>7</v>
      </c>
      <c r="I857" s="166">
        <v>4</v>
      </c>
      <c r="J857" s="166">
        <v>1</v>
      </c>
      <c r="K857" s="166" t="s">
        <v>15568</v>
      </c>
      <c r="L857" s="175">
        <v>0.99999990654422999</v>
      </c>
      <c r="M857" s="175">
        <v>6.65502599494949E-2</v>
      </c>
      <c r="N857" s="175">
        <v>2.6188463400633501E-3</v>
      </c>
      <c r="O857" s="175"/>
      <c r="P857" s="175">
        <v>1</v>
      </c>
      <c r="Q857" s="175">
        <v>1</v>
      </c>
      <c r="R857" s="166">
        <v>0.89260581481182599</v>
      </c>
      <c r="S857" s="166" t="s">
        <v>14</v>
      </c>
      <c r="T857" s="166" t="s">
        <v>2449</v>
      </c>
      <c r="U857" s="166" t="s">
        <v>15567</v>
      </c>
    </row>
    <row r="858" spans="1:21" ht="15.75" customHeight="1" x14ac:dyDescent="0.15">
      <c r="A858" s="15" t="s">
        <v>5570</v>
      </c>
      <c r="B858" s="166" t="s">
        <v>5571</v>
      </c>
      <c r="C858" s="166" t="s">
        <v>2142</v>
      </c>
      <c r="D858" s="166" t="s">
        <v>1955</v>
      </c>
      <c r="E858" s="170">
        <v>3.68104432653843E-7</v>
      </c>
      <c r="F858" s="166">
        <v>14</v>
      </c>
      <c r="G858" s="166" t="s">
        <v>5572</v>
      </c>
      <c r="H858" s="166">
        <v>6</v>
      </c>
      <c r="I858" s="166">
        <v>6</v>
      </c>
      <c r="J858" s="166">
        <v>1</v>
      </c>
      <c r="K858" s="166" t="s">
        <v>15568</v>
      </c>
      <c r="L858" s="175">
        <v>6.0286569162715603E-2</v>
      </c>
      <c r="M858" s="175">
        <v>0.22301853770017599</v>
      </c>
      <c r="N858" s="175">
        <v>2.6490801548663002E-3</v>
      </c>
      <c r="O858" s="175"/>
      <c r="P858" s="175">
        <v>1</v>
      </c>
      <c r="Q858" s="175">
        <v>1</v>
      </c>
      <c r="R858" s="166">
        <v>0.90237489779900903</v>
      </c>
      <c r="S858" s="166" t="s">
        <v>14</v>
      </c>
      <c r="T858" s="166" t="s">
        <v>2449</v>
      </c>
      <c r="U858" s="166" t="s">
        <v>15567</v>
      </c>
    </row>
    <row r="859" spans="1:21" ht="15.75" customHeight="1" x14ac:dyDescent="0.15">
      <c r="A859" s="15" t="s">
        <v>5567</v>
      </c>
      <c r="B859" s="166" t="s">
        <v>5568</v>
      </c>
      <c r="C859" s="166" t="s">
        <v>2404</v>
      </c>
      <c r="D859" s="166" t="s">
        <v>1914</v>
      </c>
      <c r="E859" s="170">
        <v>3.5330599663419102E-8</v>
      </c>
      <c r="F859" s="166">
        <v>20</v>
      </c>
      <c r="G859" s="166" t="s">
        <v>5569</v>
      </c>
      <c r="H859" s="166">
        <v>6</v>
      </c>
      <c r="I859" s="166">
        <v>5</v>
      </c>
      <c r="J859" s="166">
        <v>1</v>
      </c>
      <c r="K859" s="166" t="s">
        <v>15568</v>
      </c>
      <c r="L859" s="175">
        <v>0.99596273937706103</v>
      </c>
      <c r="M859" s="175">
        <v>0.220103617018268</v>
      </c>
      <c r="N859" s="175">
        <v>2.7785648230723801E-3</v>
      </c>
      <c r="O859" s="175"/>
      <c r="P859" s="175">
        <v>1</v>
      </c>
      <c r="Q859" s="175">
        <v>1</v>
      </c>
      <c r="R859" s="166">
        <v>0.945916280412749</v>
      </c>
      <c r="S859" s="166" t="s">
        <v>14</v>
      </c>
      <c r="T859" s="166" t="s">
        <v>2449</v>
      </c>
      <c r="U859" s="166" t="s">
        <v>15567</v>
      </c>
    </row>
    <row r="860" spans="1:21" ht="15.75" customHeight="1" x14ac:dyDescent="0.15">
      <c r="A860" s="15" t="s">
        <v>5094</v>
      </c>
      <c r="B860" s="166" t="s">
        <v>5095</v>
      </c>
      <c r="C860" s="166" t="s">
        <v>2241</v>
      </c>
      <c r="D860" s="166" t="s">
        <v>1948</v>
      </c>
      <c r="E860" s="170">
        <v>1.8679677479950902E-9</v>
      </c>
      <c r="F860" s="166">
        <v>32</v>
      </c>
      <c r="G860" s="166" t="s">
        <v>5096</v>
      </c>
      <c r="H860" s="166">
        <v>8</v>
      </c>
      <c r="I860" s="166">
        <v>6</v>
      </c>
      <c r="J860" s="166">
        <v>1</v>
      </c>
      <c r="K860" s="166" t="s">
        <v>15568</v>
      </c>
      <c r="L860" s="175">
        <v>0.99999990654422999</v>
      </c>
      <c r="M860" s="175">
        <v>1.33479173800072E-2</v>
      </c>
      <c r="N860" s="175">
        <v>2.8155030812729298E-3</v>
      </c>
      <c r="O860" s="175"/>
      <c r="P860" s="175">
        <v>1</v>
      </c>
      <c r="Q860" s="175">
        <v>1</v>
      </c>
      <c r="R860" s="166">
        <v>0.95791391091562705</v>
      </c>
      <c r="S860" s="166" t="s">
        <v>14</v>
      </c>
      <c r="T860" s="166" t="s">
        <v>2449</v>
      </c>
      <c r="U860" s="166" t="s">
        <v>15567</v>
      </c>
    </row>
    <row r="861" spans="1:21" ht="15.75" customHeight="1" x14ac:dyDescent="0.15">
      <c r="A861" s="15" t="s">
        <v>6114</v>
      </c>
      <c r="B861" s="166" t="s">
        <v>6115</v>
      </c>
      <c r="C861" s="166" t="s">
        <v>1892</v>
      </c>
      <c r="D861" s="166" t="s">
        <v>1948</v>
      </c>
      <c r="E861" s="170">
        <v>1.47133867920229E-8</v>
      </c>
      <c r="F861" s="166">
        <v>22</v>
      </c>
      <c r="G861" s="166" t="s">
        <v>6116</v>
      </c>
      <c r="H861" s="166">
        <v>4</v>
      </c>
      <c r="I861" s="166">
        <v>4</v>
      </c>
      <c r="J861" s="166">
        <v>1</v>
      </c>
      <c r="K861" s="166" t="s">
        <v>15568</v>
      </c>
      <c r="L861" s="175">
        <v>0.99999990654422999</v>
      </c>
      <c r="M861" s="175">
        <v>4.6856488285037801E-2</v>
      </c>
      <c r="N861" s="175">
        <v>2.85329043997043E-3</v>
      </c>
      <c r="O861" s="175"/>
      <c r="P861" s="175">
        <v>1</v>
      </c>
      <c r="Q861" s="175">
        <v>1</v>
      </c>
      <c r="R861" s="166">
        <v>0.97018108363056699</v>
      </c>
      <c r="S861" s="166" t="s">
        <v>14</v>
      </c>
      <c r="T861" s="166" t="s">
        <v>2449</v>
      </c>
      <c r="U861" s="166" t="s">
        <v>15567</v>
      </c>
    </row>
    <row r="862" spans="1:21" ht="15.75" customHeight="1" x14ac:dyDescent="0.15">
      <c r="A862" s="15" t="s">
        <v>4801</v>
      </c>
      <c r="B862" s="166" t="s">
        <v>4802</v>
      </c>
      <c r="C862" s="166" t="s">
        <v>2404</v>
      </c>
      <c r="D862" s="166" t="s">
        <v>1918</v>
      </c>
      <c r="E862" s="170">
        <v>4.6593113170032001E-9</v>
      </c>
      <c r="F862" s="166">
        <v>22</v>
      </c>
      <c r="G862" s="166" t="s">
        <v>4803</v>
      </c>
      <c r="H862" s="166">
        <v>10</v>
      </c>
      <c r="I862" s="166">
        <v>5</v>
      </c>
      <c r="J862" s="166">
        <v>1</v>
      </c>
      <c r="K862" s="166" t="s">
        <v>15568</v>
      </c>
      <c r="L862" s="175">
        <v>0.99999990654422999</v>
      </c>
      <c r="M862" s="175">
        <v>0.214904359760411</v>
      </c>
      <c r="N862" s="175">
        <v>2.8641006257081299E-3</v>
      </c>
      <c r="O862" s="175"/>
      <c r="P862" s="175">
        <v>1</v>
      </c>
      <c r="Q862" s="175">
        <v>1</v>
      </c>
      <c r="R862" s="166">
        <v>0.97326135681040105</v>
      </c>
      <c r="S862" s="166" t="s">
        <v>14</v>
      </c>
      <c r="T862" s="166" t="s">
        <v>2449</v>
      </c>
      <c r="U862" s="166" t="s">
        <v>15567</v>
      </c>
    </row>
    <row r="863" spans="1:21" ht="15.75" customHeight="1" x14ac:dyDescent="0.15">
      <c r="A863" s="15" t="s">
        <v>5905</v>
      </c>
      <c r="B863" s="166" t="s">
        <v>5906</v>
      </c>
      <c r="C863" s="166" t="s">
        <v>2241</v>
      </c>
      <c r="D863" s="166" t="s">
        <v>1948</v>
      </c>
      <c r="E863" s="170">
        <v>2.6862256711602598E-10</v>
      </c>
      <c r="F863" s="166">
        <v>16</v>
      </c>
      <c r="G863" s="166" t="s">
        <v>5907</v>
      </c>
      <c r="H863" s="166">
        <v>3</v>
      </c>
      <c r="I863" s="166">
        <v>3</v>
      </c>
      <c r="J863" s="166">
        <v>1</v>
      </c>
      <c r="K863" s="166" t="s">
        <v>15568</v>
      </c>
      <c r="L863" s="175">
        <v>0.99999990654422999</v>
      </c>
      <c r="M863" s="175">
        <v>5.14865542188414E-2</v>
      </c>
      <c r="N863" s="175">
        <v>2.9857459275090901E-3</v>
      </c>
      <c r="O863" s="175"/>
      <c r="P863" s="175">
        <v>1</v>
      </c>
      <c r="Q863" s="175">
        <v>1</v>
      </c>
      <c r="R863" s="166">
        <v>1</v>
      </c>
      <c r="S863" s="166" t="s">
        <v>14</v>
      </c>
      <c r="T863" s="166" t="s">
        <v>2449</v>
      </c>
      <c r="U863" s="166" t="s">
        <v>15567</v>
      </c>
    </row>
    <row r="864" spans="1:21" ht="15.75" customHeight="1" x14ac:dyDescent="0.15">
      <c r="A864" s="15" t="s">
        <v>4735</v>
      </c>
      <c r="B864" s="166" t="s">
        <v>4736</v>
      </c>
      <c r="C864" s="166" t="s">
        <v>1892</v>
      </c>
      <c r="D864" s="166" t="s">
        <v>1910</v>
      </c>
      <c r="E864" s="170">
        <v>1.2796606150526799E-10</v>
      </c>
      <c r="F864" s="166">
        <v>32</v>
      </c>
      <c r="G864" s="166" t="s">
        <v>4737</v>
      </c>
      <c r="H864" s="166">
        <v>11</v>
      </c>
      <c r="I864" s="166">
        <v>7</v>
      </c>
      <c r="J864" s="166">
        <v>1</v>
      </c>
      <c r="K864" s="166" t="s">
        <v>15568</v>
      </c>
      <c r="L864" s="175">
        <v>0.99999990654422999</v>
      </c>
      <c r="M864" s="175">
        <v>8.5955212972157694E-3</v>
      </c>
      <c r="N864" s="175">
        <v>2.98810817341224E-3</v>
      </c>
      <c r="O864" s="175"/>
      <c r="P864" s="175">
        <v>1</v>
      </c>
      <c r="Q864" s="175">
        <v>1</v>
      </c>
      <c r="R864" s="166">
        <v>1</v>
      </c>
      <c r="S864" s="166" t="s">
        <v>14</v>
      </c>
      <c r="T864" s="166" t="s">
        <v>2449</v>
      </c>
      <c r="U864" s="166" t="s">
        <v>15567</v>
      </c>
    </row>
    <row r="865" spans="1:21" ht="15.75" customHeight="1" x14ac:dyDescent="0.15">
      <c r="A865" s="15" t="s">
        <v>4856</v>
      </c>
      <c r="B865" s="166" t="s">
        <v>4857</v>
      </c>
      <c r="C865" s="166" t="s">
        <v>2241</v>
      </c>
      <c r="D865" s="166" t="s">
        <v>2007</v>
      </c>
      <c r="E865" s="170">
        <v>3.0104796213118999E-9</v>
      </c>
      <c r="F865" s="166">
        <v>26</v>
      </c>
      <c r="G865" s="166" t="s">
        <v>4858</v>
      </c>
      <c r="H865" s="166">
        <v>10</v>
      </c>
      <c r="I865" s="166">
        <v>6</v>
      </c>
      <c r="J865" s="166">
        <v>1</v>
      </c>
      <c r="K865" s="166" t="s">
        <v>15568</v>
      </c>
      <c r="L865" s="175">
        <v>0.99999990654422999</v>
      </c>
      <c r="M865" s="175">
        <v>0.23456776555769901</v>
      </c>
      <c r="N865" s="175">
        <v>3.1269140072184998E-3</v>
      </c>
      <c r="O865" s="175"/>
      <c r="P865" s="175">
        <v>1</v>
      </c>
      <c r="Q865" s="175">
        <v>1</v>
      </c>
      <c r="R865" s="166">
        <v>1</v>
      </c>
      <c r="S865" s="166" t="s">
        <v>14</v>
      </c>
      <c r="T865" s="166" t="s">
        <v>2449</v>
      </c>
      <c r="U865" s="166" t="s">
        <v>15567</v>
      </c>
    </row>
    <row r="866" spans="1:21" ht="15.75" customHeight="1" x14ac:dyDescent="0.15">
      <c r="A866" s="15" t="s">
        <v>5217</v>
      </c>
      <c r="B866" s="166" t="s">
        <v>5218</v>
      </c>
      <c r="C866" s="166" t="s">
        <v>1892</v>
      </c>
      <c r="D866" s="166" t="s">
        <v>1925</v>
      </c>
      <c r="E866" s="170">
        <v>6.8950241024768599E-8</v>
      </c>
      <c r="F866" s="166">
        <v>22</v>
      </c>
      <c r="G866" s="166" t="s">
        <v>5219</v>
      </c>
      <c r="H866" s="166">
        <v>8</v>
      </c>
      <c r="I866" s="166">
        <v>4</v>
      </c>
      <c r="J866" s="166">
        <v>1</v>
      </c>
      <c r="K866" s="166" t="s">
        <v>15568</v>
      </c>
      <c r="L866" s="175">
        <v>2.96678556314178E-2</v>
      </c>
      <c r="M866" s="175">
        <v>0.15519642578731799</v>
      </c>
      <c r="N866" s="175">
        <v>3.1376384386395798E-3</v>
      </c>
      <c r="O866" s="175"/>
      <c r="P866" s="175">
        <v>1</v>
      </c>
      <c r="Q866" s="175">
        <v>1</v>
      </c>
      <c r="R866" s="166">
        <v>1</v>
      </c>
      <c r="S866" s="166" t="s">
        <v>14</v>
      </c>
      <c r="T866" s="166" t="s">
        <v>2449</v>
      </c>
      <c r="U866" s="166" t="s">
        <v>15567</v>
      </c>
    </row>
    <row r="867" spans="1:21" ht="15.75" customHeight="1" x14ac:dyDescent="0.15">
      <c r="A867" s="15" t="s">
        <v>3448</v>
      </c>
      <c r="B867" s="166" t="s">
        <v>3449</v>
      </c>
      <c r="C867" s="166" t="s">
        <v>1892</v>
      </c>
      <c r="D867" s="166" t="s">
        <v>1955</v>
      </c>
      <c r="E867" s="170">
        <v>3.5666613188762401E-7</v>
      </c>
      <c r="F867" s="166">
        <v>20</v>
      </c>
      <c r="G867" s="166" t="s">
        <v>3417</v>
      </c>
      <c r="H867" s="166">
        <v>17</v>
      </c>
      <c r="I867" s="166">
        <v>10</v>
      </c>
      <c r="J867" s="166">
        <v>1</v>
      </c>
      <c r="K867" s="166" t="s">
        <v>15568</v>
      </c>
      <c r="L867" s="175">
        <v>0.99999990654422999</v>
      </c>
      <c r="M867" s="175">
        <v>9.1705040257450202E-2</v>
      </c>
      <c r="N867" s="175">
        <v>3.1502915131791198E-3</v>
      </c>
      <c r="O867" s="175"/>
      <c r="P867" s="175">
        <v>1</v>
      </c>
      <c r="Q867" s="175">
        <v>1</v>
      </c>
      <c r="R867" s="166">
        <v>1</v>
      </c>
      <c r="S867" s="166" t="s">
        <v>14</v>
      </c>
      <c r="T867" s="166" t="s">
        <v>2449</v>
      </c>
      <c r="U867" s="166" t="s">
        <v>15567</v>
      </c>
    </row>
    <row r="868" spans="1:21" ht="15.75" customHeight="1" x14ac:dyDescent="0.15">
      <c r="A868" s="15" t="s">
        <v>2805</v>
      </c>
      <c r="B868" s="166" t="s">
        <v>2806</v>
      </c>
      <c r="C868" s="166" t="s">
        <v>1892</v>
      </c>
      <c r="D868" s="166" t="s">
        <v>1948</v>
      </c>
      <c r="E868" s="170">
        <v>3.8416418816227201E-10</v>
      </c>
      <c r="F868" s="166">
        <v>28</v>
      </c>
      <c r="G868" s="166" t="s">
        <v>2807</v>
      </c>
      <c r="H868" s="166">
        <v>23</v>
      </c>
      <c r="I868" s="166">
        <v>10</v>
      </c>
      <c r="J868" s="166">
        <v>1</v>
      </c>
      <c r="K868" s="166" t="s">
        <v>15568</v>
      </c>
      <c r="L868" s="175">
        <v>0.99999990654422999</v>
      </c>
      <c r="M868" s="175">
        <v>0.55766700471851305</v>
      </c>
      <c r="N868" s="175">
        <v>3.1941949831828498E-3</v>
      </c>
      <c r="O868" s="175"/>
      <c r="P868" s="175">
        <v>1</v>
      </c>
      <c r="Q868" s="175">
        <v>1</v>
      </c>
      <c r="R868" s="166">
        <v>1</v>
      </c>
      <c r="S868" s="166" t="s">
        <v>14</v>
      </c>
      <c r="T868" s="166" t="s">
        <v>2449</v>
      </c>
      <c r="U868" s="166" t="s">
        <v>15567</v>
      </c>
    </row>
    <row r="869" spans="1:21" ht="15.75" customHeight="1" x14ac:dyDescent="0.15">
      <c r="A869" s="15" t="s">
        <v>6388</v>
      </c>
      <c r="B869" s="166" t="s">
        <v>6389</v>
      </c>
      <c r="C869" s="166" t="s">
        <v>1892</v>
      </c>
      <c r="D869" s="166" t="s">
        <v>1914</v>
      </c>
      <c r="E869" s="170">
        <v>5.5243050884470999E-8</v>
      </c>
      <c r="F869" s="166">
        <v>20</v>
      </c>
      <c r="G869" s="166" t="s">
        <v>6390</v>
      </c>
      <c r="H869" s="166">
        <v>3</v>
      </c>
      <c r="I869" s="166">
        <v>3</v>
      </c>
      <c r="J869" s="166">
        <v>1</v>
      </c>
      <c r="K869" s="166" t="s">
        <v>15568</v>
      </c>
      <c r="L869" s="175">
        <v>0.191813752925905</v>
      </c>
      <c r="M869" s="175">
        <v>0.81516747999289496</v>
      </c>
      <c r="N869" s="175">
        <v>3.22491894970165E-3</v>
      </c>
      <c r="O869" s="175"/>
      <c r="P869" s="175">
        <v>1</v>
      </c>
      <c r="Q869" s="175">
        <v>1</v>
      </c>
      <c r="R869" s="166">
        <v>1</v>
      </c>
      <c r="S869" s="166" t="s">
        <v>14</v>
      </c>
      <c r="T869" s="166" t="s">
        <v>2449</v>
      </c>
      <c r="U869" s="166" t="s">
        <v>15567</v>
      </c>
    </row>
    <row r="870" spans="1:21" ht="15.75" customHeight="1" x14ac:dyDescent="0.15">
      <c r="A870" s="15" t="s">
        <v>6663</v>
      </c>
      <c r="B870" s="166" t="s">
        <v>6664</v>
      </c>
      <c r="C870" s="166" t="s">
        <v>2404</v>
      </c>
      <c r="D870" s="166" t="s">
        <v>1918</v>
      </c>
      <c r="E870" s="170">
        <v>2.7918292001055699E-7</v>
      </c>
      <c r="F870" s="166">
        <v>0</v>
      </c>
      <c r="G870" s="166" t="s">
        <v>6665</v>
      </c>
      <c r="H870" s="166">
        <v>3</v>
      </c>
      <c r="I870" s="166">
        <v>3</v>
      </c>
      <c r="J870" s="166">
        <v>1</v>
      </c>
      <c r="K870" s="166" t="s">
        <v>15568</v>
      </c>
      <c r="L870" s="175">
        <v>3.9342543283272101E-2</v>
      </c>
      <c r="M870" s="175">
        <v>3.87286049794518E-3</v>
      </c>
      <c r="N870" s="175">
        <v>3.2825399601521502E-3</v>
      </c>
      <c r="O870" s="175"/>
      <c r="P870" s="175">
        <v>1</v>
      </c>
      <c r="Q870" s="175">
        <v>1</v>
      </c>
      <c r="R870" s="166">
        <v>1</v>
      </c>
      <c r="S870" s="166" t="s">
        <v>14</v>
      </c>
      <c r="T870" s="166" t="s">
        <v>2449</v>
      </c>
      <c r="U870" s="166" t="s">
        <v>15567</v>
      </c>
    </row>
    <row r="871" spans="1:21" ht="15.75" customHeight="1" x14ac:dyDescent="0.15">
      <c r="A871" s="15" t="s">
        <v>4471</v>
      </c>
      <c r="B871" s="166" t="s">
        <v>4472</v>
      </c>
      <c r="C871" s="166" t="s">
        <v>2288</v>
      </c>
      <c r="D871" s="166" t="s">
        <v>1914</v>
      </c>
      <c r="E871" s="170">
        <v>8.8033814411215299E-11</v>
      </c>
      <c r="F871" s="166">
        <v>22</v>
      </c>
      <c r="G871" s="166" t="s">
        <v>4473</v>
      </c>
      <c r="H871" s="166">
        <v>13</v>
      </c>
      <c r="I871" s="166">
        <v>6</v>
      </c>
      <c r="J871" s="166">
        <v>1</v>
      </c>
      <c r="K871" s="166" t="s">
        <v>15568</v>
      </c>
      <c r="L871" s="175">
        <v>0.99999990654422999</v>
      </c>
      <c r="M871" s="175">
        <v>0.23379193041987001</v>
      </c>
      <c r="N871" s="175">
        <v>3.4229009633105702E-3</v>
      </c>
      <c r="O871" s="175"/>
      <c r="P871" s="175">
        <v>1</v>
      </c>
      <c r="Q871" s="175">
        <v>1</v>
      </c>
      <c r="R871" s="166">
        <v>1</v>
      </c>
      <c r="S871" s="166" t="s">
        <v>14</v>
      </c>
      <c r="T871" s="166" t="s">
        <v>2449</v>
      </c>
      <c r="U871" s="166" t="s">
        <v>15567</v>
      </c>
    </row>
    <row r="872" spans="1:21" ht="15.75" customHeight="1" x14ac:dyDescent="0.15">
      <c r="A872" s="15" t="s">
        <v>4392</v>
      </c>
      <c r="B872" s="166" t="s">
        <v>4393</v>
      </c>
      <c r="C872" s="166" t="s">
        <v>1892</v>
      </c>
      <c r="D872" s="166" t="s">
        <v>2007</v>
      </c>
      <c r="E872" s="170">
        <v>1.20360078768916E-9</v>
      </c>
      <c r="F872" s="166">
        <v>32</v>
      </c>
      <c r="G872" s="166" t="s">
        <v>4394</v>
      </c>
      <c r="H872" s="166">
        <v>16</v>
      </c>
      <c r="I872" s="166">
        <v>9</v>
      </c>
      <c r="J872" s="166">
        <v>1</v>
      </c>
      <c r="K872" s="166" t="s">
        <v>15568</v>
      </c>
      <c r="L872" s="175">
        <v>0.99999990654422999</v>
      </c>
      <c r="M872" s="175">
        <v>8.5955212972157694E-3</v>
      </c>
      <c r="N872" s="175">
        <v>3.4370611481318401E-3</v>
      </c>
      <c r="O872" s="175"/>
      <c r="P872" s="175">
        <v>1</v>
      </c>
      <c r="Q872" s="175">
        <v>1</v>
      </c>
      <c r="R872" s="166">
        <v>1</v>
      </c>
      <c r="S872" s="166" t="s">
        <v>14</v>
      </c>
      <c r="T872" s="166" t="s">
        <v>2449</v>
      </c>
      <c r="U872" s="166" t="s">
        <v>15567</v>
      </c>
    </row>
    <row r="873" spans="1:21" ht="15.75" customHeight="1" x14ac:dyDescent="0.15">
      <c r="A873" s="15" t="s">
        <v>5457</v>
      </c>
      <c r="B873" s="166" t="s">
        <v>5458</v>
      </c>
      <c r="C873" s="166" t="s">
        <v>1892</v>
      </c>
      <c r="D873" s="166" t="s">
        <v>1948</v>
      </c>
      <c r="E873" s="170">
        <v>1.7302693217831001E-8</v>
      </c>
      <c r="F873" s="166">
        <v>22</v>
      </c>
      <c r="G873" s="166" t="s">
        <v>5459</v>
      </c>
      <c r="H873" s="166">
        <v>8</v>
      </c>
      <c r="I873" s="166">
        <v>8</v>
      </c>
      <c r="J873" s="166">
        <v>1</v>
      </c>
      <c r="K873" s="166" t="s">
        <v>15568</v>
      </c>
      <c r="L873" s="175">
        <v>0.99999990654422999</v>
      </c>
      <c r="M873" s="175">
        <v>9.5914234319573691E-3</v>
      </c>
      <c r="N873" s="175">
        <v>3.5360613094803399E-3</v>
      </c>
      <c r="O873" s="175"/>
      <c r="P873" s="175">
        <v>1</v>
      </c>
      <c r="Q873" s="175">
        <v>1</v>
      </c>
      <c r="R873" s="166">
        <v>1</v>
      </c>
      <c r="S873" s="166" t="s">
        <v>14</v>
      </c>
      <c r="T873" s="166" t="s">
        <v>2449</v>
      </c>
      <c r="U873" s="166" t="s">
        <v>15567</v>
      </c>
    </row>
    <row r="874" spans="1:21" ht="15.75" customHeight="1" x14ac:dyDescent="0.15">
      <c r="A874" s="15" t="s">
        <v>5738</v>
      </c>
      <c r="B874" s="166" t="s">
        <v>5739</v>
      </c>
      <c r="C874" s="166" t="s">
        <v>2404</v>
      </c>
      <c r="D874" s="166" t="s">
        <v>1918</v>
      </c>
      <c r="E874" s="170">
        <v>4.0590525931263002E-8</v>
      </c>
      <c r="F874" s="166">
        <v>16</v>
      </c>
      <c r="G874" s="166" t="s">
        <v>5740</v>
      </c>
      <c r="H874" s="166">
        <v>5</v>
      </c>
      <c r="I874" s="166">
        <v>4</v>
      </c>
      <c r="J874" s="166">
        <v>1</v>
      </c>
      <c r="K874" s="166" t="s">
        <v>15568</v>
      </c>
      <c r="L874" s="175">
        <v>0.99999990654422999</v>
      </c>
      <c r="M874" s="175">
        <v>0.106134664529092</v>
      </c>
      <c r="N874" s="175">
        <v>3.5460348908104601E-3</v>
      </c>
      <c r="O874" s="175"/>
      <c r="P874" s="175">
        <v>1</v>
      </c>
      <c r="Q874" s="175">
        <v>1</v>
      </c>
      <c r="R874" s="166">
        <v>1</v>
      </c>
      <c r="S874" s="166" t="s">
        <v>14</v>
      </c>
      <c r="T874" s="166" t="s">
        <v>2449</v>
      </c>
      <c r="U874" s="166" t="s">
        <v>15567</v>
      </c>
    </row>
    <row r="875" spans="1:21" ht="15.75" customHeight="1" x14ac:dyDescent="0.15">
      <c r="A875" s="15" t="s">
        <v>5517</v>
      </c>
      <c r="B875" s="166" t="s">
        <v>5518</v>
      </c>
      <c r="C875" s="166" t="s">
        <v>1892</v>
      </c>
      <c r="D875" s="166" t="s">
        <v>1910</v>
      </c>
      <c r="E875" s="170">
        <v>8.5880467553597794E-9</v>
      </c>
      <c r="F875" s="166">
        <v>22</v>
      </c>
      <c r="G875" s="166" t="s">
        <v>5519</v>
      </c>
      <c r="H875" s="166">
        <v>6</v>
      </c>
      <c r="I875" s="166">
        <v>4</v>
      </c>
      <c r="J875" s="166">
        <v>1</v>
      </c>
      <c r="K875" s="166" t="s">
        <v>15568</v>
      </c>
      <c r="L875" s="175">
        <v>0.99999990654422999</v>
      </c>
      <c r="M875" s="175">
        <v>0.14631187456495401</v>
      </c>
      <c r="N875" s="175">
        <v>3.6162829991425401E-3</v>
      </c>
      <c r="O875" s="175"/>
      <c r="P875" s="175">
        <v>1</v>
      </c>
      <c r="Q875" s="175">
        <v>1</v>
      </c>
      <c r="R875" s="166">
        <v>1</v>
      </c>
      <c r="S875" s="166" t="s">
        <v>14</v>
      </c>
      <c r="T875" s="166" t="s">
        <v>2449</v>
      </c>
      <c r="U875" s="166" t="s">
        <v>15567</v>
      </c>
    </row>
    <row r="876" spans="1:21" ht="15.75" customHeight="1" x14ac:dyDescent="0.15">
      <c r="A876" s="15" t="s">
        <v>4356</v>
      </c>
      <c r="B876" s="166" t="s">
        <v>4357</v>
      </c>
      <c r="C876" s="166" t="s">
        <v>1892</v>
      </c>
      <c r="D876" s="166" t="s">
        <v>2007</v>
      </c>
      <c r="E876" s="170">
        <v>8.0618885308929297E-10</v>
      </c>
      <c r="F876" s="166">
        <v>32</v>
      </c>
      <c r="G876" s="166" t="s">
        <v>4358</v>
      </c>
      <c r="H876" s="166">
        <v>13</v>
      </c>
      <c r="I876" s="166">
        <v>8</v>
      </c>
      <c r="J876" s="166">
        <v>1</v>
      </c>
      <c r="K876" s="166" t="s">
        <v>15568</v>
      </c>
      <c r="L876" s="175">
        <v>0.99999990654422999</v>
      </c>
      <c r="M876" s="175">
        <v>2.3035276883736001E-2</v>
      </c>
      <c r="N876" s="175">
        <v>4.0040845994474099E-3</v>
      </c>
      <c r="O876" s="175"/>
      <c r="P876" s="175">
        <v>1</v>
      </c>
      <c r="Q876" s="175">
        <v>1</v>
      </c>
      <c r="R876" s="166">
        <v>1</v>
      </c>
      <c r="S876" s="166" t="s">
        <v>14</v>
      </c>
      <c r="T876" s="166" t="s">
        <v>2449</v>
      </c>
      <c r="U876" s="166" t="s">
        <v>15567</v>
      </c>
    </row>
    <row r="877" spans="1:21" ht="15.75" customHeight="1" x14ac:dyDescent="0.15">
      <c r="A877" s="15" t="s">
        <v>6003</v>
      </c>
      <c r="B877" s="166" t="s">
        <v>6004</v>
      </c>
      <c r="C877" s="166" t="s">
        <v>2241</v>
      </c>
      <c r="D877" s="166" t="s">
        <v>1925</v>
      </c>
      <c r="E877" s="170">
        <v>1.6749212794033399E-9</v>
      </c>
      <c r="F877" s="166">
        <v>26</v>
      </c>
      <c r="G877" s="166" t="s">
        <v>6005</v>
      </c>
      <c r="H877" s="166">
        <v>4</v>
      </c>
      <c r="I877" s="166">
        <v>4</v>
      </c>
      <c r="J877" s="166">
        <v>1</v>
      </c>
      <c r="K877" s="166" t="s">
        <v>15568</v>
      </c>
      <c r="L877" s="175">
        <v>8.8642486793247002E-2</v>
      </c>
      <c r="M877" s="175">
        <v>0.47758143088850402</v>
      </c>
      <c r="N877" s="175">
        <v>4.0666122951140702E-3</v>
      </c>
      <c r="O877" s="175"/>
      <c r="P877" s="175">
        <v>1</v>
      </c>
      <c r="Q877" s="175">
        <v>1</v>
      </c>
      <c r="R877" s="166">
        <v>1</v>
      </c>
      <c r="S877" s="166" t="s">
        <v>14</v>
      </c>
      <c r="T877" s="166" t="s">
        <v>2449</v>
      </c>
      <c r="U877" s="166" t="s">
        <v>15567</v>
      </c>
    </row>
    <row r="878" spans="1:21" ht="15.75" customHeight="1" x14ac:dyDescent="0.15">
      <c r="A878" s="15" t="s">
        <v>4820</v>
      </c>
      <c r="B878" s="166" t="s">
        <v>4821</v>
      </c>
      <c r="C878" s="166" t="s">
        <v>1892</v>
      </c>
      <c r="D878" s="166" t="s">
        <v>1914</v>
      </c>
      <c r="E878" s="170">
        <v>8.6952452845900598E-13</v>
      </c>
      <c r="F878" s="166">
        <v>36</v>
      </c>
      <c r="G878" s="166" t="s">
        <v>4822</v>
      </c>
      <c r="H878" s="166">
        <v>13</v>
      </c>
      <c r="I878" s="166">
        <v>7</v>
      </c>
      <c r="J878" s="166">
        <v>1</v>
      </c>
      <c r="K878" s="166" t="s">
        <v>15568</v>
      </c>
      <c r="L878" s="175">
        <v>0.99999990654422999</v>
      </c>
      <c r="M878" s="175">
        <v>2.9430754344682699E-2</v>
      </c>
      <c r="N878" s="175">
        <v>4.0883279738383902E-3</v>
      </c>
      <c r="O878" s="175"/>
      <c r="P878" s="175">
        <v>1</v>
      </c>
      <c r="Q878" s="175">
        <v>1</v>
      </c>
      <c r="R878" s="166">
        <v>1</v>
      </c>
      <c r="S878" s="166" t="s">
        <v>14</v>
      </c>
      <c r="T878" s="166" t="s">
        <v>2449</v>
      </c>
      <c r="U878" s="166" t="s">
        <v>15567</v>
      </c>
    </row>
    <row r="879" spans="1:21" ht="15.75" customHeight="1" x14ac:dyDescent="0.15">
      <c r="A879" s="15" t="s">
        <v>5202</v>
      </c>
      <c r="B879" s="166" t="s">
        <v>5203</v>
      </c>
      <c r="C879" s="166" t="s">
        <v>1892</v>
      </c>
      <c r="D879" s="166" t="s">
        <v>1948</v>
      </c>
      <c r="E879" s="170">
        <v>2.02099613592639E-8</v>
      </c>
      <c r="F879" s="166">
        <v>20</v>
      </c>
      <c r="G879" s="166" t="s">
        <v>5204</v>
      </c>
      <c r="H879" s="166">
        <v>9</v>
      </c>
      <c r="I879" s="166">
        <v>6</v>
      </c>
      <c r="J879" s="166">
        <v>1</v>
      </c>
      <c r="K879" s="166" t="s">
        <v>15568</v>
      </c>
      <c r="L879" s="175">
        <v>0.67857576219426996</v>
      </c>
      <c r="M879" s="175">
        <v>0.112778122781392</v>
      </c>
      <c r="N879" s="175">
        <v>4.0883279738383902E-3</v>
      </c>
      <c r="O879" s="175"/>
      <c r="P879" s="175">
        <v>1</v>
      </c>
      <c r="Q879" s="175">
        <v>1</v>
      </c>
      <c r="R879" s="166">
        <v>1</v>
      </c>
      <c r="S879" s="166" t="s">
        <v>14</v>
      </c>
      <c r="T879" s="166" t="s">
        <v>2449</v>
      </c>
      <c r="U879" s="166" t="s">
        <v>15567</v>
      </c>
    </row>
    <row r="880" spans="1:21" ht="15.75" customHeight="1" x14ac:dyDescent="0.15">
      <c r="A880" s="15" t="s">
        <v>4868</v>
      </c>
      <c r="B880" s="166" t="s">
        <v>4869</v>
      </c>
      <c r="C880" s="166" t="s">
        <v>1892</v>
      </c>
      <c r="D880" s="166" t="s">
        <v>1948</v>
      </c>
      <c r="E880" s="170">
        <v>7.2194234565169602E-14</v>
      </c>
      <c r="F880" s="166">
        <v>28</v>
      </c>
      <c r="G880" s="166" t="s">
        <v>4870</v>
      </c>
      <c r="H880" s="166">
        <v>10</v>
      </c>
      <c r="I880" s="166">
        <v>8</v>
      </c>
      <c r="J880" s="166">
        <v>1</v>
      </c>
      <c r="K880" s="166" t="s">
        <v>15568</v>
      </c>
      <c r="L880" s="175">
        <v>0.99999990654422999</v>
      </c>
      <c r="M880" s="175">
        <v>4.2132936273056101E-3</v>
      </c>
      <c r="N880" s="175">
        <v>4.1274427955384496E-3</v>
      </c>
      <c r="O880" s="175"/>
      <c r="P880" s="175">
        <v>1</v>
      </c>
      <c r="Q880" s="175">
        <v>1</v>
      </c>
      <c r="R880" s="166">
        <v>1</v>
      </c>
      <c r="S880" s="166" t="s">
        <v>14</v>
      </c>
      <c r="T880" s="166" t="s">
        <v>2449</v>
      </c>
      <c r="U880" s="166" t="s">
        <v>15567</v>
      </c>
    </row>
    <row r="881" spans="1:21" ht="15.75" customHeight="1" x14ac:dyDescent="0.15">
      <c r="A881" s="15" t="s">
        <v>4756</v>
      </c>
      <c r="B881" s="166" t="s">
        <v>4757</v>
      </c>
      <c r="C881" s="166" t="s">
        <v>1892</v>
      </c>
      <c r="D881" s="166" t="s">
        <v>1948</v>
      </c>
      <c r="E881" s="170">
        <v>2.1671833722875199E-8</v>
      </c>
      <c r="F881" s="166">
        <v>20</v>
      </c>
      <c r="G881" s="166" t="s">
        <v>4758</v>
      </c>
      <c r="H881" s="166">
        <v>9</v>
      </c>
      <c r="I881" s="166">
        <v>7</v>
      </c>
      <c r="J881" s="166">
        <v>1</v>
      </c>
      <c r="K881" s="166" t="s">
        <v>15568</v>
      </c>
      <c r="L881" s="175">
        <v>0.15076061479875599</v>
      </c>
      <c r="M881" s="175">
        <v>0.12339719119431999</v>
      </c>
      <c r="N881" s="175">
        <v>4.1863508421186302E-3</v>
      </c>
      <c r="O881" s="175"/>
      <c r="P881" s="175">
        <v>1</v>
      </c>
      <c r="Q881" s="175">
        <v>1</v>
      </c>
      <c r="R881" s="166">
        <v>1</v>
      </c>
      <c r="S881" s="166" t="s">
        <v>14</v>
      </c>
      <c r="T881" s="166" t="s">
        <v>2449</v>
      </c>
      <c r="U881" s="166" t="s">
        <v>15567</v>
      </c>
    </row>
    <row r="882" spans="1:21" ht="15.75" customHeight="1" x14ac:dyDescent="0.15">
      <c r="A882" s="15" t="s">
        <v>3439</v>
      </c>
      <c r="B882" s="166" t="s">
        <v>3440</v>
      </c>
      <c r="C882" s="166" t="s">
        <v>1892</v>
      </c>
      <c r="D882" s="166" t="s">
        <v>1910</v>
      </c>
      <c r="E882" s="170">
        <v>1.2065993123919801E-9</v>
      </c>
      <c r="F882" s="166">
        <v>32</v>
      </c>
      <c r="G882" s="166" t="s">
        <v>3441</v>
      </c>
      <c r="H882" s="166">
        <v>49</v>
      </c>
      <c r="I882" s="166">
        <v>11</v>
      </c>
      <c r="J882" s="166">
        <v>1</v>
      </c>
      <c r="K882" s="166" t="s">
        <v>15568</v>
      </c>
      <c r="L882" s="175">
        <v>0.99999990654422999</v>
      </c>
      <c r="M882" s="175">
        <v>3.3455057751621997E-5</v>
      </c>
      <c r="N882" s="175">
        <v>4.1986036992065099E-3</v>
      </c>
      <c r="O882" s="175"/>
      <c r="P882" s="175">
        <v>1</v>
      </c>
      <c r="Q882" s="175">
        <v>1.01139640854052E-2</v>
      </c>
      <c r="R882" s="166">
        <v>1</v>
      </c>
      <c r="S882" s="166" t="s">
        <v>14</v>
      </c>
      <c r="T882" s="166" t="s">
        <v>2449</v>
      </c>
      <c r="U882" s="166" t="s">
        <v>15567</v>
      </c>
    </row>
    <row r="883" spans="1:21" ht="15.75" customHeight="1" x14ac:dyDescent="0.15">
      <c r="A883" s="15" t="s">
        <v>3792</v>
      </c>
      <c r="B883" s="166" t="s">
        <v>3793</v>
      </c>
      <c r="C883" s="166" t="s">
        <v>1892</v>
      </c>
      <c r="D883" s="166" t="s">
        <v>1948</v>
      </c>
      <c r="E883" s="170">
        <v>8.16438689311972E-12</v>
      </c>
      <c r="F883" s="166">
        <v>34</v>
      </c>
      <c r="G883" s="166" t="s">
        <v>3794</v>
      </c>
      <c r="H883" s="166">
        <v>22</v>
      </c>
      <c r="I883" s="166">
        <v>8</v>
      </c>
      <c r="J883" s="166">
        <v>1</v>
      </c>
      <c r="K883" s="166" t="s">
        <v>15568</v>
      </c>
      <c r="L883" s="175">
        <v>0.99999990654422999</v>
      </c>
      <c r="M883" s="175">
        <v>1.7654865829121299E-3</v>
      </c>
      <c r="N883" s="175">
        <v>4.2580412795653697E-3</v>
      </c>
      <c r="O883" s="175"/>
      <c r="P883" s="175">
        <v>1</v>
      </c>
      <c r="Q883" s="175">
        <v>0.62539282862598999</v>
      </c>
      <c r="R883" s="166">
        <v>1</v>
      </c>
      <c r="S883" s="166" t="s">
        <v>14</v>
      </c>
      <c r="T883" s="166" t="s">
        <v>2449</v>
      </c>
      <c r="U883" s="166" t="s">
        <v>15567</v>
      </c>
    </row>
    <row r="884" spans="1:21" ht="15.75" customHeight="1" x14ac:dyDescent="0.15">
      <c r="A884" s="15" t="s">
        <v>5424</v>
      </c>
      <c r="B884" s="166" t="s">
        <v>5425</v>
      </c>
      <c r="C884" s="166" t="s">
        <v>1892</v>
      </c>
      <c r="D884" s="166" t="s">
        <v>1948</v>
      </c>
      <c r="E884" s="170">
        <v>1.8994162479248198E-9</v>
      </c>
      <c r="F884" s="166">
        <v>32</v>
      </c>
      <c r="G884" s="166" t="s">
        <v>5426</v>
      </c>
      <c r="H884" s="166">
        <v>7</v>
      </c>
      <c r="I884" s="166">
        <v>4</v>
      </c>
      <c r="J884" s="166">
        <v>1</v>
      </c>
      <c r="K884" s="166" t="s">
        <v>15568</v>
      </c>
      <c r="L884" s="175">
        <v>0.99999990654422999</v>
      </c>
      <c r="M884" s="175">
        <v>0.26208137430029999</v>
      </c>
      <c r="N884" s="175">
        <v>4.6539435964682001E-3</v>
      </c>
      <c r="O884" s="175"/>
      <c r="P884" s="175">
        <v>1</v>
      </c>
      <c r="Q884" s="175">
        <v>1</v>
      </c>
      <c r="R884" s="166">
        <v>1</v>
      </c>
      <c r="S884" s="166" t="s">
        <v>14</v>
      </c>
      <c r="T884" s="166" t="s">
        <v>2449</v>
      </c>
      <c r="U884" s="166" t="s">
        <v>15567</v>
      </c>
    </row>
    <row r="885" spans="1:21" ht="15.75" customHeight="1" x14ac:dyDescent="0.15">
      <c r="A885" s="15" t="s">
        <v>5838</v>
      </c>
      <c r="B885" s="166" t="s">
        <v>5839</v>
      </c>
      <c r="C885" s="166" t="s">
        <v>1892</v>
      </c>
      <c r="D885" s="166" t="s">
        <v>1910</v>
      </c>
      <c r="E885" s="170">
        <v>1.8131758038106899E-8</v>
      </c>
      <c r="F885" s="166">
        <v>22</v>
      </c>
      <c r="G885" s="166" t="s">
        <v>5840</v>
      </c>
      <c r="H885" s="166">
        <v>5</v>
      </c>
      <c r="I885" s="166">
        <v>4</v>
      </c>
      <c r="J885" s="166">
        <v>1</v>
      </c>
      <c r="K885" s="166" t="s">
        <v>15568</v>
      </c>
      <c r="L885" s="175">
        <v>0.99999990654422999</v>
      </c>
      <c r="M885" s="175">
        <v>3.8628644457577598E-3</v>
      </c>
      <c r="N885" s="175">
        <v>4.6590844825275196E-3</v>
      </c>
      <c r="O885" s="175"/>
      <c r="P885" s="175">
        <v>1</v>
      </c>
      <c r="Q885" s="175">
        <v>1</v>
      </c>
      <c r="R885" s="166">
        <v>1</v>
      </c>
      <c r="S885" s="166" t="s">
        <v>14</v>
      </c>
      <c r="T885" s="166" t="s">
        <v>2449</v>
      </c>
      <c r="U885" s="166" t="s">
        <v>15567</v>
      </c>
    </row>
    <row r="886" spans="1:21" ht="15.75" customHeight="1" x14ac:dyDescent="0.15">
      <c r="A886" s="15" t="s">
        <v>6273</v>
      </c>
      <c r="B886" s="166" t="s">
        <v>6274</v>
      </c>
      <c r="C886" s="166" t="s">
        <v>1892</v>
      </c>
      <c r="D886" s="166" t="s">
        <v>2007</v>
      </c>
      <c r="E886" s="170">
        <v>5.1576634374301302E-11</v>
      </c>
      <c r="F886" s="166">
        <v>32</v>
      </c>
      <c r="G886" s="166" t="s">
        <v>6275</v>
      </c>
      <c r="H886" s="166">
        <v>4</v>
      </c>
      <c r="I886" s="166">
        <v>4</v>
      </c>
      <c r="J886" s="166">
        <v>1</v>
      </c>
      <c r="K886" s="166" t="s">
        <v>15568</v>
      </c>
      <c r="L886" s="175">
        <v>0.99999990654422999</v>
      </c>
      <c r="M886" s="175">
        <v>0.108968061039105</v>
      </c>
      <c r="N886" s="175">
        <v>4.7533037701456499E-3</v>
      </c>
      <c r="O886" s="175"/>
      <c r="P886" s="175">
        <v>1</v>
      </c>
      <c r="Q886" s="175">
        <v>1</v>
      </c>
      <c r="R886" s="166">
        <v>1</v>
      </c>
      <c r="S886" s="166" t="s">
        <v>14</v>
      </c>
      <c r="T886" s="166" t="s">
        <v>2449</v>
      </c>
      <c r="U886" s="166" t="s">
        <v>15567</v>
      </c>
    </row>
    <row r="887" spans="1:21" ht="15.75" customHeight="1" x14ac:dyDescent="0.15">
      <c r="A887" s="15" t="s">
        <v>5044</v>
      </c>
      <c r="B887" s="166" t="s">
        <v>5045</v>
      </c>
      <c r="C887" s="166" t="s">
        <v>1892</v>
      </c>
      <c r="D887" s="166" t="s">
        <v>2007</v>
      </c>
      <c r="E887" s="170">
        <v>1.24513478152911E-9</v>
      </c>
      <c r="F887" s="166">
        <v>22</v>
      </c>
      <c r="G887" s="166" t="s">
        <v>5046</v>
      </c>
      <c r="H887" s="166">
        <v>7</v>
      </c>
      <c r="I887" s="166">
        <v>5</v>
      </c>
      <c r="J887" s="166">
        <v>1</v>
      </c>
      <c r="K887" s="166" t="s">
        <v>15568</v>
      </c>
      <c r="L887" s="175">
        <v>0.85562750885516003</v>
      </c>
      <c r="M887" s="175">
        <v>2.6657383181857603E-4</v>
      </c>
      <c r="N887" s="175">
        <v>4.78684320644938E-3</v>
      </c>
      <c r="O887" s="175"/>
      <c r="P887" s="175">
        <v>1</v>
      </c>
      <c r="Q887" s="175">
        <v>9.03600752709008E-2</v>
      </c>
      <c r="R887" s="166">
        <v>1</v>
      </c>
      <c r="S887" s="166" t="s">
        <v>14</v>
      </c>
      <c r="T887" s="166" t="s">
        <v>2449</v>
      </c>
      <c r="U887" s="166" t="s">
        <v>15567</v>
      </c>
    </row>
    <row r="888" spans="1:21" ht="15.75" customHeight="1" x14ac:dyDescent="0.15">
      <c r="A888" s="15" t="s">
        <v>4898</v>
      </c>
      <c r="B888" s="166" t="s">
        <v>4899</v>
      </c>
      <c r="C888" s="166" t="s">
        <v>1892</v>
      </c>
      <c r="D888" s="166" t="s">
        <v>1948</v>
      </c>
      <c r="E888" s="170">
        <v>2.3884862309878299E-11</v>
      </c>
      <c r="F888" s="166">
        <v>34</v>
      </c>
      <c r="G888" s="166" t="s">
        <v>4900</v>
      </c>
      <c r="H888" s="166">
        <v>11</v>
      </c>
      <c r="I888" s="166">
        <v>6</v>
      </c>
      <c r="J888" s="166">
        <v>1</v>
      </c>
      <c r="K888" s="166" t="s">
        <v>15568</v>
      </c>
      <c r="L888" s="175">
        <v>0.99999990654422999</v>
      </c>
      <c r="M888" s="175">
        <v>3.9404706098355598E-5</v>
      </c>
      <c r="N888" s="175">
        <v>4.8599547204750604E-3</v>
      </c>
      <c r="O888" s="175"/>
      <c r="P888" s="175">
        <v>1</v>
      </c>
      <c r="Q888" s="175">
        <v>1.2048426256817501E-2</v>
      </c>
      <c r="R888" s="166">
        <v>1</v>
      </c>
      <c r="S888" s="166" t="s">
        <v>14</v>
      </c>
      <c r="T888" s="166" t="s">
        <v>2449</v>
      </c>
      <c r="U888" s="166" t="s">
        <v>15567</v>
      </c>
    </row>
    <row r="889" spans="1:21" ht="15.75" customHeight="1" x14ac:dyDescent="0.15">
      <c r="A889" s="15" t="s">
        <v>6099</v>
      </c>
      <c r="B889" s="166" t="s">
        <v>6100</v>
      </c>
      <c r="C889" s="166" t="s">
        <v>1892</v>
      </c>
      <c r="D889" s="166" t="s">
        <v>1941</v>
      </c>
      <c r="E889" s="170">
        <v>6.1992203477667202E-10</v>
      </c>
      <c r="F889" s="166">
        <v>34</v>
      </c>
      <c r="G889" s="166" t="s">
        <v>6101</v>
      </c>
      <c r="H889" s="166">
        <v>4</v>
      </c>
      <c r="I889" s="166">
        <v>4</v>
      </c>
      <c r="J889" s="166">
        <v>1</v>
      </c>
      <c r="K889" s="166" t="s">
        <v>15568</v>
      </c>
      <c r="L889" s="175">
        <v>0.99999990654422999</v>
      </c>
      <c r="M889" s="175">
        <v>4.9666049731559601E-6</v>
      </c>
      <c r="N889" s="175">
        <v>4.8599547204750604E-3</v>
      </c>
      <c r="O889" s="175"/>
      <c r="P889" s="175">
        <v>1</v>
      </c>
      <c r="Q889" s="175">
        <v>1.29808993616576E-3</v>
      </c>
      <c r="R889" s="166">
        <v>1</v>
      </c>
      <c r="S889" s="166" t="s">
        <v>14</v>
      </c>
      <c r="T889" s="166" t="s">
        <v>2449</v>
      </c>
      <c r="U889" s="166" t="s">
        <v>15567</v>
      </c>
    </row>
    <row r="890" spans="1:21" ht="15.75" customHeight="1" x14ac:dyDescent="0.15">
      <c r="A890" s="15" t="s">
        <v>5361</v>
      </c>
      <c r="B890" s="166" t="s">
        <v>5362</v>
      </c>
      <c r="C890" s="166" t="s">
        <v>1892</v>
      </c>
      <c r="D890" s="166" t="s">
        <v>1910</v>
      </c>
      <c r="E890" s="170">
        <v>1.9614709274822101E-11</v>
      </c>
      <c r="F890" s="166">
        <v>34</v>
      </c>
      <c r="G890" s="166" t="s">
        <v>5363</v>
      </c>
      <c r="H890" s="166">
        <v>9</v>
      </c>
      <c r="I890" s="166">
        <v>6</v>
      </c>
      <c r="J890" s="166">
        <v>1</v>
      </c>
      <c r="K890" s="166" t="s">
        <v>15568</v>
      </c>
      <c r="L890" s="175">
        <v>0.99999990654422999</v>
      </c>
      <c r="M890" s="175">
        <v>1.3344070136739199E-2</v>
      </c>
      <c r="N890" s="175">
        <v>4.87417972709082E-3</v>
      </c>
      <c r="O890" s="175"/>
      <c r="P890" s="175">
        <v>1</v>
      </c>
      <c r="Q890" s="175">
        <v>1</v>
      </c>
      <c r="R890" s="166">
        <v>1</v>
      </c>
      <c r="S890" s="166" t="s">
        <v>14</v>
      </c>
      <c r="T890" s="166" t="s">
        <v>2449</v>
      </c>
      <c r="U890" s="166" t="s">
        <v>15567</v>
      </c>
    </row>
    <row r="891" spans="1:21" ht="15.75" customHeight="1" x14ac:dyDescent="0.15">
      <c r="A891" s="15" t="s">
        <v>3609</v>
      </c>
      <c r="B891" s="166" t="s">
        <v>3610</v>
      </c>
      <c r="C891" s="166" t="s">
        <v>2443</v>
      </c>
      <c r="D891" s="166" t="s">
        <v>1910</v>
      </c>
      <c r="E891" s="170">
        <v>9.1001571297744597E-11</v>
      </c>
      <c r="F891" s="166">
        <v>32</v>
      </c>
      <c r="G891" s="166" t="s">
        <v>3611</v>
      </c>
      <c r="H891" s="166">
        <v>18</v>
      </c>
      <c r="I891" s="166">
        <v>8</v>
      </c>
      <c r="J891" s="166">
        <v>1</v>
      </c>
      <c r="K891" s="166" t="s">
        <v>15568</v>
      </c>
      <c r="L891" s="175">
        <v>0.99999990654422999</v>
      </c>
      <c r="M891" s="175">
        <v>9.2918991274539703E-3</v>
      </c>
      <c r="N891" s="175">
        <v>4.9391436483293303E-3</v>
      </c>
      <c r="O891" s="175"/>
      <c r="P891" s="175">
        <v>1</v>
      </c>
      <c r="Q891" s="175">
        <v>1</v>
      </c>
      <c r="R891" s="166">
        <v>1</v>
      </c>
      <c r="S891" s="166" t="s">
        <v>14</v>
      </c>
      <c r="T891" s="166" t="s">
        <v>2449</v>
      </c>
      <c r="U891" s="166" t="s">
        <v>15567</v>
      </c>
    </row>
    <row r="892" spans="1:21" ht="15.75" customHeight="1" x14ac:dyDescent="0.15">
      <c r="A892" s="15" t="s">
        <v>4895</v>
      </c>
      <c r="B892" s="166" t="s">
        <v>4896</v>
      </c>
      <c r="C892" s="166" t="s">
        <v>1892</v>
      </c>
      <c r="D892" s="166" t="s">
        <v>1910</v>
      </c>
      <c r="E892" s="170">
        <v>9.8032025142191092E-9</v>
      </c>
      <c r="F892" s="166">
        <v>22</v>
      </c>
      <c r="G892" s="166" t="s">
        <v>4897</v>
      </c>
      <c r="H892" s="166">
        <v>9</v>
      </c>
      <c r="I892" s="166">
        <v>7</v>
      </c>
      <c r="J892" s="166">
        <v>1</v>
      </c>
      <c r="K892" s="166" t="s">
        <v>15568</v>
      </c>
      <c r="L892" s="175">
        <v>0.99999990654422999</v>
      </c>
      <c r="M892" s="175">
        <v>4.6432272429961202E-2</v>
      </c>
      <c r="N892" s="175">
        <v>4.9391436483293303E-3</v>
      </c>
      <c r="O892" s="175"/>
      <c r="P892" s="175">
        <v>1</v>
      </c>
      <c r="Q892" s="175">
        <v>1</v>
      </c>
      <c r="R892" s="166">
        <v>1</v>
      </c>
      <c r="S892" s="166" t="s">
        <v>14</v>
      </c>
      <c r="T892" s="166" t="s">
        <v>2449</v>
      </c>
      <c r="U892" s="166" t="s">
        <v>15567</v>
      </c>
    </row>
    <row r="893" spans="1:21" ht="15.75" customHeight="1" x14ac:dyDescent="0.15">
      <c r="A893" s="15" t="s">
        <v>5505</v>
      </c>
      <c r="B893" s="166" t="s">
        <v>5506</v>
      </c>
      <c r="C893" s="166" t="s">
        <v>1892</v>
      </c>
      <c r="D893" s="166" t="s">
        <v>1941</v>
      </c>
      <c r="E893" s="170">
        <v>1.0720685852221499E-9</v>
      </c>
      <c r="F893" s="166">
        <v>32</v>
      </c>
      <c r="G893" s="166" t="s">
        <v>5507</v>
      </c>
      <c r="H893" s="166">
        <v>6</v>
      </c>
      <c r="I893" s="166">
        <v>4</v>
      </c>
      <c r="J893" s="166">
        <v>1</v>
      </c>
      <c r="K893" s="166" t="s">
        <v>15568</v>
      </c>
      <c r="L893" s="175">
        <v>0.99999990654422999</v>
      </c>
      <c r="M893" s="175">
        <v>0.26418337288593302</v>
      </c>
      <c r="N893" s="175">
        <v>4.9677013536036903E-3</v>
      </c>
      <c r="O893" s="175"/>
      <c r="P893" s="175">
        <v>1</v>
      </c>
      <c r="Q893" s="175">
        <v>1</v>
      </c>
      <c r="R893" s="166">
        <v>1</v>
      </c>
      <c r="S893" s="166" t="s">
        <v>14</v>
      </c>
      <c r="T893" s="166" t="s">
        <v>2449</v>
      </c>
      <c r="U893" s="166" t="s">
        <v>15567</v>
      </c>
    </row>
    <row r="894" spans="1:21" ht="15.75" customHeight="1" x14ac:dyDescent="0.15">
      <c r="A894" s="15" t="s">
        <v>6325</v>
      </c>
      <c r="B894" s="166" t="s">
        <v>6326</v>
      </c>
      <c r="C894" s="166" t="s">
        <v>2288</v>
      </c>
      <c r="D894" s="166" t="s">
        <v>1948</v>
      </c>
      <c r="E894" s="170">
        <v>2.6798898642128101E-10</v>
      </c>
      <c r="F894" s="166">
        <v>22</v>
      </c>
      <c r="G894" s="166" t="s">
        <v>6327</v>
      </c>
      <c r="H894" s="166">
        <v>3</v>
      </c>
      <c r="I894" s="166">
        <v>3</v>
      </c>
      <c r="J894" s="166">
        <v>1</v>
      </c>
      <c r="K894" s="166" t="s">
        <v>15568</v>
      </c>
      <c r="L894" s="175">
        <v>0.13342150301848199</v>
      </c>
      <c r="M894" s="175">
        <v>2.1518636030649799E-2</v>
      </c>
      <c r="N894" s="175">
        <v>5.0631250292672604E-3</v>
      </c>
      <c r="O894" s="175"/>
      <c r="P894" s="175">
        <v>1</v>
      </c>
      <c r="Q894" s="175">
        <v>1</v>
      </c>
      <c r="R894" s="166">
        <v>1</v>
      </c>
      <c r="S894" s="166" t="s">
        <v>14</v>
      </c>
      <c r="T894" s="166" t="s">
        <v>2449</v>
      </c>
      <c r="U894" s="166" t="s">
        <v>15567</v>
      </c>
    </row>
    <row r="895" spans="1:21" ht="15.75" customHeight="1" x14ac:dyDescent="0.15">
      <c r="A895" s="15" t="s">
        <v>6173</v>
      </c>
      <c r="B895" s="166" t="s">
        <v>6174</v>
      </c>
      <c r="C895" s="166" t="s">
        <v>2322</v>
      </c>
      <c r="D895" s="166" t="s">
        <v>1955</v>
      </c>
      <c r="E895" s="170">
        <v>2.7568609517666401E-8</v>
      </c>
      <c r="F895" s="166">
        <v>20</v>
      </c>
      <c r="G895" s="166" t="s">
        <v>6175</v>
      </c>
      <c r="H895" s="166">
        <v>3</v>
      </c>
      <c r="I895" s="166">
        <v>3</v>
      </c>
      <c r="J895" s="166">
        <v>1</v>
      </c>
      <c r="K895" s="166" t="s">
        <v>15568</v>
      </c>
      <c r="L895" s="175">
        <v>0.18030438162574999</v>
      </c>
      <c r="M895" s="175">
        <v>0.461169872323695</v>
      </c>
      <c r="N895" s="175">
        <v>5.2105142856053799E-3</v>
      </c>
      <c r="O895" s="175"/>
      <c r="P895" s="175">
        <v>1</v>
      </c>
      <c r="Q895" s="175">
        <v>1</v>
      </c>
      <c r="R895" s="166">
        <v>1</v>
      </c>
      <c r="S895" s="166" t="s">
        <v>14</v>
      </c>
      <c r="T895" s="166" t="s">
        <v>2449</v>
      </c>
      <c r="U895" s="166" t="s">
        <v>15567</v>
      </c>
    </row>
    <row r="896" spans="1:21" ht="15.75" customHeight="1" x14ac:dyDescent="0.15">
      <c r="A896" s="15" t="s">
        <v>4931</v>
      </c>
      <c r="B896" s="166" t="s">
        <v>4932</v>
      </c>
      <c r="C896" s="166" t="s">
        <v>2241</v>
      </c>
      <c r="D896" s="166" t="s">
        <v>2007</v>
      </c>
      <c r="E896" s="170">
        <v>1.90393259919247E-9</v>
      </c>
      <c r="F896" s="166">
        <v>28</v>
      </c>
      <c r="G896" s="166" t="s">
        <v>4933</v>
      </c>
      <c r="H896" s="166">
        <v>10</v>
      </c>
      <c r="I896" s="166">
        <v>6</v>
      </c>
      <c r="J896" s="166">
        <v>1</v>
      </c>
      <c r="K896" s="166" t="s">
        <v>15568</v>
      </c>
      <c r="L896" s="175">
        <v>0.99999990654422999</v>
      </c>
      <c r="M896" s="175">
        <v>0.14958678791662899</v>
      </c>
      <c r="N896" s="175">
        <v>5.2830020196392097E-3</v>
      </c>
      <c r="O896" s="175"/>
      <c r="P896" s="175">
        <v>1</v>
      </c>
      <c r="Q896" s="175">
        <v>1</v>
      </c>
      <c r="R896" s="166">
        <v>1</v>
      </c>
      <c r="S896" s="166" t="s">
        <v>14</v>
      </c>
      <c r="T896" s="166" t="s">
        <v>2449</v>
      </c>
      <c r="U896" s="166" t="s">
        <v>15567</v>
      </c>
    </row>
    <row r="897" spans="1:21" ht="15.75" customHeight="1" x14ac:dyDescent="0.15">
      <c r="A897" s="15" t="s">
        <v>6660</v>
      </c>
      <c r="B897" s="166" t="s">
        <v>6661</v>
      </c>
      <c r="C897" s="166" t="s">
        <v>1892</v>
      </c>
      <c r="D897" s="166" t="s">
        <v>1910</v>
      </c>
      <c r="E897" s="170">
        <v>1.0671401253257401E-7</v>
      </c>
      <c r="F897" s="166">
        <v>10</v>
      </c>
      <c r="G897" s="166" t="s">
        <v>6662</v>
      </c>
      <c r="H897" s="166">
        <v>3</v>
      </c>
      <c r="I897" s="166">
        <v>3</v>
      </c>
      <c r="J897" s="166">
        <v>1</v>
      </c>
      <c r="K897" s="166" t="s">
        <v>15568</v>
      </c>
      <c r="L897" s="175">
        <v>0.20700622622090001</v>
      </c>
      <c r="M897" s="175">
        <v>1.72708608670941E-2</v>
      </c>
      <c r="N897" s="175">
        <v>5.2830020196392097E-3</v>
      </c>
      <c r="O897" s="175"/>
      <c r="P897" s="175">
        <v>1</v>
      </c>
      <c r="Q897" s="175">
        <v>1</v>
      </c>
      <c r="R897" s="166">
        <v>1</v>
      </c>
      <c r="S897" s="166" t="s">
        <v>14</v>
      </c>
      <c r="T897" s="166" t="s">
        <v>2449</v>
      </c>
      <c r="U897" s="166" t="s">
        <v>15567</v>
      </c>
    </row>
    <row r="898" spans="1:21" ht="15.75" customHeight="1" x14ac:dyDescent="0.15">
      <c r="A898" s="15" t="s">
        <v>4928</v>
      </c>
      <c r="B898" s="166" t="s">
        <v>4929</v>
      </c>
      <c r="C898" s="166" t="s">
        <v>1892</v>
      </c>
      <c r="D898" s="166" t="s">
        <v>1925</v>
      </c>
      <c r="E898" s="170">
        <v>1.3608716455756901E-10</v>
      </c>
      <c r="F898" s="166">
        <v>36</v>
      </c>
      <c r="G898" s="166" t="s">
        <v>4930</v>
      </c>
      <c r="H898" s="166">
        <v>10</v>
      </c>
      <c r="I898" s="166">
        <v>5</v>
      </c>
      <c r="J898" s="166">
        <v>1</v>
      </c>
      <c r="K898" s="166" t="s">
        <v>15568</v>
      </c>
      <c r="L898" s="175">
        <v>0.99999990654422999</v>
      </c>
      <c r="M898" s="175">
        <v>0.57883415607130095</v>
      </c>
      <c r="N898" s="175">
        <v>5.37710912337141E-3</v>
      </c>
      <c r="O898" s="175"/>
      <c r="P898" s="175">
        <v>1</v>
      </c>
      <c r="Q898" s="175">
        <v>1</v>
      </c>
      <c r="R898" s="166">
        <v>1</v>
      </c>
      <c r="S898" s="166" t="s">
        <v>14</v>
      </c>
      <c r="T898" s="166" t="s">
        <v>2449</v>
      </c>
      <c r="U898" s="166" t="s">
        <v>15567</v>
      </c>
    </row>
    <row r="899" spans="1:21" ht="15.75" customHeight="1" x14ac:dyDescent="0.15">
      <c r="A899" s="15" t="s">
        <v>3376</v>
      </c>
      <c r="B899" s="166" t="s">
        <v>3377</v>
      </c>
      <c r="C899" s="166" t="s">
        <v>2404</v>
      </c>
      <c r="D899" s="166" t="s">
        <v>1918</v>
      </c>
      <c r="E899" s="170">
        <v>2.4589456854269599E-8</v>
      </c>
      <c r="F899" s="166">
        <v>22</v>
      </c>
      <c r="G899" s="166" t="s">
        <v>3378</v>
      </c>
      <c r="H899" s="166">
        <v>12</v>
      </c>
      <c r="I899" s="166">
        <v>7</v>
      </c>
      <c r="J899" s="166">
        <v>1</v>
      </c>
      <c r="K899" s="166" t="s">
        <v>15568</v>
      </c>
      <c r="L899" s="175">
        <v>0.99999990654422999</v>
      </c>
      <c r="M899" s="175">
        <v>1.94329601217255E-2</v>
      </c>
      <c r="N899" s="175">
        <v>5.4575292968689496E-3</v>
      </c>
      <c r="O899" s="175"/>
      <c r="P899" s="175">
        <v>1</v>
      </c>
      <c r="Q899" s="175">
        <v>1</v>
      </c>
      <c r="R899" s="166">
        <v>1</v>
      </c>
      <c r="S899" s="166" t="s">
        <v>14</v>
      </c>
      <c r="T899" s="166" t="s">
        <v>2449</v>
      </c>
      <c r="U899" s="166" t="s">
        <v>15567</v>
      </c>
    </row>
    <row r="900" spans="1:21" ht="15.75" customHeight="1" x14ac:dyDescent="0.15">
      <c r="A900" s="15" t="s">
        <v>6385</v>
      </c>
      <c r="B900" s="166" t="s">
        <v>6386</v>
      </c>
      <c r="C900" s="166" t="s">
        <v>1892</v>
      </c>
      <c r="D900" s="166" t="s">
        <v>1914</v>
      </c>
      <c r="E900" s="170">
        <v>2.5317423055434101E-8</v>
      </c>
      <c r="F900" s="166">
        <v>10</v>
      </c>
      <c r="G900" s="166" t="s">
        <v>6387</v>
      </c>
      <c r="H900" s="166">
        <v>3</v>
      </c>
      <c r="I900" s="166">
        <v>3</v>
      </c>
      <c r="J900" s="166">
        <v>1</v>
      </c>
      <c r="K900" s="166" t="s">
        <v>15568</v>
      </c>
      <c r="L900" s="175">
        <v>0.13797701920445299</v>
      </c>
      <c r="M900" s="175">
        <v>0.12339719119431999</v>
      </c>
      <c r="N900" s="175">
        <v>5.4936687099155501E-3</v>
      </c>
      <c r="O900" s="175"/>
      <c r="P900" s="175">
        <v>1</v>
      </c>
      <c r="Q900" s="175">
        <v>1</v>
      </c>
      <c r="R900" s="166">
        <v>1</v>
      </c>
      <c r="S900" s="166" t="s">
        <v>14</v>
      </c>
      <c r="T900" s="166" t="s">
        <v>2449</v>
      </c>
      <c r="U900" s="166" t="s">
        <v>15567</v>
      </c>
    </row>
    <row r="901" spans="1:21" ht="15.75" customHeight="1" x14ac:dyDescent="0.15">
      <c r="A901" s="15" t="s">
        <v>6433</v>
      </c>
      <c r="B901" s="166" t="s">
        <v>6434</v>
      </c>
      <c r="C901" s="166" t="s">
        <v>2241</v>
      </c>
      <c r="D901" s="166" t="s">
        <v>1914</v>
      </c>
      <c r="E901" s="170">
        <v>5.0329718010417095E-10</v>
      </c>
      <c r="F901" s="166">
        <v>22</v>
      </c>
      <c r="G901" s="166" t="s">
        <v>6435</v>
      </c>
      <c r="H901" s="166">
        <v>3</v>
      </c>
      <c r="I901" s="166">
        <v>3</v>
      </c>
      <c r="J901" s="166">
        <v>1</v>
      </c>
      <c r="K901" s="166" t="s">
        <v>15568</v>
      </c>
      <c r="L901" s="175">
        <v>0.99999990654422999</v>
      </c>
      <c r="M901" s="175">
        <v>5.7414641629572799E-2</v>
      </c>
      <c r="N901" s="175">
        <v>5.53689388418129E-3</v>
      </c>
      <c r="O901" s="175"/>
      <c r="P901" s="175">
        <v>1</v>
      </c>
      <c r="Q901" s="175">
        <v>1</v>
      </c>
      <c r="R901" s="166">
        <v>1</v>
      </c>
      <c r="S901" s="166" t="s">
        <v>14</v>
      </c>
      <c r="T901" s="166" t="s">
        <v>2449</v>
      </c>
      <c r="U901" s="166" t="s">
        <v>15567</v>
      </c>
    </row>
    <row r="902" spans="1:21" ht="15.75" customHeight="1" x14ac:dyDescent="0.15">
      <c r="A902" s="15" t="s">
        <v>5370</v>
      </c>
      <c r="B902" s="166" t="s">
        <v>5371</v>
      </c>
      <c r="C902" s="166" t="s">
        <v>2404</v>
      </c>
      <c r="D902" s="166" t="s">
        <v>1910</v>
      </c>
      <c r="E902" s="170">
        <v>3.3850930763384701E-12</v>
      </c>
      <c r="F902" s="166">
        <v>34</v>
      </c>
      <c r="G902" s="166" t="s">
        <v>5372</v>
      </c>
      <c r="H902" s="166">
        <v>6</v>
      </c>
      <c r="I902" s="166">
        <v>5</v>
      </c>
      <c r="J902" s="166">
        <v>1</v>
      </c>
      <c r="K902" s="166" t="s">
        <v>15568</v>
      </c>
      <c r="L902" s="175">
        <v>0.99999990654422999</v>
      </c>
      <c r="M902" s="175">
        <v>1.7925817212652E-2</v>
      </c>
      <c r="N902" s="175">
        <v>5.6110750828978198E-3</v>
      </c>
      <c r="O902" s="175"/>
      <c r="P902" s="175">
        <v>1</v>
      </c>
      <c r="Q902" s="175">
        <v>1</v>
      </c>
      <c r="R902" s="166">
        <v>1</v>
      </c>
      <c r="S902" s="166" t="s">
        <v>14</v>
      </c>
      <c r="T902" s="166" t="s">
        <v>2449</v>
      </c>
      <c r="U902" s="166" t="s">
        <v>15567</v>
      </c>
    </row>
    <row r="903" spans="1:21" ht="15.75" customHeight="1" x14ac:dyDescent="0.15">
      <c r="A903" s="15" t="s">
        <v>4910</v>
      </c>
      <c r="B903" s="166" t="s">
        <v>4911</v>
      </c>
      <c r="C903" s="166" t="s">
        <v>1892</v>
      </c>
      <c r="D903" s="166" t="s">
        <v>2007</v>
      </c>
      <c r="E903" s="170">
        <v>4.9400497772156999E-10</v>
      </c>
      <c r="F903" s="166">
        <v>28</v>
      </c>
      <c r="G903" s="166" t="s">
        <v>4912</v>
      </c>
      <c r="H903" s="166">
        <v>9</v>
      </c>
      <c r="I903" s="166">
        <v>6</v>
      </c>
      <c r="J903" s="166">
        <v>1</v>
      </c>
      <c r="K903" s="166" t="s">
        <v>15568</v>
      </c>
      <c r="L903" s="175">
        <v>0.99999990654422999</v>
      </c>
      <c r="M903" s="175">
        <v>4.5983565222831702E-2</v>
      </c>
      <c r="N903" s="175">
        <v>5.6282359137739902E-3</v>
      </c>
      <c r="O903" s="175"/>
      <c r="P903" s="175">
        <v>1</v>
      </c>
      <c r="Q903" s="175">
        <v>1</v>
      </c>
      <c r="R903" s="166">
        <v>1</v>
      </c>
      <c r="S903" s="166" t="s">
        <v>14</v>
      </c>
      <c r="T903" s="166" t="s">
        <v>2449</v>
      </c>
      <c r="U903" s="166" t="s">
        <v>15567</v>
      </c>
    </row>
    <row r="904" spans="1:21" ht="15.75" customHeight="1" x14ac:dyDescent="0.15">
      <c r="A904" s="15" t="s">
        <v>5337</v>
      </c>
      <c r="B904" s="166" t="s">
        <v>5338</v>
      </c>
      <c r="C904" s="166" t="s">
        <v>1892</v>
      </c>
      <c r="D904" s="166" t="s">
        <v>1910</v>
      </c>
      <c r="E904" s="170">
        <v>2.8404918721237701E-8</v>
      </c>
      <c r="F904" s="166">
        <v>14</v>
      </c>
      <c r="G904" s="166" t="s">
        <v>5339</v>
      </c>
      <c r="H904" s="166">
        <v>11</v>
      </c>
      <c r="I904" s="166">
        <v>6</v>
      </c>
      <c r="J904" s="166">
        <v>1</v>
      </c>
      <c r="K904" s="166" t="s">
        <v>15568</v>
      </c>
      <c r="L904" s="175">
        <v>3.8380049532373103E-2</v>
      </c>
      <c r="M904" s="175">
        <v>2.23910232624943E-3</v>
      </c>
      <c r="N904" s="175">
        <v>5.6912279149333098E-3</v>
      </c>
      <c r="O904" s="175"/>
      <c r="P904" s="175">
        <v>1</v>
      </c>
      <c r="Q904" s="175">
        <v>0.79494537136693499</v>
      </c>
      <c r="R904" s="166">
        <v>1</v>
      </c>
      <c r="S904" s="166" t="s">
        <v>14</v>
      </c>
      <c r="T904" s="166" t="s">
        <v>2449</v>
      </c>
      <c r="U904" s="166" t="s">
        <v>15567</v>
      </c>
    </row>
    <row r="905" spans="1:21" ht="15.75" customHeight="1" x14ac:dyDescent="0.15">
      <c r="A905" s="15" t="s">
        <v>5681</v>
      </c>
      <c r="B905" s="166" t="s">
        <v>5682</v>
      </c>
      <c r="C905" s="166" t="s">
        <v>2241</v>
      </c>
      <c r="D905" s="166" t="s">
        <v>1910</v>
      </c>
      <c r="E905" s="170">
        <v>1.0186970559484E-8</v>
      </c>
      <c r="F905" s="166">
        <v>22</v>
      </c>
      <c r="G905" s="166" t="s">
        <v>5683</v>
      </c>
      <c r="H905" s="166">
        <v>5</v>
      </c>
      <c r="I905" s="166">
        <v>3</v>
      </c>
      <c r="J905" s="166">
        <v>1</v>
      </c>
      <c r="K905" s="166" t="s">
        <v>15568</v>
      </c>
      <c r="L905" s="175">
        <v>0.151156345171965</v>
      </c>
      <c r="M905" s="175">
        <v>4.1458434245611101E-4</v>
      </c>
      <c r="N905" s="175">
        <v>5.8136830776391504E-3</v>
      </c>
      <c r="O905" s="175"/>
      <c r="P905" s="175">
        <v>1</v>
      </c>
      <c r="Q905" s="175">
        <v>0.142932553684995</v>
      </c>
      <c r="R905" s="166">
        <v>1</v>
      </c>
      <c r="S905" s="166" t="s">
        <v>14</v>
      </c>
      <c r="T905" s="166" t="s">
        <v>2449</v>
      </c>
      <c r="U905" s="166" t="s">
        <v>15567</v>
      </c>
    </row>
    <row r="906" spans="1:21" ht="15.75" customHeight="1" x14ac:dyDescent="0.15">
      <c r="A906" s="15" t="s">
        <v>4750</v>
      </c>
      <c r="B906" s="166" t="s">
        <v>4751</v>
      </c>
      <c r="C906" s="166" t="s">
        <v>2241</v>
      </c>
      <c r="D906" s="166" t="s">
        <v>1948</v>
      </c>
      <c r="E906" s="170">
        <v>3.0663748985330799E-9</v>
      </c>
      <c r="F906" s="166">
        <v>28</v>
      </c>
      <c r="G906" s="166" t="s">
        <v>4752</v>
      </c>
      <c r="H906" s="166">
        <v>10</v>
      </c>
      <c r="I906" s="166">
        <v>7</v>
      </c>
      <c r="J906" s="166">
        <v>1</v>
      </c>
      <c r="K906" s="166" t="s">
        <v>15568</v>
      </c>
      <c r="L906" s="175">
        <v>0.99999990654422999</v>
      </c>
      <c r="M906" s="175">
        <v>6.6335821120258098E-2</v>
      </c>
      <c r="N906" s="175">
        <v>5.9115239799324201E-3</v>
      </c>
      <c r="O906" s="175"/>
      <c r="P906" s="175">
        <v>1</v>
      </c>
      <c r="Q906" s="175">
        <v>1</v>
      </c>
      <c r="R906" s="166">
        <v>1</v>
      </c>
      <c r="S906" s="166" t="s">
        <v>14</v>
      </c>
      <c r="T906" s="166" t="s">
        <v>2449</v>
      </c>
      <c r="U906" s="166" t="s">
        <v>15567</v>
      </c>
    </row>
    <row r="907" spans="1:21" ht="15.75" customHeight="1" x14ac:dyDescent="0.15">
      <c r="A907" s="15" t="s">
        <v>2941</v>
      </c>
      <c r="B907" s="166" t="s">
        <v>2942</v>
      </c>
      <c r="C907" s="166" t="s">
        <v>1892</v>
      </c>
      <c r="D907" s="166" t="s">
        <v>1910</v>
      </c>
      <c r="E907" s="170">
        <v>4.1770562484807096E-9</v>
      </c>
      <c r="F907" s="166">
        <v>22</v>
      </c>
      <c r="G907" s="166" t="s">
        <v>2943</v>
      </c>
      <c r="H907" s="166">
        <v>17</v>
      </c>
      <c r="I907" s="166">
        <v>8</v>
      </c>
      <c r="J907" s="166">
        <v>1</v>
      </c>
      <c r="K907" s="166" t="s">
        <v>15568</v>
      </c>
      <c r="L907" s="175">
        <v>0.99999990654422999</v>
      </c>
      <c r="M907" s="175">
        <v>0.117162370923065</v>
      </c>
      <c r="N907" s="175">
        <v>6.3699943265343997E-3</v>
      </c>
      <c r="O907" s="175"/>
      <c r="P907" s="175">
        <v>1</v>
      </c>
      <c r="Q907" s="175">
        <v>1</v>
      </c>
      <c r="R907" s="166">
        <v>1</v>
      </c>
      <c r="S907" s="166" t="s">
        <v>14</v>
      </c>
      <c r="T907" s="166" t="s">
        <v>2449</v>
      </c>
      <c r="U907" s="166" t="s">
        <v>15567</v>
      </c>
    </row>
    <row r="908" spans="1:21" ht="15.75" customHeight="1" x14ac:dyDescent="0.15">
      <c r="A908" s="15" t="s">
        <v>3900</v>
      </c>
      <c r="B908" s="166" t="s">
        <v>3901</v>
      </c>
      <c r="C908" s="166" t="s">
        <v>1892</v>
      </c>
      <c r="D908" s="166" t="s">
        <v>1910</v>
      </c>
      <c r="E908" s="170">
        <v>6.7811322170044697E-9</v>
      </c>
      <c r="F908" s="166">
        <v>22</v>
      </c>
      <c r="G908" s="166" t="s">
        <v>3902</v>
      </c>
      <c r="H908" s="166">
        <v>15</v>
      </c>
      <c r="I908" s="166">
        <v>10</v>
      </c>
      <c r="J908" s="166">
        <v>1</v>
      </c>
      <c r="K908" s="166" t="s">
        <v>15568</v>
      </c>
      <c r="L908" s="175">
        <v>0.99999990654422999</v>
      </c>
      <c r="M908" s="175">
        <v>4.9712776445669004E-3</v>
      </c>
      <c r="N908" s="175">
        <v>6.3834879398681401E-3</v>
      </c>
      <c r="O908" s="175"/>
      <c r="P908" s="175">
        <v>1</v>
      </c>
      <c r="Q908" s="175">
        <v>1</v>
      </c>
      <c r="R908" s="166">
        <v>1</v>
      </c>
      <c r="S908" s="166" t="s">
        <v>14</v>
      </c>
      <c r="T908" s="166" t="s">
        <v>2449</v>
      </c>
      <c r="U908" s="166" t="s">
        <v>15567</v>
      </c>
    </row>
    <row r="909" spans="1:21" ht="15.75" customHeight="1" x14ac:dyDescent="0.15">
      <c r="A909" s="15" t="s">
        <v>4410</v>
      </c>
      <c r="B909" s="166" t="s">
        <v>4411</v>
      </c>
      <c r="C909" s="166" t="s">
        <v>2404</v>
      </c>
      <c r="D909" s="166" t="s">
        <v>1918</v>
      </c>
      <c r="E909" s="170">
        <v>1.2593816221740701E-12</v>
      </c>
      <c r="F909" s="166">
        <v>36</v>
      </c>
      <c r="G909" s="166" t="s">
        <v>4412</v>
      </c>
      <c r="H909" s="166">
        <v>18</v>
      </c>
      <c r="I909" s="166">
        <v>9</v>
      </c>
      <c r="J909" s="166">
        <v>1</v>
      </c>
      <c r="K909" s="166" t="s">
        <v>15568</v>
      </c>
      <c r="L909" s="175">
        <v>0.99999990654422999</v>
      </c>
      <c r="M909" s="175">
        <v>7.9178266783220593E-3</v>
      </c>
      <c r="N909" s="175">
        <v>6.3834879398681401E-3</v>
      </c>
      <c r="O909" s="175"/>
      <c r="P909" s="175">
        <v>1</v>
      </c>
      <c r="Q909" s="175">
        <v>1</v>
      </c>
      <c r="R909" s="166">
        <v>1</v>
      </c>
      <c r="S909" s="166" t="s">
        <v>14</v>
      </c>
      <c r="T909" s="166" t="s">
        <v>2449</v>
      </c>
      <c r="U909" s="166" t="s">
        <v>15567</v>
      </c>
    </row>
    <row r="910" spans="1:21" ht="15.75" customHeight="1" x14ac:dyDescent="0.15">
      <c r="A910" s="15" t="s">
        <v>5062</v>
      </c>
      <c r="B910" s="166" t="s">
        <v>5063</v>
      </c>
      <c r="C910" s="166" t="s">
        <v>1892</v>
      </c>
      <c r="D910" s="166" t="s">
        <v>1948</v>
      </c>
      <c r="E910" s="170">
        <v>1.6661724158829301E-8</v>
      </c>
      <c r="F910" s="166">
        <v>20</v>
      </c>
      <c r="G910" s="166" t="s">
        <v>5064</v>
      </c>
      <c r="H910" s="166">
        <v>10</v>
      </c>
      <c r="I910" s="166">
        <v>7</v>
      </c>
      <c r="J910" s="166">
        <v>1</v>
      </c>
      <c r="K910" s="166" t="s">
        <v>15568</v>
      </c>
      <c r="L910" s="175">
        <v>0.99999990654422999</v>
      </c>
      <c r="M910" s="175">
        <v>0.34411005328799898</v>
      </c>
      <c r="N910" s="175">
        <v>6.9460924133179502E-3</v>
      </c>
      <c r="O910" s="175"/>
      <c r="P910" s="175">
        <v>1</v>
      </c>
      <c r="Q910" s="175">
        <v>1</v>
      </c>
      <c r="R910" s="166">
        <v>1</v>
      </c>
      <c r="S910" s="166" t="s">
        <v>14</v>
      </c>
      <c r="T910" s="166" t="s">
        <v>2449</v>
      </c>
      <c r="U910" s="166" t="s">
        <v>15567</v>
      </c>
    </row>
    <row r="911" spans="1:21" ht="15.75" customHeight="1" x14ac:dyDescent="0.15">
      <c r="A911" s="15" t="s">
        <v>4510</v>
      </c>
      <c r="B911" s="166" t="s">
        <v>4511</v>
      </c>
      <c r="C911" s="166" t="s">
        <v>2404</v>
      </c>
      <c r="D911" s="166" t="s">
        <v>1918</v>
      </c>
      <c r="E911" s="170">
        <v>1.09506282098389E-8</v>
      </c>
      <c r="F911" s="166">
        <v>16</v>
      </c>
      <c r="G911" s="166" t="s">
        <v>4512</v>
      </c>
      <c r="H911" s="166">
        <v>9</v>
      </c>
      <c r="I911" s="166">
        <v>7</v>
      </c>
      <c r="J911" s="166">
        <v>1</v>
      </c>
      <c r="K911" s="166" t="s">
        <v>15568</v>
      </c>
      <c r="L911" s="175">
        <v>0.44281242492383099</v>
      </c>
      <c r="M911" s="175">
        <v>1.3929826444915E-2</v>
      </c>
      <c r="N911" s="175">
        <v>7.0876507640833001E-3</v>
      </c>
      <c r="O911" s="175"/>
      <c r="P911" s="175">
        <v>1</v>
      </c>
      <c r="Q911" s="175">
        <v>1</v>
      </c>
      <c r="R911" s="166">
        <v>1</v>
      </c>
      <c r="S911" s="166" t="s">
        <v>14</v>
      </c>
      <c r="T911" s="166" t="s">
        <v>2449</v>
      </c>
      <c r="U911" s="166" t="s">
        <v>15567</v>
      </c>
    </row>
    <row r="912" spans="1:21" ht="15.75" customHeight="1" x14ac:dyDescent="0.15">
      <c r="A912" s="15" t="s">
        <v>4528</v>
      </c>
      <c r="B912" s="166" t="s">
        <v>4529</v>
      </c>
      <c r="C912" s="166" t="s">
        <v>1892</v>
      </c>
      <c r="D912" s="166" t="s">
        <v>1948</v>
      </c>
      <c r="E912" s="170">
        <v>8.6064328200938205E-10</v>
      </c>
      <c r="F912" s="166">
        <v>22</v>
      </c>
      <c r="G912" s="166" t="s">
        <v>4530</v>
      </c>
      <c r="H912" s="166">
        <v>16</v>
      </c>
      <c r="I912" s="166">
        <v>8</v>
      </c>
      <c r="J912" s="166">
        <v>1</v>
      </c>
      <c r="K912" s="166" t="s">
        <v>15568</v>
      </c>
      <c r="L912" s="175">
        <v>0.99999990654422999</v>
      </c>
      <c r="M912" s="175">
        <v>5.1887831244511401E-3</v>
      </c>
      <c r="N912" s="175">
        <v>7.141876536731E-3</v>
      </c>
      <c r="O912" s="175"/>
      <c r="P912" s="175">
        <v>1</v>
      </c>
      <c r="Q912" s="175">
        <v>1</v>
      </c>
      <c r="R912" s="166">
        <v>1</v>
      </c>
      <c r="S912" s="166" t="s">
        <v>14</v>
      </c>
      <c r="T912" s="166" t="s">
        <v>2449</v>
      </c>
      <c r="U912" s="166" t="s">
        <v>15567</v>
      </c>
    </row>
    <row r="913" spans="1:21" ht="15.75" customHeight="1" x14ac:dyDescent="0.15">
      <c r="A913" s="15" t="s">
        <v>5871</v>
      </c>
      <c r="B913" s="166" t="s">
        <v>5872</v>
      </c>
      <c r="C913" s="166" t="s">
        <v>1892</v>
      </c>
      <c r="D913" s="166" t="s">
        <v>1910</v>
      </c>
      <c r="E913" s="170">
        <v>1.5392705714050902E-8</v>
      </c>
      <c r="F913" s="166">
        <v>22</v>
      </c>
      <c r="G913" s="166" t="s">
        <v>5873</v>
      </c>
      <c r="H913" s="166">
        <v>3</v>
      </c>
      <c r="I913" s="166">
        <v>3</v>
      </c>
      <c r="J913" s="166">
        <v>1</v>
      </c>
      <c r="K913" s="166" t="s">
        <v>15568</v>
      </c>
      <c r="L913" s="175">
        <v>0.99999990654422999</v>
      </c>
      <c r="M913" s="175">
        <v>0.27452366862301097</v>
      </c>
      <c r="N913" s="175">
        <v>7.141876536731E-3</v>
      </c>
      <c r="O913" s="175"/>
      <c r="P913" s="175">
        <v>1</v>
      </c>
      <c r="Q913" s="175">
        <v>1</v>
      </c>
      <c r="R913" s="166">
        <v>1</v>
      </c>
      <c r="S913" s="166" t="s">
        <v>14</v>
      </c>
      <c r="T913" s="166" t="s">
        <v>2449</v>
      </c>
      <c r="U913" s="166" t="s">
        <v>15567</v>
      </c>
    </row>
    <row r="914" spans="1:21" ht="15.75" customHeight="1" x14ac:dyDescent="0.15">
      <c r="A914" s="15" t="s">
        <v>4048</v>
      </c>
      <c r="B914" s="166" t="s">
        <v>4049</v>
      </c>
      <c r="C914" s="166" t="s">
        <v>2404</v>
      </c>
      <c r="D914" s="166" t="s">
        <v>1918</v>
      </c>
      <c r="E914" s="170">
        <v>9.6164314262614002E-11</v>
      </c>
      <c r="F914" s="166">
        <v>32</v>
      </c>
      <c r="G914" s="166" t="s">
        <v>4050</v>
      </c>
      <c r="H914" s="166">
        <v>12</v>
      </c>
      <c r="I914" s="166">
        <v>7</v>
      </c>
      <c r="J914" s="166">
        <v>1</v>
      </c>
      <c r="K914" s="166" t="s">
        <v>15568</v>
      </c>
      <c r="L914" s="175">
        <v>0.99999990654422999</v>
      </c>
      <c r="M914" s="175">
        <v>9.9577517708374797E-3</v>
      </c>
      <c r="N914" s="175">
        <v>7.2125632940420702E-3</v>
      </c>
      <c r="O914" s="175"/>
      <c r="P914" s="175">
        <v>1</v>
      </c>
      <c r="Q914" s="175">
        <v>1</v>
      </c>
      <c r="R914" s="166">
        <v>1</v>
      </c>
      <c r="S914" s="166" t="s">
        <v>14</v>
      </c>
      <c r="T914" s="166" t="s">
        <v>2449</v>
      </c>
      <c r="U914" s="166" t="s">
        <v>15567</v>
      </c>
    </row>
    <row r="915" spans="1:21" ht="15.75" customHeight="1" x14ac:dyDescent="0.15">
      <c r="A915" s="15" t="s">
        <v>5310</v>
      </c>
      <c r="B915" s="166" t="s">
        <v>5311</v>
      </c>
      <c r="C915" s="166" t="s">
        <v>1892</v>
      </c>
      <c r="D915" s="166" t="s">
        <v>1910</v>
      </c>
      <c r="E915" s="170">
        <v>4.8485867067079698E-9</v>
      </c>
      <c r="F915" s="166">
        <v>22</v>
      </c>
      <c r="G915" s="166" t="s">
        <v>5312</v>
      </c>
      <c r="H915" s="166">
        <v>4</v>
      </c>
      <c r="I915" s="166">
        <v>3</v>
      </c>
      <c r="J915" s="166">
        <v>1</v>
      </c>
      <c r="K915" s="166" t="s">
        <v>15568</v>
      </c>
      <c r="L915" s="175">
        <v>0.99999990654422999</v>
      </c>
      <c r="M915" s="175">
        <v>2.8489706478696902E-2</v>
      </c>
      <c r="N915" s="175">
        <v>7.5402298487176897E-3</v>
      </c>
      <c r="O915" s="175"/>
      <c r="P915" s="175">
        <v>1</v>
      </c>
      <c r="Q915" s="175">
        <v>1</v>
      </c>
      <c r="R915" s="166">
        <v>1</v>
      </c>
      <c r="S915" s="166" t="s">
        <v>14</v>
      </c>
      <c r="T915" s="166" t="s">
        <v>2449</v>
      </c>
      <c r="U915" s="166" t="s">
        <v>15567</v>
      </c>
    </row>
    <row r="916" spans="1:21" ht="15.75" customHeight="1" x14ac:dyDescent="0.15">
      <c r="A916" s="15" t="s">
        <v>3831</v>
      </c>
      <c r="B916" s="166" t="s">
        <v>3832</v>
      </c>
      <c r="C916" s="166" t="s">
        <v>1892</v>
      </c>
      <c r="D916" s="166" t="s">
        <v>2007</v>
      </c>
      <c r="E916" s="170">
        <v>1.6357400499352399E-8</v>
      </c>
      <c r="F916" s="166">
        <v>22</v>
      </c>
      <c r="G916" s="166" t="s">
        <v>3833</v>
      </c>
      <c r="H916" s="166">
        <v>15</v>
      </c>
      <c r="I916" s="166">
        <v>10</v>
      </c>
      <c r="J916" s="166">
        <v>1</v>
      </c>
      <c r="K916" s="166" t="s">
        <v>15568</v>
      </c>
      <c r="L916" s="175">
        <v>0.33129705101648199</v>
      </c>
      <c r="M916" s="175">
        <v>8.8724264292102898E-3</v>
      </c>
      <c r="N916" s="175">
        <v>7.5540311473714702E-3</v>
      </c>
      <c r="O916" s="175"/>
      <c r="P916" s="175">
        <v>1</v>
      </c>
      <c r="Q916" s="175">
        <v>1</v>
      </c>
      <c r="R916" s="166">
        <v>1</v>
      </c>
      <c r="S916" s="166" t="s">
        <v>14</v>
      </c>
      <c r="T916" s="166" t="s">
        <v>2449</v>
      </c>
      <c r="U916" s="166" t="s">
        <v>15567</v>
      </c>
    </row>
    <row r="917" spans="1:21" ht="15.75" customHeight="1" x14ac:dyDescent="0.15">
      <c r="A917" s="15" t="s">
        <v>4225</v>
      </c>
      <c r="B917" s="166" t="s">
        <v>4226</v>
      </c>
      <c r="C917" s="166" t="s">
        <v>1892</v>
      </c>
      <c r="D917" s="166" t="s">
        <v>1910</v>
      </c>
      <c r="E917" s="170">
        <v>1.05268649728944E-8</v>
      </c>
      <c r="F917" s="166">
        <v>22</v>
      </c>
      <c r="G917" s="166" t="s">
        <v>4227</v>
      </c>
      <c r="H917" s="166">
        <v>7</v>
      </c>
      <c r="I917" s="166">
        <v>6</v>
      </c>
      <c r="J917" s="166">
        <v>1</v>
      </c>
      <c r="K917" s="166" t="s">
        <v>15568</v>
      </c>
      <c r="L917" s="175">
        <v>0.99999990654422999</v>
      </c>
      <c r="M917" s="175">
        <v>0.150672312562182</v>
      </c>
      <c r="N917" s="175">
        <v>7.5967430223904198E-3</v>
      </c>
      <c r="O917" s="175"/>
      <c r="P917" s="175">
        <v>1</v>
      </c>
      <c r="Q917" s="175">
        <v>1</v>
      </c>
      <c r="R917" s="166">
        <v>1</v>
      </c>
      <c r="S917" s="166" t="s">
        <v>14</v>
      </c>
      <c r="T917" s="166" t="s">
        <v>2449</v>
      </c>
      <c r="U917" s="166" t="s">
        <v>15567</v>
      </c>
    </row>
    <row r="918" spans="1:21" ht="15.75" customHeight="1" x14ac:dyDescent="0.15">
      <c r="A918" s="15" t="s">
        <v>4177</v>
      </c>
      <c r="B918" s="166" t="s">
        <v>4178</v>
      </c>
      <c r="C918" s="166" t="s">
        <v>1892</v>
      </c>
      <c r="D918" s="166" t="s">
        <v>2007</v>
      </c>
      <c r="E918" s="170">
        <v>3.0660793089770698E-9</v>
      </c>
      <c r="F918" s="166">
        <v>22</v>
      </c>
      <c r="G918" s="166" t="s">
        <v>4179</v>
      </c>
      <c r="H918" s="166">
        <v>5</v>
      </c>
      <c r="I918" s="166">
        <v>4</v>
      </c>
      <c r="J918" s="166">
        <v>1</v>
      </c>
      <c r="K918" s="166" t="s">
        <v>15568</v>
      </c>
      <c r="L918" s="175">
        <v>0.99999990654422999</v>
      </c>
      <c r="M918" s="175">
        <v>4.6492246513801898E-2</v>
      </c>
      <c r="N918" s="175">
        <v>7.7106437802571598E-3</v>
      </c>
      <c r="O918" s="175"/>
      <c r="P918" s="175">
        <v>1</v>
      </c>
      <c r="Q918" s="175">
        <v>1</v>
      </c>
      <c r="R918" s="166">
        <v>1</v>
      </c>
      <c r="S918" s="166" t="s">
        <v>14</v>
      </c>
      <c r="T918" s="166" t="s">
        <v>2449</v>
      </c>
      <c r="U918" s="166" t="s">
        <v>15567</v>
      </c>
    </row>
    <row r="919" spans="1:21" ht="15.75" customHeight="1" x14ac:dyDescent="0.15">
      <c r="A919" s="15" t="s">
        <v>5714</v>
      </c>
      <c r="B919" s="166" t="s">
        <v>5715</v>
      </c>
      <c r="C919" s="166" t="s">
        <v>2404</v>
      </c>
      <c r="D919" s="166" t="s">
        <v>1918</v>
      </c>
      <c r="E919" s="170">
        <v>2.9262281787532001E-9</v>
      </c>
      <c r="F919" s="166">
        <v>14</v>
      </c>
      <c r="G919" s="166" t="s">
        <v>5716</v>
      </c>
      <c r="H919" s="166">
        <v>5</v>
      </c>
      <c r="I919" s="166">
        <v>5</v>
      </c>
      <c r="J919" s="166">
        <v>1</v>
      </c>
      <c r="K919" s="166" t="s">
        <v>15568</v>
      </c>
      <c r="L919" s="175">
        <v>0.18030438162574999</v>
      </c>
      <c r="M919" s="175">
        <v>0.11939289650674</v>
      </c>
      <c r="N919" s="175">
        <v>7.9171529406581401E-3</v>
      </c>
      <c r="O919" s="175"/>
      <c r="P919" s="175">
        <v>1</v>
      </c>
      <c r="Q919" s="175">
        <v>1</v>
      </c>
      <c r="R919" s="166">
        <v>1</v>
      </c>
      <c r="S919" s="166" t="s">
        <v>14</v>
      </c>
      <c r="T919" s="166" t="s">
        <v>2449</v>
      </c>
      <c r="U919" s="166" t="s">
        <v>15567</v>
      </c>
    </row>
    <row r="920" spans="1:21" ht="15.75" customHeight="1" x14ac:dyDescent="0.15">
      <c r="A920" s="15" t="s">
        <v>5924</v>
      </c>
      <c r="B920" s="166" t="s">
        <v>5925</v>
      </c>
      <c r="C920" s="166" t="s">
        <v>2241</v>
      </c>
      <c r="D920" s="166" t="s">
        <v>1914</v>
      </c>
      <c r="E920" s="170">
        <v>2.3911062288662199E-8</v>
      </c>
      <c r="F920" s="166">
        <v>16</v>
      </c>
      <c r="G920" s="166" t="s">
        <v>5926</v>
      </c>
      <c r="H920" s="166">
        <v>4</v>
      </c>
      <c r="I920" s="166">
        <v>3</v>
      </c>
      <c r="J920" s="166">
        <v>1</v>
      </c>
      <c r="K920" s="166" t="s">
        <v>15568</v>
      </c>
      <c r="L920" s="175">
        <v>5.7547598645889E-2</v>
      </c>
      <c r="M920" s="175">
        <v>0.19002750233770499</v>
      </c>
      <c r="N920" s="175">
        <v>8.0730186437814808E-3</v>
      </c>
      <c r="O920" s="175"/>
      <c r="P920" s="175">
        <v>1</v>
      </c>
      <c r="Q920" s="175">
        <v>1</v>
      </c>
      <c r="R920" s="166">
        <v>1</v>
      </c>
      <c r="S920" s="166" t="s">
        <v>14</v>
      </c>
      <c r="T920" s="166" t="s">
        <v>2449</v>
      </c>
      <c r="U920" s="166" t="s">
        <v>15567</v>
      </c>
    </row>
    <row r="921" spans="1:21" ht="15.75" customHeight="1" x14ac:dyDescent="0.15">
      <c r="A921" s="15" t="s">
        <v>5448</v>
      </c>
      <c r="B921" s="166" t="s">
        <v>5449</v>
      </c>
      <c r="C921" s="166" t="s">
        <v>1892</v>
      </c>
      <c r="D921" s="166" t="s">
        <v>2007</v>
      </c>
      <c r="E921" s="170">
        <v>1.35064376933043E-8</v>
      </c>
      <c r="F921" s="166">
        <v>20</v>
      </c>
      <c r="G921" s="166" t="s">
        <v>5450</v>
      </c>
      <c r="H921" s="166">
        <v>6</v>
      </c>
      <c r="I921" s="166">
        <v>5</v>
      </c>
      <c r="J921" s="166">
        <v>1</v>
      </c>
      <c r="K921" s="166" t="s">
        <v>15568</v>
      </c>
      <c r="L921" s="175">
        <v>0.99999990654422999</v>
      </c>
      <c r="M921" s="175">
        <v>4.1264318739147897E-2</v>
      </c>
      <c r="N921" s="175">
        <v>8.2376703761333804E-3</v>
      </c>
      <c r="O921" s="175"/>
      <c r="P921" s="175">
        <v>1</v>
      </c>
      <c r="Q921" s="175">
        <v>1</v>
      </c>
      <c r="R921" s="166">
        <v>1</v>
      </c>
      <c r="S921" s="166" t="s">
        <v>14</v>
      </c>
      <c r="T921" s="166" t="s">
        <v>2449</v>
      </c>
      <c r="U921" s="166" t="s">
        <v>15567</v>
      </c>
    </row>
    <row r="922" spans="1:21" ht="15.75" customHeight="1" x14ac:dyDescent="0.15">
      <c r="A922" s="15" t="s">
        <v>3891</v>
      </c>
      <c r="B922" s="166" t="s">
        <v>3892</v>
      </c>
      <c r="C922" s="166" t="s">
        <v>1892</v>
      </c>
      <c r="D922" s="166" t="s">
        <v>1914</v>
      </c>
      <c r="E922" s="170">
        <v>1.3774197483195699E-11</v>
      </c>
      <c r="F922" s="166">
        <v>26</v>
      </c>
      <c r="G922" s="166" t="s">
        <v>3893</v>
      </c>
      <c r="H922" s="166">
        <v>12</v>
      </c>
      <c r="I922" s="166">
        <v>7</v>
      </c>
      <c r="J922" s="166">
        <v>1</v>
      </c>
      <c r="K922" s="166" t="s">
        <v>15568</v>
      </c>
      <c r="L922" s="175">
        <v>0.99999990654422999</v>
      </c>
      <c r="M922" s="175">
        <v>8.5193303452679604E-3</v>
      </c>
      <c r="N922" s="175">
        <v>8.4662973126892194E-3</v>
      </c>
      <c r="O922" s="175"/>
      <c r="P922" s="175">
        <v>1</v>
      </c>
      <c r="Q922" s="175">
        <v>1</v>
      </c>
      <c r="R922" s="166">
        <v>1</v>
      </c>
      <c r="S922" s="166" t="s">
        <v>14</v>
      </c>
      <c r="T922" s="166" t="s">
        <v>2449</v>
      </c>
      <c r="U922" s="166" t="s">
        <v>15567</v>
      </c>
    </row>
    <row r="923" spans="1:21" ht="15.75" customHeight="1" x14ac:dyDescent="0.15">
      <c r="A923" s="15" t="s">
        <v>4946</v>
      </c>
      <c r="B923" s="166" t="s">
        <v>4947</v>
      </c>
      <c r="C923" s="166" t="s">
        <v>1892</v>
      </c>
      <c r="D923" s="166" t="s">
        <v>1948</v>
      </c>
      <c r="E923" s="170">
        <v>4.41780294873725E-8</v>
      </c>
      <c r="F923" s="166">
        <v>14</v>
      </c>
      <c r="G923" s="166" t="s">
        <v>4939</v>
      </c>
      <c r="H923" s="166">
        <v>8</v>
      </c>
      <c r="I923" s="166">
        <v>7</v>
      </c>
      <c r="J923" s="166">
        <v>1</v>
      </c>
      <c r="K923" s="166" t="s">
        <v>15568</v>
      </c>
      <c r="L923" s="175">
        <v>0.99999990654422999</v>
      </c>
      <c r="M923" s="175">
        <v>0.22814933716240199</v>
      </c>
      <c r="N923" s="175">
        <v>8.6212659471325698E-3</v>
      </c>
      <c r="O923" s="175"/>
      <c r="P923" s="175">
        <v>1</v>
      </c>
      <c r="Q923" s="175">
        <v>1</v>
      </c>
      <c r="R923" s="166">
        <v>1</v>
      </c>
      <c r="S923" s="166" t="s">
        <v>14</v>
      </c>
      <c r="T923" s="166" t="s">
        <v>2449</v>
      </c>
      <c r="U923" s="166" t="s">
        <v>15567</v>
      </c>
    </row>
    <row r="924" spans="1:21" ht="15.75" customHeight="1" x14ac:dyDescent="0.15">
      <c r="A924" s="15" t="s">
        <v>5942</v>
      </c>
      <c r="B924" s="166" t="s">
        <v>5943</v>
      </c>
      <c r="C924" s="166" t="s">
        <v>1892</v>
      </c>
      <c r="D924" s="166" t="s">
        <v>1914</v>
      </c>
      <c r="E924" s="170">
        <v>3.8274547821014403E-11</v>
      </c>
      <c r="F924" s="166">
        <v>34</v>
      </c>
      <c r="G924" s="166" t="s">
        <v>5944</v>
      </c>
      <c r="H924" s="166">
        <v>4</v>
      </c>
      <c r="I924" s="166">
        <v>3</v>
      </c>
      <c r="J924" s="166">
        <v>1</v>
      </c>
      <c r="K924" s="166" t="s">
        <v>15568</v>
      </c>
      <c r="L924" s="175">
        <v>0.99999990654422999</v>
      </c>
      <c r="M924" s="175">
        <v>6.0023328563457996E-8</v>
      </c>
      <c r="N924" s="175">
        <v>8.6214074361214803E-3</v>
      </c>
      <c r="O924" s="175"/>
      <c r="P924" s="175">
        <v>1</v>
      </c>
      <c r="Q924" s="175">
        <v>1.05358073022856E-5</v>
      </c>
      <c r="R924" s="166">
        <v>1</v>
      </c>
      <c r="S924" s="166" t="s">
        <v>14</v>
      </c>
      <c r="T924" s="166" t="s">
        <v>2449</v>
      </c>
      <c r="U924" s="166" t="s">
        <v>15567</v>
      </c>
    </row>
    <row r="925" spans="1:21" ht="15.75" customHeight="1" x14ac:dyDescent="0.15">
      <c r="A925" s="15" t="s">
        <v>3940</v>
      </c>
      <c r="B925" s="166" t="s">
        <v>3941</v>
      </c>
      <c r="C925" s="166" t="s">
        <v>1892</v>
      </c>
      <c r="D925" s="166" t="s">
        <v>2007</v>
      </c>
      <c r="E925" s="170">
        <v>5.0054030412783202E-11</v>
      </c>
      <c r="F925" s="166">
        <v>32</v>
      </c>
      <c r="G925" s="166" t="s">
        <v>3942</v>
      </c>
      <c r="H925" s="166">
        <v>28</v>
      </c>
      <c r="I925" s="166">
        <v>10</v>
      </c>
      <c r="J925" s="166">
        <v>1</v>
      </c>
      <c r="K925" s="166" t="s">
        <v>15568</v>
      </c>
      <c r="L925" s="175">
        <v>0.99999990654422999</v>
      </c>
      <c r="M925" s="175">
        <v>5.8141333496086601E-10</v>
      </c>
      <c r="N925" s="175">
        <v>8.8051977249422597E-3</v>
      </c>
      <c r="O925" s="175"/>
      <c r="P925" s="175">
        <v>1</v>
      </c>
      <c r="Q925" s="175">
        <v>6.4401667777176796E-8</v>
      </c>
      <c r="R925" s="166">
        <v>1</v>
      </c>
      <c r="S925" s="166" t="s">
        <v>14</v>
      </c>
      <c r="T925" s="166" t="s">
        <v>2449</v>
      </c>
      <c r="U925" s="166" t="s">
        <v>15567</v>
      </c>
    </row>
    <row r="926" spans="1:21" ht="15.75" customHeight="1" x14ac:dyDescent="0.15">
      <c r="A926" s="15" t="s">
        <v>6204</v>
      </c>
      <c r="B926" s="166" t="s">
        <v>6205</v>
      </c>
      <c r="C926" s="166" t="s">
        <v>1892</v>
      </c>
      <c r="D926" s="166" t="s">
        <v>1910</v>
      </c>
      <c r="E926" s="170">
        <v>4.0159588579657703E-9</v>
      </c>
      <c r="F926" s="166">
        <v>22</v>
      </c>
      <c r="G926" s="166" t="s">
        <v>6206</v>
      </c>
      <c r="H926" s="166">
        <v>4</v>
      </c>
      <c r="I926" s="166">
        <v>4</v>
      </c>
      <c r="J926" s="166">
        <v>1</v>
      </c>
      <c r="K926" s="166" t="s">
        <v>15568</v>
      </c>
      <c r="L926" s="175">
        <v>0.99999990654422999</v>
      </c>
      <c r="M926" s="175">
        <v>5.3072811342720098E-3</v>
      </c>
      <c r="N926" s="175">
        <v>9.3988484477562795E-3</v>
      </c>
      <c r="O926" s="175"/>
      <c r="P926" s="175">
        <v>1</v>
      </c>
      <c r="Q926" s="175">
        <v>1</v>
      </c>
      <c r="R926" s="166">
        <v>1</v>
      </c>
      <c r="S926" s="166" t="s">
        <v>14</v>
      </c>
      <c r="T926" s="166" t="s">
        <v>2449</v>
      </c>
      <c r="U926" s="166" t="s">
        <v>15567</v>
      </c>
    </row>
    <row r="927" spans="1:21" ht="15.75" customHeight="1" x14ac:dyDescent="0.15">
      <c r="A927" s="15" t="s">
        <v>5799</v>
      </c>
      <c r="B927" s="166" t="s">
        <v>5800</v>
      </c>
      <c r="C927" s="166" t="s">
        <v>1892</v>
      </c>
      <c r="D927" s="166" t="s">
        <v>1948</v>
      </c>
      <c r="E927" s="170">
        <v>4.5258364733760896E-9</v>
      </c>
      <c r="F927" s="166">
        <v>22</v>
      </c>
      <c r="G927" s="166" t="s">
        <v>5801</v>
      </c>
      <c r="H927" s="166">
        <v>5</v>
      </c>
      <c r="I927" s="166">
        <v>3</v>
      </c>
      <c r="J927" s="166">
        <v>1</v>
      </c>
      <c r="K927" s="166" t="s">
        <v>15568</v>
      </c>
      <c r="L927" s="175">
        <v>0.99999990654422999</v>
      </c>
      <c r="M927" s="175">
        <v>0.56098144224901803</v>
      </c>
      <c r="N927" s="175">
        <v>9.4144006012641997E-3</v>
      </c>
      <c r="O927" s="175"/>
      <c r="P927" s="175">
        <v>1</v>
      </c>
      <c r="Q927" s="175">
        <v>1</v>
      </c>
      <c r="R927" s="166">
        <v>1</v>
      </c>
      <c r="S927" s="166" t="s">
        <v>14</v>
      </c>
      <c r="T927" s="166" t="s">
        <v>2449</v>
      </c>
      <c r="U927" s="166" t="s">
        <v>15567</v>
      </c>
    </row>
    <row r="928" spans="1:21" ht="15.75" customHeight="1" x14ac:dyDescent="0.15">
      <c r="A928" s="15" t="s">
        <v>5080</v>
      </c>
      <c r="B928" s="166" t="s">
        <v>5081</v>
      </c>
      <c r="C928" s="166" t="s">
        <v>1892</v>
      </c>
      <c r="D928" s="166" t="s">
        <v>1948</v>
      </c>
      <c r="E928" s="170">
        <v>8.8043912238406303E-9</v>
      </c>
      <c r="F928" s="166">
        <v>22</v>
      </c>
      <c r="G928" s="166" t="s">
        <v>5082</v>
      </c>
      <c r="H928" s="166">
        <v>9</v>
      </c>
      <c r="I928" s="166">
        <v>6</v>
      </c>
      <c r="J928" s="166">
        <v>1</v>
      </c>
      <c r="K928" s="166" t="s">
        <v>15568</v>
      </c>
      <c r="L928" s="175">
        <v>0.99999990654422999</v>
      </c>
      <c r="M928" s="175">
        <v>0.47758143088850402</v>
      </c>
      <c r="N928" s="175">
        <v>9.4916022961411897E-3</v>
      </c>
      <c r="O928" s="175"/>
      <c r="P928" s="175">
        <v>1</v>
      </c>
      <c r="Q928" s="175">
        <v>1</v>
      </c>
      <c r="R928" s="166">
        <v>1</v>
      </c>
      <c r="S928" s="166" t="s">
        <v>14</v>
      </c>
      <c r="T928" s="166" t="s">
        <v>2449</v>
      </c>
      <c r="U928" s="166" t="s">
        <v>15567</v>
      </c>
    </row>
    <row r="929" spans="1:21" ht="15.75" customHeight="1" x14ac:dyDescent="0.15">
      <c r="A929" s="15" t="s">
        <v>4865</v>
      </c>
      <c r="B929" s="166" t="s">
        <v>4866</v>
      </c>
      <c r="C929" s="166" t="s">
        <v>1892</v>
      </c>
      <c r="D929" s="166" t="s">
        <v>1910</v>
      </c>
      <c r="E929" s="170">
        <v>2.1789309140112599E-9</v>
      </c>
      <c r="F929" s="166">
        <v>16</v>
      </c>
      <c r="G929" s="166" t="s">
        <v>4867</v>
      </c>
      <c r="H929" s="166">
        <v>7</v>
      </c>
      <c r="I929" s="166">
        <v>6</v>
      </c>
      <c r="J929" s="166">
        <v>1</v>
      </c>
      <c r="K929" s="166" t="s">
        <v>15568</v>
      </c>
      <c r="L929" s="175">
        <v>0.99999990654422999</v>
      </c>
      <c r="M929" s="175">
        <v>4.9432104972153701E-5</v>
      </c>
      <c r="N929" s="175">
        <v>9.5314946473799601E-3</v>
      </c>
      <c r="O929" s="175"/>
      <c r="P929" s="175">
        <v>1</v>
      </c>
      <c r="Q929" s="175">
        <v>1.54526362593149E-2</v>
      </c>
      <c r="R929" s="166">
        <v>1</v>
      </c>
      <c r="S929" s="166" t="s">
        <v>14</v>
      </c>
      <c r="T929" s="166" t="s">
        <v>2449</v>
      </c>
      <c r="U929" s="166" t="s">
        <v>15567</v>
      </c>
    </row>
    <row r="930" spans="1:21" ht="15.75" customHeight="1" x14ac:dyDescent="0.15">
      <c r="A930" s="15" t="s">
        <v>5059</v>
      </c>
      <c r="B930" s="166" t="s">
        <v>5060</v>
      </c>
      <c r="C930" s="166" t="s">
        <v>1892</v>
      </c>
      <c r="D930" s="166" t="s">
        <v>1948</v>
      </c>
      <c r="E930" s="170">
        <v>4.9520590339892803E-12</v>
      </c>
      <c r="F930" s="166">
        <v>32</v>
      </c>
      <c r="G930" s="166" t="s">
        <v>5061</v>
      </c>
      <c r="H930" s="166">
        <v>8</v>
      </c>
      <c r="I930" s="166">
        <v>5</v>
      </c>
      <c r="J930" s="166">
        <v>1</v>
      </c>
      <c r="K930" s="166" t="s">
        <v>15568</v>
      </c>
      <c r="L930" s="175">
        <v>0.99999990654422999</v>
      </c>
      <c r="M930" s="175">
        <v>3.7174945842833501E-6</v>
      </c>
      <c r="N930" s="175">
        <v>9.8918503940078496E-3</v>
      </c>
      <c r="O930" s="175"/>
      <c r="P930" s="175">
        <v>1</v>
      </c>
      <c r="Q930" s="175">
        <v>9.50263922191399E-4</v>
      </c>
      <c r="R930" s="166">
        <v>1</v>
      </c>
      <c r="S930" s="166" t="s">
        <v>14</v>
      </c>
      <c r="T930" s="166" t="s">
        <v>2449</v>
      </c>
      <c r="U930" s="166" t="s">
        <v>15567</v>
      </c>
    </row>
    <row r="931" spans="1:21" ht="15.75" customHeight="1" x14ac:dyDescent="0.15">
      <c r="A931" s="15" t="s">
        <v>5475</v>
      </c>
      <c r="B931" s="166" t="s">
        <v>5476</v>
      </c>
      <c r="C931" s="166" t="s">
        <v>4806</v>
      </c>
      <c r="D931" s="166" t="s">
        <v>1914</v>
      </c>
      <c r="E931" s="170">
        <v>6.94087526419728E-10</v>
      </c>
      <c r="F931" s="166">
        <v>22</v>
      </c>
      <c r="G931" s="166" t="s">
        <v>5477</v>
      </c>
      <c r="H931" s="166">
        <v>6</v>
      </c>
      <c r="I931" s="166">
        <v>3</v>
      </c>
      <c r="J931" s="166">
        <v>1</v>
      </c>
      <c r="K931" s="166" t="s">
        <v>15568</v>
      </c>
      <c r="L931" s="175">
        <v>0.99999990654422999</v>
      </c>
      <c r="M931" s="175">
        <v>0.70291376144223205</v>
      </c>
      <c r="N931" s="175">
        <v>9.8918503940078496E-3</v>
      </c>
      <c r="O931" s="175"/>
      <c r="P931" s="175">
        <v>1</v>
      </c>
      <c r="Q931" s="175">
        <v>1</v>
      </c>
      <c r="R931" s="166">
        <v>1</v>
      </c>
      <c r="S931" s="166" t="s">
        <v>14</v>
      </c>
      <c r="T931" s="166" t="s">
        <v>2449</v>
      </c>
      <c r="U931" s="166" t="s">
        <v>15567</v>
      </c>
    </row>
    <row r="932" spans="1:21" ht="15.75" customHeight="1" x14ac:dyDescent="0.15">
      <c r="A932" s="15" t="s">
        <v>5720</v>
      </c>
      <c r="B932" s="166" t="s">
        <v>5721</v>
      </c>
      <c r="C932" s="166" t="s">
        <v>1892</v>
      </c>
      <c r="D932" s="166" t="s">
        <v>1955</v>
      </c>
      <c r="E932" s="170">
        <v>6.8894861550686102E-13</v>
      </c>
      <c r="F932" s="166">
        <v>36</v>
      </c>
      <c r="G932" s="166" t="s">
        <v>5722</v>
      </c>
      <c r="H932" s="166">
        <v>5</v>
      </c>
      <c r="I932" s="166">
        <v>5</v>
      </c>
      <c r="J932" s="166">
        <v>1</v>
      </c>
      <c r="K932" s="166" t="s">
        <v>15568</v>
      </c>
      <c r="L932" s="175">
        <v>0.99999990654422999</v>
      </c>
      <c r="M932" s="175">
        <v>0.70260277356505696</v>
      </c>
      <c r="N932" s="175">
        <v>9.9785955973452599E-3</v>
      </c>
      <c r="O932" s="175"/>
      <c r="P932" s="175">
        <v>1</v>
      </c>
      <c r="Q932" s="175">
        <v>1</v>
      </c>
      <c r="R932" s="166">
        <v>1</v>
      </c>
      <c r="S932" s="166" t="s">
        <v>14</v>
      </c>
      <c r="T932" s="166" t="s">
        <v>2449</v>
      </c>
      <c r="U932" s="166" t="s">
        <v>15567</v>
      </c>
    </row>
    <row r="933" spans="1:21" ht="15.75" customHeight="1" x14ac:dyDescent="0.15">
      <c r="A933" s="15" t="s">
        <v>4835</v>
      </c>
      <c r="B933" s="166" t="s">
        <v>4836</v>
      </c>
      <c r="C933" s="166" t="s">
        <v>1892</v>
      </c>
      <c r="D933" s="166" t="s">
        <v>1910</v>
      </c>
      <c r="E933" s="170">
        <v>1.3811531803091101E-8</v>
      </c>
      <c r="F933" s="166">
        <v>22</v>
      </c>
      <c r="G933" s="166" t="s">
        <v>4837</v>
      </c>
      <c r="H933" s="166">
        <v>11</v>
      </c>
      <c r="I933" s="166">
        <v>7</v>
      </c>
      <c r="J933" s="166">
        <v>1</v>
      </c>
      <c r="K933" s="166" t="s">
        <v>15568</v>
      </c>
      <c r="L933" s="175">
        <v>0.99999990654422999</v>
      </c>
      <c r="M933" s="175">
        <v>0.39452166969114699</v>
      </c>
      <c r="N933" s="175">
        <v>1.01493778096447E-2</v>
      </c>
      <c r="O933" s="175"/>
      <c r="P933" s="175">
        <v>1</v>
      </c>
      <c r="Q933" s="175">
        <v>1</v>
      </c>
      <c r="R933" s="166">
        <v>1</v>
      </c>
      <c r="S933" s="166" t="s">
        <v>14</v>
      </c>
      <c r="T933" s="166" t="s">
        <v>2449</v>
      </c>
      <c r="U933" s="166" t="s">
        <v>15567</v>
      </c>
    </row>
    <row r="934" spans="1:21" ht="15.75" customHeight="1" x14ac:dyDescent="0.15">
      <c r="A934" s="15" t="s">
        <v>3636</v>
      </c>
      <c r="B934" s="166" t="s">
        <v>3637</v>
      </c>
      <c r="C934" s="166" t="s">
        <v>1892</v>
      </c>
      <c r="D934" s="166" t="s">
        <v>1914</v>
      </c>
      <c r="E934" s="170">
        <v>3.6735447648020802E-10</v>
      </c>
      <c r="F934" s="166">
        <v>28</v>
      </c>
      <c r="G934" s="166" t="s">
        <v>3638</v>
      </c>
      <c r="H934" s="166">
        <v>12</v>
      </c>
      <c r="I934" s="166">
        <v>8</v>
      </c>
      <c r="J934" s="166">
        <v>1</v>
      </c>
      <c r="K934" s="166" t="s">
        <v>15568</v>
      </c>
      <c r="L934" s="175">
        <v>0.99999990654422999</v>
      </c>
      <c r="M934" s="175">
        <v>1.9170041995798501E-2</v>
      </c>
      <c r="N934" s="175">
        <v>1.0253975280164E-2</v>
      </c>
      <c r="O934" s="175"/>
      <c r="P934" s="175">
        <v>1</v>
      </c>
      <c r="Q934" s="175">
        <v>1</v>
      </c>
      <c r="R934" s="166">
        <v>1</v>
      </c>
      <c r="S934" s="166" t="s">
        <v>14</v>
      </c>
      <c r="T934" s="166" t="s">
        <v>2449</v>
      </c>
      <c r="U934" s="166" t="s">
        <v>15567</v>
      </c>
    </row>
    <row r="935" spans="1:21" ht="15.75" customHeight="1" x14ac:dyDescent="0.15">
      <c r="A935" s="15" t="s">
        <v>4377</v>
      </c>
      <c r="B935" s="166" t="s">
        <v>4378</v>
      </c>
      <c r="C935" s="166" t="s">
        <v>2241</v>
      </c>
      <c r="D935" s="166" t="s">
        <v>1948</v>
      </c>
      <c r="E935" s="170">
        <v>5.2017997515271902E-11</v>
      </c>
      <c r="F935" s="166">
        <v>36</v>
      </c>
      <c r="G935" s="166" t="s">
        <v>4379</v>
      </c>
      <c r="H935" s="166">
        <v>10</v>
      </c>
      <c r="I935" s="166">
        <v>5</v>
      </c>
      <c r="J935" s="166">
        <v>1</v>
      </c>
      <c r="K935" s="166" t="s">
        <v>15568</v>
      </c>
      <c r="L935" s="175">
        <v>0.99999990654422999</v>
      </c>
      <c r="M935" s="175">
        <v>0.69749863501045695</v>
      </c>
      <c r="N935" s="175">
        <v>1.0492706476945999E-2</v>
      </c>
      <c r="O935" s="175"/>
      <c r="P935" s="175">
        <v>1</v>
      </c>
      <c r="Q935" s="175">
        <v>1</v>
      </c>
      <c r="R935" s="166">
        <v>1</v>
      </c>
      <c r="S935" s="166" t="s">
        <v>14</v>
      </c>
      <c r="T935" s="166" t="s">
        <v>2449</v>
      </c>
      <c r="U935" s="166" t="s">
        <v>15567</v>
      </c>
    </row>
    <row r="936" spans="1:21" ht="15.75" customHeight="1" x14ac:dyDescent="0.15">
      <c r="A936" s="15" t="s">
        <v>5496</v>
      </c>
      <c r="B936" s="166" t="s">
        <v>5497</v>
      </c>
      <c r="C936" s="166" t="s">
        <v>1892</v>
      </c>
      <c r="D936" s="166" t="s">
        <v>2007</v>
      </c>
      <c r="E936" s="170">
        <v>7.4763497382419205E-9</v>
      </c>
      <c r="F936" s="166">
        <v>22</v>
      </c>
      <c r="G936" s="166" t="s">
        <v>5498</v>
      </c>
      <c r="H936" s="166">
        <v>5</v>
      </c>
      <c r="I936" s="166">
        <v>5</v>
      </c>
      <c r="J936" s="166">
        <v>1</v>
      </c>
      <c r="K936" s="166" t="s">
        <v>15568</v>
      </c>
      <c r="L936" s="175">
        <v>0.99999990654422999</v>
      </c>
      <c r="M936" s="175">
        <v>0.141045655297103</v>
      </c>
      <c r="N936" s="175">
        <v>1.0492706476945999E-2</v>
      </c>
      <c r="O936" s="175"/>
      <c r="P936" s="175">
        <v>1</v>
      </c>
      <c r="Q936" s="175">
        <v>1</v>
      </c>
      <c r="R936" s="166">
        <v>1</v>
      </c>
      <c r="S936" s="166" t="s">
        <v>14</v>
      </c>
      <c r="T936" s="166" t="s">
        <v>2449</v>
      </c>
      <c r="U936" s="166" t="s">
        <v>15567</v>
      </c>
    </row>
    <row r="937" spans="1:21" ht="15.75" customHeight="1" x14ac:dyDescent="0.15">
      <c r="A937" s="15" t="s">
        <v>5286</v>
      </c>
      <c r="B937" s="166" t="s">
        <v>5287</v>
      </c>
      <c r="C937" s="166" t="s">
        <v>1892</v>
      </c>
      <c r="D937" s="166" t="s">
        <v>1910</v>
      </c>
      <c r="E937" s="170">
        <v>7.14372831727415E-10</v>
      </c>
      <c r="F937" s="166">
        <v>28</v>
      </c>
      <c r="G937" s="166" t="s">
        <v>5288</v>
      </c>
      <c r="H937" s="166">
        <v>7</v>
      </c>
      <c r="I937" s="166">
        <v>5</v>
      </c>
      <c r="J937" s="166">
        <v>1</v>
      </c>
      <c r="K937" s="166" t="s">
        <v>15568</v>
      </c>
      <c r="L937" s="175">
        <v>0.99999990654422999</v>
      </c>
      <c r="M937" s="175">
        <v>1.3675673065644601E-3</v>
      </c>
      <c r="N937" s="175">
        <v>1.07552536649898E-2</v>
      </c>
      <c r="O937" s="175"/>
      <c r="P937" s="175">
        <v>1</v>
      </c>
      <c r="Q937" s="175">
        <v>0.483321801744027</v>
      </c>
      <c r="R937" s="166">
        <v>1</v>
      </c>
      <c r="S937" s="166" t="s">
        <v>14</v>
      </c>
      <c r="T937" s="166" t="s">
        <v>2449</v>
      </c>
      <c r="U937" s="166" t="s">
        <v>15567</v>
      </c>
    </row>
    <row r="938" spans="1:21" ht="15.75" customHeight="1" x14ac:dyDescent="0.15">
      <c r="A938" s="15" t="s">
        <v>5347</v>
      </c>
      <c r="B938" s="166" t="s">
        <v>5348</v>
      </c>
      <c r="C938" s="166" t="s">
        <v>1892</v>
      </c>
      <c r="D938" s="166" t="s">
        <v>1910</v>
      </c>
      <c r="E938" s="170">
        <v>6.9340332445497497E-12</v>
      </c>
      <c r="F938" s="166">
        <v>28</v>
      </c>
      <c r="G938" s="166" t="s">
        <v>5349</v>
      </c>
      <c r="H938" s="166">
        <v>6</v>
      </c>
      <c r="I938" s="166">
        <v>5</v>
      </c>
      <c r="J938" s="166">
        <v>1</v>
      </c>
      <c r="K938" s="166" t="s">
        <v>15568</v>
      </c>
      <c r="L938" s="175">
        <v>0.99999990654422999</v>
      </c>
      <c r="M938" s="175">
        <v>3.4826355561531998E-2</v>
      </c>
      <c r="N938" s="175">
        <v>1.08461515710911E-2</v>
      </c>
      <c r="O938" s="175"/>
      <c r="P938" s="175">
        <v>1</v>
      </c>
      <c r="Q938" s="175">
        <v>1</v>
      </c>
      <c r="R938" s="166">
        <v>1</v>
      </c>
      <c r="S938" s="166" t="s">
        <v>14</v>
      </c>
      <c r="T938" s="166" t="s">
        <v>2449</v>
      </c>
      <c r="U938" s="166" t="s">
        <v>15567</v>
      </c>
    </row>
    <row r="939" spans="1:21" ht="15.75" customHeight="1" x14ac:dyDescent="0.15">
      <c r="A939" s="15" t="s">
        <v>5543</v>
      </c>
      <c r="B939" s="166" t="s">
        <v>5544</v>
      </c>
      <c r="C939" s="166" t="s">
        <v>1892</v>
      </c>
      <c r="D939" s="166" t="s">
        <v>1910</v>
      </c>
      <c r="E939" s="170">
        <v>1.1015368767185099E-7</v>
      </c>
      <c r="F939" s="166">
        <v>22</v>
      </c>
      <c r="G939" s="166" t="s">
        <v>5545</v>
      </c>
      <c r="H939" s="166">
        <v>8</v>
      </c>
      <c r="I939" s="166">
        <v>5</v>
      </c>
      <c r="J939" s="166">
        <v>1</v>
      </c>
      <c r="K939" s="166" t="s">
        <v>15568</v>
      </c>
      <c r="L939" s="175">
        <v>0.99999990654422999</v>
      </c>
      <c r="M939" s="175">
        <v>8.3637937315147598E-2</v>
      </c>
      <c r="N939" s="175">
        <v>1.1098180165743401E-2</v>
      </c>
      <c r="O939" s="175"/>
      <c r="P939" s="175">
        <v>1</v>
      </c>
      <c r="Q939" s="175">
        <v>1</v>
      </c>
      <c r="R939" s="166">
        <v>1</v>
      </c>
      <c r="S939" s="166" t="s">
        <v>14</v>
      </c>
      <c r="T939" s="166" t="s">
        <v>2449</v>
      </c>
      <c r="U939" s="166" t="s">
        <v>15567</v>
      </c>
    </row>
    <row r="940" spans="1:21" ht="15.75" customHeight="1" x14ac:dyDescent="0.15">
      <c r="A940" s="15" t="s">
        <v>4231</v>
      </c>
      <c r="B940" s="166" t="s">
        <v>4232</v>
      </c>
      <c r="C940" s="166" t="s">
        <v>1892</v>
      </c>
      <c r="D940" s="166" t="s">
        <v>1914</v>
      </c>
      <c r="E940" s="170">
        <v>1.59637472729758E-9</v>
      </c>
      <c r="F940" s="166">
        <v>20</v>
      </c>
      <c r="G940" s="166" t="s">
        <v>4233</v>
      </c>
      <c r="H940" s="166">
        <v>10</v>
      </c>
      <c r="I940" s="166">
        <v>6</v>
      </c>
      <c r="J940" s="166">
        <v>1</v>
      </c>
      <c r="K940" s="166" t="s">
        <v>15568</v>
      </c>
      <c r="L940" s="175">
        <v>0.99999990654422999</v>
      </c>
      <c r="M940" s="175">
        <v>0.31458219108920799</v>
      </c>
      <c r="N940" s="175">
        <v>1.1322673386220001E-2</v>
      </c>
      <c r="O940" s="175"/>
      <c r="P940" s="175">
        <v>1</v>
      </c>
      <c r="Q940" s="175">
        <v>1</v>
      </c>
      <c r="R940" s="166">
        <v>1</v>
      </c>
      <c r="S940" s="166" t="s">
        <v>14</v>
      </c>
      <c r="T940" s="166" t="s">
        <v>2449</v>
      </c>
      <c r="U940" s="166" t="s">
        <v>15567</v>
      </c>
    </row>
    <row r="941" spans="1:21" ht="15.75" customHeight="1" x14ac:dyDescent="0.15">
      <c r="A941" s="15" t="s">
        <v>6150</v>
      </c>
      <c r="B941" s="166" t="s">
        <v>6151</v>
      </c>
      <c r="C941" s="166" t="s">
        <v>5959</v>
      </c>
      <c r="D941" s="166" t="s">
        <v>1941</v>
      </c>
      <c r="E941" s="170">
        <v>9.8023567550203998E-8</v>
      </c>
      <c r="F941" s="166">
        <v>22</v>
      </c>
      <c r="G941" s="166" t="s">
        <v>6152</v>
      </c>
      <c r="H941" s="166">
        <v>4</v>
      </c>
      <c r="I941" s="166">
        <v>4</v>
      </c>
      <c r="J941" s="166">
        <v>1</v>
      </c>
      <c r="K941" s="166" t="s">
        <v>15568</v>
      </c>
      <c r="L941" s="175">
        <v>0.99999990654422999</v>
      </c>
      <c r="M941" s="175">
        <v>0.91743889530523104</v>
      </c>
      <c r="N941" s="175">
        <v>1.17482951884238E-2</v>
      </c>
      <c r="O941" s="175"/>
      <c r="P941" s="175">
        <v>1</v>
      </c>
      <c r="Q941" s="175">
        <v>1</v>
      </c>
      <c r="R941" s="166">
        <v>1</v>
      </c>
      <c r="S941" s="166" t="s">
        <v>14</v>
      </c>
      <c r="T941" s="166" t="s">
        <v>2449</v>
      </c>
      <c r="U941" s="166" t="s">
        <v>15567</v>
      </c>
    </row>
    <row r="942" spans="1:21" ht="15.75" customHeight="1" x14ac:dyDescent="0.15">
      <c r="A942" s="15" t="s">
        <v>5493</v>
      </c>
      <c r="B942" s="166" t="s">
        <v>5494</v>
      </c>
      <c r="C942" s="166" t="s">
        <v>1892</v>
      </c>
      <c r="D942" s="166" t="s">
        <v>1910</v>
      </c>
      <c r="E942" s="170">
        <v>1.5102048714020201E-9</v>
      </c>
      <c r="F942" s="166">
        <v>22</v>
      </c>
      <c r="G942" s="166" t="s">
        <v>5495</v>
      </c>
      <c r="H942" s="166">
        <v>6</v>
      </c>
      <c r="I942" s="166">
        <v>4</v>
      </c>
      <c r="J942" s="166">
        <v>1</v>
      </c>
      <c r="K942" s="166" t="s">
        <v>15568</v>
      </c>
      <c r="L942" s="175">
        <v>0.99999990654422999</v>
      </c>
      <c r="M942" s="175">
        <v>1.34620219104263E-3</v>
      </c>
      <c r="N942" s="175">
        <v>1.2475138699204E-2</v>
      </c>
      <c r="O942" s="175"/>
      <c r="P942" s="175">
        <v>1</v>
      </c>
      <c r="Q942" s="175">
        <v>0.47557367339672402</v>
      </c>
      <c r="R942" s="166">
        <v>1</v>
      </c>
      <c r="S942" s="166" t="s">
        <v>14</v>
      </c>
      <c r="T942" s="166" t="s">
        <v>2449</v>
      </c>
      <c r="U942" s="166" t="s">
        <v>15567</v>
      </c>
    </row>
    <row r="943" spans="1:21" ht="15.75" customHeight="1" x14ac:dyDescent="0.15">
      <c r="A943" s="15" t="s">
        <v>5606</v>
      </c>
      <c r="B943" s="166" t="s">
        <v>5607</v>
      </c>
      <c r="C943" s="166" t="s">
        <v>1892</v>
      </c>
      <c r="D943" s="166" t="s">
        <v>2007</v>
      </c>
      <c r="E943" s="170">
        <v>1.49804640248001E-8</v>
      </c>
      <c r="F943" s="166">
        <v>16</v>
      </c>
      <c r="G943" s="166" t="s">
        <v>5608</v>
      </c>
      <c r="H943" s="166">
        <v>5</v>
      </c>
      <c r="I943" s="166">
        <v>5</v>
      </c>
      <c r="J943" s="166">
        <v>1</v>
      </c>
      <c r="K943" s="166" t="s">
        <v>15568</v>
      </c>
      <c r="L943" s="175">
        <v>0.99999990654422999</v>
      </c>
      <c r="M943" s="175">
        <v>1.1237112078623999E-3</v>
      </c>
      <c r="N943" s="175">
        <v>1.2847548426703201E-2</v>
      </c>
      <c r="O943" s="175"/>
      <c r="P943" s="175">
        <v>1</v>
      </c>
      <c r="Q943" s="175">
        <v>0.39509337630858299</v>
      </c>
      <c r="R943" s="166">
        <v>1</v>
      </c>
      <c r="S943" s="166" t="s">
        <v>14</v>
      </c>
      <c r="T943" s="166" t="s">
        <v>2449</v>
      </c>
      <c r="U943" s="166" t="s">
        <v>15567</v>
      </c>
    </row>
    <row r="944" spans="1:21" ht="15.75" customHeight="1" x14ac:dyDescent="0.15">
      <c r="A944" s="15" t="s">
        <v>4717</v>
      </c>
      <c r="B944" s="166" t="s">
        <v>4718</v>
      </c>
      <c r="C944" s="166" t="s">
        <v>1892</v>
      </c>
      <c r="D944" s="166" t="s">
        <v>1948</v>
      </c>
      <c r="E944" s="170">
        <v>1.11453242697822E-9</v>
      </c>
      <c r="F944" s="166">
        <v>26</v>
      </c>
      <c r="G944" s="166" t="s">
        <v>4719</v>
      </c>
      <c r="H944" s="166">
        <v>11</v>
      </c>
      <c r="I944" s="166">
        <v>7</v>
      </c>
      <c r="J944" s="166">
        <v>1</v>
      </c>
      <c r="K944" s="166" t="s">
        <v>15568</v>
      </c>
      <c r="L944" s="175">
        <v>0.99999990654422999</v>
      </c>
      <c r="M944" s="175">
        <v>4.9329852119987E-2</v>
      </c>
      <c r="N944" s="175">
        <v>1.3114228523978399E-2</v>
      </c>
      <c r="O944" s="175"/>
      <c r="P944" s="175">
        <v>1</v>
      </c>
      <c r="Q944" s="175">
        <v>1</v>
      </c>
      <c r="R944" s="166">
        <v>1</v>
      </c>
      <c r="S944" s="166" t="s">
        <v>14</v>
      </c>
      <c r="T944" s="166" t="s">
        <v>2449</v>
      </c>
      <c r="U944" s="166" t="s">
        <v>15567</v>
      </c>
    </row>
    <row r="945" spans="1:21" ht="15.75" customHeight="1" x14ac:dyDescent="0.15">
      <c r="A945" s="15" t="s">
        <v>5853</v>
      </c>
      <c r="B945" s="166" t="s">
        <v>5854</v>
      </c>
      <c r="C945" s="166" t="s">
        <v>2404</v>
      </c>
      <c r="D945" s="166" t="s">
        <v>1918</v>
      </c>
      <c r="E945" s="170">
        <v>9.2234020900488797E-8</v>
      </c>
      <c r="F945" s="166">
        <v>22</v>
      </c>
      <c r="G945" s="166" t="s">
        <v>5855</v>
      </c>
      <c r="H945" s="166">
        <v>7</v>
      </c>
      <c r="I945" s="166">
        <v>4</v>
      </c>
      <c r="J945" s="166">
        <v>1</v>
      </c>
      <c r="K945" s="166" t="s">
        <v>15568</v>
      </c>
      <c r="L945" s="175">
        <v>0.26984553860350702</v>
      </c>
      <c r="M945" s="175">
        <v>3.0839180992435502E-3</v>
      </c>
      <c r="N945" s="175">
        <v>1.31292023282788E-2</v>
      </c>
      <c r="O945" s="175"/>
      <c r="P945" s="175">
        <v>1</v>
      </c>
      <c r="Q945" s="175">
        <v>1</v>
      </c>
      <c r="R945" s="166">
        <v>1</v>
      </c>
      <c r="S945" s="166" t="s">
        <v>14</v>
      </c>
      <c r="T945" s="166" t="s">
        <v>2449</v>
      </c>
      <c r="U945" s="166" t="s">
        <v>15567</v>
      </c>
    </row>
    <row r="946" spans="1:21" ht="15.75" customHeight="1" x14ac:dyDescent="0.15">
      <c r="A946" s="15" t="s">
        <v>5927</v>
      </c>
      <c r="B946" s="166" t="s">
        <v>5928</v>
      </c>
      <c r="C946" s="166" t="s">
        <v>2086</v>
      </c>
      <c r="D946" s="166" t="s">
        <v>1941</v>
      </c>
      <c r="E946" s="170">
        <v>2.5082027771605199E-10</v>
      </c>
      <c r="F946" s="166">
        <v>28</v>
      </c>
      <c r="G946" s="166" t="s">
        <v>5929</v>
      </c>
      <c r="H946" s="166">
        <v>4</v>
      </c>
      <c r="I946" s="166">
        <v>4</v>
      </c>
      <c r="J946" s="166">
        <v>1</v>
      </c>
      <c r="K946" s="166" t="s">
        <v>15568</v>
      </c>
      <c r="L946" s="175">
        <v>0.99999990654422999</v>
      </c>
      <c r="M946" s="175">
        <v>0.224108708160138</v>
      </c>
      <c r="N946" s="175">
        <v>1.33784210645279E-2</v>
      </c>
      <c r="O946" s="175"/>
      <c r="P946" s="175">
        <v>1</v>
      </c>
      <c r="Q946" s="175">
        <v>1</v>
      </c>
      <c r="R946" s="166">
        <v>1</v>
      </c>
      <c r="S946" s="166" t="s">
        <v>14</v>
      </c>
      <c r="T946" s="166" t="s">
        <v>2449</v>
      </c>
      <c r="U946" s="166" t="s">
        <v>15567</v>
      </c>
    </row>
    <row r="947" spans="1:21" ht="15.75" customHeight="1" x14ac:dyDescent="0.15">
      <c r="A947" s="15" t="s">
        <v>5555</v>
      </c>
      <c r="B947" s="166" t="s">
        <v>5556</v>
      </c>
      <c r="C947" s="166" t="s">
        <v>1892</v>
      </c>
      <c r="D947" s="166" t="s">
        <v>1914</v>
      </c>
      <c r="E947" s="170">
        <v>3.2804056057618398E-10</v>
      </c>
      <c r="F947" s="166">
        <v>28</v>
      </c>
      <c r="G947" s="166" t="s">
        <v>5557</v>
      </c>
      <c r="H947" s="166">
        <v>8</v>
      </c>
      <c r="I947" s="166">
        <v>5</v>
      </c>
      <c r="J947" s="166">
        <v>1</v>
      </c>
      <c r="K947" s="166" t="s">
        <v>15568</v>
      </c>
      <c r="L947" s="175">
        <v>0.99999990654422999</v>
      </c>
      <c r="M947" s="175">
        <v>0.30386057378454701</v>
      </c>
      <c r="N947" s="175">
        <v>1.35762172584852E-2</v>
      </c>
      <c r="O947" s="175"/>
      <c r="P947" s="175">
        <v>1</v>
      </c>
      <c r="Q947" s="175">
        <v>1</v>
      </c>
      <c r="R947" s="166">
        <v>1</v>
      </c>
      <c r="S947" s="166" t="s">
        <v>14</v>
      </c>
      <c r="T947" s="166" t="s">
        <v>2449</v>
      </c>
      <c r="U947" s="166" t="s">
        <v>15567</v>
      </c>
    </row>
    <row r="948" spans="1:21" ht="15.75" customHeight="1" x14ac:dyDescent="0.15">
      <c r="A948" s="15" t="s">
        <v>3867</v>
      </c>
      <c r="B948" s="166" t="s">
        <v>3868</v>
      </c>
      <c r="C948" s="166" t="s">
        <v>1892</v>
      </c>
      <c r="D948" s="166" t="s">
        <v>2007</v>
      </c>
      <c r="E948" s="170">
        <v>1.0288603925453199E-8</v>
      </c>
      <c r="F948" s="166">
        <v>20</v>
      </c>
      <c r="G948" s="166" t="s">
        <v>3869</v>
      </c>
      <c r="H948" s="166">
        <v>17</v>
      </c>
      <c r="I948" s="166">
        <v>7</v>
      </c>
      <c r="J948" s="166">
        <v>1</v>
      </c>
      <c r="K948" s="166" t="s">
        <v>15568</v>
      </c>
      <c r="L948" s="175">
        <v>0.99999990654422999</v>
      </c>
      <c r="M948" s="175">
        <v>1.5283614878597199E-2</v>
      </c>
      <c r="N948" s="175">
        <v>1.3662642145799399E-2</v>
      </c>
      <c r="O948" s="175"/>
      <c r="P948" s="175">
        <v>1</v>
      </c>
      <c r="Q948" s="175">
        <v>1</v>
      </c>
      <c r="R948" s="166">
        <v>1</v>
      </c>
      <c r="S948" s="166" t="s">
        <v>14</v>
      </c>
      <c r="T948" s="166" t="s">
        <v>2449</v>
      </c>
      <c r="U948" s="166" t="s">
        <v>15567</v>
      </c>
    </row>
    <row r="949" spans="1:21" ht="15.75" customHeight="1" x14ac:dyDescent="0.15">
      <c r="A949" s="15" t="s">
        <v>4474</v>
      </c>
      <c r="B949" s="166" t="s">
        <v>4475</v>
      </c>
      <c r="C949" s="166" t="s">
        <v>2288</v>
      </c>
      <c r="D949" s="166" t="s">
        <v>1914</v>
      </c>
      <c r="E949" s="170">
        <v>3.63289405845477E-10</v>
      </c>
      <c r="F949" s="166">
        <v>16</v>
      </c>
      <c r="G949" s="166" t="s">
        <v>4476</v>
      </c>
      <c r="H949" s="166">
        <v>13</v>
      </c>
      <c r="I949" s="166">
        <v>6</v>
      </c>
      <c r="J949" s="166">
        <v>1</v>
      </c>
      <c r="K949" s="166" t="s">
        <v>15568</v>
      </c>
      <c r="L949" s="175">
        <v>0.34089688085226899</v>
      </c>
      <c r="M949" s="175">
        <v>0.981086549810396</v>
      </c>
      <c r="N949" s="175">
        <v>1.37721706870539E-2</v>
      </c>
      <c r="O949" s="175"/>
      <c r="P949" s="175">
        <v>1</v>
      </c>
      <c r="Q949" s="175">
        <v>1</v>
      </c>
      <c r="R949" s="166">
        <v>1</v>
      </c>
      <c r="S949" s="166" t="s">
        <v>14</v>
      </c>
      <c r="T949" s="166" t="s">
        <v>2449</v>
      </c>
      <c r="U949" s="166" t="s">
        <v>15567</v>
      </c>
    </row>
    <row r="950" spans="1:21" ht="15.75" customHeight="1" x14ac:dyDescent="0.15">
      <c r="A950" s="15" t="s">
        <v>5014</v>
      </c>
      <c r="B950" s="166" t="s">
        <v>5015</v>
      </c>
      <c r="C950" s="166" t="s">
        <v>1892</v>
      </c>
      <c r="D950" s="166" t="s">
        <v>1910</v>
      </c>
      <c r="E950" s="170">
        <v>4.4858733165664999E-11</v>
      </c>
      <c r="F950" s="166">
        <v>22</v>
      </c>
      <c r="G950" s="166" t="s">
        <v>5016</v>
      </c>
      <c r="H950" s="166">
        <v>10</v>
      </c>
      <c r="I950" s="166">
        <v>6</v>
      </c>
      <c r="J950" s="166">
        <v>1</v>
      </c>
      <c r="K950" s="166" t="s">
        <v>15568</v>
      </c>
      <c r="L950" s="175">
        <v>0.99999990654422999</v>
      </c>
      <c r="M950" s="175">
        <v>6.4692671070910597E-4</v>
      </c>
      <c r="N950" s="175">
        <v>1.4028667702618101E-2</v>
      </c>
      <c r="O950" s="175"/>
      <c r="P950" s="175">
        <v>1</v>
      </c>
      <c r="Q950" s="175">
        <v>0.22544233314926701</v>
      </c>
      <c r="R950" s="166">
        <v>1</v>
      </c>
      <c r="S950" s="166" t="s">
        <v>14</v>
      </c>
      <c r="T950" s="166" t="s">
        <v>2449</v>
      </c>
      <c r="U950" s="166" t="s">
        <v>15567</v>
      </c>
    </row>
    <row r="951" spans="1:21" ht="15.75" customHeight="1" x14ac:dyDescent="0.15">
      <c r="A951" s="15" t="s">
        <v>5017</v>
      </c>
      <c r="B951" s="166" t="s">
        <v>5018</v>
      </c>
      <c r="C951" s="166" t="s">
        <v>1892</v>
      </c>
      <c r="D951" s="166" t="s">
        <v>1925</v>
      </c>
      <c r="E951" s="170">
        <v>7.9217131298198105E-10</v>
      </c>
      <c r="F951" s="166">
        <v>22</v>
      </c>
      <c r="G951" s="166" t="s">
        <v>5019</v>
      </c>
      <c r="H951" s="166">
        <v>8</v>
      </c>
      <c r="I951" s="166">
        <v>5</v>
      </c>
      <c r="J951" s="166">
        <v>1</v>
      </c>
      <c r="K951" s="166" t="s">
        <v>15568</v>
      </c>
      <c r="L951" s="175">
        <v>0.99999990654422999</v>
      </c>
      <c r="M951" s="175">
        <v>2.5877346892705301E-2</v>
      </c>
      <c r="N951" s="175">
        <v>1.4238618504243799E-2</v>
      </c>
      <c r="O951" s="175"/>
      <c r="P951" s="175">
        <v>1</v>
      </c>
      <c r="Q951" s="175">
        <v>1</v>
      </c>
      <c r="R951" s="166">
        <v>1</v>
      </c>
      <c r="S951" s="166" t="s">
        <v>14</v>
      </c>
      <c r="T951" s="166" t="s">
        <v>2449</v>
      </c>
      <c r="U951" s="166" t="s">
        <v>15567</v>
      </c>
    </row>
    <row r="952" spans="1:21" ht="15.75" customHeight="1" x14ac:dyDescent="0.15">
      <c r="A952" s="15" t="s">
        <v>5023</v>
      </c>
      <c r="B952" s="166" t="s">
        <v>5024</v>
      </c>
      <c r="C952" s="166" t="s">
        <v>2142</v>
      </c>
      <c r="D952" s="166" t="s">
        <v>1914</v>
      </c>
      <c r="E952" s="170">
        <v>1.09974251636234E-8</v>
      </c>
      <c r="F952" s="166">
        <v>28</v>
      </c>
      <c r="G952" s="166" t="s">
        <v>5025</v>
      </c>
      <c r="H952" s="166">
        <v>8</v>
      </c>
      <c r="I952" s="166">
        <v>7</v>
      </c>
      <c r="J952" s="166">
        <v>1</v>
      </c>
      <c r="K952" s="166" t="s">
        <v>15568</v>
      </c>
      <c r="L952" s="175">
        <v>0.99999990654422999</v>
      </c>
      <c r="M952" s="175">
        <v>0.16929647898262301</v>
      </c>
      <c r="N952" s="175">
        <v>1.44850482197622E-2</v>
      </c>
      <c r="O952" s="175"/>
      <c r="P952" s="175">
        <v>1</v>
      </c>
      <c r="Q952" s="175">
        <v>1</v>
      </c>
      <c r="R952" s="166">
        <v>1</v>
      </c>
      <c r="S952" s="166" t="s">
        <v>14</v>
      </c>
      <c r="T952" s="166" t="s">
        <v>2449</v>
      </c>
      <c r="U952" s="166" t="s">
        <v>15567</v>
      </c>
    </row>
    <row r="953" spans="1:21" ht="15.75" customHeight="1" x14ac:dyDescent="0.15">
      <c r="A953" s="15" t="s">
        <v>5612</v>
      </c>
      <c r="B953" s="166" t="s">
        <v>5613</v>
      </c>
      <c r="C953" s="166" t="s">
        <v>1892</v>
      </c>
      <c r="D953" s="166" t="s">
        <v>1955</v>
      </c>
      <c r="E953" s="170">
        <v>2.66942546145491E-11</v>
      </c>
      <c r="F953" s="166">
        <v>28</v>
      </c>
      <c r="G953" s="166" t="s">
        <v>5614</v>
      </c>
      <c r="H953" s="166">
        <v>5</v>
      </c>
      <c r="I953" s="166">
        <v>4</v>
      </c>
      <c r="J953" s="166">
        <v>1</v>
      </c>
      <c r="K953" s="166" t="s">
        <v>15568</v>
      </c>
      <c r="L953" s="175">
        <v>0.99999990654422999</v>
      </c>
      <c r="M953" s="175">
        <v>2.4724451249352598E-3</v>
      </c>
      <c r="N953" s="175">
        <v>1.45734114180937E-2</v>
      </c>
      <c r="O953" s="175"/>
      <c r="P953" s="175">
        <v>1</v>
      </c>
      <c r="Q953" s="175">
        <v>0.87808566270745303</v>
      </c>
      <c r="R953" s="166">
        <v>1</v>
      </c>
      <c r="S953" s="166" t="s">
        <v>14</v>
      </c>
      <c r="T953" s="166" t="s">
        <v>2449</v>
      </c>
      <c r="U953" s="166" t="s">
        <v>15567</v>
      </c>
    </row>
    <row r="954" spans="1:21" ht="15.75" customHeight="1" x14ac:dyDescent="0.15">
      <c r="A954" s="15" t="s">
        <v>5128</v>
      </c>
      <c r="B954" s="166" t="s">
        <v>5129</v>
      </c>
      <c r="C954" s="166" t="s">
        <v>1892</v>
      </c>
      <c r="D954" s="166" t="s">
        <v>1955</v>
      </c>
      <c r="E954" s="170">
        <v>6.0789190395827195E-8</v>
      </c>
      <c r="F954" s="166">
        <v>10</v>
      </c>
      <c r="G954" s="166" t="s">
        <v>5130</v>
      </c>
      <c r="H954" s="166">
        <v>7</v>
      </c>
      <c r="I954" s="166">
        <v>6</v>
      </c>
      <c r="J954" s="166">
        <v>1</v>
      </c>
      <c r="K954" s="166" t="s">
        <v>15568</v>
      </c>
      <c r="L954" s="175">
        <v>8.8642486793247002E-2</v>
      </c>
      <c r="M954" s="175">
        <v>6.6104604355688096E-3</v>
      </c>
      <c r="N954" s="175">
        <v>1.4774660162939801E-2</v>
      </c>
      <c r="O954" s="175"/>
      <c r="P954" s="175">
        <v>1</v>
      </c>
      <c r="Q954" s="175">
        <v>1</v>
      </c>
      <c r="R954" s="166">
        <v>1</v>
      </c>
      <c r="S954" s="166" t="s">
        <v>14</v>
      </c>
      <c r="T954" s="166" t="s">
        <v>2449</v>
      </c>
      <c r="U954" s="166" t="s">
        <v>15567</v>
      </c>
    </row>
    <row r="955" spans="1:21" ht="15.75" customHeight="1" x14ac:dyDescent="0.15">
      <c r="A955" s="15" t="s">
        <v>5967</v>
      </c>
      <c r="B955" s="166" t="s">
        <v>5968</v>
      </c>
      <c r="C955" s="166" t="s">
        <v>2288</v>
      </c>
      <c r="D955" s="166" t="s">
        <v>1918</v>
      </c>
      <c r="E955" s="170">
        <v>3.3757611099914202E-9</v>
      </c>
      <c r="F955" s="166">
        <v>16</v>
      </c>
      <c r="G955" s="166" t="s">
        <v>5969</v>
      </c>
      <c r="H955" s="166">
        <v>4</v>
      </c>
      <c r="I955" s="166">
        <v>3</v>
      </c>
      <c r="J955" s="166">
        <v>1</v>
      </c>
      <c r="K955" s="166" t="s">
        <v>15568</v>
      </c>
      <c r="L955" s="175">
        <v>0.60833732895348702</v>
      </c>
      <c r="M955" s="175">
        <v>0.12855638397021801</v>
      </c>
      <c r="N955" s="175">
        <v>1.50793128247827E-2</v>
      </c>
      <c r="O955" s="175"/>
      <c r="P955" s="175">
        <v>1</v>
      </c>
      <c r="Q955" s="175">
        <v>1</v>
      </c>
      <c r="R955" s="166">
        <v>1</v>
      </c>
      <c r="S955" s="166" t="s">
        <v>14</v>
      </c>
      <c r="T955" s="166" t="s">
        <v>2449</v>
      </c>
      <c r="U955" s="166" t="s">
        <v>15567</v>
      </c>
    </row>
    <row r="956" spans="1:21" ht="15.75" customHeight="1" x14ac:dyDescent="0.15">
      <c r="A956" s="15" t="s">
        <v>5484</v>
      </c>
      <c r="B956" s="166" t="s">
        <v>5485</v>
      </c>
      <c r="C956" s="166" t="s">
        <v>1892</v>
      </c>
      <c r="D956" s="166" t="s">
        <v>1910</v>
      </c>
      <c r="E956" s="170">
        <v>9.9800184999258106E-10</v>
      </c>
      <c r="F956" s="166">
        <v>20</v>
      </c>
      <c r="G956" s="166" t="s">
        <v>5486</v>
      </c>
      <c r="H956" s="166">
        <v>6</v>
      </c>
      <c r="I956" s="166">
        <v>4</v>
      </c>
      <c r="J956" s="166">
        <v>1</v>
      </c>
      <c r="K956" s="166" t="s">
        <v>15568</v>
      </c>
      <c r="L956" s="175">
        <v>0.99999990654422999</v>
      </c>
      <c r="M956" s="175">
        <v>1.0492453801313199E-3</v>
      </c>
      <c r="N956" s="175">
        <v>1.5310272768528E-2</v>
      </c>
      <c r="O956" s="175"/>
      <c r="P956" s="175">
        <v>1</v>
      </c>
      <c r="Q956" s="175">
        <v>0.36824593885234602</v>
      </c>
      <c r="R956" s="166">
        <v>1</v>
      </c>
      <c r="S956" s="166" t="s">
        <v>14</v>
      </c>
      <c r="T956" s="166" t="s">
        <v>2449</v>
      </c>
      <c r="U956" s="166" t="s">
        <v>15567</v>
      </c>
    </row>
    <row r="957" spans="1:21" ht="15.75" customHeight="1" x14ac:dyDescent="0.15">
      <c r="A957" s="15" t="s">
        <v>5627</v>
      </c>
      <c r="B957" s="166" t="s">
        <v>5628</v>
      </c>
      <c r="C957" s="166" t="s">
        <v>2404</v>
      </c>
      <c r="D957" s="166" t="s">
        <v>1918</v>
      </c>
      <c r="E957" s="170">
        <v>1.47325929085912E-8</v>
      </c>
      <c r="F957" s="166">
        <v>14</v>
      </c>
      <c r="G957" s="166" t="s">
        <v>5629</v>
      </c>
      <c r="H957" s="166">
        <v>5</v>
      </c>
      <c r="I957" s="166">
        <v>3</v>
      </c>
      <c r="J957" s="166">
        <v>1</v>
      </c>
      <c r="K957" s="166" t="s">
        <v>15568</v>
      </c>
      <c r="L957" s="175">
        <v>0.99999990654422999</v>
      </c>
      <c r="M957" s="175">
        <v>1.88914737928121E-3</v>
      </c>
      <c r="N957" s="175">
        <v>1.60484817572428E-2</v>
      </c>
      <c r="O957" s="175"/>
      <c r="P957" s="175">
        <v>1</v>
      </c>
      <c r="Q957" s="175">
        <v>0.66975666453789695</v>
      </c>
      <c r="R957" s="166">
        <v>1</v>
      </c>
      <c r="S957" s="166" t="s">
        <v>14</v>
      </c>
      <c r="T957" s="166" t="s">
        <v>2449</v>
      </c>
      <c r="U957" s="166" t="s">
        <v>15567</v>
      </c>
    </row>
    <row r="958" spans="1:21" ht="15.75" customHeight="1" x14ac:dyDescent="0.15">
      <c r="A958" s="15" t="s">
        <v>5933</v>
      </c>
      <c r="B958" s="166" t="s">
        <v>5934</v>
      </c>
      <c r="C958" s="166" t="s">
        <v>2142</v>
      </c>
      <c r="D958" s="166" t="s">
        <v>1914</v>
      </c>
      <c r="E958" s="170">
        <v>1.90116593484211E-7</v>
      </c>
      <c r="F958" s="166">
        <v>16</v>
      </c>
      <c r="G958" s="166" t="s">
        <v>5935</v>
      </c>
      <c r="H958" s="166">
        <v>4</v>
      </c>
      <c r="I958" s="166">
        <v>4</v>
      </c>
      <c r="J958" s="166">
        <v>1</v>
      </c>
      <c r="K958" s="166" t="s">
        <v>15568</v>
      </c>
      <c r="L958" s="175">
        <v>0.20794842964516599</v>
      </c>
      <c r="M958" s="175">
        <v>0.21996342338380301</v>
      </c>
      <c r="N958" s="175">
        <v>1.6295289632723701E-2</v>
      </c>
      <c r="O958" s="175"/>
      <c r="P958" s="175">
        <v>1</v>
      </c>
      <c r="Q958" s="175">
        <v>1</v>
      </c>
      <c r="R958" s="166">
        <v>1</v>
      </c>
      <c r="S958" s="166" t="s">
        <v>14</v>
      </c>
      <c r="T958" s="166" t="s">
        <v>2449</v>
      </c>
      <c r="U958" s="166" t="s">
        <v>15567</v>
      </c>
    </row>
    <row r="959" spans="1:21" ht="15.75" customHeight="1" x14ac:dyDescent="0.15">
      <c r="A959" s="15" t="s">
        <v>5708</v>
      </c>
      <c r="B959" s="166" t="s">
        <v>5709</v>
      </c>
      <c r="C959" s="166" t="s">
        <v>1892</v>
      </c>
      <c r="D959" s="166" t="s">
        <v>1910</v>
      </c>
      <c r="E959" s="170">
        <v>6.8841462634270497E-9</v>
      </c>
      <c r="F959" s="166">
        <v>22</v>
      </c>
      <c r="G959" s="166" t="s">
        <v>5710</v>
      </c>
      <c r="H959" s="166">
        <v>5</v>
      </c>
      <c r="I959" s="166">
        <v>4</v>
      </c>
      <c r="J959" s="166">
        <v>1</v>
      </c>
      <c r="K959" s="166" t="s">
        <v>15568</v>
      </c>
      <c r="L959" s="175">
        <v>0.99999990654422999</v>
      </c>
      <c r="M959" s="175">
        <v>3.0574569513653299E-3</v>
      </c>
      <c r="N959" s="175">
        <v>1.6329554799461202E-2</v>
      </c>
      <c r="O959" s="175"/>
      <c r="P959" s="175">
        <v>1</v>
      </c>
      <c r="Q959" s="175">
        <v>1</v>
      </c>
      <c r="R959" s="166">
        <v>1</v>
      </c>
      <c r="S959" s="166" t="s">
        <v>14</v>
      </c>
      <c r="T959" s="166" t="s">
        <v>2449</v>
      </c>
      <c r="U959" s="166" t="s">
        <v>15567</v>
      </c>
    </row>
    <row r="960" spans="1:21" ht="15.75" customHeight="1" x14ac:dyDescent="0.15">
      <c r="A960" s="15" t="s">
        <v>4694</v>
      </c>
      <c r="B960" s="166" t="s">
        <v>4695</v>
      </c>
      <c r="C960" s="166" t="s">
        <v>1892</v>
      </c>
      <c r="D960" s="166" t="s">
        <v>1914</v>
      </c>
      <c r="E960" s="170">
        <v>6.3131872644061895E-10</v>
      </c>
      <c r="F960" s="166">
        <v>22</v>
      </c>
      <c r="G960" s="166" t="s">
        <v>4696</v>
      </c>
      <c r="H960" s="166">
        <v>13</v>
      </c>
      <c r="I960" s="166">
        <v>8</v>
      </c>
      <c r="J960" s="166">
        <v>1</v>
      </c>
      <c r="K960" s="166" t="s">
        <v>15568</v>
      </c>
      <c r="L960" s="175">
        <v>0.99999990654422999</v>
      </c>
      <c r="M960" s="175">
        <v>2.5196890198168301E-2</v>
      </c>
      <c r="N960" s="175">
        <v>1.6660438337812E-2</v>
      </c>
      <c r="O960" s="175"/>
      <c r="P960" s="175">
        <v>1</v>
      </c>
      <c r="Q960" s="175">
        <v>1</v>
      </c>
      <c r="R960" s="166">
        <v>1</v>
      </c>
      <c r="S960" s="166" t="s">
        <v>14</v>
      </c>
      <c r="T960" s="166" t="s">
        <v>2449</v>
      </c>
      <c r="U960" s="166" t="s">
        <v>15567</v>
      </c>
    </row>
    <row r="961" spans="1:21" ht="15.75" customHeight="1" x14ac:dyDescent="0.15">
      <c r="A961" s="15" t="s">
        <v>5754</v>
      </c>
      <c r="B961" s="166" t="s">
        <v>5755</v>
      </c>
      <c r="C961" s="166" t="s">
        <v>4536</v>
      </c>
      <c r="D961" s="166" t="s">
        <v>1902</v>
      </c>
      <c r="E961" s="170">
        <v>2.4897937224549601E-8</v>
      </c>
      <c r="F961" s="166">
        <v>32</v>
      </c>
      <c r="G961" s="166" t="s">
        <v>5756</v>
      </c>
      <c r="H961" s="166">
        <v>6</v>
      </c>
      <c r="I961" s="166">
        <v>5</v>
      </c>
      <c r="J961" s="166">
        <v>1</v>
      </c>
      <c r="K961" s="166" t="s">
        <v>15568</v>
      </c>
      <c r="L961" s="175">
        <v>0.99999990654422999</v>
      </c>
      <c r="M961" s="175">
        <v>0.96788681521953801</v>
      </c>
      <c r="N961" s="175">
        <v>1.6917047000343601E-2</v>
      </c>
      <c r="O961" s="175"/>
      <c r="P961" s="175">
        <v>1</v>
      </c>
      <c r="Q961" s="175">
        <v>1</v>
      </c>
      <c r="R961" s="166">
        <v>1</v>
      </c>
      <c r="S961" s="166" t="s">
        <v>14</v>
      </c>
      <c r="T961" s="166" t="s">
        <v>2449</v>
      </c>
      <c r="U961" s="166" t="s">
        <v>15567</v>
      </c>
    </row>
    <row r="962" spans="1:21" ht="15.75" customHeight="1" x14ac:dyDescent="0.15">
      <c r="A962" s="15" t="s">
        <v>5121</v>
      </c>
      <c r="B962" s="166" t="s">
        <v>5122</v>
      </c>
      <c r="C962" s="166" t="s">
        <v>1892</v>
      </c>
      <c r="D962" s="166" t="s">
        <v>1914</v>
      </c>
      <c r="E962" s="170">
        <v>6.0528800400767298E-10</v>
      </c>
      <c r="F962" s="166">
        <v>22</v>
      </c>
      <c r="G962" s="166" t="s">
        <v>5123</v>
      </c>
      <c r="H962" s="166">
        <v>6</v>
      </c>
      <c r="I962" s="166">
        <v>4</v>
      </c>
      <c r="J962" s="166">
        <v>1</v>
      </c>
      <c r="K962" s="166" t="s">
        <v>15568</v>
      </c>
      <c r="L962" s="175">
        <v>0.99999990654422999</v>
      </c>
      <c r="M962" s="175">
        <v>3.4718382775739598E-4</v>
      </c>
      <c r="N962" s="175">
        <v>1.7168907879140799E-2</v>
      </c>
      <c r="O962" s="175"/>
      <c r="P962" s="175">
        <v>1</v>
      </c>
      <c r="Q962" s="175">
        <v>0.118943858182728</v>
      </c>
      <c r="R962" s="166">
        <v>1</v>
      </c>
      <c r="S962" s="166" t="s">
        <v>14</v>
      </c>
      <c r="T962" s="166" t="s">
        <v>2449</v>
      </c>
      <c r="U962" s="166" t="s">
        <v>15567</v>
      </c>
    </row>
    <row r="963" spans="1:21" ht="15.75" customHeight="1" x14ac:dyDescent="0.15">
      <c r="A963" s="15" t="s">
        <v>5829</v>
      </c>
      <c r="B963" s="166" t="s">
        <v>5830</v>
      </c>
      <c r="C963" s="166" t="s">
        <v>1892</v>
      </c>
      <c r="D963" s="166" t="s">
        <v>2007</v>
      </c>
      <c r="E963" s="170">
        <v>5.5297433801153399E-8</v>
      </c>
      <c r="F963" s="166">
        <v>16</v>
      </c>
      <c r="G963" s="166" t="s">
        <v>5831</v>
      </c>
      <c r="H963" s="166">
        <v>5</v>
      </c>
      <c r="I963" s="166">
        <v>4</v>
      </c>
      <c r="J963" s="166">
        <v>1</v>
      </c>
      <c r="K963" s="166" t="s">
        <v>15568</v>
      </c>
      <c r="L963" s="175">
        <v>0.99999990654422999</v>
      </c>
      <c r="M963" s="175">
        <v>3.0662679442348198E-3</v>
      </c>
      <c r="N963" s="175">
        <v>1.7609331068244999E-2</v>
      </c>
      <c r="O963" s="175"/>
      <c r="P963" s="175">
        <v>1</v>
      </c>
      <c r="Q963" s="175">
        <v>1</v>
      </c>
      <c r="R963" s="166">
        <v>1</v>
      </c>
      <c r="S963" s="166" t="s">
        <v>14</v>
      </c>
      <c r="T963" s="166" t="s">
        <v>2449</v>
      </c>
      <c r="U963" s="166" t="s">
        <v>15567</v>
      </c>
    </row>
    <row r="964" spans="1:21" ht="15.75" customHeight="1" x14ac:dyDescent="0.15">
      <c r="A964" s="15" t="s">
        <v>4984</v>
      </c>
      <c r="B964" s="166" t="s">
        <v>4985</v>
      </c>
      <c r="C964" s="166" t="s">
        <v>1892</v>
      </c>
      <c r="D964" s="166" t="s">
        <v>1910</v>
      </c>
      <c r="E964" s="170">
        <v>2.5452419909627101E-11</v>
      </c>
      <c r="F964" s="166">
        <v>34</v>
      </c>
      <c r="G964" s="166" t="s">
        <v>4986</v>
      </c>
      <c r="H964" s="166">
        <v>8</v>
      </c>
      <c r="I964" s="166">
        <v>5</v>
      </c>
      <c r="J964" s="166">
        <v>1</v>
      </c>
      <c r="K964" s="166" t="s">
        <v>15568</v>
      </c>
      <c r="L964" s="175">
        <v>0.99999990654422999</v>
      </c>
      <c r="M964" s="175">
        <v>6.6724458979227699E-2</v>
      </c>
      <c r="N964" s="175">
        <v>1.7656334875112398E-2</v>
      </c>
      <c r="O964" s="175"/>
      <c r="P964" s="175">
        <v>1</v>
      </c>
      <c r="Q964" s="175">
        <v>1</v>
      </c>
      <c r="R964" s="166">
        <v>1</v>
      </c>
      <c r="S964" s="166" t="s">
        <v>14</v>
      </c>
      <c r="T964" s="166" t="s">
        <v>2449</v>
      </c>
      <c r="U964" s="166" t="s">
        <v>15567</v>
      </c>
    </row>
    <row r="965" spans="1:21" ht="15.75" customHeight="1" x14ac:dyDescent="0.15">
      <c r="A965" s="15" t="s">
        <v>6123</v>
      </c>
      <c r="B965" s="166" t="s">
        <v>6124</v>
      </c>
      <c r="C965" s="166" t="s">
        <v>1892</v>
      </c>
      <c r="D965" s="166" t="s">
        <v>1955</v>
      </c>
      <c r="E965" s="170">
        <v>1.7965499864859999E-7</v>
      </c>
      <c r="F965" s="166">
        <v>22</v>
      </c>
      <c r="G965" s="166" t="s">
        <v>6125</v>
      </c>
      <c r="H965" s="166">
        <v>4</v>
      </c>
      <c r="I965" s="166">
        <v>3</v>
      </c>
      <c r="J965" s="166">
        <v>1</v>
      </c>
      <c r="K965" s="166" t="s">
        <v>15568</v>
      </c>
      <c r="L965" s="175">
        <v>0.99999990654422999</v>
      </c>
      <c r="M965" s="175">
        <v>0.60853156955795895</v>
      </c>
      <c r="N965" s="175">
        <v>1.7869529057009101E-2</v>
      </c>
      <c r="O965" s="175"/>
      <c r="P965" s="175">
        <v>1</v>
      </c>
      <c r="Q965" s="175">
        <v>1</v>
      </c>
      <c r="R965" s="166">
        <v>1</v>
      </c>
      <c r="S965" s="166" t="s">
        <v>14</v>
      </c>
      <c r="T965" s="166" t="s">
        <v>2449</v>
      </c>
      <c r="U965" s="166" t="s">
        <v>15567</v>
      </c>
    </row>
    <row r="966" spans="1:21" ht="15.75" customHeight="1" x14ac:dyDescent="0.15">
      <c r="A966" s="15" t="s">
        <v>5948</v>
      </c>
      <c r="B966" s="166" t="s">
        <v>5949</v>
      </c>
      <c r="C966" s="166" t="s">
        <v>1892</v>
      </c>
      <c r="D966" s="166" t="s">
        <v>2007</v>
      </c>
      <c r="E966" s="170">
        <v>3.8814169193476702E-8</v>
      </c>
      <c r="F966" s="166">
        <v>14</v>
      </c>
      <c r="G966" s="166" t="s">
        <v>5950</v>
      </c>
      <c r="H966" s="166">
        <v>4</v>
      </c>
      <c r="I966" s="166">
        <v>4</v>
      </c>
      <c r="J966" s="166">
        <v>1</v>
      </c>
      <c r="K966" s="166" t="s">
        <v>15568</v>
      </c>
      <c r="L966" s="175">
        <v>0.99999990654422999</v>
      </c>
      <c r="M966" s="175">
        <v>0.219197358274796</v>
      </c>
      <c r="N966" s="175">
        <v>1.8123735492818299E-2</v>
      </c>
      <c r="O966" s="175"/>
      <c r="P966" s="175">
        <v>1</v>
      </c>
      <c r="Q966" s="175">
        <v>1</v>
      </c>
      <c r="R966" s="166">
        <v>1</v>
      </c>
      <c r="S966" s="166" t="s">
        <v>14</v>
      </c>
      <c r="T966" s="166" t="s">
        <v>2449</v>
      </c>
      <c r="U966" s="166" t="s">
        <v>15567</v>
      </c>
    </row>
    <row r="967" spans="1:21" ht="15.75" customHeight="1" x14ac:dyDescent="0.15">
      <c r="A967" s="15" t="s">
        <v>6132</v>
      </c>
      <c r="B967" s="166" t="s">
        <v>6133</v>
      </c>
      <c r="C967" s="166" t="s">
        <v>1892</v>
      </c>
      <c r="D967" s="166" t="s">
        <v>1910</v>
      </c>
      <c r="E967" s="170">
        <v>3.6482597358800599E-9</v>
      </c>
      <c r="F967" s="166">
        <v>14</v>
      </c>
      <c r="G967" s="166" t="s">
        <v>6134</v>
      </c>
      <c r="H967" s="166">
        <v>4</v>
      </c>
      <c r="I967" s="166">
        <v>4</v>
      </c>
      <c r="J967" s="166">
        <v>1</v>
      </c>
      <c r="K967" s="166" t="s">
        <v>15568</v>
      </c>
      <c r="L967" s="175">
        <v>0.99999990654422999</v>
      </c>
      <c r="M967" s="175">
        <v>0.12339719119431999</v>
      </c>
      <c r="N967" s="175">
        <v>1.8237752866509398E-2</v>
      </c>
      <c r="O967" s="175"/>
      <c r="P967" s="175">
        <v>1</v>
      </c>
      <c r="Q967" s="175">
        <v>1</v>
      </c>
      <c r="R967" s="166">
        <v>1</v>
      </c>
      <c r="S967" s="166" t="s">
        <v>14</v>
      </c>
      <c r="T967" s="166" t="s">
        <v>2449</v>
      </c>
      <c r="U967" s="166" t="s">
        <v>15567</v>
      </c>
    </row>
    <row r="968" spans="1:21" ht="15.75" customHeight="1" x14ac:dyDescent="0.15">
      <c r="A968" s="15" t="s">
        <v>3970</v>
      </c>
      <c r="B968" s="166" t="s">
        <v>3971</v>
      </c>
      <c r="C968" s="166" t="s">
        <v>1892</v>
      </c>
      <c r="D968" s="166" t="s">
        <v>1948</v>
      </c>
      <c r="E968" s="170">
        <v>1.3159884701922601E-9</v>
      </c>
      <c r="F968" s="166">
        <v>22</v>
      </c>
      <c r="G968" s="166" t="s">
        <v>3972</v>
      </c>
      <c r="H968" s="166">
        <v>17</v>
      </c>
      <c r="I968" s="166">
        <v>9</v>
      </c>
      <c r="J968" s="166">
        <v>1</v>
      </c>
      <c r="K968" s="166" t="s">
        <v>15568</v>
      </c>
      <c r="L968" s="175">
        <v>0.99999990654422999</v>
      </c>
      <c r="M968" s="175">
        <v>7.7221200590680494E-2</v>
      </c>
      <c r="N968" s="175">
        <v>1.82650291432883E-2</v>
      </c>
      <c r="O968" s="175"/>
      <c r="P968" s="175">
        <v>1</v>
      </c>
      <c r="Q968" s="175">
        <v>1</v>
      </c>
      <c r="R968" s="166">
        <v>1</v>
      </c>
      <c r="S968" s="166" t="s">
        <v>14</v>
      </c>
      <c r="T968" s="166" t="s">
        <v>2449</v>
      </c>
      <c r="U968" s="166" t="s">
        <v>15567</v>
      </c>
    </row>
    <row r="969" spans="1:21" ht="15.75" customHeight="1" x14ac:dyDescent="0.15">
      <c r="A969" s="15" t="s">
        <v>4501</v>
      </c>
      <c r="B969" s="166" t="s">
        <v>4502</v>
      </c>
      <c r="C969" s="166" t="s">
        <v>2404</v>
      </c>
      <c r="D969" s="166" t="s">
        <v>1918</v>
      </c>
      <c r="E969" s="170">
        <v>4.3044621521013003E-9</v>
      </c>
      <c r="F969" s="166">
        <v>22</v>
      </c>
      <c r="G969" s="166" t="s">
        <v>4503</v>
      </c>
      <c r="H969" s="166">
        <v>6</v>
      </c>
      <c r="I969" s="166">
        <v>4</v>
      </c>
      <c r="J969" s="166">
        <v>1</v>
      </c>
      <c r="K969" s="166" t="s">
        <v>15568</v>
      </c>
      <c r="L969" s="175">
        <v>0.99999990654422999</v>
      </c>
      <c r="M969" s="175">
        <v>2.23910232624943E-3</v>
      </c>
      <c r="N969" s="175">
        <v>1.84793213770983E-2</v>
      </c>
      <c r="O969" s="175"/>
      <c r="P969" s="175">
        <v>1</v>
      </c>
      <c r="Q969" s="175">
        <v>0.79494537136693499</v>
      </c>
      <c r="R969" s="166">
        <v>1</v>
      </c>
      <c r="S969" s="166" t="s">
        <v>14</v>
      </c>
      <c r="T969" s="166" t="s">
        <v>2449</v>
      </c>
      <c r="U969" s="166" t="s">
        <v>15567</v>
      </c>
    </row>
    <row r="970" spans="1:21" ht="15.75" customHeight="1" x14ac:dyDescent="0.15">
      <c r="A970" s="15" t="s">
        <v>4538</v>
      </c>
      <c r="B970" s="166" t="s">
        <v>4539</v>
      </c>
      <c r="C970" s="166" t="s">
        <v>1892</v>
      </c>
      <c r="D970" s="166" t="s">
        <v>1910</v>
      </c>
      <c r="E970" s="170">
        <v>5.0497510935933805E-10</v>
      </c>
      <c r="F970" s="166">
        <v>22</v>
      </c>
      <c r="G970" s="166" t="s">
        <v>4540</v>
      </c>
      <c r="H970" s="166">
        <v>10</v>
      </c>
      <c r="I970" s="166">
        <v>6</v>
      </c>
      <c r="J970" s="166">
        <v>1</v>
      </c>
      <c r="K970" s="166" t="s">
        <v>15568</v>
      </c>
      <c r="L970" s="175">
        <v>0.99999990654422999</v>
      </c>
      <c r="M970" s="175">
        <v>1.9170041995798501E-2</v>
      </c>
      <c r="N970" s="175">
        <v>1.8848582096737999E-2</v>
      </c>
      <c r="O970" s="175"/>
      <c r="P970" s="175">
        <v>1</v>
      </c>
      <c r="Q970" s="175">
        <v>1</v>
      </c>
      <c r="R970" s="166">
        <v>1</v>
      </c>
      <c r="S970" s="166" t="s">
        <v>14</v>
      </c>
      <c r="T970" s="166" t="s">
        <v>2449</v>
      </c>
      <c r="U970" s="166" t="s">
        <v>15567</v>
      </c>
    </row>
    <row r="971" spans="1:21" ht="15.75" customHeight="1" x14ac:dyDescent="0.15">
      <c r="A971" s="15" t="s">
        <v>5118</v>
      </c>
      <c r="B971" s="166" t="s">
        <v>5119</v>
      </c>
      <c r="C971" s="166" t="s">
        <v>2241</v>
      </c>
      <c r="D971" s="166" t="s">
        <v>1948</v>
      </c>
      <c r="E971" s="170">
        <v>2.89586043469125E-11</v>
      </c>
      <c r="F971" s="166">
        <v>32</v>
      </c>
      <c r="G971" s="166" t="s">
        <v>5120</v>
      </c>
      <c r="H971" s="166">
        <v>8</v>
      </c>
      <c r="I971" s="166">
        <v>4</v>
      </c>
      <c r="J971" s="166">
        <v>1</v>
      </c>
      <c r="K971" s="166" t="s">
        <v>15568</v>
      </c>
      <c r="L971" s="175">
        <v>0.99999990654422999</v>
      </c>
      <c r="M971" s="175">
        <v>0.198372186538948</v>
      </c>
      <c r="N971" s="175">
        <v>1.8958920753851902E-2</v>
      </c>
      <c r="O971" s="175"/>
      <c r="P971" s="175">
        <v>1</v>
      </c>
      <c r="Q971" s="175">
        <v>1</v>
      </c>
      <c r="R971" s="166">
        <v>1</v>
      </c>
      <c r="S971" s="166" t="s">
        <v>14</v>
      </c>
      <c r="T971" s="166" t="s">
        <v>2449</v>
      </c>
      <c r="U971" s="166" t="s">
        <v>15567</v>
      </c>
    </row>
    <row r="972" spans="1:21" ht="15.75" customHeight="1" x14ac:dyDescent="0.15">
      <c r="A972" s="15" t="s">
        <v>2998</v>
      </c>
      <c r="B972" s="166" t="s">
        <v>2999</v>
      </c>
      <c r="C972" s="166" t="s">
        <v>1892</v>
      </c>
      <c r="D972" s="166" t="s">
        <v>1910</v>
      </c>
      <c r="E972" s="170">
        <v>1.7228881519709101E-10</v>
      </c>
      <c r="F972" s="166">
        <v>32</v>
      </c>
      <c r="G972" s="166" t="s">
        <v>3000</v>
      </c>
      <c r="H972" s="166">
        <v>15</v>
      </c>
      <c r="I972" s="166">
        <v>10</v>
      </c>
      <c r="J972" s="166">
        <v>1</v>
      </c>
      <c r="K972" s="166" t="s">
        <v>15568</v>
      </c>
      <c r="L972" s="175">
        <v>0.99999990654422999</v>
      </c>
      <c r="M972" s="175">
        <v>9.1197662557059005E-3</v>
      </c>
      <c r="N972" s="175">
        <v>1.9042181924799801E-2</v>
      </c>
      <c r="O972" s="175"/>
      <c r="P972" s="175">
        <v>1</v>
      </c>
      <c r="Q972" s="175">
        <v>1</v>
      </c>
      <c r="R972" s="166">
        <v>1</v>
      </c>
      <c r="S972" s="166" t="s">
        <v>14</v>
      </c>
      <c r="T972" s="166" t="s">
        <v>2449</v>
      </c>
      <c r="U972" s="166" t="s">
        <v>15567</v>
      </c>
    </row>
    <row r="973" spans="1:21" ht="15.75" customHeight="1" x14ac:dyDescent="0.15">
      <c r="A973" s="15" t="s">
        <v>5367</v>
      </c>
      <c r="B973" s="166" t="s">
        <v>5368</v>
      </c>
      <c r="C973" s="166" t="s">
        <v>2241</v>
      </c>
      <c r="D973" s="166" t="s">
        <v>2007</v>
      </c>
      <c r="E973" s="170">
        <v>1.6422904027013899E-8</v>
      </c>
      <c r="F973" s="166">
        <v>22</v>
      </c>
      <c r="G973" s="166" t="s">
        <v>5369</v>
      </c>
      <c r="H973" s="166">
        <v>5</v>
      </c>
      <c r="I973" s="166">
        <v>4</v>
      </c>
      <c r="J973" s="166">
        <v>1</v>
      </c>
      <c r="K973" s="166" t="s">
        <v>15568</v>
      </c>
      <c r="L973" s="175">
        <v>0.99999990654422999</v>
      </c>
      <c r="M973" s="175">
        <v>1.0706296099659601E-2</v>
      </c>
      <c r="N973" s="175">
        <v>1.9171553312858001E-2</v>
      </c>
      <c r="O973" s="175"/>
      <c r="P973" s="175">
        <v>1</v>
      </c>
      <c r="Q973" s="175">
        <v>1</v>
      </c>
      <c r="R973" s="166">
        <v>1</v>
      </c>
      <c r="S973" s="166" t="s">
        <v>14</v>
      </c>
      <c r="T973" s="166" t="s">
        <v>2449</v>
      </c>
      <c r="U973" s="166" t="s">
        <v>15567</v>
      </c>
    </row>
    <row r="974" spans="1:21" ht="15.75" customHeight="1" x14ac:dyDescent="0.15">
      <c r="A974" s="15" t="s">
        <v>4015</v>
      </c>
      <c r="B974" s="166" t="s">
        <v>4016</v>
      </c>
      <c r="C974" s="166" t="s">
        <v>1892</v>
      </c>
      <c r="D974" s="166" t="s">
        <v>2007</v>
      </c>
      <c r="E974" s="170">
        <v>5.0028303329282995E-7</v>
      </c>
      <c r="F974" s="166">
        <v>16</v>
      </c>
      <c r="G974" s="166" t="s">
        <v>4017</v>
      </c>
      <c r="H974" s="166">
        <v>13</v>
      </c>
      <c r="I974" s="166">
        <v>8</v>
      </c>
      <c r="J974" s="166">
        <v>1</v>
      </c>
      <c r="K974" s="166" t="s">
        <v>15568</v>
      </c>
      <c r="L974" s="175">
        <v>0.72618826804273995</v>
      </c>
      <c r="M974" s="175">
        <v>4.9564225601118499E-2</v>
      </c>
      <c r="N974" s="175">
        <v>1.9336108383432599E-2</v>
      </c>
      <c r="O974" s="175"/>
      <c r="P974" s="175">
        <v>1</v>
      </c>
      <c r="Q974" s="175">
        <v>1</v>
      </c>
      <c r="R974" s="166">
        <v>1</v>
      </c>
      <c r="S974" s="166" t="s">
        <v>14</v>
      </c>
      <c r="T974" s="166" t="s">
        <v>2449</v>
      </c>
      <c r="U974" s="166" t="s">
        <v>15567</v>
      </c>
    </row>
    <row r="975" spans="1:21" ht="15.75" customHeight="1" x14ac:dyDescent="0.15">
      <c r="A975" s="15" t="s">
        <v>4498</v>
      </c>
      <c r="B975" s="166" t="s">
        <v>4499</v>
      </c>
      <c r="C975" s="166" t="s">
        <v>1892</v>
      </c>
      <c r="D975" s="166" t="s">
        <v>1914</v>
      </c>
      <c r="E975" s="170">
        <v>3.1291474064883399E-10</v>
      </c>
      <c r="F975" s="166">
        <v>28</v>
      </c>
      <c r="G975" s="166" t="s">
        <v>4500</v>
      </c>
      <c r="H975" s="166">
        <v>14</v>
      </c>
      <c r="I975" s="166">
        <v>9</v>
      </c>
      <c r="J975" s="166">
        <v>1</v>
      </c>
      <c r="K975" s="166" t="s">
        <v>15568</v>
      </c>
      <c r="L975" s="175">
        <v>0.99999990654422999</v>
      </c>
      <c r="M975" s="175">
        <v>6.5591465191141202E-2</v>
      </c>
      <c r="N975" s="175">
        <v>1.97778412115798E-2</v>
      </c>
      <c r="O975" s="175"/>
      <c r="P975" s="175">
        <v>1</v>
      </c>
      <c r="Q975" s="175">
        <v>1</v>
      </c>
      <c r="R975" s="166">
        <v>1</v>
      </c>
      <c r="S975" s="166" t="s">
        <v>14</v>
      </c>
      <c r="T975" s="166" t="s">
        <v>2449</v>
      </c>
      <c r="U975" s="166" t="s">
        <v>15567</v>
      </c>
    </row>
    <row r="976" spans="1:21" ht="15.75" customHeight="1" x14ac:dyDescent="0.15">
      <c r="A976" s="15" t="s">
        <v>4303</v>
      </c>
      <c r="B976" s="166" t="s">
        <v>4304</v>
      </c>
      <c r="C976" s="166" t="s">
        <v>1892</v>
      </c>
      <c r="D976" s="166" t="s">
        <v>1948</v>
      </c>
      <c r="E976" s="170">
        <v>1.41747005666619E-12</v>
      </c>
      <c r="F976" s="166">
        <v>36</v>
      </c>
      <c r="G976" s="166" t="s">
        <v>4305</v>
      </c>
      <c r="H976" s="166">
        <v>9</v>
      </c>
      <c r="I976" s="166">
        <v>6</v>
      </c>
      <c r="J976" s="166">
        <v>1</v>
      </c>
      <c r="K976" s="166" t="s">
        <v>15568</v>
      </c>
      <c r="L976" s="175">
        <v>0.99999990654422999</v>
      </c>
      <c r="M976" s="175">
        <v>1.1090645570984701E-3</v>
      </c>
      <c r="N976" s="175">
        <v>1.9986973109039199E-2</v>
      </c>
      <c r="O976" s="175"/>
      <c r="P976" s="175">
        <v>1</v>
      </c>
      <c r="Q976" s="175">
        <v>0.38971543743387699</v>
      </c>
      <c r="R976" s="166">
        <v>1</v>
      </c>
      <c r="S976" s="166" t="s">
        <v>14</v>
      </c>
      <c r="T976" s="166" t="s">
        <v>2449</v>
      </c>
      <c r="U976" s="166" t="s">
        <v>15567</v>
      </c>
    </row>
    <row r="977" spans="1:21" ht="15.75" customHeight="1" x14ac:dyDescent="0.15">
      <c r="A977" s="15" t="s">
        <v>3343</v>
      </c>
      <c r="B977" s="166" t="s">
        <v>3344</v>
      </c>
      <c r="C977" s="166" t="s">
        <v>2379</v>
      </c>
      <c r="D977" s="166" t="s">
        <v>1955</v>
      </c>
      <c r="E977" s="170">
        <v>1.2434309504589499E-8</v>
      </c>
      <c r="F977" s="166">
        <v>28</v>
      </c>
      <c r="G977" s="166" t="s">
        <v>3345</v>
      </c>
      <c r="H977" s="166">
        <v>21</v>
      </c>
      <c r="I977" s="166">
        <v>9</v>
      </c>
      <c r="J977" s="166">
        <v>1</v>
      </c>
      <c r="K977" s="166" t="s">
        <v>15568</v>
      </c>
      <c r="L977" s="175">
        <v>0.99999990654422999</v>
      </c>
      <c r="M977" s="175">
        <v>0.35840891625638499</v>
      </c>
      <c r="N977" s="175">
        <v>2.0247529201339001E-2</v>
      </c>
      <c r="O977" s="175"/>
      <c r="P977" s="175">
        <v>1</v>
      </c>
      <c r="Q977" s="175">
        <v>1</v>
      </c>
      <c r="R977" s="166">
        <v>1</v>
      </c>
      <c r="S977" s="166" t="s">
        <v>14</v>
      </c>
      <c r="T977" s="166" t="s">
        <v>2449</v>
      </c>
      <c r="U977" s="166" t="s">
        <v>15567</v>
      </c>
    </row>
    <row r="978" spans="1:21" ht="15.75" customHeight="1" x14ac:dyDescent="0.15">
      <c r="A978" s="15" t="s">
        <v>4664</v>
      </c>
      <c r="B978" s="166" t="s">
        <v>4665</v>
      </c>
      <c r="C978" s="166" t="s">
        <v>1892</v>
      </c>
      <c r="D978" s="166" t="s">
        <v>1910</v>
      </c>
      <c r="E978" s="170">
        <v>8.5463582868612494E-9</v>
      </c>
      <c r="F978" s="166">
        <v>22</v>
      </c>
      <c r="G978" s="166" t="s">
        <v>4666</v>
      </c>
      <c r="H978" s="166">
        <v>9</v>
      </c>
      <c r="I978" s="166">
        <v>6</v>
      </c>
      <c r="J978" s="166">
        <v>1</v>
      </c>
      <c r="K978" s="166" t="s">
        <v>15568</v>
      </c>
      <c r="L978" s="175">
        <v>0.99999990654422999</v>
      </c>
      <c r="M978" s="175">
        <v>2.1715659838987699E-4</v>
      </c>
      <c r="N978" s="175">
        <v>2.0274784946914998E-2</v>
      </c>
      <c r="O978" s="175"/>
      <c r="P978" s="175">
        <v>1</v>
      </c>
      <c r="Q978" s="175">
        <v>7.30881725268612E-2</v>
      </c>
      <c r="R978" s="166">
        <v>1</v>
      </c>
      <c r="S978" s="166" t="s">
        <v>14</v>
      </c>
      <c r="T978" s="166" t="s">
        <v>2449</v>
      </c>
      <c r="U978" s="166" t="s">
        <v>15567</v>
      </c>
    </row>
    <row r="979" spans="1:21" ht="15.75" customHeight="1" x14ac:dyDescent="0.15">
      <c r="A979" s="15" t="s">
        <v>5874</v>
      </c>
      <c r="B979" s="166" t="s">
        <v>5875</v>
      </c>
      <c r="C979" s="166" t="s">
        <v>1892</v>
      </c>
      <c r="D979" s="166" t="s">
        <v>1910</v>
      </c>
      <c r="E979" s="170">
        <v>1.3114519058214899E-8</v>
      </c>
      <c r="F979" s="166">
        <v>14</v>
      </c>
      <c r="G979" s="166" t="s">
        <v>5876</v>
      </c>
      <c r="H979" s="166">
        <v>7</v>
      </c>
      <c r="I979" s="166">
        <v>4</v>
      </c>
      <c r="J979" s="166">
        <v>1</v>
      </c>
      <c r="K979" s="166" t="s">
        <v>15568</v>
      </c>
      <c r="L979" s="175">
        <v>0.76344773164628199</v>
      </c>
      <c r="M979" s="175">
        <v>7.2313025507683495E-2</v>
      </c>
      <c r="N979" s="175">
        <v>2.0930670909167799E-2</v>
      </c>
      <c r="O979" s="175"/>
      <c r="P979" s="175">
        <v>1</v>
      </c>
      <c r="Q979" s="175">
        <v>1</v>
      </c>
      <c r="R979" s="166">
        <v>1</v>
      </c>
      <c r="S979" s="166" t="s">
        <v>14</v>
      </c>
      <c r="T979" s="166" t="s">
        <v>2449</v>
      </c>
      <c r="U979" s="166" t="s">
        <v>15567</v>
      </c>
    </row>
    <row r="980" spans="1:21" ht="15.75" customHeight="1" x14ac:dyDescent="0.15">
      <c r="A980" s="15" t="s">
        <v>5823</v>
      </c>
      <c r="B980" s="166" t="s">
        <v>5824</v>
      </c>
      <c r="C980" s="166" t="s">
        <v>1892</v>
      </c>
      <c r="D980" s="166" t="s">
        <v>1941</v>
      </c>
      <c r="E980" s="170">
        <v>8.1759994119213101E-9</v>
      </c>
      <c r="F980" s="166">
        <v>22</v>
      </c>
      <c r="G980" s="166" t="s">
        <v>5825</v>
      </c>
      <c r="H980" s="166">
        <v>4</v>
      </c>
      <c r="I980" s="166">
        <v>3</v>
      </c>
      <c r="J980" s="166">
        <v>1</v>
      </c>
      <c r="K980" s="166" t="s">
        <v>15568</v>
      </c>
      <c r="L980" s="175">
        <v>0.99999990654422999</v>
      </c>
      <c r="M980" s="175">
        <v>0.97436594123795695</v>
      </c>
      <c r="N980" s="175">
        <v>2.18037437327788E-2</v>
      </c>
      <c r="O980" s="175"/>
      <c r="P980" s="175">
        <v>1</v>
      </c>
      <c r="Q980" s="175">
        <v>1</v>
      </c>
      <c r="R980" s="166">
        <v>1</v>
      </c>
      <c r="S980" s="166" t="s">
        <v>14</v>
      </c>
      <c r="T980" s="166" t="s">
        <v>2449</v>
      </c>
      <c r="U980" s="166" t="s">
        <v>15567</v>
      </c>
    </row>
    <row r="981" spans="1:21" ht="15.75" customHeight="1" x14ac:dyDescent="0.15">
      <c r="A981" s="15" t="s">
        <v>5654</v>
      </c>
      <c r="B981" s="166" t="s">
        <v>5655</v>
      </c>
      <c r="C981" s="166" t="s">
        <v>1892</v>
      </c>
      <c r="D981" s="166" t="s">
        <v>1910</v>
      </c>
      <c r="E981" s="170">
        <v>6.3855954508869103E-8</v>
      </c>
      <c r="F981" s="166">
        <v>20</v>
      </c>
      <c r="G981" s="166" t="s">
        <v>5656</v>
      </c>
      <c r="H981" s="166">
        <v>6</v>
      </c>
      <c r="I981" s="166">
        <v>5</v>
      </c>
      <c r="J981" s="166">
        <v>1</v>
      </c>
      <c r="K981" s="166" t="s">
        <v>15568</v>
      </c>
      <c r="L981" s="175">
        <v>0.99999990654422999</v>
      </c>
      <c r="M981" s="175">
        <v>0.15195041551799299</v>
      </c>
      <c r="N981" s="175">
        <v>2.2035252389300899E-2</v>
      </c>
      <c r="O981" s="175"/>
      <c r="P981" s="175">
        <v>1</v>
      </c>
      <c r="Q981" s="175">
        <v>1</v>
      </c>
      <c r="R981" s="166">
        <v>1</v>
      </c>
      <c r="S981" s="166" t="s">
        <v>14</v>
      </c>
      <c r="T981" s="166" t="s">
        <v>2449</v>
      </c>
      <c r="U981" s="166" t="s">
        <v>15567</v>
      </c>
    </row>
    <row r="982" spans="1:21" ht="15.75" customHeight="1" x14ac:dyDescent="0.15">
      <c r="A982" s="15" t="s">
        <v>4577</v>
      </c>
      <c r="B982" s="166" t="s">
        <v>4578</v>
      </c>
      <c r="C982" s="166" t="s">
        <v>1892</v>
      </c>
      <c r="D982" s="166" t="s">
        <v>1948</v>
      </c>
      <c r="E982" s="170">
        <v>9.6537751853613396E-12</v>
      </c>
      <c r="F982" s="166">
        <v>34</v>
      </c>
      <c r="G982" s="166" t="s">
        <v>4579</v>
      </c>
      <c r="H982" s="166">
        <v>12</v>
      </c>
      <c r="I982" s="166">
        <v>7</v>
      </c>
      <c r="J982" s="166">
        <v>1</v>
      </c>
      <c r="K982" s="166" t="s">
        <v>15568</v>
      </c>
      <c r="L982" s="175">
        <v>0.99999990654422999</v>
      </c>
      <c r="M982" s="175">
        <v>8.3684692450867299E-4</v>
      </c>
      <c r="N982" s="175">
        <v>2.2530058749974699E-2</v>
      </c>
      <c r="O982" s="175"/>
      <c r="P982" s="175">
        <v>1</v>
      </c>
      <c r="Q982" s="175">
        <v>0.29302911600792497</v>
      </c>
      <c r="R982" s="166">
        <v>1</v>
      </c>
      <c r="S982" s="166" t="s">
        <v>14</v>
      </c>
      <c r="T982" s="166" t="s">
        <v>2449</v>
      </c>
      <c r="U982" s="166" t="s">
        <v>15567</v>
      </c>
    </row>
    <row r="983" spans="1:21" ht="15.75" customHeight="1" x14ac:dyDescent="0.15">
      <c r="A983" s="15" t="s">
        <v>5911</v>
      </c>
      <c r="B983" s="166" t="s">
        <v>5912</v>
      </c>
      <c r="C983" s="166" t="s">
        <v>5913</v>
      </c>
      <c r="D983" s="166" t="s">
        <v>1918</v>
      </c>
      <c r="E983" s="170">
        <v>2.32479663073626E-9</v>
      </c>
      <c r="F983" s="166">
        <v>28</v>
      </c>
      <c r="G983" s="166" t="s">
        <v>5914</v>
      </c>
      <c r="H983" s="166">
        <v>4</v>
      </c>
      <c r="I983" s="166">
        <v>4</v>
      </c>
      <c r="J983" s="166">
        <v>1</v>
      </c>
      <c r="K983" s="166" t="s">
        <v>15568</v>
      </c>
      <c r="L983" s="175">
        <v>0.99999990654422999</v>
      </c>
      <c r="M983" s="175">
        <v>0.15099824460920799</v>
      </c>
      <c r="N983" s="175">
        <v>2.2651848850064299E-2</v>
      </c>
      <c r="O983" s="175"/>
      <c r="P983" s="175">
        <v>1</v>
      </c>
      <c r="Q983" s="175">
        <v>1</v>
      </c>
      <c r="R983" s="166">
        <v>1</v>
      </c>
      <c r="S983" s="166" t="s">
        <v>14</v>
      </c>
      <c r="T983" s="166" t="s">
        <v>2449</v>
      </c>
      <c r="U983" s="166" t="s">
        <v>15567</v>
      </c>
    </row>
    <row r="984" spans="1:21" ht="15.75" customHeight="1" x14ac:dyDescent="0.15">
      <c r="A984" s="15" t="s">
        <v>5805</v>
      </c>
      <c r="B984" s="166" t="s">
        <v>5806</v>
      </c>
      <c r="C984" s="166" t="s">
        <v>2263</v>
      </c>
      <c r="D984" s="166" t="s">
        <v>1910</v>
      </c>
      <c r="E984" s="170">
        <v>2.8311021347405002E-9</v>
      </c>
      <c r="F984" s="166">
        <v>28</v>
      </c>
      <c r="G984" s="166" t="s">
        <v>5807</v>
      </c>
      <c r="H984" s="166">
        <v>3</v>
      </c>
      <c r="I984" s="166">
        <v>3</v>
      </c>
      <c r="J984" s="166">
        <v>1</v>
      </c>
      <c r="K984" s="166" t="s">
        <v>15568</v>
      </c>
      <c r="L984" s="175">
        <v>0.99999990654422999</v>
      </c>
      <c r="M984" s="175">
        <v>0.38562787830360901</v>
      </c>
      <c r="N984" s="175">
        <v>2.30539195109783E-2</v>
      </c>
      <c r="O984" s="175"/>
      <c r="P984" s="175">
        <v>1</v>
      </c>
      <c r="Q984" s="175">
        <v>1</v>
      </c>
      <c r="R984" s="166">
        <v>1</v>
      </c>
      <c r="S984" s="166" t="s">
        <v>14</v>
      </c>
      <c r="T984" s="166" t="s">
        <v>2449</v>
      </c>
      <c r="U984" s="166" t="s">
        <v>15567</v>
      </c>
    </row>
    <row r="985" spans="1:21" ht="15.75" customHeight="1" x14ac:dyDescent="0.15">
      <c r="A985" s="15" t="s">
        <v>5618</v>
      </c>
      <c r="B985" s="166" t="s">
        <v>5619</v>
      </c>
      <c r="C985" s="166" t="s">
        <v>1892</v>
      </c>
      <c r="D985" s="166" t="s">
        <v>1910</v>
      </c>
      <c r="E985" s="170">
        <v>3.0556031339868998E-8</v>
      </c>
      <c r="F985" s="166">
        <v>20</v>
      </c>
      <c r="G985" s="166" t="s">
        <v>5620</v>
      </c>
      <c r="H985" s="166">
        <v>7</v>
      </c>
      <c r="I985" s="166">
        <v>5</v>
      </c>
      <c r="J985" s="166">
        <v>1</v>
      </c>
      <c r="K985" s="166" t="s">
        <v>15568</v>
      </c>
      <c r="L985" s="175">
        <v>0.99999990654422999</v>
      </c>
      <c r="M985" s="175">
        <v>1.6630183865161598E-2</v>
      </c>
      <c r="N985" s="175">
        <v>2.3219397326539801E-2</v>
      </c>
      <c r="O985" s="175"/>
      <c r="P985" s="175">
        <v>1</v>
      </c>
      <c r="Q985" s="175">
        <v>1</v>
      </c>
      <c r="R985" s="166">
        <v>1</v>
      </c>
      <c r="S985" s="166" t="s">
        <v>14</v>
      </c>
      <c r="T985" s="166" t="s">
        <v>2449</v>
      </c>
      <c r="U985" s="166" t="s">
        <v>15567</v>
      </c>
    </row>
    <row r="986" spans="1:21" ht="15.75" customHeight="1" x14ac:dyDescent="0.15">
      <c r="A986" s="15" t="s">
        <v>5657</v>
      </c>
      <c r="B986" s="166" t="s">
        <v>5658</v>
      </c>
      <c r="C986" s="166" t="s">
        <v>1892</v>
      </c>
      <c r="D986" s="166" t="s">
        <v>1948</v>
      </c>
      <c r="E986" s="170">
        <v>3.6819472265494601E-8</v>
      </c>
      <c r="F986" s="166">
        <v>14</v>
      </c>
      <c r="G986" s="166" t="s">
        <v>5659</v>
      </c>
      <c r="H986" s="166">
        <v>8</v>
      </c>
      <c r="I986" s="166">
        <v>5</v>
      </c>
      <c r="J986" s="166">
        <v>1</v>
      </c>
      <c r="K986" s="166" t="s">
        <v>15568</v>
      </c>
      <c r="L986" s="175">
        <v>0.99999990654422999</v>
      </c>
      <c r="M986" s="175">
        <v>8.2864464900836501E-2</v>
      </c>
      <c r="N986" s="175">
        <v>2.3228121368398601E-2</v>
      </c>
      <c r="O986" s="175"/>
      <c r="P986" s="175">
        <v>1</v>
      </c>
      <c r="Q986" s="175">
        <v>1</v>
      </c>
      <c r="R986" s="166">
        <v>1</v>
      </c>
      <c r="S986" s="166" t="s">
        <v>14</v>
      </c>
      <c r="T986" s="166" t="s">
        <v>2449</v>
      </c>
      <c r="U986" s="166" t="s">
        <v>15567</v>
      </c>
    </row>
    <row r="987" spans="1:21" ht="15.75" customHeight="1" x14ac:dyDescent="0.15">
      <c r="A987" s="15" t="s">
        <v>4637</v>
      </c>
      <c r="B987" s="166" t="s">
        <v>4638</v>
      </c>
      <c r="C987" s="166" t="s">
        <v>2379</v>
      </c>
      <c r="D987" s="166" t="s">
        <v>1910</v>
      </c>
      <c r="E987" s="170">
        <v>2.06397706337097E-11</v>
      </c>
      <c r="F987" s="166">
        <v>36</v>
      </c>
      <c r="G987" s="166" t="s">
        <v>4639</v>
      </c>
      <c r="H987" s="166">
        <v>10</v>
      </c>
      <c r="I987" s="166">
        <v>6</v>
      </c>
      <c r="J987" s="166">
        <v>1</v>
      </c>
      <c r="K987" s="166" t="s">
        <v>15568</v>
      </c>
      <c r="L987" s="175">
        <v>0.99999990654422999</v>
      </c>
      <c r="M987" s="175">
        <v>0.73294732559117104</v>
      </c>
      <c r="N987" s="175">
        <v>2.3916615412107701E-2</v>
      </c>
      <c r="O987" s="175"/>
      <c r="P987" s="175">
        <v>1</v>
      </c>
      <c r="Q987" s="175">
        <v>1</v>
      </c>
      <c r="R987" s="166">
        <v>1</v>
      </c>
      <c r="S987" s="166" t="s">
        <v>14</v>
      </c>
      <c r="T987" s="166" t="s">
        <v>2449</v>
      </c>
      <c r="U987" s="166" t="s">
        <v>15567</v>
      </c>
    </row>
    <row r="988" spans="1:21" ht="15.75" customHeight="1" x14ac:dyDescent="0.15">
      <c r="A988" s="15" t="s">
        <v>5702</v>
      </c>
      <c r="B988" s="166" t="s">
        <v>5703</v>
      </c>
      <c r="C988" s="166" t="s">
        <v>1892</v>
      </c>
      <c r="D988" s="166" t="s">
        <v>1948</v>
      </c>
      <c r="E988" s="170">
        <v>1.64599390875174E-11</v>
      </c>
      <c r="F988" s="166">
        <v>34</v>
      </c>
      <c r="G988" s="166" t="s">
        <v>5704</v>
      </c>
      <c r="H988" s="166">
        <v>5</v>
      </c>
      <c r="I988" s="166">
        <v>5</v>
      </c>
      <c r="J988" s="166">
        <v>1</v>
      </c>
      <c r="K988" s="166" t="s">
        <v>15568</v>
      </c>
      <c r="L988" s="175">
        <v>0.99999990654422999</v>
      </c>
      <c r="M988" s="175">
        <v>1.26406752726574E-3</v>
      </c>
      <c r="N988" s="175">
        <v>2.3916615412107701E-2</v>
      </c>
      <c r="O988" s="175"/>
      <c r="P988" s="175">
        <v>1</v>
      </c>
      <c r="Q988" s="175">
        <v>0.44622440560873999</v>
      </c>
      <c r="R988" s="166">
        <v>1</v>
      </c>
      <c r="S988" s="166" t="s">
        <v>14</v>
      </c>
      <c r="T988" s="166" t="s">
        <v>2449</v>
      </c>
      <c r="U988" s="166" t="s">
        <v>15567</v>
      </c>
    </row>
    <row r="989" spans="1:21" ht="15.75" customHeight="1" x14ac:dyDescent="0.15">
      <c r="A989" s="15" t="s">
        <v>6469</v>
      </c>
      <c r="B989" s="166" t="s">
        <v>6470</v>
      </c>
      <c r="C989" s="166" t="s">
        <v>1892</v>
      </c>
      <c r="D989" s="166" t="s">
        <v>1948</v>
      </c>
      <c r="E989" s="170">
        <v>4.9299481974371898E-8</v>
      </c>
      <c r="F989" s="166">
        <v>22</v>
      </c>
      <c r="G989" s="166" t="s">
        <v>6471</v>
      </c>
      <c r="H989" s="166">
        <v>3</v>
      </c>
      <c r="I989" s="166">
        <v>3</v>
      </c>
      <c r="J989" s="166">
        <v>1</v>
      </c>
      <c r="K989" s="166" t="s">
        <v>15568</v>
      </c>
      <c r="L989" s="175">
        <v>0.99999990654422999</v>
      </c>
      <c r="M989" s="175">
        <v>9.1746238424149695E-2</v>
      </c>
      <c r="N989" s="175">
        <v>2.3916615412107701E-2</v>
      </c>
      <c r="O989" s="175"/>
      <c r="P989" s="175">
        <v>1</v>
      </c>
      <c r="Q989" s="175">
        <v>1</v>
      </c>
      <c r="R989" s="166">
        <v>1</v>
      </c>
      <c r="S989" s="166" t="s">
        <v>14</v>
      </c>
      <c r="T989" s="166" t="s">
        <v>2449</v>
      </c>
      <c r="U989" s="166" t="s">
        <v>15567</v>
      </c>
    </row>
    <row r="990" spans="1:21" ht="15.75" customHeight="1" x14ac:dyDescent="0.15">
      <c r="A990" s="15" t="s">
        <v>4661</v>
      </c>
      <c r="B990" s="166" t="s">
        <v>4662</v>
      </c>
      <c r="C990" s="166" t="s">
        <v>1892</v>
      </c>
      <c r="D990" s="166" t="s">
        <v>2007</v>
      </c>
      <c r="E990" s="170">
        <v>8.6776527492993608E-9</v>
      </c>
      <c r="F990" s="166">
        <v>22</v>
      </c>
      <c r="G990" s="166" t="s">
        <v>4663</v>
      </c>
      <c r="H990" s="166">
        <v>13</v>
      </c>
      <c r="I990" s="166">
        <v>9</v>
      </c>
      <c r="J990" s="166">
        <v>1</v>
      </c>
      <c r="K990" s="166" t="s">
        <v>15568</v>
      </c>
      <c r="L990" s="175">
        <v>0.99999990654422999</v>
      </c>
      <c r="M990" s="175">
        <v>0.131486613166371</v>
      </c>
      <c r="N990" s="175">
        <v>2.4408914684849001E-2</v>
      </c>
      <c r="O990" s="175"/>
      <c r="P990" s="175">
        <v>1</v>
      </c>
      <c r="Q990" s="175">
        <v>1</v>
      </c>
      <c r="R990" s="166">
        <v>1</v>
      </c>
      <c r="S990" s="166" t="s">
        <v>14</v>
      </c>
      <c r="T990" s="166" t="s">
        <v>2449</v>
      </c>
      <c r="U990" s="166" t="s">
        <v>15567</v>
      </c>
    </row>
    <row r="991" spans="1:21" ht="15.75" customHeight="1" x14ac:dyDescent="0.15">
      <c r="A991" s="15" t="s">
        <v>4925</v>
      </c>
      <c r="B991" s="166" t="s">
        <v>4926</v>
      </c>
      <c r="C991" s="166" t="s">
        <v>1892</v>
      </c>
      <c r="D991" s="166" t="s">
        <v>1948</v>
      </c>
      <c r="E991" s="170">
        <v>3.0952880003902E-11</v>
      </c>
      <c r="F991" s="166">
        <v>32</v>
      </c>
      <c r="G991" s="166" t="s">
        <v>4927</v>
      </c>
      <c r="H991" s="166">
        <v>5</v>
      </c>
      <c r="I991" s="166">
        <v>4</v>
      </c>
      <c r="J991" s="166">
        <v>1</v>
      </c>
      <c r="K991" s="166" t="s">
        <v>15568</v>
      </c>
      <c r="L991" s="175">
        <v>0.99999990654422999</v>
      </c>
      <c r="M991" s="175">
        <v>1.06467215559549E-2</v>
      </c>
      <c r="N991" s="175">
        <v>2.4613375136411601E-2</v>
      </c>
      <c r="O991" s="175"/>
      <c r="P991" s="175">
        <v>1</v>
      </c>
      <c r="Q991" s="175">
        <v>1</v>
      </c>
      <c r="R991" s="166">
        <v>1</v>
      </c>
      <c r="S991" s="166" t="s">
        <v>14</v>
      </c>
      <c r="T991" s="166" t="s">
        <v>2449</v>
      </c>
      <c r="U991" s="166" t="s">
        <v>15567</v>
      </c>
    </row>
    <row r="992" spans="1:21" ht="15.75" customHeight="1" x14ac:dyDescent="0.15">
      <c r="A992" s="15" t="s">
        <v>5957</v>
      </c>
      <c r="B992" s="166" t="s">
        <v>5958</v>
      </c>
      <c r="C992" s="166" t="s">
        <v>5959</v>
      </c>
      <c r="D992" s="166" t="s">
        <v>1955</v>
      </c>
      <c r="E992" s="170">
        <v>1.8343645187795799E-10</v>
      </c>
      <c r="F992" s="166">
        <v>32</v>
      </c>
      <c r="G992" s="166" t="s">
        <v>5960</v>
      </c>
      <c r="H992" s="166">
        <v>4</v>
      </c>
      <c r="I992" s="166">
        <v>3</v>
      </c>
      <c r="J992" s="166">
        <v>1</v>
      </c>
      <c r="K992" s="166" t="s">
        <v>15568</v>
      </c>
      <c r="L992" s="175">
        <v>0.99999990654422999</v>
      </c>
      <c r="M992" s="175">
        <v>0.67135318376116804</v>
      </c>
      <c r="N992" s="175">
        <v>2.5554656983733999E-2</v>
      </c>
      <c r="O992" s="175"/>
      <c r="P992" s="175">
        <v>1</v>
      </c>
      <c r="Q992" s="175">
        <v>1</v>
      </c>
      <c r="R992" s="166">
        <v>1</v>
      </c>
      <c r="S992" s="166" t="s">
        <v>14</v>
      </c>
      <c r="T992" s="166" t="s">
        <v>2449</v>
      </c>
      <c r="U992" s="166" t="s">
        <v>15567</v>
      </c>
    </row>
    <row r="993" spans="1:21" ht="15.75" customHeight="1" x14ac:dyDescent="0.15">
      <c r="A993" s="15" t="s">
        <v>5964</v>
      </c>
      <c r="B993" s="166" t="s">
        <v>5965</v>
      </c>
      <c r="C993" s="166" t="s">
        <v>2379</v>
      </c>
      <c r="D993" s="166" t="s">
        <v>1941</v>
      </c>
      <c r="E993" s="170">
        <v>2.8976967969746401E-10</v>
      </c>
      <c r="F993" s="166">
        <v>36</v>
      </c>
      <c r="G993" s="166" t="s">
        <v>5966</v>
      </c>
      <c r="H993" s="166">
        <v>4</v>
      </c>
      <c r="I993" s="166">
        <v>4</v>
      </c>
      <c r="J993" s="166">
        <v>1</v>
      </c>
      <c r="K993" s="166" t="s">
        <v>15568</v>
      </c>
      <c r="L993" s="175">
        <v>0.99999990654422999</v>
      </c>
      <c r="M993" s="175">
        <v>0.66171571101203597</v>
      </c>
      <c r="N993" s="175">
        <v>2.56168546492892E-2</v>
      </c>
      <c r="O993" s="175"/>
      <c r="P993" s="175">
        <v>1</v>
      </c>
      <c r="Q993" s="175">
        <v>1</v>
      </c>
      <c r="R993" s="166">
        <v>1</v>
      </c>
      <c r="S993" s="166" t="s">
        <v>14</v>
      </c>
      <c r="T993" s="166" t="s">
        <v>2449</v>
      </c>
      <c r="U993" s="166" t="s">
        <v>15567</v>
      </c>
    </row>
    <row r="994" spans="1:21" ht="15.75" customHeight="1" x14ac:dyDescent="0.15">
      <c r="A994" s="15" t="s">
        <v>6261</v>
      </c>
      <c r="B994" s="166" t="s">
        <v>6262</v>
      </c>
      <c r="C994" s="166" t="s">
        <v>1909</v>
      </c>
      <c r="D994" s="166" t="s">
        <v>1914</v>
      </c>
      <c r="E994" s="170">
        <v>4.0147192337842398E-11</v>
      </c>
      <c r="F994" s="166">
        <v>34</v>
      </c>
      <c r="G994" s="166" t="s">
        <v>6263</v>
      </c>
      <c r="H994" s="166">
        <v>4</v>
      </c>
      <c r="I994" s="166">
        <v>4</v>
      </c>
      <c r="J994" s="166">
        <v>1</v>
      </c>
      <c r="K994" s="166" t="s">
        <v>15568</v>
      </c>
      <c r="L994" s="175">
        <v>0.99999990654422999</v>
      </c>
      <c r="M994" s="175">
        <v>0.136932690871751</v>
      </c>
      <c r="N994" s="175">
        <v>2.59183998472855E-2</v>
      </c>
      <c r="O994" s="175"/>
      <c r="P994" s="175">
        <v>1</v>
      </c>
      <c r="Q994" s="175">
        <v>1</v>
      </c>
      <c r="R994" s="166">
        <v>1</v>
      </c>
      <c r="S994" s="166" t="s">
        <v>14</v>
      </c>
      <c r="T994" s="166" t="s">
        <v>2449</v>
      </c>
      <c r="U994" s="166" t="s">
        <v>15567</v>
      </c>
    </row>
    <row r="995" spans="1:21" ht="15.75" customHeight="1" x14ac:dyDescent="0.15">
      <c r="A995" s="15" t="s">
        <v>4398</v>
      </c>
      <c r="B995" s="166" t="s">
        <v>4399</v>
      </c>
      <c r="C995" s="166" t="s">
        <v>1892</v>
      </c>
      <c r="D995" s="166" t="s">
        <v>2007</v>
      </c>
      <c r="E995" s="170">
        <v>9.5487639598057699E-8</v>
      </c>
      <c r="F995" s="166">
        <v>20</v>
      </c>
      <c r="G995" s="166" t="s">
        <v>4400</v>
      </c>
      <c r="H995" s="166">
        <v>11</v>
      </c>
      <c r="I995" s="166">
        <v>8</v>
      </c>
      <c r="J995" s="166">
        <v>1</v>
      </c>
      <c r="K995" s="166" t="s">
        <v>15568</v>
      </c>
      <c r="L995" s="175">
        <v>0.99999990654422999</v>
      </c>
      <c r="M995" s="175">
        <v>6.5549290297218593E-2</v>
      </c>
      <c r="N995" s="175">
        <v>2.6784512556011199E-2</v>
      </c>
      <c r="O995" s="175"/>
      <c r="P995" s="175">
        <v>1</v>
      </c>
      <c r="Q995" s="175">
        <v>1</v>
      </c>
      <c r="R995" s="166">
        <v>1</v>
      </c>
      <c r="S995" s="166" t="s">
        <v>14</v>
      </c>
      <c r="T995" s="166" t="s">
        <v>2449</v>
      </c>
      <c r="U995" s="166" t="s">
        <v>15567</v>
      </c>
    </row>
    <row r="996" spans="1:21" ht="15.75" customHeight="1" x14ac:dyDescent="0.15">
      <c r="A996" s="15" t="s">
        <v>5382</v>
      </c>
      <c r="B996" s="166" t="s">
        <v>5383</v>
      </c>
      <c r="C996" s="166" t="s">
        <v>1892</v>
      </c>
      <c r="D996" s="166" t="s">
        <v>1948</v>
      </c>
      <c r="E996" s="170">
        <v>6.7448612062929099E-10</v>
      </c>
      <c r="F996" s="166">
        <v>20</v>
      </c>
      <c r="G996" s="166" t="s">
        <v>5384</v>
      </c>
      <c r="H996" s="166">
        <v>6</v>
      </c>
      <c r="I996" s="166">
        <v>6</v>
      </c>
      <c r="J996" s="166">
        <v>1</v>
      </c>
      <c r="K996" s="166" t="s">
        <v>15568</v>
      </c>
      <c r="L996" s="175">
        <v>0.99999990654422999</v>
      </c>
      <c r="M996" s="175">
        <v>0.118566237381904</v>
      </c>
      <c r="N996" s="175">
        <v>2.69575404645696E-2</v>
      </c>
      <c r="O996" s="175"/>
      <c r="P996" s="175">
        <v>1</v>
      </c>
      <c r="Q996" s="175">
        <v>1</v>
      </c>
      <c r="R996" s="166">
        <v>1</v>
      </c>
      <c r="S996" s="166" t="s">
        <v>14</v>
      </c>
      <c r="T996" s="166" t="s">
        <v>2449</v>
      </c>
      <c r="U996" s="166" t="s">
        <v>15567</v>
      </c>
    </row>
    <row r="997" spans="1:21" ht="15.75" customHeight="1" x14ac:dyDescent="0.15">
      <c r="A997" s="15" t="s">
        <v>5056</v>
      </c>
      <c r="B997" s="166" t="s">
        <v>5057</v>
      </c>
      <c r="C997" s="166" t="s">
        <v>1892</v>
      </c>
      <c r="D997" s="166" t="s">
        <v>1948</v>
      </c>
      <c r="E997" s="170">
        <v>4.2373867814921902E-12</v>
      </c>
      <c r="F997" s="166">
        <v>32</v>
      </c>
      <c r="G997" s="166" t="s">
        <v>5058</v>
      </c>
      <c r="H997" s="166">
        <v>6</v>
      </c>
      <c r="I997" s="166">
        <v>4</v>
      </c>
      <c r="J997" s="166">
        <v>1</v>
      </c>
      <c r="K997" s="166" t="s">
        <v>15568</v>
      </c>
      <c r="L997" s="175">
        <v>0.99999990654422999</v>
      </c>
      <c r="M997" s="175">
        <v>7.7051399698273499E-4</v>
      </c>
      <c r="N997" s="175">
        <v>2.7020889846706701E-2</v>
      </c>
      <c r="O997" s="175"/>
      <c r="P997" s="175">
        <v>1</v>
      </c>
      <c r="Q997" s="175">
        <v>0.26922866770259501</v>
      </c>
      <c r="R997" s="166">
        <v>1</v>
      </c>
      <c r="S997" s="166" t="s">
        <v>14</v>
      </c>
      <c r="T997" s="166" t="s">
        <v>2449</v>
      </c>
      <c r="U997" s="166" t="s">
        <v>15567</v>
      </c>
    </row>
    <row r="998" spans="1:21" ht="15.75" customHeight="1" x14ac:dyDescent="0.15">
      <c r="A998" s="15" t="s">
        <v>5699</v>
      </c>
      <c r="B998" s="166" t="s">
        <v>5700</v>
      </c>
      <c r="C998" s="166" t="s">
        <v>1892</v>
      </c>
      <c r="D998" s="166" t="s">
        <v>1948</v>
      </c>
      <c r="E998" s="170">
        <v>1.7020018466955899E-9</v>
      </c>
      <c r="F998" s="166">
        <v>22</v>
      </c>
      <c r="G998" s="166" t="s">
        <v>5701</v>
      </c>
      <c r="H998" s="166">
        <v>5</v>
      </c>
      <c r="I998" s="166">
        <v>5</v>
      </c>
      <c r="J998" s="166">
        <v>1</v>
      </c>
      <c r="K998" s="166" t="s">
        <v>15568</v>
      </c>
      <c r="L998" s="175">
        <v>0.99999990654422999</v>
      </c>
      <c r="M998" s="175">
        <v>3.9376881126743798E-2</v>
      </c>
      <c r="N998" s="175">
        <v>2.7615020990590398E-2</v>
      </c>
      <c r="O998" s="175"/>
      <c r="P998" s="175">
        <v>1</v>
      </c>
      <c r="Q998" s="175">
        <v>1</v>
      </c>
      <c r="R998" s="166">
        <v>1</v>
      </c>
      <c r="S998" s="166" t="s">
        <v>14</v>
      </c>
      <c r="T998" s="166" t="s">
        <v>2449</v>
      </c>
      <c r="U998" s="166" t="s">
        <v>15567</v>
      </c>
    </row>
    <row r="999" spans="1:21" ht="15.75" customHeight="1" x14ac:dyDescent="0.15">
      <c r="A999" s="15" t="s">
        <v>4285</v>
      </c>
      <c r="B999" s="166" t="s">
        <v>4286</v>
      </c>
      <c r="C999" s="166" t="s">
        <v>1892</v>
      </c>
      <c r="D999" s="166" t="s">
        <v>1910</v>
      </c>
      <c r="E999" s="170">
        <v>1.7833057051226501E-8</v>
      </c>
      <c r="F999" s="166">
        <v>20</v>
      </c>
      <c r="G999" s="166" t="s">
        <v>4287</v>
      </c>
      <c r="H999" s="166">
        <v>9</v>
      </c>
      <c r="I999" s="166">
        <v>6</v>
      </c>
      <c r="J999" s="166">
        <v>1</v>
      </c>
      <c r="K999" s="166" t="s">
        <v>15568</v>
      </c>
      <c r="L999" s="175">
        <v>0.99999990654422999</v>
      </c>
      <c r="M999" s="175">
        <v>0.77611022994343604</v>
      </c>
      <c r="N999" s="175">
        <v>2.79093576121127E-2</v>
      </c>
      <c r="O999" s="175"/>
      <c r="P999" s="175">
        <v>1</v>
      </c>
      <c r="Q999" s="175">
        <v>1</v>
      </c>
      <c r="R999" s="166">
        <v>1</v>
      </c>
      <c r="S999" s="166" t="s">
        <v>14</v>
      </c>
      <c r="T999" s="166" t="s">
        <v>2449</v>
      </c>
      <c r="U999" s="166" t="s">
        <v>15567</v>
      </c>
    </row>
    <row r="1000" spans="1:21" ht="15.75" customHeight="1" x14ac:dyDescent="0.15">
      <c r="A1000" s="15" t="s">
        <v>4553</v>
      </c>
      <c r="B1000" s="166" t="s">
        <v>4554</v>
      </c>
      <c r="C1000" s="166" t="s">
        <v>1892</v>
      </c>
      <c r="D1000" s="166" t="s">
        <v>2007</v>
      </c>
      <c r="E1000" s="170">
        <v>4.5586985154996798E-10</v>
      </c>
      <c r="F1000" s="166">
        <v>28</v>
      </c>
      <c r="G1000" s="166" t="s">
        <v>4555</v>
      </c>
      <c r="H1000" s="166">
        <v>11</v>
      </c>
      <c r="I1000" s="166">
        <v>9</v>
      </c>
      <c r="J1000" s="166">
        <v>1</v>
      </c>
      <c r="K1000" s="166" t="s">
        <v>15568</v>
      </c>
      <c r="L1000" s="175">
        <v>0.99999990654422999</v>
      </c>
      <c r="M1000" s="175">
        <v>3.8870120909175501E-4</v>
      </c>
      <c r="N1000" s="175">
        <v>2.8088489564606401E-2</v>
      </c>
      <c r="O1000" s="175"/>
      <c r="P1000" s="175">
        <v>1</v>
      </c>
      <c r="Q1000" s="175">
        <v>0.13380607689294899</v>
      </c>
      <c r="R1000" s="166">
        <v>1</v>
      </c>
      <c r="S1000" s="166" t="s">
        <v>14</v>
      </c>
      <c r="T1000" s="166" t="s">
        <v>2449</v>
      </c>
      <c r="U1000" s="166" t="s">
        <v>15567</v>
      </c>
    </row>
    <row r="1001" spans="1:21" ht="15.75" customHeight="1" x14ac:dyDescent="0.15">
      <c r="A1001" s="15" t="s">
        <v>5115</v>
      </c>
      <c r="B1001" s="166" t="s">
        <v>5116</v>
      </c>
      <c r="C1001" s="166" t="s">
        <v>2241</v>
      </c>
      <c r="D1001" s="166" t="s">
        <v>1914</v>
      </c>
      <c r="E1001" s="170">
        <v>2.2661611207625201E-10</v>
      </c>
      <c r="F1001" s="166">
        <v>28</v>
      </c>
      <c r="G1001" s="166" t="s">
        <v>5117</v>
      </c>
      <c r="H1001" s="166">
        <v>7</v>
      </c>
      <c r="I1001" s="166">
        <v>5</v>
      </c>
      <c r="J1001" s="166">
        <v>1</v>
      </c>
      <c r="K1001" s="166" t="s">
        <v>15568</v>
      </c>
      <c r="L1001" s="175">
        <v>0.99999990654422999</v>
      </c>
      <c r="M1001" s="175">
        <v>0.70260277356505696</v>
      </c>
      <c r="N1001" s="175">
        <v>2.8251749793753399E-2</v>
      </c>
      <c r="O1001" s="175"/>
      <c r="P1001" s="175">
        <v>1</v>
      </c>
      <c r="Q1001" s="175">
        <v>1</v>
      </c>
      <c r="R1001" s="166">
        <v>1</v>
      </c>
      <c r="S1001" s="166" t="s">
        <v>14</v>
      </c>
      <c r="T1001" s="166" t="s">
        <v>2449</v>
      </c>
      <c r="U1001" s="166" t="s">
        <v>15567</v>
      </c>
    </row>
    <row r="1002" spans="1:21" ht="15.75" customHeight="1" x14ac:dyDescent="0.15">
      <c r="A1002" s="15" t="s">
        <v>5421</v>
      </c>
      <c r="B1002" s="166" t="s">
        <v>5422</v>
      </c>
      <c r="C1002" s="166" t="s">
        <v>1892</v>
      </c>
      <c r="D1002" s="166" t="s">
        <v>2007</v>
      </c>
      <c r="E1002" s="170">
        <v>1.28028771126811E-8</v>
      </c>
      <c r="F1002" s="166">
        <v>20</v>
      </c>
      <c r="G1002" s="166" t="s">
        <v>5423</v>
      </c>
      <c r="H1002" s="166">
        <v>7</v>
      </c>
      <c r="I1002" s="166">
        <v>5</v>
      </c>
      <c r="J1002" s="166">
        <v>1</v>
      </c>
      <c r="K1002" s="166" t="s">
        <v>15568</v>
      </c>
      <c r="L1002" s="175">
        <v>0.72405005906319797</v>
      </c>
      <c r="M1002" s="175">
        <v>1.4734649161087E-2</v>
      </c>
      <c r="N1002" s="175">
        <v>2.8806923513522899E-2</v>
      </c>
      <c r="O1002" s="175"/>
      <c r="P1002" s="175">
        <v>1</v>
      </c>
      <c r="Q1002" s="175">
        <v>1</v>
      </c>
      <c r="R1002" s="166">
        <v>1</v>
      </c>
      <c r="S1002" s="166" t="s">
        <v>14</v>
      </c>
      <c r="T1002" s="166" t="s">
        <v>2449</v>
      </c>
      <c r="U1002" s="166" t="s">
        <v>15567</v>
      </c>
    </row>
    <row r="1003" spans="1:21" ht="15.75" customHeight="1" x14ac:dyDescent="0.15">
      <c r="A1003" s="15" t="s">
        <v>5537</v>
      </c>
      <c r="B1003" s="166" t="s">
        <v>5538</v>
      </c>
      <c r="C1003" s="166" t="s">
        <v>1892</v>
      </c>
      <c r="D1003" s="166" t="s">
        <v>1948</v>
      </c>
      <c r="E1003" s="170">
        <v>9.0207204778120898E-10</v>
      </c>
      <c r="F1003" s="166">
        <v>20</v>
      </c>
      <c r="G1003" s="166" t="s">
        <v>5539</v>
      </c>
      <c r="H1003" s="166">
        <v>6</v>
      </c>
      <c r="I1003" s="166">
        <v>5</v>
      </c>
      <c r="J1003" s="166">
        <v>1</v>
      </c>
      <c r="K1003" s="166" t="s">
        <v>15568</v>
      </c>
      <c r="L1003" s="175">
        <v>0.99999990654422999</v>
      </c>
      <c r="M1003" s="175">
        <v>1.55451770763882E-2</v>
      </c>
      <c r="N1003" s="175">
        <v>2.8809445746245301E-2</v>
      </c>
      <c r="O1003" s="175"/>
      <c r="P1003" s="175">
        <v>1</v>
      </c>
      <c r="Q1003" s="175">
        <v>1</v>
      </c>
      <c r="R1003" s="166">
        <v>1</v>
      </c>
      <c r="S1003" s="166" t="s">
        <v>14</v>
      </c>
      <c r="T1003" s="166" t="s">
        <v>2449</v>
      </c>
      <c r="U1003" s="166" t="s">
        <v>15567</v>
      </c>
    </row>
    <row r="1004" spans="1:21" ht="15.75" customHeight="1" x14ac:dyDescent="0.15">
      <c r="A1004" s="15" t="s">
        <v>5350</v>
      </c>
      <c r="B1004" s="166" t="s">
        <v>5351</v>
      </c>
      <c r="C1004" s="166" t="s">
        <v>1892</v>
      </c>
      <c r="D1004" s="166" t="s">
        <v>1948</v>
      </c>
      <c r="E1004" s="170">
        <v>7.3976148714743697E-9</v>
      </c>
      <c r="F1004" s="166">
        <v>22</v>
      </c>
      <c r="G1004" s="166" t="s">
        <v>5162</v>
      </c>
      <c r="H1004" s="166">
        <v>5</v>
      </c>
      <c r="I1004" s="166">
        <v>4</v>
      </c>
      <c r="J1004" s="166">
        <v>1</v>
      </c>
      <c r="K1004" s="166" t="s">
        <v>15568</v>
      </c>
      <c r="L1004" s="175">
        <v>0.99999990654422999</v>
      </c>
      <c r="M1004" s="175">
        <v>7.4511570804189506E-2</v>
      </c>
      <c r="N1004" s="175">
        <v>2.91133957407969E-2</v>
      </c>
      <c r="O1004" s="175"/>
      <c r="P1004" s="175">
        <v>1</v>
      </c>
      <c r="Q1004" s="175">
        <v>1</v>
      </c>
      <c r="R1004" s="166">
        <v>1</v>
      </c>
      <c r="S1004" s="166" t="s">
        <v>14</v>
      </c>
      <c r="T1004" s="166" t="s">
        <v>2449</v>
      </c>
      <c r="U1004" s="166" t="s">
        <v>15567</v>
      </c>
    </row>
    <row r="1005" spans="1:21" ht="15.75" customHeight="1" x14ac:dyDescent="0.15">
      <c r="A1005" s="15" t="s">
        <v>4270</v>
      </c>
      <c r="B1005" s="166" t="s">
        <v>4271</v>
      </c>
      <c r="C1005" s="166" t="s">
        <v>1892</v>
      </c>
      <c r="D1005" s="166" t="s">
        <v>1925</v>
      </c>
      <c r="E1005" s="170">
        <v>1.12547560238262E-8</v>
      </c>
      <c r="F1005" s="166">
        <v>32</v>
      </c>
      <c r="G1005" s="166" t="s">
        <v>4272</v>
      </c>
      <c r="H1005" s="166">
        <v>11</v>
      </c>
      <c r="I1005" s="166">
        <v>5</v>
      </c>
      <c r="J1005" s="166">
        <v>1</v>
      </c>
      <c r="K1005" s="166" t="s">
        <v>15568</v>
      </c>
      <c r="L1005" s="175">
        <v>0.99999990654422999</v>
      </c>
      <c r="M1005" s="175">
        <v>0.15074625388325799</v>
      </c>
      <c r="N1005" s="175">
        <v>2.9251599682075299E-2</v>
      </c>
      <c r="O1005" s="175"/>
      <c r="P1005" s="175">
        <v>1</v>
      </c>
      <c r="Q1005" s="175">
        <v>1</v>
      </c>
      <c r="R1005" s="166">
        <v>1</v>
      </c>
      <c r="S1005" s="166" t="s">
        <v>14</v>
      </c>
      <c r="T1005" s="166" t="s">
        <v>2449</v>
      </c>
      <c r="U1005" s="166" t="s">
        <v>15567</v>
      </c>
    </row>
    <row r="1006" spans="1:21" ht="15.75" customHeight="1" x14ac:dyDescent="0.15">
      <c r="A1006" s="15" t="s">
        <v>6063</v>
      </c>
      <c r="B1006" s="166" t="s">
        <v>6064</v>
      </c>
      <c r="C1006" s="166" t="s">
        <v>1892</v>
      </c>
      <c r="D1006" s="166" t="s">
        <v>2007</v>
      </c>
      <c r="E1006" s="170">
        <v>3.0222553150501402E-9</v>
      </c>
      <c r="F1006" s="166">
        <v>22</v>
      </c>
      <c r="G1006" s="166" t="s">
        <v>6065</v>
      </c>
      <c r="H1006" s="166">
        <v>4</v>
      </c>
      <c r="I1006" s="166">
        <v>3</v>
      </c>
      <c r="J1006" s="166">
        <v>1</v>
      </c>
      <c r="K1006" s="166" t="s">
        <v>15568</v>
      </c>
      <c r="L1006" s="175">
        <v>0.99999990654422999</v>
      </c>
      <c r="M1006" s="175">
        <v>6.5549290297218593E-2</v>
      </c>
      <c r="N1006" s="175">
        <v>2.9284351986350099E-2</v>
      </c>
      <c r="O1006" s="175"/>
      <c r="P1006" s="175">
        <v>1</v>
      </c>
      <c r="Q1006" s="175">
        <v>1</v>
      </c>
      <c r="R1006" s="166">
        <v>1</v>
      </c>
      <c r="S1006" s="166" t="s">
        <v>14</v>
      </c>
      <c r="T1006" s="166" t="s">
        <v>2449</v>
      </c>
      <c r="U1006" s="166" t="s">
        <v>15567</v>
      </c>
    </row>
    <row r="1007" spans="1:21" ht="15.75" customHeight="1" x14ac:dyDescent="0.15">
      <c r="A1007" s="15" t="s">
        <v>4574</v>
      </c>
      <c r="B1007" s="166" t="s">
        <v>4575</v>
      </c>
      <c r="C1007" s="166" t="s">
        <v>1892</v>
      </c>
      <c r="D1007" s="166" t="s">
        <v>1914</v>
      </c>
      <c r="E1007" s="170">
        <v>2.75867711872906E-10</v>
      </c>
      <c r="F1007" s="166">
        <v>28</v>
      </c>
      <c r="G1007" s="166" t="s">
        <v>4576</v>
      </c>
      <c r="H1007" s="166">
        <v>8</v>
      </c>
      <c r="I1007" s="166">
        <v>5</v>
      </c>
      <c r="J1007" s="166">
        <v>1</v>
      </c>
      <c r="K1007" s="166" t="s">
        <v>15568</v>
      </c>
      <c r="L1007" s="175">
        <v>0.99999990654422999</v>
      </c>
      <c r="M1007" s="175">
        <v>4.0379380075796799E-2</v>
      </c>
      <c r="N1007" s="175">
        <v>2.9724888823256499E-2</v>
      </c>
      <c r="O1007" s="175"/>
      <c r="P1007" s="175">
        <v>1</v>
      </c>
      <c r="Q1007" s="175">
        <v>1</v>
      </c>
      <c r="R1007" s="166">
        <v>1</v>
      </c>
      <c r="S1007" s="166" t="s">
        <v>14</v>
      </c>
      <c r="T1007" s="166" t="s">
        <v>2449</v>
      </c>
      <c r="U1007" s="166" t="s">
        <v>15567</v>
      </c>
    </row>
    <row r="1008" spans="1:21" ht="15.75" customHeight="1" x14ac:dyDescent="0.15">
      <c r="A1008" s="15" t="s">
        <v>4729</v>
      </c>
      <c r="B1008" s="166" t="s">
        <v>4730</v>
      </c>
      <c r="C1008" s="166" t="s">
        <v>1892</v>
      </c>
      <c r="D1008" s="166" t="s">
        <v>2007</v>
      </c>
      <c r="E1008" s="170">
        <v>3.37303148316624E-9</v>
      </c>
      <c r="F1008" s="166">
        <v>22</v>
      </c>
      <c r="G1008" s="166" t="s">
        <v>4731</v>
      </c>
      <c r="H1008" s="166">
        <v>7</v>
      </c>
      <c r="I1008" s="166">
        <v>5</v>
      </c>
      <c r="J1008" s="166">
        <v>1</v>
      </c>
      <c r="K1008" s="166" t="s">
        <v>15568</v>
      </c>
      <c r="L1008" s="175">
        <v>0.99999990654422999</v>
      </c>
      <c r="M1008" s="175">
        <v>0.37747593962791998</v>
      </c>
      <c r="N1008" s="175">
        <v>2.98835797572676E-2</v>
      </c>
      <c r="O1008" s="175"/>
      <c r="P1008" s="175">
        <v>1</v>
      </c>
      <c r="Q1008" s="175">
        <v>1</v>
      </c>
      <c r="R1008" s="166">
        <v>1</v>
      </c>
      <c r="S1008" s="166" t="s">
        <v>14</v>
      </c>
      <c r="T1008" s="166" t="s">
        <v>2449</v>
      </c>
      <c r="U1008" s="166" t="s">
        <v>15567</v>
      </c>
    </row>
    <row r="1009" spans="1:21" ht="15.75" customHeight="1" x14ac:dyDescent="0.15">
      <c r="A1009" s="15" t="s">
        <v>5394</v>
      </c>
      <c r="B1009" s="166" t="s">
        <v>5395</v>
      </c>
      <c r="C1009" s="166" t="s">
        <v>1892</v>
      </c>
      <c r="D1009" s="166" t="s">
        <v>1941</v>
      </c>
      <c r="E1009" s="170">
        <v>3.1259030829117001E-8</v>
      </c>
      <c r="F1009" s="166">
        <v>22</v>
      </c>
      <c r="G1009" s="166" t="s">
        <v>5396</v>
      </c>
      <c r="H1009" s="166">
        <v>6</v>
      </c>
      <c r="I1009" s="166">
        <v>3</v>
      </c>
      <c r="J1009" s="166">
        <v>1</v>
      </c>
      <c r="K1009" s="166" t="s">
        <v>15568</v>
      </c>
      <c r="L1009" s="175">
        <v>0.99999990654422999</v>
      </c>
      <c r="M1009" s="175">
        <v>0.505624435007057</v>
      </c>
      <c r="N1009" s="175">
        <v>3.0474602587912E-2</v>
      </c>
      <c r="O1009" s="175"/>
      <c r="P1009" s="175">
        <v>1</v>
      </c>
      <c r="Q1009" s="175">
        <v>1</v>
      </c>
      <c r="R1009" s="166">
        <v>1</v>
      </c>
      <c r="S1009" s="166" t="s">
        <v>14</v>
      </c>
      <c r="T1009" s="166" t="s">
        <v>2449</v>
      </c>
      <c r="U1009" s="166" t="s">
        <v>15567</v>
      </c>
    </row>
    <row r="1010" spans="1:21" ht="15.75" customHeight="1" x14ac:dyDescent="0.15">
      <c r="A1010" s="15" t="s">
        <v>5166</v>
      </c>
      <c r="B1010" s="166" t="s">
        <v>5167</v>
      </c>
      <c r="C1010" s="166" t="s">
        <v>1892</v>
      </c>
      <c r="D1010" s="166" t="s">
        <v>1948</v>
      </c>
      <c r="E1010" s="170">
        <v>8.0087673101408801E-10</v>
      </c>
      <c r="F1010" s="166">
        <v>22</v>
      </c>
      <c r="G1010" s="166" t="s">
        <v>5168</v>
      </c>
      <c r="H1010" s="166">
        <v>8</v>
      </c>
      <c r="I1010" s="166">
        <v>5</v>
      </c>
      <c r="J1010" s="166">
        <v>1</v>
      </c>
      <c r="K1010" s="166" t="s">
        <v>15568</v>
      </c>
      <c r="L1010" s="175">
        <v>0.99999990654422999</v>
      </c>
      <c r="M1010" s="175">
        <v>7.9811631597025297E-4</v>
      </c>
      <c r="N1010" s="175">
        <v>3.0545989886839001E-2</v>
      </c>
      <c r="O1010" s="175"/>
      <c r="P1010" s="175">
        <v>1</v>
      </c>
      <c r="Q1010" s="175">
        <v>0.279241108190313</v>
      </c>
      <c r="R1010" s="166">
        <v>1</v>
      </c>
      <c r="S1010" s="166" t="s">
        <v>14</v>
      </c>
      <c r="T1010" s="166" t="s">
        <v>2449</v>
      </c>
      <c r="U1010" s="166" t="s">
        <v>15567</v>
      </c>
    </row>
    <row r="1011" spans="1:21" ht="15.75" customHeight="1" x14ac:dyDescent="0.15">
      <c r="A1011" s="15" t="s">
        <v>5546</v>
      </c>
      <c r="B1011" s="166" t="s">
        <v>5547</v>
      </c>
      <c r="C1011" s="166" t="s">
        <v>1892</v>
      </c>
      <c r="D1011" s="166" t="s">
        <v>1955</v>
      </c>
      <c r="E1011" s="170">
        <v>1.09086845078962E-10</v>
      </c>
      <c r="F1011" s="166">
        <v>34</v>
      </c>
      <c r="G1011" s="166" t="s">
        <v>5548</v>
      </c>
      <c r="H1011" s="166">
        <v>7</v>
      </c>
      <c r="I1011" s="166">
        <v>5</v>
      </c>
      <c r="J1011" s="166">
        <v>1</v>
      </c>
      <c r="K1011" s="166" t="s">
        <v>15568</v>
      </c>
      <c r="L1011" s="175">
        <v>0.99999990654422999</v>
      </c>
      <c r="M1011" s="175">
        <v>0.40442249941956698</v>
      </c>
      <c r="N1011" s="175">
        <v>3.0810502704509701E-2</v>
      </c>
      <c r="O1011" s="175"/>
      <c r="P1011" s="175">
        <v>1</v>
      </c>
      <c r="Q1011" s="175">
        <v>1</v>
      </c>
      <c r="R1011" s="166">
        <v>1</v>
      </c>
      <c r="S1011" s="166" t="s">
        <v>14</v>
      </c>
      <c r="T1011" s="166" t="s">
        <v>2449</v>
      </c>
      <c r="U1011" s="166" t="s">
        <v>15567</v>
      </c>
    </row>
    <row r="1012" spans="1:21" ht="15.75" customHeight="1" x14ac:dyDescent="0.15">
      <c r="A1012" s="15" t="s">
        <v>6448</v>
      </c>
      <c r="B1012" s="166" t="s">
        <v>6449</v>
      </c>
      <c r="C1012" s="166" t="s">
        <v>5959</v>
      </c>
      <c r="D1012" s="166" t="s">
        <v>1941</v>
      </c>
      <c r="E1012" s="170">
        <v>1.8415143943442999E-7</v>
      </c>
      <c r="F1012" s="166">
        <v>22</v>
      </c>
      <c r="G1012" s="166" t="s">
        <v>6450</v>
      </c>
      <c r="H1012" s="166">
        <v>3</v>
      </c>
      <c r="I1012" s="166">
        <v>3</v>
      </c>
      <c r="J1012" s="166">
        <v>1</v>
      </c>
      <c r="K1012" s="166" t="s">
        <v>15568</v>
      </c>
      <c r="L1012" s="175">
        <v>6.5330287829765105E-2</v>
      </c>
      <c r="M1012" s="175">
        <v>0.40202970442728603</v>
      </c>
      <c r="N1012" s="175">
        <v>3.1171816890222099E-2</v>
      </c>
      <c r="O1012" s="175"/>
      <c r="P1012" s="175">
        <v>1</v>
      </c>
      <c r="Q1012" s="175">
        <v>1</v>
      </c>
      <c r="R1012" s="166">
        <v>1</v>
      </c>
      <c r="S1012" s="166" t="s">
        <v>14</v>
      </c>
      <c r="T1012" s="166" t="s">
        <v>2449</v>
      </c>
      <c r="U1012" s="166" t="s">
        <v>15567</v>
      </c>
    </row>
    <row r="1013" spans="1:21" ht="15.75" customHeight="1" x14ac:dyDescent="0.15">
      <c r="A1013" s="15" t="s">
        <v>4422</v>
      </c>
      <c r="B1013" s="166" t="s">
        <v>4423</v>
      </c>
      <c r="C1013" s="166" t="s">
        <v>2443</v>
      </c>
      <c r="D1013" s="166" t="s">
        <v>1910</v>
      </c>
      <c r="E1013" s="170">
        <v>1.6409206126583499E-11</v>
      </c>
      <c r="F1013" s="166">
        <v>32</v>
      </c>
      <c r="G1013" s="166" t="s">
        <v>4424</v>
      </c>
      <c r="H1013" s="166">
        <v>11</v>
      </c>
      <c r="I1013" s="166">
        <v>5</v>
      </c>
      <c r="J1013" s="166">
        <v>1</v>
      </c>
      <c r="K1013" s="166" t="s">
        <v>15568</v>
      </c>
      <c r="L1013" s="175">
        <v>0.99999990654422999</v>
      </c>
      <c r="M1013" s="175">
        <v>3.7935220586799101E-2</v>
      </c>
      <c r="N1013" s="175">
        <v>3.1295135141661198E-2</v>
      </c>
      <c r="O1013" s="175"/>
      <c r="P1013" s="175">
        <v>1</v>
      </c>
      <c r="Q1013" s="175">
        <v>1</v>
      </c>
      <c r="R1013" s="166">
        <v>1</v>
      </c>
      <c r="S1013" s="166" t="s">
        <v>14</v>
      </c>
      <c r="T1013" s="166" t="s">
        <v>2449</v>
      </c>
      <c r="U1013" s="166" t="s">
        <v>15567</v>
      </c>
    </row>
    <row r="1014" spans="1:21" ht="15.75" customHeight="1" x14ac:dyDescent="0.15">
      <c r="A1014" s="15" t="s">
        <v>5790</v>
      </c>
      <c r="B1014" s="166" t="s">
        <v>5791</v>
      </c>
      <c r="C1014" s="166" t="s">
        <v>1892</v>
      </c>
      <c r="D1014" s="166" t="s">
        <v>1948</v>
      </c>
      <c r="E1014" s="170">
        <v>1.93871729137163E-8</v>
      </c>
      <c r="F1014" s="166">
        <v>22</v>
      </c>
      <c r="G1014" s="166" t="s">
        <v>5792</v>
      </c>
      <c r="H1014" s="166">
        <v>5</v>
      </c>
      <c r="I1014" s="166">
        <v>3</v>
      </c>
      <c r="J1014" s="166">
        <v>1</v>
      </c>
      <c r="K1014" s="166" t="s">
        <v>15568</v>
      </c>
      <c r="L1014" s="175">
        <v>0.746859940256826</v>
      </c>
      <c r="M1014" s="175">
        <v>0.18266283180093201</v>
      </c>
      <c r="N1014" s="175">
        <v>3.3420312688144403E-2</v>
      </c>
      <c r="O1014" s="175"/>
      <c r="P1014" s="175">
        <v>1</v>
      </c>
      <c r="Q1014" s="175">
        <v>1</v>
      </c>
      <c r="R1014" s="166">
        <v>1</v>
      </c>
      <c r="S1014" s="166" t="s">
        <v>14</v>
      </c>
      <c r="T1014" s="166" t="s">
        <v>2449</v>
      </c>
      <c r="U1014" s="166" t="s">
        <v>15567</v>
      </c>
    </row>
    <row r="1015" spans="1:21" ht="15.75" customHeight="1" x14ac:dyDescent="0.15">
      <c r="A1015" s="15" t="s">
        <v>6129</v>
      </c>
      <c r="B1015" s="166" t="s">
        <v>6130</v>
      </c>
      <c r="C1015" s="166" t="s">
        <v>2404</v>
      </c>
      <c r="D1015" s="166" t="s">
        <v>1918</v>
      </c>
      <c r="E1015" s="170">
        <v>4.4678837001425197E-12</v>
      </c>
      <c r="F1015" s="166">
        <v>36</v>
      </c>
      <c r="G1015" s="166" t="s">
        <v>6131</v>
      </c>
      <c r="H1015" s="166">
        <v>4</v>
      </c>
      <c r="I1015" s="166">
        <v>4</v>
      </c>
      <c r="J1015" s="166">
        <v>1</v>
      </c>
      <c r="K1015" s="166" t="s">
        <v>15568</v>
      </c>
      <c r="L1015" s="175">
        <v>0.99999990654422999</v>
      </c>
      <c r="M1015" s="175">
        <v>0.31924594599834299</v>
      </c>
      <c r="N1015" s="175">
        <v>3.4022590903153599E-2</v>
      </c>
      <c r="O1015" s="175"/>
      <c r="P1015" s="175">
        <v>1</v>
      </c>
      <c r="Q1015" s="175">
        <v>1</v>
      </c>
      <c r="R1015" s="166">
        <v>1</v>
      </c>
      <c r="S1015" s="166" t="s">
        <v>14</v>
      </c>
      <c r="T1015" s="166" t="s">
        <v>2449</v>
      </c>
      <c r="U1015" s="166" t="s">
        <v>15567</v>
      </c>
    </row>
    <row r="1016" spans="1:21" ht="15.75" customHeight="1" x14ac:dyDescent="0.15">
      <c r="A1016" s="15" t="s">
        <v>4907</v>
      </c>
      <c r="B1016" s="166" t="s">
        <v>4908</v>
      </c>
      <c r="C1016" s="166" t="s">
        <v>1892</v>
      </c>
      <c r="D1016" s="166" t="s">
        <v>1948</v>
      </c>
      <c r="E1016" s="170">
        <v>1.7809411686777799E-10</v>
      </c>
      <c r="F1016" s="166">
        <v>32</v>
      </c>
      <c r="G1016" s="166" t="s">
        <v>4909</v>
      </c>
      <c r="H1016" s="166">
        <v>6</v>
      </c>
      <c r="I1016" s="166">
        <v>4</v>
      </c>
      <c r="J1016" s="166">
        <v>1</v>
      </c>
      <c r="K1016" s="166" t="s">
        <v>15568</v>
      </c>
      <c r="L1016" s="175">
        <v>0.99999990654422999</v>
      </c>
      <c r="M1016" s="175">
        <v>0.102672842525033</v>
      </c>
      <c r="N1016" s="175">
        <v>3.4256234009434998E-2</v>
      </c>
      <c r="O1016" s="175"/>
      <c r="P1016" s="175">
        <v>1</v>
      </c>
      <c r="Q1016" s="175">
        <v>1</v>
      </c>
      <c r="R1016" s="166">
        <v>1</v>
      </c>
      <c r="S1016" s="166" t="s">
        <v>14</v>
      </c>
      <c r="T1016" s="166" t="s">
        <v>2449</v>
      </c>
      <c r="U1016" s="166" t="s">
        <v>15567</v>
      </c>
    </row>
    <row r="1017" spans="1:21" ht="15.75" customHeight="1" x14ac:dyDescent="0.15">
      <c r="A1017" s="15" t="s">
        <v>6496</v>
      </c>
      <c r="B1017" s="166" t="s">
        <v>6497</v>
      </c>
      <c r="C1017" s="166" t="s">
        <v>1892</v>
      </c>
      <c r="D1017" s="166" t="s">
        <v>2007</v>
      </c>
      <c r="E1017" s="170">
        <v>1.82561850239518E-8</v>
      </c>
      <c r="F1017" s="166">
        <v>16</v>
      </c>
      <c r="G1017" s="166" t="s">
        <v>6498</v>
      </c>
      <c r="H1017" s="166">
        <v>3</v>
      </c>
      <c r="I1017" s="166">
        <v>3</v>
      </c>
      <c r="J1017" s="166">
        <v>1</v>
      </c>
      <c r="K1017" s="166" t="s">
        <v>15568</v>
      </c>
      <c r="L1017" s="175">
        <v>0.72405005906319797</v>
      </c>
      <c r="M1017" s="175">
        <v>0.670428759070539</v>
      </c>
      <c r="N1017" s="175">
        <v>3.4908962736806499E-2</v>
      </c>
      <c r="O1017" s="175"/>
      <c r="P1017" s="175">
        <v>1</v>
      </c>
      <c r="Q1017" s="175">
        <v>1</v>
      </c>
      <c r="R1017" s="166">
        <v>1</v>
      </c>
      <c r="S1017" s="166" t="s">
        <v>14</v>
      </c>
      <c r="T1017" s="166" t="s">
        <v>2449</v>
      </c>
      <c r="U1017" s="166" t="s">
        <v>15567</v>
      </c>
    </row>
    <row r="1018" spans="1:21" ht="15.75" customHeight="1" x14ac:dyDescent="0.15">
      <c r="A1018" s="15" t="s">
        <v>3501</v>
      </c>
      <c r="B1018" s="166" t="s">
        <v>3502</v>
      </c>
      <c r="C1018" s="166" t="s">
        <v>1892</v>
      </c>
      <c r="D1018" s="166" t="s">
        <v>1914</v>
      </c>
      <c r="E1018" s="170">
        <v>1.3456443767856099E-10</v>
      </c>
      <c r="F1018" s="166">
        <v>32</v>
      </c>
      <c r="G1018" s="166" t="s">
        <v>3503</v>
      </c>
      <c r="H1018" s="166">
        <v>11</v>
      </c>
      <c r="I1018" s="166">
        <v>8</v>
      </c>
      <c r="J1018" s="166">
        <v>1</v>
      </c>
      <c r="K1018" s="166" t="s">
        <v>15568</v>
      </c>
      <c r="L1018" s="175">
        <v>0.99999990654422999</v>
      </c>
      <c r="M1018" s="175">
        <v>8.6242303985217594E-2</v>
      </c>
      <c r="N1018" s="175">
        <v>3.5312672477608602E-2</v>
      </c>
      <c r="O1018" s="175"/>
      <c r="P1018" s="175">
        <v>1</v>
      </c>
      <c r="Q1018" s="175">
        <v>1</v>
      </c>
      <c r="R1018" s="166">
        <v>1</v>
      </c>
      <c r="S1018" s="166" t="s">
        <v>14</v>
      </c>
      <c r="T1018" s="166" t="s">
        <v>2449</v>
      </c>
      <c r="U1018" s="166" t="s">
        <v>15567</v>
      </c>
    </row>
    <row r="1019" spans="1:21" ht="15.75" customHeight="1" x14ac:dyDescent="0.15">
      <c r="A1019" s="15" t="s">
        <v>6042</v>
      </c>
      <c r="B1019" s="166" t="s">
        <v>6043</v>
      </c>
      <c r="C1019" s="166" t="s">
        <v>1892</v>
      </c>
      <c r="D1019" s="166" t="s">
        <v>1955</v>
      </c>
      <c r="E1019" s="170">
        <v>5.30932293284703E-10</v>
      </c>
      <c r="F1019" s="166">
        <v>28</v>
      </c>
      <c r="G1019" s="166" t="s">
        <v>6044</v>
      </c>
      <c r="H1019" s="166">
        <v>4</v>
      </c>
      <c r="I1019" s="166">
        <v>4</v>
      </c>
      <c r="J1019" s="166">
        <v>1</v>
      </c>
      <c r="K1019" s="166" t="s">
        <v>15568</v>
      </c>
      <c r="L1019" s="175">
        <v>0.99999990654422999</v>
      </c>
      <c r="M1019" s="175">
        <v>3.3294669470765002E-2</v>
      </c>
      <c r="N1019" s="175">
        <v>3.58033957563995E-2</v>
      </c>
      <c r="O1019" s="175"/>
      <c r="P1019" s="175">
        <v>1</v>
      </c>
      <c r="Q1019" s="175">
        <v>1</v>
      </c>
      <c r="R1019" s="166">
        <v>1</v>
      </c>
      <c r="S1019" s="166" t="s">
        <v>14</v>
      </c>
      <c r="T1019" s="166" t="s">
        <v>2449</v>
      </c>
      <c r="U1019" s="166" t="s">
        <v>15567</v>
      </c>
    </row>
    <row r="1020" spans="1:21" ht="15.75" customHeight="1" x14ac:dyDescent="0.15">
      <c r="A1020" s="15" t="s">
        <v>6490</v>
      </c>
      <c r="B1020" s="166" t="s">
        <v>6491</v>
      </c>
      <c r="C1020" s="166" t="s">
        <v>1892</v>
      </c>
      <c r="D1020" s="166" t="s">
        <v>1910</v>
      </c>
      <c r="E1020" s="170">
        <v>2.93572964762652E-8</v>
      </c>
      <c r="F1020" s="166">
        <v>10</v>
      </c>
      <c r="G1020" s="166" t="s">
        <v>6492</v>
      </c>
      <c r="H1020" s="166">
        <v>3</v>
      </c>
      <c r="I1020" s="166">
        <v>3</v>
      </c>
      <c r="J1020" s="166">
        <v>1</v>
      </c>
      <c r="K1020" s="166" t="s">
        <v>15568</v>
      </c>
      <c r="L1020" s="175">
        <v>0.13797701920445299</v>
      </c>
      <c r="M1020" s="175">
        <v>7.3922416084305498E-2</v>
      </c>
      <c r="N1020" s="175">
        <v>3.64691624582167E-2</v>
      </c>
      <c r="O1020" s="175"/>
      <c r="P1020" s="175">
        <v>1</v>
      </c>
      <c r="Q1020" s="175">
        <v>1</v>
      </c>
      <c r="R1020" s="166">
        <v>1</v>
      </c>
      <c r="S1020" s="166" t="s">
        <v>14</v>
      </c>
      <c r="T1020" s="166" t="s">
        <v>2449</v>
      </c>
      <c r="U1020" s="166" t="s">
        <v>15567</v>
      </c>
    </row>
    <row r="1021" spans="1:21" ht="15.75" customHeight="1" x14ac:dyDescent="0.15">
      <c r="A1021" s="15" t="s">
        <v>4688</v>
      </c>
      <c r="B1021" s="166" t="s">
        <v>4689</v>
      </c>
      <c r="C1021" s="166" t="s">
        <v>1892</v>
      </c>
      <c r="D1021" s="166" t="s">
        <v>1910</v>
      </c>
      <c r="E1021" s="170">
        <v>3.6377017026645298E-10</v>
      </c>
      <c r="F1021" s="166">
        <v>28</v>
      </c>
      <c r="G1021" s="166" t="s">
        <v>4690</v>
      </c>
      <c r="H1021" s="166">
        <v>12</v>
      </c>
      <c r="I1021" s="166">
        <v>6</v>
      </c>
      <c r="J1021" s="166">
        <v>1</v>
      </c>
      <c r="K1021" s="166" t="s">
        <v>15568</v>
      </c>
      <c r="L1021" s="175">
        <v>0.99999990654422999</v>
      </c>
      <c r="M1021" s="175">
        <v>1.26406752726574E-3</v>
      </c>
      <c r="N1021" s="175">
        <v>3.7211991104009898E-2</v>
      </c>
      <c r="O1021" s="175"/>
      <c r="P1021" s="175">
        <v>1</v>
      </c>
      <c r="Q1021" s="175">
        <v>0.44622440560873999</v>
      </c>
      <c r="R1021" s="166">
        <v>1</v>
      </c>
      <c r="S1021" s="166" t="s">
        <v>14</v>
      </c>
      <c r="T1021" s="166" t="s">
        <v>2449</v>
      </c>
      <c r="U1021" s="166" t="s">
        <v>15567</v>
      </c>
    </row>
    <row r="1022" spans="1:21" ht="15.75" customHeight="1" x14ac:dyDescent="0.15">
      <c r="A1022" s="15" t="s">
        <v>4583</v>
      </c>
      <c r="B1022" s="166" t="s">
        <v>4584</v>
      </c>
      <c r="C1022" s="166" t="s">
        <v>1892</v>
      </c>
      <c r="D1022" s="166" t="s">
        <v>1910</v>
      </c>
      <c r="E1022" s="170">
        <v>1.4172622557756699E-8</v>
      </c>
      <c r="F1022" s="166">
        <v>22</v>
      </c>
      <c r="G1022" s="166" t="s">
        <v>4585</v>
      </c>
      <c r="H1022" s="166">
        <v>8</v>
      </c>
      <c r="I1022" s="166">
        <v>5</v>
      </c>
      <c r="J1022" s="166">
        <v>1</v>
      </c>
      <c r="K1022" s="166" t="s">
        <v>15568</v>
      </c>
      <c r="L1022" s="175">
        <v>0.99999990654422999</v>
      </c>
      <c r="M1022" s="175">
        <v>0.194185111426811</v>
      </c>
      <c r="N1022" s="175">
        <v>3.7385750044149103E-2</v>
      </c>
      <c r="O1022" s="175"/>
      <c r="P1022" s="175">
        <v>1</v>
      </c>
      <c r="Q1022" s="175">
        <v>1</v>
      </c>
      <c r="R1022" s="166">
        <v>1</v>
      </c>
      <c r="S1022" s="166" t="s">
        <v>14</v>
      </c>
      <c r="T1022" s="166" t="s">
        <v>2449</v>
      </c>
      <c r="U1022" s="166" t="s">
        <v>15567</v>
      </c>
    </row>
    <row r="1023" spans="1:21" ht="15.75" customHeight="1" x14ac:dyDescent="0.15">
      <c r="A1023" s="15" t="s">
        <v>5376</v>
      </c>
      <c r="B1023" s="166" t="s">
        <v>5377</v>
      </c>
      <c r="C1023" s="166" t="s">
        <v>1892</v>
      </c>
      <c r="D1023" s="166" t="s">
        <v>1910</v>
      </c>
      <c r="E1023" s="170">
        <v>9.7439608079938495E-8</v>
      </c>
      <c r="F1023" s="166">
        <v>20</v>
      </c>
      <c r="G1023" s="166" t="s">
        <v>5378</v>
      </c>
      <c r="H1023" s="166">
        <v>7</v>
      </c>
      <c r="I1023" s="166">
        <v>4</v>
      </c>
      <c r="J1023" s="166">
        <v>1</v>
      </c>
      <c r="K1023" s="166" t="s">
        <v>15568</v>
      </c>
      <c r="L1023" s="175">
        <v>0.99999990654422999</v>
      </c>
      <c r="M1023" s="175">
        <v>1.2997808249103099E-3</v>
      </c>
      <c r="N1023" s="175">
        <v>3.73948545153465E-2</v>
      </c>
      <c r="O1023" s="175"/>
      <c r="P1023" s="175">
        <v>1</v>
      </c>
      <c r="Q1023" s="175">
        <v>0.45887484226241598</v>
      </c>
      <c r="R1023" s="166">
        <v>1</v>
      </c>
      <c r="S1023" s="166" t="s">
        <v>14</v>
      </c>
      <c r="T1023" s="166" t="s">
        <v>2449</v>
      </c>
      <c r="U1023" s="166" t="s">
        <v>15567</v>
      </c>
    </row>
    <row r="1024" spans="1:21" ht="15.75" customHeight="1" x14ac:dyDescent="0.15">
      <c r="A1024" s="15" t="s">
        <v>6436</v>
      </c>
      <c r="B1024" s="166" t="s">
        <v>6437</v>
      </c>
      <c r="C1024" s="166" t="s">
        <v>2241</v>
      </c>
      <c r="D1024" s="166" t="s">
        <v>1948</v>
      </c>
      <c r="E1024" s="170">
        <v>3.1959169832167598E-11</v>
      </c>
      <c r="F1024" s="166">
        <v>34</v>
      </c>
      <c r="G1024" s="166" t="s">
        <v>6438</v>
      </c>
      <c r="H1024" s="166">
        <v>3</v>
      </c>
      <c r="I1024" s="166">
        <v>3</v>
      </c>
      <c r="J1024" s="166">
        <v>1</v>
      </c>
      <c r="K1024" s="166" t="s">
        <v>15568</v>
      </c>
      <c r="L1024" s="175">
        <v>0.99999990654422999</v>
      </c>
      <c r="M1024" s="175">
        <v>1.2515546488908299E-4</v>
      </c>
      <c r="N1024" s="175">
        <v>3.7840831975440303E-2</v>
      </c>
      <c r="O1024" s="175"/>
      <c r="P1024" s="175">
        <v>1</v>
      </c>
      <c r="Q1024" s="175">
        <v>4.10439946272892E-2</v>
      </c>
      <c r="R1024" s="166">
        <v>1</v>
      </c>
      <c r="S1024" s="166" t="s">
        <v>14</v>
      </c>
      <c r="T1024" s="166" t="s">
        <v>2449</v>
      </c>
      <c r="U1024" s="166" t="s">
        <v>15567</v>
      </c>
    </row>
    <row r="1025" spans="1:21" ht="15.75" customHeight="1" x14ac:dyDescent="0.15">
      <c r="A1025" s="15" t="s">
        <v>5930</v>
      </c>
      <c r="B1025" s="166" t="s">
        <v>5931</v>
      </c>
      <c r="C1025" s="166" t="s">
        <v>2241</v>
      </c>
      <c r="D1025" s="166" t="s">
        <v>1955</v>
      </c>
      <c r="E1025" s="170">
        <v>1.0779638994772099E-9</v>
      </c>
      <c r="F1025" s="166">
        <v>20</v>
      </c>
      <c r="G1025" s="166" t="s">
        <v>5932</v>
      </c>
      <c r="H1025" s="166">
        <v>4</v>
      </c>
      <c r="I1025" s="166">
        <v>4</v>
      </c>
      <c r="J1025" s="166">
        <v>1</v>
      </c>
      <c r="K1025" s="166" t="s">
        <v>15568</v>
      </c>
      <c r="L1025" s="175">
        <v>0.99999990654422999</v>
      </c>
      <c r="M1025" s="175">
        <v>7.4511570804189506E-2</v>
      </c>
      <c r="N1025" s="175">
        <v>3.8191352627929102E-2</v>
      </c>
      <c r="O1025" s="175"/>
      <c r="P1025" s="175">
        <v>1</v>
      </c>
      <c r="Q1025" s="175">
        <v>1</v>
      </c>
      <c r="R1025" s="166">
        <v>1</v>
      </c>
      <c r="S1025" s="166" t="s">
        <v>14</v>
      </c>
      <c r="T1025" s="166" t="s">
        <v>2449</v>
      </c>
      <c r="U1025" s="166" t="s">
        <v>15567</v>
      </c>
    </row>
    <row r="1026" spans="1:21" ht="15.75" customHeight="1" x14ac:dyDescent="0.15">
      <c r="A1026" s="15" t="s">
        <v>6075</v>
      </c>
      <c r="B1026" s="166" t="s">
        <v>6076</v>
      </c>
      <c r="C1026" s="166" t="s">
        <v>1892</v>
      </c>
      <c r="D1026" s="166" t="s">
        <v>1948</v>
      </c>
      <c r="E1026" s="170">
        <v>8.613286747473E-10</v>
      </c>
      <c r="F1026" s="166">
        <v>26</v>
      </c>
      <c r="G1026" s="166" t="s">
        <v>6077</v>
      </c>
      <c r="H1026" s="166">
        <v>7</v>
      </c>
      <c r="I1026" s="166">
        <v>5</v>
      </c>
      <c r="J1026" s="166">
        <v>1</v>
      </c>
      <c r="K1026" s="166" t="s">
        <v>15568</v>
      </c>
      <c r="L1026" s="175">
        <v>0.99999990654422999</v>
      </c>
      <c r="M1026" s="175">
        <v>3.5044064677053999E-3</v>
      </c>
      <c r="N1026" s="175">
        <v>3.8689808347996402E-2</v>
      </c>
      <c r="O1026" s="175"/>
      <c r="P1026" s="175">
        <v>1</v>
      </c>
      <c r="Q1026" s="175">
        <v>1</v>
      </c>
      <c r="R1026" s="166">
        <v>1</v>
      </c>
      <c r="S1026" s="166" t="s">
        <v>14</v>
      </c>
      <c r="T1026" s="166" t="s">
        <v>2449</v>
      </c>
      <c r="U1026" s="166" t="s">
        <v>15567</v>
      </c>
    </row>
    <row r="1027" spans="1:21" ht="15.75" customHeight="1" x14ac:dyDescent="0.15">
      <c r="A1027" s="15" t="s">
        <v>5531</v>
      </c>
      <c r="B1027" s="166" t="s">
        <v>5532</v>
      </c>
      <c r="C1027" s="166" t="s">
        <v>1892</v>
      </c>
      <c r="D1027" s="166" t="s">
        <v>1948</v>
      </c>
      <c r="E1027" s="170">
        <v>5.5380482168719998E-11</v>
      </c>
      <c r="F1027" s="166">
        <v>32</v>
      </c>
      <c r="G1027" s="166" t="s">
        <v>5533</v>
      </c>
      <c r="H1027" s="166">
        <v>4</v>
      </c>
      <c r="I1027" s="166">
        <v>3</v>
      </c>
      <c r="J1027" s="166">
        <v>1</v>
      </c>
      <c r="K1027" s="166" t="s">
        <v>15568</v>
      </c>
      <c r="L1027" s="175">
        <v>0.99999990654422999</v>
      </c>
      <c r="M1027" s="175">
        <v>8.2691349712134807E-2</v>
      </c>
      <c r="N1027" s="175">
        <v>3.9391998983221301E-2</v>
      </c>
      <c r="O1027" s="175"/>
      <c r="P1027" s="175">
        <v>1</v>
      </c>
      <c r="Q1027" s="175">
        <v>1</v>
      </c>
      <c r="R1027" s="166">
        <v>1</v>
      </c>
      <c r="S1027" s="166" t="s">
        <v>14</v>
      </c>
      <c r="T1027" s="166" t="s">
        <v>2449</v>
      </c>
      <c r="U1027" s="166" t="s">
        <v>15567</v>
      </c>
    </row>
    <row r="1028" spans="1:21" ht="15.75" customHeight="1" x14ac:dyDescent="0.15">
      <c r="A1028" s="15" t="s">
        <v>5187</v>
      </c>
      <c r="B1028" s="166" t="s">
        <v>5188</v>
      </c>
      <c r="C1028" s="166" t="s">
        <v>1892</v>
      </c>
      <c r="D1028" s="166" t="s">
        <v>2007</v>
      </c>
      <c r="E1028" s="170">
        <v>3.7120500064535401E-9</v>
      </c>
      <c r="F1028" s="166">
        <v>16</v>
      </c>
      <c r="G1028" s="166" t="s">
        <v>5189</v>
      </c>
      <c r="H1028" s="166">
        <v>7</v>
      </c>
      <c r="I1028" s="166">
        <v>7</v>
      </c>
      <c r="J1028" s="166">
        <v>1</v>
      </c>
      <c r="K1028" s="166" t="s">
        <v>15568</v>
      </c>
      <c r="L1028" s="175">
        <v>0.99999990654422999</v>
      </c>
      <c r="M1028" s="175">
        <v>1.16679816007074E-2</v>
      </c>
      <c r="N1028" s="175">
        <v>3.9797084458738197E-2</v>
      </c>
      <c r="O1028" s="175"/>
      <c r="P1028" s="175">
        <v>1</v>
      </c>
      <c r="Q1028" s="175">
        <v>1</v>
      </c>
      <c r="R1028" s="166">
        <v>1</v>
      </c>
      <c r="S1028" s="166" t="s">
        <v>14</v>
      </c>
      <c r="T1028" s="166" t="s">
        <v>2449</v>
      </c>
      <c r="U1028" s="166" t="s">
        <v>15567</v>
      </c>
    </row>
    <row r="1029" spans="1:21" ht="15.75" customHeight="1" x14ac:dyDescent="0.15">
      <c r="A1029" s="15" t="s">
        <v>5244</v>
      </c>
      <c r="B1029" s="166" t="s">
        <v>5245</v>
      </c>
      <c r="C1029" s="166" t="s">
        <v>2404</v>
      </c>
      <c r="D1029" s="166" t="s">
        <v>1918</v>
      </c>
      <c r="E1029" s="170">
        <v>8.0006614859267001E-11</v>
      </c>
      <c r="F1029" s="166">
        <v>26</v>
      </c>
      <c r="G1029" s="166" t="s">
        <v>5246</v>
      </c>
      <c r="H1029" s="166">
        <v>7</v>
      </c>
      <c r="I1029" s="166">
        <v>6</v>
      </c>
      <c r="J1029" s="166">
        <v>1</v>
      </c>
      <c r="K1029" s="166" t="s">
        <v>15568</v>
      </c>
      <c r="L1029" s="175">
        <v>0.99999990654422999</v>
      </c>
      <c r="M1029" s="175">
        <v>6.3330528066403706E-5</v>
      </c>
      <c r="N1029" s="175">
        <v>4.0368451594776901E-2</v>
      </c>
      <c r="O1029" s="175"/>
      <c r="P1029" s="175">
        <v>1</v>
      </c>
      <c r="Q1029" s="175">
        <v>2.0122267533233502E-2</v>
      </c>
      <c r="R1029" s="166">
        <v>1</v>
      </c>
      <c r="S1029" s="166" t="s">
        <v>14</v>
      </c>
      <c r="T1029" s="166" t="s">
        <v>2449</v>
      </c>
      <c r="U1029" s="166" t="s">
        <v>15567</v>
      </c>
    </row>
    <row r="1030" spans="1:21" ht="15.75" customHeight="1" x14ac:dyDescent="0.15">
      <c r="A1030" s="15" t="s">
        <v>5436</v>
      </c>
      <c r="B1030" s="166" t="s">
        <v>5437</v>
      </c>
      <c r="C1030" s="166" t="s">
        <v>1892</v>
      </c>
      <c r="D1030" s="166" t="s">
        <v>1910</v>
      </c>
      <c r="E1030" s="170">
        <v>2.5923867882684202E-9</v>
      </c>
      <c r="F1030" s="166">
        <v>22</v>
      </c>
      <c r="G1030" s="166" t="s">
        <v>5438</v>
      </c>
      <c r="H1030" s="166">
        <v>8</v>
      </c>
      <c r="I1030" s="166">
        <v>6</v>
      </c>
      <c r="J1030" s="166">
        <v>1</v>
      </c>
      <c r="K1030" s="166" t="s">
        <v>15568</v>
      </c>
      <c r="L1030" s="175">
        <v>0.99999990654422999</v>
      </c>
      <c r="M1030" s="175">
        <v>9.3952655287248901E-3</v>
      </c>
      <c r="N1030" s="175">
        <v>4.0480064428060597E-2</v>
      </c>
      <c r="O1030" s="175"/>
      <c r="P1030" s="175">
        <v>1</v>
      </c>
      <c r="Q1030" s="175">
        <v>1</v>
      </c>
      <c r="R1030" s="166">
        <v>1</v>
      </c>
      <c r="S1030" s="166" t="s">
        <v>14</v>
      </c>
      <c r="T1030" s="166" t="s">
        <v>2449</v>
      </c>
      <c r="U1030" s="166" t="s">
        <v>15567</v>
      </c>
    </row>
    <row r="1031" spans="1:21" ht="15.75" customHeight="1" x14ac:dyDescent="0.15">
      <c r="A1031" s="15" t="s">
        <v>5918</v>
      </c>
      <c r="B1031" s="166" t="s">
        <v>5919</v>
      </c>
      <c r="C1031" s="166" t="s">
        <v>2230</v>
      </c>
      <c r="D1031" s="166" t="s">
        <v>1948</v>
      </c>
      <c r="E1031" s="170">
        <v>4.3715935134335302E-10</v>
      </c>
      <c r="F1031" s="166">
        <v>28</v>
      </c>
      <c r="G1031" s="166" t="s">
        <v>5920</v>
      </c>
      <c r="H1031" s="166">
        <v>4</v>
      </c>
      <c r="I1031" s="166">
        <v>4</v>
      </c>
      <c r="J1031" s="166">
        <v>1</v>
      </c>
      <c r="K1031" s="166" t="s">
        <v>15568</v>
      </c>
      <c r="L1031" s="175">
        <v>0.99999990654422999</v>
      </c>
      <c r="M1031" s="175">
        <v>1.18517969508841E-2</v>
      </c>
      <c r="N1031" s="175">
        <v>4.0486350517670501E-2</v>
      </c>
      <c r="O1031" s="175"/>
      <c r="P1031" s="175">
        <v>1</v>
      </c>
      <c r="Q1031" s="175">
        <v>1</v>
      </c>
      <c r="R1031" s="166">
        <v>1</v>
      </c>
      <c r="S1031" s="166" t="s">
        <v>14</v>
      </c>
      <c r="T1031" s="166" t="s">
        <v>2449</v>
      </c>
      <c r="U1031" s="166" t="s">
        <v>15567</v>
      </c>
    </row>
    <row r="1032" spans="1:21" ht="15.75" customHeight="1" x14ac:dyDescent="0.15">
      <c r="A1032" s="15" t="s">
        <v>4328</v>
      </c>
      <c r="B1032" s="166" t="s">
        <v>4329</v>
      </c>
      <c r="C1032" s="166" t="s">
        <v>1892</v>
      </c>
      <c r="D1032" s="166" t="s">
        <v>1914</v>
      </c>
      <c r="E1032" s="170">
        <v>3.06311641940166E-10</v>
      </c>
      <c r="F1032" s="166">
        <v>32</v>
      </c>
      <c r="G1032" s="166" t="s">
        <v>4330</v>
      </c>
      <c r="H1032" s="166">
        <v>9</v>
      </c>
      <c r="I1032" s="166">
        <v>6</v>
      </c>
      <c r="J1032" s="166">
        <v>1</v>
      </c>
      <c r="K1032" s="166" t="s">
        <v>15568</v>
      </c>
      <c r="L1032" s="175">
        <v>0.99999990654422999</v>
      </c>
      <c r="M1032" s="175">
        <v>2.89369588232295E-4</v>
      </c>
      <c r="N1032" s="175">
        <v>4.0565906632214099E-2</v>
      </c>
      <c r="O1032" s="175"/>
      <c r="P1032" s="175">
        <v>1</v>
      </c>
      <c r="Q1032" s="175">
        <v>9.8570008207410201E-2</v>
      </c>
      <c r="R1032" s="166">
        <v>1</v>
      </c>
      <c r="S1032" s="166" t="s">
        <v>14</v>
      </c>
      <c r="T1032" s="166" t="s">
        <v>2449</v>
      </c>
      <c r="U1032" s="166" t="s">
        <v>15567</v>
      </c>
    </row>
    <row r="1033" spans="1:21" ht="15.75" customHeight="1" x14ac:dyDescent="0.15">
      <c r="A1033" s="15" t="s">
        <v>5086</v>
      </c>
      <c r="B1033" s="166" t="s">
        <v>4727</v>
      </c>
      <c r="C1033" s="166" t="s">
        <v>2241</v>
      </c>
      <c r="D1033" s="166" t="s">
        <v>1955</v>
      </c>
      <c r="E1033" s="170">
        <v>1.3612961057220001E-7</v>
      </c>
      <c r="F1033" s="166">
        <v>16</v>
      </c>
      <c r="G1033" s="166" t="s">
        <v>5087</v>
      </c>
      <c r="H1033" s="166">
        <v>5</v>
      </c>
      <c r="I1033" s="166">
        <v>5</v>
      </c>
      <c r="J1033" s="166">
        <v>1</v>
      </c>
      <c r="K1033" s="166" t="s">
        <v>15568</v>
      </c>
      <c r="L1033" s="175">
        <v>0.13988474878254101</v>
      </c>
      <c r="M1033" s="175">
        <v>3.75747976732662E-2</v>
      </c>
      <c r="N1033" s="175">
        <v>4.1046519617908499E-2</v>
      </c>
      <c r="O1033" s="175"/>
      <c r="P1033" s="175">
        <v>1</v>
      </c>
      <c r="Q1033" s="175">
        <v>1</v>
      </c>
      <c r="R1033" s="166">
        <v>1</v>
      </c>
      <c r="S1033" s="166" t="s">
        <v>14</v>
      </c>
      <c r="T1033" s="166" t="s">
        <v>2449</v>
      </c>
      <c r="U1033" s="166" t="s">
        <v>15567</v>
      </c>
    </row>
    <row r="1034" spans="1:21" ht="15.75" customHeight="1" x14ac:dyDescent="0.15">
      <c r="A1034" s="15" t="s">
        <v>5412</v>
      </c>
      <c r="B1034" s="166" t="s">
        <v>5413</v>
      </c>
      <c r="C1034" s="166" t="s">
        <v>1892</v>
      </c>
      <c r="D1034" s="166" t="s">
        <v>2007</v>
      </c>
      <c r="E1034" s="170">
        <v>1.20770462456333E-11</v>
      </c>
      <c r="F1034" s="166">
        <v>34</v>
      </c>
      <c r="G1034" s="166" t="s">
        <v>5414</v>
      </c>
      <c r="H1034" s="166">
        <v>7</v>
      </c>
      <c r="I1034" s="166">
        <v>6</v>
      </c>
      <c r="J1034" s="166">
        <v>1</v>
      </c>
      <c r="K1034" s="166" t="s">
        <v>15568</v>
      </c>
      <c r="L1034" s="175">
        <v>0.99999990654422999</v>
      </c>
      <c r="M1034" s="175">
        <v>8.87495543876924E-2</v>
      </c>
      <c r="N1034" s="175">
        <v>4.1284118482763699E-2</v>
      </c>
      <c r="O1034" s="175"/>
      <c r="P1034" s="175">
        <v>1</v>
      </c>
      <c r="Q1034" s="175">
        <v>1</v>
      </c>
      <c r="R1034" s="166">
        <v>1</v>
      </c>
      <c r="S1034" s="166" t="s">
        <v>14</v>
      </c>
      <c r="T1034" s="166" t="s">
        <v>2449</v>
      </c>
      <c r="U1034" s="166" t="s">
        <v>15567</v>
      </c>
    </row>
    <row r="1035" spans="1:21" ht="15.75" customHeight="1" x14ac:dyDescent="0.15">
      <c r="A1035" s="15" t="s">
        <v>5109</v>
      </c>
      <c r="B1035" s="166" t="s">
        <v>5110</v>
      </c>
      <c r="C1035" s="166" t="s">
        <v>1892</v>
      </c>
      <c r="D1035" s="166" t="s">
        <v>1948</v>
      </c>
      <c r="E1035" s="170">
        <v>9.8734862867028298E-10</v>
      </c>
      <c r="F1035" s="166">
        <v>22</v>
      </c>
      <c r="G1035" s="166" t="s">
        <v>5111</v>
      </c>
      <c r="H1035" s="166">
        <v>5</v>
      </c>
      <c r="I1035" s="166">
        <v>3</v>
      </c>
      <c r="J1035" s="166">
        <v>1</v>
      </c>
      <c r="K1035" s="166" t="s">
        <v>15568</v>
      </c>
      <c r="L1035" s="175">
        <v>0.99999990654422999</v>
      </c>
      <c r="M1035" s="175">
        <v>9.0295541661045295E-2</v>
      </c>
      <c r="N1035" s="175">
        <v>4.1877455884543599E-2</v>
      </c>
      <c r="O1035" s="175"/>
      <c r="P1035" s="175">
        <v>1</v>
      </c>
      <c r="Q1035" s="175">
        <v>1</v>
      </c>
      <c r="R1035" s="166">
        <v>1</v>
      </c>
      <c r="S1035" s="166" t="s">
        <v>14</v>
      </c>
      <c r="T1035" s="166" t="s">
        <v>2449</v>
      </c>
      <c r="U1035" s="166" t="s">
        <v>15567</v>
      </c>
    </row>
    <row r="1036" spans="1:21" ht="15.75" customHeight="1" x14ac:dyDescent="0.15">
      <c r="A1036" s="15" t="s">
        <v>4744</v>
      </c>
      <c r="B1036" s="166" t="s">
        <v>4745</v>
      </c>
      <c r="C1036" s="166" t="s">
        <v>1892</v>
      </c>
      <c r="D1036" s="166" t="s">
        <v>1948</v>
      </c>
      <c r="E1036" s="170">
        <v>6.2869772350787196E-10</v>
      </c>
      <c r="F1036" s="166">
        <v>26</v>
      </c>
      <c r="G1036" s="166" t="s">
        <v>4746</v>
      </c>
      <c r="H1036" s="166">
        <v>14</v>
      </c>
      <c r="I1036" s="166">
        <v>8</v>
      </c>
      <c r="J1036" s="166">
        <v>1</v>
      </c>
      <c r="K1036" s="166" t="s">
        <v>15568</v>
      </c>
      <c r="L1036" s="175">
        <v>0.99999990654422999</v>
      </c>
      <c r="M1036" s="175">
        <v>0.23069575478534499</v>
      </c>
      <c r="N1036" s="175">
        <v>4.2913547399346802E-2</v>
      </c>
      <c r="O1036" s="175"/>
      <c r="P1036" s="175">
        <v>1</v>
      </c>
      <c r="Q1036" s="175">
        <v>1</v>
      </c>
      <c r="R1036" s="166">
        <v>1</v>
      </c>
      <c r="S1036" s="166" t="s">
        <v>14</v>
      </c>
      <c r="T1036" s="166" t="s">
        <v>2449</v>
      </c>
      <c r="U1036" s="166" t="s">
        <v>15567</v>
      </c>
    </row>
    <row r="1037" spans="1:21" ht="15.75" customHeight="1" x14ac:dyDescent="0.15">
      <c r="A1037" s="15" t="s">
        <v>3546</v>
      </c>
      <c r="B1037" s="166" t="s">
        <v>3547</v>
      </c>
      <c r="C1037" s="166" t="s">
        <v>1892</v>
      </c>
      <c r="D1037" s="166" t="s">
        <v>1925</v>
      </c>
      <c r="E1037" s="170">
        <v>6.2760644005663401E-9</v>
      </c>
      <c r="F1037" s="166">
        <v>32</v>
      </c>
      <c r="G1037" s="166" t="s">
        <v>3548</v>
      </c>
      <c r="H1037" s="166">
        <v>27</v>
      </c>
      <c r="I1037" s="166">
        <v>10</v>
      </c>
      <c r="J1037" s="166">
        <v>1</v>
      </c>
      <c r="K1037" s="166" t="s">
        <v>15568</v>
      </c>
      <c r="L1037" s="175">
        <v>0.99999990654422999</v>
      </c>
      <c r="M1037" s="175">
        <v>0.15432949722636599</v>
      </c>
      <c r="N1037" s="175">
        <v>4.3763031074319003E-2</v>
      </c>
      <c r="O1037" s="175"/>
      <c r="P1037" s="175">
        <v>1</v>
      </c>
      <c r="Q1037" s="175">
        <v>1</v>
      </c>
      <c r="R1037" s="166">
        <v>1</v>
      </c>
      <c r="S1037" s="166" t="s">
        <v>14</v>
      </c>
      <c r="T1037" s="166" t="s">
        <v>2449</v>
      </c>
      <c r="U1037" s="166" t="s">
        <v>15567</v>
      </c>
    </row>
    <row r="1038" spans="1:21" ht="15.75" customHeight="1" x14ac:dyDescent="0.15">
      <c r="A1038" s="15" t="s">
        <v>5890</v>
      </c>
      <c r="B1038" s="166" t="s">
        <v>5891</v>
      </c>
      <c r="C1038" s="166" t="s">
        <v>1892</v>
      </c>
      <c r="D1038" s="166" t="s">
        <v>1910</v>
      </c>
      <c r="E1038" s="170">
        <v>1.56152272680217E-7</v>
      </c>
      <c r="F1038" s="166">
        <v>10</v>
      </c>
      <c r="G1038" s="166" t="s">
        <v>5892</v>
      </c>
      <c r="H1038" s="166">
        <v>5</v>
      </c>
      <c r="I1038" s="166">
        <v>3</v>
      </c>
      <c r="J1038" s="166">
        <v>1</v>
      </c>
      <c r="K1038" s="166" t="s">
        <v>15568</v>
      </c>
      <c r="L1038" s="175">
        <v>0.60820155619915495</v>
      </c>
      <c r="M1038" s="175">
        <v>1.5843039927103598E-2</v>
      </c>
      <c r="N1038" s="175">
        <v>4.4515115233132403E-2</v>
      </c>
      <c r="O1038" s="175"/>
      <c r="P1038" s="175">
        <v>1</v>
      </c>
      <c r="Q1038" s="175">
        <v>1</v>
      </c>
      <c r="R1038" s="166">
        <v>1</v>
      </c>
      <c r="S1038" s="166" t="s">
        <v>14</v>
      </c>
      <c r="T1038" s="166" t="s">
        <v>2449</v>
      </c>
      <c r="U1038" s="166" t="s">
        <v>15567</v>
      </c>
    </row>
    <row r="1039" spans="1:21" ht="15.75" customHeight="1" x14ac:dyDescent="0.15">
      <c r="A1039" s="15" t="s">
        <v>5172</v>
      </c>
      <c r="B1039" s="166" t="s">
        <v>5173</v>
      </c>
      <c r="C1039" s="166" t="s">
        <v>1892</v>
      </c>
      <c r="D1039" s="166" t="s">
        <v>1910</v>
      </c>
      <c r="E1039" s="170">
        <v>5.1224208398157402E-8</v>
      </c>
      <c r="F1039" s="166">
        <v>22</v>
      </c>
      <c r="G1039" s="166" t="s">
        <v>5174</v>
      </c>
      <c r="H1039" s="166">
        <v>9</v>
      </c>
      <c r="I1039" s="166">
        <v>5</v>
      </c>
      <c r="J1039" s="166">
        <v>1</v>
      </c>
      <c r="K1039" s="166" t="s">
        <v>15568</v>
      </c>
      <c r="L1039" s="175">
        <v>0.99999990654422999</v>
      </c>
      <c r="M1039" s="175">
        <v>2.5849356260835701E-2</v>
      </c>
      <c r="N1039" s="175">
        <v>4.4800564370265097E-2</v>
      </c>
      <c r="O1039" s="175"/>
      <c r="P1039" s="175">
        <v>1</v>
      </c>
      <c r="Q1039" s="175">
        <v>1</v>
      </c>
      <c r="R1039" s="166">
        <v>1</v>
      </c>
      <c r="S1039" s="166" t="s">
        <v>14</v>
      </c>
      <c r="T1039" s="166" t="s">
        <v>2449</v>
      </c>
      <c r="U1039" s="166" t="s">
        <v>15567</v>
      </c>
    </row>
    <row r="1040" spans="1:21" ht="15.75" customHeight="1" x14ac:dyDescent="0.15">
      <c r="A1040" s="15" t="s">
        <v>5630</v>
      </c>
      <c r="B1040" s="166" t="s">
        <v>5631</v>
      </c>
      <c r="C1040" s="166" t="s">
        <v>1892</v>
      </c>
      <c r="D1040" s="166" t="s">
        <v>1910</v>
      </c>
      <c r="E1040" s="170">
        <v>1.01320716418665E-8</v>
      </c>
      <c r="F1040" s="166">
        <v>22</v>
      </c>
      <c r="G1040" s="166" t="s">
        <v>5632</v>
      </c>
      <c r="H1040" s="166">
        <v>7</v>
      </c>
      <c r="I1040" s="166">
        <v>5</v>
      </c>
      <c r="J1040" s="166">
        <v>1</v>
      </c>
      <c r="K1040" s="166" t="s">
        <v>15568</v>
      </c>
      <c r="L1040" s="175">
        <v>0.99999990654422999</v>
      </c>
      <c r="M1040" s="175">
        <v>2.05401508591068E-2</v>
      </c>
      <c r="N1040" s="175">
        <v>4.5274782071014701E-2</v>
      </c>
      <c r="O1040" s="175"/>
      <c r="P1040" s="175">
        <v>1</v>
      </c>
      <c r="Q1040" s="175">
        <v>1</v>
      </c>
      <c r="R1040" s="166">
        <v>1</v>
      </c>
      <c r="S1040" s="166" t="s">
        <v>14</v>
      </c>
      <c r="T1040" s="166" t="s">
        <v>2449</v>
      </c>
      <c r="U1040" s="166" t="s">
        <v>15567</v>
      </c>
    </row>
    <row r="1041" spans="1:21" ht="15.75" customHeight="1" x14ac:dyDescent="0.15">
      <c r="A1041" s="15" t="s">
        <v>3837</v>
      </c>
      <c r="B1041" s="166" t="s">
        <v>3838</v>
      </c>
      <c r="C1041" s="166" t="s">
        <v>1892</v>
      </c>
      <c r="D1041" s="166" t="s">
        <v>1914</v>
      </c>
      <c r="E1041" s="170">
        <v>1.1724920467886299E-8</v>
      </c>
      <c r="F1041" s="166">
        <v>22</v>
      </c>
      <c r="G1041" s="166" t="s">
        <v>3839</v>
      </c>
      <c r="H1041" s="166">
        <v>11</v>
      </c>
      <c r="I1041" s="166">
        <v>6</v>
      </c>
      <c r="J1041" s="166">
        <v>1</v>
      </c>
      <c r="K1041" s="166" t="s">
        <v>15568</v>
      </c>
      <c r="L1041" s="175">
        <v>0.93200398566174603</v>
      </c>
      <c r="M1041" s="175">
        <v>6.5950244237770794E-2</v>
      </c>
      <c r="N1041" s="175">
        <v>4.5683163284475699E-2</v>
      </c>
      <c r="O1041" s="175"/>
      <c r="P1041" s="175">
        <v>1</v>
      </c>
      <c r="Q1041" s="175">
        <v>1</v>
      </c>
      <c r="R1041" s="166">
        <v>1</v>
      </c>
      <c r="S1041" s="166" t="s">
        <v>14</v>
      </c>
      <c r="T1041" s="166" t="s">
        <v>2449</v>
      </c>
      <c r="U1041" s="166" t="s">
        <v>15567</v>
      </c>
    </row>
    <row r="1042" spans="1:21" ht="15.75" customHeight="1" x14ac:dyDescent="0.15">
      <c r="A1042" s="15" t="s">
        <v>3141</v>
      </c>
      <c r="B1042" s="166" t="s">
        <v>3142</v>
      </c>
      <c r="C1042" s="166" t="s">
        <v>1892</v>
      </c>
      <c r="D1042" s="166" t="s">
        <v>1925</v>
      </c>
      <c r="E1042" s="170">
        <v>5.3352131472750997E-8</v>
      </c>
      <c r="F1042" s="166">
        <v>26</v>
      </c>
      <c r="G1042" s="166" t="s">
        <v>3143</v>
      </c>
      <c r="H1042" s="166">
        <v>21</v>
      </c>
      <c r="I1042" s="166">
        <v>9</v>
      </c>
      <c r="J1042" s="166">
        <v>1</v>
      </c>
      <c r="K1042" s="166" t="s">
        <v>15568</v>
      </c>
      <c r="L1042" s="175">
        <v>0.99999990654422999</v>
      </c>
      <c r="M1042" s="175">
        <v>4.1707446350023198E-4</v>
      </c>
      <c r="N1042" s="175">
        <v>4.6750687364896799E-2</v>
      </c>
      <c r="O1042" s="175"/>
      <c r="P1042" s="175">
        <v>1</v>
      </c>
      <c r="Q1042" s="175">
        <v>0.144101342908874</v>
      </c>
      <c r="R1042" s="166">
        <v>1</v>
      </c>
      <c r="S1042" s="166" t="s">
        <v>14</v>
      </c>
      <c r="T1042" s="166" t="s">
        <v>2449</v>
      </c>
      <c r="U1042" s="166" t="s">
        <v>15567</v>
      </c>
    </row>
    <row r="1043" spans="1:21" ht="15.75" customHeight="1" x14ac:dyDescent="0.15">
      <c r="A1043" s="15" t="s">
        <v>4877</v>
      </c>
      <c r="B1043" s="166" t="s">
        <v>4878</v>
      </c>
      <c r="C1043" s="166" t="s">
        <v>2379</v>
      </c>
      <c r="D1043" s="166" t="s">
        <v>1914</v>
      </c>
      <c r="E1043" s="170">
        <v>7.4779704466343E-12</v>
      </c>
      <c r="F1043" s="166">
        <v>26</v>
      </c>
      <c r="G1043" s="166" t="s">
        <v>4879</v>
      </c>
      <c r="H1043" s="166">
        <v>9</v>
      </c>
      <c r="I1043" s="166">
        <v>5</v>
      </c>
      <c r="J1043" s="166">
        <v>1</v>
      </c>
      <c r="K1043" s="166" t="s">
        <v>15568</v>
      </c>
      <c r="L1043" s="175">
        <v>0.99999990654422999</v>
      </c>
      <c r="M1043" s="175">
        <v>0.31458219108920799</v>
      </c>
      <c r="N1043" s="175">
        <v>4.7780259144932599E-2</v>
      </c>
      <c r="O1043" s="175"/>
      <c r="P1043" s="175">
        <v>1</v>
      </c>
      <c r="Q1043" s="175">
        <v>1</v>
      </c>
      <c r="R1043" s="166">
        <v>1</v>
      </c>
      <c r="S1043" s="166" t="s">
        <v>14</v>
      </c>
      <c r="T1043" s="166" t="s">
        <v>2449</v>
      </c>
      <c r="U1043" s="166" t="s">
        <v>15567</v>
      </c>
    </row>
    <row r="1044" spans="1:21" ht="15.75" customHeight="1" x14ac:dyDescent="0.15">
      <c r="A1044" s="15" t="s">
        <v>4516</v>
      </c>
      <c r="B1044" s="166" t="s">
        <v>4517</v>
      </c>
      <c r="C1044" s="166" t="s">
        <v>1892</v>
      </c>
      <c r="D1044" s="166" t="s">
        <v>1955</v>
      </c>
      <c r="E1044" s="170">
        <v>6.1404519778929497E-10</v>
      </c>
      <c r="F1044" s="166">
        <v>28</v>
      </c>
      <c r="G1044" s="166" t="s">
        <v>4518</v>
      </c>
      <c r="H1044" s="166">
        <v>11</v>
      </c>
      <c r="I1044" s="166">
        <v>8</v>
      </c>
      <c r="J1044" s="166">
        <v>1</v>
      </c>
      <c r="K1044" s="166" t="s">
        <v>15568</v>
      </c>
      <c r="L1044" s="175">
        <v>0.99999990654422999</v>
      </c>
      <c r="M1044" s="175">
        <v>1.5355190072867801E-3</v>
      </c>
      <c r="N1044" s="175">
        <v>4.8007714664249197E-2</v>
      </c>
      <c r="O1044" s="175"/>
      <c r="P1044" s="175">
        <v>1</v>
      </c>
      <c r="Q1044" s="175">
        <v>0.54330211809972695</v>
      </c>
      <c r="R1044" s="166">
        <v>1</v>
      </c>
      <c r="S1044" s="166" t="s">
        <v>14</v>
      </c>
      <c r="T1044" s="166" t="s">
        <v>2449</v>
      </c>
      <c r="U1044" s="166" t="s">
        <v>15567</v>
      </c>
    </row>
    <row r="1045" spans="1:21" ht="15.75" customHeight="1" x14ac:dyDescent="0.15">
      <c r="A1045" s="15" t="s">
        <v>5277</v>
      </c>
      <c r="B1045" s="166" t="s">
        <v>5278</v>
      </c>
      <c r="C1045" s="166" t="s">
        <v>2404</v>
      </c>
      <c r="D1045" s="166" t="s">
        <v>1914</v>
      </c>
      <c r="E1045" s="170">
        <v>4.2547711394154699E-15</v>
      </c>
      <c r="F1045" s="166">
        <v>36</v>
      </c>
      <c r="G1045" s="166" t="s">
        <v>5279</v>
      </c>
      <c r="H1045" s="166">
        <v>7</v>
      </c>
      <c r="I1045" s="166">
        <v>5</v>
      </c>
      <c r="J1045" s="166">
        <v>1</v>
      </c>
      <c r="K1045" s="166" t="s">
        <v>15568</v>
      </c>
      <c r="L1045" s="175">
        <v>0.99999990654422999</v>
      </c>
      <c r="M1045" s="175">
        <v>9.2666944293171103E-3</v>
      </c>
      <c r="N1045" s="175">
        <v>4.80802929795624E-2</v>
      </c>
      <c r="O1045" s="175"/>
      <c r="P1045" s="175">
        <v>1</v>
      </c>
      <c r="Q1045" s="175">
        <v>1</v>
      </c>
      <c r="R1045" s="166">
        <v>1</v>
      </c>
      <c r="S1045" s="166" t="s">
        <v>14</v>
      </c>
      <c r="T1045" s="166" t="s">
        <v>2449</v>
      </c>
      <c r="U1045" s="166" t="s">
        <v>15567</v>
      </c>
    </row>
    <row r="1046" spans="1:21" ht="15.75" customHeight="1" x14ac:dyDescent="0.15">
      <c r="A1046" s="15" t="s">
        <v>5669</v>
      </c>
      <c r="B1046" s="166" t="s">
        <v>5670</v>
      </c>
      <c r="C1046" s="166" t="s">
        <v>1892</v>
      </c>
      <c r="D1046" s="166" t="s">
        <v>1910</v>
      </c>
      <c r="E1046" s="170">
        <v>2.0876063851504302E-9</v>
      </c>
      <c r="F1046" s="166">
        <v>22</v>
      </c>
      <c r="G1046" s="166" t="s">
        <v>5671</v>
      </c>
      <c r="H1046" s="166">
        <v>5</v>
      </c>
      <c r="I1046" s="166">
        <v>5</v>
      </c>
      <c r="J1046" s="166">
        <v>1</v>
      </c>
      <c r="K1046" s="166" t="s">
        <v>15568</v>
      </c>
      <c r="L1046" s="175">
        <v>0.99999990654422999</v>
      </c>
      <c r="M1046" s="175">
        <v>2.52890652720592E-3</v>
      </c>
      <c r="N1046" s="175">
        <v>4.8807554517664102E-2</v>
      </c>
      <c r="O1046" s="175"/>
      <c r="P1046" s="175">
        <v>1</v>
      </c>
      <c r="Q1046" s="175">
        <v>0.89828043012456904</v>
      </c>
      <c r="R1046" s="166">
        <v>1</v>
      </c>
      <c r="S1046" s="166" t="s">
        <v>14</v>
      </c>
      <c r="T1046" s="166" t="s">
        <v>2449</v>
      </c>
      <c r="U1046" s="166" t="s">
        <v>15567</v>
      </c>
    </row>
    <row r="1047" spans="1:21" ht="15.75" customHeight="1" x14ac:dyDescent="0.15">
      <c r="A1047" s="15" t="s">
        <v>4362</v>
      </c>
      <c r="B1047" s="166" t="s">
        <v>4363</v>
      </c>
      <c r="C1047" s="166" t="s">
        <v>1892</v>
      </c>
      <c r="D1047" s="166" t="s">
        <v>1948</v>
      </c>
      <c r="E1047" s="170">
        <v>3.2554123948394802E-11</v>
      </c>
      <c r="F1047" s="166">
        <v>22</v>
      </c>
      <c r="G1047" s="166" t="s">
        <v>4364</v>
      </c>
      <c r="H1047" s="166">
        <v>11</v>
      </c>
      <c r="I1047" s="166">
        <v>7</v>
      </c>
      <c r="J1047" s="166">
        <v>1</v>
      </c>
      <c r="K1047" s="166" t="s">
        <v>15568</v>
      </c>
      <c r="L1047" s="175">
        <v>0.99999990654422999</v>
      </c>
      <c r="M1047" s="175">
        <v>1.65661837369616E-4</v>
      </c>
      <c r="N1047" s="175">
        <v>5.0771216805541801E-2</v>
      </c>
      <c r="O1047" s="175"/>
      <c r="P1047" s="175">
        <v>1</v>
      </c>
      <c r="Q1047" s="175">
        <v>5.5026698212796099E-2</v>
      </c>
      <c r="R1047" s="166">
        <v>1</v>
      </c>
      <c r="S1047" s="166" t="s">
        <v>14</v>
      </c>
      <c r="T1047" s="166" t="s">
        <v>2449</v>
      </c>
      <c r="U1047" s="166" t="s">
        <v>15567</v>
      </c>
    </row>
    <row r="1048" spans="1:21" ht="15.75" customHeight="1" x14ac:dyDescent="0.15">
      <c r="A1048" s="15" t="s">
        <v>6000</v>
      </c>
      <c r="B1048" s="166" t="s">
        <v>6001</v>
      </c>
      <c r="C1048" s="166" t="s">
        <v>2443</v>
      </c>
      <c r="D1048" s="166" t="s">
        <v>1910</v>
      </c>
      <c r="E1048" s="170">
        <v>1.05670446668153E-10</v>
      </c>
      <c r="F1048" s="166">
        <v>34</v>
      </c>
      <c r="G1048" s="166" t="s">
        <v>6002</v>
      </c>
      <c r="H1048" s="166">
        <v>4</v>
      </c>
      <c r="I1048" s="166">
        <v>4</v>
      </c>
      <c r="J1048" s="166">
        <v>1</v>
      </c>
      <c r="K1048" s="166" t="s">
        <v>15568</v>
      </c>
      <c r="L1048" s="175">
        <v>0.99999990654422999</v>
      </c>
      <c r="M1048" s="175">
        <v>0.31983750653987097</v>
      </c>
      <c r="N1048" s="175">
        <v>5.4164127582832199E-2</v>
      </c>
      <c r="O1048" s="175"/>
      <c r="P1048" s="175">
        <v>1</v>
      </c>
      <c r="Q1048" s="175">
        <v>1</v>
      </c>
      <c r="R1048" s="166">
        <v>1</v>
      </c>
      <c r="S1048" s="166" t="s">
        <v>14</v>
      </c>
      <c r="T1048" s="166" t="s">
        <v>2449</v>
      </c>
      <c r="U1048" s="166" t="s">
        <v>15567</v>
      </c>
    </row>
    <row r="1049" spans="1:21" ht="15.75" customHeight="1" x14ac:dyDescent="0.15">
      <c r="A1049" s="15" t="s">
        <v>3555</v>
      </c>
      <c r="B1049" s="166" t="s">
        <v>3556</v>
      </c>
      <c r="C1049" s="166" t="s">
        <v>1892</v>
      </c>
      <c r="D1049" s="166" t="s">
        <v>1914</v>
      </c>
      <c r="E1049" s="170">
        <v>5.4003986661627095E-10</v>
      </c>
      <c r="F1049" s="166">
        <v>28</v>
      </c>
      <c r="G1049" s="166" t="s">
        <v>3557</v>
      </c>
      <c r="H1049" s="166">
        <v>18</v>
      </c>
      <c r="I1049" s="166">
        <v>9</v>
      </c>
      <c r="J1049" s="166">
        <v>1</v>
      </c>
      <c r="K1049" s="166" t="s">
        <v>15568</v>
      </c>
      <c r="L1049" s="175">
        <v>0.99999990654422999</v>
      </c>
      <c r="M1049" s="175">
        <v>5.15259490214625E-3</v>
      </c>
      <c r="N1049" s="175">
        <v>5.43310357893068E-2</v>
      </c>
      <c r="O1049" s="175"/>
      <c r="P1049" s="175">
        <v>1</v>
      </c>
      <c r="Q1049" s="175">
        <v>1</v>
      </c>
      <c r="R1049" s="166">
        <v>1</v>
      </c>
      <c r="S1049" s="166" t="s">
        <v>14</v>
      </c>
      <c r="T1049" s="166" t="s">
        <v>2449</v>
      </c>
      <c r="U1049" s="166" t="s">
        <v>15567</v>
      </c>
    </row>
    <row r="1050" spans="1:21" ht="15.75" customHeight="1" x14ac:dyDescent="0.15">
      <c r="A1050" s="15" t="s">
        <v>6427</v>
      </c>
      <c r="B1050" s="166" t="s">
        <v>6428</v>
      </c>
      <c r="C1050" s="166" t="s">
        <v>2288</v>
      </c>
      <c r="D1050" s="166" t="s">
        <v>1914</v>
      </c>
      <c r="E1050" s="170">
        <v>8.9820300107022001E-10</v>
      </c>
      <c r="F1050" s="166">
        <v>16</v>
      </c>
      <c r="G1050" s="166" t="s">
        <v>6429</v>
      </c>
      <c r="H1050" s="166">
        <v>3</v>
      </c>
      <c r="I1050" s="166">
        <v>3</v>
      </c>
      <c r="J1050" s="166">
        <v>1</v>
      </c>
      <c r="K1050" s="166" t="s">
        <v>15568</v>
      </c>
      <c r="L1050" s="175">
        <v>0.99999990654422999</v>
      </c>
      <c r="M1050" s="175">
        <v>9.8617308329935101E-3</v>
      </c>
      <c r="N1050" s="175">
        <v>5.43310357893068E-2</v>
      </c>
      <c r="O1050" s="175"/>
      <c r="P1050" s="175">
        <v>1</v>
      </c>
      <c r="Q1050" s="175">
        <v>1</v>
      </c>
      <c r="R1050" s="166">
        <v>1</v>
      </c>
      <c r="S1050" s="166" t="s">
        <v>14</v>
      </c>
      <c r="T1050" s="166" t="s">
        <v>2449</v>
      </c>
      <c r="U1050" s="166" t="s">
        <v>15567</v>
      </c>
    </row>
    <row r="1051" spans="1:21" ht="15.75" customHeight="1" x14ac:dyDescent="0.15">
      <c r="A1051" s="15" t="s">
        <v>5190</v>
      </c>
      <c r="B1051" s="166" t="s">
        <v>5191</v>
      </c>
      <c r="C1051" s="166" t="s">
        <v>1892</v>
      </c>
      <c r="D1051" s="166" t="s">
        <v>1910</v>
      </c>
      <c r="E1051" s="170">
        <v>1.6167794345217601E-9</v>
      </c>
      <c r="F1051" s="166">
        <v>22</v>
      </c>
      <c r="G1051" s="166" t="s">
        <v>5192</v>
      </c>
      <c r="H1051" s="166">
        <v>7</v>
      </c>
      <c r="I1051" s="166">
        <v>4</v>
      </c>
      <c r="J1051" s="166">
        <v>1</v>
      </c>
      <c r="K1051" s="166" t="s">
        <v>15568</v>
      </c>
      <c r="L1051" s="175">
        <v>0.99999990654422999</v>
      </c>
      <c r="M1051" s="175">
        <v>2.4423246631287299E-2</v>
      </c>
      <c r="N1051" s="175">
        <v>5.45565657241735E-2</v>
      </c>
      <c r="O1051" s="175"/>
      <c r="P1051" s="175">
        <v>1</v>
      </c>
      <c r="Q1051" s="175">
        <v>1</v>
      </c>
      <c r="R1051" s="166">
        <v>1</v>
      </c>
      <c r="S1051" s="166" t="s">
        <v>14</v>
      </c>
      <c r="T1051" s="166" t="s">
        <v>2449</v>
      </c>
      <c r="U1051" s="166" t="s">
        <v>15567</v>
      </c>
    </row>
    <row r="1052" spans="1:21" ht="15.75" customHeight="1" x14ac:dyDescent="0.15">
      <c r="A1052" s="15" t="s">
        <v>6409</v>
      </c>
      <c r="B1052" s="166" t="s">
        <v>6410</v>
      </c>
      <c r="C1052" s="166" t="s">
        <v>2404</v>
      </c>
      <c r="D1052" s="166" t="s">
        <v>1914</v>
      </c>
      <c r="E1052" s="170">
        <v>1.4191138767315801E-9</v>
      </c>
      <c r="F1052" s="166">
        <v>22</v>
      </c>
      <c r="G1052" s="166" t="s">
        <v>6411</v>
      </c>
      <c r="H1052" s="166">
        <v>3</v>
      </c>
      <c r="I1052" s="166">
        <v>3</v>
      </c>
      <c r="J1052" s="166">
        <v>1</v>
      </c>
      <c r="K1052" s="166" t="s">
        <v>15568</v>
      </c>
      <c r="L1052" s="175">
        <v>0.99999990654422999</v>
      </c>
      <c r="M1052" s="175">
        <v>0.78471264833534604</v>
      </c>
      <c r="N1052" s="175">
        <v>5.6015648742133599E-2</v>
      </c>
      <c r="O1052" s="175"/>
      <c r="P1052" s="175">
        <v>1</v>
      </c>
      <c r="Q1052" s="175">
        <v>1</v>
      </c>
      <c r="R1052" s="166">
        <v>1</v>
      </c>
      <c r="S1052" s="166" t="s">
        <v>14</v>
      </c>
      <c r="T1052" s="166" t="s">
        <v>2449</v>
      </c>
      <c r="U1052" s="166" t="s">
        <v>15567</v>
      </c>
    </row>
    <row r="1053" spans="1:21" ht="15.75" customHeight="1" x14ac:dyDescent="0.15">
      <c r="A1053" s="15" t="s">
        <v>5029</v>
      </c>
      <c r="B1053" s="166" t="s">
        <v>5030</v>
      </c>
      <c r="C1053" s="166" t="s">
        <v>1892</v>
      </c>
      <c r="D1053" s="166" t="s">
        <v>1948</v>
      </c>
      <c r="E1053" s="170">
        <v>1.72601380519768E-9</v>
      </c>
      <c r="F1053" s="166">
        <v>28</v>
      </c>
      <c r="G1053" s="166" t="s">
        <v>5031</v>
      </c>
      <c r="H1053" s="166">
        <v>11</v>
      </c>
      <c r="I1053" s="166">
        <v>8</v>
      </c>
      <c r="J1053" s="166">
        <v>1</v>
      </c>
      <c r="K1053" s="166" t="s">
        <v>15568</v>
      </c>
      <c r="L1053" s="175">
        <v>0.99999990654422999</v>
      </c>
      <c r="M1053" s="175">
        <v>0.106593551614</v>
      </c>
      <c r="N1053" s="175">
        <v>5.6548856791691797E-2</v>
      </c>
      <c r="O1053" s="175"/>
      <c r="P1053" s="175">
        <v>1</v>
      </c>
      <c r="Q1053" s="175">
        <v>1</v>
      </c>
      <c r="R1053" s="166">
        <v>1</v>
      </c>
      <c r="S1053" s="166" t="s">
        <v>14</v>
      </c>
      <c r="T1053" s="166" t="s">
        <v>2449</v>
      </c>
      <c r="U1053" s="166" t="s">
        <v>15567</v>
      </c>
    </row>
    <row r="1054" spans="1:21" ht="15.75" customHeight="1" x14ac:dyDescent="0.15">
      <c r="A1054" s="15" t="s">
        <v>5103</v>
      </c>
      <c r="B1054" s="166" t="s">
        <v>5104</v>
      </c>
      <c r="C1054" s="166" t="s">
        <v>1892</v>
      </c>
      <c r="D1054" s="166" t="s">
        <v>1914</v>
      </c>
      <c r="E1054" s="170">
        <v>1.6030810826544901E-10</v>
      </c>
      <c r="F1054" s="166">
        <v>32</v>
      </c>
      <c r="G1054" s="166" t="s">
        <v>5105</v>
      </c>
      <c r="H1054" s="166">
        <v>9</v>
      </c>
      <c r="I1054" s="166">
        <v>8</v>
      </c>
      <c r="J1054" s="166">
        <v>1</v>
      </c>
      <c r="K1054" s="166" t="s">
        <v>15568</v>
      </c>
      <c r="L1054" s="175">
        <v>0.99999990654422999</v>
      </c>
      <c r="M1054" s="175">
        <v>6.1015997316743497E-3</v>
      </c>
      <c r="N1054" s="175">
        <v>5.7013850356664703E-2</v>
      </c>
      <c r="O1054" s="175"/>
      <c r="P1054" s="175">
        <v>1</v>
      </c>
      <c r="Q1054" s="175">
        <v>1</v>
      </c>
      <c r="R1054" s="166">
        <v>1</v>
      </c>
      <c r="S1054" s="166" t="s">
        <v>14</v>
      </c>
      <c r="T1054" s="166" t="s">
        <v>2449</v>
      </c>
      <c r="U1054" s="166" t="s">
        <v>15567</v>
      </c>
    </row>
    <row r="1055" spans="1:21" ht="15.75" customHeight="1" x14ac:dyDescent="0.15">
      <c r="A1055" s="15" t="s">
        <v>6618</v>
      </c>
      <c r="B1055" s="166" t="s">
        <v>6619</v>
      </c>
      <c r="C1055" s="166" t="s">
        <v>4536</v>
      </c>
      <c r="D1055" s="166" t="s">
        <v>1948</v>
      </c>
      <c r="E1055" s="170">
        <v>6.4729355860297403E-10</v>
      </c>
      <c r="F1055" s="166">
        <v>20</v>
      </c>
      <c r="G1055" s="166" t="s">
        <v>6620</v>
      </c>
      <c r="H1055" s="166">
        <v>3</v>
      </c>
      <c r="I1055" s="166">
        <v>3</v>
      </c>
      <c r="J1055" s="166">
        <v>1</v>
      </c>
      <c r="K1055" s="166" t="s">
        <v>15568</v>
      </c>
      <c r="L1055" s="175">
        <v>0.99999990654422999</v>
      </c>
      <c r="M1055" s="175">
        <v>0.60853156955795895</v>
      </c>
      <c r="N1055" s="175">
        <v>5.7637159774329802E-2</v>
      </c>
      <c r="O1055" s="175"/>
      <c r="P1055" s="175">
        <v>1</v>
      </c>
      <c r="Q1055" s="175">
        <v>1</v>
      </c>
      <c r="R1055" s="166">
        <v>1</v>
      </c>
      <c r="S1055" s="166" t="s">
        <v>14</v>
      </c>
      <c r="T1055" s="166" t="s">
        <v>2449</v>
      </c>
      <c r="U1055" s="166" t="s">
        <v>15567</v>
      </c>
    </row>
    <row r="1056" spans="1:21" ht="15.75" customHeight="1" x14ac:dyDescent="0.15">
      <c r="A1056" s="15" t="s">
        <v>4604</v>
      </c>
      <c r="B1056" s="166" t="s">
        <v>4605</v>
      </c>
      <c r="C1056" s="166" t="s">
        <v>2443</v>
      </c>
      <c r="D1056" s="166" t="s">
        <v>1910</v>
      </c>
      <c r="E1056" s="170">
        <v>3.3960922698208602E-11</v>
      </c>
      <c r="F1056" s="166">
        <v>32</v>
      </c>
      <c r="G1056" s="166" t="s">
        <v>4606</v>
      </c>
      <c r="H1056" s="166">
        <v>10</v>
      </c>
      <c r="I1056" s="166">
        <v>5</v>
      </c>
      <c r="J1056" s="166">
        <v>1</v>
      </c>
      <c r="K1056" s="166" t="s">
        <v>15568</v>
      </c>
      <c r="L1056" s="175">
        <v>0.99999990654422999</v>
      </c>
      <c r="M1056" s="175">
        <v>6.5591194885852896E-2</v>
      </c>
      <c r="N1056" s="175">
        <v>5.8730895722428303E-2</v>
      </c>
      <c r="O1056" s="175"/>
      <c r="P1056" s="175">
        <v>1</v>
      </c>
      <c r="Q1056" s="175">
        <v>1</v>
      </c>
      <c r="R1056" s="166">
        <v>1</v>
      </c>
      <c r="S1056" s="166" t="s">
        <v>14</v>
      </c>
      <c r="T1056" s="166" t="s">
        <v>2449</v>
      </c>
      <c r="U1056" s="166" t="s">
        <v>15567</v>
      </c>
    </row>
    <row r="1057" spans="1:21" ht="15.75" customHeight="1" x14ac:dyDescent="0.15">
      <c r="A1057" s="15" t="s">
        <v>5936</v>
      </c>
      <c r="B1057" s="166" t="s">
        <v>5937</v>
      </c>
      <c r="C1057" s="166" t="s">
        <v>2288</v>
      </c>
      <c r="D1057" s="166" t="s">
        <v>1918</v>
      </c>
      <c r="E1057" s="170">
        <v>2.74588677158129E-9</v>
      </c>
      <c r="F1057" s="166">
        <v>14</v>
      </c>
      <c r="G1057" s="166" t="s">
        <v>5938</v>
      </c>
      <c r="H1057" s="166">
        <v>4</v>
      </c>
      <c r="I1057" s="166">
        <v>3</v>
      </c>
      <c r="J1057" s="166">
        <v>1</v>
      </c>
      <c r="K1057" s="166" t="s">
        <v>15568</v>
      </c>
      <c r="L1057" s="175">
        <v>0.46504666312711501</v>
      </c>
      <c r="M1057" s="175">
        <v>0.310893700275369</v>
      </c>
      <c r="N1057" s="175">
        <v>5.9477640531724101E-2</v>
      </c>
      <c r="O1057" s="175"/>
      <c r="P1057" s="175">
        <v>1</v>
      </c>
      <c r="Q1057" s="175">
        <v>1</v>
      </c>
      <c r="R1057" s="166">
        <v>1</v>
      </c>
      <c r="S1057" s="166" t="s">
        <v>14</v>
      </c>
      <c r="T1057" s="166" t="s">
        <v>2449</v>
      </c>
      <c r="U1057" s="166" t="s">
        <v>15567</v>
      </c>
    </row>
    <row r="1058" spans="1:21" ht="15.75" customHeight="1" x14ac:dyDescent="0.15">
      <c r="A1058" s="15" t="s">
        <v>6048</v>
      </c>
      <c r="B1058" s="166" t="s">
        <v>6049</v>
      </c>
      <c r="C1058" s="166" t="s">
        <v>1892</v>
      </c>
      <c r="D1058" s="166" t="s">
        <v>1948</v>
      </c>
      <c r="E1058" s="170">
        <v>6.7918892079657699E-9</v>
      </c>
      <c r="F1058" s="166">
        <v>22</v>
      </c>
      <c r="G1058" s="166" t="s">
        <v>6050</v>
      </c>
      <c r="H1058" s="166">
        <v>4</v>
      </c>
      <c r="I1058" s="166">
        <v>4</v>
      </c>
      <c r="J1058" s="166">
        <v>1</v>
      </c>
      <c r="K1058" s="166" t="s">
        <v>15568</v>
      </c>
      <c r="L1058" s="175">
        <v>0.14635597035112299</v>
      </c>
      <c r="M1058" s="175">
        <v>0.898745332507908</v>
      </c>
      <c r="N1058" s="175">
        <v>5.9698230180958399E-2</v>
      </c>
      <c r="O1058" s="175"/>
      <c r="P1058" s="175">
        <v>1</v>
      </c>
      <c r="Q1058" s="175">
        <v>1</v>
      </c>
      <c r="R1058" s="166">
        <v>1</v>
      </c>
      <c r="S1058" s="166" t="s">
        <v>14</v>
      </c>
      <c r="T1058" s="166" t="s">
        <v>2449</v>
      </c>
      <c r="U1058" s="166" t="s">
        <v>15567</v>
      </c>
    </row>
    <row r="1059" spans="1:21" ht="15.75" customHeight="1" x14ac:dyDescent="0.15">
      <c r="A1059" s="15" t="s">
        <v>3043</v>
      </c>
      <c r="B1059" s="166" t="s">
        <v>3044</v>
      </c>
      <c r="C1059" s="166" t="s">
        <v>1892</v>
      </c>
      <c r="D1059" s="166" t="s">
        <v>1914</v>
      </c>
      <c r="E1059" s="170">
        <v>8.1280012238094398E-11</v>
      </c>
      <c r="F1059" s="166">
        <v>28</v>
      </c>
      <c r="G1059" s="166" t="s">
        <v>3045</v>
      </c>
      <c r="H1059" s="166">
        <v>13</v>
      </c>
      <c r="I1059" s="166">
        <v>7</v>
      </c>
      <c r="J1059" s="166">
        <v>1</v>
      </c>
      <c r="K1059" s="166" t="s">
        <v>15568</v>
      </c>
      <c r="L1059" s="175">
        <v>0.99999990654422999</v>
      </c>
      <c r="M1059" s="175">
        <v>3.1548187454994901E-2</v>
      </c>
      <c r="N1059" s="175">
        <v>6.0827363712828403E-2</v>
      </c>
      <c r="O1059" s="175"/>
      <c r="P1059" s="175">
        <v>1</v>
      </c>
      <c r="Q1059" s="175">
        <v>1</v>
      </c>
      <c r="R1059" s="166">
        <v>1</v>
      </c>
      <c r="S1059" s="166" t="s">
        <v>14</v>
      </c>
      <c r="T1059" s="166" t="s">
        <v>2449</v>
      </c>
      <c r="U1059" s="166" t="s">
        <v>15567</v>
      </c>
    </row>
    <row r="1060" spans="1:21" ht="15.75" customHeight="1" x14ac:dyDescent="0.15">
      <c r="A1060" s="15" t="s">
        <v>5690</v>
      </c>
      <c r="B1060" s="166" t="s">
        <v>5691</v>
      </c>
      <c r="C1060" s="166" t="s">
        <v>1892</v>
      </c>
      <c r="D1060" s="166" t="s">
        <v>1910</v>
      </c>
      <c r="E1060" s="170">
        <v>8.37412951665395E-10</v>
      </c>
      <c r="F1060" s="166">
        <v>22</v>
      </c>
      <c r="G1060" s="166" t="s">
        <v>5692</v>
      </c>
      <c r="H1060" s="166">
        <v>5</v>
      </c>
      <c r="I1060" s="166">
        <v>4</v>
      </c>
      <c r="J1060" s="166">
        <v>1</v>
      </c>
      <c r="K1060" s="166" t="s">
        <v>15568</v>
      </c>
      <c r="L1060" s="175">
        <v>0.99999990654422999</v>
      </c>
      <c r="M1060" s="175">
        <v>2.4806482353118202E-3</v>
      </c>
      <c r="N1060" s="175">
        <v>6.1175101795812002E-2</v>
      </c>
      <c r="O1060" s="175"/>
      <c r="P1060" s="175">
        <v>1</v>
      </c>
      <c r="Q1060" s="175">
        <v>0.88103919449205004</v>
      </c>
      <c r="R1060" s="166">
        <v>1</v>
      </c>
      <c r="S1060" s="166" t="s">
        <v>14</v>
      </c>
      <c r="T1060" s="166" t="s">
        <v>2449</v>
      </c>
      <c r="U1060" s="166" t="s">
        <v>15567</v>
      </c>
    </row>
    <row r="1061" spans="1:21" ht="15.75" customHeight="1" x14ac:dyDescent="0.15">
      <c r="A1061" s="15" t="s">
        <v>4344</v>
      </c>
      <c r="B1061" s="166" t="s">
        <v>4345</v>
      </c>
      <c r="C1061" s="166" t="s">
        <v>1892</v>
      </c>
      <c r="D1061" s="166" t="s">
        <v>1914</v>
      </c>
      <c r="E1061" s="170">
        <v>3.3311391438067099E-15</v>
      </c>
      <c r="F1061" s="166">
        <v>36</v>
      </c>
      <c r="G1061" s="166" t="s">
        <v>4346</v>
      </c>
      <c r="H1061" s="166">
        <v>4</v>
      </c>
      <c r="I1061" s="166">
        <v>4</v>
      </c>
      <c r="J1061" s="166">
        <v>1</v>
      </c>
      <c r="K1061" s="166" t="s">
        <v>15568</v>
      </c>
      <c r="L1061" s="175">
        <v>0.99999990654422999</v>
      </c>
      <c r="M1061" s="175">
        <v>1.0890614877647E-2</v>
      </c>
      <c r="N1061" s="175">
        <v>6.2580133152540199E-2</v>
      </c>
      <c r="O1061" s="175"/>
      <c r="P1061" s="175">
        <v>1</v>
      </c>
      <c r="Q1061" s="175">
        <v>1</v>
      </c>
      <c r="R1061" s="166">
        <v>1</v>
      </c>
      <c r="S1061" s="166" t="s">
        <v>14</v>
      </c>
      <c r="T1061" s="166" t="s">
        <v>2449</v>
      </c>
      <c r="U1061" s="166" t="s">
        <v>15567</v>
      </c>
    </row>
    <row r="1062" spans="1:21" ht="15.75" customHeight="1" x14ac:dyDescent="0.15">
      <c r="A1062" s="15" t="s">
        <v>5340</v>
      </c>
      <c r="B1062" s="166" t="s">
        <v>5341</v>
      </c>
      <c r="C1062" s="166" t="s">
        <v>5342</v>
      </c>
      <c r="D1062" s="166" t="s">
        <v>1902</v>
      </c>
      <c r="E1062" s="170">
        <v>6.6990727373345101E-9</v>
      </c>
      <c r="F1062" s="166">
        <v>28</v>
      </c>
      <c r="G1062" s="166" t="s">
        <v>5343</v>
      </c>
      <c r="H1062" s="166">
        <v>7</v>
      </c>
      <c r="I1062" s="166">
        <v>3</v>
      </c>
      <c r="J1062" s="166">
        <v>1</v>
      </c>
      <c r="K1062" s="166" t="s">
        <v>15568</v>
      </c>
      <c r="L1062" s="175">
        <v>0.99999990654422999</v>
      </c>
      <c r="M1062" s="175">
        <v>4.64138757918231E-2</v>
      </c>
      <c r="N1062" s="175">
        <v>6.6952402258252094E-2</v>
      </c>
      <c r="O1062" s="175"/>
      <c r="P1062" s="175">
        <v>1</v>
      </c>
      <c r="Q1062" s="175">
        <v>1</v>
      </c>
      <c r="R1062" s="166">
        <v>1</v>
      </c>
      <c r="S1062" s="166" t="s">
        <v>14</v>
      </c>
      <c r="T1062" s="166" t="s">
        <v>2449</v>
      </c>
      <c r="U1062" s="166" t="s">
        <v>15567</v>
      </c>
    </row>
    <row r="1063" spans="1:21" ht="15.75" customHeight="1" x14ac:dyDescent="0.15">
      <c r="A1063" s="15" t="s">
        <v>4993</v>
      </c>
      <c r="B1063" s="166" t="s">
        <v>4994</v>
      </c>
      <c r="C1063" s="166" t="s">
        <v>1892</v>
      </c>
      <c r="D1063" s="166" t="s">
        <v>1948</v>
      </c>
      <c r="E1063" s="170">
        <v>1.30512763914164E-10</v>
      </c>
      <c r="F1063" s="166">
        <v>20</v>
      </c>
      <c r="G1063" s="166" t="s">
        <v>4995</v>
      </c>
      <c r="H1063" s="166">
        <v>10</v>
      </c>
      <c r="I1063" s="166">
        <v>7</v>
      </c>
      <c r="J1063" s="166">
        <v>1</v>
      </c>
      <c r="K1063" s="166" t="s">
        <v>15568</v>
      </c>
      <c r="L1063" s="175">
        <v>0.99999990654422999</v>
      </c>
      <c r="M1063" s="175">
        <v>8.6265908414705599E-3</v>
      </c>
      <c r="N1063" s="175">
        <v>6.71991914554467E-2</v>
      </c>
      <c r="O1063" s="175"/>
      <c r="P1063" s="175">
        <v>1</v>
      </c>
      <c r="Q1063" s="175">
        <v>1</v>
      </c>
      <c r="R1063" s="166">
        <v>1</v>
      </c>
      <c r="S1063" s="166" t="s">
        <v>14</v>
      </c>
      <c r="T1063" s="166" t="s">
        <v>2449</v>
      </c>
      <c r="U1063" s="166" t="s">
        <v>15567</v>
      </c>
    </row>
    <row r="1064" spans="1:21" ht="15.75" customHeight="1" x14ac:dyDescent="0.15">
      <c r="A1064" s="15" t="s">
        <v>5181</v>
      </c>
      <c r="B1064" s="166" t="s">
        <v>5182</v>
      </c>
      <c r="C1064" s="166" t="s">
        <v>1892</v>
      </c>
      <c r="D1064" s="166" t="s">
        <v>2007</v>
      </c>
      <c r="E1064" s="170">
        <v>7.6367088077681803E-10</v>
      </c>
      <c r="F1064" s="166">
        <v>22</v>
      </c>
      <c r="G1064" s="166" t="s">
        <v>5183</v>
      </c>
      <c r="H1064" s="166">
        <v>8</v>
      </c>
      <c r="I1064" s="166">
        <v>5</v>
      </c>
      <c r="J1064" s="166">
        <v>1</v>
      </c>
      <c r="K1064" s="166" t="s">
        <v>15568</v>
      </c>
      <c r="L1064" s="175">
        <v>0.99999990654422999</v>
      </c>
      <c r="M1064" s="175">
        <v>0.44594851307078398</v>
      </c>
      <c r="N1064" s="175">
        <v>6.8350067366572398E-2</v>
      </c>
      <c r="O1064" s="175"/>
      <c r="P1064" s="175">
        <v>1</v>
      </c>
      <c r="Q1064" s="175">
        <v>1</v>
      </c>
      <c r="R1064" s="166">
        <v>1</v>
      </c>
      <c r="S1064" s="166" t="s">
        <v>14</v>
      </c>
      <c r="T1064" s="166" t="s">
        <v>2449</v>
      </c>
      <c r="U1064" s="166" t="s">
        <v>15567</v>
      </c>
    </row>
    <row r="1065" spans="1:21" ht="15.75" customHeight="1" x14ac:dyDescent="0.15">
      <c r="A1065" s="15" t="s">
        <v>5711</v>
      </c>
      <c r="B1065" s="166" t="s">
        <v>5712</v>
      </c>
      <c r="C1065" s="166" t="s">
        <v>1892</v>
      </c>
      <c r="D1065" s="166" t="s">
        <v>2007</v>
      </c>
      <c r="E1065" s="170">
        <v>2.0621046314132E-10</v>
      </c>
      <c r="F1065" s="166">
        <v>32</v>
      </c>
      <c r="G1065" s="166" t="s">
        <v>5713</v>
      </c>
      <c r="H1065" s="166">
        <v>5</v>
      </c>
      <c r="I1065" s="166">
        <v>4</v>
      </c>
      <c r="J1065" s="166">
        <v>1</v>
      </c>
      <c r="K1065" s="166" t="s">
        <v>15568</v>
      </c>
      <c r="L1065" s="175">
        <v>0.99999990654422999</v>
      </c>
      <c r="M1065" s="175">
        <v>3.9167030552899697E-2</v>
      </c>
      <c r="N1065" s="175">
        <v>6.8350067366572398E-2</v>
      </c>
      <c r="O1065" s="175"/>
      <c r="P1065" s="175">
        <v>1</v>
      </c>
      <c r="Q1065" s="175">
        <v>1</v>
      </c>
      <c r="R1065" s="166">
        <v>1</v>
      </c>
      <c r="S1065" s="166" t="s">
        <v>14</v>
      </c>
      <c r="T1065" s="166" t="s">
        <v>2449</v>
      </c>
      <c r="U1065" s="166" t="s">
        <v>15567</v>
      </c>
    </row>
    <row r="1066" spans="1:21" ht="15.75" customHeight="1" x14ac:dyDescent="0.15">
      <c r="A1066" s="15" t="s">
        <v>5038</v>
      </c>
      <c r="B1066" s="166" t="s">
        <v>5039</v>
      </c>
      <c r="C1066" s="166" t="s">
        <v>2241</v>
      </c>
      <c r="D1066" s="166" t="s">
        <v>2007</v>
      </c>
      <c r="E1066" s="170">
        <v>1.2086872227815099E-8</v>
      </c>
      <c r="F1066" s="166">
        <v>22</v>
      </c>
      <c r="G1066" s="166" t="s">
        <v>5040</v>
      </c>
      <c r="H1066" s="166">
        <v>7</v>
      </c>
      <c r="I1066" s="166">
        <v>6</v>
      </c>
      <c r="J1066" s="166">
        <v>1</v>
      </c>
      <c r="K1066" s="166" t="s">
        <v>15568</v>
      </c>
      <c r="L1066" s="175">
        <v>0.12726990961808199</v>
      </c>
      <c r="M1066" s="175">
        <v>0.29154033213734998</v>
      </c>
      <c r="N1066" s="175">
        <v>6.91614931346652E-2</v>
      </c>
      <c r="O1066" s="175"/>
      <c r="P1066" s="175">
        <v>1</v>
      </c>
      <c r="Q1066" s="175">
        <v>1</v>
      </c>
      <c r="R1066" s="166">
        <v>1</v>
      </c>
      <c r="S1066" s="166" t="s">
        <v>14</v>
      </c>
      <c r="T1066" s="166" t="s">
        <v>2449</v>
      </c>
      <c r="U1066" s="166" t="s">
        <v>15567</v>
      </c>
    </row>
    <row r="1067" spans="1:21" ht="15.75" customHeight="1" x14ac:dyDescent="0.15">
      <c r="A1067" s="15" t="s">
        <v>4780</v>
      </c>
      <c r="B1067" s="166" t="s">
        <v>4781</v>
      </c>
      <c r="C1067" s="166" t="s">
        <v>2142</v>
      </c>
      <c r="D1067" s="166" t="s">
        <v>1914</v>
      </c>
      <c r="E1067" s="170">
        <v>7.4387291400730705E-8</v>
      </c>
      <c r="F1067" s="166">
        <v>20</v>
      </c>
      <c r="G1067" s="166" t="s">
        <v>4782</v>
      </c>
      <c r="H1067" s="166">
        <v>9</v>
      </c>
      <c r="I1067" s="166">
        <v>8</v>
      </c>
      <c r="J1067" s="166">
        <v>1</v>
      </c>
      <c r="K1067" s="166" t="s">
        <v>15568</v>
      </c>
      <c r="L1067" s="175">
        <v>0.99999990654422999</v>
      </c>
      <c r="M1067" s="175">
        <v>5.44362939909133E-2</v>
      </c>
      <c r="N1067" s="175">
        <v>6.9297615500652401E-2</v>
      </c>
      <c r="O1067" s="175"/>
      <c r="P1067" s="175">
        <v>1</v>
      </c>
      <c r="Q1067" s="175">
        <v>1</v>
      </c>
      <c r="R1067" s="166">
        <v>1</v>
      </c>
      <c r="S1067" s="166" t="s">
        <v>14</v>
      </c>
      <c r="T1067" s="166" t="s">
        <v>2449</v>
      </c>
      <c r="U1067" s="166" t="s">
        <v>15567</v>
      </c>
    </row>
    <row r="1068" spans="1:21" ht="15.75" customHeight="1" x14ac:dyDescent="0.15">
      <c r="A1068" s="15" t="s">
        <v>5520</v>
      </c>
      <c r="B1068" s="166" t="s">
        <v>5521</v>
      </c>
      <c r="C1068" s="166" t="s">
        <v>5342</v>
      </c>
      <c r="D1068" s="166" t="s">
        <v>1955</v>
      </c>
      <c r="E1068" s="170">
        <v>5.3996001371549797E-9</v>
      </c>
      <c r="F1068" s="166">
        <v>32</v>
      </c>
      <c r="G1068" s="166" t="s">
        <v>5522</v>
      </c>
      <c r="H1068" s="166">
        <v>5</v>
      </c>
      <c r="I1068" s="166">
        <v>3</v>
      </c>
      <c r="J1068" s="166">
        <v>1</v>
      </c>
      <c r="K1068" s="166" t="s">
        <v>15568</v>
      </c>
      <c r="L1068" s="175">
        <v>0.99999990654422999</v>
      </c>
      <c r="M1068" s="175">
        <v>0.30433408837551701</v>
      </c>
      <c r="N1068" s="175">
        <v>7.0668740396927901E-2</v>
      </c>
      <c r="O1068" s="175"/>
      <c r="P1068" s="175">
        <v>1</v>
      </c>
      <c r="Q1068" s="175">
        <v>1</v>
      </c>
      <c r="R1068" s="166">
        <v>1</v>
      </c>
      <c r="S1068" s="166" t="s">
        <v>14</v>
      </c>
      <c r="T1068" s="166" t="s">
        <v>2449</v>
      </c>
      <c r="U1068" s="166" t="s">
        <v>15567</v>
      </c>
    </row>
    <row r="1069" spans="1:21" ht="15.75" customHeight="1" x14ac:dyDescent="0.15">
      <c r="A1069" s="15" t="s">
        <v>5097</v>
      </c>
      <c r="B1069" s="166" t="s">
        <v>5098</v>
      </c>
      <c r="C1069" s="166" t="s">
        <v>2241</v>
      </c>
      <c r="D1069" s="166" t="s">
        <v>1948</v>
      </c>
      <c r="E1069" s="170">
        <v>9.0195262699403796E-10</v>
      </c>
      <c r="F1069" s="166">
        <v>32</v>
      </c>
      <c r="G1069" s="166" t="s">
        <v>5099</v>
      </c>
      <c r="H1069" s="166">
        <v>8</v>
      </c>
      <c r="I1069" s="166">
        <v>4</v>
      </c>
      <c r="J1069" s="166">
        <v>1</v>
      </c>
      <c r="K1069" s="166" t="s">
        <v>15568</v>
      </c>
      <c r="L1069" s="175">
        <v>0.99999990654422999</v>
      </c>
      <c r="M1069" s="175">
        <v>0.231866379352277</v>
      </c>
      <c r="N1069" s="175">
        <v>7.2616075151718099E-2</v>
      </c>
      <c r="O1069" s="175"/>
      <c r="P1069" s="175">
        <v>1</v>
      </c>
      <c r="Q1069" s="175">
        <v>1</v>
      </c>
      <c r="R1069" s="166">
        <v>1</v>
      </c>
      <c r="S1069" s="166" t="s">
        <v>14</v>
      </c>
      <c r="T1069" s="166" t="s">
        <v>2449</v>
      </c>
      <c r="U1069" s="166" t="s">
        <v>15567</v>
      </c>
    </row>
    <row r="1070" spans="1:21" ht="15.75" customHeight="1" x14ac:dyDescent="0.15">
      <c r="A1070" s="15" t="s">
        <v>6185</v>
      </c>
      <c r="B1070" s="166" t="s">
        <v>6186</v>
      </c>
      <c r="C1070" s="166" t="s">
        <v>1892</v>
      </c>
      <c r="D1070" s="166" t="s">
        <v>1948</v>
      </c>
      <c r="E1070" s="170">
        <v>6.9097937428180896E-8</v>
      </c>
      <c r="F1070" s="166">
        <v>20</v>
      </c>
      <c r="G1070" s="166" t="s">
        <v>6187</v>
      </c>
      <c r="H1070" s="166">
        <v>4</v>
      </c>
      <c r="I1070" s="166">
        <v>4</v>
      </c>
      <c r="J1070" s="166">
        <v>1</v>
      </c>
      <c r="K1070" s="166" t="s">
        <v>15568</v>
      </c>
      <c r="L1070" s="175">
        <v>0.99999990654422999</v>
      </c>
      <c r="M1070" s="175">
        <v>1.05173275518018E-2</v>
      </c>
      <c r="N1070" s="175">
        <v>7.3183493096776603E-2</v>
      </c>
      <c r="O1070" s="175"/>
      <c r="P1070" s="175">
        <v>1</v>
      </c>
      <c r="Q1070" s="175">
        <v>1</v>
      </c>
      <c r="R1070" s="166">
        <v>1</v>
      </c>
      <c r="S1070" s="166" t="s">
        <v>14</v>
      </c>
      <c r="T1070" s="166" t="s">
        <v>2449</v>
      </c>
      <c r="U1070" s="166" t="s">
        <v>15567</v>
      </c>
    </row>
    <row r="1071" spans="1:21" ht="15.75" customHeight="1" x14ac:dyDescent="0.15">
      <c r="A1071" s="15" t="s">
        <v>3194</v>
      </c>
      <c r="B1071" s="166" t="s">
        <v>3195</v>
      </c>
      <c r="C1071" s="166" t="s">
        <v>1892</v>
      </c>
      <c r="D1071" s="166" t="s">
        <v>1955</v>
      </c>
      <c r="E1071" s="170">
        <v>8.2156351673465494E-8</v>
      </c>
      <c r="F1071" s="166">
        <v>22</v>
      </c>
      <c r="G1071" s="166" t="s">
        <v>3196</v>
      </c>
      <c r="H1071" s="166">
        <v>19</v>
      </c>
      <c r="I1071" s="166">
        <v>10</v>
      </c>
      <c r="J1071" s="166">
        <v>1</v>
      </c>
      <c r="K1071" s="166" t="s">
        <v>15568</v>
      </c>
      <c r="L1071" s="175">
        <v>0.99999990654422999</v>
      </c>
      <c r="M1071" s="175">
        <v>0.21342926410264501</v>
      </c>
      <c r="N1071" s="175">
        <v>7.3399085841786199E-2</v>
      </c>
      <c r="O1071" s="175"/>
      <c r="P1071" s="175">
        <v>1</v>
      </c>
      <c r="Q1071" s="175">
        <v>1</v>
      </c>
      <c r="R1071" s="166">
        <v>1</v>
      </c>
      <c r="S1071" s="166" t="s">
        <v>14</v>
      </c>
      <c r="T1071" s="166" t="s">
        <v>2449</v>
      </c>
      <c r="U1071" s="166" t="s">
        <v>15567</v>
      </c>
    </row>
    <row r="1072" spans="1:21" ht="15.75" customHeight="1" x14ac:dyDescent="0.15">
      <c r="A1072" s="15" t="s">
        <v>6141</v>
      </c>
      <c r="B1072" s="166" t="s">
        <v>6142</v>
      </c>
      <c r="C1072" s="166" t="s">
        <v>2404</v>
      </c>
      <c r="D1072" s="166" t="s">
        <v>1918</v>
      </c>
      <c r="E1072" s="170">
        <v>5.0779022238268295E-7</v>
      </c>
      <c r="F1072" s="166">
        <v>10</v>
      </c>
      <c r="G1072" s="166" t="s">
        <v>6143</v>
      </c>
      <c r="H1072" s="166">
        <v>4</v>
      </c>
      <c r="I1072" s="166">
        <v>4</v>
      </c>
      <c r="J1072" s="166">
        <v>1</v>
      </c>
      <c r="K1072" s="166" t="s">
        <v>15568</v>
      </c>
      <c r="L1072" s="175">
        <v>0.99999990654422999</v>
      </c>
      <c r="M1072" s="175">
        <v>0.90331255627484197</v>
      </c>
      <c r="N1072" s="175">
        <v>7.4035208558688004E-2</v>
      </c>
      <c r="O1072" s="175"/>
      <c r="P1072" s="175">
        <v>1</v>
      </c>
      <c r="Q1072" s="175">
        <v>1</v>
      </c>
      <c r="R1072" s="166">
        <v>1</v>
      </c>
      <c r="S1072" s="166" t="s">
        <v>14</v>
      </c>
      <c r="T1072" s="166" t="s">
        <v>2449</v>
      </c>
      <c r="U1072" s="166" t="s">
        <v>15567</v>
      </c>
    </row>
    <row r="1073" spans="1:21" ht="15.75" customHeight="1" x14ac:dyDescent="0.15">
      <c r="A1073" s="15" t="s">
        <v>3711</v>
      </c>
      <c r="B1073" s="166" t="s">
        <v>3712</v>
      </c>
      <c r="C1073" s="166" t="s">
        <v>2379</v>
      </c>
      <c r="D1073" s="166" t="s">
        <v>1955</v>
      </c>
      <c r="E1073" s="170">
        <v>9.4754299667020895E-9</v>
      </c>
      <c r="F1073" s="166">
        <v>32</v>
      </c>
      <c r="G1073" s="166" t="s">
        <v>3713</v>
      </c>
      <c r="H1073" s="166">
        <v>22</v>
      </c>
      <c r="I1073" s="166">
        <v>10</v>
      </c>
      <c r="J1073" s="166">
        <v>1</v>
      </c>
      <c r="K1073" s="166" t="s">
        <v>15568</v>
      </c>
      <c r="L1073" s="175">
        <v>0.99999990654422999</v>
      </c>
      <c r="M1073" s="175">
        <v>0.154990929555228</v>
      </c>
      <c r="N1073" s="175">
        <v>7.4360491135618795E-2</v>
      </c>
      <c r="O1073" s="175"/>
      <c r="P1073" s="175">
        <v>1</v>
      </c>
      <c r="Q1073" s="175">
        <v>1</v>
      </c>
      <c r="R1073" s="166">
        <v>1</v>
      </c>
      <c r="S1073" s="166" t="s">
        <v>14</v>
      </c>
      <c r="T1073" s="166" t="s">
        <v>2449</v>
      </c>
      <c r="U1073" s="166" t="s">
        <v>15567</v>
      </c>
    </row>
    <row r="1074" spans="1:21" ht="15.75" customHeight="1" x14ac:dyDescent="0.15">
      <c r="A1074" s="15" t="s">
        <v>4150</v>
      </c>
      <c r="B1074" s="166" t="s">
        <v>4151</v>
      </c>
      <c r="C1074" s="166" t="s">
        <v>2443</v>
      </c>
      <c r="D1074" s="166" t="s">
        <v>1910</v>
      </c>
      <c r="E1074" s="170">
        <v>3.7364181481155702E-11</v>
      </c>
      <c r="F1074" s="166">
        <v>34</v>
      </c>
      <c r="G1074" s="166" t="s">
        <v>4152</v>
      </c>
      <c r="H1074" s="166">
        <v>18</v>
      </c>
      <c r="I1074" s="166">
        <v>9</v>
      </c>
      <c r="J1074" s="166">
        <v>1</v>
      </c>
      <c r="K1074" s="166" t="s">
        <v>15568</v>
      </c>
      <c r="L1074" s="175">
        <v>0.99999990654422999</v>
      </c>
      <c r="M1074" s="175">
        <v>0.346407347752485</v>
      </c>
      <c r="N1074" s="175">
        <v>7.4511566132521301E-2</v>
      </c>
      <c r="O1074" s="175"/>
      <c r="P1074" s="175">
        <v>1</v>
      </c>
      <c r="Q1074" s="175">
        <v>1</v>
      </c>
      <c r="R1074" s="166">
        <v>1</v>
      </c>
      <c r="S1074" s="166" t="s">
        <v>14</v>
      </c>
      <c r="T1074" s="166" t="s">
        <v>2449</v>
      </c>
      <c r="U1074" s="166" t="s">
        <v>15567</v>
      </c>
    </row>
    <row r="1075" spans="1:21" ht="15.75" customHeight="1" x14ac:dyDescent="0.15">
      <c r="A1075" s="15" t="s">
        <v>5511</v>
      </c>
      <c r="B1075" s="166" t="s">
        <v>5512</v>
      </c>
      <c r="C1075" s="166" t="s">
        <v>1892</v>
      </c>
      <c r="D1075" s="166" t="s">
        <v>1914</v>
      </c>
      <c r="E1075" s="170">
        <v>4.5741966055460198E-11</v>
      </c>
      <c r="F1075" s="166">
        <v>28</v>
      </c>
      <c r="G1075" s="166" t="s">
        <v>5513</v>
      </c>
      <c r="H1075" s="166">
        <v>6</v>
      </c>
      <c r="I1075" s="166">
        <v>4</v>
      </c>
      <c r="J1075" s="166">
        <v>1</v>
      </c>
      <c r="K1075" s="166" t="s">
        <v>15568</v>
      </c>
      <c r="L1075" s="175">
        <v>0.99999990654422999</v>
      </c>
      <c r="M1075" s="175">
        <v>2.67518678041062E-2</v>
      </c>
      <c r="N1075" s="175">
        <v>7.4863863210576503E-2</v>
      </c>
      <c r="O1075" s="175"/>
      <c r="P1075" s="175">
        <v>1</v>
      </c>
      <c r="Q1075" s="175">
        <v>1</v>
      </c>
      <c r="R1075" s="166">
        <v>1</v>
      </c>
      <c r="S1075" s="166" t="s">
        <v>14</v>
      </c>
      <c r="T1075" s="166" t="s">
        <v>2449</v>
      </c>
      <c r="U1075" s="166" t="s">
        <v>15567</v>
      </c>
    </row>
    <row r="1076" spans="1:21" ht="15.75" customHeight="1" x14ac:dyDescent="0.15">
      <c r="A1076" s="15" t="s">
        <v>5328</v>
      </c>
      <c r="B1076" s="166" t="s">
        <v>5329</v>
      </c>
      <c r="C1076" s="166" t="s">
        <v>1892</v>
      </c>
      <c r="D1076" s="166" t="s">
        <v>1910</v>
      </c>
      <c r="E1076" s="170">
        <v>1.1148661717489501E-8</v>
      </c>
      <c r="F1076" s="166">
        <v>20</v>
      </c>
      <c r="G1076" s="166" t="s">
        <v>5330</v>
      </c>
      <c r="H1076" s="166">
        <v>7</v>
      </c>
      <c r="I1076" s="166">
        <v>4</v>
      </c>
      <c r="J1076" s="166">
        <v>1</v>
      </c>
      <c r="K1076" s="166" t="s">
        <v>15568</v>
      </c>
      <c r="L1076" s="175">
        <v>0.99999990654422999</v>
      </c>
      <c r="M1076" s="175">
        <v>2.2729809074473199E-2</v>
      </c>
      <c r="N1076" s="175">
        <v>7.5728550481691595E-2</v>
      </c>
      <c r="O1076" s="175"/>
      <c r="P1076" s="175">
        <v>1</v>
      </c>
      <c r="Q1076" s="175">
        <v>1</v>
      </c>
      <c r="R1076" s="166">
        <v>1</v>
      </c>
      <c r="S1076" s="166" t="s">
        <v>14</v>
      </c>
      <c r="T1076" s="166" t="s">
        <v>2449</v>
      </c>
      <c r="U1076" s="166" t="s">
        <v>15567</v>
      </c>
    </row>
    <row r="1077" spans="1:21" ht="15.75" customHeight="1" x14ac:dyDescent="0.15">
      <c r="A1077" s="15" t="s">
        <v>4747</v>
      </c>
      <c r="B1077" s="166" t="s">
        <v>4748</v>
      </c>
      <c r="C1077" s="166" t="s">
        <v>1892</v>
      </c>
      <c r="D1077" s="166" t="s">
        <v>1914</v>
      </c>
      <c r="E1077" s="170">
        <v>2.04011149651185E-12</v>
      </c>
      <c r="F1077" s="166">
        <v>34</v>
      </c>
      <c r="G1077" s="166" t="s">
        <v>4749</v>
      </c>
      <c r="H1077" s="166">
        <v>9</v>
      </c>
      <c r="I1077" s="166">
        <v>7</v>
      </c>
      <c r="J1077" s="166">
        <v>1</v>
      </c>
      <c r="K1077" s="166" t="s">
        <v>15568</v>
      </c>
      <c r="L1077" s="175">
        <v>0.99999990654422999</v>
      </c>
      <c r="M1077" s="175">
        <v>0.19798672687834001</v>
      </c>
      <c r="N1077" s="175">
        <v>7.8541053978859299E-2</v>
      </c>
      <c r="O1077" s="175"/>
      <c r="P1077" s="175">
        <v>1</v>
      </c>
      <c r="Q1077" s="175">
        <v>1</v>
      </c>
      <c r="R1077" s="166">
        <v>1</v>
      </c>
      <c r="S1077" s="166" t="s">
        <v>14</v>
      </c>
      <c r="T1077" s="166" t="s">
        <v>2449</v>
      </c>
      <c r="U1077" s="166" t="s">
        <v>15567</v>
      </c>
    </row>
    <row r="1078" spans="1:21" ht="15.75" customHeight="1" x14ac:dyDescent="0.15">
      <c r="A1078" s="15" t="s">
        <v>6675</v>
      </c>
      <c r="B1078" s="166" t="s">
        <v>6676</v>
      </c>
      <c r="C1078" s="166" t="s">
        <v>1892</v>
      </c>
      <c r="D1078" s="166" t="s">
        <v>1948</v>
      </c>
      <c r="E1078" s="170">
        <v>7.0845532367769696E-9</v>
      </c>
      <c r="F1078" s="166">
        <v>22</v>
      </c>
      <c r="G1078" s="166" t="s">
        <v>6677</v>
      </c>
      <c r="H1078" s="166">
        <v>3</v>
      </c>
      <c r="I1078" s="166">
        <v>3</v>
      </c>
      <c r="J1078" s="166">
        <v>1</v>
      </c>
      <c r="K1078" s="166" t="s">
        <v>15568</v>
      </c>
      <c r="L1078" s="175">
        <v>0.99999990654422999</v>
      </c>
      <c r="M1078" s="175">
        <v>6.3971743625677896E-2</v>
      </c>
      <c r="N1078" s="175">
        <v>7.8541053978859299E-2</v>
      </c>
      <c r="O1078" s="175"/>
      <c r="P1078" s="175">
        <v>1</v>
      </c>
      <c r="Q1078" s="175">
        <v>1</v>
      </c>
      <c r="R1078" s="166">
        <v>1</v>
      </c>
      <c r="S1078" s="166" t="s">
        <v>14</v>
      </c>
      <c r="T1078" s="166" t="s">
        <v>2449</v>
      </c>
      <c r="U1078" s="166" t="s">
        <v>15567</v>
      </c>
    </row>
    <row r="1079" spans="1:21" ht="15.75" customHeight="1" x14ac:dyDescent="0.15">
      <c r="A1079" s="15" t="s">
        <v>5256</v>
      </c>
      <c r="B1079" s="166" t="s">
        <v>5257</v>
      </c>
      <c r="C1079" s="166" t="s">
        <v>2241</v>
      </c>
      <c r="D1079" s="166" t="s">
        <v>1914</v>
      </c>
      <c r="E1079" s="170">
        <v>5.2632653025171996E-12</v>
      </c>
      <c r="F1079" s="166">
        <v>34</v>
      </c>
      <c r="G1079" s="166" t="s">
        <v>5258</v>
      </c>
      <c r="H1079" s="166">
        <v>4</v>
      </c>
      <c r="I1079" s="166">
        <v>3</v>
      </c>
      <c r="J1079" s="166">
        <v>1</v>
      </c>
      <c r="K1079" s="166" t="s">
        <v>15568</v>
      </c>
      <c r="L1079" s="175">
        <v>0.99999990654422999</v>
      </c>
      <c r="M1079" s="175">
        <v>0.38850656100062902</v>
      </c>
      <c r="N1079" s="175">
        <v>7.8809387546968701E-2</v>
      </c>
      <c r="O1079" s="175"/>
      <c r="P1079" s="175">
        <v>1</v>
      </c>
      <c r="Q1079" s="175">
        <v>1</v>
      </c>
      <c r="R1079" s="166">
        <v>1</v>
      </c>
      <c r="S1079" s="166" t="s">
        <v>14</v>
      </c>
      <c r="T1079" s="166" t="s">
        <v>2449</v>
      </c>
      <c r="U1079" s="166" t="s">
        <v>15567</v>
      </c>
    </row>
    <row r="1080" spans="1:21" ht="15.75" customHeight="1" x14ac:dyDescent="0.15">
      <c r="A1080" s="15" t="s">
        <v>5705</v>
      </c>
      <c r="B1080" s="166" t="s">
        <v>5706</v>
      </c>
      <c r="C1080" s="166" t="s">
        <v>1892</v>
      </c>
      <c r="D1080" s="166" t="s">
        <v>1910</v>
      </c>
      <c r="E1080" s="170">
        <v>1.01961940608889E-9</v>
      </c>
      <c r="F1080" s="166">
        <v>22</v>
      </c>
      <c r="G1080" s="166" t="s">
        <v>5707</v>
      </c>
      <c r="H1080" s="166">
        <v>5</v>
      </c>
      <c r="I1080" s="166">
        <v>5</v>
      </c>
      <c r="J1080" s="166">
        <v>1</v>
      </c>
      <c r="K1080" s="166" t="s">
        <v>15568</v>
      </c>
      <c r="L1080" s="175">
        <v>0.99999990654422999</v>
      </c>
      <c r="M1080" s="175">
        <v>0.20261932820116399</v>
      </c>
      <c r="N1080" s="175">
        <v>8.0078403127201006E-2</v>
      </c>
      <c r="O1080" s="175"/>
      <c r="P1080" s="175">
        <v>1</v>
      </c>
      <c r="Q1080" s="175">
        <v>1</v>
      </c>
      <c r="R1080" s="166">
        <v>1</v>
      </c>
      <c r="S1080" s="166" t="s">
        <v>14</v>
      </c>
      <c r="T1080" s="166" t="s">
        <v>2449</v>
      </c>
      <c r="U1080" s="166" t="s">
        <v>15567</v>
      </c>
    </row>
    <row r="1081" spans="1:21" ht="15.75" customHeight="1" x14ac:dyDescent="0.15">
      <c r="A1081" s="15" t="s">
        <v>4940</v>
      </c>
      <c r="B1081" s="166" t="s">
        <v>4941</v>
      </c>
      <c r="C1081" s="166" t="s">
        <v>1892</v>
      </c>
      <c r="D1081" s="166" t="s">
        <v>1925</v>
      </c>
      <c r="E1081" s="170">
        <v>5.3599805818112897E-8</v>
      </c>
      <c r="F1081" s="166">
        <v>22</v>
      </c>
      <c r="G1081" s="166" t="s">
        <v>4942</v>
      </c>
      <c r="H1081" s="166">
        <v>10</v>
      </c>
      <c r="I1081" s="166">
        <v>4</v>
      </c>
      <c r="J1081" s="166">
        <v>1</v>
      </c>
      <c r="K1081" s="166" t="s">
        <v>15568</v>
      </c>
      <c r="L1081" s="175">
        <v>0.99999990654422999</v>
      </c>
      <c r="M1081" s="175">
        <v>2.49816376556494E-2</v>
      </c>
      <c r="N1081" s="175">
        <v>8.0875789628473596E-2</v>
      </c>
      <c r="O1081" s="175"/>
      <c r="P1081" s="175">
        <v>1</v>
      </c>
      <c r="Q1081" s="175">
        <v>1</v>
      </c>
      <c r="R1081" s="166">
        <v>1</v>
      </c>
      <c r="S1081" s="166" t="s">
        <v>14</v>
      </c>
      <c r="T1081" s="166" t="s">
        <v>2449</v>
      </c>
      <c r="U1081" s="166" t="s">
        <v>15567</v>
      </c>
    </row>
    <row r="1082" spans="1:21" ht="15.75" customHeight="1" x14ac:dyDescent="0.15">
      <c r="A1082" s="15" t="s">
        <v>4039</v>
      </c>
      <c r="B1082" s="166" t="s">
        <v>4040</v>
      </c>
      <c r="C1082" s="166" t="s">
        <v>2142</v>
      </c>
      <c r="D1082" s="166" t="s">
        <v>1955</v>
      </c>
      <c r="E1082" s="170">
        <v>2.2576913120354001E-8</v>
      </c>
      <c r="F1082" s="166">
        <v>22</v>
      </c>
      <c r="G1082" s="166" t="s">
        <v>4041</v>
      </c>
      <c r="H1082" s="166">
        <v>16</v>
      </c>
      <c r="I1082" s="166">
        <v>8</v>
      </c>
      <c r="J1082" s="166">
        <v>1</v>
      </c>
      <c r="K1082" s="166" t="s">
        <v>15568</v>
      </c>
      <c r="L1082" s="175">
        <v>0.99999990654422999</v>
      </c>
      <c r="M1082" s="175">
        <v>6.5335342451459198E-3</v>
      </c>
      <c r="N1082" s="175">
        <v>8.1453610070261404E-2</v>
      </c>
      <c r="O1082" s="175"/>
      <c r="P1082" s="175">
        <v>1</v>
      </c>
      <c r="Q1082" s="175">
        <v>1</v>
      </c>
      <c r="R1082" s="166">
        <v>1</v>
      </c>
      <c r="S1082" s="166" t="s">
        <v>14</v>
      </c>
      <c r="T1082" s="166" t="s">
        <v>2449</v>
      </c>
      <c r="U1082" s="166" t="s">
        <v>15567</v>
      </c>
    </row>
    <row r="1083" spans="1:21" ht="15.75" customHeight="1" x14ac:dyDescent="0.15">
      <c r="A1083" s="15" t="s">
        <v>5460</v>
      </c>
      <c r="B1083" s="166" t="s">
        <v>5461</v>
      </c>
      <c r="C1083" s="166" t="s">
        <v>2443</v>
      </c>
      <c r="D1083" s="166" t="s">
        <v>1910</v>
      </c>
      <c r="E1083" s="170">
        <v>7.6131804562694805E-12</v>
      </c>
      <c r="F1083" s="166">
        <v>22</v>
      </c>
      <c r="G1083" s="166" t="s">
        <v>5462</v>
      </c>
      <c r="H1083" s="166">
        <v>5</v>
      </c>
      <c r="I1083" s="166">
        <v>3</v>
      </c>
      <c r="J1083" s="166">
        <v>1</v>
      </c>
      <c r="K1083" s="166" t="s">
        <v>15568</v>
      </c>
      <c r="L1083" s="175">
        <v>0.99999990654422999</v>
      </c>
      <c r="M1083" s="175">
        <v>1.0229011007711201E-3</v>
      </c>
      <c r="N1083" s="175">
        <v>8.1541376089562995E-2</v>
      </c>
      <c r="O1083" s="175"/>
      <c r="P1083" s="175">
        <v>1</v>
      </c>
      <c r="Q1083" s="175">
        <v>0.35877228883283202</v>
      </c>
      <c r="R1083" s="166">
        <v>1</v>
      </c>
      <c r="S1083" s="166" t="s">
        <v>14</v>
      </c>
      <c r="T1083" s="166" t="s">
        <v>2449</v>
      </c>
      <c r="U1083" s="166" t="s">
        <v>15567</v>
      </c>
    </row>
    <row r="1084" spans="1:21" ht="15.75" customHeight="1" x14ac:dyDescent="0.15">
      <c r="A1084" s="15" t="s">
        <v>5499</v>
      </c>
      <c r="B1084" s="166" t="s">
        <v>5500</v>
      </c>
      <c r="C1084" s="166" t="s">
        <v>1892</v>
      </c>
      <c r="D1084" s="166" t="s">
        <v>1948</v>
      </c>
      <c r="E1084" s="170">
        <v>3.3101614637597298E-9</v>
      </c>
      <c r="F1084" s="166">
        <v>16</v>
      </c>
      <c r="G1084" s="166" t="s">
        <v>5501</v>
      </c>
      <c r="H1084" s="166">
        <v>5</v>
      </c>
      <c r="I1084" s="166">
        <v>4</v>
      </c>
      <c r="J1084" s="166">
        <v>1</v>
      </c>
      <c r="K1084" s="166" t="s">
        <v>15568</v>
      </c>
      <c r="L1084" s="175">
        <v>0.99999990654422999</v>
      </c>
      <c r="M1084" s="175">
        <v>0.87595536200968005</v>
      </c>
      <c r="N1084" s="175">
        <v>8.2167848548033301E-2</v>
      </c>
      <c r="O1084" s="175"/>
      <c r="P1084" s="175">
        <v>1</v>
      </c>
      <c r="Q1084" s="175">
        <v>1</v>
      </c>
      <c r="R1084" s="166">
        <v>1</v>
      </c>
      <c r="S1084" s="166" t="s">
        <v>14</v>
      </c>
      <c r="T1084" s="166" t="s">
        <v>2449</v>
      </c>
      <c r="U1084" s="166" t="s">
        <v>15567</v>
      </c>
    </row>
    <row r="1085" spans="1:21" ht="15.75" customHeight="1" x14ac:dyDescent="0.15">
      <c r="A1085" s="15" t="s">
        <v>5877</v>
      </c>
      <c r="B1085" s="166" t="s">
        <v>5878</v>
      </c>
      <c r="C1085" s="166" t="s">
        <v>1892</v>
      </c>
      <c r="D1085" s="166" t="s">
        <v>1914</v>
      </c>
      <c r="E1085" s="170">
        <v>7.2357203828761599E-9</v>
      </c>
      <c r="F1085" s="166">
        <v>20</v>
      </c>
      <c r="G1085" s="166" t="s">
        <v>5879</v>
      </c>
      <c r="H1085" s="166">
        <v>5</v>
      </c>
      <c r="I1085" s="166">
        <v>5</v>
      </c>
      <c r="J1085" s="166">
        <v>1</v>
      </c>
      <c r="K1085" s="166" t="s">
        <v>15568</v>
      </c>
      <c r="L1085" s="175">
        <v>0.99999990654422999</v>
      </c>
      <c r="M1085" s="175">
        <v>0.23309686878019401</v>
      </c>
      <c r="N1085" s="175">
        <v>8.3385721083149802E-2</v>
      </c>
      <c r="O1085" s="175"/>
      <c r="P1085" s="175">
        <v>1</v>
      </c>
      <c r="Q1085" s="175">
        <v>1</v>
      </c>
      <c r="R1085" s="166">
        <v>1</v>
      </c>
      <c r="S1085" s="166" t="s">
        <v>14</v>
      </c>
      <c r="T1085" s="166" t="s">
        <v>2449</v>
      </c>
      <c r="U1085" s="166" t="s">
        <v>15567</v>
      </c>
    </row>
    <row r="1086" spans="1:21" ht="15.75" customHeight="1" x14ac:dyDescent="0.15">
      <c r="A1086" s="15" t="s">
        <v>5148</v>
      </c>
      <c r="B1086" s="166" t="s">
        <v>5149</v>
      </c>
      <c r="C1086" s="166" t="s">
        <v>2241</v>
      </c>
      <c r="D1086" s="166" t="s">
        <v>1955</v>
      </c>
      <c r="E1086" s="170">
        <v>1.3150956380541101E-7</v>
      </c>
      <c r="F1086" s="166">
        <v>20</v>
      </c>
      <c r="G1086" s="166" t="s">
        <v>5087</v>
      </c>
      <c r="H1086" s="166">
        <v>4</v>
      </c>
      <c r="I1086" s="166">
        <v>3</v>
      </c>
      <c r="J1086" s="166">
        <v>1</v>
      </c>
      <c r="K1086" s="166" t="s">
        <v>15568</v>
      </c>
      <c r="L1086" s="175">
        <v>0.99999990654422999</v>
      </c>
      <c r="M1086" s="175">
        <v>0.41380402836895203</v>
      </c>
      <c r="N1086" s="175">
        <v>8.5612486153166495E-2</v>
      </c>
      <c r="O1086" s="175"/>
      <c r="P1086" s="175">
        <v>1</v>
      </c>
      <c r="Q1086" s="175">
        <v>1</v>
      </c>
      <c r="R1086" s="166">
        <v>1</v>
      </c>
      <c r="S1086" s="166" t="s">
        <v>14</v>
      </c>
      <c r="T1086" s="166" t="s">
        <v>2449</v>
      </c>
      <c r="U1086" s="166" t="s">
        <v>15567</v>
      </c>
    </row>
    <row r="1087" spans="1:21" ht="15.75" customHeight="1" x14ac:dyDescent="0.15">
      <c r="A1087" s="15" t="s">
        <v>5035</v>
      </c>
      <c r="B1087" s="166" t="s">
        <v>5036</v>
      </c>
      <c r="C1087" s="166" t="s">
        <v>1892</v>
      </c>
      <c r="D1087" s="166" t="s">
        <v>1910</v>
      </c>
      <c r="E1087" s="170">
        <v>1.54840697119194E-8</v>
      </c>
      <c r="F1087" s="166">
        <v>20</v>
      </c>
      <c r="G1087" s="166" t="s">
        <v>5037</v>
      </c>
      <c r="H1087" s="166">
        <v>6</v>
      </c>
      <c r="I1087" s="166">
        <v>4</v>
      </c>
      <c r="J1087" s="166">
        <v>1</v>
      </c>
      <c r="K1087" s="166" t="s">
        <v>15568</v>
      </c>
      <c r="L1087" s="175">
        <v>0.313099247020178</v>
      </c>
      <c r="M1087" s="175">
        <v>4.8683414374103999E-2</v>
      </c>
      <c r="N1087" s="175">
        <v>8.62125097669591E-2</v>
      </c>
      <c r="O1087" s="175"/>
      <c r="P1087" s="175">
        <v>1</v>
      </c>
      <c r="Q1087" s="175">
        <v>1</v>
      </c>
      <c r="R1087" s="166">
        <v>1</v>
      </c>
      <c r="S1087" s="166" t="s">
        <v>14</v>
      </c>
      <c r="T1087" s="166" t="s">
        <v>2449</v>
      </c>
      <c r="U1087" s="166" t="s">
        <v>15567</v>
      </c>
    </row>
    <row r="1088" spans="1:21" ht="15.75" customHeight="1" x14ac:dyDescent="0.15">
      <c r="A1088" s="15" t="s">
        <v>4667</v>
      </c>
      <c r="B1088" s="166" t="s">
        <v>4668</v>
      </c>
      <c r="C1088" s="166" t="s">
        <v>2404</v>
      </c>
      <c r="D1088" s="166" t="s">
        <v>1918</v>
      </c>
      <c r="E1088" s="170">
        <v>1.3237500907242601E-11</v>
      </c>
      <c r="F1088" s="166">
        <v>36</v>
      </c>
      <c r="G1088" s="166" t="s">
        <v>4669</v>
      </c>
      <c r="H1088" s="166">
        <v>15</v>
      </c>
      <c r="I1088" s="166">
        <v>8</v>
      </c>
      <c r="J1088" s="166">
        <v>1</v>
      </c>
      <c r="K1088" s="166" t="s">
        <v>15568</v>
      </c>
      <c r="L1088" s="175">
        <v>0.99999990654422999</v>
      </c>
      <c r="M1088" s="175">
        <v>4.9610436231045101E-2</v>
      </c>
      <c r="N1088" s="175">
        <v>8.8429612762660606E-2</v>
      </c>
      <c r="O1088" s="175"/>
      <c r="P1088" s="175">
        <v>1</v>
      </c>
      <c r="Q1088" s="175">
        <v>1</v>
      </c>
      <c r="R1088" s="166">
        <v>1</v>
      </c>
      <c r="S1088" s="166" t="s">
        <v>14</v>
      </c>
      <c r="T1088" s="166" t="s">
        <v>2449</v>
      </c>
      <c r="U1088" s="166" t="s">
        <v>15567</v>
      </c>
    </row>
    <row r="1089" spans="1:21" ht="15.75" customHeight="1" x14ac:dyDescent="0.15">
      <c r="A1089" s="15" t="s">
        <v>4804</v>
      </c>
      <c r="B1089" s="166" t="s">
        <v>4805</v>
      </c>
      <c r="C1089" s="166" t="s">
        <v>4806</v>
      </c>
      <c r="D1089" s="166" t="s">
        <v>1948</v>
      </c>
      <c r="E1089" s="170">
        <v>7.6673661468062598E-10</v>
      </c>
      <c r="F1089" s="166">
        <v>22</v>
      </c>
      <c r="G1089" s="166" t="s">
        <v>4807</v>
      </c>
      <c r="H1089" s="166">
        <v>10</v>
      </c>
      <c r="I1089" s="166">
        <v>4</v>
      </c>
      <c r="J1089" s="166">
        <v>1</v>
      </c>
      <c r="K1089" s="166" t="s">
        <v>15568</v>
      </c>
      <c r="L1089" s="175">
        <v>0.99999990654422999</v>
      </c>
      <c r="M1089" s="175">
        <v>0.30553119472894402</v>
      </c>
      <c r="N1089" s="175">
        <v>9.0046356308461001E-2</v>
      </c>
      <c r="O1089" s="175"/>
      <c r="P1089" s="175">
        <v>1</v>
      </c>
      <c r="Q1089" s="175">
        <v>1</v>
      </c>
      <c r="R1089" s="166">
        <v>1</v>
      </c>
      <c r="S1089" s="166" t="s">
        <v>14</v>
      </c>
      <c r="T1089" s="166" t="s">
        <v>2449</v>
      </c>
      <c r="U1089" s="166" t="s">
        <v>15567</v>
      </c>
    </row>
    <row r="1090" spans="1:21" ht="15.75" customHeight="1" x14ac:dyDescent="0.15">
      <c r="A1090" s="15" t="s">
        <v>5322</v>
      </c>
      <c r="B1090" s="166" t="s">
        <v>5323</v>
      </c>
      <c r="C1090" s="166" t="s">
        <v>1892</v>
      </c>
      <c r="D1090" s="166" t="s">
        <v>1948</v>
      </c>
      <c r="E1090" s="170">
        <v>8.9518101824095294E-11</v>
      </c>
      <c r="F1090" s="166">
        <v>34</v>
      </c>
      <c r="G1090" s="166" t="s">
        <v>5324</v>
      </c>
      <c r="H1090" s="166">
        <v>6</v>
      </c>
      <c r="I1090" s="166">
        <v>5</v>
      </c>
      <c r="J1090" s="166">
        <v>1</v>
      </c>
      <c r="K1090" s="166" t="s">
        <v>15568</v>
      </c>
      <c r="L1090" s="175">
        <v>0.99999990654422999</v>
      </c>
      <c r="M1090" s="175">
        <v>0.377452816126922</v>
      </c>
      <c r="N1090" s="175">
        <v>9.0229319760741306E-2</v>
      </c>
      <c r="O1090" s="175"/>
      <c r="P1090" s="175">
        <v>1</v>
      </c>
      <c r="Q1090" s="175">
        <v>1</v>
      </c>
      <c r="R1090" s="166">
        <v>1</v>
      </c>
      <c r="S1090" s="166" t="s">
        <v>14</v>
      </c>
      <c r="T1090" s="166" t="s">
        <v>2449</v>
      </c>
      <c r="U1090" s="166" t="s">
        <v>15567</v>
      </c>
    </row>
    <row r="1091" spans="1:21" ht="15.75" customHeight="1" x14ac:dyDescent="0.15">
      <c r="A1091" s="15" t="s">
        <v>5769</v>
      </c>
      <c r="B1091" s="166" t="s">
        <v>5770</v>
      </c>
      <c r="C1091" s="166" t="s">
        <v>1892</v>
      </c>
      <c r="D1091" s="166" t="s">
        <v>1910</v>
      </c>
      <c r="E1091" s="170">
        <v>1.3155507788978699E-8</v>
      </c>
      <c r="F1091" s="166">
        <v>22</v>
      </c>
      <c r="G1091" s="166" t="s">
        <v>5771</v>
      </c>
      <c r="H1091" s="166">
        <v>6</v>
      </c>
      <c r="I1091" s="166">
        <v>4</v>
      </c>
      <c r="J1091" s="166">
        <v>1</v>
      </c>
      <c r="K1091" s="166" t="s">
        <v>15568</v>
      </c>
      <c r="L1091" s="175">
        <v>0.99999990654422999</v>
      </c>
      <c r="M1091" s="175">
        <v>0.60273288012608595</v>
      </c>
      <c r="N1091" s="175">
        <v>9.0229319760741306E-2</v>
      </c>
      <c r="O1091" s="175"/>
      <c r="P1091" s="175">
        <v>1</v>
      </c>
      <c r="Q1091" s="175">
        <v>1</v>
      </c>
      <c r="R1091" s="166">
        <v>1</v>
      </c>
      <c r="S1091" s="166" t="s">
        <v>14</v>
      </c>
      <c r="T1091" s="166" t="s">
        <v>2449</v>
      </c>
      <c r="U1091" s="166" t="s">
        <v>15567</v>
      </c>
    </row>
    <row r="1092" spans="1:21" ht="15.75" customHeight="1" x14ac:dyDescent="0.15">
      <c r="A1092" s="15" t="s">
        <v>6219</v>
      </c>
      <c r="B1092" s="166" t="s">
        <v>6220</v>
      </c>
      <c r="C1092" s="166" t="s">
        <v>1892</v>
      </c>
      <c r="D1092" s="166" t="s">
        <v>1910</v>
      </c>
      <c r="E1092" s="170">
        <v>1.2449600760891899E-9</v>
      </c>
      <c r="F1092" s="166">
        <v>22</v>
      </c>
      <c r="G1092" s="166" t="s">
        <v>6221</v>
      </c>
      <c r="H1092" s="166">
        <v>4</v>
      </c>
      <c r="I1092" s="166">
        <v>4</v>
      </c>
      <c r="J1092" s="166">
        <v>1</v>
      </c>
      <c r="K1092" s="166" t="s">
        <v>15568</v>
      </c>
      <c r="L1092" s="175">
        <v>0.99999990654422999</v>
      </c>
      <c r="M1092" s="175">
        <v>0.309888510506585</v>
      </c>
      <c r="N1092" s="175">
        <v>9.0229319760741306E-2</v>
      </c>
      <c r="O1092" s="175"/>
      <c r="P1092" s="175">
        <v>1</v>
      </c>
      <c r="Q1092" s="175">
        <v>1</v>
      </c>
      <c r="R1092" s="166">
        <v>1</v>
      </c>
      <c r="S1092" s="166" t="s">
        <v>14</v>
      </c>
      <c r="T1092" s="166" t="s">
        <v>2449</v>
      </c>
      <c r="U1092" s="166" t="s">
        <v>15567</v>
      </c>
    </row>
    <row r="1093" spans="1:21" ht="15.75" customHeight="1" x14ac:dyDescent="0.15">
      <c r="A1093" s="15" t="s">
        <v>5624</v>
      </c>
      <c r="B1093" s="166" t="s">
        <v>5625</v>
      </c>
      <c r="C1093" s="166" t="s">
        <v>2404</v>
      </c>
      <c r="D1093" s="166" t="s">
        <v>1918</v>
      </c>
      <c r="E1093" s="170">
        <v>7.93164508484364E-10</v>
      </c>
      <c r="F1093" s="166">
        <v>28</v>
      </c>
      <c r="G1093" s="166" t="s">
        <v>5626</v>
      </c>
      <c r="H1093" s="166">
        <v>4</v>
      </c>
      <c r="I1093" s="166">
        <v>3</v>
      </c>
      <c r="J1093" s="166">
        <v>1</v>
      </c>
      <c r="K1093" s="166" t="s">
        <v>15568</v>
      </c>
      <c r="L1093" s="175">
        <v>0.99999990654422999</v>
      </c>
      <c r="M1093" s="175">
        <v>0.14849247213295599</v>
      </c>
      <c r="N1093" s="175">
        <v>9.0351117765796504E-2</v>
      </c>
      <c r="O1093" s="175"/>
      <c r="P1093" s="175">
        <v>1</v>
      </c>
      <c r="Q1093" s="175">
        <v>1</v>
      </c>
      <c r="R1093" s="166">
        <v>1</v>
      </c>
      <c r="S1093" s="166" t="s">
        <v>14</v>
      </c>
      <c r="T1093" s="166" t="s">
        <v>2449</v>
      </c>
      <c r="U1093" s="166" t="s">
        <v>15567</v>
      </c>
    </row>
    <row r="1094" spans="1:21" ht="15.75" customHeight="1" x14ac:dyDescent="0.15">
      <c r="A1094" s="15" t="s">
        <v>5600</v>
      </c>
      <c r="B1094" s="166" t="s">
        <v>5601</v>
      </c>
      <c r="C1094" s="166" t="s">
        <v>1892</v>
      </c>
      <c r="D1094" s="166" t="s">
        <v>2007</v>
      </c>
      <c r="E1094" s="170">
        <v>8.7346011519296002E-9</v>
      </c>
      <c r="F1094" s="166">
        <v>20</v>
      </c>
      <c r="G1094" s="166" t="s">
        <v>5602</v>
      </c>
      <c r="H1094" s="166">
        <v>4</v>
      </c>
      <c r="I1094" s="166">
        <v>3</v>
      </c>
      <c r="J1094" s="166">
        <v>1</v>
      </c>
      <c r="K1094" s="166" t="s">
        <v>15568</v>
      </c>
      <c r="L1094" s="175">
        <v>0.99999990654422999</v>
      </c>
      <c r="M1094" s="175">
        <v>0.96183862740544501</v>
      </c>
      <c r="N1094" s="175">
        <v>9.0598169599942893E-2</v>
      </c>
      <c r="O1094" s="175"/>
      <c r="P1094" s="175">
        <v>1</v>
      </c>
      <c r="Q1094" s="175">
        <v>1</v>
      </c>
      <c r="R1094" s="166">
        <v>1</v>
      </c>
      <c r="S1094" s="166" t="s">
        <v>14</v>
      </c>
      <c r="T1094" s="166" t="s">
        <v>2449</v>
      </c>
      <c r="U1094" s="166" t="s">
        <v>15567</v>
      </c>
    </row>
    <row r="1095" spans="1:21" ht="15.75" customHeight="1" x14ac:dyDescent="0.15">
      <c r="A1095" s="15" t="s">
        <v>5558</v>
      </c>
      <c r="B1095" s="166" t="s">
        <v>5559</v>
      </c>
      <c r="C1095" s="166" t="s">
        <v>1892</v>
      </c>
      <c r="D1095" s="166" t="s">
        <v>1948</v>
      </c>
      <c r="E1095" s="170">
        <v>4.744824277844E-13</v>
      </c>
      <c r="F1095" s="166">
        <v>34</v>
      </c>
      <c r="G1095" s="166" t="s">
        <v>5560</v>
      </c>
      <c r="H1095" s="166">
        <v>5</v>
      </c>
      <c r="I1095" s="166">
        <v>4</v>
      </c>
      <c r="J1095" s="166">
        <v>1</v>
      </c>
      <c r="K1095" s="166" t="s">
        <v>15568</v>
      </c>
      <c r="L1095" s="175">
        <v>0.99999990654422999</v>
      </c>
      <c r="M1095" s="175">
        <v>0.33277419667434999</v>
      </c>
      <c r="N1095" s="175">
        <v>9.2796202381449602E-2</v>
      </c>
      <c r="O1095" s="175"/>
      <c r="P1095" s="175">
        <v>1</v>
      </c>
      <c r="Q1095" s="175">
        <v>1</v>
      </c>
      <c r="R1095" s="166">
        <v>1</v>
      </c>
      <c r="S1095" s="166" t="s">
        <v>14</v>
      </c>
      <c r="T1095" s="166" t="s">
        <v>2449</v>
      </c>
      <c r="U1095" s="166" t="s">
        <v>15567</v>
      </c>
    </row>
    <row r="1096" spans="1:21" ht="15.75" customHeight="1" x14ac:dyDescent="0.15">
      <c r="A1096" s="15" t="s">
        <v>5811</v>
      </c>
      <c r="B1096" s="166" t="s">
        <v>5812</v>
      </c>
      <c r="C1096" s="166" t="s">
        <v>1892</v>
      </c>
      <c r="D1096" s="166" t="s">
        <v>1914</v>
      </c>
      <c r="E1096" s="170">
        <v>7.5522115320727398E-10</v>
      </c>
      <c r="F1096" s="166">
        <v>32</v>
      </c>
      <c r="G1096" s="166" t="s">
        <v>5813</v>
      </c>
      <c r="H1096" s="166">
        <v>5</v>
      </c>
      <c r="I1096" s="166">
        <v>5</v>
      </c>
      <c r="J1096" s="166">
        <v>1</v>
      </c>
      <c r="K1096" s="166" t="s">
        <v>15568</v>
      </c>
      <c r="L1096" s="175">
        <v>0.99999990654422999</v>
      </c>
      <c r="M1096" s="175">
        <v>1.78072465109715E-2</v>
      </c>
      <c r="N1096" s="175">
        <v>9.5240299951086502E-2</v>
      </c>
      <c r="O1096" s="175"/>
      <c r="P1096" s="175">
        <v>1</v>
      </c>
      <c r="Q1096" s="175">
        <v>1</v>
      </c>
      <c r="R1096" s="166">
        <v>1</v>
      </c>
      <c r="S1096" s="166" t="s">
        <v>14</v>
      </c>
      <c r="T1096" s="166" t="s">
        <v>2449</v>
      </c>
      <c r="U1096" s="166" t="s">
        <v>15567</v>
      </c>
    </row>
    <row r="1097" spans="1:21" ht="15.75" customHeight="1" x14ac:dyDescent="0.15">
      <c r="A1097" s="15" t="s">
        <v>5723</v>
      </c>
      <c r="B1097" s="166" t="s">
        <v>5724</v>
      </c>
      <c r="C1097" s="166" t="s">
        <v>1892</v>
      </c>
      <c r="D1097" s="166" t="s">
        <v>1902</v>
      </c>
      <c r="E1097" s="170">
        <v>5.22630973814229E-11</v>
      </c>
      <c r="F1097" s="166">
        <v>36</v>
      </c>
      <c r="G1097" s="166" t="s">
        <v>5725</v>
      </c>
      <c r="H1097" s="166">
        <v>5</v>
      </c>
      <c r="I1097" s="166">
        <v>3</v>
      </c>
      <c r="J1097" s="166">
        <v>1</v>
      </c>
      <c r="K1097" s="166" t="s">
        <v>15568</v>
      </c>
      <c r="L1097" s="175">
        <v>0.99999990654422999</v>
      </c>
      <c r="M1097" s="175">
        <v>4.7452703648876597E-2</v>
      </c>
      <c r="N1097" s="175">
        <v>9.6481598213278896E-2</v>
      </c>
      <c r="O1097" s="175"/>
      <c r="P1097" s="175">
        <v>1</v>
      </c>
      <c r="Q1097" s="175">
        <v>1</v>
      </c>
      <c r="R1097" s="166">
        <v>1</v>
      </c>
      <c r="S1097" s="166" t="s">
        <v>14</v>
      </c>
      <c r="T1097" s="166" t="s">
        <v>2449</v>
      </c>
      <c r="U1097" s="166" t="s">
        <v>15567</v>
      </c>
    </row>
    <row r="1098" spans="1:21" ht="15.75" customHeight="1" x14ac:dyDescent="0.15">
      <c r="A1098" s="15" t="s">
        <v>6009</v>
      </c>
      <c r="B1098" s="166" t="s">
        <v>6010</v>
      </c>
      <c r="C1098" s="166" t="s">
        <v>1892</v>
      </c>
      <c r="D1098" s="166" t="s">
        <v>2007</v>
      </c>
      <c r="E1098" s="170">
        <v>3.8138023379379101E-10</v>
      </c>
      <c r="F1098" s="166">
        <v>28</v>
      </c>
      <c r="G1098" s="166" t="s">
        <v>6011</v>
      </c>
      <c r="H1098" s="166">
        <v>4</v>
      </c>
      <c r="I1098" s="166">
        <v>4</v>
      </c>
      <c r="J1098" s="166">
        <v>1</v>
      </c>
      <c r="K1098" s="166" t="s">
        <v>15568</v>
      </c>
      <c r="L1098" s="175">
        <v>0.99999990654422999</v>
      </c>
      <c r="M1098" s="175">
        <v>1.89352588329747E-3</v>
      </c>
      <c r="N1098" s="175">
        <v>9.6481598213278896E-2</v>
      </c>
      <c r="O1098" s="175"/>
      <c r="P1098" s="175">
        <v>1</v>
      </c>
      <c r="Q1098" s="175">
        <v>0.67139303692488195</v>
      </c>
      <c r="R1098" s="166">
        <v>1</v>
      </c>
      <c r="S1098" s="166" t="s">
        <v>14</v>
      </c>
      <c r="T1098" s="166" t="s">
        <v>2449</v>
      </c>
      <c r="U1098" s="166" t="s">
        <v>15567</v>
      </c>
    </row>
    <row r="1099" spans="1:21" ht="15.75" customHeight="1" x14ac:dyDescent="0.15">
      <c r="A1099" s="15" t="s">
        <v>5193</v>
      </c>
      <c r="B1099" s="166" t="s">
        <v>5194</v>
      </c>
      <c r="C1099" s="166" t="s">
        <v>1892</v>
      </c>
      <c r="D1099" s="166" t="s">
        <v>1914</v>
      </c>
      <c r="E1099" s="170">
        <v>2.6985507066545601E-11</v>
      </c>
      <c r="F1099" s="166">
        <v>32</v>
      </c>
      <c r="G1099" s="166" t="s">
        <v>5195</v>
      </c>
      <c r="H1099" s="166">
        <v>4</v>
      </c>
      <c r="I1099" s="166">
        <v>4</v>
      </c>
      <c r="J1099" s="166">
        <v>1</v>
      </c>
      <c r="K1099" s="166" t="s">
        <v>15568</v>
      </c>
      <c r="L1099" s="175">
        <v>0.99999990654422999</v>
      </c>
      <c r="M1099" s="175">
        <v>0.738002029517977</v>
      </c>
      <c r="N1099" s="175">
        <v>9.9952149651176894E-2</v>
      </c>
      <c r="O1099" s="175"/>
      <c r="P1099" s="175">
        <v>1</v>
      </c>
      <c r="Q1099" s="175">
        <v>1</v>
      </c>
      <c r="R1099" s="166">
        <v>1</v>
      </c>
      <c r="S1099" s="166" t="s">
        <v>14</v>
      </c>
      <c r="T1099" s="166" t="s">
        <v>2449</v>
      </c>
      <c r="U1099" s="166" t="s">
        <v>15567</v>
      </c>
    </row>
    <row r="1100" spans="1:21" ht="15.75" customHeight="1" x14ac:dyDescent="0.15">
      <c r="A1100" s="15" t="s">
        <v>5364</v>
      </c>
      <c r="B1100" s="166" t="s">
        <v>5365</v>
      </c>
      <c r="C1100" s="166" t="s">
        <v>2263</v>
      </c>
      <c r="D1100" s="166" t="s">
        <v>1910</v>
      </c>
      <c r="E1100" s="170">
        <v>4.7542133267069605E-10</v>
      </c>
      <c r="F1100" s="166">
        <v>22</v>
      </c>
      <c r="G1100" s="166" t="s">
        <v>5366</v>
      </c>
      <c r="H1100" s="166">
        <v>5</v>
      </c>
      <c r="I1100" s="166">
        <v>3</v>
      </c>
      <c r="J1100" s="166">
        <v>1</v>
      </c>
      <c r="K1100" s="166" t="s">
        <v>15568</v>
      </c>
      <c r="L1100" s="175">
        <v>0.99999990654422999</v>
      </c>
      <c r="M1100" s="175">
        <v>3.0733446429395701E-2</v>
      </c>
      <c r="N1100" s="175">
        <v>0.100278892364566</v>
      </c>
      <c r="O1100" s="175"/>
      <c r="P1100" s="175">
        <v>1</v>
      </c>
      <c r="Q1100" s="175">
        <v>1</v>
      </c>
      <c r="R1100" s="166">
        <v>1</v>
      </c>
      <c r="S1100" s="166" t="s">
        <v>14</v>
      </c>
      <c r="T1100" s="166" t="s">
        <v>2449</v>
      </c>
      <c r="U1100" s="166" t="s">
        <v>15567</v>
      </c>
    </row>
    <row r="1101" spans="1:21" ht="15.75" customHeight="1" x14ac:dyDescent="0.15">
      <c r="A1101" s="15" t="s">
        <v>5760</v>
      </c>
      <c r="B1101" s="166" t="s">
        <v>5761</v>
      </c>
      <c r="C1101" s="166" t="s">
        <v>1892</v>
      </c>
      <c r="D1101" s="166" t="s">
        <v>1914</v>
      </c>
      <c r="E1101" s="170">
        <v>3.45235359675597E-9</v>
      </c>
      <c r="F1101" s="166">
        <v>22</v>
      </c>
      <c r="G1101" s="166" t="s">
        <v>5762</v>
      </c>
      <c r="H1101" s="166">
        <v>5</v>
      </c>
      <c r="I1101" s="166">
        <v>4</v>
      </c>
      <c r="J1101" s="166">
        <v>1</v>
      </c>
      <c r="K1101" s="166" t="s">
        <v>15568</v>
      </c>
      <c r="L1101" s="175">
        <v>0.99999990654422999</v>
      </c>
      <c r="M1101" s="175">
        <v>1.10283873015779E-4</v>
      </c>
      <c r="N1101" s="175">
        <v>0.103065295428932</v>
      </c>
      <c r="O1101" s="175"/>
      <c r="P1101" s="175">
        <v>1</v>
      </c>
      <c r="Q1101" s="175">
        <v>3.5783502840064901E-2</v>
      </c>
      <c r="R1101" s="166">
        <v>1</v>
      </c>
      <c r="S1101" s="166" t="s">
        <v>14</v>
      </c>
      <c r="T1101" s="166" t="s">
        <v>2449</v>
      </c>
      <c r="U1101" s="166" t="s">
        <v>15567</v>
      </c>
    </row>
    <row r="1102" spans="1:21" ht="15.75" customHeight="1" x14ac:dyDescent="0.15">
      <c r="A1102" s="15" t="s">
        <v>5091</v>
      </c>
      <c r="B1102" s="166" t="s">
        <v>5092</v>
      </c>
      <c r="C1102" s="166" t="s">
        <v>2241</v>
      </c>
      <c r="D1102" s="166" t="s">
        <v>1955</v>
      </c>
      <c r="E1102" s="170">
        <v>4.1236951484157801E-10</v>
      </c>
      <c r="F1102" s="166">
        <v>34</v>
      </c>
      <c r="G1102" s="166" t="s">
        <v>5093</v>
      </c>
      <c r="H1102" s="166">
        <v>8</v>
      </c>
      <c r="I1102" s="166">
        <v>6</v>
      </c>
      <c r="J1102" s="166">
        <v>1</v>
      </c>
      <c r="K1102" s="166" t="s">
        <v>15568</v>
      </c>
      <c r="L1102" s="175">
        <v>0.99999990654422999</v>
      </c>
      <c r="M1102" s="175">
        <v>2.7893223270455798E-2</v>
      </c>
      <c r="N1102" s="175">
        <v>0.103711169637585</v>
      </c>
      <c r="O1102" s="175"/>
      <c r="P1102" s="175">
        <v>1</v>
      </c>
      <c r="Q1102" s="175">
        <v>1</v>
      </c>
      <c r="R1102" s="166">
        <v>1</v>
      </c>
      <c r="S1102" s="166" t="s">
        <v>14</v>
      </c>
      <c r="T1102" s="166" t="s">
        <v>2449</v>
      </c>
      <c r="U1102" s="166" t="s">
        <v>15567</v>
      </c>
    </row>
    <row r="1103" spans="1:21" ht="15.75" customHeight="1" x14ac:dyDescent="0.15">
      <c r="A1103" s="15" t="s">
        <v>2876</v>
      </c>
      <c r="B1103" s="166" t="s">
        <v>2877</v>
      </c>
      <c r="C1103" s="166" t="s">
        <v>1892</v>
      </c>
      <c r="D1103" s="166" t="s">
        <v>1955</v>
      </c>
      <c r="E1103" s="170">
        <v>1.1450013496324799E-7</v>
      </c>
      <c r="F1103" s="166">
        <v>22</v>
      </c>
      <c r="G1103" s="166" t="s">
        <v>2878</v>
      </c>
      <c r="H1103" s="166">
        <v>27</v>
      </c>
      <c r="I1103" s="166">
        <v>11</v>
      </c>
      <c r="J1103" s="166">
        <v>1</v>
      </c>
      <c r="K1103" s="166" t="s">
        <v>15568</v>
      </c>
      <c r="L1103" s="175">
        <v>0.99999990654422999</v>
      </c>
      <c r="M1103" s="175">
        <v>4.2854352539806101E-2</v>
      </c>
      <c r="N1103" s="175">
        <v>0.1043782127448</v>
      </c>
      <c r="O1103" s="175"/>
      <c r="P1103" s="175">
        <v>1</v>
      </c>
      <c r="Q1103" s="175">
        <v>1</v>
      </c>
      <c r="R1103" s="166">
        <v>1</v>
      </c>
      <c r="S1103" s="166" t="s">
        <v>14</v>
      </c>
      <c r="T1103" s="166" t="s">
        <v>2449</v>
      </c>
      <c r="U1103" s="166" t="s">
        <v>15567</v>
      </c>
    </row>
    <row r="1104" spans="1:21" ht="15.75" customHeight="1" x14ac:dyDescent="0.15">
      <c r="A1104" s="15" t="s">
        <v>6197</v>
      </c>
      <c r="B1104" s="166" t="s">
        <v>6198</v>
      </c>
      <c r="C1104" s="166" t="s">
        <v>6199</v>
      </c>
      <c r="D1104" s="166" t="s">
        <v>1902</v>
      </c>
      <c r="E1104" s="170">
        <v>2.7294576716835801E-9</v>
      </c>
      <c r="F1104" s="166">
        <v>20</v>
      </c>
      <c r="G1104" s="166" t="s">
        <v>6200</v>
      </c>
      <c r="H1104" s="166">
        <v>4</v>
      </c>
      <c r="I1104" s="166">
        <v>4</v>
      </c>
      <c r="J1104" s="166">
        <v>1</v>
      </c>
      <c r="K1104" s="166" t="s">
        <v>15568</v>
      </c>
      <c r="L1104" s="175">
        <v>0.99999990654422999</v>
      </c>
      <c r="M1104" s="175">
        <v>0.89077009754716896</v>
      </c>
      <c r="N1104" s="175">
        <v>0.1043782127448</v>
      </c>
      <c r="O1104" s="175"/>
      <c r="P1104" s="175">
        <v>1</v>
      </c>
      <c r="Q1104" s="175">
        <v>1</v>
      </c>
      <c r="R1104" s="166">
        <v>1</v>
      </c>
      <c r="S1104" s="166" t="s">
        <v>14</v>
      </c>
      <c r="T1104" s="166" t="s">
        <v>2449</v>
      </c>
      <c r="U1104" s="166" t="s">
        <v>15567</v>
      </c>
    </row>
    <row r="1105" spans="1:21" ht="15.75" customHeight="1" x14ac:dyDescent="0.15">
      <c r="A1105" s="15" t="s">
        <v>5355</v>
      </c>
      <c r="B1105" s="166" t="s">
        <v>5356</v>
      </c>
      <c r="C1105" s="166" t="s">
        <v>1892</v>
      </c>
      <c r="D1105" s="166" t="s">
        <v>1910</v>
      </c>
      <c r="E1105" s="170">
        <v>7.92698404794096E-9</v>
      </c>
      <c r="F1105" s="166">
        <v>22</v>
      </c>
      <c r="G1105" s="166" t="s">
        <v>5357</v>
      </c>
      <c r="H1105" s="166">
        <v>9</v>
      </c>
      <c r="I1105" s="166">
        <v>6</v>
      </c>
      <c r="J1105" s="166">
        <v>1</v>
      </c>
      <c r="K1105" s="166" t="s">
        <v>15568</v>
      </c>
      <c r="L1105" s="175">
        <v>0.99999990654422999</v>
      </c>
      <c r="M1105" s="175">
        <v>5.9451263423303804E-3</v>
      </c>
      <c r="N1105" s="175">
        <v>0.105062595174295</v>
      </c>
      <c r="O1105" s="175"/>
      <c r="P1105" s="175">
        <v>1</v>
      </c>
      <c r="Q1105" s="175">
        <v>1</v>
      </c>
      <c r="R1105" s="166">
        <v>1</v>
      </c>
      <c r="S1105" s="166" t="s">
        <v>14</v>
      </c>
      <c r="T1105" s="166" t="s">
        <v>2449</v>
      </c>
      <c r="U1105" s="166" t="s">
        <v>15567</v>
      </c>
    </row>
    <row r="1106" spans="1:21" ht="15.75" customHeight="1" x14ac:dyDescent="0.15">
      <c r="A1106" s="15" t="s">
        <v>5763</v>
      </c>
      <c r="B1106" s="166" t="s">
        <v>5764</v>
      </c>
      <c r="C1106" s="166" t="s">
        <v>1892</v>
      </c>
      <c r="D1106" s="166" t="s">
        <v>1948</v>
      </c>
      <c r="E1106" s="170">
        <v>1.04576921315652E-8</v>
      </c>
      <c r="F1106" s="166">
        <v>22</v>
      </c>
      <c r="G1106" s="166" t="s">
        <v>5765</v>
      </c>
      <c r="H1106" s="166">
        <v>5</v>
      </c>
      <c r="I1106" s="166">
        <v>4</v>
      </c>
      <c r="J1106" s="166">
        <v>1</v>
      </c>
      <c r="K1106" s="166" t="s">
        <v>15568</v>
      </c>
      <c r="L1106" s="175">
        <v>0.99999990654422999</v>
      </c>
      <c r="M1106" s="175">
        <v>2.5072869579032598E-3</v>
      </c>
      <c r="N1106" s="175">
        <v>0.107690637286447</v>
      </c>
      <c r="O1106" s="175"/>
      <c r="P1106" s="175">
        <v>1</v>
      </c>
      <c r="Q1106" s="175">
        <v>0.89053743959354803</v>
      </c>
      <c r="R1106" s="166">
        <v>1</v>
      </c>
      <c r="S1106" s="166" t="s">
        <v>14</v>
      </c>
      <c r="T1106" s="166" t="s">
        <v>2449</v>
      </c>
      <c r="U1106" s="166" t="s">
        <v>15567</v>
      </c>
    </row>
    <row r="1107" spans="1:21" ht="15.75" customHeight="1" x14ac:dyDescent="0.15">
      <c r="A1107" s="15" t="s">
        <v>5979</v>
      </c>
      <c r="B1107" s="166" t="s">
        <v>5980</v>
      </c>
      <c r="C1107" s="166" t="s">
        <v>1892</v>
      </c>
      <c r="D1107" s="166" t="s">
        <v>1914</v>
      </c>
      <c r="E1107" s="170">
        <v>7.9341659463486801E-9</v>
      </c>
      <c r="F1107" s="166">
        <v>22</v>
      </c>
      <c r="G1107" s="166" t="s">
        <v>5981</v>
      </c>
      <c r="H1107" s="166">
        <v>4</v>
      </c>
      <c r="I1107" s="166">
        <v>4</v>
      </c>
      <c r="J1107" s="166">
        <v>1</v>
      </c>
      <c r="K1107" s="166" t="s">
        <v>15568</v>
      </c>
      <c r="L1107" s="175">
        <v>0.99999990654422999</v>
      </c>
      <c r="M1107" s="175">
        <v>5.7414641629572799E-2</v>
      </c>
      <c r="N1107" s="175">
        <v>0.10840608583075</v>
      </c>
      <c r="O1107" s="175"/>
      <c r="P1107" s="175">
        <v>1</v>
      </c>
      <c r="Q1107" s="175">
        <v>1</v>
      </c>
      <c r="R1107" s="166">
        <v>1</v>
      </c>
      <c r="S1107" s="166" t="s">
        <v>14</v>
      </c>
      <c r="T1107" s="166" t="s">
        <v>2449</v>
      </c>
      <c r="U1107" s="166" t="s">
        <v>15567</v>
      </c>
    </row>
    <row r="1108" spans="1:21" ht="15.75" customHeight="1" x14ac:dyDescent="0.15">
      <c r="A1108" s="15" t="s">
        <v>5325</v>
      </c>
      <c r="B1108" s="166" t="s">
        <v>5326</v>
      </c>
      <c r="C1108" s="166" t="s">
        <v>1892</v>
      </c>
      <c r="D1108" s="166" t="s">
        <v>1910</v>
      </c>
      <c r="E1108" s="170">
        <v>1.92117431869916E-8</v>
      </c>
      <c r="F1108" s="166">
        <v>22</v>
      </c>
      <c r="G1108" s="166" t="s">
        <v>5327</v>
      </c>
      <c r="H1108" s="166">
        <v>10</v>
      </c>
      <c r="I1108" s="166">
        <v>6</v>
      </c>
      <c r="J1108" s="166">
        <v>1</v>
      </c>
      <c r="K1108" s="166" t="s">
        <v>15568</v>
      </c>
      <c r="L1108" s="175">
        <v>0.88473855148499003</v>
      </c>
      <c r="M1108" s="175">
        <v>3.8376702775406398E-3</v>
      </c>
      <c r="N1108" s="175">
        <v>0.109749387253551</v>
      </c>
      <c r="O1108" s="175"/>
      <c r="P1108" s="175">
        <v>1</v>
      </c>
      <c r="Q1108" s="175">
        <v>1</v>
      </c>
      <c r="R1108" s="166">
        <v>1</v>
      </c>
      <c r="S1108" s="166" t="s">
        <v>14</v>
      </c>
      <c r="T1108" s="166" t="s">
        <v>2449</v>
      </c>
      <c r="U1108" s="166" t="s">
        <v>15567</v>
      </c>
    </row>
    <row r="1109" spans="1:21" ht="15.75" customHeight="1" x14ac:dyDescent="0.15">
      <c r="A1109" s="15" t="s">
        <v>5887</v>
      </c>
      <c r="B1109" s="166" t="s">
        <v>5888</v>
      </c>
      <c r="C1109" s="166" t="s">
        <v>1892</v>
      </c>
      <c r="D1109" s="166" t="s">
        <v>1948</v>
      </c>
      <c r="E1109" s="170">
        <v>2.2936918069832001E-9</v>
      </c>
      <c r="F1109" s="166">
        <v>22</v>
      </c>
      <c r="G1109" s="166" t="s">
        <v>5889</v>
      </c>
      <c r="H1109" s="166">
        <v>5</v>
      </c>
      <c r="I1109" s="166">
        <v>5</v>
      </c>
      <c r="J1109" s="166">
        <v>1</v>
      </c>
      <c r="K1109" s="166" t="s">
        <v>15568</v>
      </c>
      <c r="L1109" s="175">
        <v>0.99999990654422999</v>
      </c>
      <c r="M1109" s="175">
        <v>0.95791999429874997</v>
      </c>
      <c r="N1109" s="175">
        <v>0.110908496915872</v>
      </c>
      <c r="O1109" s="175"/>
      <c r="P1109" s="175">
        <v>1</v>
      </c>
      <c r="Q1109" s="175">
        <v>1</v>
      </c>
      <c r="R1109" s="166">
        <v>1</v>
      </c>
      <c r="S1109" s="166" t="s">
        <v>14</v>
      </c>
      <c r="T1109" s="166" t="s">
        <v>2449</v>
      </c>
      <c r="U1109" s="166" t="s">
        <v>15567</v>
      </c>
    </row>
    <row r="1110" spans="1:21" ht="15.75" customHeight="1" x14ac:dyDescent="0.15">
      <c r="A1110" s="15" t="s">
        <v>6484</v>
      </c>
      <c r="B1110" s="166" t="s">
        <v>6485</v>
      </c>
      <c r="C1110" s="166" t="s">
        <v>1892</v>
      </c>
      <c r="D1110" s="166" t="s">
        <v>1910</v>
      </c>
      <c r="E1110" s="170">
        <v>5.6599308857350398E-9</v>
      </c>
      <c r="F1110" s="166">
        <v>20</v>
      </c>
      <c r="G1110" s="166" t="s">
        <v>6486</v>
      </c>
      <c r="H1110" s="166">
        <v>3</v>
      </c>
      <c r="I1110" s="166">
        <v>3</v>
      </c>
      <c r="J1110" s="166">
        <v>1</v>
      </c>
      <c r="K1110" s="166" t="s">
        <v>15568</v>
      </c>
      <c r="L1110" s="175">
        <v>0.99999990654422999</v>
      </c>
      <c r="M1110" s="175">
        <v>0.44594851307078398</v>
      </c>
      <c r="N1110" s="175">
        <v>0.111631143728391</v>
      </c>
      <c r="O1110" s="175"/>
      <c r="P1110" s="175">
        <v>1</v>
      </c>
      <c r="Q1110" s="175">
        <v>1</v>
      </c>
      <c r="R1110" s="166">
        <v>1</v>
      </c>
      <c r="S1110" s="166" t="s">
        <v>14</v>
      </c>
      <c r="T1110" s="166" t="s">
        <v>2449</v>
      </c>
      <c r="U1110" s="166" t="s">
        <v>15567</v>
      </c>
    </row>
    <row r="1111" spans="1:21" ht="15.75" customHeight="1" x14ac:dyDescent="0.15">
      <c r="A1111" s="15" t="s">
        <v>5561</v>
      </c>
      <c r="B1111" s="166" t="s">
        <v>5562</v>
      </c>
      <c r="C1111" s="166" t="s">
        <v>1892</v>
      </c>
      <c r="D1111" s="166" t="s">
        <v>1948</v>
      </c>
      <c r="E1111" s="170">
        <v>3.0281522909526701E-10</v>
      </c>
      <c r="F1111" s="166">
        <v>32</v>
      </c>
      <c r="G1111" s="166" t="s">
        <v>5563</v>
      </c>
      <c r="H1111" s="166">
        <v>9</v>
      </c>
      <c r="I1111" s="166">
        <v>7</v>
      </c>
      <c r="J1111" s="166">
        <v>1</v>
      </c>
      <c r="K1111" s="166" t="s">
        <v>15568</v>
      </c>
      <c r="L1111" s="175">
        <v>0.99999990654422999</v>
      </c>
      <c r="M1111" s="175">
        <v>6.1538060824640799E-2</v>
      </c>
      <c r="N1111" s="175">
        <v>0.111830684760478</v>
      </c>
      <c r="O1111" s="175"/>
      <c r="P1111" s="175">
        <v>1</v>
      </c>
      <c r="Q1111" s="175">
        <v>1</v>
      </c>
      <c r="R1111" s="166">
        <v>1</v>
      </c>
      <c r="S1111" s="166" t="s">
        <v>14</v>
      </c>
      <c r="T1111" s="166" t="s">
        <v>2449</v>
      </c>
      <c r="U1111" s="166" t="s">
        <v>15567</v>
      </c>
    </row>
    <row r="1112" spans="1:21" ht="15.75" customHeight="1" x14ac:dyDescent="0.15">
      <c r="A1112" s="15" t="s">
        <v>4580</v>
      </c>
      <c r="B1112" s="166" t="s">
        <v>4581</v>
      </c>
      <c r="C1112" s="166" t="s">
        <v>1892</v>
      </c>
      <c r="D1112" s="166" t="s">
        <v>1910</v>
      </c>
      <c r="E1112" s="170">
        <v>4.1208277365620198E-9</v>
      </c>
      <c r="F1112" s="166">
        <v>16</v>
      </c>
      <c r="G1112" s="166" t="s">
        <v>4582</v>
      </c>
      <c r="H1112" s="166">
        <v>8</v>
      </c>
      <c r="I1112" s="166">
        <v>5</v>
      </c>
      <c r="J1112" s="166">
        <v>1</v>
      </c>
      <c r="K1112" s="166" t="s">
        <v>15568</v>
      </c>
      <c r="L1112" s="175">
        <v>0.99999990654422999</v>
      </c>
      <c r="M1112" s="175">
        <v>1.3820643538524501E-4</v>
      </c>
      <c r="N1112" s="175">
        <v>0.113384949120796</v>
      </c>
      <c r="O1112" s="175"/>
      <c r="P1112" s="175">
        <v>1</v>
      </c>
      <c r="Q1112" s="175">
        <v>4.5507415111811597E-2</v>
      </c>
      <c r="R1112" s="166">
        <v>1</v>
      </c>
      <c r="S1112" s="166" t="s">
        <v>14</v>
      </c>
      <c r="T1112" s="166" t="s">
        <v>2449</v>
      </c>
      <c r="U1112" s="166" t="s">
        <v>15567</v>
      </c>
    </row>
    <row r="1113" spans="1:21" ht="15.75" customHeight="1" x14ac:dyDescent="0.15">
      <c r="A1113" s="15" t="s">
        <v>5735</v>
      </c>
      <c r="B1113" s="166" t="s">
        <v>5736</v>
      </c>
      <c r="C1113" s="166" t="s">
        <v>1892</v>
      </c>
      <c r="D1113" s="166" t="s">
        <v>1910</v>
      </c>
      <c r="E1113" s="170">
        <v>6.1321939356309507E-8</v>
      </c>
      <c r="F1113" s="166">
        <v>20</v>
      </c>
      <c r="G1113" s="166" t="s">
        <v>5737</v>
      </c>
      <c r="H1113" s="166">
        <v>6</v>
      </c>
      <c r="I1113" s="166">
        <v>6</v>
      </c>
      <c r="J1113" s="166">
        <v>1</v>
      </c>
      <c r="K1113" s="166" t="s">
        <v>15568</v>
      </c>
      <c r="L1113" s="175">
        <v>0.99999990654422999</v>
      </c>
      <c r="M1113" s="175">
        <v>3.7406425955565599E-2</v>
      </c>
      <c r="N1113" s="175">
        <v>0.113384949120796</v>
      </c>
      <c r="O1113" s="175"/>
      <c r="P1113" s="175">
        <v>1</v>
      </c>
      <c r="Q1113" s="175">
        <v>1</v>
      </c>
      <c r="R1113" s="166">
        <v>1</v>
      </c>
      <c r="S1113" s="166" t="s">
        <v>14</v>
      </c>
      <c r="T1113" s="166" t="s">
        <v>2449</v>
      </c>
      <c r="U1113" s="166" t="s">
        <v>15567</v>
      </c>
    </row>
    <row r="1114" spans="1:21" ht="15.75" customHeight="1" x14ac:dyDescent="0.15">
      <c r="A1114" s="15" t="s">
        <v>6288</v>
      </c>
      <c r="B1114" s="166" t="s">
        <v>6289</v>
      </c>
      <c r="C1114" s="166" t="s">
        <v>1892</v>
      </c>
      <c r="D1114" s="166" t="s">
        <v>1948</v>
      </c>
      <c r="E1114" s="170">
        <v>2.5680451767066801E-9</v>
      </c>
      <c r="F1114" s="166">
        <v>20</v>
      </c>
      <c r="G1114" s="166" t="s">
        <v>6290</v>
      </c>
      <c r="H1114" s="166">
        <v>4</v>
      </c>
      <c r="I1114" s="166">
        <v>4</v>
      </c>
      <c r="J1114" s="166">
        <v>1</v>
      </c>
      <c r="K1114" s="166" t="s">
        <v>15568</v>
      </c>
      <c r="L1114" s="175">
        <v>0.99999990654422999</v>
      </c>
      <c r="M1114" s="175">
        <v>0.58655718235169296</v>
      </c>
      <c r="N1114" s="175">
        <v>0.114056958580498</v>
      </c>
      <c r="O1114" s="175"/>
      <c r="P1114" s="175">
        <v>1</v>
      </c>
      <c r="Q1114" s="175">
        <v>1</v>
      </c>
      <c r="R1114" s="166">
        <v>1</v>
      </c>
      <c r="S1114" s="166" t="s">
        <v>14</v>
      </c>
      <c r="T1114" s="166" t="s">
        <v>2449</v>
      </c>
      <c r="U1114" s="166" t="s">
        <v>15567</v>
      </c>
    </row>
    <row r="1115" spans="1:21" ht="15.75" customHeight="1" x14ac:dyDescent="0.15">
      <c r="A1115" s="15" t="s">
        <v>3846</v>
      </c>
      <c r="B1115" s="166" t="s">
        <v>3847</v>
      </c>
      <c r="C1115" s="166" t="s">
        <v>1892</v>
      </c>
      <c r="D1115" s="166" t="s">
        <v>1910</v>
      </c>
      <c r="E1115" s="170">
        <v>2.2661666090215998E-9</v>
      </c>
      <c r="F1115" s="166">
        <v>22</v>
      </c>
      <c r="G1115" s="166" t="s">
        <v>3848</v>
      </c>
      <c r="H1115" s="166">
        <v>24</v>
      </c>
      <c r="I1115" s="166">
        <v>11</v>
      </c>
      <c r="J1115" s="166">
        <v>1</v>
      </c>
      <c r="K1115" s="166" t="s">
        <v>15568</v>
      </c>
      <c r="L1115" s="175">
        <v>0.99999990654422999</v>
      </c>
      <c r="M1115" s="175">
        <v>3.3751480629025899E-3</v>
      </c>
      <c r="N1115" s="175">
        <v>0.114098706067887</v>
      </c>
      <c r="O1115" s="175"/>
      <c r="P1115" s="175">
        <v>1</v>
      </c>
      <c r="Q1115" s="175">
        <v>1</v>
      </c>
      <c r="R1115" s="166">
        <v>1</v>
      </c>
      <c r="S1115" s="166" t="s">
        <v>14</v>
      </c>
      <c r="T1115" s="166" t="s">
        <v>2449</v>
      </c>
      <c r="U1115" s="166" t="s">
        <v>15567</v>
      </c>
    </row>
    <row r="1116" spans="1:21" ht="15.75" customHeight="1" x14ac:dyDescent="0.15">
      <c r="A1116" s="15" t="s">
        <v>5529</v>
      </c>
      <c r="B1116" s="166" t="s">
        <v>4040</v>
      </c>
      <c r="C1116" s="166" t="s">
        <v>2230</v>
      </c>
      <c r="D1116" s="166" t="s">
        <v>1955</v>
      </c>
      <c r="E1116" s="170">
        <v>2.2576913120354001E-8</v>
      </c>
      <c r="F1116" s="166">
        <v>20</v>
      </c>
      <c r="G1116" s="166" t="s">
        <v>5530</v>
      </c>
      <c r="H1116" s="166">
        <v>4</v>
      </c>
      <c r="I1116" s="166">
        <v>3</v>
      </c>
      <c r="J1116" s="166">
        <v>1</v>
      </c>
      <c r="K1116" s="166" t="s">
        <v>15568</v>
      </c>
      <c r="L1116" s="175">
        <v>0.99999990654422999</v>
      </c>
      <c r="M1116" s="175">
        <v>0.17340890868949399</v>
      </c>
      <c r="N1116" s="175">
        <v>0.11775739700561801</v>
      </c>
      <c r="O1116" s="175"/>
      <c r="P1116" s="175">
        <v>1</v>
      </c>
      <c r="Q1116" s="175">
        <v>1</v>
      </c>
      <c r="R1116" s="166">
        <v>1</v>
      </c>
      <c r="S1116" s="166" t="s">
        <v>14</v>
      </c>
      <c r="T1116" s="166" t="s">
        <v>2449</v>
      </c>
      <c r="U1116" s="166" t="s">
        <v>15567</v>
      </c>
    </row>
    <row r="1117" spans="1:21" ht="15.75" customHeight="1" x14ac:dyDescent="0.15">
      <c r="A1117" s="15" t="s">
        <v>5071</v>
      </c>
      <c r="B1117" s="166" t="s">
        <v>5072</v>
      </c>
      <c r="C1117" s="166" t="s">
        <v>1892</v>
      </c>
      <c r="D1117" s="166" t="s">
        <v>1910</v>
      </c>
      <c r="E1117" s="170">
        <v>7.5694400740785794E-9</v>
      </c>
      <c r="F1117" s="166">
        <v>22</v>
      </c>
      <c r="G1117" s="166" t="s">
        <v>5073</v>
      </c>
      <c r="H1117" s="166">
        <v>7</v>
      </c>
      <c r="I1117" s="166">
        <v>6</v>
      </c>
      <c r="J1117" s="166">
        <v>1</v>
      </c>
      <c r="K1117" s="166" t="s">
        <v>15568</v>
      </c>
      <c r="L1117" s="175">
        <v>0.99999990654422999</v>
      </c>
      <c r="M1117" s="175">
        <v>2.40619104652228E-2</v>
      </c>
      <c r="N1117" s="175">
        <v>0.120566619207625</v>
      </c>
      <c r="O1117" s="175"/>
      <c r="P1117" s="175">
        <v>1</v>
      </c>
      <c r="Q1117" s="175">
        <v>1</v>
      </c>
      <c r="R1117" s="166">
        <v>1</v>
      </c>
      <c r="S1117" s="166" t="s">
        <v>14</v>
      </c>
      <c r="T1117" s="166" t="s">
        <v>2449</v>
      </c>
      <c r="U1117" s="166" t="s">
        <v>15567</v>
      </c>
    </row>
    <row r="1118" spans="1:21" ht="15.75" customHeight="1" x14ac:dyDescent="0.15">
      <c r="A1118" s="15" t="s">
        <v>4904</v>
      </c>
      <c r="B1118" s="166" t="s">
        <v>4905</v>
      </c>
      <c r="C1118" s="166" t="s">
        <v>1892</v>
      </c>
      <c r="D1118" s="166" t="s">
        <v>1914</v>
      </c>
      <c r="E1118" s="170">
        <v>1.93207773313379E-10</v>
      </c>
      <c r="F1118" s="166">
        <v>34</v>
      </c>
      <c r="G1118" s="166" t="s">
        <v>4906</v>
      </c>
      <c r="H1118" s="166">
        <v>12</v>
      </c>
      <c r="I1118" s="166">
        <v>7</v>
      </c>
      <c r="J1118" s="166">
        <v>1</v>
      </c>
      <c r="K1118" s="166" t="s">
        <v>15568</v>
      </c>
      <c r="L1118" s="175">
        <v>0.99999990654422999</v>
      </c>
      <c r="M1118" s="175">
        <v>0.62365273608265304</v>
      </c>
      <c r="N1118" s="175">
        <v>0.121517682827184</v>
      </c>
      <c r="O1118" s="175"/>
      <c r="P1118" s="175">
        <v>1</v>
      </c>
      <c r="Q1118" s="175">
        <v>1</v>
      </c>
      <c r="R1118" s="166">
        <v>1</v>
      </c>
      <c r="S1118" s="166" t="s">
        <v>14</v>
      </c>
      <c r="T1118" s="166" t="s">
        <v>2449</v>
      </c>
      <c r="U1118" s="166" t="s">
        <v>15567</v>
      </c>
    </row>
    <row r="1119" spans="1:21" ht="15.75" customHeight="1" x14ac:dyDescent="0.15">
      <c r="A1119" s="15" t="s">
        <v>5226</v>
      </c>
      <c r="B1119" s="166" t="s">
        <v>5227</v>
      </c>
      <c r="C1119" s="166" t="s">
        <v>1892</v>
      </c>
      <c r="D1119" s="166" t="s">
        <v>1893</v>
      </c>
      <c r="E1119" s="170">
        <v>6.4790713029604905E-11</v>
      </c>
      <c r="F1119" s="166">
        <v>28</v>
      </c>
      <c r="G1119" s="166" t="s">
        <v>5228</v>
      </c>
      <c r="H1119" s="166">
        <v>8</v>
      </c>
      <c r="I1119" s="166">
        <v>4</v>
      </c>
      <c r="J1119" s="166">
        <v>1</v>
      </c>
      <c r="K1119" s="166" t="s">
        <v>15568</v>
      </c>
      <c r="L1119" s="175">
        <v>0.99999990654422999</v>
      </c>
      <c r="M1119" s="175">
        <v>3.7631170063751598E-3</v>
      </c>
      <c r="N1119" s="175">
        <v>0.123399140121151</v>
      </c>
      <c r="O1119" s="175"/>
      <c r="P1119" s="175">
        <v>1</v>
      </c>
      <c r="Q1119" s="175">
        <v>1</v>
      </c>
      <c r="R1119" s="166">
        <v>1</v>
      </c>
      <c r="S1119" s="166" t="s">
        <v>14</v>
      </c>
      <c r="T1119" s="166" t="s">
        <v>2449</v>
      </c>
      <c r="U1119" s="166" t="s">
        <v>15567</v>
      </c>
    </row>
    <row r="1120" spans="1:21" ht="15.75" customHeight="1" x14ac:dyDescent="0.15">
      <c r="A1120" s="15" t="s">
        <v>6126</v>
      </c>
      <c r="B1120" s="166" t="s">
        <v>6127</v>
      </c>
      <c r="C1120" s="166" t="s">
        <v>5342</v>
      </c>
      <c r="D1120" s="166" t="s">
        <v>1914</v>
      </c>
      <c r="E1120" s="170">
        <v>1.0716849319737E-7</v>
      </c>
      <c r="F1120" s="166">
        <v>20</v>
      </c>
      <c r="G1120" s="166" t="s">
        <v>6128</v>
      </c>
      <c r="H1120" s="166">
        <v>5</v>
      </c>
      <c r="I1120" s="166">
        <v>4</v>
      </c>
      <c r="J1120" s="166">
        <v>1</v>
      </c>
      <c r="K1120" s="166" t="s">
        <v>15568</v>
      </c>
      <c r="L1120" s="175">
        <v>0.72430485410363499</v>
      </c>
      <c r="M1120" s="175">
        <v>0.166532640644865</v>
      </c>
      <c r="N1120" s="175">
        <v>0.12377842038711601</v>
      </c>
      <c r="O1120" s="175"/>
      <c r="P1120" s="175">
        <v>1</v>
      </c>
      <c r="Q1120" s="175">
        <v>1</v>
      </c>
      <c r="R1120" s="166">
        <v>1</v>
      </c>
      <c r="S1120" s="166" t="s">
        <v>14</v>
      </c>
      <c r="T1120" s="166" t="s">
        <v>2449</v>
      </c>
      <c r="U1120" s="166" t="s">
        <v>15567</v>
      </c>
    </row>
    <row r="1121" spans="1:21" ht="15.75" customHeight="1" x14ac:dyDescent="0.15">
      <c r="A1121" s="15" t="s">
        <v>4883</v>
      </c>
      <c r="B1121" s="166" t="s">
        <v>4884</v>
      </c>
      <c r="C1121" s="166" t="s">
        <v>1892</v>
      </c>
      <c r="D1121" s="166" t="s">
        <v>1925</v>
      </c>
      <c r="E1121" s="170">
        <v>3.1855683993757297E-8</v>
      </c>
      <c r="F1121" s="166">
        <v>22</v>
      </c>
      <c r="G1121" s="166" t="s">
        <v>4885</v>
      </c>
      <c r="H1121" s="166">
        <v>8</v>
      </c>
      <c r="I1121" s="166">
        <v>4</v>
      </c>
      <c r="J1121" s="166">
        <v>1</v>
      </c>
      <c r="K1121" s="166" t="s">
        <v>15568</v>
      </c>
      <c r="L1121" s="175">
        <v>0.99999990654422999</v>
      </c>
      <c r="M1121" s="175">
        <v>0.101351415770775</v>
      </c>
      <c r="N1121" s="175">
        <v>0.12547371336079099</v>
      </c>
      <c r="O1121" s="175"/>
      <c r="P1121" s="175">
        <v>1</v>
      </c>
      <c r="Q1121" s="175">
        <v>1</v>
      </c>
      <c r="R1121" s="166">
        <v>1</v>
      </c>
      <c r="S1121" s="166" t="s">
        <v>14</v>
      </c>
      <c r="T1121" s="166" t="s">
        <v>2449</v>
      </c>
      <c r="U1121" s="166" t="s">
        <v>15567</v>
      </c>
    </row>
    <row r="1122" spans="1:21" ht="15.75" customHeight="1" x14ac:dyDescent="0.15">
      <c r="A1122" s="15" t="s">
        <v>6597</v>
      </c>
      <c r="B1122" s="166" t="s">
        <v>6598</v>
      </c>
      <c r="C1122" s="166" t="s">
        <v>2241</v>
      </c>
      <c r="D1122" s="166" t="s">
        <v>1948</v>
      </c>
      <c r="E1122" s="170">
        <v>1.88412793023412E-10</v>
      </c>
      <c r="F1122" s="166">
        <v>28</v>
      </c>
      <c r="G1122" s="166" t="s">
        <v>6599</v>
      </c>
      <c r="H1122" s="166">
        <v>3</v>
      </c>
      <c r="I1122" s="166">
        <v>3</v>
      </c>
      <c r="J1122" s="166">
        <v>1</v>
      </c>
      <c r="K1122" s="166" t="s">
        <v>15568</v>
      </c>
      <c r="L1122" s="175">
        <v>0.99999990654422999</v>
      </c>
      <c r="M1122" s="175">
        <v>0.52300638673179001</v>
      </c>
      <c r="N1122" s="175">
        <v>0.125915933109495</v>
      </c>
      <c r="O1122" s="175"/>
      <c r="P1122" s="175">
        <v>1</v>
      </c>
      <c r="Q1122" s="175">
        <v>1</v>
      </c>
      <c r="R1122" s="166">
        <v>1</v>
      </c>
      <c r="S1122" s="166" t="s">
        <v>14</v>
      </c>
      <c r="T1122" s="166" t="s">
        <v>2449</v>
      </c>
      <c r="U1122" s="166" t="s">
        <v>15567</v>
      </c>
    </row>
    <row r="1123" spans="1:21" ht="15.75" customHeight="1" x14ac:dyDescent="0.15">
      <c r="A1123" s="15" t="s">
        <v>4610</v>
      </c>
      <c r="B1123" s="166" t="s">
        <v>4611</v>
      </c>
      <c r="C1123" s="166" t="s">
        <v>1892</v>
      </c>
      <c r="D1123" s="166" t="s">
        <v>1948</v>
      </c>
      <c r="E1123" s="170">
        <v>4.4855609685975897E-9</v>
      </c>
      <c r="F1123" s="166">
        <v>22</v>
      </c>
      <c r="G1123" s="166" t="s">
        <v>4612</v>
      </c>
      <c r="H1123" s="166">
        <v>12</v>
      </c>
      <c r="I1123" s="166">
        <v>7</v>
      </c>
      <c r="J1123" s="166">
        <v>1</v>
      </c>
      <c r="K1123" s="166" t="s">
        <v>15568</v>
      </c>
      <c r="L1123" s="175">
        <v>0.69770479338811098</v>
      </c>
      <c r="M1123" s="175">
        <v>1.3464830058700901E-2</v>
      </c>
      <c r="N1123" s="175">
        <v>0.12769171966763901</v>
      </c>
      <c r="O1123" s="175"/>
      <c r="P1123" s="175">
        <v>1</v>
      </c>
      <c r="Q1123" s="175">
        <v>1</v>
      </c>
      <c r="R1123" s="166">
        <v>1</v>
      </c>
      <c r="S1123" s="166" t="s">
        <v>14</v>
      </c>
      <c r="T1123" s="166" t="s">
        <v>2449</v>
      </c>
      <c r="U1123" s="166" t="s">
        <v>15567</v>
      </c>
    </row>
    <row r="1124" spans="1:21" ht="15.75" customHeight="1" x14ac:dyDescent="0.15">
      <c r="A1124" s="15" t="s">
        <v>6072</v>
      </c>
      <c r="B1124" s="166" t="s">
        <v>6073</v>
      </c>
      <c r="C1124" s="166" t="s">
        <v>1892</v>
      </c>
      <c r="D1124" s="166" t="s">
        <v>2007</v>
      </c>
      <c r="E1124" s="170">
        <v>3.3182258646050201E-9</v>
      </c>
      <c r="F1124" s="166">
        <v>22</v>
      </c>
      <c r="G1124" s="166" t="s">
        <v>6074</v>
      </c>
      <c r="H1124" s="166">
        <v>4</v>
      </c>
      <c r="I1124" s="166">
        <v>3</v>
      </c>
      <c r="J1124" s="166">
        <v>1</v>
      </c>
      <c r="K1124" s="166" t="s">
        <v>15568</v>
      </c>
      <c r="L1124" s="175">
        <v>0.99999990654422999</v>
      </c>
      <c r="M1124" s="175">
        <v>0.87392988615767497</v>
      </c>
      <c r="N1124" s="175">
        <v>0.129311648427403</v>
      </c>
      <c r="O1124" s="175"/>
      <c r="P1124" s="175">
        <v>1</v>
      </c>
      <c r="Q1124" s="175">
        <v>1</v>
      </c>
      <c r="R1124" s="166">
        <v>1</v>
      </c>
      <c r="S1124" s="166" t="s">
        <v>14</v>
      </c>
      <c r="T1124" s="166" t="s">
        <v>2449</v>
      </c>
      <c r="U1124" s="166" t="s">
        <v>15567</v>
      </c>
    </row>
    <row r="1125" spans="1:21" ht="15.75" customHeight="1" x14ac:dyDescent="0.15">
      <c r="A1125" s="15" t="s">
        <v>3777</v>
      </c>
      <c r="B1125" s="166" t="s">
        <v>3778</v>
      </c>
      <c r="C1125" s="166" t="s">
        <v>1892</v>
      </c>
      <c r="D1125" s="166" t="s">
        <v>1910</v>
      </c>
      <c r="E1125" s="170">
        <v>2.11070640414569E-10</v>
      </c>
      <c r="F1125" s="166">
        <v>28</v>
      </c>
      <c r="G1125" s="166" t="s">
        <v>3779</v>
      </c>
      <c r="H1125" s="166">
        <v>15</v>
      </c>
      <c r="I1125" s="166">
        <v>8</v>
      </c>
      <c r="J1125" s="166">
        <v>1</v>
      </c>
      <c r="K1125" s="166" t="s">
        <v>15568</v>
      </c>
      <c r="L1125" s="175">
        <v>0.99999990654422999</v>
      </c>
      <c r="M1125" s="175">
        <v>3.3502778251680597E-2</v>
      </c>
      <c r="N1125" s="175">
        <v>0.12987119574380299</v>
      </c>
      <c r="O1125" s="175"/>
      <c r="P1125" s="175">
        <v>1</v>
      </c>
      <c r="Q1125" s="175">
        <v>1</v>
      </c>
      <c r="R1125" s="166">
        <v>1</v>
      </c>
      <c r="S1125" s="166" t="s">
        <v>14</v>
      </c>
      <c r="T1125" s="166" t="s">
        <v>2449</v>
      </c>
      <c r="U1125" s="166" t="s">
        <v>15567</v>
      </c>
    </row>
    <row r="1126" spans="1:21" ht="15.75" customHeight="1" x14ac:dyDescent="0.15">
      <c r="A1126" s="15" t="s">
        <v>6090</v>
      </c>
      <c r="B1126" s="166" t="s">
        <v>6091</v>
      </c>
      <c r="C1126" s="166" t="s">
        <v>1892</v>
      </c>
      <c r="D1126" s="166" t="s">
        <v>1914</v>
      </c>
      <c r="E1126" s="170">
        <v>1.5467176476844E-6</v>
      </c>
      <c r="F1126" s="166">
        <v>10</v>
      </c>
      <c r="G1126" s="166" t="s">
        <v>6092</v>
      </c>
      <c r="H1126" s="166">
        <v>6</v>
      </c>
      <c r="I1126" s="166">
        <v>5</v>
      </c>
      <c r="J1126" s="166">
        <v>1</v>
      </c>
      <c r="K1126" s="166" t="s">
        <v>15568</v>
      </c>
      <c r="L1126" s="175">
        <v>0.39336136010586797</v>
      </c>
      <c r="M1126" s="175">
        <v>0.171471325070602</v>
      </c>
      <c r="N1126" s="175">
        <v>0.12987119574380299</v>
      </c>
      <c r="O1126" s="175"/>
      <c r="P1126" s="175">
        <v>1</v>
      </c>
      <c r="Q1126" s="175">
        <v>1</v>
      </c>
      <c r="R1126" s="166">
        <v>1</v>
      </c>
      <c r="S1126" s="166" t="s">
        <v>14</v>
      </c>
      <c r="T1126" s="166" t="s">
        <v>2449</v>
      </c>
      <c r="U1126" s="166" t="s">
        <v>15567</v>
      </c>
    </row>
    <row r="1127" spans="1:21" ht="15.75" customHeight="1" x14ac:dyDescent="0.15">
      <c r="A1127" s="15" t="s">
        <v>3450</v>
      </c>
      <c r="B1127" s="166" t="s">
        <v>3451</v>
      </c>
      <c r="C1127" s="166" t="s">
        <v>1892</v>
      </c>
      <c r="D1127" s="166" t="s">
        <v>1948</v>
      </c>
      <c r="E1127" s="170">
        <v>3.7016659648073302E-10</v>
      </c>
      <c r="F1127" s="166">
        <v>32</v>
      </c>
      <c r="G1127" s="166" t="s">
        <v>3452</v>
      </c>
      <c r="H1127" s="166">
        <v>14</v>
      </c>
      <c r="I1127" s="166">
        <v>8</v>
      </c>
      <c r="J1127" s="166">
        <v>1</v>
      </c>
      <c r="K1127" s="166" t="s">
        <v>15568</v>
      </c>
      <c r="L1127" s="175">
        <v>0.99999990654422999</v>
      </c>
      <c r="M1127" s="175">
        <v>8.0341876347326795E-3</v>
      </c>
      <c r="N1127" s="175">
        <v>0.13305438127974101</v>
      </c>
      <c r="O1127" s="175"/>
      <c r="P1127" s="175">
        <v>1</v>
      </c>
      <c r="Q1127" s="175">
        <v>1</v>
      </c>
      <c r="R1127" s="166">
        <v>1</v>
      </c>
      <c r="S1127" s="166" t="s">
        <v>14</v>
      </c>
      <c r="T1127" s="166" t="s">
        <v>2449</v>
      </c>
      <c r="U1127" s="166" t="s">
        <v>15567</v>
      </c>
    </row>
    <row r="1128" spans="1:21" ht="15.75" customHeight="1" x14ac:dyDescent="0.15">
      <c r="A1128" s="15" t="s">
        <v>4144</v>
      </c>
      <c r="B1128" s="166" t="s">
        <v>4145</v>
      </c>
      <c r="C1128" s="166" t="s">
        <v>1892</v>
      </c>
      <c r="D1128" s="166" t="s">
        <v>1910</v>
      </c>
      <c r="E1128" s="170">
        <v>2.4720028080886501E-10</v>
      </c>
      <c r="F1128" s="166">
        <v>32</v>
      </c>
      <c r="G1128" s="166" t="s">
        <v>4146</v>
      </c>
      <c r="H1128" s="166">
        <v>8</v>
      </c>
      <c r="I1128" s="166">
        <v>4</v>
      </c>
      <c r="J1128" s="166">
        <v>1</v>
      </c>
      <c r="K1128" s="166" t="s">
        <v>15568</v>
      </c>
      <c r="L1128" s="175">
        <v>0.99999990654422999</v>
      </c>
      <c r="M1128" s="175">
        <v>0.207397948078449</v>
      </c>
      <c r="N1128" s="175">
        <v>0.13408286705818101</v>
      </c>
      <c r="O1128" s="175"/>
      <c r="P1128" s="175">
        <v>1</v>
      </c>
      <c r="Q1128" s="175">
        <v>1</v>
      </c>
      <c r="R1128" s="166">
        <v>1</v>
      </c>
      <c r="S1128" s="166" t="s">
        <v>14</v>
      </c>
      <c r="T1128" s="166" t="s">
        <v>2449</v>
      </c>
      <c r="U1128" s="166" t="s">
        <v>15567</v>
      </c>
    </row>
    <row r="1129" spans="1:21" ht="15.75" customHeight="1" x14ac:dyDescent="0.15">
      <c r="A1129" s="15" t="s">
        <v>6382</v>
      </c>
      <c r="B1129" s="166" t="s">
        <v>6383</v>
      </c>
      <c r="C1129" s="166" t="s">
        <v>2241</v>
      </c>
      <c r="D1129" s="166" t="s">
        <v>2007</v>
      </c>
      <c r="E1129" s="170">
        <v>1.37959610551146E-10</v>
      </c>
      <c r="F1129" s="166">
        <v>28</v>
      </c>
      <c r="G1129" s="166" t="s">
        <v>6384</v>
      </c>
      <c r="H1129" s="166">
        <v>3</v>
      </c>
      <c r="I1129" s="166">
        <v>3</v>
      </c>
      <c r="J1129" s="166">
        <v>1</v>
      </c>
      <c r="K1129" s="166" t="s">
        <v>15568</v>
      </c>
      <c r="L1129" s="175">
        <v>0.99999990654422999</v>
      </c>
      <c r="M1129" s="175">
        <v>0.66123323587692096</v>
      </c>
      <c r="N1129" s="175">
        <v>0.13471091514106201</v>
      </c>
      <c r="O1129" s="175"/>
      <c r="P1129" s="175">
        <v>1</v>
      </c>
      <c r="Q1129" s="175">
        <v>1</v>
      </c>
      <c r="R1129" s="166">
        <v>1</v>
      </c>
      <c r="S1129" s="166" t="s">
        <v>14</v>
      </c>
      <c r="T1129" s="166" t="s">
        <v>2449</v>
      </c>
      <c r="U1129" s="166" t="s">
        <v>15567</v>
      </c>
    </row>
    <row r="1130" spans="1:21" ht="15.75" customHeight="1" x14ac:dyDescent="0.15">
      <c r="A1130" s="15" t="s">
        <v>3606</v>
      </c>
      <c r="B1130" s="166" t="s">
        <v>3607</v>
      </c>
      <c r="C1130" s="166" t="s">
        <v>2443</v>
      </c>
      <c r="D1130" s="166" t="s">
        <v>1910</v>
      </c>
      <c r="E1130" s="170">
        <v>7.1378421258913997E-11</v>
      </c>
      <c r="F1130" s="166">
        <v>34</v>
      </c>
      <c r="G1130" s="166" t="s">
        <v>3608</v>
      </c>
      <c r="H1130" s="166">
        <v>27</v>
      </c>
      <c r="I1130" s="166">
        <v>10</v>
      </c>
      <c r="J1130" s="166">
        <v>1</v>
      </c>
      <c r="K1130" s="166" t="s">
        <v>15568</v>
      </c>
      <c r="L1130" s="175">
        <v>0.99999990654422999</v>
      </c>
      <c r="M1130" s="175">
        <v>6.4535267379190894E-2</v>
      </c>
      <c r="N1130" s="175">
        <v>0.137803115525686</v>
      </c>
      <c r="O1130" s="175"/>
      <c r="P1130" s="175">
        <v>1</v>
      </c>
      <c r="Q1130" s="175">
        <v>1</v>
      </c>
      <c r="R1130" s="166">
        <v>1</v>
      </c>
      <c r="S1130" s="166" t="s">
        <v>14</v>
      </c>
      <c r="T1130" s="166" t="s">
        <v>2449</v>
      </c>
      <c r="U1130" s="166" t="s">
        <v>15567</v>
      </c>
    </row>
    <row r="1131" spans="1:21" ht="15.75" customHeight="1" x14ac:dyDescent="0.15">
      <c r="A1131" s="15" t="s">
        <v>5298</v>
      </c>
      <c r="B1131" s="166" t="s">
        <v>5299</v>
      </c>
      <c r="C1131" s="166" t="s">
        <v>2379</v>
      </c>
      <c r="D1131" s="166" t="s">
        <v>1955</v>
      </c>
      <c r="E1131" s="170">
        <v>8.5359535349950996E-9</v>
      </c>
      <c r="F1131" s="166">
        <v>22</v>
      </c>
      <c r="G1131" s="166" t="s">
        <v>5300</v>
      </c>
      <c r="H1131" s="166">
        <v>6</v>
      </c>
      <c r="I1131" s="166">
        <v>6</v>
      </c>
      <c r="J1131" s="166">
        <v>1</v>
      </c>
      <c r="K1131" s="166" t="s">
        <v>15568</v>
      </c>
      <c r="L1131" s="175">
        <v>0.99999990654422999</v>
      </c>
      <c r="M1131" s="175">
        <v>0.94405962162934598</v>
      </c>
      <c r="N1131" s="175">
        <v>0.13797577827228599</v>
      </c>
      <c r="O1131" s="175"/>
      <c r="P1131" s="175">
        <v>1</v>
      </c>
      <c r="Q1131" s="175">
        <v>1</v>
      </c>
      <c r="R1131" s="166">
        <v>1</v>
      </c>
      <c r="S1131" s="166" t="s">
        <v>14</v>
      </c>
      <c r="T1131" s="166" t="s">
        <v>2449</v>
      </c>
      <c r="U1131" s="166" t="s">
        <v>15567</v>
      </c>
    </row>
    <row r="1132" spans="1:21" ht="15.75" customHeight="1" x14ac:dyDescent="0.15">
      <c r="A1132" s="15" t="s">
        <v>5750</v>
      </c>
      <c r="B1132" s="166" t="s">
        <v>5751</v>
      </c>
      <c r="C1132" s="166" t="s">
        <v>1892</v>
      </c>
      <c r="D1132" s="166" t="s">
        <v>1948</v>
      </c>
      <c r="E1132" s="170">
        <v>5.4208443012244004E-10</v>
      </c>
      <c r="F1132" s="166">
        <v>32</v>
      </c>
      <c r="G1132" s="166" t="s">
        <v>5752</v>
      </c>
      <c r="H1132" s="166">
        <v>7</v>
      </c>
      <c r="I1132" s="166">
        <v>4</v>
      </c>
      <c r="J1132" s="166">
        <v>1</v>
      </c>
      <c r="K1132" s="166" t="s">
        <v>15568</v>
      </c>
      <c r="L1132" s="175">
        <v>0.99999990654422999</v>
      </c>
      <c r="M1132" s="175">
        <v>0.23637272335600701</v>
      </c>
      <c r="N1132" s="175">
        <v>0.14611067061397601</v>
      </c>
      <c r="O1132" s="175"/>
      <c r="P1132" s="175">
        <v>1</v>
      </c>
      <c r="Q1132" s="175">
        <v>1</v>
      </c>
      <c r="R1132" s="166">
        <v>1</v>
      </c>
      <c r="S1132" s="166" t="s">
        <v>14</v>
      </c>
      <c r="T1132" s="166" t="s">
        <v>2449</v>
      </c>
      <c r="U1132" s="166" t="s">
        <v>15567</v>
      </c>
    </row>
    <row r="1133" spans="1:21" ht="15.75" customHeight="1" x14ac:dyDescent="0.15">
      <c r="A1133" s="15" t="s">
        <v>4783</v>
      </c>
      <c r="B1133" s="166" t="s">
        <v>4784</v>
      </c>
      <c r="C1133" s="166" t="s">
        <v>1892</v>
      </c>
      <c r="D1133" s="166" t="s">
        <v>1948</v>
      </c>
      <c r="E1133" s="170">
        <v>7.1427237346613499E-11</v>
      </c>
      <c r="F1133" s="166">
        <v>28</v>
      </c>
      <c r="G1133" s="166" t="s">
        <v>4785</v>
      </c>
      <c r="H1133" s="166">
        <v>14</v>
      </c>
      <c r="I1133" s="166">
        <v>8</v>
      </c>
      <c r="J1133" s="166">
        <v>1</v>
      </c>
      <c r="K1133" s="166" t="s">
        <v>15568</v>
      </c>
      <c r="L1133" s="175">
        <v>0.99999990654422999</v>
      </c>
      <c r="M1133" s="175">
        <v>8.8267948397379708E-3</v>
      </c>
      <c r="N1133" s="175">
        <v>0.146233832709594</v>
      </c>
      <c r="O1133" s="175"/>
      <c r="P1133" s="175">
        <v>1</v>
      </c>
      <c r="Q1133" s="175">
        <v>1</v>
      </c>
      <c r="R1133" s="166">
        <v>1</v>
      </c>
      <c r="S1133" s="166" t="s">
        <v>14</v>
      </c>
      <c r="T1133" s="166" t="s">
        <v>2449</v>
      </c>
      <c r="U1133" s="166" t="s">
        <v>15567</v>
      </c>
    </row>
    <row r="1134" spans="1:21" ht="15.75" customHeight="1" x14ac:dyDescent="0.15">
      <c r="A1134" s="15" t="s">
        <v>5939</v>
      </c>
      <c r="B1134" s="166" t="s">
        <v>5940</v>
      </c>
      <c r="C1134" s="166" t="s">
        <v>1892</v>
      </c>
      <c r="D1134" s="166" t="s">
        <v>1925</v>
      </c>
      <c r="E1134" s="170">
        <v>1.7698973092620799E-11</v>
      </c>
      <c r="F1134" s="166">
        <v>34</v>
      </c>
      <c r="G1134" s="166" t="s">
        <v>5941</v>
      </c>
      <c r="H1134" s="166">
        <v>4</v>
      </c>
      <c r="I1134" s="166">
        <v>4</v>
      </c>
      <c r="J1134" s="166">
        <v>1</v>
      </c>
      <c r="K1134" s="166" t="s">
        <v>15568</v>
      </c>
      <c r="L1134" s="175">
        <v>0.99999990654422999</v>
      </c>
      <c r="M1134" s="175">
        <v>0.65283712887202905</v>
      </c>
      <c r="N1134" s="175">
        <v>0.14810122437708001</v>
      </c>
      <c r="O1134" s="175"/>
      <c r="P1134" s="175">
        <v>1</v>
      </c>
      <c r="Q1134" s="175">
        <v>1</v>
      </c>
      <c r="R1134" s="166">
        <v>1</v>
      </c>
      <c r="S1134" s="166" t="s">
        <v>14</v>
      </c>
      <c r="T1134" s="166" t="s">
        <v>2449</v>
      </c>
      <c r="U1134" s="166" t="s">
        <v>15567</v>
      </c>
    </row>
    <row r="1135" spans="1:21" ht="15.75" customHeight="1" x14ac:dyDescent="0.15">
      <c r="A1135" s="15" t="s">
        <v>5954</v>
      </c>
      <c r="B1135" s="166" t="s">
        <v>5955</v>
      </c>
      <c r="C1135" s="166" t="s">
        <v>1892</v>
      </c>
      <c r="D1135" s="166" t="s">
        <v>1914</v>
      </c>
      <c r="E1135" s="170">
        <v>2.4964826543161099E-10</v>
      </c>
      <c r="F1135" s="166">
        <v>34</v>
      </c>
      <c r="G1135" s="166" t="s">
        <v>5956</v>
      </c>
      <c r="H1135" s="166">
        <v>4</v>
      </c>
      <c r="I1135" s="166">
        <v>4</v>
      </c>
      <c r="J1135" s="166">
        <v>1</v>
      </c>
      <c r="K1135" s="166" t="s">
        <v>15568</v>
      </c>
      <c r="L1135" s="175">
        <v>0.99999990654422999</v>
      </c>
      <c r="M1135" s="175">
        <v>0.197656350063558</v>
      </c>
      <c r="N1135" s="175">
        <v>0.152431552391849</v>
      </c>
      <c r="O1135" s="175"/>
      <c r="P1135" s="175">
        <v>1</v>
      </c>
      <c r="Q1135" s="175">
        <v>1</v>
      </c>
      <c r="R1135" s="166">
        <v>1</v>
      </c>
      <c r="S1135" s="166" t="s">
        <v>14</v>
      </c>
      <c r="T1135" s="166" t="s">
        <v>2449</v>
      </c>
      <c r="U1135" s="166" t="s">
        <v>15567</v>
      </c>
    </row>
    <row r="1136" spans="1:21" ht="15.75" customHeight="1" x14ac:dyDescent="0.15">
      <c r="A1136" s="15" t="s">
        <v>5280</v>
      </c>
      <c r="B1136" s="166" t="s">
        <v>5281</v>
      </c>
      <c r="C1136" s="166" t="s">
        <v>1892</v>
      </c>
      <c r="D1136" s="166" t="s">
        <v>1941</v>
      </c>
      <c r="E1136" s="170">
        <v>1.60807372298382E-9</v>
      </c>
      <c r="F1136" s="166">
        <v>22</v>
      </c>
      <c r="G1136" s="166" t="s">
        <v>5282</v>
      </c>
      <c r="H1136" s="166">
        <v>7</v>
      </c>
      <c r="I1136" s="166">
        <v>3</v>
      </c>
      <c r="J1136" s="166">
        <v>1</v>
      </c>
      <c r="K1136" s="166" t="s">
        <v>15568</v>
      </c>
      <c r="L1136" s="175">
        <v>0.99999990654422999</v>
      </c>
      <c r="M1136" s="175">
        <v>0.95418920064731805</v>
      </c>
      <c r="N1136" s="175">
        <v>0.152699567702274</v>
      </c>
      <c r="O1136" s="175"/>
      <c r="P1136" s="175">
        <v>1</v>
      </c>
      <c r="Q1136" s="175">
        <v>1</v>
      </c>
      <c r="R1136" s="166">
        <v>1</v>
      </c>
      <c r="S1136" s="166" t="s">
        <v>14</v>
      </c>
      <c r="T1136" s="166" t="s">
        <v>2449</v>
      </c>
      <c r="U1136" s="166" t="s">
        <v>15567</v>
      </c>
    </row>
    <row r="1137" spans="1:21" ht="15.75" customHeight="1" x14ac:dyDescent="0.15">
      <c r="A1137" s="15" t="s">
        <v>6609</v>
      </c>
      <c r="B1137" s="166" t="s">
        <v>6610</v>
      </c>
      <c r="C1137" s="166" t="s">
        <v>1892</v>
      </c>
      <c r="D1137" s="166" t="s">
        <v>1914</v>
      </c>
      <c r="E1137" s="170">
        <v>5.5650667739559901E-8</v>
      </c>
      <c r="F1137" s="166">
        <v>22</v>
      </c>
      <c r="G1137" s="166" t="s">
        <v>6611</v>
      </c>
      <c r="H1137" s="166">
        <v>3</v>
      </c>
      <c r="I1137" s="166">
        <v>3</v>
      </c>
      <c r="J1137" s="166">
        <v>1</v>
      </c>
      <c r="K1137" s="166" t="s">
        <v>15568</v>
      </c>
      <c r="L1137" s="175">
        <v>0.99999990654422999</v>
      </c>
      <c r="M1137" s="175">
        <v>0.833250262441671</v>
      </c>
      <c r="N1137" s="175">
        <v>0.15354559561283801</v>
      </c>
      <c r="O1137" s="175"/>
      <c r="P1137" s="175">
        <v>1</v>
      </c>
      <c r="Q1137" s="175">
        <v>1</v>
      </c>
      <c r="R1137" s="166">
        <v>1</v>
      </c>
      <c r="S1137" s="166" t="s">
        <v>14</v>
      </c>
      <c r="T1137" s="166" t="s">
        <v>2449</v>
      </c>
      <c r="U1137" s="166" t="s">
        <v>15567</v>
      </c>
    </row>
    <row r="1138" spans="1:21" ht="15.75" customHeight="1" x14ac:dyDescent="0.15">
      <c r="A1138" s="15" t="s">
        <v>5633</v>
      </c>
      <c r="B1138" s="166" t="s">
        <v>5634</v>
      </c>
      <c r="C1138" s="166" t="s">
        <v>1892</v>
      </c>
      <c r="D1138" s="166" t="s">
        <v>1910</v>
      </c>
      <c r="E1138" s="170">
        <v>1.5248296927541401E-8</v>
      </c>
      <c r="F1138" s="166">
        <v>22</v>
      </c>
      <c r="G1138" s="166" t="s">
        <v>5635</v>
      </c>
      <c r="H1138" s="166">
        <v>7</v>
      </c>
      <c r="I1138" s="166">
        <v>6</v>
      </c>
      <c r="J1138" s="166">
        <v>1</v>
      </c>
      <c r="K1138" s="166" t="s">
        <v>15568</v>
      </c>
      <c r="L1138" s="175">
        <v>0.99999990654422999</v>
      </c>
      <c r="M1138" s="175">
        <v>1.53164692206776E-3</v>
      </c>
      <c r="N1138" s="175">
        <v>0.162684307592497</v>
      </c>
      <c r="O1138" s="175"/>
      <c r="P1138" s="175">
        <v>1</v>
      </c>
      <c r="Q1138" s="175">
        <v>0.54183386083669205</v>
      </c>
      <c r="R1138" s="166">
        <v>1</v>
      </c>
      <c r="S1138" s="166" t="s">
        <v>14</v>
      </c>
      <c r="T1138" s="166" t="s">
        <v>2449</v>
      </c>
      <c r="U1138" s="166" t="s">
        <v>15567</v>
      </c>
    </row>
    <row r="1139" spans="1:21" ht="15.75" customHeight="1" x14ac:dyDescent="0.15">
      <c r="A1139" s="15" t="s">
        <v>6087</v>
      </c>
      <c r="B1139" s="166" t="s">
        <v>6088</v>
      </c>
      <c r="C1139" s="166" t="s">
        <v>1892</v>
      </c>
      <c r="D1139" s="166" t="s">
        <v>2007</v>
      </c>
      <c r="E1139" s="170">
        <v>1.91909566371395E-10</v>
      </c>
      <c r="F1139" s="166">
        <v>34</v>
      </c>
      <c r="G1139" s="166" t="s">
        <v>6089</v>
      </c>
      <c r="H1139" s="166">
        <v>4</v>
      </c>
      <c r="I1139" s="166">
        <v>3</v>
      </c>
      <c r="J1139" s="166">
        <v>1</v>
      </c>
      <c r="K1139" s="166" t="s">
        <v>15568</v>
      </c>
      <c r="L1139" s="175">
        <v>0.99999990654422999</v>
      </c>
      <c r="M1139" s="175">
        <v>0.26208137430029999</v>
      </c>
      <c r="N1139" s="175">
        <v>0.1630570161315</v>
      </c>
      <c r="O1139" s="175"/>
      <c r="P1139" s="175">
        <v>1</v>
      </c>
      <c r="Q1139" s="175">
        <v>1</v>
      </c>
      <c r="R1139" s="166">
        <v>1</v>
      </c>
      <c r="S1139" s="166" t="s">
        <v>14</v>
      </c>
      <c r="T1139" s="166" t="s">
        <v>2449</v>
      </c>
      <c r="U1139" s="166" t="s">
        <v>15567</v>
      </c>
    </row>
    <row r="1140" spans="1:21" ht="15.75" customHeight="1" x14ac:dyDescent="0.15">
      <c r="A1140" s="15" t="s">
        <v>5169</v>
      </c>
      <c r="B1140" s="166" t="s">
        <v>5170</v>
      </c>
      <c r="C1140" s="166" t="s">
        <v>1892</v>
      </c>
      <c r="D1140" s="166" t="s">
        <v>1948</v>
      </c>
      <c r="E1140" s="170">
        <v>2.0376268328475099E-10</v>
      </c>
      <c r="F1140" s="166">
        <v>22</v>
      </c>
      <c r="G1140" s="166" t="s">
        <v>5171</v>
      </c>
      <c r="H1140" s="166">
        <v>5</v>
      </c>
      <c r="I1140" s="166">
        <v>4</v>
      </c>
      <c r="J1140" s="166">
        <v>1</v>
      </c>
      <c r="K1140" s="166" t="s">
        <v>15568</v>
      </c>
      <c r="L1140" s="175">
        <v>0.99999990654422999</v>
      </c>
      <c r="M1140" s="175">
        <v>3.8832152063571698E-3</v>
      </c>
      <c r="N1140" s="175">
        <v>0.16623286758106301</v>
      </c>
      <c r="O1140" s="175"/>
      <c r="P1140" s="175">
        <v>1</v>
      </c>
      <c r="Q1140" s="175">
        <v>1</v>
      </c>
      <c r="R1140" s="166">
        <v>1</v>
      </c>
      <c r="S1140" s="166" t="s">
        <v>14</v>
      </c>
      <c r="T1140" s="166" t="s">
        <v>2449</v>
      </c>
      <c r="U1140" s="166" t="s">
        <v>15567</v>
      </c>
    </row>
    <row r="1141" spans="1:21" ht="15.75" customHeight="1" x14ac:dyDescent="0.15">
      <c r="A1141" s="15" t="s">
        <v>5316</v>
      </c>
      <c r="B1141" s="166" t="s">
        <v>5317</v>
      </c>
      <c r="C1141" s="166" t="s">
        <v>2241</v>
      </c>
      <c r="D1141" s="166" t="s">
        <v>1948</v>
      </c>
      <c r="E1141" s="170">
        <v>7.4610882026009995E-10</v>
      </c>
      <c r="F1141" s="166">
        <v>34</v>
      </c>
      <c r="G1141" s="166" t="s">
        <v>5318</v>
      </c>
      <c r="H1141" s="166">
        <v>7</v>
      </c>
      <c r="I1141" s="166">
        <v>6</v>
      </c>
      <c r="J1141" s="166">
        <v>1</v>
      </c>
      <c r="K1141" s="166" t="s">
        <v>15568</v>
      </c>
      <c r="L1141" s="175">
        <v>0.99999990654422999</v>
      </c>
      <c r="M1141" s="175">
        <v>3.59741178330717E-3</v>
      </c>
      <c r="N1141" s="175">
        <v>0.1724011212496</v>
      </c>
      <c r="O1141" s="175"/>
      <c r="P1141" s="175">
        <v>1</v>
      </c>
      <c r="Q1141" s="175">
        <v>1</v>
      </c>
      <c r="R1141" s="166">
        <v>1</v>
      </c>
      <c r="S1141" s="166" t="s">
        <v>14</v>
      </c>
      <c r="T1141" s="166" t="s">
        <v>2449</v>
      </c>
      <c r="U1141" s="166" t="s">
        <v>15567</v>
      </c>
    </row>
    <row r="1142" spans="1:21" ht="15.75" customHeight="1" x14ac:dyDescent="0.15">
      <c r="A1142" s="15" t="s">
        <v>5796</v>
      </c>
      <c r="B1142" s="166" t="s">
        <v>5797</v>
      </c>
      <c r="C1142" s="166" t="s">
        <v>1892</v>
      </c>
      <c r="D1142" s="166" t="s">
        <v>1910</v>
      </c>
      <c r="E1142" s="170">
        <v>2.0001340090317901E-10</v>
      </c>
      <c r="F1142" s="166">
        <v>26</v>
      </c>
      <c r="G1142" s="166" t="s">
        <v>5798</v>
      </c>
      <c r="H1142" s="166">
        <v>5</v>
      </c>
      <c r="I1142" s="166">
        <v>5</v>
      </c>
      <c r="J1142" s="166">
        <v>1</v>
      </c>
      <c r="K1142" s="166" t="s">
        <v>15568</v>
      </c>
      <c r="L1142" s="175">
        <v>0.99999990654422999</v>
      </c>
      <c r="M1142" s="175">
        <v>1.53437975833476E-2</v>
      </c>
      <c r="N1142" s="175">
        <v>0.17280903766549399</v>
      </c>
      <c r="O1142" s="175"/>
      <c r="P1142" s="175">
        <v>1</v>
      </c>
      <c r="Q1142" s="175">
        <v>1</v>
      </c>
      <c r="R1142" s="166">
        <v>1</v>
      </c>
      <c r="S1142" s="166" t="s">
        <v>14</v>
      </c>
      <c r="T1142" s="166" t="s">
        <v>2449</v>
      </c>
      <c r="U1142" s="166" t="s">
        <v>15567</v>
      </c>
    </row>
    <row r="1143" spans="1:21" ht="15.75" customHeight="1" x14ac:dyDescent="0.15">
      <c r="A1143" s="15" t="s">
        <v>6538</v>
      </c>
      <c r="B1143" s="166" t="s">
        <v>6539</v>
      </c>
      <c r="C1143" s="166" t="s">
        <v>1892</v>
      </c>
      <c r="D1143" s="166" t="s">
        <v>1948</v>
      </c>
      <c r="E1143" s="170">
        <v>1.20562169203112E-10</v>
      </c>
      <c r="F1143" s="166">
        <v>34</v>
      </c>
      <c r="G1143" s="166" t="s">
        <v>6540</v>
      </c>
      <c r="H1143" s="166">
        <v>3</v>
      </c>
      <c r="I1143" s="166">
        <v>3</v>
      </c>
      <c r="J1143" s="166">
        <v>1</v>
      </c>
      <c r="K1143" s="166" t="s">
        <v>15568</v>
      </c>
      <c r="L1143" s="175">
        <v>0.99999990654422999</v>
      </c>
      <c r="M1143" s="175">
        <v>0.26383533401377302</v>
      </c>
      <c r="N1143" s="175">
        <v>0.17808080361272299</v>
      </c>
      <c r="O1143" s="175"/>
      <c r="P1143" s="175">
        <v>1</v>
      </c>
      <c r="Q1143" s="175">
        <v>1</v>
      </c>
      <c r="R1143" s="166">
        <v>1</v>
      </c>
      <c r="S1143" s="166" t="s">
        <v>14</v>
      </c>
      <c r="T1143" s="166" t="s">
        <v>2449</v>
      </c>
      <c r="U1143" s="166" t="s">
        <v>15567</v>
      </c>
    </row>
    <row r="1144" spans="1:21" ht="15.75" customHeight="1" x14ac:dyDescent="0.15">
      <c r="A1144" s="15" t="s">
        <v>6066</v>
      </c>
      <c r="B1144" s="166" t="s">
        <v>6067</v>
      </c>
      <c r="C1144" s="166" t="s">
        <v>1892</v>
      </c>
      <c r="D1144" s="166" t="s">
        <v>1910</v>
      </c>
      <c r="E1144" s="170">
        <v>9.9980307368189695E-10</v>
      </c>
      <c r="F1144" s="166">
        <v>32</v>
      </c>
      <c r="G1144" s="166" t="s">
        <v>6068</v>
      </c>
      <c r="H1144" s="166">
        <v>4</v>
      </c>
      <c r="I1144" s="166">
        <v>4</v>
      </c>
      <c r="J1144" s="166">
        <v>1</v>
      </c>
      <c r="K1144" s="166" t="s">
        <v>15568</v>
      </c>
      <c r="L1144" s="175">
        <v>0.99999990654422999</v>
      </c>
      <c r="M1144" s="175">
        <v>2.8945028159756199E-5</v>
      </c>
      <c r="N1144" s="175">
        <v>0.17814490667622301</v>
      </c>
      <c r="O1144" s="175"/>
      <c r="P1144" s="175">
        <v>1</v>
      </c>
      <c r="Q1144" s="175">
        <v>8.5790493293883795E-3</v>
      </c>
      <c r="R1144" s="166">
        <v>1</v>
      </c>
      <c r="S1144" s="166" t="s">
        <v>14</v>
      </c>
      <c r="T1144" s="166" t="s">
        <v>2449</v>
      </c>
      <c r="U1144" s="166" t="s">
        <v>15567</v>
      </c>
    </row>
    <row r="1145" spans="1:21" ht="15.75" customHeight="1" x14ac:dyDescent="0.15">
      <c r="A1145" s="15" t="s">
        <v>6078</v>
      </c>
      <c r="B1145" s="166" t="s">
        <v>6079</v>
      </c>
      <c r="C1145" s="166" t="s">
        <v>1892</v>
      </c>
      <c r="D1145" s="166" t="s">
        <v>1948</v>
      </c>
      <c r="E1145" s="170">
        <v>3.1405648233988799E-8</v>
      </c>
      <c r="F1145" s="166">
        <v>16</v>
      </c>
      <c r="G1145" s="166" t="s">
        <v>6080</v>
      </c>
      <c r="H1145" s="166">
        <v>4</v>
      </c>
      <c r="I1145" s="166">
        <v>3</v>
      </c>
      <c r="J1145" s="166">
        <v>1</v>
      </c>
      <c r="K1145" s="166" t="s">
        <v>15568</v>
      </c>
      <c r="L1145" s="175">
        <v>0.99999990654422999</v>
      </c>
      <c r="M1145" s="175">
        <v>1.7808125848835302E-2</v>
      </c>
      <c r="N1145" s="175">
        <v>0.18019598627837699</v>
      </c>
      <c r="O1145" s="175"/>
      <c r="P1145" s="175">
        <v>1</v>
      </c>
      <c r="Q1145" s="175">
        <v>1</v>
      </c>
      <c r="R1145" s="166">
        <v>1</v>
      </c>
      <c r="S1145" s="166" t="s">
        <v>14</v>
      </c>
      <c r="T1145" s="166" t="s">
        <v>2449</v>
      </c>
      <c r="U1145" s="166" t="s">
        <v>15567</v>
      </c>
    </row>
    <row r="1146" spans="1:21" ht="15.75" customHeight="1" x14ac:dyDescent="0.15">
      <c r="A1146" s="15" t="s">
        <v>4789</v>
      </c>
      <c r="B1146" s="166" t="s">
        <v>4790</v>
      </c>
      <c r="C1146" s="166" t="s">
        <v>2404</v>
      </c>
      <c r="D1146" s="166" t="s">
        <v>1918</v>
      </c>
      <c r="E1146" s="170">
        <v>7.5678630081274594E-11</v>
      </c>
      <c r="F1146" s="166">
        <v>34</v>
      </c>
      <c r="G1146" s="166" t="s">
        <v>4791</v>
      </c>
      <c r="H1146" s="166">
        <v>8</v>
      </c>
      <c r="I1146" s="166">
        <v>5</v>
      </c>
      <c r="J1146" s="166">
        <v>1</v>
      </c>
      <c r="K1146" s="166" t="s">
        <v>15568</v>
      </c>
      <c r="L1146" s="175">
        <v>0.99999990654422999</v>
      </c>
      <c r="M1146" s="175">
        <v>9.8968036812086393E-2</v>
      </c>
      <c r="N1146" s="175">
        <v>0.18148489592204101</v>
      </c>
      <c r="O1146" s="175"/>
      <c r="P1146" s="175">
        <v>1</v>
      </c>
      <c r="Q1146" s="175">
        <v>1</v>
      </c>
      <c r="R1146" s="166">
        <v>1</v>
      </c>
      <c r="S1146" s="166" t="s">
        <v>14</v>
      </c>
      <c r="T1146" s="166" t="s">
        <v>2449</v>
      </c>
      <c r="U1146" s="166" t="s">
        <v>15567</v>
      </c>
    </row>
    <row r="1147" spans="1:21" ht="15.75" customHeight="1" x14ac:dyDescent="0.15">
      <c r="A1147" s="15" t="s">
        <v>6264</v>
      </c>
      <c r="B1147" s="166" t="s">
        <v>6265</v>
      </c>
      <c r="C1147" s="166" t="s">
        <v>1892</v>
      </c>
      <c r="D1147" s="166" t="s">
        <v>1902</v>
      </c>
      <c r="E1147" s="170">
        <v>7.0463206274248205E-8</v>
      </c>
      <c r="F1147" s="166">
        <v>22</v>
      </c>
      <c r="G1147" s="166" t="s">
        <v>6266</v>
      </c>
      <c r="H1147" s="166">
        <v>4</v>
      </c>
      <c r="I1147" s="166">
        <v>3</v>
      </c>
      <c r="J1147" s="166">
        <v>1</v>
      </c>
      <c r="K1147" s="166" t="s">
        <v>15568</v>
      </c>
      <c r="L1147" s="175">
        <v>0.96727078607930395</v>
      </c>
      <c r="M1147" s="175">
        <v>1.7303391747296198E-2</v>
      </c>
      <c r="N1147" s="175">
        <v>0.18265352214574601</v>
      </c>
      <c r="O1147" s="175"/>
      <c r="P1147" s="175">
        <v>1</v>
      </c>
      <c r="Q1147" s="175">
        <v>1</v>
      </c>
      <c r="R1147" s="166">
        <v>1</v>
      </c>
      <c r="S1147" s="166" t="s">
        <v>14</v>
      </c>
      <c r="T1147" s="166" t="s">
        <v>2449</v>
      </c>
      <c r="U1147" s="166" t="s">
        <v>15567</v>
      </c>
    </row>
    <row r="1148" spans="1:21" ht="15.75" customHeight="1" x14ac:dyDescent="0.15">
      <c r="A1148" s="15" t="s">
        <v>4871</v>
      </c>
      <c r="B1148" s="166" t="s">
        <v>4872</v>
      </c>
      <c r="C1148" s="166" t="s">
        <v>2241</v>
      </c>
      <c r="D1148" s="166" t="s">
        <v>1955</v>
      </c>
      <c r="E1148" s="170">
        <v>6.1362775894591604E-7</v>
      </c>
      <c r="F1148" s="166">
        <v>10</v>
      </c>
      <c r="G1148" s="166" t="s">
        <v>4873</v>
      </c>
      <c r="H1148" s="166">
        <v>7</v>
      </c>
      <c r="I1148" s="166">
        <v>6</v>
      </c>
      <c r="J1148" s="166">
        <v>1</v>
      </c>
      <c r="K1148" s="166" t="s">
        <v>15568</v>
      </c>
      <c r="L1148" s="175">
        <v>0.62793110167997601</v>
      </c>
      <c r="M1148" s="175">
        <v>0.315359909177511</v>
      </c>
      <c r="N1148" s="175">
        <v>0.19885220549052299</v>
      </c>
      <c r="O1148" s="175"/>
      <c r="P1148" s="175">
        <v>1</v>
      </c>
      <c r="Q1148" s="175">
        <v>1</v>
      </c>
      <c r="R1148" s="166">
        <v>1</v>
      </c>
      <c r="S1148" s="166" t="s">
        <v>14</v>
      </c>
      <c r="T1148" s="166" t="s">
        <v>2449</v>
      </c>
      <c r="U1148" s="166" t="s">
        <v>15567</v>
      </c>
    </row>
    <row r="1149" spans="1:21" ht="15.75" customHeight="1" x14ac:dyDescent="0.15">
      <c r="A1149" s="15" t="s">
        <v>6415</v>
      </c>
      <c r="B1149" s="166" t="s">
        <v>6416</v>
      </c>
      <c r="C1149" s="166" t="s">
        <v>5126</v>
      </c>
      <c r="D1149" s="166" t="s">
        <v>1948</v>
      </c>
      <c r="E1149" s="170">
        <v>1.0129892328582501E-7</v>
      </c>
      <c r="F1149" s="166">
        <v>22</v>
      </c>
      <c r="G1149" s="166" t="s">
        <v>6417</v>
      </c>
      <c r="H1149" s="166">
        <v>3</v>
      </c>
      <c r="I1149" s="166">
        <v>3</v>
      </c>
      <c r="J1149" s="166">
        <v>1</v>
      </c>
      <c r="K1149" s="166" t="s">
        <v>15568</v>
      </c>
      <c r="L1149" s="175">
        <v>0.99999990654422999</v>
      </c>
      <c r="M1149" s="175">
        <v>0.49088030184677101</v>
      </c>
      <c r="N1149" s="175">
        <v>0.20168072849323801</v>
      </c>
      <c r="O1149" s="175"/>
      <c r="P1149" s="175">
        <v>1</v>
      </c>
      <c r="Q1149" s="175">
        <v>1</v>
      </c>
      <c r="R1149" s="166">
        <v>1</v>
      </c>
      <c r="S1149" s="166" t="s">
        <v>14</v>
      </c>
      <c r="T1149" s="166" t="s">
        <v>2449</v>
      </c>
      <c r="U1149" s="166" t="s">
        <v>15567</v>
      </c>
    </row>
    <row r="1150" spans="1:21" ht="15.75" customHeight="1" x14ac:dyDescent="0.15">
      <c r="A1150" s="15" t="s">
        <v>4741</v>
      </c>
      <c r="B1150" s="166" t="s">
        <v>4742</v>
      </c>
      <c r="C1150" s="166" t="s">
        <v>1892</v>
      </c>
      <c r="D1150" s="166" t="s">
        <v>1910</v>
      </c>
      <c r="E1150" s="170">
        <v>4.3250032001857699E-9</v>
      </c>
      <c r="F1150" s="166">
        <v>22</v>
      </c>
      <c r="G1150" s="166" t="s">
        <v>4743</v>
      </c>
      <c r="H1150" s="166">
        <v>11</v>
      </c>
      <c r="I1150" s="166">
        <v>5</v>
      </c>
      <c r="J1150" s="166">
        <v>1</v>
      </c>
      <c r="K1150" s="166" t="s">
        <v>15568</v>
      </c>
      <c r="L1150" s="175">
        <v>0.99999990654422999</v>
      </c>
      <c r="M1150" s="175">
        <v>7.6913860524097204E-3</v>
      </c>
      <c r="N1150" s="175">
        <v>0.202647917353552</v>
      </c>
      <c r="O1150" s="175"/>
      <c r="P1150" s="175">
        <v>1</v>
      </c>
      <c r="Q1150" s="175">
        <v>1</v>
      </c>
      <c r="R1150" s="166">
        <v>1</v>
      </c>
      <c r="S1150" s="166" t="s">
        <v>14</v>
      </c>
      <c r="T1150" s="166" t="s">
        <v>2449</v>
      </c>
      <c r="U1150" s="166" t="s">
        <v>15567</v>
      </c>
    </row>
    <row r="1151" spans="1:21" ht="15.75" customHeight="1" x14ac:dyDescent="0.15">
      <c r="A1151" s="15" t="s">
        <v>5136</v>
      </c>
      <c r="B1151" s="166" t="s">
        <v>5137</v>
      </c>
      <c r="C1151" s="166" t="s">
        <v>1892</v>
      </c>
      <c r="D1151" s="166" t="s">
        <v>2007</v>
      </c>
      <c r="E1151" s="170">
        <v>1.72666171880344E-10</v>
      </c>
      <c r="F1151" s="166">
        <v>28</v>
      </c>
      <c r="G1151" s="166" t="s">
        <v>5138</v>
      </c>
      <c r="H1151" s="166">
        <v>6</v>
      </c>
      <c r="I1151" s="166">
        <v>6</v>
      </c>
      <c r="J1151" s="166">
        <v>1</v>
      </c>
      <c r="K1151" s="166" t="s">
        <v>15568</v>
      </c>
      <c r="L1151" s="175">
        <v>0.99999990654422999</v>
      </c>
      <c r="M1151" s="175">
        <v>0.30341968578523798</v>
      </c>
      <c r="N1151" s="175">
        <v>0.207565186209932</v>
      </c>
      <c r="O1151" s="175"/>
      <c r="P1151" s="175">
        <v>1</v>
      </c>
      <c r="Q1151" s="175">
        <v>1</v>
      </c>
      <c r="R1151" s="166">
        <v>1</v>
      </c>
      <c r="S1151" s="166" t="s">
        <v>14</v>
      </c>
      <c r="T1151" s="166" t="s">
        <v>2449</v>
      </c>
      <c r="U1151" s="166" t="s">
        <v>15567</v>
      </c>
    </row>
    <row r="1152" spans="1:21" ht="15.75" customHeight="1" x14ac:dyDescent="0.15">
      <c r="A1152" s="15" t="s">
        <v>5463</v>
      </c>
      <c r="B1152" s="166" t="s">
        <v>5464</v>
      </c>
      <c r="C1152" s="166" t="s">
        <v>2241</v>
      </c>
      <c r="D1152" s="166" t="s">
        <v>1948</v>
      </c>
      <c r="E1152" s="170">
        <v>7.9799995806267807E-9</v>
      </c>
      <c r="F1152" s="166">
        <v>32</v>
      </c>
      <c r="G1152" s="166" t="s">
        <v>5465</v>
      </c>
      <c r="H1152" s="166">
        <v>8</v>
      </c>
      <c r="I1152" s="166">
        <v>4</v>
      </c>
      <c r="J1152" s="166">
        <v>1</v>
      </c>
      <c r="K1152" s="166" t="s">
        <v>15568</v>
      </c>
      <c r="L1152" s="175">
        <v>0.99999990654422999</v>
      </c>
      <c r="M1152" s="175">
        <v>9.26469038108962E-2</v>
      </c>
      <c r="N1152" s="175">
        <v>0.209765582825266</v>
      </c>
      <c r="O1152" s="175"/>
      <c r="P1152" s="175">
        <v>1</v>
      </c>
      <c r="Q1152" s="175">
        <v>1</v>
      </c>
      <c r="R1152" s="166">
        <v>1</v>
      </c>
      <c r="S1152" s="166" t="s">
        <v>14</v>
      </c>
      <c r="T1152" s="166" t="s">
        <v>2449</v>
      </c>
      <c r="U1152" s="166" t="s">
        <v>15567</v>
      </c>
    </row>
    <row r="1153" spans="1:21" ht="15.75" customHeight="1" x14ac:dyDescent="0.15">
      <c r="A1153" s="15" t="s">
        <v>6657</v>
      </c>
      <c r="B1153" s="166" t="s">
        <v>6658</v>
      </c>
      <c r="C1153" s="166" t="s">
        <v>1892</v>
      </c>
      <c r="D1153" s="166" t="s">
        <v>1910</v>
      </c>
      <c r="E1153" s="170">
        <v>7.1797991737704697E-10</v>
      </c>
      <c r="F1153" s="166">
        <v>32</v>
      </c>
      <c r="G1153" s="166" t="s">
        <v>6659</v>
      </c>
      <c r="H1153" s="166">
        <v>3</v>
      </c>
      <c r="I1153" s="166">
        <v>3</v>
      </c>
      <c r="J1153" s="166">
        <v>1</v>
      </c>
      <c r="K1153" s="166" t="s">
        <v>15568</v>
      </c>
      <c r="L1153" s="175">
        <v>0.99999990654422999</v>
      </c>
      <c r="M1153" s="175">
        <v>0.180821222642502</v>
      </c>
      <c r="N1153" s="175">
        <v>0.21210681845375601</v>
      </c>
      <c r="O1153" s="175"/>
      <c r="P1153" s="175">
        <v>1</v>
      </c>
      <c r="Q1153" s="175">
        <v>1</v>
      </c>
      <c r="R1153" s="166">
        <v>1</v>
      </c>
      <c r="S1153" s="166" t="s">
        <v>14</v>
      </c>
      <c r="T1153" s="166" t="s">
        <v>2449</v>
      </c>
      <c r="U1153" s="166" t="s">
        <v>15567</v>
      </c>
    </row>
    <row r="1154" spans="1:21" ht="15.75" customHeight="1" x14ac:dyDescent="0.15">
      <c r="A1154" s="15" t="s">
        <v>4459</v>
      </c>
      <c r="B1154" s="166" t="s">
        <v>4460</v>
      </c>
      <c r="C1154" s="166" t="s">
        <v>2142</v>
      </c>
      <c r="D1154" s="166" t="s">
        <v>1955</v>
      </c>
      <c r="E1154" s="170">
        <v>2.1622516626838999E-8</v>
      </c>
      <c r="F1154" s="166">
        <v>22</v>
      </c>
      <c r="G1154" s="166" t="s">
        <v>4461</v>
      </c>
      <c r="H1154" s="166">
        <v>13</v>
      </c>
      <c r="I1154" s="166">
        <v>7</v>
      </c>
      <c r="J1154" s="166">
        <v>1</v>
      </c>
      <c r="K1154" s="166" t="s">
        <v>15568</v>
      </c>
      <c r="L1154" s="175">
        <v>0.99999990654422999</v>
      </c>
      <c r="M1154" s="175">
        <v>0.67135318376116804</v>
      </c>
      <c r="N1154" s="175">
        <v>0.212791106970668</v>
      </c>
      <c r="O1154" s="175"/>
      <c r="P1154" s="175">
        <v>1</v>
      </c>
      <c r="Q1154" s="175">
        <v>1</v>
      </c>
      <c r="R1154" s="166">
        <v>1</v>
      </c>
      <c r="S1154" s="166" t="s">
        <v>14</v>
      </c>
      <c r="T1154" s="166" t="s">
        <v>2449</v>
      </c>
      <c r="U1154" s="166" t="s">
        <v>15567</v>
      </c>
    </row>
    <row r="1155" spans="1:21" ht="15.75" customHeight="1" x14ac:dyDescent="0.15">
      <c r="A1155" s="15" t="s">
        <v>6165</v>
      </c>
      <c r="B1155" s="166" t="s">
        <v>6166</v>
      </c>
      <c r="C1155" s="166" t="s">
        <v>1892</v>
      </c>
      <c r="D1155" s="166" t="s">
        <v>1948</v>
      </c>
      <c r="E1155" s="170">
        <v>4.0123248593418299E-11</v>
      </c>
      <c r="F1155" s="166">
        <v>32</v>
      </c>
      <c r="G1155" s="166" t="s">
        <v>6167</v>
      </c>
      <c r="H1155" s="166">
        <v>4</v>
      </c>
      <c r="I1155" s="166">
        <v>4</v>
      </c>
      <c r="J1155" s="166">
        <v>1</v>
      </c>
      <c r="K1155" s="166" t="s">
        <v>15568</v>
      </c>
      <c r="L1155" s="175">
        <v>0.99999990654422999</v>
      </c>
      <c r="M1155" s="175">
        <v>2.8630185833925601E-2</v>
      </c>
      <c r="N1155" s="175">
        <v>0.212791106970668</v>
      </c>
      <c r="O1155" s="175"/>
      <c r="P1155" s="175">
        <v>1</v>
      </c>
      <c r="Q1155" s="175">
        <v>1</v>
      </c>
      <c r="R1155" s="166">
        <v>1</v>
      </c>
      <c r="S1155" s="166" t="s">
        <v>14</v>
      </c>
      <c r="T1155" s="166" t="s">
        <v>2449</v>
      </c>
      <c r="U1155" s="166" t="s">
        <v>15567</v>
      </c>
    </row>
    <row r="1156" spans="1:21" ht="15.75" customHeight="1" x14ac:dyDescent="0.15">
      <c r="A1156" s="15" t="s">
        <v>5603</v>
      </c>
      <c r="B1156" s="166" t="s">
        <v>5604</v>
      </c>
      <c r="C1156" s="166" t="s">
        <v>2241</v>
      </c>
      <c r="D1156" s="166" t="s">
        <v>1948</v>
      </c>
      <c r="E1156" s="170">
        <v>2.90186982168283E-11</v>
      </c>
      <c r="F1156" s="166">
        <v>36</v>
      </c>
      <c r="G1156" s="166" t="s">
        <v>5605</v>
      </c>
      <c r="H1156" s="166">
        <v>6</v>
      </c>
      <c r="I1156" s="166">
        <v>5</v>
      </c>
      <c r="J1156" s="166">
        <v>1</v>
      </c>
      <c r="K1156" s="166" t="s">
        <v>15568</v>
      </c>
      <c r="L1156" s="175">
        <v>0.99999990654422999</v>
      </c>
      <c r="M1156" s="175">
        <v>5.5781564759821598E-3</v>
      </c>
      <c r="N1156" s="175">
        <v>0.21479010884215899</v>
      </c>
      <c r="O1156" s="175"/>
      <c r="P1156" s="175">
        <v>1</v>
      </c>
      <c r="Q1156" s="175">
        <v>1</v>
      </c>
      <c r="R1156" s="166">
        <v>1</v>
      </c>
      <c r="S1156" s="166" t="s">
        <v>14</v>
      </c>
      <c r="T1156" s="166" t="s">
        <v>2449</v>
      </c>
      <c r="U1156" s="166" t="s">
        <v>15567</v>
      </c>
    </row>
    <row r="1157" spans="1:21" ht="15.75" customHeight="1" x14ac:dyDescent="0.15">
      <c r="A1157" s="15" t="s">
        <v>4440</v>
      </c>
      <c r="B1157" s="166" t="s">
        <v>4441</v>
      </c>
      <c r="C1157" s="166" t="s">
        <v>1892</v>
      </c>
      <c r="D1157" s="166" t="s">
        <v>1910</v>
      </c>
      <c r="E1157" s="170">
        <v>1.26619402597201E-9</v>
      </c>
      <c r="F1157" s="166">
        <v>22</v>
      </c>
      <c r="G1157" s="166" t="s">
        <v>4442</v>
      </c>
      <c r="H1157" s="166">
        <v>7</v>
      </c>
      <c r="I1157" s="166">
        <v>6</v>
      </c>
      <c r="J1157" s="166">
        <v>1</v>
      </c>
      <c r="K1157" s="166" t="s">
        <v>15568</v>
      </c>
      <c r="L1157" s="175">
        <v>0.99999990654422999</v>
      </c>
      <c r="M1157" s="175">
        <v>5.9126032203135797E-3</v>
      </c>
      <c r="N1157" s="175">
        <v>0.21557094515070799</v>
      </c>
      <c r="O1157" s="175"/>
      <c r="P1157" s="175">
        <v>1</v>
      </c>
      <c r="Q1157" s="175">
        <v>1</v>
      </c>
      <c r="R1157" s="166">
        <v>1</v>
      </c>
      <c r="S1157" s="166" t="s">
        <v>14</v>
      </c>
      <c r="T1157" s="166" t="s">
        <v>2449</v>
      </c>
      <c r="U1157" s="166" t="s">
        <v>15567</v>
      </c>
    </row>
    <row r="1158" spans="1:21" ht="15.75" customHeight="1" x14ac:dyDescent="0.15">
      <c r="A1158" s="15" t="s">
        <v>4817</v>
      </c>
      <c r="B1158" s="166" t="s">
        <v>4818</v>
      </c>
      <c r="C1158" s="166" t="s">
        <v>1892</v>
      </c>
      <c r="D1158" s="166" t="s">
        <v>1914</v>
      </c>
      <c r="E1158" s="170">
        <v>7.7458976289608004E-11</v>
      </c>
      <c r="F1158" s="166">
        <v>34</v>
      </c>
      <c r="G1158" s="166" t="s">
        <v>4819</v>
      </c>
      <c r="H1158" s="166">
        <v>10</v>
      </c>
      <c r="I1158" s="166">
        <v>7</v>
      </c>
      <c r="J1158" s="166">
        <v>1</v>
      </c>
      <c r="K1158" s="166" t="s">
        <v>15568</v>
      </c>
      <c r="L1158" s="175">
        <v>0.99999990654422999</v>
      </c>
      <c r="M1158" s="175">
        <v>0.60010251421820204</v>
      </c>
      <c r="N1158" s="175">
        <v>0.21653015472082801</v>
      </c>
      <c r="O1158" s="175"/>
      <c r="P1158" s="175">
        <v>1</v>
      </c>
      <c r="Q1158" s="175">
        <v>1</v>
      </c>
      <c r="R1158" s="166">
        <v>1</v>
      </c>
      <c r="S1158" s="166" t="s">
        <v>14</v>
      </c>
      <c r="T1158" s="166" t="s">
        <v>2449</v>
      </c>
      <c r="U1158" s="166" t="s">
        <v>15567</v>
      </c>
    </row>
    <row r="1159" spans="1:21" ht="15.75" customHeight="1" x14ac:dyDescent="0.15">
      <c r="A1159" s="15" t="s">
        <v>6361</v>
      </c>
      <c r="B1159" s="166" t="s">
        <v>6362</v>
      </c>
      <c r="C1159" s="166" t="s">
        <v>2142</v>
      </c>
      <c r="D1159" s="166" t="s">
        <v>1918</v>
      </c>
      <c r="E1159" s="170">
        <v>8.0734198464316003E-11</v>
      </c>
      <c r="F1159" s="166">
        <v>22</v>
      </c>
      <c r="G1159" s="166" t="s">
        <v>6363</v>
      </c>
      <c r="H1159" s="166">
        <v>3</v>
      </c>
      <c r="I1159" s="166">
        <v>3</v>
      </c>
      <c r="J1159" s="166">
        <v>1</v>
      </c>
      <c r="K1159" s="166" t="s">
        <v>15568</v>
      </c>
      <c r="L1159" s="175">
        <v>0.99999990654422999</v>
      </c>
      <c r="M1159" s="175">
        <v>0.19490973086206401</v>
      </c>
      <c r="N1159" s="175">
        <v>0.21989499522259501</v>
      </c>
      <c r="O1159" s="175"/>
      <c r="P1159" s="175">
        <v>1</v>
      </c>
      <c r="Q1159" s="175">
        <v>1</v>
      </c>
      <c r="R1159" s="166">
        <v>1</v>
      </c>
      <c r="S1159" s="166" t="s">
        <v>14</v>
      </c>
      <c r="T1159" s="166" t="s">
        <v>2449</v>
      </c>
      <c r="U1159" s="166" t="s">
        <v>15567</v>
      </c>
    </row>
    <row r="1160" spans="1:21" ht="15.75" customHeight="1" x14ac:dyDescent="0.15">
      <c r="A1160" s="15" t="s">
        <v>5534</v>
      </c>
      <c r="B1160" s="166" t="s">
        <v>5535</v>
      </c>
      <c r="C1160" s="166" t="s">
        <v>2288</v>
      </c>
      <c r="D1160" s="166" t="s">
        <v>1914</v>
      </c>
      <c r="E1160" s="170">
        <v>9.2568264310289895E-10</v>
      </c>
      <c r="F1160" s="166">
        <v>22</v>
      </c>
      <c r="G1160" s="166" t="s">
        <v>5536</v>
      </c>
      <c r="H1160" s="166">
        <v>9</v>
      </c>
      <c r="I1160" s="166">
        <v>5</v>
      </c>
      <c r="J1160" s="166">
        <v>1</v>
      </c>
      <c r="K1160" s="166" t="s">
        <v>15568</v>
      </c>
      <c r="L1160" s="175">
        <v>0.99999990654422999</v>
      </c>
      <c r="M1160" s="175">
        <v>5.9949294409264104E-3</v>
      </c>
      <c r="N1160" s="175">
        <v>0.22085234245937099</v>
      </c>
      <c r="O1160" s="175"/>
      <c r="P1160" s="175">
        <v>1</v>
      </c>
      <c r="Q1160" s="175">
        <v>1</v>
      </c>
      <c r="R1160" s="166">
        <v>1</v>
      </c>
      <c r="S1160" s="166" t="s">
        <v>14</v>
      </c>
      <c r="T1160" s="166" t="s">
        <v>2449</v>
      </c>
      <c r="U1160" s="166" t="s">
        <v>15567</v>
      </c>
    </row>
    <row r="1161" spans="1:21" ht="15.75" customHeight="1" x14ac:dyDescent="0.15">
      <c r="A1161" s="15" t="s">
        <v>5008</v>
      </c>
      <c r="B1161" s="166" t="s">
        <v>5009</v>
      </c>
      <c r="C1161" s="166" t="s">
        <v>1892</v>
      </c>
      <c r="D1161" s="166" t="s">
        <v>1941</v>
      </c>
      <c r="E1161" s="170">
        <v>3.0641202761415698E-8</v>
      </c>
      <c r="F1161" s="166">
        <v>22</v>
      </c>
      <c r="G1161" s="166" t="s">
        <v>5010</v>
      </c>
      <c r="H1161" s="166">
        <v>9</v>
      </c>
      <c r="I1161" s="166">
        <v>3</v>
      </c>
      <c r="J1161" s="166">
        <v>1</v>
      </c>
      <c r="K1161" s="166" t="s">
        <v>15568</v>
      </c>
      <c r="L1161" s="175">
        <v>0.99999990654422999</v>
      </c>
      <c r="M1161" s="175">
        <v>0.98734584576302198</v>
      </c>
      <c r="N1161" s="175">
        <v>0.22106173548715699</v>
      </c>
      <c r="O1161" s="175"/>
      <c r="P1161" s="175">
        <v>1</v>
      </c>
      <c r="Q1161" s="175">
        <v>1</v>
      </c>
      <c r="R1161" s="166">
        <v>1</v>
      </c>
      <c r="S1161" s="166" t="s">
        <v>14</v>
      </c>
      <c r="T1161" s="166" t="s">
        <v>2449</v>
      </c>
      <c r="U1161" s="166" t="s">
        <v>15567</v>
      </c>
    </row>
    <row r="1162" spans="1:21" ht="15.75" customHeight="1" x14ac:dyDescent="0.15">
      <c r="A1162" s="15" t="s">
        <v>5663</v>
      </c>
      <c r="B1162" s="166" t="s">
        <v>5664</v>
      </c>
      <c r="C1162" s="166" t="s">
        <v>1892</v>
      </c>
      <c r="D1162" s="166" t="s">
        <v>1910</v>
      </c>
      <c r="E1162" s="170">
        <v>4.3039088715487097E-8</v>
      </c>
      <c r="F1162" s="166">
        <v>16</v>
      </c>
      <c r="G1162" s="166" t="s">
        <v>5665</v>
      </c>
      <c r="H1162" s="166">
        <v>5</v>
      </c>
      <c r="I1162" s="166">
        <v>5</v>
      </c>
      <c r="J1162" s="166">
        <v>1</v>
      </c>
      <c r="K1162" s="166" t="s">
        <v>15568</v>
      </c>
      <c r="L1162" s="175">
        <v>0.99999990654422999</v>
      </c>
      <c r="M1162" s="175">
        <v>1.4984052055480901E-2</v>
      </c>
      <c r="N1162" s="175">
        <v>0.22106173548715699</v>
      </c>
      <c r="O1162" s="175"/>
      <c r="P1162" s="175">
        <v>1</v>
      </c>
      <c r="Q1162" s="175">
        <v>1</v>
      </c>
      <c r="R1162" s="166">
        <v>1</v>
      </c>
      <c r="S1162" s="166" t="s">
        <v>14</v>
      </c>
      <c r="T1162" s="166" t="s">
        <v>2449</v>
      </c>
      <c r="U1162" s="166" t="s">
        <v>15567</v>
      </c>
    </row>
    <row r="1163" spans="1:21" ht="15.75" customHeight="1" x14ac:dyDescent="0.15">
      <c r="A1163" s="15" t="s">
        <v>6117</v>
      </c>
      <c r="B1163" s="166" t="s">
        <v>6118</v>
      </c>
      <c r="C1163" s="166" t="s">
        <v>1892</v>
      </c>
      <c r="D1163" s="166" t="s">
        <v>1910</v>
      </c>
      <c r="E1163" s="170">
        <v>1.1013486805420099E-9</v>
      </c>
      <c r="F1163" s="166">
        <v>20</v>
      </c>
      <c r="G1163" s="166" t="s">
        <v>6119</v>
      </c>
      <c r="H1163" s="166">
        <v>4</v>
      </c>
      <c r="I1163" s="166">
        <v>4</v>
      </c>
      <c r="J1163" s="166">
        <v>1</v>
      </c>
      <c r="K1163" s="166" t="s">
        <v>15568</v>
      </c>
      <c r="L1163" s="175">
        <v>0.99999990654422999</v>
      </c>
      <c r="M1163" s="175">
        <v>8.4359424352188794E-2</v>
      </c>
      <c r="N1163" s="175">
        <v>0.22325991519976601</v>
      </c>
      <c r="O1163" s="175"/>
      <c r="P1163" s="175">
        <v>1</v>
      </c>
      <c r="Q1163" s="175">
        <v>1</v>
      </c>
      <c r="R1163" s="166">
        <v>1</v>
      </c>
      <c r="S1163" s="166" t="s">
        <v>14</v>
      </c>
      <c r="T1163" s="166" t="s">
        <v>2449</v>
      </c>
      <c r="U1163" s="166" t="s">
        <v>15567</v>
      </c>
    </row>
    <row r="1164" spans="1:21" ht="15.75" customHeight="1" x14ac:dyDescent="0.15">
      <c r="A1164" s="15" t="s">
        <v>6033</v>
      </c>
      <c r="B1164" s="166" t="s">
        <v>6034</v>
      </c>
      <c r="C1164" s="166" t="s">
        <v>1892</v>
      </c>
      <c r="D1164" s="166" t="s">
        <v>1941</v>
      </c>
      <c r="E1164" s="170">
        <v>3.4326332029105401E-10</v>
      </c>
      <c r="F1164" s="166">
        <v>32</v>
      </c>
      <c r="G1164" s="166" t="s">
        <v>6035</v>
      </c>
      <c r="H1164" s="166">
        <v>4</v>
      </c>
      <c r="I1164" s="166">
        <v>3</v>
      </c>
      <c r="J1164" s="166">
        <v>1</v>
      </c>
      <c r="K1164" s="166" t="s">
        <v>15568</v>
      </c>
      <c r="L1164" s="175">
        <v>0.99999990654422999</v>
      </c>
      <c r="M1164" s="175">
        <v>0.28781529893945401</v>
      </c>
      <c r="N1164" s="175">
        <v>0.22608070402761399</v>
      </c>
      <c r="O1164" s="175"/>
      <c r="P1164" s="175">
        <v>1</v>
      </c>
      <c r="Q1164" s="175">
        <v>1</v>
      </c>
      <c r="R1164" s="166">
        <v>1</v>
      </c>
      <c r="S1164" s="166" t="s">
        <v>14</v>
      </c>
      <c r="T1164" s="166" t="s">
        <v>2449</v>
      </c>
      <c r="U1164" s="166" t="s">
        <v>15567</v>
      </c>
    </row>
    <row r="1165" spans="1:21" ht="15.75" customHeight="1" x14ac:dyDescent="0.15">
      <c r="A1165" s="15" t="s">
        <v>6255</v>
      </c>
      <c r="B1165" s="166" t="s">
        <v>6256</v>
      </c>
      <c r="C1165" s="166" t="s">
        <v>1892</v>
      </c>
      <c r="D1165" s="166" t="s">
        <v>1948</v>
      </c>
      <c r="E1165" s="170">
        <v>1.0428197513966699E-9</v>
      </c>
      <c r="F1165" s="166">
        <v>26</v>
      </c>
      <c r="G1165" s="166" t="s">
        <v>6257</v>
      </c>
      <c r="H1165" s="166">
        <v>4</v>
      </c>
      <c r="I1165" s="166">
        <v>3</v>
      </c>
      <c r="J1165" s="166">
        <v>1</v>
      </c>
      <c r="K1165" s="166" t="s">
        <v>15568</v>
      </c>
      <c r="L1165" s="175">
        <v>0.99999990654422999</v>
      </c>
      <c r="M1165" s="175">
        <v>6.0032410685464901E-2</v>
      </c>
      <c r="N1165" s="175">
        <v>0.227870945166841</v>
      </c>
      <c r="O1165" s="175"/>
      <c r="P1165" s="175">
        <v>1</v>
      </c>
      <c r="Q1165" s="175">
        <v>1</v>
      </c>
      <c r="R1165" s="166">
        <v>1</v>
      </c>
      <c r="S1165" s="166" t="s">
        <v>14</v>
      </c>
      <c r="T1165" s="166" t="s">
        <v>2449</v>
      </c>
      <c r="U1165" s="166" t="s">
        <v>15567</v>
      </c>
    </row>
    <row r="1166" spans="1:21" ht="15.75" customHeight="1" x14ac:dyDescent="0.15">
      <c r="A1166" s="15" t="s">
        <v>4765</v>
      </c>
      <c r="B1166" s="166" t="s">
        <v>4766</v>
      </c>
      <c r="C1166" s="166" t="s">
        <v>1892</v>
      </c>
      <c r="D1166" s="166" t="s">
        <v>2007</v>
      </c>
      <c r="E1166" s="170">
        <v>1.2478204404525701E-7</v>
      </c>
      <c r="F1166" s="166">
        <v>16</v>
      </c>
      <c r="G1166" s="166" t="s">
        <v>4767</v>
      </c>
      <c r="H1166" s="166">
        <v>6</v>
      </c>
      <c r="I1166" s="166">
        <v>4</v>
      </c>
      <c r="J1166" s="166">
        <v>1</v>
      </c>
      <c r="K1166" s="166" t="s">
        <v>15568</v>
      </c>
      <c r="L1166" s="175">
        <v>0.99999990654422999</v>
      </c>
      <c r="M1166" s="175">
        <v>0.320833676184204</v>
      </c>
      <c r="N1166" s="175">
        <v>0.230166830768708</v>
      </c>
      <c r="O1166" s="175"/>
      <c r="P1166" s="175">
        <v>1</v>
      </c>
      <c r="Q1166" s="175">
        <v>1</v>
      </c>
      <c r="R1166" s="166">
        <v>1</v>
      </c>
      <c r="S1166" s="166" t="s">
        <v>14</v>
      </c>
      <c r="T1166" s="166" t="s">
        <v>2449</v>
      </c>
      <c r="U1166" s="166" t="s">
        <v>15567</v>
      </c>
    </row>
    <row r="1167" spans="1:21" ht="15.75" customHeight="1" x14ac:dyDescent="0.15">
      <c r="A1167" s="15" t="s">
        <v>5880</v>
      </c>
      <c r="B1167" s="166" t="s">
        <v>5881</v>
      </c>
      <c r="C1167" s="166" t="s">
        <v>1892</v>
      </c>
      <c r="D1167" s="166" t="s">
        <v>1914</v>
      </c>
      <c r="E1167" s="170">
        <v>2.25598895842858E-11</v>
      </c>
      <c r="F1167" s="166">
        <v>34</v>
      </c>
      <c r="G1167" s="166" t="s">
        <v>5882</v>
      </c>
      <c r="H1167" s="166">
        <v>5</v>
      </c>
      <c r="I1167" s="166">
        <v>5</v>
      </c>
      <c r="J1167" s="166">
        <v>1</v>
      </c>
      <c r="K1167" s="166" t="s">
        <v>15568</v>
      </c>
      <c r="L1167" s="175">
        <v>0.99999990654422999</v>
      </c>
      <c r="M1167" s="175">
        <v>0.28808600385161598</v>
      </c>
      <c r="N1167" s="175">
        <v>0.230554525485752</v>
      </c>
      <c r="O1167" s="175"/>
      <c r="P1167" s="175">
        <v>1</v>
      </c>
      <c r="Q1167" s="175">
        <v>1</v>
      </c>
      <c r="R1167" s="166">
        <v>1</v>
      </c>
      <c r="S1167" s="166" t="s">
        <v>14</v>
      </c>
      <c r="T1167" s="166" t="s">
        <v>2449</v>
      </c>
      <c r="U1167" s="166" t="s">
        <v>15567</v>
      </c>
    </row>
    <row r="1168" spans="1:21" ht="15.75" customHeight="1" x14ac:dyDescent="0.15">
      <c r="A1168" s="15" t="s">
        <v>3364</v>
      </c>
      <c r="B1168" s="166" t="s">
        <v>3365</v>
      </c>
      <c r="C1168" s="166" t="s">
        <v>2443</v>
      </c>
      <c r="D1168" s="166" t="s">
        <v>1910</v>
      </c>
      <c r="E1168" s="170">
        <v>4.3967781444708302E-10</v>
      </c>
      <c r="F1168" s="166">
        <v>28</v>
      </c>
      <c r="G1168" s="166" t="s">
        <v>3366</v>
      </c>
      <c r="H1168" s="166">
        <v>34</v>
      </c>
      <c r="I1168" s="166">
        <v>10</v>
      </c>
      <c r="J1168" s="166">
        <v>1</v>
      </c>
      <c r="K1168" s="166" t="s">
        <v>15568</v>
      </c>
      <c r="L1168" s="175">
        <v>0.23140895395361799</v>
      </c>
      <c r="M1168" s="175">
        <v>1.10964797903502E-3</v>
      </c>
      <c r="N1168" s="175">
        <v>0.239539100152935</v>
      </c>
      <c r="O1168" s="175"/>
      <c r="P1168" s="175">
        <v>1</v>
      </c>
      <c r="Q1168" s="175">
        <v>0.39003539968377599</v>
      </c>
      <c r="R1168" s="166">
        <v>1</v>
      </c>
      <c r="S1168" s="166" t="s">
        <v>14</v>
      </c>
      <c r="T1168" s="166" t="s">
        <v>2449</v>
      </c>
      <c r="U1168" s="166" t="s">
        <v>15567</v>
      </c>
    </row>
    <row r="1169" spans="1:21" ht="15.75" customHeight="1" x14ac:dyDescent="0.15">
      <c r="A1169" s="15" t="s">
        <v>5850</v>
      </c>
      <c r="B1169" s="166" t="s">
        <v>5851</v>
      </c>
      <c r="C1169" s="166" t="s">
        <v>4323</v>
      </c>
      <c r="D1169" s="166" t="s">
        <v>1914</v>
      </c>
      <c r="E1169" s="170">
        <v>3.7744982417349598E-6</v>
      </c>
      <c r="F1169" s="166">
        <v>20</v>
      </c>
      <c r="G1169" s="166" t="s">
        <v>5852</v>
      </c>
      <c r="H1169" s="166">
        <v>5</v>
      </c>
      <c r="I1169" s="166">
        <v>4</v>
      </c>
      <c r="J1169" s="166">
        <v>1</v>
      </c>
      <c r="K1169" s="166" t="s">
        <v>15568</v>
      </c>
      <c r="L1169" s="175">
        <v>0.99999990654422999</v>
      </c>
      <c r="M1169" s="175">
        <v>0.38071570859107401</v>
      </c>
      <c r="N1169" s="175">
        <v>0.24084208427384601</v>
      </c>
      <c r="O1169" s="175"/>
      <c r="P1169" s="175">
        <v>1</v>
      </c>
      <c r="Q1169" s="175">
        <v>1</v>
      </c>
      <c r="R1169" s="166">
        <v>1</v>
      </c>
      <c r="S1169" s="166" t="s">
        <v>14</v>
      </c>
      <c r="T1169" s="166" t="s">
        <v>2449</v>
      </c>
      <c r="U1169" s="166" t="s">
        <v>15567</v>
      </c>
    </row>
    <row r="1170" spans="1:21" ht="15.75" customHeight="1" x14ac:dyDescent="0.15">
      <c r="A1170" s="15" t="s">
        <v>5883</v>
      </c>
      <c r="B1170" s="166" t="s">
        <v>5884</v>
      </c>
      <c r="C1170" s="166" t="s">
        <v>5885</v>
      </c>
      <c r="D1170" s="166" t="s">
        <v>1914</v>
      </c>
      <c r="E1170" s="170">
        <v>1.0380833711444101E-9</v>
      </c>
      <c r="F1170" s="166">
        <v>36</v>
      </c>
      <c r="G1170" s="166" t="s">
        <v>5886</v>
      </c>
      <c r="H1170" s="166">
        <v>5</v>
      </c>
      <c r="I1170" s="166">
        <v>4</v>
      </c>
      <c r="J1170" s="166">
        <v>1</v>
      </c>
      <c r="K1170" s="166" t="s">
        <v>15568</v>
      </c>
      <c r="L1170" s="175">
        <v>0.99999990654422999</v>
      </c>
      <c r="M1170" s="175">
        <v>0.70291376144223205</v>
      </c>
      <c r="N1170" s="175">
        <v>0.258065665545127</v>
      </c>
      <c r="O1170" s="175"/>
      <c r="P1170" s="175">
        <v>1</v>
      </c>
      <c r="Q1170" s="175">
        <v>1</v>
      </c>
      <c r="R1170" s="166">
        <v>1</v>
      </c>
      <c r="S1170" s="166" t="s">
        <v>14</v>
      </c>
      <c r="T1170" s="166" t="s">
        <v>2449</v>
      </c>
      <c r="U1170" s="166" t="s">
        <v>15567</v>
      </c>
    </row>
    <row r="1171" spans="1:21" ht="15.75" customHeight="1" x14ac:dyDescent="0.15">
      <c r="A1171" s="15" t="s">
        <v>6243</v>
      </c>
      <c r="B1171" s="166" t="s">
        <v>6244</v>
      </c>
      <c r="C1171" s="166" t="s">
        <v>2086</v>
      </c>
      <c r="D1171" s="166" t="s">
        <v>1918</v>
      </c>
      <c r="E1171" s="170">
        <v>3.4530981953713199E-12</v>
      </c>
      <c r="F1171" s="166">
        <v>36</v>
      </c>
      <c r="G1171" s="166" t="s">
        <v>6245</v>
      </c>
      <c r="H1171" s="166">
        <v>4</v>
      </c>
      <c r="I1171" s="166">
        <v>4</v>
      </c>
      <c r="J1171" s="166">
        <v>1</v>
      </c>
      <c r="K1171" s="166" t="s">
        <v>15568</v>
      </c>
      <c r="L1171" s="175">
        <v>0.99999990654422999</v>
      </c>
      <c r="M1171" s="175">
        <v>0.68390461434976602</v>
      </c>
      <c r="N1171" s="175">
        <v>0.26113569572110601</v>
      </c>
      <c r="O1171" s="175"/>
      <c r="P1171" s="175">
        <v>1</v>
      </c>
      <c r="Q1171" s="175">
        <v>1</v>
      </c>
      <c r="R1171" s="166">
        <v>1</v>
      </c>
      <c r="S1171" s="166" t="s">
        <v>14</v>
      </c>
      <c r="T1171" s="166" t="s">
        <v>2449</v>
      </c>
      <c r="U1171" s="166" t="s">
        <v>15567</v>
      </c>
    </row>
    <row r="1172" spans="1:21" ht="15.75" customHeight="1" x14ac:dyDescent="0.15">
      <c r="A1172" s="15" t="s">
        <v>4288</v>
      </c>
      <c r="B1172" s="166" t="s">
        <v>4289</v>
      </c>
      <c r="C1172" s="166" t="s">
        <v>1892</v>
      </c>
      <c r="D1172" s="166" t="s">
        <v>1948</v>
      </c>
      <c r="E1172" s="170">
        <v>1.1461081951625701E-8</v>
      </c>
      <c r="F1172" s="166">
        <v>20</v>
      </c>
      <c r="G1172" s="166" t="s">
        <v>4290</v>
      </c>
      <c r="H1172" s="166">
        <v>11</v>
      </c>
      <c r="I1172" s="166">
        <v>8</v>
      </c>
      <c r="J1172" s="166">
        <v>1</v>
      </c>
      <c r="K1172" s="166" t="s">
        <v>15568</v>
      </c>
      <c r="L1172" s="175">
        <v>0.51673154069880101</v>
      </c>
      <c r="M1172" s="175">
        <v>0.15148985712225899</v>
      </c>
      <c r="N1172" s="175">
        <v>0.26410684493263697</v>
      </c>
      <c r="O1172" s="175"/>
      <c r="P1172" s="175">
        <v>1</v>
      </c>
      <c r="Q1172" s="175">
        <v>1</v>
      </c>
      <c r="R1172" s="166">
        <v>1</v>
      </c>
      <c r="S1172" s="166" t="s">
        <v>14</v>
      </c>
      <c r="T1172" s="166" t="s">
        <v>2449</v>
      </c>
      <c r="U1172" s="166" t="s">
        <v>15567</v>
      </c>
    </row>
    <row r="1173" spans="1:21" ht="15.75" customHeight="1" x14ac:dyDescent="0.15">
      <c r="A1173" s="15" t="s">
        <v>4901</v>
      </c>
      <c r="B1173" s="166" t="s">
        <v>4902</v>
      </c>
      <c r="C1173" s="166" t="s">
        <v>2241</v>
      </c>
      <c r="D1173" s="166" t="s">
        <v>2007</v>
      </c>
      <c r="E1173" s="170">
        <v>2.73967163174555E-10</v>
      </c>
      <c r="F1173" s="166">
        <v>32</v>
      </c>
      <c r="G1173" s="166" t="s">
        <v>4903</v>
      </c>
      <c r="H1173" s="166">
        <v>4</v>
      </c>
      <c r="I1173" s="166">
        <v>3</v>
      </c>
      <c r="J1173" s="166">
        <v>1</v>
      </c>
      <c r="K1173" s="166" t="s">
        <v>15568</v>
      </c>
      <c r="L1173" s="175">
        <v>0.99999990654422999</v>
      </c>
      <c r="M1173" s="175">
        <v>0.12855638397021801</v>
      </c>
      <c r="N1173" s="175">
        <v>0.26943758627730902</v>
      </c>
      <c r="O1173" s="175"/>
      <c r="P1173" s="175">
        <v>1</v>
      </c>
      <c r="Q1173" s="175">
        <v>1</v>
      </c>
      <c r="R1173" s="166">
        <v>1</v>
      </c>
      <c r="S1173" s="166" t="s">
        <v>14</v>
      </c>
      <c r="T1173" s="166" t="s">
        <v>2449</v>
      </c>
      <c r="U1173" s="166" t="s">
        <v>15567</v>
      </c>
    </row>
    <row r="1174" spans="1:21" ht="15.75" customHeight="1" x14ac:dyDescent="0.15">
      <c r="A1174" s="15" t="s">
        <v>5693</v>
      </c>
      <c r="B1174" s="166" t="s">
        <v>5694</v>
      </c>
      <c r="C1174" s="166" t="s">
        <v>2142</v>
      </c>
      <c r="D1174" s="166" t="s">
        <v>1902</v>
      </c>
      <c r="E1174" s="170">
        <v>9.4485965241047304E-10</v>
      </c>
      <c r="F1174" s="166">
        <v>34</v>
      </c>
      <c r="G1174" s="166" t="s">
        <v>5695</v>
      </c>
      <c r="H1174" s="166">
        <v>5</v>
      </c>
      <c r="I1174" s="166">
        <v>5</v>
      </c>
      <c r="J1174" s="166">
        <v>1</v>
      </c>
      <c r="K1174" s="166" t="s">
        <v>15568</v>
      </c>
      <c r="L1174" s="175">
        <v>0.99999990654422999</v>
      </c>
      <c r="M1174" s="175">
        <v>0.52268804684449699</v>
      </c>
      <c r="N1174" s="175">
        <v>0.26943758627730902</v>
      </c>
      <c r="O1174" s="175"/>
      <c r="P1174" s="175">
        <v>1</v>
      </c>
      <c r="Q1174" s="175">
        <v>1</v>
      </c>
      <c r="R1174" s="166">
        <v>1</v>
      </c>
      <c r="S1174" s="166" t="s">
        <v>14</v>
      </c>
      <c r="T1174" s="166" t="s">
        <v>2449</v>
      </c>
      <c r="U1174" s="166" t="s">
        <v>15567</v>
      </c>
    </row>
    <row r="1175" spans="1:21" ht="15.75" customHeight="1" x14ac:dyDescent="0.15">
      <c r="A1175" s="15" t="s">
        <v>6108</v>
      </c>
      <c r="B1175" s="166" t="s">
        <v>6109</v>
      </c>
      <c r="C1175" s="166" t="s">
        <v>2142</v>
      </c>
      <c r="D1175" s="166" t="s">
        <v>1914</v>
      </c>
      <c r="E1175" s="170">
        <v>1.40594494988839E-8</v>
      </c>
      <c r="F1175" s="166">
        <v>20</v>
      </c>
      <c r="G1175" s="166" t="s">
        <v>6110</v>
      </c>
      <c r="H1175" s="166">
        <v>4</v>
      </c>
      <c r="I1175" s="166">
        <v>4</v>
      </c>
      <c r="J1175" s="166">
        <v>1</v>
      </c>
      <c r="K1175" s="166" t="s">
        <v>15568</v>
      </c>
      <c r="L1175" s="175">
        <v>0.99999990654422999</v>
      </c>
      <c r="M1175" s="175">
        <v>0.34574154629690201</v>
      </c>
      <c r="N1175" s="175">
        <v>0.27023139519461298</v>
      </c>
      <c r="O1175" s="175"/>
      <c r="P1175" s="175">
        <v>1</v>
      </c>
      <c r="Q1175" s="175">
        <v>1</v>
      </c>
      <c r="R1175" s="166">
        <v>1</v>
      </c>
      <c r="S1175" s="166" t="s">
        <v>14</v>
      </c>
      <c r="T1175" s="166" t="s">
        <v>2449</v>
      </c>
      <c r="U1175" s="166" t="s">
        <v>15567</v>
      </c>
    </row>
    <row r="1176" spans="1:21" ht="15.75" customHeight="1" x14ac:dyDescent="0.15">
      <c r="A1176" s="15" t="s">
        <v>6102</v>
      </c>
      <c r="B1176" s="166" t="s">
        <v>6103</v>
      </c>
      <c r="C1176" s="166" t="s">
        <v>1892</v>
      </c>
      <c r="D1176" s="166" t="s">
        <v>1948</v>
      </c>
      <c r="E1176" s="170">
        <v>1.1747447205643199E-8</v>
      </c>
      <c r="F1176" s="166">
        <v>10</v>
      </c>
      <c r="G1176" s="166" t="s">
        <v>6104</v>
      </c>
      <c r="H1176" s="166">
        <v>4</v>
      </c>
      <c r="I1176" s="166">
        <v>4</v>
      </c>
      <c r="J1176" s="166">
        <v>1</v>
      </c>
      <c r="K1176" s="166" t="s">
        <v>15568</v>
      </c>
      <c r="L1176" s="175">
        <v>0.99999990654422999</v>
      </c>
      <c r="M1176" s="175">
        <v>0.29301710577576301</v>
      </c>
      <c r="N1176" s="175">
        <v>0.27064159478237398</v>
      </c>
      <c r="O1176" s="175"/>
      <c r="P1176" s="175">
        <v>1</v>
      </c>
      <c r="Q1176" s="175">
        <v>1</v>
      </c>
      <c r="R1176" s="166">
        <v>1</v>
      </c>
      <c r="S1176" s="166" t="s">
        <v>14</v>
      </c>
      <c r="T1176" s="166" t="s">
        <v>2449</v>
      </c>
      <c r="U1176" s="166" t="s">
        <v>15567</v>
      </c>
    </row>
    <row r="1177" spans="1:21" ht="15.75" customHeight="1" x14ac:dyDescent="0.15">
      <c r="A1177" s="15" t="s">
        <v>5893</v>
      </c>
      <c r="B1177" s="166" t="s">
        <v>5894</v>
      </c>
      <c r="C1177" s="166" t="s">
        <v>1892</v>
      </c>
      <c r="D1177" s="166" t="s">
        <v>1925</v>
      </c>
      <c r="E1177" s="170">
        <v>9.5943370683171095E-8</v>
      </c>
      <c r="F1177" s="166">
        <v>20</v>
      </c>
      <c r="G1177" s="166" t="s">
        <v>5895</v>
      </c>
      <c r="H1177" s="166">
        <v>4</v>
      </c>
      <c r="I1177" s="166">
        <v>3</v>
      </c>
      <c r="J1177" s="166">
        <v>1</v>
      </c>
      <c r="K1177" s="166" t="s">
        <v>15568</v>
      </c>
      <c r="L1177" s="175">
        <v>0.99999990654422999</v>
      </c>
      <c r="M1177" s="175">
        <v>0.75464168673112797</v>
      </c>
      <c r="N1177" s="175">
        <v>0.27152418594467398</v>
      </c>
      <c r="O1177" s="175"/>
      <c r="P1177" s="175">
        <v>1</v>
      </c>
      <c r="Q1177" s="175">
        <v>1</v>
      </c>
      <c r="R1177" s="166">
        <v>1</v>
      </c>
      <c r="S1177" s="166" t="s">
        <v>14</v>
      </c>
      <c r="T1177" s="166" t="s">
        <v>2449</v>
      </c>
      <c r="U1177" s="166" t="s">
        <v>15567</v>
      </c>
    </row>
    <row r="1178" spans="1:21" ht="15.75" customHeight="1" x14ac:dyDescent="0.15">
      <c r="A1178" s="15" t="s">
        <v>6466</v>
      </c>
      <c r="B1178" s="166" t="s">
        <v>6467</v>
      </c>
      <c r="C1178" s="166" t="s">
        <v>1892</v>
      </c>
      <c r="D1178" s="166" t="s">
        <v>1914</v>
      </c>
      <c r="E1178" s="170">
        <v>3.6665345297403098E-11</v>
      </c>
      <c r="F1178" s="166">
        <v>32</v>
      </c>
      <c r="G1178" s="166" t="s">
        <v>6468</v>
      </c>
      <c r="H1178" s="166">
        <v>3</v>
      </c>
      <c r="I1178" s="166">
        <v>3</v>
      </c>
      <c r="J1178" s="166">
        <v>1</v>
      </c>
      <c r="K1178" s="166" t="s">
        <v>15568</v>
      </c>
      <c r="L1178" s="175">
        <v>0.99999990654422999</v>
      </c>
      <c r="M1178" s="175">
        <v>0.49291082095109601</v>
      </c>
      <c r="N1178" s="175">
        <v>0.27444950904774601</v>
      </c>
      <c r="O1178" s="175"/>
      <c r="P1178" s="175">
        <v>1</v>
      </c>
      <c r="Q1178" s="175">
        <v>1</v>
      </c>
      <c r="R1178" s="166">
        <v>1</v>
      </c>
      <c r="S1178" s="166" t="s">
        <v>14</v>
      </c>
      <c r="T1178" s="166" t="s">
        <v>2449</v>
      </c>
      <c r="U1178" s="166" t="s">
        <v>15567</v>
      </c>
    </row>
    <row r="1179" spans="1:21" ht="15.75" customHeight="1" x14ac:dyDescent="0.15">
      <c r="A1179" s="15" t="s">
        <v>6487</v>
      </c>
      <c r="B1179" s="166" t="s">
        <v>6488</v>
      </c>
      <c r="C1179" s="166" t="s">
        <v>1892</v>
      </c>
      <c r="D1179" s="166" t="s">
        <v>1910</v>
      </c>
      <c r="E1179" s="170">
        <v>1.3178101962915201E-9</v>
      </c>
      <c r="F1179" s="166">
        <v>22</v>
      </c>
      <c r="G1179" s="166" t="s">
        <v>6489</v>
      </c>
      <c r="H1179" s="166">
        <v>3</v>
      </c>
      <c r="I1179" s="166">
        <v>3</v>
      </c>
      <c r="J1179" s="166">
        <v>1</v>
      </c>
      <c r="K1179" s="166" t="s">
        <v>15568</v>
      </c>
      <c r="L1179" s="175">
        <v>0.86074675576283899</v>
      </c>
      <c r="M1179" s="175">
        <v>0.59981076186333904</v>
      </c>
      <c r="N1179" s="175">
        <v>0.279217286514786</v>
      </c>
      <c r="O1179" s="175"/>
      <c r="P1179" s="175">
        <v>1</v>
      </c>
      <c r="Q1179" s="175">
        <v>1</v>
      </c>
      <c r="R1179" s="166">
        <v>1</v>
      </c>
      <c r="S1179" s="166" t="s">
        <v>14</v>
      </c>
      <c r="T1179" s="166" t="s">
        <v>2449</v>
      </c>
      <c r="U1179" s="166" t="s">
        <v>15567</v>
      </c>
    </row>
    <row r="1180" spans="1:21" ht="15.75" customHeight="1" x14ac:dyDescent="0.15">
      <c r="A1180" s="15" t="s">
        <v>5454</v>
      </c>
      <c r="B1180" s="166" t="s">
        <v>5455</v>
      </c>
      <c r="C1180" s="166" t="s">
        <v>2404</v>
      </c>
      <c r="D1180" s="166" t="s">
        <v>1918</v>
      </c>
      <c r="E1180" s="170">
        <v>7.9188592358174402E-11</v>
      </c>
      <c r="F1180" s="166">
        <v>28</v>
      </c>
      <c r="G1180" s="166" t="s">
        <v>5456</v>
      </c>
      <c r="H1180" s="166">
        <v>7</v>
      </c>
      <c r="I1180" s="166">
        <v>4</v>
      </c>
      <c r="J1180" s="166">
        <v>1</v>
      </c>
      <c r="K1180" s="166" t="s">
        <v>15568</v>
      </c>
      <c r="L1180" s="175">
        <v>0.99999990654422999</v>
      </c>
      <c r="M1180" s="175">
        <v>1.19106493121329E-3</v>
      </c>
      <c r="N1180" s="175">
        <v>0.27928020500434603</v>
      </c>
      <c r="O1180" s="175"/>
      <c r="P1180" s="175">
        <v>1</v>
      </c>
      <c r="Q1180" s="175">
        <v>0.42000273376714398</v>
      </c>
      <c r="R1180" s="166">
        <v>1</v>
      </c>
      <c r="S1180" s="166" t="s">
        <v>14</v>
      </c>
      <c r="T1180" s="166" t="s">
        <v>2449</v>
      </c>
      <c r="U1180" s="166" t="s">
        <v>15567</v>
      </c>
    </row>
    <row r="1181" spans="1:21" ht="15.75" customHeight="1" x14ac:dyDescent="0.15">
      <c r="A1181" s="15" t="s">
        <v>6645</v>
      </c>
      <c r="B1181" s="166" t="s">
        <v>6646</v>
      </c>
      <c r="C1181" s="166" t="s">
        <v>1892</v>
      </c>
      <c r="D1181" s="166" t="s">
        <v>1910</v>
      </c>
      <c r="E1181" s="170">
        <v>2.7270953741890699E-8</v>
      </c>
      <c r="F1181" s="166">
        <v>20</v>
      </c>
      <c r="G1181" s="166" t="s">
        <v>6647</v>
      </c>
      <c r="H1181" s="166">
        <v>3</v>
      </c>
      <c r="I1181" s="166">
        <v>3</v>
      </c>
      <c r="J1181" s="166">
        <v>1</v>
      </c>
      <c r="K1181" s="166" t="s">
        <v>15568</v>
      </c>
      <c r="L1181" s="175">
        <v>0.99999990654422999</v>
      </c>
      <c r="M1181" s="175">
        <v>7.3841888243381297E-3</v>
      </c>
      <c r="N1181" s="175">
        <v>0.28398972609865902</v>
      </c>
      <c r="O1181" s="175"/>
      <c r="P1181" s="175">
        <v>1</v>
      </c>
      <c r="Q1181" s="175">
        <v>1</v>
      </c>
      <c r="R1181" s="166">
        <v>1</v>
      </c>
      <c r="S1181" s="166" t="s">
        <v>14</v>
      </c>
      <c r="T1181" s="166" t="s">
        <v>2449</v>
      </c>
      <c r="U1181" s="166" t="s">
        <v>15567</v>
      </c>
    </row>
    <row r="1182" spans="1:21" ht="15.75" customHeight="1" x14ac:dyDescent="0.15">
      <c r="A1182" s="15" t="s">
        <v>5645</v>
      </c>
      <c r="B1182" s="166" t="s">
        <v>5646</v>
      </c>
      <c r="C1182" s="166" t="s">
        <v>1892</v>
      </c>
      <c r="D1182" s="166" t="s">
        <v>1910</v>
      </c>
      <c r="E1182" s="170">
        <v>2.7830214016271101E-10</v>
      </c>
      <c r="F1182" s="166">
        <v>28</v>
      </c>
      <c r="G1182" s="166" t="s">
        <v>5647</v>
      </c>
      <c r="H1182" s="166">
        <v>9</v>
      </c>
      <c r="I1182" s="166">
        <v>5</v>
      </c>
      <c r="J1182" s="166">
        <v>1</v>
      </c>
      <c r="K1182" s="166" t="s">
        <v>15568</v>
      </c>
      <c r="L1182" s="175">
        <v>0.99999990654422999</v>
      </c>
      <c r="M1182" s="175">
        <v>0.56098144224901803</v>
      </c>
      <c r="N1182" s="175">
        <v>0.28781528129724399</v>
      </c>
      <c r="O1182" s="175"/>
      <c r="P1182" s="175">
        <v>1</v>
      </c>
      <c r="Q1182" s="175">
        <v>1</v>
      </c>
      <c r="R1182" s="166">
        <v>1</v>
      </c>
      <c r="S1182" s="166" t="s">
        <v>14</v>
      </c>
      <c r="T1182" s="166" t="s">
        <v>2449</v>
      </c>
      <c r="U1182" s="166" t="s">
        <v>15567</v>
      </c>
    </row>
    <row r="1183" spans="1:21" ht="15.75" customHeight="1" x14ac:dyDescent="0.15">
      <c r="A1183" s="15" t="s">
        <v>5684</v>
      </c>
      <c r="B1183" s="166" t="s">
        <v>5685</v>
      </c>
      <c r="C1183" s="166" t="s">
        <v>2379</v>
      </c>
      <c r="D1183" s="166" t="s">
        <v>1914</v>
      </c>
      <c r="E1183" s="170">
        <v>1.5460969851828101E-11</v>
      </c>
      <c r="F1183" s="166">
        <v>28</v>
      </c>
      <c r="G1183" s="166" t="s">
        <v>5686</v>
      </c>
      <c r="H1183" s="166">
        <v>5</v>
      </c>
      <c r="I1183" s="166">
        <v>3</v>
      </c>
      <c r="J1183" s="166">
        <v>1</v>
      </c>
      <c r="K1183" s="166" t="s">
        <v>15568</v>
      </c>
      <c r="L1183" s="175">
        <v>0.99999990654422999</v>
      </c>
      <c r="M1183" s="175">
        <v>0.49693921218893999</v>
      </c>
      <c r="N1183" s="175">
        <v>0.29477048755903201</v>
      </c>
      <c r="O1183" s="175"/>
      <c r="P1183" s="175">
        <v>1</v>
      </c>
      <c r="Q1183" s="175">
        <v>1</v>
      </c>
      <c r="R1183" s="166">
        <v>1</v>
      </c>
      <c r="S1183" s="166" t="s">
        <v>14</v>
      </c>
      <c r="T1183" s="166" t="s">
        <v>2449</v>
      </c>
      <c r="U1183" s="166" t="s">
        <v>15567</v>
      </c>
    </row>
    <row r="1184" spans="1:21" ht="15.75" customHeight="1" x14ac:dyDescent="0.15">
      <c r="A1184" s="15" t="s">
        <v>5469</v>
      </c>
      <c r="B1184" s="166" t="s">
        <v>5470</v>
      </c>
      <c r="C1184" s="166" t="s">
        <v>5126</v>
      </c>
      <c r="D1184" s="166" t="s">
        <v>1914</v>
      </c>
      <c r="E1184" s="170">
        <v>6.6174702393438499E-9</v>
      </c>
      <c r="F1184" s="166">
        <v>32</v>
      </c>
      <c r="G1184" s="166" t="s">
        <v>5471</v>
      </c>
      <c r="H1184" s="166">
        <v>6</v>
      </c>
      <c r="I1184" s="166">
        <v>4</v>
      </c>
      <c r="J1184" s="166">
        <v>1</v>
      </c>
      <c r="K1184" s="166" t="s">
        <v>15568</v>
      </c>
      <c r="L1184" s="175">
        <v>0.99999990654422999</v>
      </c>
      <c r="M1184" s="175">
        <v>0.67538341109898004</v>
      </c>
      <c r="N1184" s="175">
        <v>0.299210430213673</v>
      </c>
      <c r="O1184" s="175"/>
      <c r="P1184" s="175">
        <v>1</v>
      </c>
      <c r="Q1184" s="175">
        <v>1</v>
      </c>
      <c r="R1184" s="166">
        <v>1</v>
      </c>
      <c r="S1184" s="166" t="s">
        <v>14</v>
      </c>
      <c r="T1184" s="166" t="s">
        <v>2449</v>
      </c>
      <c r="U1184" s="166" t="s">
        <v>15567</v>
      </c>
    </row>
    <row r="1185" spans="1:21" ht="15.75" customHeight="1" x14ac:dyDescent="0.15">
      <c r="A1185" s="15" t="s">
        <v>6684</v>
      </c>
      <c r="B1185" s="166" t="s">
        <v>6685</v>
      </c>
      <c r="C1185" s="166" t="s">
        <v>4536</v>
      </c>
      <c r="D1185" s="166" t="s">
        <v>2007</v>
      </c>
      <c r="E1185" s="170">
        <v>2.0771614124409201E-7</v>
      </c>
      <c r="F1185" s="166">
        <v>10</v>
      </c>
      <c r="G1185" s="166" t="s">
        <v>6686</v>
      </c>
      <c r="H1185" s="166">
        <v>3</v>
      </c>
      <c r="I1185" s="166">
        <v>3</v>
      </c>
      <c r="J1185" s="166">
        <v>1</v>
      </c>
      <c r="K1185" s="166" t="s">
        <v>15568</v>
      </c>
      <c r="L1185" s="175">
        <v>0.99999990654422999</v>
      </c>
      <c r="M1185" s="175">
        <v>0.81516747999289496</v>
      </c>
      <c r="N1185" s="175">
        <v>0.299210430213673</v>
      </c>
      <c r="O1185" s="175"/>
      <c r="P1185" s="175">
        <v>1</v>
      </c>
      <c r="Q1185" s="175">
        <v>1</v>
      </c>
      <c r="R1185" s="166">
        <v>1</v>
      </c>
      <c r="S1185" s="166" t="s">
        <v>14</v>
      </c>
      <c r="T1185" s="166" t="s">
        <v>2449</v>
      </c>
      <c r="U1185" s="166" t="s">
        <v>15567</v>
      </c>
    </row>
    <row r="1186" spans="1:21" ht="15.75" customHeight="1" x14ac:dyDescent="0.15">
      <c r="A1186" s="15" t="s">
        <v>5490</v>
      </c>
      <c r="B1186" s="166" t="s">
        <v>5491</v>
      </c>
      <c r="C1186" s="166" t="s">
        <v>2379</v>
      </c>
      <c r="D1186" s="166" t="s">
        <v>2007</v>
      </c>
      <c r="E1186" s="170">
        <v>6.2825598433988499E-11</v>
      </c>
      <c r="F1186" s="166">
        <v>36</v>
      </c>
      <c r="G1186" s="166" t="s">
        <v>5492</v>
      </c>
      <c r="H1186" s="166">
        <v>6</v>
      </c>
      <c r="I1186" s="166">
        <v>4</v>
      </c>
      <c r="J1186" s="166">
        <v>1</v>
      </c>
      <c r="K1186" s="166" t="s">
        <v>15568</v>
      </c>
      <c r="L1186" s="175">
        <v>0.99999990654422999</v>
      </c>
      <c r="M1186" s="175">
        <v>0.48960110633427001</v>
      </c>
      <c r="N1186" s="175">
        <v>0.29939581776575003</v>
      </c>
      <c r="O1186" s="175"/>
      <c r="P1186" s="175">
        <v>1</v>
      </c>
      <c r="Q1186" s="175">
        <v>1</v>
      </c>
      <c r="R1186" s="166">
        <v>1</v>
      </c>
      <c r="S1186" s="166" t="s">
        <v>14</v>
      </c>
      <c r="T1186" s="166" t="s">
        <v>2449</v>
      </c>
      <c r="U1186" s="166" t="s">
        <v>15567</v>
      </c>
    </row>
    <row r="1187" spans="1:21" ht="15.75" customHeight="1" x14ac:dyDescent="0.15">
      <c r="A1187" s="15" t="s">
        <v>6057</v>
      </c>
      <c r="B1187" s="166" t="s">
        <v>6058</v>
      </c>
      <c r="C1187" s="166" t="s">
        <v>1892</v>
      </c>
      <c r="D1187" s="166" t="s">
        <v>1914</v>
      </c>
      <c r="E1187" s="170">
        <v>5.4055639935293004E-10</v>
      </c>
      <c r="F1187" s="166">
        <v>26</v>
      </c>
      <c r="G1187" s="166" t="s">
        <v>6059</v>
      </c>
      <c r="H1187" s="166">
        <v>4</v>
      </c>
      <c r="I1187" s="166">
        <v>3</v>
      </c>
      <c r="J1187" s="166">
        <v>1</v>
      </c>
      <c r="K1187" s="166" t="s">
        <v>15568</v>
      </c>
      <c r="L1187" s="175">
        <v>0.99999990654422999</v>
      </c>
      <c r="M1187" s="175">
        <v>4.4322604660358101E-3</v>
      </c>
      <c r="N1187" s="175">
        <v>0.29954464510654899</v>
      </c>
      <c r="O1187" s="175"/>
      <c r="P1187" s="175">
        <v>1</v>
      </c>
      <c r="Q1187" s="175">
        <v>1</v>
      </c>
      <c r="R1187" s="166">
        <v>1</v>
      </c>
      <c r="S1187" s="166" t="s">
        <v>14</v>
      </c>
      <c r="T1187" s="166" t="s">
        <v>2449</v>
      </c>
      <c r="U1187" s="166" t="s">
        <v>15567</v>
      </c>
    </row>
    <row r="1188" spans="1:21" ht="15.75" customHeight="1" x14ac:dyDescent="0.15">
      <c r="A1188" s="15" t="s">
        <v>5973</v>
      </c>
      <c r="B1188" s="166" t="s">
        <v>5974</v>
      </c>
      <c r="C1188" s="166" t="s">
        <v>2288</v>
      </c>
      <c r="D1188" s="166" t="s">
        <v>1914</v>
      </c>
      <c r="E1188" s="170">
        <v>4.0836246903537099E-10</v>
      </c>
      <c r="F1188" s="166">
        <v>20</v>
      </c>
      <c r="G1188" s="166" t="s">
        <v>5975</v>
      </c>
      <c r="H1188" s="166">
        <v>4</v>
      </c>
      <c r="I1188" s="166">
        <v>3</v>
      </c>
      <c r="J1188" s="166">
        <v>1</v>
      </c>
      <c r="K1188" s="166" t="s">
        <v>15568</v>
      </c>
      <c r="L1188" s="175">
        <v>0.99999990654422999</v>
      </c>
      <c r="M1188" s="175">
        <v>0.12339719119431999</v>
      </c>
      <c r="N1188" s="175">
        <v>0.30467501369262601</v>
      </c>
      <c r="O1188" s="175"/>
      <c r="P1188" s="175">
        <v>1</v>
      </c>
      <c r="Q1188" s="175">
        <v>1</v>
      </c>
      <c r="R1188" s="166">
        <v>1</v>
      </c>
      <c r="S1188" s="166" t="s">
        <v>14</v>
      </c>
      <c r="T1188" s="166" t="s">
        <v>2449</v>
      </c>
      <c r="U1188" s="166" t="s">
        <v>15567</v>
      </c>
    </row>
    <row r="1189" spans="1:21" ht="15.75" customHeight="1" x14ac:dyDescent="0.15">
      <c r="A1189" s="15" t="s">
        <v>5648</v>
      </c>
      <c r="B1189" s="166" t="s">
        <v>5649</v>
      </c>
      <c r="C1189" s="166" t="s">
        <v>1892</v>
      </c>
      <c r="D1189" s="166" t="s">
        <v>1955</v>
      </c>
      <c r="E1189" s="170">
        <v>6.23144388177598E-9</v>
      </c>
      <c r="F1189" s="166">
        <v>22</v>
      </c>
      <c r="G1189" s="166" t="s">
        <v>5650</v>
      </c>
      <c r="H1189" s="166">
        <v>5</v>
      </c>
      <c r="I1189" s="166">
        <v>5</v>
      </c>
      <c r="J1189" s="166">
        <v>1</v>
      </c>
      <c r="K1189" s="166" t="s">
        <v>15568</v>
      </c>
      <c r="L1189" s="175">
        <v>0.99999990654422999</v>
      </c>
      <c r="M1189" s="175">
        <v>0.32703008051704702</v>
      </c>
      <c r="N1189" s="175">
        <v>0.304785682494911</v>
      </c>
      <c r="O1189" s="175"/>
      <c r="P1189" s="175">
        <v>1</v>
      </c>
      <c r="Q1189" s="175">
        <v>1</v>
      </c>
      <c r="R1189" s="166">
        <v>1</v>
      </c>
      <c r="S1189" s="166" t="s">
        <v>14</v>
      </c>
      <c r="T1189" s="166" t="s">
        <v>2449</v>
      </c>
      <c r="U1189" s="166" t="s">
        <v>15567</v>
      </c>
    </row>
    <row r="1190" spans="1:21" ht="15.75" customHeight="1" x14ac:dyDescent="0.15">
      <c r="A1190" s="15" t="s">
        <v>5609</v>
      </c>
      <c r="B1190" s="166" t="s">
        <v>5610</v>
      </c>
      <c r="C1190" s="166" t="s">
        <v>2409</v>
      </c>
      <c r="D1190" s="166" t="s">
        <v>1914</v>
      </c>
      <c r="E1190" s="170">
        <v>9.7358835128945101E-12</v>
      </c>
      <c r="F1190" s="166">
        <v>34</v>
      </c>
      <c r="G1190" s="166" t="s">
        <v>5611</v>
      </c>
      <c r="H1190" s="166">
        <v>6</v>
      </c>
      <c r="I1190" s="166">
        <v>4</v>
      </c>
      <c r="J1190" s="166">
        <v>1</v>
      </c>
      <c r="K1190" s="166" t="s">
        <v>15568</v>
      </c>
      <c r="L1190" s="175">
        <v>0.99999990654422999</v>
      </c>
      <c r="M1190" s="175">
        <v>1.35333196538284E-2</v>
      </c>
      <c r="N1190" s="175">
        <v>0.321559294566232</v>
      </c>
      <c r="O1190" s="175"/>
      <c r="P1190" s="175">
        <v>1</v>
      </c>
      <c r="Q1190" s="175">
        <v>1</v>
      </c>
      <c r="R1190" s="166">
        <v>1</v>
      </c>
      <c r="S1190" s="166" t="s">
        <v>14</v>
      </c>
      <c r="T1190" s="166" t="s">
        <v>2449</v>
      </c>
      <c r="U1190" s="166" t="s">
        <v>15567</v>
      </c>
    </row>
    <row r="1191" spans="1:21" ht="15.75" customHeight="1" x14ac:dyDescent="0.15">
      <c r="A1191" s="15" t="s">
        <v>3795</v>
      </c>
      <c r="B1191" s="166" t="s">
        <v>3796</v>
      </c>
      <c r="C1191" s="166" t="s">
        <v>2443</v>
      </c>
      <c r="D1191" s="166" t="s">
        <v>1910</v>
      </c>
      <c r="E1191" s="170">
        <v>3.1388290263704101E-9</v>
      </c>
      <c r="F1191" s="166">
        <v>22</v>
      </c>
      <c r="G1191" s="166" t="s">
        <v>3797</v>
      </c>
      <c r="H1191" s="166">
        <v>19</v>
      </c>
      <c r="I1191" s="166">
        <v>8</v>
      </c>
      <c r="J1191" s="166">
        <v>1</v>
      </c>
      <c r="K1191" s="166" t="s">
        <v>15568</v>
      </c>
      <c r="L1191" s="175">
        <v>0.20143017109681299</v>
      </c>
      <c r="M1191" s="175">
        <v>0.150049492942992</v>
      </c>
      <c r="N1191" s="175">
        <v>0.32360349346787398</v>
      </c>
      <c r="O1191" s="175"/>
      <c r="P1191" s="175">
        <v>1</v>
      </c>
      <c r="Q1191" s="175">
        <v>1</v>
      </c>
      <c r="R1191" s="166">
        <v>1</v>
      </c>
      <c r="S1191" s="166" t="s">
        <v>14</v>
      </c>
      <c r="T1191" s="166" t="s">
        <v>2449</v>
      </c>
      <c r="U1191" s="166" t="s">
        <v>15567</v>
      </c>
    </row>
    <row r="1192" spans="1:21" ht="15.75" customHeight="1" x14ac:dyDescent="0.15">
      <c r="A1192" s="15" t="s">
        <v>6304</v>
      </c>
      <c r="B1192" s="166" t="s">
        <v>6305</v>
      </c>
      <c r="C1192" s="166" t="s">
        <v>2379</v>
      </c>
      <c r="D1192" s="166" t="s">
        <v>1941</v>
      </c>
      <c r="E1192" s="170">
        <v>7.5897604410514305E-9</v>
      </c>
      <c r="F1192" s="166">
        <v>22</v>
      </c>
      <c r="G1192" s="166" t="s">
        <v>6306</v>
      </c>
      <c r="H1192" s="166">
        <v>3</v>
      </c>
      <c r="I1192" s="166">
        <v>3</v>
      </c>
      <c r="J1192" s="166">
        <v>1</v>
      </c>
      <c r="K1192" s="166" t="s">
        <v>15568</v>
      </c>
      <c r="L1192" s="175">
        <v>0.99999990654422999</v>
      </c>
      <c r="M1192" s="175">
        <v>0.79884603809398202</v>
      </c>
      <c r="N1192" s="175">
        <v>0.32360349346787398</v>
      </c>
      <c r="O1192" s="175"/>
      <c r="P1192" s="175">
        <v>1</v>
      </c>
      <c r="Q1192" s="175">
        <v>1</v>
      </c>
      <c r="R1192" s="166">
        <v>1</v>
      </c>
      <c r="S1192" s="166" t="s">
        <v>14</v>
      </c>
      <c r="T1192" s="166" t="s">
        <v>2449</v>
      </c>
      <c r="U1192" s="166" t="s">
        <v>15567</v>
      </c>
    </row>
    <row r="1193" spans="1:21" ht="15.75" customHeight="1" x14ac:dyDescent="0.15">
      <c r="A1193" s="15" t="s">
        <v>5844</v>
      </c>
      <c r="B1193" s="166" t="s">
        <v>5845</v>
      </c>
      <c r="C1193" s="166" t="s">
        <v>1892</v>
      </c>
      <c r="D1193" s="166" t="s">
        <v>1914</v>
      </c>
      <c r="E1193" s="170">
        <v>3.0976812113280899E-12</v>
      </c>
      <c r="F1193" s="166">
        <v>34</v>
      </c>
      <c r="G1193" s="166" t="s">
        <v>5846</v>
      </c>
      <c r="H1193" s="166">
        <v>4</v>
      </c>
      <c r="I1193" s="166">
        <v>3</v>
      </c>
      <c r="J1193" s="166">
        <v>1</v>
      </c>
      <c r="K1193" s="166" t="s">
        <v>15568</v>
      </c>
      <c r="L1193" s="175">
        <v>0.99999990654422999</v>
      </c>
      <c r="M1193" s="175">
        <v>3.3764246353886401E-4</v>
      </c>
      <c r="N1193" s="175">
        <v>0.32468817226823798</v>
      </c>
      <c r="O1193" s="175"/>
      <c r="P1193" s="175">
        <v>1</v>
      </c>
      <c r="Q1193" s="175">
        <v>0.11548157468060601</v>
      </c>
      <c r="R1193" s="166">
        <v>1</v>
      </c>
      <c r="S1193" s="166" t="s">
        <v>14</v>
      </c>
      <c r="T1193" s="166" t="s">
        <v>2449</v>
      </c>
      <c r="U1193" s="166" t="s">
        <v>15567</v>
      </c>
    </row>
    <row r="1194" spans="1:21" ht="15.75" customHeight="1" x14ac:dyDescent="0.15">
      <c r="A1194" s="15" t="s">
        <v>5766</v>
      </c>
      <c r="B1194" s="166" t="s">
        <v>5767</v>
      </c>
      <c r="C1194" s="166" t="s">
        <v>2142</v>
      </c>
      <c r="D1194" s="166" t="s">
        <v>1914</v>
      </c>
      <c r="E1194" s="170">
        <v>4.4169394725162697E-8</v>
      </c>
      <c r="F1194" s="166">
        <v>20</v>
      </c>
      <c r="G1194" s="166" t="s">
        <v>5768</v>
      </c>
      <c r="H1194" s="166">
        <v>5</v>
      </c>
      <c r="I1194" s="166">
        <v>5</v>
      </c>
      <c r="J1194" s="166">
        <v>1</v>
      </c>
      <c r="K1194" s="166" t="s">
        <v>15568</v>
      </c>
      <c r="L1194" s="175">
        <v>0.99999990654422999</v>
      </c>
      <c r="M1194" s="175">
        <v>0.96819108730389203</v>
      </c>
      <c r="N1194" s="175">
        <v>0.32604168867400901</v>
      </c>
      <c r="O1194" s="175"/>
      <c r="P1194" s="175">
        <v>1</v>
      </c>
      <c r="Q1194" s="175">
        <v>1</v>
      </c>
      <c r="R1194" s="166">
        <v>1</v>
      </c>
      <c r="S1194" s="166" t="s">
        <v>14</v>
      </c>
      <c r="T1194" s="166" t="s">
        <v>2449</v>
      </c>
      <c r="U1194" s="166" t="s">
        <v>15567</v>
      </c>
    </row>
    <row r="1195" spans="1:21" ht="15.75" customHeight="1" x14ac:dyDescent="0.15">
      <c r="A1195" s="15" t="s">
        <v>5184</v>
      </c>
      <c r="B1195" s="166" t="s">
        <v>5185</v>
      </c>
      <c r="C1195" s="166" t="s">
        <v>1892</v>
      </c>
      <c r="D1195" s="166" t="s">
        <v>1910</v>
      </c>
      <c r="E1195" s="170">
        <v>1.19299803052445E-10</v>
      </c>
      <c r="F1195" s="166">
        <v>22</v>
      </c>
      <c r="G1195" s="166" t="s">
        <v>5186</v>
      </c>
      <c r="H1195" s="166">
        <v>5</v>
      </c>
      <c r="I1195" s="166">
        <v>3</v>
      </c>
      <c r="J1195" s="166">
        <v>1</v>
      </c>
      <c r="K1195" s="166" t="s">
        <v>15568</v>
      </c>
      <c r="L1195" s="175">
        <v>0.99999990654422999</v>
      </c>
      <c r="M1195" s="175">
        <v>6.2077294868314099E-2</v>
      </c>
      <c r="N1195" s="175">
        <v>0.33130206043566002</v>
      </c>
      <c r="O1195" s="175"/>
      <c r="P1195" s="175">
        <v>1</v>
      </c>
      <c r="Q1195" s="175">
        <v>1</v>
      </c>
      <c r="R1195" s="166">
        <v>1</v>
      </c>
      <c r="S1195" s="166" t="s">
        <v>14</v>
      </c>
      <c r="T1195" s="166" t="s">
        <v>2449</v>
      </c>
      <c r="U1195" s="166" t="s">
        <v>15567</v>
      </c>
    </row>
    <row r="1196" spans="1:21" ht="15.75" customHeight="1" x14ac:dyDescent="0.15">
      <c r="A1196" s="15" t="s">
        <v>6276</v>
      </c>
      <c r="B1196" s="166" t="s">
        <v>6277</v>
      </c>
      <c r="C1196" s="166" t="s">
        <v>2142</v>
      </c>
      <c r="D1196" s="166" t="s">
        <v>1910</v>
      </c>
      <c r="E1196" s="170">
        <v>3.63765254923684E-7</v>
      </c>
      <c r="F1196" s="166">
        <v>20</v>
      </c>
      <c r="G1196" s="166" t="s">
        <v>6278</v>
      </c>
      <c r="H1196" s="166">
        <v>5</v>
      </c>
      <c r="I1196" s="166">
        <v>3</v>
      </c>
      <c r="J1196" s="166">
        <v>1</v>
      </c>
      <c r="K1196" s="166" t="s">
        <v>15568</v>
      </c>
      <c r="L1196" s="175">
        <v>0.99999990654422999</v>
      </c>
      <c r="M1196" s="175">
        <v>0.11885682965455401</v>
      </c>
      <c r="N1196" s="175">
        <v>0.33130206043566002</v>
      </c>
      <c r="O1196" s="175"/>
      <c r="P1196" s="175">
        <v>1</v>
      </c>
      <c r="Q1196" s="175">
        <v>1</v>
      </c>
      <c r="R1196" s="166">
        <v>1</v>
      </c>
      <c r="S1196" s="166" t="s">
        <v>14</v>
      </c>
      <c r="T1196" s="166" t="s">
        <v>2449</v>
      </c>
      <c r="U1196" s="166" t="s">
        <v>15567</v>
      </c>
    </row>
    <row r="1197" spans="1:21" ht="15.75" customHeight="1" x14ac:dyDescent="0.15">
      <c r="A1197" s="15" t="s">
        <v>5817</v>
      </c>
      <c r="B1197" s="166" t="s">
        <v>5818</v>
      </c>
      <c r="C1197" s="166" t="s">
        <v>2241</v>
      </c>
      <c r="D1197" s="166" t="s">
        <v>1948</v>
      </c>
      <c r="E1197" s="170">
        <v>5.2145445713497798E-11</v>
      </c>
      <c r="F1197" s="166">
        <v>32</v>
      </c>
      <c r="G1197" s="166" t="s">
        <v>5819</v>
      </c>
      <c r="H1197" s="166">
        <v>5</v>
      </c>
      <c r="I1197" s="166">
        <v>4</v>
      </c>
      <c r="J1197" s="166">
        <v>1</v>
      </c>
      <c r="K1197" s="166" t="s">
        <v>15568</v>
      </c>
      <c r="L1197" s="175">
        <v>0.99999990654422999</v>
      </c>
      <c r="M1197" s="175">
        <v>2.01068260162055E-2</v>
      </c>
      <c r="N1197" s="175">
        <v>0.33454270540508302</v>
      </c>
      <c r="O1197" s="175"/>
      <c r="P1197" s="175">
        <v>1</v>
      </c>
      <c r="Q1197" s="175">
        <v>1</v>
      </c>
      <c r="R1197" s="166">
        <v>1</v>
      </c>
      <c r="S1197" s="166" t="s">
        <v>14</v>
      </c>
      <c r="T1197" s="166" t="s">
        <v>2449</v>
      </c>
      <c r="U1197" s="166" t="s">
        <v>15567</v>
      </c>
    </row>
    <row r="1198" spans="1:21" ht="15.75" customHeight="1" x14ac:dyDescent="0.15">
      <c r="A1198" s="15" t="s">
        <v>6606</v>
      </c>
      <c r="B1198" s="166" t="s">
        <v>6607</v>
      </c>
      <c r="C1198" s="166" t="s">
        <v>1892</v>
      </c>
      <c r="D1198" s="166" t="s">
        <v>1914</v>
      </c>
      <c r="E1198" s="170">
        <v>1.2320538853360899E-6</v>
      </c>
      <c r="F1198" s="166">
        <v>8</v>
      </c>
      <c r="G1198" s="166" t="s">
        <v>6608</v>
      </c>
      <c r="H1198" s="166">
        <v>4</v>
      </c>
      <c r="I1198" s="166">
        <v>4</v>
      </c>
      <c r="J1198" s="166">
        <v>1</v>
      </c>
      <c r="K1198" s="166" t="s">
        <v>15568</v>
      </c>
      <c r="L1198" s="175">
        <v>0.99999990654422999</v>
      </c>
      <c r="M1198" s="175">
        <v>0.15519642578731799</v>
      </c>
      <c r="N1198" s="175">
        <v>0.33791850979280402</v>
      </c>
      <c r="O1198" s="175"/>
      <c r="P1198" s="175">
        <v>1</v>
      </c>
      <c r="Q1198" s="175">
        <v>1</v>
      </c>
      <c r="R1198" s="166">
        <v>1</v>
      </c>
      <c r="S1198" s="166" t="s">
        <v>14</v>
      </c>
      <c r="T1198" s="166" t="s">
        <v>2449</v>
      </c>
      <c r="U1198" s="166" t="s">
        <v>15567</v>
      </c>
    </row>
    <row r="1199" spans="1:21" ht="15.75" customHeight="1" x14ac:dyDescent="0.15">
      <c r="A1199" s="15" t="s">
        <v>6231</v>
      </c>
      <c r="B1199" s="166" t="s">
        <v>6232</v>
      </c>
      <c r="C1199" s="166" t="s">
        <v>2409</v>
      </c>
      <c r="D1199" s="166" t="s">
        <v>1914</v>
      </c>
      <c r="E1199" s="170">
        <v>8.24028601717963E-10</v>
      </c>
      <c r="F1199" s="166">
        <v>20</v>
      </c>
      <c r="G1199" s="166" t="s">
        <v>6233</v>
      </c>
      <c r="H1199" s="166">
        <v>5</v>
      </c>
      <c r="I1199" s="166">
        <v>4</v>
      </c>
      <c r="J1199" s="166">
        <v>1</v>
      </c>
      <c r="K1199" s="166" t="s">
        <v>15568</v>
      </c>
      <c r="L1199" s="175">
        <v>0.99999990654422999</v>
      </c>
      <c r="M1199" s="175">
        <v>0.373338764698458</v>
      </c>
      <c r="N1199" s="175">
        <v>0.34288747344609799</v>
      </c>
      <c r="O1199" s="175"/>
      <c r="P1199" s="175">
        <v>1</v>
      </c>
      <c r="Q1199" s="175">
        <v>1</v>
      </c>
      <c r="R1199" s="166">
        <v>1</v>
      </c>
      <c r="S1199" s="166" t="s">
        <v>14</v>
      </c>
      <c r="T1199" s="166" t="s">
        <v>2449</v>
      </c>
      <c r="U1199" s="166" t="s">
        <v>15567</v>
      </c>
    </row>
    <row r="1200" spans="1:21" ht="15.75" customHeight="1" x14ac:dyDescent="0.15">
      <c r="A1200" s="15" t="s">
        <v>6567</v>
      </c>
      <c r="B1200" s="166" t="s">
        <v>6568</v>
      </c>
      <c r="C1200" s="166" t="s">
        <v>5126</v>
      </c>
      <c r="D1200" s="166" t="s">
        <v>1948</v>
      </c>
      <c r="E1200" s="170">
        <v>3.76165320745596E-8</v>
      </c>
      <c r="F1200" s="166">
        <v>22</v>
      </c>
      <c r="G1200" s="166" t="s">
        <v>6569</v>
      </c>
      <c r="H1200" s="166">
        <v>5</v>
      </c>
      <c r="I1200" s="166">
        <v>5</v>
      </c>
      <c r="J1200" s="166">
        <v>1</v>
      </c>
      <c r="K1200" s="166" t="s">
        <v>15568</v>
      </c>
      <c r="L1200" s="175">
        <v>0.28504846029811398</v>
      </c>
      <c r="M1200" s="175">
        <v>0.778571999677238</v>
      </c>
      <c r="N1200" s="175">
        <v>0.34530566186165901</v>
      </c>
      <c r="O1200" s="175"/>
      <c r="P1200" s="175">
        <v>1</v>
      </c>
      <c r="Q1200" s="175">
        <v>1</v>
      </c>
      <c r="R1200" s="166">
        <v>1</v>
      </c>
      <c r="S1200" s="166" t="s">
        <v>14</v>
      </c>
      <c r="T1200" s="166" t="s">
        <v>2449</v>
      </c>
      <c r="U1200" s="166" t="s">
        <v>15567</v>
      </c>
    </row>
    <row r="1201" spans="1:21" ht="15.75" customHeight="1" x14ac:dyDescent="0.15">
      <c r="A1201" s="15" t="s">
        <v>6511</v>
      </c>
      <c r="B1201" s="166" t="s">
        <v>6512</v>
      </c>
      <c r="C1201" s="166" t="s">
        <v>1892</v>
      </c>
      <c r="D1201" s="166" t="s">
        <v>1925</v>
      </c>
      <c r="E1201" s="170">
        <v>3.0628720570120901E-10</v>
      </c>
      <c r="F1201" s="166">
        <v>32</v>
      </c>
      <c r="G1201" s="166" t="s">
        <v>6513</v>
      </c>
      <c r="H1201" s="166">
        <v>3</v>
      </c>
      <c r="I1201" s="166">
        <v>3</v>
      </c>
      <c r="J1201" s="166">
        <v>1</v>
      </c>
      <c r="K1201" s="166" t="s">
        <v>15568</v>
      </c>
      <c r="L1201" s="175">
        <v>0.99999990654422999</v>
      </c>
      <c r="M1201" s="175">
        <v>0.94622331026465101</v>
      </c>
      <c r="N1201" s="175">
        <v>0.34628958259966902</v>
      </c>
      <c r="O1201" s="175"/>
      <c r="P1201" s="175">
        <v>1</v>
      </c>
      <c r="Q1201" s="175">
        <v>1</v>
      </c>
      <c r="R1201" s="166">
        <v>1</v>
      </c>
      <c r="S1201" s="166" t="s">
        <v>14</v>
      </c>
      <c r="T1201" s="166" t="s">
        <v>2449</v>
      </c>
      <c r="U1201" s="166" t="s">
        <v>15567</v>
      </c>
    </row>
    <row r="1202" spans="1:21" ht="15.75" customHeight="1" x14ac:dyDescent="0.15">
      <c r="A1202" s="15" t="s">
        <v>5540</v>
      </c>
      <c r="B1202" s="166" t="s">
        <v>5541</v>
      </c>
      <c r="C1202" s="166" t="s">
        <v>1892</v>
      </c>
      <c r="D1202" s="166" t="s">
        <v>1948</v>
      </c>
      <c r="E1202" s="170">
        <v>1.2144135626477399E-8</v>
      </c>
      <c r="F1202" s="166">
        <v>22</v>
      </c>
      <c r="G1202" s="166" t="s">
        <v>5542</v>
      </c>
      <c r="H1202" s="166">
        <v>6</v>
      </c>
      <c r="I1202" s="166">
        <v>5</v>
      </c>
      <c r="J1202" s="166">
        <v>1</v>
      </c>
      <c r="K1202" s="166" t="s">
        <v>15568</v>
      </c>
      <c r="L1202" s="175">
        <v>0.99999990654422999</v>
      </c>
      <c r="M1202" s="175">
        <v>0.23309686878019401</v>
      </c>
      <c r="N1202" s="175">
        <v>0.36953610965031197</v>
      </c>
      <c r="O1202" s="175"/>
      <c r="P1202" s="175">
        <v>1</v>
      </c>
      <c r="Q1202" s="175">
        <v>1</v>
      </c>
      <c r="R1202" s="166">
        <v>1</v>
      </c>
      <c r="S1202" s="166" t="s">
        <v>14</v>
      </c>
      <c r="T1202" s="166" t="s">
        <v>2449</v>
      </c>
      <c r="U1202" s="166" t="s">
        <v>15567</v>
      </c>
    </row>
    <row r="1203" spans="1:21" ht="15.75" customHeight="1" x14ac:dyDescent="0.15">
      <c r="A1203" s="15" t="s">
        <v>5083</v>
      </c>
      <c r="B1203" s="166" t="s">
        <v>5084</v>
      </c>
      <c r="C1203" s="166" t="s">
        <v>1892</v>
      </c>
      <c r="D1203" s="166" t="s">
        <v>1914</v>
      </c>
      <c r="E1203" s="170">
        <v>8.5756446510529208E-12</v>
      </c>
      <c r="F1203" s="166">
        <v>34</v>
      </c>
      <c r="G1203" s="166" t="s">
        <v>5085</v>
      </c>
      <c r="H1203" s="166">
        <v>5</v>
      </c>
      <c r="I1203" s="166">
        <v>3</v>
      </c>
      <c r="J1203" s="166">
        <v>1</v>
      </c>
      <c r="K1203" s="166" t="s">
        <v>15568</v>
      </c>
      <c r="L1203" s="175">
        <v>0.99999990654422999</v>
      </c>
      <c r="M1203" s="175">
        <v>1.4861429716123699E-2</v>
      </c>
      <c r="N1203" s="175">
        <v>0.37011629555571801</v>
      </c>
      <c r="O1203" s="175"/>
      <c r="P1203" s="175">
        <v>1</v>
      </c>
      <c r="Q1203" s="175">
        <v>1</v>
      </c>
      <c r="R1203" s="166">
        <v>1</v>
      </c>
      <c r="S1203" s="166" t="s">
        <v>14</v>
      </c>
      <c r="T1203" s="166" t="s">
        <v>2449</v>
      </c>
      <c r="U1203" s="166" t="s">
        <v>15567</v>
      </c>
    </row>
    <row r="1204" spans="1:21" ht="15.75" customHeight="1" x14ac:dyDescent="0.15">
      <c r="A1204" s="15" t="s">
        <v>4937</v>
      </c>
      <c r="B1204" s="166" t="s">
        <v>4938</v>
      </c>
      <c r="C1204" s="166" t="s">
        <v>1892</v>
      </c>
      <c r="D1204" s="166" t="s">
        <v>1948</v>
      </c>
      <c r="E1204" s="170">
        <v>5.9597109033678598E-9</v>
      </c>
      <c r="F1204" s="166">
        <v>20</v>
      </c>
      <c r="G1204" s="166" t="s">
        <v>4939</v>
      </c>
      <c r="H1204" s="166">
        <v>8</v>
      </c>
      <c r="I1204" s="166">
        <v>7</v>
      </c>
      <c r="J1204" s="166">
        <v>1</v>
      </c>
      <c r="K1204" s="166" t="s">
        <v>15568</v>
      </c>
      <c r="L1204" s="175">
        <v>0.49423093980041399</v>
      </c>
      <c r="M1204" s="175">
        <v>0.81516747999289496</v>
      </c>
      <c r="N1204" s="175">
        <v>0.37289242111120902</v>
      </c>
      <c r="O1204" s="175"/>
      <c r="P1204" s="175">
        <v>1</v>
      </c>
      <c r="Q1204" s="175">
        <v>1</v>
      </c>
      <c r="R1204" s="166">
        <v>1</v>
      </c>
      <c r="S1204" s="166" t="s">
        <v>14</v>
      </c>
      <c r="T1204" s="166" t="s">
        <v>2449</v>
      </c>
      <c r="U1204" s="166" t="s">
        <v>15567</v>
      </c>
    </row>
    <row r="1205" spans="1:21" ht="15.75" customHeight="1" x14ac:dyDescent="0.15">
      <c r="A1205" s="15" t="s">
        <v>6472</v>
      </c>
      <c r="B1205" s="166" t="s">
        <v>6473</v>
      </c>
      <c r="C1205" s="166" t="s">
        <v>1892</v>
      </c>
      <c r="D1205" s="166" t="s">
        <v>1948</v>
      </c>
      <c r="E1205" s="170">
        <v>2.87826048568071E-9</v>
      </c>
      <c r="F1205" s="166">
        <v>20</v>
      </c>
      <c r="G1205" s="166" t="s">
        <v>6474</v>
      </c>
      <c r="H1205" s="166">
        <v>3</v>
      </c>
      <c r="I1205" s="166">
        <v>3</v>
      </c>
      <c r="J1205" s="166">
        <v>1</v>
      </c>
      <c r="K1205" s="166" t="s">
        <v>15568</v>
      </c>
      <c r="L1205" s="175">
        <v>0.99999990654422999</v>
      </c>
      <c r="M1205" s="175">
        <v>0.78252444092471596</v>
      </c>
      <c r="N1205" s="175">
        <v>0.37289242111120902</v>
      </c>
      <c r="O1205" s="175"/>
      <c r="P1205" s="175">
        <v>1</v>
      </c>
      <c r="Q1205" s="175">
        <v>1</v>
      </c>
      <c r="R1205" s="166">
        <v>1</v>
      </c>
      <c r="S1205" s="166" t="s">
        <v>14</v>
      </c>
      <c r="T1205" s="166" t="s">
        <v>2449</v>
      </c>
      <c r="U1205" s="166" t="s">
        <v>15567</v>
      </c>
    </row>
    <row r="1206" spans="1:21" ht="15.75" customHeight="1" x14ac:dyDescent="0.15">
      <c r="A1206" s="15" t="s">
        <v>6138</v>
      </c>
      <c r="B1206" s="166" t="s">
        <v>6139</v>
      </c>
      <c r="C1206" s="166" t="s">
        <v>1892</v>
      </c>
      <c r="D1206" s="166" t="s">
        <v>1955</v>
      </c>
      <c r="E1206" s="170">
        <v>1.07270123428859E-8</v>
      </c>
      <c r="F1206" s="166">
        <v>26</v>
      </c>
      <c r="G1206" s="166" t="s">
        <v>6140</v>
      </c>
      <c r="H1206" s="166">
        <v>4</v>
      </c>
      <c r="I1206" s="166">
        <v>4</v>
      </c>
      <c r="J1206" s="166">
        <v>1</v>
      </c>
      <c r="K1206" s="166" t="s">
        <v>15568</v>
      </c>
      <c r="L1206" s="175">
        <v>0.99999990654422999</v>
      </c>
      <c r="M1206" s="175">
        <v>0.91494729582571899</v>
      </c>
      <c r="N1206" s="175">
        <v>0.37471979751337497</v>
      </c>
      <c r="O1206" s="175"/>
      <c r="P1206" s="175">
        <v>1</v>
      </c>
      <c r="Q1206" s="175">
        <v>1</v>
      </c>
      <c r="R1206" s="166">
        <v>1</v>
      </c>
      <c r="S1206" s="166" t="s">
        <v>14</v>
      </c>
      <c r="T1206" s="166" t="s">
        <v>2449</v>
      </c>
      <c r="U1206" s="166" t="s">
        <v>15567</v>
      </c>
    </row>
    <row r="1207" spans="1:21" ht="15.75" customHeight="1" x14ac:dyDescent="0.15">
      <c r="A1207" s="15" t="s">
        <v>5409</v>
      </c>
      <c r="B1207" s="166" t="s">
        <v>5410</v>
      </c>
      <c r="C1207" s="166" t="s">
        <v>2230</v>
      </c>
      <c r="D1207" s="166" t="s">
        <v>1955</v>
      </c>
      <c r="E1207" s="170">
        <v>1.3269306870355499E-8</v>
      </c>
      <c r="F1207" s="166">
        <v>22</v>
      </c>
      <c r="G1207" s="166" t="s">
        <v>5411</v>
      </c>
      <c r="H1207" s="166">
        <v>5</v>
      </c>
      <c r="I1207" s="166">
        <v>4</v>
      </c>
      <c r="J1207" s="166">
        <v>1</v>
      </c>
      <c r="K1207" s="166" t="s">
        <v>15568</v>
      </c>
      <c r="L1207" s="175">
        <v>0.13797701920445299</v>
      </c>
      <c r="M1207" s="175">
        <v>0.90562986833345105</v>
      </c>
      <c r="N1207" s="175">
        <v>0.37675993879917602</v>
      </c>
      <c r="O1207" s="175"/>
      <c r="P1207" s="175">
        <v>1</v>
      </c>
      <c r="Q1207" s="175">
        <v>1</v>
      </c>
      <c r="R1207" s="166">
        <v>1</v>
      </c>
      <c r="S1207" s="166" t="s">
        <v>14</v>
      </c>
      <c r="T1207" s="166" t="s">
        <v>2449</v>
      </c>
      <c r="U1207" s="166" t="s">
        <v>15567</v>
      </c>
    </row>
    <row r="1208" spans="1:21" ht="15.75" customHeight="1" x14ac:dyDescent="0.15">
      <c r="A1208" s="15" t="s">
        <v>5862</v>
      </c>
      <c r="B1208" s="166" t="s">
        <v>5863</v>
      </c>
      <c r="C1208" s="166" t="s">
        <v>1892</v>
      </c>
      <c r="D1208" s="166" t="s">
        <v>1902</v>
      </c>
      <c r="E1208" s="170">
        <v>3.4749979655237498E-10</v>
      </c>
      <c r="F1208" s="166">
        <v>34</v>
      </c>
      <c r="G1208" s="166" t="s">
        <v>5864</v>
      </c>
      <c r="H1208" s="166">
        <v>5</v>
      </c>
      <c r="I1208" s="166">
        <v>5</v>
      </c>
      <c r="J1208" s="166">
        <v>1</v>
      </c>
      <c r="K1208" s="166" t="s">
        <v>15568</v>
      </c>
      <c r="L1208" s="175">
        <v>0.99999990654422999</v>
      </c>
      <c r="M1208" s="175">
        <v>0.422374303413248</v>
      </c>
      <c r="N1208" s="175">
        <v>0.377656945918943</v>
      </c>
      <c r="O1208" s="175"/>
      <c r="P1208" s="175">
        <v>1</v>
      </c>
      <c r="Q1208" s="175">
        <v>1</v>
      </c>
      <c r="R1208" s="166">
        <v>1</v>
      </c>
      <c r="S1208" s="166" t="s">
        <v>14</v>
      </c>
      <c r="T1208" s="166" t="s">
        <v>2449</v>
      </c>
      <c r="U1208" s="166" t="s">
        <v>15567</v>
      </c>
    </row>
    <row r="1209" spans="1:21" ht="15.75" customHeight="1" x14ac:dyDescent="0.15">
      <c r="A1209" s="15" t="s">
        <v>5344</v>
      </c>
      <c r="B1209" s="166" t="s">
        <v>5345</v>
      </c>
      <c r="C1209" s="166" t="s">
        <v>1892</v>
      </c>
      <c r="D1209" s="166" t="s">
        <v>1948</v>
      </c>
      <c r="E1209" s="170">
        <v>5.40263753035295E-11</v>
      </c>
      <c r="F1209" s="166">
        <v>28</v>
      </c>
      <c r="G1209" s="166" t="s">
        <v>5346</v>
      </c>
      <c r="H1209" s="166">
        <v>7</v>
      </c>
      <c r="I1209" s="166">
        <v>5</v>
      </c>
      <c r="J1209" s="166">
        <v>1</v>
      </c>
      <c r="K1209" s="166" t="s">
        <v>15568</v>
      </c>
      <c r="L1209" s="175">
        <v>0.99999990654422999</v>
      </c>
      <c r="M1209" s="175">
        <v>0.58329147204484</v>
      </c>
      <c r="N1209" s="175">
        <v>0.37925437876109402</v>
      </c>
      <c r="O1209" s="175"/>
      <c r="P1209" s="175">
        <v>1</v>
      </c>
      <c r="Q1209" s="175">
        <v>1</v>
      </c>
      <c r="R1209" s="166">
        <v>1</v>
      </c>
      <c r="S1209" s="166" t="s">
        <v>14</v>
      </c>
      <c r="T1209" s="166" t="s">
        <v>2449</v>
      </c>
      <c r="U1209" s="166" t="s">
        <v>15567</v>
      </c>
    </row>
    <row r="1210" spans="1:21" ht="15.75" customHeight="1" x14ac:dyDescent="0.15">
      <c r="A1210" s="15" t="s">
        <v>6529</v>
      </c>
      <c r="B1210" s="166" t="s">
        <v>6530</v>
      </c>
      <c r="C1210" s="166" t="s">
        <v>1892</v>
      </c>
      <c r="D1210" s="166" t="s">
        <v>1910</v>
      </c>
      <c r="E1210" s="170">
        <v>3.3310704716338303E-8</v>
      </c>
      <c r="F1210" s="166">
        <v>22</v>
      </c>
      <c r="G1210" s="166" t="s">
        <v>6531</v>
      </c>
      <c r="H1210" s="166">
        <v>3</v>
      </c>
      <c r="I1210" s="166">
        <v>3</v>
      </c>
      <c r="J1210" s="166">
        <v>1</v>
      </c>
      <c r="K1210" s="166" t="s">
        <v>15568</v>
      </c>
      <c r="L1210" s="175">
        <v>0.99999990654422999</v>
      </c>
      <c r="M1210" s="175">
        <v>9.1960607246136302E-3</v>
      </c>
      <c r="N1210" s="175">
        <v>0.38150087422116102</v>
      </c>
      <c r="O1210" s="175"/>
      <c r="P1210" s="175">
        <v>1</v>
      </c>
      <c r="Q1210" s="175">
        <v>1</v>
      </c>
      <c r="R1210" s="166">
        <v>1</v>
      </c>
      <c r="S1210" s="166" t="s">
        <v>14</v>
      </c>
      <c r="T1210" s="166" t="s">
        <v>2449</v>
      </c>
      <c r="U1210" s="166" t="s">
        <v>15567</v>
      </c>
    </row>
    <row r="1211" spans="1:21" ht="15.75" customHeight="1" x14ac:dyDescent="0.15">
      <c r="A1211" s="15" t="s">
        <v>5175</v>
      </c>
      <c r="B1211" s="166" t="s">
        <v>5176</v>
      </c>
      <c r="C1211" s="166" t="s">
        <v>1892</v>
      </c>
      <c r="D1211" s="166" t="s">
        <v>2007</v>
      </c>
      <c r="E1211" s="170">
        <v>3.27636928983635E-9</v>
      </c>
      <c r="F1211" s="166">
        <v>22</v>
      </c>
      <c r="G1211" s="166" t="s">
        <v>5177</v>
      </c>
      <c r="H1211" s="166">
        <v>4</v>
      </c>
      <c r="I1211" s="166">
        <v>4</v>
      </c>
      <c r="J1211" s="166">
        <v>1</v>
      </c>
      <c r="K1211" s="166" t="s">
        <v>15568</v>
      </c>
      <c r="L1211" s="175">
        <v>0.60820155619915495</v>
      </c>
      <c r="M1211" s="175">
        <v>0.91931656301026099</v>
      </c>
      <c r="N1211" s="175">
        <v>0.38266112242501399</v>
      </c>
      <c r="O1211" s="175"/>
      <c r="P1211" s="175">
        <v>1</v>
      </c>
      <c r="Q1211" s="175">
        <v>1</v>
      </c>
      <c r="R1211" s="166">
        <v>1</v>
      </c>
      <c r="S1211" s="166" t="s">
        <v>14</v>
      </c>
      <c r="T1211" s="166" t="s">
        <v>2449</v>
      </c>
      <c r="U1211" s="166" t="s">
        <v>15567</v>
      </c>
    </row>
    <row r="1212" spans="1:21" ht="15.75" customHeight="1" x14ac:dyDescent="0.15">
      <c r="A1212" s="15" t="s">
        <v>5196</v>
      </c>
      <c r="B1212" s="166" t="s">
        <v>5197</v>
      </c>
      <c r="C1212" s="166" t="s">
        <v>1892</v>
      </c>
      <c r="D1212" s="166" t="s">
        <v>2007</v>
      </c>
      <c r="E1212" s="170">
        <v>1.0685748177925199E-8</v>
      </c>
      <c r="F1212" s="166">
        <v>22</v>
      </c>
      <c r="G1212" s="166" t="s">
        <v>5198</v>
      </c>
      <c r="H1212" s="166">
        <v>8</v>
      </c>
      <c r="I1212" s="166">
        <v>6</v>
      </c>
      <c r="J1212" s="166">
        <v>1</v>
      </c>
      <c r="K1212" s="166" t="s">
        <v>15568</v>
      </c>
      <c r="L1212" s="175">
        <v>0.99999990654422999</v>
      </c>
      <c r="M1212" s="175">
        <v>0.90297603291239603</v>
      </c>
      <c r="N1212" s="175">
        <v>0.39108586684792501</v>
      </c>
      <c r="O1212" s="175"/>
      <c r="P1212" s="175">
        <v>1</v>
      </c>
      <c r="Q1212" s="175">
        <v>1</v>
      </c>
      <c r="R1212" s="166">
        <v>1</v>
      </c>
      <c r="S1212" s="166" t="s">
        <v>14</v>
      </c>
      <c r="T1212" s="166" t="s">
        <v>2449</v>
      </c>
      <c r="U1212" s="166" t="s">
        <v>15567</v>
      </c>
    </row>
    <row r="1213" spans="1:21" ht="15.75" customHeight="1" x14ac:dyDescent="0.15">
      <c r="A1213" s="15" t="s">
        <v>4714</v>
      </c>
      <c r="B1213" s="166" t="s">
        <v>4715</v>
      </c>
      <c r="C1213" s="166" t="s">
        <v>1892</v>
      </c>
      <c r="D1213" s="166" t="s">
        <v>1925</v>
      </c>
      <c r="E1213" s="170">
        <v>2.3400248969190401E-10</v>
      </c>
      <c r="F1213" s="166">
        <v>34</v>
      </c>
      <c r="G1213" s="166" t="s">
        <v>4716</v>
      </c>
      <c r="H1213" s="166">
        <v>9</v>
      </c>
      <c r="I1213" s="166">
        <v>5</v>
      </c>
      <c r="J1213" s="166">
        <v>1</v>
      </c>
      <c r="K1213" s="166" t="s">
        <v>15568</v>
      </c>
      <c r="L1213" s="175">
        <v>0.99999990654422999</v>
      </c>
      <c r="M1213" s="175">
        <v>1.5752557297267699E-3</v>
      </c>
      <c r="N1213" s="175">
        <v>0.39350840643933099</v>
      </c>
      <c r="O1213" s="175"/>
      <c r="P1213" s="175">
        <v>1</v>
      </c>
      <c r="Q1213" s="175">
        <v>0.55746068940275795</v>
      </c>
      <c r="R1213" s="166">
        <v>1</v>
      </c>
      <c r="S1213" s="166" t="s">
        <v>14</v>
      </c>
      <c r="T1213" s="166" t="s">
        <v>2449</v>
      </c>
      <c r="U1213" s="166" t="s">
        <v>15567</v>
      </c>
    </row>
    <row r="1214" spans="1:21" ht="15.75" customHeight="1" x14ac:dyDescent="0.15">
      <c r="A1214" s="15" t="s">
        <v>5832</v>
      </c>
      <c r="B1214" s="166" t="s">
        <v>5833</v>
      </c>
      <c r="C1214" s="166" t="s">
        <v>2230</v>
      </c>
      <c r="D1214" s="166" t="s">
        <v>1914</v>
      </c>
      <c r="E1214" s="170">
        <v>8.9685958292241699E-8</v>
      </c>
      <c r="F1214" s="166">
        <v>16</v>
      </c>
      <c r="G1214" s="166" t="s">
        <v>5834</v>
      </c>
      <c r="H1214" s="166">
        <v>5</v>
      </c>
      <c r="I1214" s="166">
        <v>5</v>
      </c>
      <c r="J1214" s="166">
        <v>1</v>
      </c>
      <c r="K1214" s="166" t="s">
        <v>15568</v>
      </c>
      <c r="L1214" s="175">
        <v>0.83888515415730003</v>
      </c>
      <c r="M1214" s="175">
        <v>5.0345292274125299E-2</v>
      </c>
      <c r="N1214" s="175">
        <v>0.40027517890574199</v>
      </c>
      <c r="O1214" s="175"/>
      <c r="P1214" s="175">
        <v>1</v>
      </c>
      <c r="Q1214" s="175">
        <v>1</v>
      </c>
      <c r="R1214" s="166">
        <v>1</v>
      </c>
      <c r="S1214" s="166" t="s">
        <v>14</v>
      </c>
      <c r="T1214" s="166" t="s">
        <v>2449</v>
      </c>
      <c r="U1214" s="166" t="s">
        <v>15567</v>
      </c>
    </row>
    <row r="1215" spans="1:21" ht="15.75" customHeight="1" x14ac:dyDescent="0.15">
      <c r="A1215" s="15" t="s">
        <v>6294</v>
      </c>
      <c r="B1215" s="166" t="s">
        <v>6295</v>
      </c>
      <c r="C1215" s="166" t="s">
        <v>2142</v>
      </c>
      <c r="D1215" s="166" t="s">
        <v>6296</v>
      </c>
      <c r="E1215" s="170">
        <v>1.6603580344992801E-11</v>
      </c>
      <c r="F1215" s="166">
        <v>36</v>
      </c>
      <c r="G1215" s="166" t="s">
        <v>6297</v>
      </c>
      <c r="H1215" s="166">
        <v>4</v>
      </c>
      <c r="I1215" s="166">
        <v>3</v>
      </c>
      <c r="J1215" s="166">
        <v>1</v>
      </c>
      <c r="K1215" s="166" t="s">
        <v>15568</v>
      </c>
      <c r="L1215" s="175">
        <v>0.99999990654422999</v>
      </c>
      <c r="M1215" s="175">
        <v>0.56947196450038995</v>
      </c>
      <c r="N1215" s="175">
        <v>0.40567238060344402</v>
      </c>
      <c r="O1215" s="175"/>
      <c r="P1215" s="175">
        <v>1</v>
      </c>
      <c r="Q1215" s="175">
        <v>1</v>
      </c>
      <c r="R1215" s="166">
        <v>1</v>
      </c>
      <c r="S1215" s="166" t="s">
        <v>14</v>
      </c>
      <c r="T1215" s="166" t="s">
        <v>2449</v>
      </c>
      <c r="U1215" s="166" t="s">
        <v>15567</v>
      </c>
    </row>
    <row r="1216" spans="1:21" ht="15.75" customHeight="1" x14ac:dyDescent="0.15">
      <c r="A1216" s="15" t="s">
        <v>6421</v>
      </c>
      <c r="B1216" s="166" t="s">
        <v>6422</v>
      </c>
      <c r="C1216" s="166" t="s">
        <v>2241</v>
      </c>
      <c r="D1216" s="166" t="s">
        <v>1902</v>
      </c>
      <c r="E1216" s="170">
        <v>1.6103584606786901E-9</v>
      </c>
      <c r="F1216" s="166">
        <v>26</v>
      </c>
      <c r="G1216" s="166" t="s">
        <v>6423</v>
      </c>
      <c r="H1216" s="166">
        <v>3</v>
      </c>
      <c r="I1216" s="166">
        <v>3</v>
      </c>
      <c r="J1216" s="166">
        <v>1</v>
      </c>
      <c r="K1216" s="166" t="s">
        <v>15568</v>
      </c>
      <c r="L1216" s="175">
        <v>0.99999990654422999</v>
      </c>
      <c r="M1216" s="175">
        <v>0.76291115641343699</v>
      </c>
      <c r="N1216" s="175">
        <v>0.40921307770475002</v>
      </c>
      <c r="O1216" s="175"/>
      <c r="P1216" s="175">
        <v>1</v>
      </c>
      <c r="Q1216" s="175">
        <v>1</v>
      </c>
      <c r="R1216" s="166">
        <v>1</v>
      </c>
      <c r="S1216" s="166" t="s">
        <v>14</v>
      </c>
      <c r="T1216" s="166" t="s">
        <v>2449</v>
      </c>
      <c r="U1216" s="166" t="s">
        <v>15567</v>
      </c>
    </row>
    <row r="1217" spans="1:21" ht="15.75" customHeight="1" x14ac:dyDescent="0.15">
      <c r="A1217" s="15" t="s">
        <v>6654</v>
      </c>
      <c r="B1217" s="166" t="s">
        <v>6655</v>
      </c>
      <c r="C1217" s="166" t="s">
        <v>1892</v>
      </c>
      <c r="D1217" s="166" t="s">
        <v>1910</v>
      </c>
      <c r="E1217" s="170">
        <v>1.5023150103652399E-10</v>
      </c>
      <c r="F1217" s="166">
        <v>26</v>
      </c>
      <c r="G1217" s="166" t="s">
        <v>6656</v>
      </c>
      <c r="H1217" s="166">
        <v>3</v>
      </c>
      <c r="I1217" s="166">
        <v>3</v>
      </c>
      <c r="J1217" s="166">
        <v>1</v>
      </c>
      <c r="K1217" s="166" t="s">
        <v>15568</v>
      </c>
      <c r="L1217" s="175">
        <v>0.99999990654422999</v>
      </c>
      <c r="M1217" s="175">
        <v>0.737181764880943</v>
      </c>
      <c r="N1217" s="175">
        <v>0.42291103668715702</v>
      </c>
      <c r="O1217" s="175"/>
      <c r="P1217" s="175">
        <v>1</v>
      </c>
      <c r="Q1217" s="175">
        <v>1</v>
      </c>
      <c r="R1217" s="166">
        <v>1</v>
      </c>
      <c r="S1217" s="166" t="s">
        <v>14</v>
      </c>
      <c r="T1217" s="166" t="s">
        <v>2449</v>
      </c>
      <c r="U1217" s="166" t="s">
        <v>15567</v>
      </c>
    </row>
    <row r="1218" spans="1:21" ht="15.75" customHeight="1" x14ac:dyDescent="0.15">
      <c r="A1218" s="15" t="s">
        <v>6481</v>
      </c>
      <c r="B1218" s="166" t="s">
        <v>6482</v>
      </c>
      <c r="C1218" s="166" t="s">
        <v>1892</v>
      </c>
      <c r="D1218" s="166" t="s">
        <v>1910</v>
      </c>
      <c r="E1218" s="170">
        <v>2.56120583964992E-8</v>
      </c>
      <c r="F1218" s="166">
        <v>20</v>
      </c>
      <c r="G1218" s="166" t="s">
        <v>6483</v>
      </c>
      <c r="H1218" s="166">
        <v>3</v>
      </c>
      <c r="I1218" s="166">
        <v>3</v>
      </c>
      <c r="J1218" s="166">
        <v>1</v>
      </c>
      <c r="K1218" s="166" t="s">
        <v>15568</v>
      </c>
      <c r="L1218" s="175">
        <v>0.99999990654422999</v>
      </c>
      <c r="M1218" s="175">
        <v>0.20136119072008701</v>
      </c>
      <c r="N1218" s="175">
        <v>0.42556037581693901</v>
      </c>
      <c r="O1218" s="175"/>
      <c r="P1218" s="175">
        <v>1</v>
      </c>
      <c r="Q1218" s="175">
        <v>1</v>
      </c>
      <c r="R1218" s="166">
        <v>1</v>
      </c>
      <c r="S1218" s="166" t="s">
        <v>14</v>
      </c>
      <c r="T1218" s="166" t="s">
        <v>2449</v>
      </c>
      <c r="U1218" s="166" t="s">
        <v>15567</v>
      </c>
    </row>
    <row r="1219" spans="1:21" ht="15.75" customHeight="1" x14ac:dyDescent="0.15">
      <c r="A1219" s="15" t="s">
        <v>5802</v>
      </c>
      <c r="B1219" s="166" t="s">
        <v>5803</v>
      </c>
      <c r="C1219" s="166" t="s">
        <v>2288</v>
      </c>
      <c r="D1219" s="166" t="s">
        <v>1914</v>
      </c>
      <c r="E1219" s="170">
        <v>1.05780209293575E-9</v>
      </c>
      <c r="F1219" s="166">
        <v>20</v>
      </c>
      <c r="G1219" s="166" t="s">
        <v>5804</v>
      </c>
      <c r="H1219" s="166">
        <v>5</v>
      </c>
      <c r="I1219" s="166">
        <v>4</v>
      </c>
      <c r="J1219" s="166">
        <v>1</v>
      </c>
      <c r="K1219" s="166" t="s">
        <v>15568</v>
      </c>
      <c r="L1219" s="175">
        <v>0.53283570077328302</v>
      </c>
      <c r="M1219" s="175">
        <v>0.16929647898262301</v>
      </c>
      <c r="N1219" s="175">
        <v>0.432379472802354</v>
      </c>
      <c r="O1219" s="175"/>
      <c r="P1219" s="175">
        <v>1</v>
      </c>
      <c r="Q1219" s="175">
        <v>1</v>
      </c>
      <c r="R1219" s="166">
        <v>1</v>
      </c>
      <c r="S1219" s="166" t="s">
        <v>14</v>
      </c>
      <c r="T1219" s="166" t="s">
        <v>2449</v>
      </c>
      <c r="U1219" s="166" t="s">
        <v>15567</v>
      </c>
    </row>
    <row r="1220" spans="1:21" ht="15.75" customHeight="1" x14ac:dyDescent="0.15">
      <c r="A1220" s="15" t="s">
        <v>5859</v>
      </c>
      <c r="B1220" s="166" t="s">
        <v>5860</v>
      </c>
      <c r="C1220" s="166" t="s">
        <v>1892</v>
      </c>
      <c r="D1220" s="166" t="s">
        <v>1948</v>
      </c>
      <c r="E1220" s="170">
        <v>8.79456366115497E-9</v>
      </c>
      <c r="F1220" s="166">
        <v>22</v>
      </c>
      <c r="G1220" s="166" t="s">
        <v>5861</v>
      </c>
      <c r="H1220" s="166">
        <v>6</v>
      </c>
      <c r="I1220" s="166">
        <v>3</v>
      </c>
      <c r="J1220" s="166">
        <v>1</v>
      </c>
      <c r="K1220" s="166" t="s">
        <v>15568</v>
      </c>
      <c r="L1220" s="175">
        <v>0.99999990654422999</v>
      </c>
      <c r="M1220" s="175">
        <v>0.17150424478551399</v>
      </c>
      <c r="N1220" s="175">
        <v>0.43423127421131402</v>
      </c>
      <c r="O1220" s="175"/>
      <c r="P1220" s="175">
        <v>1</v>
      </c>
      <c r="Q1220" s="175">
        <v>1</v>
      </c>
      <c r="R1220" s="166">
        <v>1</v>
      </c>
      <c r="S1220" s="166" t="s">
        <v>14</v>
      </c>
      <c r="T1220" s="166" t="s">
        <v>2449</v>
      </c>
      <c r="U1220" s="166" t="s">
        <v>15567</v>
      </c>
    </row>
    <row r="1221" spans="1:21" ht="15.75" customHeight="1" x14ac:dyDescent="0.15">
      <c r="A1221" s="15" t="s">
        <v>4619</v>
      </c>
      <c r="B1221" s="166" t="s">
        <v>4620</v>
      </c>
      <c r="C1221" s="166" t="s">
        <v>1892</v>
      </c>
      <c r="D1221" s="166" t="s">
        <v>1910</v>
      </c>
      <c r="E1221" s="170">
        <v>1.61096055657625E-9</v>
      </c>
      <c r="F1221" s="166">
        <v>22</v>
      </c>
      <c r="G1221" s="166" t="s">
        <v>4621</v>
      </c>
      <c r="H1221" s="166">
        <v>12</v>
      </c>
      <c r="I1221" s="166">
        <v>6</v>
      </c>
      <c r="J1221" s="166">
        <v>1</v>
      </c>
      <c r="K1221" s="166" t="s">
        <v>15568</v>
      </c>
      <c r="L1221" s="175">
        <v>0.99999990654422999</v>
      </c>
      <c r="M1221" s="175">
        <v>5.8510545425478899E-3</v>
      </c>
      <c r="N1221" s="175">
        <v>0.43978633428528602</v>
      </c>
      <c r="O1221" s="175"/>
      <c r="P1221" s="175">
        <v>1</v>
      </c>
      <c r="Q1221" s="175">
        <v>1</v>
      </c>
      <c r="R1221" s="166">
        <v>1</v>
      </c>
      <c r="S1221" s="166" t="s">
        <v>14</v>
      </c>
      <c r="T1221" s="166" t="s">
        <v>2449</v>
      </c>
      <c r="U1221" s="166" t="s">
        <v>15567</v>
      </c>
    </row>
    <row r="1222" spans="1:21" ht="15.75" customHeight="1" x14ac:dyDescent="0.15">
      <c r="A1222" s="15" t="s">
        <v>4012</v>
      </c>
      <c r="B1222" s="166" t="s">
        <v>4013</v>
      </c>
      <c r="C1222" s="166" t="s">
        <v>2142</v>
      </c>
      <c r="D1222" s="166" t="s">
        <v>1955</v>
      </c>
      <c r="E1222" s="170">
        <v>1.3199418139472901E-8</v>
      </c>
      <c r="F1222" s="166">
        <v>28</v>
      </c>
      <c r="G1222" s="166" t="s">
        <v>4014</v>
      </c>
      <c r="H1222" s="166">
        <v>18</v>
      </c>
      <c r="I1222" s="166">
        <v>8</v>
      </c>
      <c r="J1222" s="166">
        <v>1</v>
      </c>
      <c r="K1222" s="166" t="s">
        <v>15568</v>
      </c>
      <c r="L1222" s="175">
        <v>0.99999990654422999</v>
      </c>
      <c r="M1222" s="175">
        <v>0.32894543259444498</v>
      </c>
      <c r="N1222" s="175">
        <v>0.44672913813877602</v>
      </c>
      <c r="O1222" s="175"/>
      <c r="P1222" s="175">
        <v>1</v>
      </c>
      <c r="Q1222" s="175">
        <v>1</v>
      </c>
      <c r="R1222" s="166">
        <v>1</v>
      </c>
      <c r="S1222" s="166" t="s">
        <v>14</v>
      </c>
      <c r="T1222" s="166" t="s">
        <v>2449</v>
      </c>
      <c r="U1222" s="166" t="s">
        <v>15567</v>
      </c>
    </row>
    <row r="1223" spans="1:21" ht="15.75" customHeight="1" x14ac:dyDescent="0.15">
      <c r="A1223" s="15" t="s">
        <v>5672</v>
      </c>
      <c r="B1223" s="166" t="s">
        <v>5673</v>
      </c>
      <c r="C1223" s="166" t="s">
        <v>2409</v>
      </c>
      <c r="D1223" s="166" t="s">
        <v>1918</v>
      </c>
      <c r="E1223" s="170">
        <v>1.7292352490817101E-12</v>
      </c>
      <c r="F1223" s="166">
        <v>36</v>
      </c>
      <c r="G1223" s="166" t="s">
        <v>5674</v>
      </c>
      <c r="H1223" s="166">
        <v>6</v>
      </c>
      <c r="I1223" s="166">
        <v>5</v>
      </c>
      <c r="J1223" s="166">
        <v>1</v>
      </c>
      <c r="K1223" s="166" t="s">
        <v>15568</v>
      </c>
      <c r="L1223" s="175">
        <v>0.99999990654422999</v>
      </c>
      <c r="M1223" s="175">
        <v>0.112256726805879</v>
      </c>
      <c r="N1223" s="175">
        <v>0.44672913813877602</v>
      </c>
      <c r="O1223" s="175"/>
      <c r="P1223" s="175">
        <v>1</v>
      </c>
      <c r="Q1223" s="175">
        <v>1</v>
      </c>
      <c r="R1223" s="166">
        <v>1</v>
      </c>
      <c r="S1223" s="166" t="s">
        <v>14</v>
      </c>
      <c r="T1223" s="166" t="s">
        <v>2449</v>
      </c>
      <c r="U1223" s="166" t="s">
        <v>15567</v>
      </c>
    </row>
    <row r="1224" spans="1:21" ht="15.75" customHeight="1" x14ac:dyDescent="0.15">
      <c r="A1224" s="15" t="s">
        <v>6159</v>
      </c>
      <c r="B1224" s="166" t="s">
        <v>6160</v>
      </c>
      <c r="C1224" s="166" t="s">
        <v>2142</v>
      </c>
      <c r="D1224" s="166" t="s">
        <v>1910</v>
      </c>
      <c r="E1224" s="170">
        <v>2.4285832827074499E-7</v>
      </c>
      <c r="F1224" s="166">
        <v>16</v>
      </c>
      <c r="G1224" s="166" t="s">
        <v>6161</v>
      </c>
      <c r="H1224" s="166">
        <v>6</v>
      </c>
      <c r="I1224" s="166">
        <v>5</v>
      </c>
      <c r="J1224" s="166">
        <v>1</v>
      </c>
      <c r="K1224" s="166" t="s">
        <v>15568</v>
      </c>
      <c r="L1224" s="175">
        <v>0.99999990654422999</v>
      </c>
      <c r="M1224" s="175">
        <v>0.54674446420053602</v>
      </c>
      <c r="N1224" s="175">
        <v>0.44723741894939401</v>
      </c>
      <c r="O1224" s="175"/>
      <c r="P1224" s="175">
        <v>1</v>
      </c>
      <c r="Q1224" s="175">
        <v>1</v>
      </c>
      <c r="R1224" s="166">
        <v>1</v>
      </c>
      <c r="S1224" s="166" t="s">
        <v>14</v>
      </c>
      <c r="T1224" s="166" t="s">
        <v>2449</v>
      </c>
      <c r="U1224" s="166" t="s">
        <v>15567</v>
      </c>
    </row>
    <row r="1225" spans="1:21" ht="15.75" customHeight="1" x14ac:dyDescent="0.15">
      <c r="A1225" s="15" t="s">
        <v>6400</v>
      </c>
      <c r="B1225" s="166" t="s">
        <v>6401</v>
      </c>
      <c r="C1225" s="166" t="s">
        <v>5126</v>
      </c>
      <c r="D1225" s="166" t="s">
        <v>1914</v>
      </c>
      <c r="E1225" s="170">
        <v>7.8921262760279998E-8</v>
      </c>
      <c r="F1225" s="166">
        <v>10</v>
      </c>
      <c r="G1225" s="166" t="s">
        <v>6402</v>
      </c>
      <c r="H1225" s="166">
        <v>3</v>
      </c>
      <c r="I1225" s="166">
        <v>3</v>
      </c>
      <c r="J1225" s="166">
        <v>1</v>
      </c>
      <c r="K1225" s="166" t="s">
        <v>15568</v>
      </c>
      <c r="L1225" s="175">
        <v>0.99999990654422999</v>
      </c>
      <c r="M1225" s="175">
        <v>0.39775293417588797</v>
      </c>
      <c r="N1225" s="175">
        <v>0.45113279587161498</v>
      </c>
      <c r="O1225" s="175"/>
      <c r="P1225" s="175">
        <v>1</v>
      </c>
      <c r="Q1225" s="175">
        <v>1</v>
      </c>
      <c r="R1225" s="166">
        <v>1</v>
      </c>
      <c r="S1225" s="166" t="s">
        <v>14</v>
      </c>
      <c r="T1225" s="166" t="s">
        <v>2449</v>
      </c>
      <c r="U1225" s="166" t="s">
        <v>15567</v>
      </c>
    </row>
    <row r="1226" spans="1:21" ht="15.75" customHeight="1" x14ac:dyDescent="0.15">
      <c r="A1226" s="15" t="s">
        <v>6207</v>
      </c>
      <c r="B1226" s="166" t="s">
        <v>6208</v>
      </c>
      <c r="C1226" s="166" t="s">
        <v>1892</v>
      </c>
      <c r="D1226" s="166" t="s">
        <v>2007</v>
      </c>
      <c r="E1226" s="170">
        <v>2.5629458675952902E-10</v>
      </c>
      <c r="F1226" s="166">
        <v>28</v>
      </c>
      <c r="G1226" s="166" t="s">
        <v>6209</v>
      </c>
      <c r="H1226" s="166">
        <v>4</v>
      </c>
      <c r="I1226" s="166">
        <v>4</v>
      </c>
      <c r="J1226" s="166">
        <v>1</v>
      </c>
      <c r="K1226" s="166" t="s">
        <v>15568</v>
      </c>
      <c r="L1226" s="175">
        <v>0.99999990654422999</v>
      </c>
      <c r="M1226" s="175">
        <v>0.26775370204632898</v>
      </c>
      <c r="N1226" s="175">
        <v>0.46330363302183197</v>
      </c>
      <c r="O1226" s="175"/>
      <c r="P1226" s="175">
        <v>1</v>
      </c>
      <c r="Q1226" s="175">
        <v>1</v>
      </c>
      <c r="R1226" s="166">
        <v>1</v>
      </c>
      <c r="S1226" s="166" t="s">
        <v>14</v>
      </c>
      <c r="T1226" s="166" t="s">
        <v>2449</v>
      </c>
      <c r="U1226" s="166" t="s">
        <v>15567</v>
      </c>
    </row>
    <row r="1227" spans="1:21" ht="15.75" customHeight="1" x14ac:dyDescent="0.15">
      <c r="A1227" s="15" t="s">
        <v>6105</v>
      </c>
      <c r="B1227" s="166" t="s">
        <v>6106</v>
      </c>
      <c r="C1227" s="166" t="s">
        <v>1892</v>
      </c>
      <c r="D1227" s="166" t="s">
        <v>1948</v>
      </c>
      <c r="E1227" s="170">
        <v>2.6505531138127299E-9</v>
      </c>
      <c r="F1227" s="166">
        <v>28</v>
      </c>
      <c r="G1227" s="166" t="s">
        <v>6107</v>
      </c>
      <c r="H1227" s="166">
        <v>6</v>
      </c>
      <c r="I1227" s="166">
        <v>5</v>
      </c>
      <c r="J1227" s="166">
        <v>1</v>
      </c>
      <c r="K1227" s="166" t="s">
        <v>15568</v>
      </c>
      <c r="L1227" s="175">
        <v>0.99999990654422999</v>
      </c>
      <c r="M1227" s="175">
        <v>0.56480946253906805</v>
      </c>
      <c r="N1227" s="175">
        <v>0.46653802531433902</v>
      </c>
      <c r="O1227" s="175"/>
      <c r="P1227" s="175">
        <v>1</v>
      </c>
      <c r="Q1227" s="175">
        <v>1</v>
      </c>
      <c r="R1227" s="166">
        <v>1</v>
      </c>
      <c r="S1227" s="166" t="s">
        <v>14</v>
      </c>
      <c r="T1227" s="166" t="s">
        <v>2449</v>
      </c>
      <c r="U1227" s="166" t="s">
        <v>15567</v>
      </c>
    </row>
    <row r="1228" spans="1:21" ht="15.75" customHeight="1" x14ac:dyDescent="0.15">
      <c r="A1228" s="15" t="s">
        <v>6282</v>
      </c>
      <c r="B1228" s="166" t="s">
        <v>6283</v>
      </c>
      <c r="C1228" s="166" t="s">
        <v>1892</v>
      </c>
      <c r="D1228" s="166" t="s">
        <v>1902</v>
      </c>
      <c r="E1228" s="170">
        <v>1.3794793898379599E-9</v>
      </c>
      <c r="F1228" s="166">
        <v>32</v>
      </c>
      <c r="G1228" s="166" t="s">
        <v>6284</v>
      </c>
      <c r="H1228" s="166">
        <v>4</v>
      </c>
      <c r="I1228" s="166">
        <v>4</v>
      </c>
      <c r="J1228" s="166">
        <v>1</v>
      </c>
      <c r="K1228" s="166" t="s">
        <v>15568</v>
      </c>
      <c r="L1228" s="175">
        <v>0.99999990654422999</v>
      </c>
      <c r="M1228" s="175">
        <v>5.4192069816295298E-2</v>
      </c>
      <c r="N1228" s="175">
        <v>0.48202683268306801</v>
      </c>
      <c r="O1228" s="175"/>
      <c r="P1228" s="175">
        <v>1</v>
      </c>
      <c r="Q1228" s="175">
        <v>1</v>
      </c>
      <c r="R1228" s="166">
        <v>1</v>
      </c>
      <c r="S1228" s="166" t="s">
        <v>14</v>
      </c>
      <c r="T1228" s="166" t="s">
        <v>2449</v>
      </c>
      <c r="U1228" s="166" t="s">
        <v>15567</v>
      </c>
    </row>
    <row r="1229" spans="1:21" ht="15.75" customHeight="1" x14ac:dyDescent="0.15">
      <c r="A1229" s="15" t="s">
        <v>5961</v>
      </c>
      <c r="B1229" s="166" t="s">
        <v>5962</v>
      </c>
      <c r="C1229" s="166" t="s">
        <v>1892</v>
      </c>
      <c r="D1229" s="166" t="s">
        <v>1902</v>
      </c>
      <c r="E1229" s="170">
        <v>3.0452676666488299E-9</v>
      </c>
      <c r="F1229" s="166">
        <v>32</v>
      </c>
      <c r="G1229" s="166" t="s">
        <v>5963</v>
      </c>
      <c r="H1229" s="166">
        <v>4</v>
      </c>
      <c r="I1229" s="166">
        <v>3</v>
      </c>
      <c r="J1229" s="166">
        <v>1</v>
      </c>
      <c r="K1229" s="166" t="s">
        <v>15568</v>
      </c>
      <c r="L1229" s="175">
        <v>0.99999990654422999</v>
      </c>
      <c r="M1229" s="175">
        <v>0.110581729156497</v>
      </c>
      <c r="N1229" s="175">
        <v>0.48245206643524702</v>
      </c>
      <c r="O1229" s="175"/>
      <c r="P1229" s="175">
        <v>1</v>
      </c>
      <c r="Q1229" s="175">
        <v>1</v>
      </c>
      <c r="R1229" s="166">
        <v>1</v>
      </c>
      <c r="S1229" s="166" t="s">
        <v>14</v>
      </c>
      <c r="T1229" s="166" t="s">
        <v>2449</v>
      </c>
      <c r="U1229" s="166" t="s">
        <v>15567</v>
      </c>
    </row>
    <row r="1230" spans="1:21" ht="15.75" customHeight="1" x14ac:dyDescent="0.15">
      <c r="A1230" s="15" t="s">
        <v>6096</v>
      </c>
      <c r="B1230" s="166" t="s">
        <v>6097</v>
      </c>
      <c r="C1230" s="166" t="s">
        <v>1892</v>
      </c>
      <c r="D1230" s="166" t="s">
        <v>1948</v>
      </c>
      <c r="E1230" s="170">
        <v>1.79484986699839E-7</v>
      </c>
      <c r="F1230" s="166">
        <v>16</v>
      </c>
      <c r="G1230" s="166" t="s">
        <v>6098</v>
      </c>
      <c r="H1230" s="166">
        <v>5</v>
      </c>
      <c r="I1230" s="166">
        <v>4</v>
      </c>
      <c r="J1230" s="166">
        <v>1</v>
      </c>
      <c r="K1230" s="166" t="s">
        <v>15568</v>
      </c>
      <c r="L1230" s="175">
        <v>0.99999990654422999</v>
      </c>
      <c r="M1230" s="175">
        <v>0.507868379487039</v>
      </c>
      <c r="N1230" s="175">
        <v>0.48245206643524702</v>
      </c>
      <c r="O1230" s="175"/>
      <c r="P1230" s="175">
        <v>1</v>
      </c>
      <c r="Q1230" s="175">
        <v>1</v>
      </c>
      <c r="R1230" s="166">
        <v>1</v>
      </c>
      <c r="S1230" s="166" t="s">
        <v>14</v>
      </c>
      <c r="T1230" s="166" t="s">
        <v>2449</v>
      </c>
      <c r="U1230" s="166" t="s">
        <v>15567</v>
      </c>
    </row>
    <row r="1231" spans="1:21" ht="15.75" customHeight="1" x14ac:dyDescent="0.15">
      <c r="A1231" s="15" t="s">
        <v>6162</v>
      </c>
      <c r="B1231" s="166" t="s">
        <v>6163</v>
      </c>
      <c r="C1231" s="166" t="s">
        <v>1892</v>
      </c>
      <c r="D1231" s="166" t="s">
        <v>1948</v>
      </c>
      <c r="E1231" s="170">
        <v>1.34478239175668E-7</v>
      </c>
      <c r="F1231" s="166">
        <v>20</v>
      </c>
      <c r="G1231" s="166" t="s">
        <v>6164</v>
      </c>
      <c r="H1231" s="166">
        <v>4</v>
      </c>
      <c r="I1231" s="166">
        <v>4</v>
      </c>
      <c r="J1231" s="166">
        <v>1</v>
      </c>
      <c r="K1231" s="166" t="s">
        <v>15568</v>
      </c>
      <c r="L1231" s="175">
        <v>0.99999990654422999</v>
      </c>
      <c r="M1231" s="175">
        <v>0.79535241093264797</v>
      </c>
      <c r="N1231" s="175">
        <v>0.48245206643524702</v>
      </c>
      <c r="O1231" s="175"/>
      <c r="P1231" s="175">
        <v>1</v>
      </c>
      <c r="Q1231" s="175">
        <v>1</v>
      </c>
      <c r="R1231" s="166">
        <v>1</v>
      </c>
      <c r="S1231" s="166" t="s">
        <v>14</v>
      </c>
      <c r="T1231" s="166" t="s">
        <v>2449</v>
      </c>
      <c r="U1231" s="166" t="s">
        <v>15567</v>
      </c>
    </row>
    <row r="1232" spans="1:21" ht="15.75" customHeight="1" x14ac:dyDescent="0.15">
      <c r="A1232" s="15" t="s">
        <v>5778</v>
      </c>
      <c r="B1232" s="166" t="s">
        <v>5779</v>
      </c>
      <c r="C1232" s="166" t="s">
        <v>1892</v>
      </c>
      <c r="D1232" s="166" t="s">
        <v>1910</v>
      </c>
      <c r="E1232" s="170">
        <v>1.09189863985E-9</v>
      </c>
      <c r="F1232" s="166">
        <v>22</v>
      </c>
      <c r="G1232" s="166" t="s">
        <v>5780</v>
      </c>
      <c r="H1232" s="166">
        <v>5</v>
      </c>
      <c r="I1232" s="166">
        <v>3</v>
      </c>
      <c r="J1232" s="166">
        <v>1</v>
      </c>
      <c r="K1232" s="166" t="s">
        <v>15568</v>
      </c>
      <c r="L1232" s="175">
        <v>0.99999990654422999</v>
      </c>
      <c r="M1232" s="175">
        <v>4.71008177620725E-3</v>
      </c>
      <c r="N1232" s="175">
        <v>0.488816551036237</v>
      </c>
      <c r="O1232" s="175"/>
      <c r="P1232" s="175">
        <v>1</v>
      </c>
      <c r="Q1232" s="175">
        <v>1</v>
      </c>
      <c r="R1232" s="166">
        <v>1</v>
      </c>
      <c r="S1232" s="166" t="s">
        <v>14</v>
      </c>
      <c r="T1232" s="166" t="s">
        <v>2449</v>
      </c>
      <c r="U1232" s="166" t="s">
        <v>15567</v>
      </c>
    </row>
    <row r="1233" spans="1:21" ht="15.75" customHeight="1" x14ac:dyDescent="0.15">
      <c r="A1233" s="15" t="s">
        <v>6213</v>
      </c>
      <c r="B1233" s="166" t="s">
        <v>6214</v>
      </c>
      <c r="C1233" s="166" t="s">
        <v>1892</v>
      </c>
      <c r="D1233" s="166" t="s">
        <v>1910</v>
      </c>
      <c r="E1233" s="170">
        <v>1.02553047054156E-8</v>
      </c>
      <c r="F1233" s="166">
        <v>20</v>
      </c>
      <c r="G1233" s="166" t="s">
        <v>6215</v>
      </c>
      <c r="H1233" s="166">
        <v>5</v>
      </c>
      <c r="I1233" s="166">
        <v>5</v>
      </c>
      <c r="J1233" s="166">
        <v>1</v>
      </c>
      <c r="K1233" s="166" t="s">
        <v>15568</v>
      </c>
      <c r="L1233" s="175">
        <v>0.99999990654422999</v>
      </c>
      <c r="M1233" s="175">
        <v>0.95791999429874997</v>
      </c>
      <c r="N1233" s="175">
        <v>0.491228731802069</v>
      </c>
      <c r="O1233" s="175"/>
      <c r="P1233" s="175">
        <v>1</v>
      </c>
      <c r="Q1233" s="175">
        <v>1</v>
      </c>
      <c r="R1233" s="166">
        <v>1</v>
      </c>
      <c r="S1233" s="166" t="s">
        <v>14</v>
      </c>
      <c r="T1233" s="166" t="s">
        <v>2449</v>
      </c>
      <c r="U1233" s="166" t="s">
        <v>15567</v>
      </c>
    </row>
    <row r="1234" spans="1:21" ht="15.75" customHeight="1" x14ac:dyDescent="0.15">
      <c r="A1234" s="15" t="s">
        <v>5160</v>
      </c>
      <c r="B1234" s="166" t="s">
        <v>5161</v>
      </c>
      <c r="C1234" s="166" t="s">
        <v>1892</v>
      </c>
      <c r="D1234" s="166" t="s">
        <v>1914</v>
      </c>
      <c r="E1234" s="170">
        <v>1.4173838548750399E-9</v>
      </c>
      <c r="F1234" s="166">
        <v>22</v>
      </c>
      <c r="G1234" s="166" t="s">
        <v>5162</v>
      </c>
      <c r="H1234" s="166">
        <v>7</v>
      </c>
      <c r="I1234" s="166">
        <v>5</v>
      </c>
      <c r="J1234" s="166">
        <v>1</v>
      </c>
      <c r="K1234" s="166" t="s">
        <v>15568</v>
      </c>
      <c r="L1234" s="175">
        <v>0.99999990654422999</v>
      </c>
      <c r="M1234" s="175">
        <v>5.3101401949135399E-5</v>
      </c>
      <c r="N1234" s="175">
        <v>0.49393205217624098</v>
      </c>
      <c r="O1234" s="175"/>
      <c r="P1234" s="175">
        <v>1</v>
      </c>
      <c r="Q1234" s="175">
        <v>1.6636343661814899E-2</v>
      </c>
      <c r="R1234" s="166">
        <v>1</v>
      </c>
      <c r="S1234" s="166" t="s">
        <v>14</v>
      </c>
      <c r="T1234" s="166" t="s">
        <v>2449</v>
      </c>
      <c r="U1234" s="166" t="s">
        <v>15567</v>
      </c>
    </row>
    <row r="1235" spans="1:21" ht="15.75" customHeight="1" x14ac:dyDescent="0.15">
      <c r="A1235" s="15" t="s">
        <v>5988</v>
      </c>
      <c r="B1235" s="166" t="s">
        <v>5989</v>
      </c>
      <c r="C1235" s="166" t="s">
        <v>2288</v>
      </c>
      <c r="D1235" s="166" t="s">
        <v>1914</v>
      </c>
      <c r="E1235" s="170">
        <v>1.6964804922084299E-10</v>
      </c>
      <c r="F1235" s="166">
        <v>22</v>
      </c>
      <c r="G1235" s="166" t="s">
        <v>5990</v>
      </c>
      <c r="H1235" s="166">
        <v>4</v>
      </c>
      <c r="I1235" s="166">
        <v>3</v>
      </c>
      <c r="J1235" s="166">
        <v>1</v>
      </c>
      <c r="K1235" s="166" t="s">
        <v>15568</v>
      </c>
      <c r="L1235" s="175">
        <v>0.99999990654422999</v>
      </c>
      <c r="M1235" s="175">
        <v>0.87701279897981699</v>
      </c>
      <c r="N1235" s="175">
        <v>0.49525473459082697</v>
      </c>
      <c r="O1235" s="175"/>
      <c r="P1235" s="175">
        <v>1</v>
      </c>
      <c r="Q1235" s="175">
        <v>1</v>
      </c>
      <c r="R1235" s="166">
        <v>1</v>
      </c>
      <c r="S1235" s="166" t="s">
        <v>14</v>
      </c>
      <c r="T1235" s="166" t="s">
        <v>2449</v>
      </c>
      <c r="U1235" s="166" t="s">
        <v>15567</v>
      </c>
    </row>
    <row r="1236" spans="1:21" ht="15.75" customHeight="1" x14ac:dyDescent="0.15">
      <c r="A1236" s="15" t="s">
        <v>6612</v>
      </c>
      <c r="B1236" s="166" t="s">
        <v>6613</v>
      </c>
      <c r="C1236" s="166" t="s">
        <v>1892</v>
      </c>
      <c r="D1236" s="166" t="s">
        <v>1910</v>
      </c>
      <c r="E1236" s="170">
        <v>7.7990178781912495E-10</v>
      </c>
      <c r="F1236" s="166">
        <v>28</v>
      </c>
      <c r="G1236" s="166" t="s">
        <v>6614</v>
      </c>
      <c r="H1236" s="166">
        <v>4</v>
      </c>
      <c r="I1236" s="166">
        <v>4</v>
      </c>
      <c r="J1236" s="166">
        <v>1</v>
      </c>
      <c r="K1236" s="166" t="s">
        <v>15568</v>
      </c>
      <c r="L1236" s="175">
        <v>0.99999990654422999</v>
      </c>
      <c r="M1236" s="175">
        <v>1.17679775218359E-3</v>
      </c>
      <c r="N1236" s="175">
        <v>0.50126695594622095</v>
      </c>
      <c r="O1236" s="175"/>
      <c r="P1236" s="175">
        <v>1</v>
      </c>
      <c r="Q1236" s="175">
        <v>0.41455375361012797</v>
      </c>
      <c r="R1236" s="166">
        <v>1</v>
      </c>
      <c r="S1236" s="166" t="s">
        <v>14</v>
      </c>
      <c r="T1236" s="166" t="s">
        <v>2449</v>
      </c>
      <c r="U1236" s="166" t="s">
        <v>15567</v>
      </c>
    </row>
    <row r="1237" spans="1:21" ht="15.75" customHeight="1" x14ac:dyDescent="0.15">
      <c r="A1237" s="15" t="s">
        <v>6493</v>
      </c>
      <c r="B1237" s="166" t="s">
        <v>6494</v>
      </c>
      <c r="C1237" s="166" t="s">
        <v>1892</v>
      </c>
      <c r="D1237" s="166" t="s">
        <v>1925</v>
      </c>
      <c r="E1237" s="170">
        <v>2.08879297920232E-10</v>
      </c>
      <c r="F1237" s="166">
        <v>34</v>
      </c>
      <c r="G1237" s="166" t="s">
        <v>6495</v>
      </c>
      <c r="H1237" s="166">
        <v>3</v>
      </c>
      <c r="I1237" s="166">
        <v>3</v>
      </c>
      <c r="J1237" s="166">
        <v>1</v>
      </c>
      <c r="K1237" s="166" t="s">
        <v>15568</v>
      </c>
      <c r="L1237" s="175">
        <v>0.99999990654422999</v>
      </c>
      <c r="M1237" s="175">
        <v>8.2163572537285401E-2</v>
      </c>
      <c r="N1237" s="175">
        <v>0.50522261582380201</v>
      </c>
      <c r="O1237" s="175"/>
      <c r="P1237" s="175">
        <v>1</v>
      </c>
      <c r="Q1237" s="175">
        <v>1</v>
      </c>
      <c r="R1237" s="166">
        <v>1</v>
      </c>
      <c r="S1237" s="166" t="s">
        <v>14</v>
      </c>
      <c r="T1237" s="166" t="s">
        <v>2449</v>
      </c>
      <c r="U1237" s="166" t="s">
        <v>15567</v>
      </c>
    </row>
    <row r="1238" spans="1:21" ht="15.75" customHeight="1" x14ac:dyDescent="0.15">
      <c r="A1238" s="15" t="s">
        <v>6234</v>
      </c>
      <c r="B1238" s="166" t="s">
        <v>6235</v>
      </c>
      <c r="C1238" s="166" t="s">
        <v>1892</v>
      </c>
      <c r="D1238" s="166" t="s">
        <v>1910</v>
      </c>
      <c r="E1238" s="170">
        <v>2.1203373510151901E-7</v>
      </c>
      <c r="F1238" s="166">
        <v>20</v>
      </c>
      <c r="G1238" s="166" t="s">
        <v>6236</v>
      </c>
      <c r="H1238" s="166">
        <v>4</v>
      </c>
      <c r="I1238" s="166">
        <v>3</v>
      </c>
      <c r="J1238" s="166">
        <v>1</v>
      </c>
      <c r="K1238" s="166" t="s">
        <v>15568</v>
      </c>
      <c r="L1238" s="175">
        <v>0.99999990654422999</v>
      </c>
      <c r="M1238" s="175">
        <v>2.9430754344682699E-2</v>
      </c>
      <c r="N1238" s="175">
        <v>0.51058798323868304</v>
      </c>
      <c r="O1238" s="175"/>
      <c r="P1238" s="175">
        <v>1</v>
      </c>
      <c r="Q1238" s="175">
        <v>1</v>
      </c>
      <c r="R1238" s="166">
        <v>1</v>
      </c>
      <c r="S1238" s="166" t="s">
        <v>14</v>
      </c>
      <c r="T1238" s="166" t="s">
        <v>2449</v>
      </c>
      <c r="U1238" s="166" t="s">
        <v>15567</v>
      </c>
    </row>
    <row r="1239" spans="1:21" ht="15.75" customHeight="1" x14ac:dyDescent="0.15">
      <c r="A1239" s="15" t="s">
        <v>5466</v>
      </c>
      <c r="B1239" s="166" t="s">
        <v>5467</v>
      </c>
      <c r="C1239" s="166" t="s">
        <v>4323</v>
      </c>
      <c r="D1239" s="166" t="s">
        <v>1914</v>
      </c>
      <c r="E1239" s="170">
        <v>6.0229958928373098E-7</v>
      </c>
      <c r="F1239" s="166">
        <v>22</v>
      </c>
      <c r="G1239" s="166" t="s">
        <v>5468</v>
      </c>
      <c r="H1239" s="166">
        <v>6</v>
      </c>
      <c r="I1239" s="166">
        <v>5</v>
      </c>
      <c r="J1239" s="166">
        <v>1</v>
      </c>
      <c r="K1239" s="166" t="s">
        <v>15568</v>
      </c>
      <c r="L1239" s="175">
        <v>0.99999990654422999</v>
      </c>
      <c r="M1239" s="175">
        <v>0.63078117947290002</v>
      </c>
      <c r="N1239" s="175">
        <v>0.51710818677007397</v>
      </c>
      <c r="O1239" s="175"/>
      <c r="P1239" s="175">
        <v>1</v>
      </c>
      <c r="Q1239" s="175">
        <v>1</v>
      </c>
      <c r="R1239" s="166">
        <v>1</v>
      </c>
      <c r="S1239" s="166" t="s">
        <v>14</v>
      </c>
      <c r="T1239" s="166" t="s">
        <v>2449</v>
      </c>
      <c r="U1239" s="166" t="s">
        <v>15567</v>
      </c>
    </row>
    <row r="1240" spans="1:21" ht="15.75" customHeight="1" x14ac:dyDescent="0.15">
      <c r="A1240" s="15" t="s">
        <v>5250</v>
      </c>
      <c r="B1240" s="166" t="s">
        <v>5251</v>
      </c>
      <c r="C1240" s="166" t="s">
        <v>1892</v>
      </c>
      <c r="D1240" s="166" t="s">
        <v>1910</v>
      </c>
      <c r="E1240" s="170">
        <v>3.1525997937206602E-8</v>
      </c>
      <c r="F1240" s="166">
        <v>22</v>
      </c>
      <c r="G1240" s="166" t="s">
        <v>5252</v>
      </c>
      <c r="H1240" s="166">
        <v>9</v>
      </c>
      <c r="I1240" s="166">
        <v>6</v>
      </c>
      <c r="J1240" s="166">
        <v>1</v>
      </c>
      <c r="K1240" s="166" t="s">
        <v>15568</v>
      </c>
      <c r="L1240" s="175">
        <v>0.99999990654422999</v>
      </c>
      <c r="M1240" s="175">
        <v>0.14729275959123</v>
      </c>
      <c r="N1240" s="175">
        <v>0.517403542818064</v>
      </c>
      <c r="O1240" s="175"/>
      <c r="P1240" s="175">
        <v>1</v>
      </c>
      <c r="Q1240" s="175">
        <v>1</v>
      </c>
      <c r="R1240" s="166">
        <v>1</v>
      </c>
      <c r="S1240" s="166" t="s">
        <v>14</v>
      </c>
      <c r="T1240" s="166" t="s">
        <v>2449</v>
      </c>
      <c r="U1240" s="166" t="s">
        <v>15567</v>
      </c>
    </row>
    <row r="1241" spans="1:21" ht="15.75" customHeight="1" x14ac:dyDescent="0.15">
      <c r="A1241" s="15" t="s">
        <v>6547</v>
      </c>
      <c r="B1241" s="166" t="s">
        <v>6548</v>
      </c>
      <c r="C1241" s="166" t="s">
        <v>1892</v>
      </c>
      <c r="D1241" s="166" t="s">
        <v>2007</v>
      </c>
      <c r="E1241" s="170">
        <v>2.9950847869944099E-8</v>
      </c>
      <c r="F1241" s="166">
        <v>28</v>
      </c>
      <c r="G1241" s="166" t="s">
        <v>6549</v>
      </c>
      <c r="H1241" s="166">
        <v>3</v>
      </c>
      <c r="I1241" s="166">
        <v>3</v>
      </c>
      <c r="J1241" s="166">
        <v>1</v>
      </c>
      <c r="K1241" s="166" t="s">
        <v>15568</v>
      </c>
      <c r="L1241" s="175">
        <v>0.99999990654422999</v>
      </c>
      <c r="M1241" s="175">
        <v>0.83755118570939902</v>
      </c>
      <c r="N1241" s="175">
        <v>0.52654116012062802</v>
      </c>
      <c r="O1241" s="175"/>
      <c r="P1241" s="175">
        <v>1</v>
      </c>
      <c r="Q1241" s="175">
        <v>1</v>
      </c>
      <c r="R1241" s="166">
        <v>1</v>
      </c>
      <c r="S1241" s="166" t="s">
        <v>14</v>
      </c>
      <c r="T1241" s="166" t="s">
        <v>2449</v>
      </c>
      <c r="U1241" s="166" t="s">
        <v>15567</v>
      </c>
    </row>
    <row r="1242" spans="1:21" ht="15.75" customHeight="1" x14ac:dyDescent="0.15">
      <c r="A1242" s="15" t="s">
        <v>4726</v>
      </c>
      <c r="B1242" s="166" t="s">
        <v>4727</v>
      </c>
      <c r="C1242" s="166" t="s">
        <v>2142</v>
      </c>
      <c r="D1242" s="166" t="s">
        <v>1955</v>
      </c>
      <c r="E1242" s="170">
        <v>1.3612961057220001E-7</v>
      </c>
      <c r="F1242" s="166">
        <v>22</v>
      </c>
      <c r="G1242" s="166" t="s">
        <v>4728</v>
      </c>
      <c r="H1242" s="166">
        <v>8</v>
      </c>
      <c r="I1242" s="166">
        <v>7</v>
      </c>
      <c r="J1242" s="166">
        <v>1</v>
      </c>
      <c r="K1242" s="166" t="s">
        <v>15568</v>
      </c>
      <c r="L1242" s="175">
        <v>0.99999990654422999</v>
      </c>
      <c r="M1242" s="175">
        <v>0.392271473210142</v>
      </c>
      <c r="N1242" s="175">
        <v>0.52770591844205295</v>
      </c>
      <c r="O1242" s="175"/>
      <c r="P1242" s="175">
        <v>1</v>
      </c>
      <c r="Q1242" s="175">
        <v>1</v>
      </c>
      <c r="R1242" s="166">
        <v>1</v>
      </c>
      <c r="S1242" s="166" t="s">
        <v>14</v>
      </c>
      <c r="T1242" s="166" t="s">
        <v>2449</v>
      </c>
      <c r="U1242" s="166" t="s">
        <v>15567</v>
      </c>
    </row>
    <row r="1243" spans="1:21" ht="15.75" customHeight="1" x14ac:dyDescent="0.15">
      <c r="A1243" s="15" t="s">
        <v>6379</v>
      </c>
      <c r="B1243" s="166" t="s">
        <v>6380</v>
      </c>
      <c r="C1243" s="166" t="s">
        <v>1909</v>
      </c>
      <c r="D1243" s="166" t="s">
        <v>1955</v>
      </c>
      <c r="E1243" s="170">
        <v>4.5952049618387205E-13</v>
      </c>
      <c r="F1243" s="166">
        <v>36</v>
      </c>
      <c r="G1243" s="166" t="s">
        <v>6381</v>
      </c>
      <c r="H1243" s="166">
        <v>3</v>
      </c>
      <c r="I1243" s="166">
        <v>3</v>
      </c>
      <c r="J1243" s="166">
        <v>1</v>
      </c>
      <c r="K1243" s="166" t="s">
        <v>15568</v>
      </c>
      <c r="L1243" s="175">
        <v>0.99999990654422999</v>
      </c>
      <c r="M1243" s="175">
        <v>0.88637096282325301</v>
      </c>
      <c r="N1243" s="175">
        <v>0.53111918867577501</v>
      </c>
      <c r="O1243" s="175"/>
      <c r="P1243" s="175">
        <v>1</v>
      </c>
      <c r="Q1243" s="175">
        <v>1</v>
      </c>
      <c r="R1243" s="166">
        <v>1</v>
      </c>
      <c r="S1243" s="166" t="s">
        <v>14</v>
      </c>
      <c r="T1243" s="166" t="s">
        <v>2449</v>
      </c>
      <c r="U1243" s="166" t="s">
        <v>15567</v>
      </c>
    </row>
    <row r="1244" spans="1:21" ht="15.75" customHeight="1" x14ac:dyDescent="0.15">
      <c r="A1244" s="15" t="s">
        <v>6508</v>
      </c>
      <c r="B1244" s="166" t="s">
        <v>6509</v>
      </c>
      <c r="C1244" s="166" t="s">
        <v>1892</v>
      </c>
      <c r="D1244" s="166" t="s">
        <v>1910</v>
      </c>
      <c r="E1244" s="170">
        <v>1.36843480445624E-7</v>
      </c>
      <c r="F1244" s="166">
        <v>10</v>
      </c>
      <c r="G1244" s="166" t="s">
        <v>6510</v>
      </c>
      <c r="H1244" s="166">
        <v>3</v>
      </c>
      <c r="I1244" s="166">
        <v>3</v>
      </c>
      <c r="J1244" s="166">
        <v>1</v>
      </c>
      <c r="K1244" s="166" t="s">
        <v>15568</v>
      </c>
      <c r="L1244" s="175">
        <v>0.99999990654422999</v>
      </c>
      <c r="M1244" s="175">
        <v>0.233919650834333</v>
      </c>
      <c r="N1244" s="175">
        <v>0.532225257669102</v>
      </c>
      <c r="O1244" s="175"/>
      <c r="P1244" s="175">
        <v>1</v>
      </c>
      <c r="Q1244" s="175">
        <v>1</v>
      </c>
      <c r="R1244" s="166">
        <v>1</v>
      </c>
      <c r="S1244" s="166" t="s">
        <v>14</v>
      </c>
      <c r="T1244" s="166" t="s">
        <v>2449</v>
      </c>
      <c r="U1244" s="166" t="s">
        <v>15567</v>
      </c>
    </row>
    <row r="1245" spans="1:21" ht="15.75" customHeight="1" x14ac:dyDescent="0.15">
      <c r="A1245" s="15" t="s">
        <v>5744</v>
      </c>
      <c r="B1245" s="166" t="s">
        <v>5745</v>
      </c>
      <c r="C1245" s="166" t="s">
        <v>2288</v>
      </c>
      <c r="D1245" s="166" t="s">
        <v>1914</v>
      </c>
      <c r="E1245" s="170">
        <v>2.6380609045572E-11</v>
      </c>
      <c r="F1245" s="166">
        <v>28</v>
      </c>
      <c r="G1245" s="166" t="s">
        <v>5746</v>
      </c>
      <c r="H1245" s="166">
        <v>5</v>
      </c>
      <c r="I1245" s="166">
        <v>5</v>
      </c>
      <c r="J1245" s="166">
        <v>1</v>
      </c>
      <c r="K1245" s="166" t="s">
        <v>15568</v>
      </c>
      <c r="L1245" s="175">
        <v>0.99999990654422999</v>
      </c>
      <c r="M1245" s="175">
        <v>0.99083624081733301</v>
      </c>
      <c r="N1245" s="175">
        <v>0.54883938720164904</v>
      </c>
      <c r="O1245" s="175"/>
      <c r="P1245" s="175">
        <v>1</v>
      </c>
      <c r="Q1245" s="175">
        <v>1</v>
      </c>
      <c r="R1245" s="166">
        <v>1</v>
      </c>
      <c r="S1245" s="166" t="s">
        <v>14</v>
      </c>
      <c r="T1245" s="166" t="s">
        <v>2449</v>
      </c>
      <c r="U1245" s="166" t="s">
        <v>15567</v>
      </c>
    </row>
    <row r="1246" spans="1:21" ht="15.75" customHeight="1" x14ac:dyDescent="0.15">
      <c r="A1246" s="15" t="s">
        <v>6627</v>
      </c>
      <c r="B1246" s="166" t="s">
        <v>6628</v>
      </c>
      <c r="C1246" s="166" t="s">
        <v>1892</v>
      </c>
      <c r="D1246" s="166" t="s">
        <v>2007</v>
      </c>
      <c r="E1246" s="170">
        <v>1.3777075023513299E-8</v>
      </c>
      <c r="F1246" s="166">
        <v>22</v>
      </c>
      <c r="G1246" s="166" t="s">
        <v>6629</v>
      </c>
      <c r="H1246" s="166">
        <v>3</v>
      </c>
      <c r="I1246" s="166">
        <v>3</v>
      </c>
      <c r="J1246" s="166">
        <v>1</v>
      </c>
      <c r="K1246" s="166" t="s">
        <v>15568</v>
      </c>
      <c r="L1246" s="175">
        <v>0.99999990654422999</v>
      </c>
      <c r="M1246" s="175">
        <v>0.53839835398862701</v>
      </c>
      <c r="N1246" s="175">
        <v>0.54969103847849698</v>
      </c>
      <c r="O1246" s="175"/>
      <c r="P1246" s="175">
        <v>1</v>
      </c>
      <c r="Q1246" s="175">
        <v>1</v>
      </c>
      <c r="R1246" s="166">
        <v>1</v>
      </c>
      <c r="S1246" s="166" t="s">
        <v>14</v>
      </c>
      <c r="T1246" s="166" t="s">
        <v>2449</v>
      </c>
      <c r="U1246" s="166" t="s">
        <v>15567</v>
      </c>
    </row>
    <row r="1247" spans="1:21" ht="15.75" customHeight="1" x14ac:dyDescent="0.15">
      <c r="A1247" s="15" t="s">
        <v>6346</v>
      </c>
      <c r="B1247" s="166" t="s">
        <v>6347</v>
      </c>
      <c r="C1247" s="166" t="s">
        <v>5913</v>
      </c>
      <c r="D1247" s="166" t="s">
        <v>1902</v>
      </c>
      <c r="E1247" s="170">
        <v>1.28409453105164E-8</v>
      </c>
      <c r="F1247" s="166">
        <v>22</v>
      </c>
      <c r="G1247" s="166" t="s">
        <v>6348</v>
      </c>
      <c r="H1247" s="166">
        <v>3</v>
      </c>
      <c r="I1247" s="166">
        <v>3</v>
      </c>
      <c r="J1247" s="166">
        <v>1</v>
      </c>
      <c r="K1247" s="166" t="s">
        <v>15568</v>
      </c>
      <c r="L1247" s="175">
        <v>0.99999990654422999</v>
      </c>
      <c r="M1247" s="175">
        <v>0.75093140275959702</v>
      </c>
      <c r="N1247" s="175">
        <v>0.55428261525577205</v>
      </c>
      <c r="O1247" s="175"/>
      <c r="P1247" s="175">
        <v>1</v>
      </c>
      <c r="Q1247" s="175">
        <v>1</v>
      </c>
      <c r="R1247" s="166">
        <v>1</v>
      </c>
      <c r="S1247" s="166" t="s">
        <v>14</v>
      </c>
      <c r="T1247" s="166" t="s">
        <v>2449</v>
      </c>
      <c r="U1247" s="166" t="s">
        <v>15567</v>
      </c>
    </row>
    <row r="1248" spans="1:21" ht="15.75" customHeight="1" x14ac:dyDescent="0.15">
      <c r="A1248" s="15" t="s">
        <v>5729</v>
      </c>
      <c r="B1248" s="166" t="s">
        <v>5730</v>
      </c>
      <c r="C1248" s="166" t="s">
        <v>1892</v>
      </c>
      <c r="D1248" s="166" t="s">
        <v>1948</v>
      </c>
      <c r="E1248" s="170">
        <v>6.3820296791375198E-10</v>
      </c>
      <c r="F1248" s="166">
        <v>22</v>
      </c>
      <c r="G1248" s="166" t="s">
        <v>5731</v>
      </c>
      <c r="H1248" s="166">
        <v>5</v>
      </c>
      <c r="I1248" s="166">
        <v>4</v>
      </c>
      <c r="J1248" s="166">
        <v>1</v>
      </c>
      <c r="K1248" s="166" t="s">
        <v>15568</v>
      </c>
      <c r="L1248" s="175">
        <v>0.99999990654422999</v>
      </c>
      <c r="M1248" s="175">
        <v>1.4915364062335399E-4</v>
      </c>
      <c r="N1248" s="175">
        <v>0.56084752282885697</v>
      </c>
      <c r="O1248" s="175"/>
      <c r="P1248" s="175">
        <v>1</v>
      </c>
      <c r="Q1248" s="175">
        <v>4.9311202663336703E-2</v>
      </c>
      <c r="R1248" s="166">
        <v>1</v>
      </c>
      <c r="S1248" s="166" t="s">
        <v>14</v>
      </c>
      <c r="T1248" s="166" t="s">
        <v>2449</v>
      </c>
      <c r="U1248" s="166" t="s">
        <v>15567</v>
      </c>
    </row>
    <row r="1249" spans="1:21" ht="15.75" customHeight="1" x14ac:dyDescent="0.15">
      <c r="A1249" s="15" t="s">
        <v>5997</v>
      </c>
      <c r="B1249" s="166" t="s">
        <v>5998</v>
      </c>
      <c r="C1249" s="166" t="s">
        <v>1892</v>
      </c>
      <c r="D1249" s="166" t="s">
        <v>1914</v>
      </c>
      <c r="E1249" s="170">
        <v>4.0040167295760101E-9</v>
      </c>
      <c r="F1249" s="166">
        <v>22</v>
      </c>
      <c r="G1249" s="166" t="s">
        <v>5999</v>
      </c>
      <c r="H1249" s="166">
        <v>4</v>
      </c>
      <c r="I1249" s="166">
        <v>3</v>
      </c>
      <c r="J1249" s="166">
        <v>1</v>
      </c>
      <c r="K1249" s="166" t="s">
        <v>15568</v>
      </c>
      <c r="L1249" s="175">
        <v>0.99999990654422999</v>
      </c>
      <c r="M1249" s="175">
        <v>0.54430616256091102</v>
      </c>
      <c r="N1249" s="175">
        <v>0.56638706622806101</v>
      </c>
      <c r="O1249" s="175"/>
      <c r="P1249" s="175">
        <v>1</v>
      </c>
      <c r="Q1249" s="175">
        <v>1</v>
      </c>
      <c r="R1249" s="166">
        <v>1</v>
      </c>
      <c r="S1249" s="166" t="s">
        <v>14</v>
      </c>
      <c r="T1249" s="166" t="s">
        <v>2449</v>
      </c>
      <c r="U1249" s="166" t="s">
        <v>15567</v>
      </c>
    </row>
    <row r="1250" spans="1:21" ht="15.75" customHeight="1" x14ac:dyDescent="0.15">
      <c r="A1250" s="15" t="s">
        <v>6687</v>
      </c>
      <c r="B1250" s="166" t="s">
        <v>6688</v>
      </c>
      <c r="C1250" s="166" t="s">
        <v>2288</v>
      </c>
      <c r="D1250" s="166" t="s">
        <v>1914</v>
      </c>
      <c r="E1250" s="170">
        <v>6.9521566927125497E-10</v>
      </c>
      <c r="F1250" s="166">
        <v>20</v>
      </c>
      <c r="G1250" s="166" t="s">
        <v>6689</v>
      </c>
      <c r="H1250" s="166">
        <v>3</v>
      </c>
      <c r="I1250" s="166">
        <v>3</v>
      </c>
      <c r="J1250" s="166">
        <v>1</v>
      </c>
      <c r="K1250" s="166" t="s">
        <v>15568</v>
      </c>
      <c r="L1250" s="175">
        <v>0.99999990654422999</v>
      </c>
      <c r="M1250" s="175">
        <v>0.898745332507908</v>
      </c>
      <c r="N1250" s="175">
        <v>0.57752348980219503</v>
      </c>
      <c r="O1250" s="175"/>
      <c r="P1250" s="175">
        <v>1</v>
      </c>
      <c r="Q1250" s="175">
        <v>1</v>
      </c>
      <c r="R1250" s="166">
        <v>1</v>
      </c>
      <c r="S1250" s="166" t="s">
        <v>14</v>
      </c>
      <c r="T1250" s="166" t="s">
        <v>2449</v>
      </c>
      <c r="U1250" s="166" t="s">
        <v>15567</v>
      </c>
    </row>
    <row r="1251" spans="1:21" ht="15.75" customHeight="1" x14ac:dyDescent="0.15">
      <c r="A1251" s="15" t="s">
        <v>6558</v>
      </c>
      <c r="B1251" s="166" t="s">
        <v>6559</v>
      </c>
      <c r="C1251" s="166" t="s">
        <v>1892</v>
      </c>
      <c r="D1251" s="166" t="s">
        <v>1914</v>
      </c>
      <c r="E1251" s="170">
        <v>6.9173951123215999E-9</v>
      </c>
      <c r="F1251" s="166">
        <v>20</v>
      </c>
      <c r="G1251" s="166" t="s">
        <v>6560</v>
      </c>
      <c r="H1251" s="166">
        <v>3</v>
      </c>
      <c r="I1251" s="166">
        <v>3</v>
      </c>
      <c r="J1251" s="166">
        <v>1</v>
      </c>
      <c r="K1251" s="166" t="s">
        <v>15568</v>
      </c>
      <c r="L1251" s="175">
        <v>0.99999990654422999</v>
      </c>
      <c r="M1251" s="175">
        <v>0.12070755472535701</v>
      </c>
      <c r="N1251" s="175">
        <v>0.582476739438056</v>
      </c>
      <c r="O1251" s="175"/>
      <c r="P1251" s="175">
        <v>1</v>
      </c>
      <c r="Q1251" s="175">
        <v>1</v>
      </c>
      <c r="R1251" s="166">
        <v>1</v>
      </c>
      <c r="S1251" s="166" t="s">
        <v>14</v>
      </c>
      <c r="T1251" s="166" t="s">
        <v>2449</v>
      </c>
      <c r="U1251" s="166" t="s">
        <v>15567</v>
      </c>
    </row>
    <row r="1252" spans="1:21" ht="15.75" customHeight="1" x14ac:dyDescent="0.15">
      <c r="A1252" s="15" t="s">
        <v>6352</v>
      </c>
      <c r="B1252" s="166" t="s">
        <v>6353</v>
      </c>
      <c r="C1252" s="166" t="s">
        <v>2288</v>
      </c>
      <c r="D1252" s="166" t="s">
        <v>1914</v>
      </c>
      <c r="E1252" s="170">
        <v>5.3627250609702E-10</v>
      </c>
      <c r="F1252" s="166">
        <v>16</v>
      </c>
      <c r="G1252" s="166" t="s">
        <v>6354</v>
      </c>
      <c r="H1252" s="166">
        <v>3</v>
      </c>
      <c r="I1252" s="166">
        <v>3</v>
      </c>
      <c r="J1252" s="166">
        <v>1</v>
      </c>
      <c r="K1252" s="166" t="s">
        <v>15568</v>
      </c>
      <c r="L1252" s="175">
        <v>0.99999990654422999</v>
      </c>
      <c r="M1252" s="175">
        <v>0.41342776484134902</v>
      </c>
      <c r="N1252" s="175">
        <v>0.59154297295415903</v>
      </c>
      <c r="O1252" s="175"/>
      <c r="P1252" s="175">
        <v>1</v>
      </c>
      <c r="Q1252" s="175">
        <v>1</v>
      </c>
      <c r="R1252" s="166">
        <v>1</v>
      </c>
      <c r="S1252" s="166" t="s">
        <v>14</v>
      </c>
      <c r="T1252" s="166" t="s">
        <v>2449</v>
      </c>
      <c r="U1252" s="166" t="s">
        <v>15567</v>
      </c>
    </row>
    <row r="1253" spans="1:21" ht="15.75" customHeight="1" x14ac:dyDescent="0.15">
      <c r="A1253" s="15" t="s">
        <v>6291</v>
      </c>
      <c r="B1253" s="166" t="s">
        <v>6292</v>
      </c>
      <c r="C1253" s="166" t="s">
        <v>2288</v>
      </c>
      <c r="D1253" s="166" t="s">
        <v>1914</v>
      </c>
      <c r="E1253" s="170">
        <v>4.5003980068942603E-8</v>
      </c>
      <c r="F1253" s="166">
        <v>0</v>
      </c>
      <c r="G1253" s="166" t="s">
        <v>6293</v>
      </c>
      <c r="H1253" s="166">
        <v>4</v>
      </c>
      <c r="I1253" s="166">
        <v>4</v>
      </c>
      <c r="J1253" s="166">
        <v>1</v>
      </c>
      <c r="K1253" s="166" t="s">
        <v>15568</v>
      </c>
      <c r="L1253" s="175">
        <v>0.99999990654422999</v>
      </c>
      <c r="M1253" s="175">
        <v>0.59985114967613495</v>
      </c>
      <c r="N1253" s="175">
        <v>0.61473936876337298</v>
      </c>
      <c r="O1253" s="175"/>
      <c r="P1253" s="175">
        <v>1</v>
      </c>
      <c r="Q1253" s="175">
        <v>1</v>
      </c>
      <c r="R1253" s="166">
        <v>1</v>
      </c>
      <c r="S1253" s="166" t="s">
        <v>14</v>
      </c>
      <c r="T1253" s="166" t="s">
        <v>2449</v>
      </c>
      <c r="U1253" s="166" t="s">
        <v>15567</v>
      </c>
    </row>
    <row r="1254" spans="1:21" ht="15.75" customHeight="1" x14ac:dyDescent="0.15">
      <c r="A1254" s="15" t="s">
        <v>3997</v>
      </c>
      <c r="B1254" s="166" t="s">
        <v>3998</v>
      </c>
      <c r="C1254" s="166" t="s">
        <v>2443</v>
      </c>
      <c r="D1254" s="166" t="s">
        <v>1910</v>
      </c>
      <c r="E1254" s="170">
        <v>1.0853753231188301E-11</v>
      </c>
      <c r="F1254" s="166">
        <v>34</v>
      </c>
      <c r="G1254" s="166" t="s">
        <v>3999</v>
      </c>
      <c r="H1254" s="166">
        <v>16</v>
      </c>
      <c r="I1254" s="166">
        <v>7</v>
      </c>
      <c r="J1254" s="166">
        <v>1</v>
      </c>
      <c r="K1254" s="166" t="s">
        <v>15568</v>
      </c>
      <c r="L1254" s="175">
        <v>0.99999990654422999</v>
      </c>
      <c r="M1254" s="175">
        <v>0.24764586859267901</v>
      </c>
      <c r="N1254" s="175">
        <v>0.62355933671498798</v>
      </c>
      <c r="O1254" s="175"/>
      <c r="P1254" s="175">
        <v>1</v>
      </c>
      <c r="Q1254" s="175">
        <v>1</v>
      </c>
      <c r="R1254" s="166">
        <v>1</v>
      </c>
      <c r="S1254" s="166" t="s">
        <v>14</v>
      </c>
      <c r="T1254" s="166" t="s">
        <v>2449</v>
      </c>
      <c r="U1254" s="166" t="s">
        <v>15567</v>
      </c>
    </row>
    <row r="1255" spans="1:21" ht="15.75" customHeight="1" x14ac:dyDescent="0.15">
      <c r="A1255" s="15" t="s">
        <v>5403</v>
      </c>
      <c r="B1255" s="166" t="s">
        <v>5404</v>
      </c>
      <c r="C1255" s="166" t="s">
        <v>1892</v>
      </c>
      <c r="D1255" s="166" t="s">
        <v>1948</v>
      </c>
      <c r="E1255" s="170">
        <v>4.6894957038197998E-12</v>
      </c>
      <c r="F1255" s="166">
        <v>36</v>
      </c>
      <c r="G1255" s="166" t="s">
        <v>5405</v>
      </c>
      <c r="H1255" s="166">
        <v>7</v>
      </c>
      <c r="I1255" s="166">
        <v>5</v>
      </c>
      <c r="J1255" s="166">
        <v>1</v>
      </c>
      <c r="K1255" s="166" t="s">
        <v>15568</v>
      </c>
      <c r="L1255" s="175">
        <v>0.99999990654422999</v>
      </c>
      <c r="M1255" s="175">
        <v>1.02656814223656E-2</v>
      </c>
      <c r="N1255" s="175">
        <v>0.63210673813774698</v>
      </c>
      <c r="O1255" s="175"/>
      <c r="P1255" s="175">
        <v>1</v>
      </c>
      <c r="Q1255" s="175">
        <v>1</v>
      </c>
      <c r="R1255" s="166">
        <v>1</v>
      </c>
      <c r="S1255" s="166" t="s">
        <v>14</v>
      </c>
      <c r="T1255" s="166" t="s">
        <v>2449</v>
      </c>
      <c r="U1255" s="166" t="s">
        <v>15567</v>
      </c>
    </row>
    <row r="1256" spans="1:21" ht="15.75" customHeight="1" x14ac:dyDescent="0.15">
      <c r="A1256" s="15" t="s">
        <v>4948</v>
      </c>
      <c r="B1256" s="166" t="s">
        <v>4949</v>
      </c>
      <c r="C1256" s="166" t="s">
        <v>1892</v>
      </c>
      <c r="D1256" s="166" t="s">
        <v>1948</v>
      </c>
      <c r="E1256" s="170">
        <v>1.95619271609968E-8</v>
      </c>
      <c r="F1256" s="166">
        <v>22</v>
      </c>
      <c r="G1256" s="166" t="s">
        <v>4950</v>
      </c>
      <c r="H1256" s="166">
        <v>5</v>
      </c>
      <c r="I1256" s="166">
        <v>4</v>
      </c>
      <c r="J1256" s="166">
        <v>1</v>
      </c>
      <c r="K1256" s="166" t="s">
        <v>15568</v>
      </c>
      <c r="L1256" s="175">
        <v>0.33129705101648199</v>
      </c>
      <c r="M1256" s="175">
        <v>0.44108944055689597</v>
      </c>
      <c r="N1256" s="175">
        <v>0.63551495917002698</v>
      </c>
      <c r="O1256" s="175"/>
      <c r="P1256" s="175">
        <v>1</v>
      </c>
      <c r="Q1256" s="175">
        <v>1</v>
      </c>
      <c r="R1256" s="166">
        <v>1</v>
      </c>
      <c r="S1256" s="166" t="s">
        <v>14</v>
      </c>
      <c r="T1256" s="166" t="s">
        <v>2449</v>
      </c>
      <c r="U1256" s="166" t="s">
        <v>15567</v>
      </c>
    </row>
    <row r="1257" spans="1:21" ht="15.75" customHeight="1" x14ac:dyDescent="0.15">
      <c r="A1257" s="15" t="s">
        <v>5391</v>
      </c>
      <c r="B1257" s="166" t="s">
        <v>5392</v>
      </c>
      <c r="C1257" s="166" t="s">
        <v>1892</v>
      </c>
      <c r="D1257" s="166" t="s">
        <v>1914</v>
      </c>
      <c r="E1257" s="170">
        <v>3.8460069916029599E-10</v>
      </c>
      <c r="F1257" s="166">
        <v>28</v>
      </c>
      <c r="G1257" s="166" t="s">
        <v>5393</v>
      </c>
      <c r="H1257" s="166">
        <v>6</v>
      </c>
      <c r="I1257" s="166">
        <v>3</v>
      </c>
      <c r="J1257" s="166">
        <v>1</v>
      </c>
      <c r="K1257" s="166" t="s">
        <v>15568</v>
      </c>
      <c r="L1257" s="175">
        <v>0.99999990654422999</v>
      </c>
      <c r="M1257" s="175">
        <v>0.62699033859633801</v>
      </c>
      <c r="N1257" s="175">
        <v>0.63551495917002698</v>
      </c>
      <c r="O1257" s="175"/>
      <c r="P1257" s="175">
        <v>1</v>
      </c>
      <c r="Q1257" s="175">
        <v>1</v>
      </c>
      <c r="R1257" s="166">
        <v>1</v>
      </c>
      <c r="S1257" s="166" t="s">
        <v>14</v>
      </c>
      <c r="T1257" s="166" t="s">
        <v>2449</v>
      </c>
      <c r="U1257" s="166" t="s">
        <v>15567</v>
      </c>
    </row>
    <row r="1258" spans="1:21" ht="15.75" customHeight="1" x14ac:dyDescent="0.15">
      <c r="A1258" s="15" t="s">
        <v>6331</v>
      </c>
      <c r="B1258" s="166" t="s">
        <v>6332</v>
      </c>
      <c r="C1258" s="166" t="s">
        <v>4536</v>
      </c>
      <c r="D1258" s="166" t="s">
        <v>1925</v>
      </c>
      <c r="E1258" s="170">
        <v>1.9625741647044798E-9</v>
      </c>
      <c r="F1258" s="166">
        <v>22</v>
      </c>
      <c r="G1258" s="166" t="s">
        <v>6333</v>
      </c>
      <c r="H1258" s="166">
        <v>3</v>
      </c>
      <c r="I1258" s="166">
        <v>3</v>
      </c>
      <c r="J1258" s="166">
        <v>1</v>
      </c>
      <c r="K1258" s="166" t="s">
        <v>15568</v>
      </c>
      <c r="L1258" s="175">
        <v>0.99999990654422999</v>
      </c>
      <c r="M1258" s="175">
        <v>0.34802509577457102</v>
      </c>
      <c r="N1258" s="175">
        <v>0.63680262790500897</v>
      </c>
      <c r="O1258" s="175"/>
      <c r="P1258" s="175">
        <v>1</v>
      </c>
      <c r="Q1258" s="175">
        <v>1</v>
      </c>
      <c r="R1258" s="166">
        <v>1</v>
      </c>
      <c r="S1258" s="166" t="s">
        <v>14</v>
      </c>
      <c r="T1258" s="166" t="s">
        <v>2449</v>
      </c>
      <c r="U1258" s="166" t="s">
        <v>15567</v>
      </c>
    </row>
    <row r="1259" spans="1:21" ht="15.75" customHeight="1" x14ac:dyDescent="0.15">
      <c r="A1259" s="15" t="s">
        <v>4702</v>
      </c>
      <c r="B1259" s="166" t="s">
        <v>4703</v>
      </c>
      <c r="C1259" s="166" t="s">
        <v>2443</v>
      </c>
      <c r="D1259" s="166" t="s">
        <v>1910</v>
      </c>
      <c r="E1259" s="170">
        <v>2.3545998841526402E-11</v>
      </c>
      <c r="F1259" s="166">
        <v>34</v>
      </c>
      <c r="G1259" s="166" t="s">
        <v>4704</v>
      </c>
      <c r="H1259" s="166">
        <v>10</v>
      </c>
      <c r="I1259" s="166">
        <v>6</v>
      </c>
      <c r="J1259" s="166">
        <v>1</v>
      </c>
      <c r="K1259" s="166" t="s">
        <v>15568</v>
      </c>
      <c r="L1259" s="175">
        <v>0.99999990654422999</v>
      </c>
      <c r="M1259" s="175">
        <v>6.0862886000602398E-2</v>
      </c>
      <c r="N1259" s="175">
        <v>0.64730743695260595</v>
      </c>
      <c r="O1259" s="175"/>
      <c r="P1259" s="175">
        <v>1</v>
      </c>
      <c r="Q1259" s="175">
        <v>1</v>
      </c>
      <c r="R1259" s="166">
        <v>1</v>
      </c>
      <c r="S1259" s="166" t="s">
        <v>14</v>
      </c>
      <c r="T1259" s="166" t="s">
        <v>2449</v>
      </c>
      <c r="U1259" s="166" t="s">
        <v>15567</v>
      </c>
    </row>
    <row r="1260" spans="1:21" ht="15.75" customHeight="1" x14ac:dyDescent="0.15">
      <c r="A1260" s="15" t="s">
        <v>6267</v>
      </c>
      <c r="B1260" s="166" t="s">
        <v>6268</v>
      </c>
      <c r="C1260" s="166" t="s">
        <v>1892</v>
      </c>
      <c r="D1260" s="166" t="s">
        <v>2007</v>
      </c>
      <c r="E1260" s="170">
        <v>9.3227558289161895E-9</v>
      </c>
      <c r="F1260" s="166">
        <v>22</v>
      </c>
      <c r="G1260" s="166" t="s">
        <v>6269</v>
      </c>
      <c r="H1260" s="166">
        <v>4</v>
      </c>
      <c r="I1260" s="166">
        <v>3</v>
      </c>
      <c r="J1260" s="166">
        <v>1</v>
      </c>
      <c r="K1260" s="166" t="s">
        <v>15568</v>
      </c>
      <c r="L1260" s="175">
        <v>0.99999990654422999</v>
      </c>
      <c r="M1260" s="175">
        <v>0.95141328915303802</v>
      </c>
      <c r="N1260" s="175">
        <v>0.64950267623913105</v>
      </c>
      <c r="O1260" s="175"/>
      <c r="P1260" s="175">
        <v>1</v>
      </c>
      <c r="Q1260" s="175">
        <v>1</v>
      </c>
      <c r="R1260" s="166">
        <v>1</v>
      </c>
      <c r="S1260" s="166" t="s">
        <v>14</v>
      </c>
      <c r="T1260" s="166" t="s">
        <v>2449</v>
      </c>
      <c r="U1260" s="166" t="s">
        <v>15567</v>
      </c>
    </row>
    <row r="1261" spans="1:21" ht="15.75" customHeight="1" x14ac:dyDescent="0.15">
      <c r="A1261" s="15" t="s">
        <v>6069</v>
      </c>
      <c r="B1261" s="166" t="s">
        <v>6070</v>
      </c>
      <c r="C1261" s="166" t="s">
        <v>1892</v>
      </c>
      <c r="D1261" s="166" t="s">
        <v>1910</v>
      </c>
      <c r="E1261" s="170">
        <v>1.25490028603633E-8</v>
      </c>
      <c r="F1261" s="166">
        <v>22</v>
      </c>
      <c r="G1261" s="166" t="s">
        <v>6071</v>
      </c>
      <c r="H1261" s="166">
        <v>4</v>
      </c>
      <c r="I1261" s="166">
        <v>3</v>
      </c>
      <c r="J1261" s="166">
        <v>1</v>
      </c>
      <c r="K1261" s="166" t="s">
        <v>15568</v>
      </c>
      <c r="L1261" s="175">
        <v>0.99999990654422999</v>
      </c>
      <c r="M1261" s="175">
        <v>0.73294732559117104</v>
      </c>
      <c r="N1261" s="175">
        <v>0.65831558756327302</v>
      </c>
      <c r="O1261" s="175"/>
      <c r="P1261" s="175">
        <v>1</v>
      </c>
      <c r="Q1261" s="175">
        <v>1</v>
      </c>
      <c r="R1261" s="166">
        <v>1</v>
      </c>
      <c r="S1261" s="166" t="s">
        <v>14</v>
      </c>
      <c r="T1261" s="166" t="s">
        <v>2449</v>
      </c>
      <c r="U1261" s="166" t="s">
        <v>15567</v>
      </c>
    </row>
    <row r="1262" spans="1:21" ht="15.75" customHeight="1" x14ac:dyDescent="0.15">
      <c r="A1262" s="15" t="s">
        <v>6252</v>
      </c>
      <c r="B1262" s="166" t="s">
        <v>6253</v>
      </c>
      <c r="C1262" s="166" t="s">
        <v>2443</v>
      </c>
      <c r="D1262" s="166" t="s">
        <v>1914</v>
      </c>
      <c r="E1262" s="170">
        <v>2.1781968180006201E-10</v>
      </c>
      <c r="F1262" s="166">
        <v>34</v>
      </c>
      <c r="G1262" s="166" t="s">
        <v>6254</v>
      </c>
      <c r="H1262" s="166">
        <v>4</v>
      </c>
      <c r="I1262" s="166">
        <v>4</v>
      </c>
      <c r="J1262" s="166">
        <v>1</v>
      </c>
      <c r="K1262" s="166" t="s">
        <v>15568</v>
      </c>
      <c r="L1262" s="175">
        <v>0.99999990654422999</v>
      </c>
      <c r="M1262" s="175">
        <v>0.64559226857892305</v>
      </c>
      <c r="N1262" s="175">
        <v>0.67653340296917797</v>
      </c>
      <c r="O1262" s="175"/>
      <c r="P1262" s="175">
        <v>1</v>
      </c>
      <c r="Q1262" s="175">
        <v>1</v>
      </c>
      <c r="R1262" s="166">
        <v>1</v>
      </c>
      <c r="S1262" s="166" t="s">
        <v>14</v>
      </c>
      <c r="T1262" s="166" t="s">
        <v>2449</v>
      </c>
      <c r="U1262" s="166" t="s">
        <v>15567</v>
      </c>
    </row>
    <row r="1263" spans="1:21" ht="15.75" customHeight="1" x14ac:dyDescent="0.15">
      <c r="A1263" s="15" t="s">
        <v>6153</v>
      </c>
      <c r="B1263" s="166" t="s">
        <v>6154</v>
      </c>
      <c r="C1263" s="166" t="s">
        <v>1892</v>
      </c>
      <c r="D1263" s="166" t="s">
        <v>1910</v>
      </c>
      <c r="E1263" s="170">
        <v>1.61133923635174E-8</v>
      </c>
      <c r="F1263" s="166">
        <v>20</v>
      </c>
      <c r="G1263" s="166" t="s">
        <v>6155</v>
      </c>
      <c r="H1263" s="166">
        <v>6</v>
      </c>
      <c r="I1263" s="166">
        <v>6</v>
      </c>
      <c r="J1263" s="166">
        <v>1</v>
      </c>
      <c r="K1263" s="166" t="s">
        <v>15568</v>
      </c>
      <c r="L1263" s="175">
        <v>0.99999990654422999</v>
      </c>
      <c r="M1263" s="175">
        <v>0.73412073285721702</v>
      </c>
      <c r="N1263" s="175">
        <v>0.689800433425521</v>
      </c>
      <c r="O1263" s="175"/>
      <c r="P1263" s="175">
        <v>1</v>
      </c>
      <c r="Q1263" s="175">
        <v>1</v>
      </c>
      <c r="R1263" s="166">
        <v>1</v>
      </c>
      <c r="S1263" s="166" t="s">
        <v>14</v>
      </c>
      <c r="T1263" s="166" t="s">
        <v>2449</v>
      </c>
      <c r="U1263" s="166" t="s">
        <v>15567</v>
      </c>
    </row>
    <row r="1264" spans="1:21" ht="15.75" customHeight="1" x14ac:dyDescent="0.15">
      <c r="A1264" s="15" t="s">
        <v>5385</v>
      </c>
      <c r="B1264" s="166" t="s">
        <v>5386</v>
      </c>
      <c r="C1264" s="166" t="s">
        <v>1892</v>
      </c>
      <c r="D1264" s="166" t="s">
        <v>1948</v>
      </c>
      <c r="E1264" s="170">
        <v>2.3028126506309401E-9</v>
      </c>
      <c r="F1264" s="166">
        <v>22</v>
      </c>
      <c r="G1264" s="166" t="s">
        <v>5387</v>
      </c>
      <c r="H1264" s="166">
        <v>6</v>
      </c>
      <c r="I1264" s="166">
        <v>5</v>
      </c>
      <c r="J1264" s="166">
        <v>1</v>
      </c>
      <c r="K1264" s="166" t="s">
        <v>15568</v>
      </c>
      <c r="L1264" s="175">
        <v>0.99999990654422999</v>
      </c>
      <c r="M1264" s="175">
        <v>0.32832934327553898</v>
      </c>
      <c r="N1264" s="175">
        <v>0.695557627259625</v>
      </c>
      <c r="O1264" s="175"/>
      <c r="P1264" s="175">
        <v>1</v>
      </c>
      <c r="Q1264" s="175">
        <v>1</v>
      </c>
      <c r="R1264" s="166">
        <v>1</v>
      </c>
      <c r="S1264" s="166" t="s">
        <v>14</v>
      </c>
      <c r="T1264" s="166" t="s">
        <v>2449</v>
      </c>
      <c r="U1264" s="166" t="s">
        <v>15567</v>
      </c>
    </row>
    <row r="1265" spans="1:21" ht="15.75" customHeight="1" x14ac:dyDescent="0.15">
      <c r="A1265" s="15" t="s">
        <v>6084</v>
      </c>
      <c r="B1265" s="166" t="s">
        <v>6085</v>
      </c>
      <c r="C1265" s="166" t="s">
        <v>1892</v>
      </c>
      <c r="D1265" s="166" t="s">
        <v>1948</v>
      </c>
      <c r="E1265" s="170">
        <v>2.05756915670761E-8</v>
      </c>
      <c r="F1265" s="166">
        <v>22</v>
      </c>
      <c r="G1265" s="166" t="s">
        <v>6086</v>
      </c>
      <c r="H1265" s="166">
        <v>5</v>
      </c>
      <c r="I1265" s="166">
        <v>3</v>
      </c>
      <c r="J1265" s="166">
        <v>1</v>
      </c>
      <c r="K1265" s="166" t="s">
        <v>15568</v>
      </c>
      <c r="L1265" s="175">
        <v>0.99999990654422999</v>
      </c>
      <c r="M1265" s="175">
        <v>0.27646282181722698</v>
      </c>
      <c r="N1265" s="175">
        <v>0.70284047830108398</v>
      </c>
      <c r="O1265" s="175"/>
      <c r="P1265" s="175">
        <v>1</v>
      </c>
      <c r="Q1265" s="175">
        <v>1</v>
      </c>
      <c r="R1265" s="166">
        <v>1</v>
      </c>
      <c r="S1265" s="166" t="s">
        <v>14</v>
      </c>
      <c r="T1265" s="166" t="s">
        <v>2449</v>
      </c>
      <c r="U1265" s="166" t="s">
        <v>15567</v>
      </c>
    </row>
    <row r="1266" spans="1:21" ht="15.75" customHeight="1" x14ac:dyDescent="0.15">
      <c r="A1266" s="15" t="s">
        <v>6045</v>
      </c>
      <c r="B1266" s="166" t="s">
        <v>6046</v>
      </c>
      <c r="C1266" s="166" t="s">
        <v>1892</v>
      </c>
      <c r="D1266" s="166" t="s">
        <v>1902</v>
      </c>
      <c r="E1266" s="170">
        <v>1.4484553276602101E-11</v>
      </c>
      <c r="F1266" s="166">
        <v>36</v>
      </c>
      <c r="G1266" s="166" t="s">
        <v>6047</v>
      </c>
      <c r="H1266" s="166">
        <v>4</v>
      </c>
      <c r="I1266" s="166">
        <v>3</v>
      </c>
      <c r="J1266" s="166">
        <v>1</v>
      </c>
      <c r="K1266" s="166" t="s">
        <v>15568</v>
      </c>
      <c r="L1266" s="175">
        <v>0.99999990654422999</v>
      </c>
      <c r="M1266" s="175">
        <v>8.0602893789579799E-2</v>
      </c>
      <c r="N1266" s="175">
        <v>0.71339008366493195</v>
      </c>
      <c r="O1266" s="175"/>
      <c r="P1266" s="175">
        <v>1</v>
      </c>
      <c r="Q1266" s="175">
        <v>1</v>
      </c>
      <c r="R1266" s="166">
        <v>1</v>
      </c>
      <c r="S1266" s="166" t="s">
        <v>14</v>
      </c>
      <c r="T1266" s="166" t="s">
        <v>2449</v>
      </c>
      <c r="U1266" s="166" t="s">
        <v>15567</v>
      </c>
    </row>
    <row r="1267" spans="1:21" ht="15.75" customHeight="1" x14ac:dyDescent="0.15">
      <c r="A1267" s="15" t="s">
        <v>6285</v>
      </c>
      <c r="B1267" s="166" t="s">
        <v>6286</v>
      </c>
      <c r="C1267" s="166" t="s">
        <v>1892</v>
      </c>
      <c r="D1267" s="166" t="s">
        <v>1948</v>
      </c>
      <c r="E1267" s="170">
        <v>6.1827663793504301E-9</v>
      </c>
      <c r="F1267" s="166">
        <v>28</v>
      </c>
      <c r="G1267" s="166" t="s">
        <v>6287</v>
      </c>
      <c r="H1267" s="166">
        <v>4</v>
      </c>
      <c r="I1267" s="166">
        <v>3</v>
      </c>
      <c r="J1267" s="166">
        <v>1</v>
      </c>
      <c r="K1267" s="166" t="s">
        <v>15568</v>
      </c>
      <c r="L1267" s="175">
        <v>0.99999990654422999</v>
      </c>
      <c r="M1267" s="175">
        <v>0.66088732847154397</v>
      </c>
      <c r="N1267" s="175">
        <v>0.72650488993318296</v>
      </c>
      <c r="O1267" s="175"/>
      <c r="P1267" s="175">
        <v>1</v>
      </c>
      <c r="Q1267" s="175">
        <v>1</v>
      </c>
      <c r="R1267" s="166">
        <v>1</v>
      </c>
      <c r="S1267" s="166" t="s">
        <v>14</v>
      </c>
      <c r="T1267" s="166" t="s">
        <v>2449</v>
      </c>
      <c r="U1267" s="166" t="s">
        <v>15567</v>
      </c>
    </row>
    <row r="1268" spans="1:21" ht="15.75" customHeight="1" x14ac:dyDescent="0.15">
      <c r="A1268" s="15" t="s">
        <v>6322</v>
      </c>
      <c r="B1268" s="166" t="s">
        <v>6323</v>
      </c>
      <c r="C1268" s="166" t="s">
        <v>2142</v>
      </c>
      <c r="D1268" s="166" t="s">
        <v>1948</v>
      </c>
      <c r="E1268" s="170">
        <v>1.0853074712193401E-9</v>
      </c>
      <c r="F1268" s="166">
        <v>16</v>
      </c>
      <c r="G1268" s="166" t="s">
        <v>6324</v>
      </c>
      <c r="H1268" s="166">
        <v>3</v>
      </c>
      <c r="I1268" s="166">
        <v>3</v>
      </c>
      <c r="J1268" s="166">
        <v>1</v>
      </c>
      <c r="K1268" s="166" t="s">
        <v>15568</v>
      </c>
      <c r="L1268" s="175">
        <v>0.99999990654422999</v>
      </c>
      <c r="M1268" s="175">
        <v>0.34313145430347403</v>
      </c>
      <c r="N1268" s="175">
        <v>0.74170617293252605</v>
      </c>
      <c r="O1268" s="175"/>
      <c r="P1268" s="175">
        <v>1</v>
      </c>
      <c r="Q1268" s="175">
        <v>1</v>
      </c>
      <c r="R1268" s="166">
        <v>1</v>
      </c>
      <c r="S1268" s="166" t="s">
        <v>14</v>
      </c>
      <c r="T1268" s="166" t="s">
        <v>2449</v>
      </c>
      <c r="U1268" s="166" t="s">
        <v>15567</v>
      </c>
    </row>
    <row r="1269" spans="1:21" ht="15.75" customHeight="1" x14ac:dyDescent="0.15">
      <c r="A1269" s="15" t="s">
        <v>6579</v>
      </c>
      <c r="B1269" s="166" t="s">
        <v>6580</v>
      </c>
      <c r="C1269" s="166" t="s">
        <v>1892</v>
      </c>
      <c r="D1269" s="166" t="s">
        <v>2007</v>
      </c>
      <c r="E1269" s="170">
        <v>1.19685140604501E-8</v>
      </c>
      <c r="F1269" s="166">
        <v>14</v>
      </c>
      <c r="G1269" s="166" t="s">
        <v>6581</v>
      </c>
      <c r="H1269" s="166">
        <v>3</v>
      </c>
      <c r="I1269" s="166">
        <v>3</v>
      </c>
      <c r="J1269" s="166">
        <v>1</v>
      </c>
      <c r="K1269" s="166" t="s">
        <v>15568</v>
      </c>
      <c r="L1269" s="175">
        <v>0.99999990654422999</v>
      </c>
      <c r="M1269" s="175">
        <v>0.75393102479126695</v>
      </c>
      <c r="N1269" s="175">
        <v>0.74184288048949298</v>
      </c>
      <c r="O1269" s="175"/>
      <c r="P1269" s="175">
        <v>1</v>
      </c>
      <c r="Q1269" s="175">
        <v>1</v>
      </c>
      <c r="R1269" s="166">
        <v>1</v>
      </c>
      <c r="S1269" s="166" t="s">
        <v>14</v>
      </c>
      <c r="T1269" s="166" t="s">
        <v>2449</v>
      </c>
      <c r="U1269" s="166" t="s">
        <v>15567</v>
      </c>
    </row>
    <row r="1270" spans="1:21" ht="15.75" customHeight="1" x14ac:dyDescent="0.15">
      <c r="A1270" s="15" t="s">
        <v>5205</v>
      </c>
      <c r="B1270" s="166" t="s">
        <v>5206</v>
      </c>
      <c r="C1270" s="166" t="s">
        <v>1892</v>
      </c>
      <c r="D1270" s="166" t="s">
        <v>1925</v>
      </c>
      <c r="E1270" s="170">
        <v>4.1014724544621396E-9</v>
      </c>
      <c r="F1270" s="166">
        <v>28</v>
      </c>
      <c r="G1270" s="166" t="s">
        <v>5207</v>
      </c>
      <c r="H1270" s="166">
        <v>7</v>
      </c>
      <c r="I1270" s="166">
        <v>4</v>
      </c>
      <c r="J1270" s="166">
        <v>1</v>
      </c>
      <c r="K1270" s="166" t="s">
        <v>15568</v>
      </c>
      <c r="L1270" s="175">
        <v>0.99999990654422999</v>
      </c>
      <c r="M1270" s="175">
        <v>6.7996730665900895E-2</v>
      </c>
      <c r="N1270" s="175">
        <v>0.74436731642831899</v>
      </c>
      <c r="O1270" s="175"/>
      <c r="P1270" s="175">
        <v>1</v>
      </c>
      <c r="Q1270" s="175">
        <v>1</v>
      </c>
      <c r="R1270" s="166">
        <v>1</v>
      </c>
      <c r="S1270" s="166" t="s">
        <v>14</v>
      </c>
      <c r="T1270" s="166" t="s">
        <v>2449</v>
      </c>
      <c r="U1270" s="166" t="s">
        <v>15567</v>
      </c>
    </row>
    <row r="1271" spans="1:21" ht="15.75" customHeight="1" x14ac:dyDescent="0.15">
      <c r="A1271" s="15" t="s">
        <v>5902</v>
      </c>
      <c r="B1271" s="166" t="s">
        <v>5903</v>
      </c>
      <c r="C1271" s="166" t="s">
        <v>1892</v>
      </c>
      <c r="D1271" s="166" t="s">
        <v>1948</v>
      </c>
      <c r="E1271" s="170">
        <v>2.1950721151173099E-9</v>
      </c>
      <c r="F1271" s="166">
        <v>26</v>
      </c>
      <c r="G1271" s="166" t="s">
        <v>5904</v>
      </c>
      <c r="H1271" s="166">
        <v>5</v>
      </c>
      <c r="I1271" s="166">
        <v>5</v>
      </c>
      <c r="J1271" s="166">
        <v>1</v>
      </c>
      <c r="K1271" s="166" t="s">
        <v>15568</v>
      </c>
      <c r="L1271" s="175">
        <v>0.99999990654422999</v>
      </c>
      <c r="M1271" s="175">
        <v>0.21377986361517901</v>
      </c>
      <c r="N1271" s="175">
        <v>0.74521376285310603</v>
      </c>
      <c r="O1271" s="175"/>
      <c r="P1271" s="175">
        <v>1</v>
      </c>
      <c r="Q1271" s="175">
        <v>1</v>
      </c>
      <c r="R1271" s="166">
        <v>1</v>
      </c>
      <c r="S1271" s="166" t="s">
        <v>14</v>
      </c>
      <c r="T1271" s="166" t="s">
        <v>2449</v>
      </c>
      <c r="U1271" s="166" t="s">
        <v>15567</v>
      </c>
    </row>
    <row r="1272" spans="1:21" ht="15.75" customHeight="1" x14ac:dyDescent="0.15">
      <c r="A1272" s="15" t="s">
        <v>6624</v>
      </c>
      <c r="B1272" s="166" t="s">
        <v>6625</v>
      </c>
      <c r="C1272" s="166" t="s">
        <v>1892</v>
      </c>
      <c r="D1272" s="166" t="s">
        <v>1914</v>
      </c>
      <c r="E1272" s="170">
        <v>2.0466877522940501E-8</v>
      </c>
      <c r="F1272" s="166">
        <v>22</v>
      </c>
      <c r="G1272" s="166" t="s">
        <v>6626</v>
      </c>
      <c r="H1272" s="166">
        <v>3</v>
      </c>
      <c r="I1272" s="166">
        <v>3</v>
      </c>
      <c r="J1272" s="166">
        <v>1</v>
      </c>
      <c r="K1272" s="166" t="s">
        <v>15568</v>
      </c>
      <c r="L1272" s="175">
        <v>0.99999990654422999</v>
      </c>
      <c r="M1272" s="175">
        <v>0.71096194186020201</v>
      </c>
      <c r="N1272" s="175">
        <v>0.74875976409738398</v>
      </c>
      <c r="O1272" s="175"/>
      <c r="P1272" s="175">
        <v>1</v>
      </c>
      <c r="Q1272" s="175">
        <v>1</v>
      </c>
      <c r="R1272" s="166">
        <v>1</v>
      </c>
      <c r="S1272" s="166" t="s">
        <v>14</v>
      </c>
      <c r="T1272" s="166" t="s">
        <v>2449</v>
      </c>
      <c r="U1272" s="166" t="s">
        <v>15567</v>
      </c>
    </row>
    <row r="1273" spans="1:21" ht="15.75" customHeight="1" x14ac:dyDescent="0.15">
      <c r="A1273" s="15" t="s">
        <v>5319</v>
      </c>
      <c r="B1273" s="166" t="s">
        <v>5320</v>
      </c>
      <c r="C1273" s="166" t="s">
        <v>1892</v>
      </c>
      <c r="D1273" s="166" t="s">
        <v>1955</v>
      </c>
      <c r="E1273" s="170">
        <v>7.1731418192032601E-11</v>
      </c>
      <c r="F1273" s="166">
        <v>34</v>
      </c>
      <c r="G1273" s="166" t="s">
        <v>5321</v>
      </c>
      <c r="H1273" s="166">
        <v>6</v>
      </c>
      <c r="I1273" s="166">
        <v>4</v>
      </c>
      <c r="J1273" s="166">
        <v>1</v>
      </c>
      <c r="K1273" s="166" t="s">
        <v>15568</v>
      </c>
      <c r="L1273" s="175">
        <v>0.99999990654422999</v>
      </c>
      <c r="M1273" s="175">
        <v>0.38764511155829101</v>
      </c>
      <c r="N1273" s="175">
        <v>0.75169150229353499</v>
      </c>
      <c r="O1273" s="175"/>
      <c r="P1273" s="175">
        <v>1</v>
      </c>
      <c r="Q1273" s="175">
        <v>1</v>
      </c>
      <c r="R1273" s="166">
        <v>1</v>
      </c>
      <c r="S1273" s="166" t="s">
        <v>14</v>
      </c>
      <c r="T1273" s="166" t="s">
        <v>2449</v>
      </c>
      <c r="U1273" s="166" t="s">
        <v>15567</v>
      </c>
    </row>
    <row r="1274" spans="1:21" ht="15.75" customHeight="1" x14ac:dyDescent="0.15">
      <c r="A1274" s="15" t="s">
        <v>6222</v>
      </c>
      <c r="B1274" s="166" t="s">
        <v>6223</v>
      </c>
      <c r="C1274" s="166" t="s">
        <v>2404</v>
      </c>
      <c r="D1274" s="166" t="s">
        <v>1918</v>
      </c>
      <c r="E1274" s="170">
        <v>3.0655640860117602E-10</v>
      </c>
      <c r="F1274" s="166">
        <v>32</v>
      </c>
      <c r="G1274" s="166" t="s">
        <v>6224</v>
      </c>
      <c r="H1274" s="166">
        <v>4</v>
      </c>
      <c r="I1274" s="166">
        <v>3</v>
      </c>
      <c r="J1274" s="166">
        <v>1</v>
      </c>
      <c r="K1274" s="166" t="s">
        <v>15568</v>
      </c>
      <c r="L1274" s="175">
        <v>0.99999990654422999</v>
      </c>
      <c r="M1274" s="175">
        <v>9.7329891802115806E-2</v>
      </c>
      <c r="N1274" s="175">
        <v>0.76771643852775195</v>
      </c>
      <c r="O1274" s="175"/>
      <c r="P1274" s="175">
        <v>1</v>
      </c>
      <c r="Q1274" s="175">
        <v>1</v>
      </c>
      <c r="R1274" s="166">
        <v>1</v>
      </c>
      <c r="S1274" s="166" t="s">
        <v>14</v>
      </c>
      <c r="T1274" s="166" t="s">
        <v>2449</v>
      </c>
      <c r="U1274" s="166" t="s">
        <v>15567</v>
      </c>
    </row>
    <row r="1275" spans="1:21" ht="15.75" customHeight="1" x14ac:dyDescent="0.15">
      <c r="A1275" s="15" t="s">
        <v>6024</v>
      </c>
      <c r="B1275" s="166" t="s">
        <v>6025</v>
      </c>
      <c r="C1275" s="166" t="s">
        <v>1892</v>
      </c>
      <c r="D1275" s="166" t="s">
        <v>1910</v>
      </c>
      <c r="E1275" s="170">
        <v>2.4122428062727401E-9</v>
      </c>
      <c r="F1275" s="166">
        <v>22</v>
      </c>
      <c r="G1275" s="166" t="s">
        <v>6026</v>
      </c>
      <c r="H1275" s="166">
        <v>4</v>
      </c>
      <c r="I1275" s="166">
        <v>3</v>
      </c>
      <c r="J1275" s="166">
        <v>1</v>
      </c>
      <c r="K1275" s="166" t="s">
        <v>15568</v>
      </c>
      <c r="L1275" s="175">
        <v>0.99999990654422999</v>
      </c>
      <c r="M1275" s="175">
        <v>0.65936426593299602</v>
      </c>
      <c r="N1275" s="175">
        <v>0.78690359460801396</v>
      </c>
      <c r="O1275" s="175"/>
      <c r="P1275" s="175">
        <v>1</v>
      </c>
      <c r="Q1275" s="175">
        <v>1</v>
      </c>
      <c r="R1275" s="166">
        <v>1</v>
      </c>
      <c r="S1275" s="166" t="s">
        <v>14</v>
      </c>
      <c r="T1275" s="166" t="s">
        <v>2449</v>
      </c>
      <c r="U1275" s="166" t="s">
        <v>15567</v>
      </c>
    </row>
    <row r="1276" spans="1:21" ht="15.75" customHeight="1" x14ac:dyDescent="0.15">
      <c r="A1276" s="15" t="s">
        <v>6156</v>
      </c>
      <c r="B1276" s="166" t="s">
        <v>6157</v>
      </c>
      <c r="C1276" s="166" t="s">
        <v>1892</v>
      </c>
      <c r="D1276" s="166" t="s">
        <v>1948</v>
      </c>
      <c r="E1276" s="170">
        <v>4.5985574838191302E-8</v>
      </c>
      <c r="F1276" s="166">
        <v>22</v>
      </c>
      <c r="G1276" s="166" t="s">
        <v>6158</v>
      </c>
      <c r="H1276" s="166">
        <v>4</v>
      </c>
      <c r="I1276" s="166">
        <v>4</v>
      </c>
      <c r="J1276" s="166">
        <v>1</v>
      </c>
      <c r="K1276" s="166" t="s">
        <v>15568</v>
      </c>
      <c r="L1276" s="175">
        <v>0.99999990654422999</v>
      </c>
      <c r="M1276" s="175">
        <v>0.83136504710495196</v>
      </c>
      <c r="N1276" s="175">
        <v>0.79165699661492805</v>
      </c>
      <c r="O1276" s="175"/>
      <c r="P1276" s="175">
        <v>1</v>
      </c>
      <c r="Q1276" s="175">
        <v>1</v>
      </c>
      <c r="R1276" s="166">
        <v>1</v>
      </c>
      <c r="S1276" s="166" t="s">
        <v>14</v>
      </c>
      <c r="T1276" s="166" t="s">
        <v>2449</v>
      </c>
      <c r="U1276" s="166" t="s">
        <v>15567</v>
      </c>
    </row>
    <row r="1277" spans="1:21" ht="15.75" customHeight="1" x14ac:dyDescent="0.15">
      <c r="A1277" s="15" t="s">
        <v>5847</v>
      </c>
      <c r="B1277" s="166" t="s">
        <v>5848</v>
      </c>
      <c r="C1277" s="166" t="s">
        <v>1892</v>
      </c>
      <c r="D1277" s="166" t="s">
        <v>1948</v>
      </c>
      <c r="E1277" s="170">
        <v>2.6973996216880499E-8</v>
      </c>
      <c r="F1277" s="166">
        <v>32</v>
      </c>
      <c r="G1277" s="166" t="s">
        <v>5849</v>
      </c>
      <c r="H1277" s="166">
        <v>6</v>
      </c>
      <c r="I1277" s="166">
        <v>5</v>
      </c>
      <c r="J1277" s="166">
        <v>1</v>
      </c>
      <c r="K1277" s="166" t="s">
        <v>15568</v>
      </c>
      <c r="L1277" s="175">
        <v>0.99999990654422999</v>
      </c>
      <c r="M1277" s="175">
        <v>2.7399428887344399E-2</v>
      </c>
      <c r="N1277" s="175">
        <v>0.80686861566354495</v>
      </c>
      <c r="O1277" s="175"/>
      <c r="P1277" s="175">
        <v>1</v>
      </c>
      <c r="Q1277" s="175">
        <v>1</v>
      </c>
      <c r="R1277" s="166">
        <v>1</v>
      </c>
      <c r="S1277" s="166" t="s">
        <v>14</v>
      </c>
      <c r="T1277" s="166" t="s">
        <v>2449</v>
      </c>
      <c r="U1277" s="166" t="s">
        <v>15567</v>
      </c>
    </row>
    <row r="1278" spans="1:21" ht="15.75" customHeight="1" x14ac:dyDescent="0.15">
      <c r="A1278" s="15" t="s">
        <v>6544</v>
      </c>
      <c r="B1278" s="166" t="s">
        <v>6545</v>
      </c>
      <c r="C1278" s="166" t="s">
        <v>2241</v>
      </c>
      <c r="D1278" s="166" t="s">
        <v>1902</v>
      </c>
      <c r="E1278" s="170">
        <v>7.4803967644892692E-9</v>
      </c>
      <c r="F1278" s="166">
        <v>28</v>
      </c>
      <c r="G1278" s="166" t="s">
        <v>6546</v>
      </c>
      <c r="H1278" s="166">
        <v>4</v>
      </c>
      <c r="I1278" s="166">
        <v>4</v>
      </c>
      <c r="J1278" s="166">
        <v>1</v>
      </c>
      <c r="K1278" s="166" t="s">
        <v>15568</v>
      </c>
      <c r="L1278" s="175">
        <v>0.99999990654422999</v>
      </c>
      <c r="M1278" s="175">
        <v>0.377452816126922</v>
      </c>
      <c r="N1278" s="175">
        <v>0.80692794564011605</v>
      </c>
      <c r="O1278" s="175"/>
      <c r="P1278" s="175">
        <v>1</v>
      </c>
      <c r="Q1278" s="175">
        <v>1</v>
      </c>
      <c r="R1278" s="166">
        <v>1</v>
      </c>
      <c r="S1278" s="166" t="s">
        <v>14</v>
      </c>
      <c r="T1278" s="166" t="s">
        <v>2449</v>
      </c>
      <c r="U1278" s="166" t="s">
        <v>15567</v>
      </c>
    </row>
    <row r="1279" spans="1:21" ht="15.75" customHeight="1" x14ac:dyDescent="0.15">
      <c r="A1279" s="15" t="s">
        <v>5642</v>
      </c>
      <c r="B1279" s="166" t="s">
        <v>5643</v>
      </c>
      <c r="C1279" s="166" t="s">
        <v>1892</v>
      </c>
      <c r="D1279" s="166" t="s">
        <v>1910</v>
      </c>
      <c r="E1279" s="170">
        <v>6.5188553637066495E-11</v>
      </c>
      <c r="F1279" s="166">
        <v>34</v>
      </c>
      <c r="G1279" s="166" t="s">
        <v>5644</v>
      </c>
      <c r="H1279" s="166">
        <v>7</v>
      </c>
      <c r="I1279" s="166">
        <v>5</v>
      </c>
      <c r="J1279" s="166">
        <v>1</v>
      </c>
      <c r="K1279" s="166" t="s">
        <v>15568</v>
      </c>
      <c r="L1279" s="175">
        <v>0.99999990654422999</v>
      </c>
      <c r="M1279" s="175">
        <v>7.0383274265803597E-2</v>
      </c>
      <c r="N1279" s="175">
        <v>0.81273876976684001</v>
      </c>
      <c r="O1279" s="175"/>
      <c r="P1279" s="175">
        <v>1</v>
      </c>
      <c r="Q1279" s="175">
        <v>1</v>
      </c>
      <c r="R1279" s="166">
        <v>1</v>
      </c>
      <c r="S1279" s="166" t="s">
        <v>14</v>
      </c>
      <c r="T1279" s="166" t="s">
        <v>2449</v>
      </c>
      <c r="U1279" s="166" t="s">
        <v>15567</v>
      </c>
    </row>
    <row r="1280" spans="1:21" ht="15.75" customHeight="1" x14ac:dyDescent="0.15">
      <c r="A1280" s="15" t="s">
        <v>6171</v>
      </c>
      <c r="B1280" s="166" t="s">
        <v>6115</v>
      </c>
      <c r="C1280" s="166" t="s">
        <v>2142</v>
      </c>
      <c r="D1280" s="166" t="s">
        <v>1948</v>
      </c>
      <c r="E1280" s="170">
        <v>1.47133867920229E-8</v>
      </c>
      <c r="F1280" s="166">
        <v>14</v>
      </c>
      <c r="G1280" s="166" t="s">
        <v>6172</v>
      </c>
      <c r="H1280" s="166">
        <v>3</v>
      </c>
      <c r="I1280" s="166">
        <v>3</v>
      </c>
      <c r="J1280" s="166">
        <v>1</v>
      </c>
      <c r="K1280" s="166" t="s">
        <v>15568</v>
      </c>
      <c r="L1280" s="175">
        <v>0.99999990654422999</v>
      </c>
      <c r="M1280" s="175">
        <v>0.78669549128456395</v>
      </c>
      <c r="N1280" s="175">
        <v>0.81822833090218705</v>
      </c>
      <c r="O1280" s="175"/>
      <c r="P1280" s="175">
        <v>1</v>
      </c>
      <c r="Q1280" s="175">
        <v>1</v>
      </c>
      <c r="R1280" s="166">
        <v>1</v>
      </c>
      <c r="S1280" s="166" t="s">
        <v>14</v>
      </c>
      <c r="T1280" s="166" t="s">
        <v>2449</v>
      </c>
      <c r="U1280" s="166" t="s">
        <v>15567</v>
      </c>
    </row>
    <row r="1281" spans="1:21" ht="15.75" customHeight="1" x14ac:dyDescent="0.15">
      <c r="A1281" s="15" t="s">
        <v>6460</v>
      </c>
      <c r="B1281" s="166" t="s">
        <v>6461</v>
      </c>
      <c r="C1281" s="166" t="s">
        <v>1892</v>
      </c>
      <c r="D1281" s="166" t="s">
        <v>2007</v>
      </c>
      <c r="E1281" s="170">
        <v>7.2487546839575397E-9</v>
      </c>
      <c r="F1281" s="166">
        <v>20</v>
      </c>
      <c r="G1281" s="166" t="s">
        <v>6462</v>
      </c>
      <c r="H1281" s="166">
        <v>3</v>
      </c>
      <c r="I1281" s="166">
        <v>3</v>
      </c>
      <c r="J1281" s="166">
        <v>1</v>
      </c>
      <c r="K1281" s="166" t="s">
        <v>15568</v>
      </c>
      <c r="L1281" s="175">
        <v>0.99999990654422999</v>
      </c>
      <c r="M1281" s="175">
        <v>0.76429365790146697</v>
      </c>
      <c r="N1281" s="175">
        <v>0.82113787751637202</v>
      </c>
      <c r="O1281" s="175"/>
      <c r="P1281" s="175">
        <v>1</v>
      </c>
      <c r="Q1281" s="175">
        <v>1</v>
      </c>
      <c r="R1281" s="166">
        <v>1</v>
      </c>
      <c r="S1281" s="166" t="s">
        <v>14</v>
      </c>
      <c r="T1281" s="166" t="s">
        <v>2449</v>
      </c>
      <c r="U1281" s="166" t="s">
        <v>15567</v>
      </c>
    </row>
    <row r="1282" spans="1:21" ht="15.75" customHeight="1" x14ac:dyDescent="0.15">
      <c r="A1282" s="15" t="s">
        <v>6642</v>
      </c>
      <c r="B1282" s="166" t="s">
        <v>6643</v>
      </c>
      <c r="C1282" s="166" t="s">
        <v>4536</v>
      </c>
      <c r="D1282" s="166" t="s">
        <v>1902</v>
      </c>
      <c r="E1282" s="170">
        <v>1.85046527651951E-8</v>
      </c>
      <c r="F1282" s="166">
        <v>32</v>
      </c>
      <c r="G1282" s="166" t="s">
        <v>6644</v>
      </c>
      <c r="H1282" s="166">
        <v>4</v>
      </c>
      <c r="I1282" s="166">
        <v>3</v>
      </c>
      <c r="J1282" s="166">
        <v>1</v>
      </c>
      <c r="K1282" s="166" t="s">
        <v>15568</v>
      </c>
      <c r="L1282" s="175">
        <v>0.99999990654422999</v>
      </c>
      <c r="M1282" s="175">
        <v>8.2946024252885997E-2</v>
      </c>
      <c r="N1282" s="175">
        <v>0.82169826417338498</v>
      </c>
      <c r="O1282" s="175"/>
      <c r="P1282" s="175">
        <v>1</v>
      </c>
      <c r="Q1282" s="175">
        <v>1</v>
      </c>
      <c r="R1282" s="166">
        <v>1</v>
      </c>
      <c r="S1282" s="166" t="s">
        <v>14</v>
      </c>
      <c r="T1282" s="166" t="s">
        <v>2449</v>
      </c>
      <c r="U1282" s="166" t="s">
        <v>15567</v>
      </c>
    </row>
    <row r="1283" spans="1:21" ht="15.75" customHeight="1" x14ac:dyDescent="0.15">
      <c r="A1283" s="15" t="s">
        <v>6591</v>
      </c>
      <c r="B1283" s="166" t="s">
        <v>6592</v>
      </c>
      <c r="C1283" s="166" t="s">
        <v>1892</v>
      </c>
      <c r="D1283" s="166" t="s">
        <v>1910</v>
      </c>
      <c r="E1283" s="170">
        <v>1.5182413593989801E-9</v>
      </c>
      <c r="F1283" s="166">
        <v>22</v>
      </c>
      <c r="G1283" s="166" t="s">
        <v>6593</v>
      </c>
      <c r="H1283" s="166">
        <v>3</v>
      </c>
      <c r="I1283" s="166">
        <v>3</v>
      </c>
      <c r="J1283" s="166">
        <v>1</v>
      </c>
      <c r="K1283" s="166" t="s">
        <v>15568</v>
      </c>
      <c r="L1283" s="175">
        <v>0.99999990654422999</v>
      </c>
      <c r="M1283" s="175">
        <v>1.8246332898971999E-4</v>
      </c>
      <c r="N1283" s="175">
        <v>0.84922190106889694</v>
      </c>
      <c r="O1283" s="175"/>
      <c r="P1283" s="175">
        <v>1</v>
      </c>
      <c r="Q1283" s="175">
        <v>6.0837054309325102E-2</v>
      </c>
      <c r="R1283" s="166">
        <v>1</v>
      </c>
      <c r="S1283" s="166" t="s">
        <v>14</v>
      </c>
      <c r="T1283" s="166" t="s">
        <v>2449</v>
      </c>
      <c r="U1283" s="166" t="s">
        <v>15567</v>
      </c>
    </row>
    <row r="1284" spans="1:21" ht="15.75" customHeight="1" x14ac:dyDescent="0.15">
      <c r="A1284" s="15" t="s">
        <v>5472</v>
      </c>
      <c r="B1284" s="166" t="s">
        <v>5473</v>
      </c>
      <c r="C1284" s="166" t="s">
        <v>2443</v>
      </c>
      <c r="D1284" s="166" t="s">
        <v>1910</v>
      </c>
      <c r="E1284" s="170">
        <v>1.9016066262359799E-11</v>
      </c>
      <c r="F1284" s="166">
        <v>32</v>
      </c>
      <c r="G1284" s="166" t="s">
        <v>5474</v>
      </c>
      <c r="H1284" s="166">
        <v>6</v>
      </c>
      <c r="I1284" s="166">
        <v>4</v>
      </c>
      <c r="J1284" s="166">
        <v>1</v>
      </c>
      <c r="K1284" s="166" t="s">
        <v>15568</v>
      </c>
      <c r="L1284" s="175">
        <v>0.99999990654422999</v>
      </c>
      <c r="M1284" s="175">
        <v>0.89251954573432002</v>
      </c>
      <c r="N1284" s="175">
        <v>0.85221324624609196</v>
      </c>
      <c r="O1284" s="175"/>
      <c r="P1284" s="175">
        <v>1</v>
      </c>
      <c r="Q1284" s="175">
        <v>1</v>
      </c>
      <c r="R1284" s="166">
        <v>1</v>
      </c>
      <c r="S1284" s="166" t="s">
        <v>14</v>
      </c>
      <c r="T1284" s="166" t="s">
        <v>2449</v>
      </c>
      <c r="U1284" s="166" t="s">
        <v>15567</v>
      </c>
    </row>
    <row r="1285" spans="1:21" ht="15.75" customHeight="1" x14ac:dyDescent="0.15">
      <c r="A1285" s="15" t="s">
        <v>5100</v>
      </c>
      <c r="B1285" s="166" t="s">
        <v>5101</v>
      </c>
      <c r="C1285" s="166" t="s">
        <v>1892</v>
      </c>
      <c r="D1285" s="166" t="s">
        <v>1948</v>
      </c>
      <c r="E1285" s="170">
        <v>1.59089741377128E-12</v>
      </c>
      <c r="F1285" s="166">
        <v>34</v>
      </c>
      <c r="G1285" s="166" t="s">
        <v>5102</v>
      </c>
      <c r="H1285" s="166">
        <v>10</v>
      </c>
      <c r="I1285" s="166">
        <v>5</v>
      </c>
      <c r="J1285" s="166">
        <v>1</v>
      </c>
      <c r="K1285" s="166" t="s">
        <v>15568</v>
      </c>
      <c r="L1285" s="175">
        <v>0.99999990654422999</v>
      </c>
      <c r="M1285" s="175">
        <v>3.9665587404404297E-2</v>
      </c>
      <c r="N1285" s="175">
        <v>0.85296966086458204</v>
      </c>
      <c r="O1285" s="175"/>
      <c r="P1285" s="175">
        <v>1</v>
      </c>
      <c r="Q1285" s="175">
        <v>1</v>
      </c>
      <c r="R1285" s="166">
        <v>1</v>
      </c>
      <c r="S1285" s="166" t="s">
        <v>14</v>
      </c>
      <c r="T1285" s="166" t="s">
        <v>2449</v>
      </c>
      <c r="U1285" s="166" t="s">
        <v>15567</v>
      </c>
    </row>
    <row r="1286" spans="1:21" ht="15.75" customHeight="1" x14ac:dyDescent="0.15">
      <c r="A1286" s="15" t="s">
        <v>4960</v>
      </c>
      <c r="B1286" s="166" t="s">
        <v>4961</v>
      </c>
      <c r="C1286" s="166" t="s">
        <v>2142</v>
      </c>
      <c r="D1286" s="166" t="s">
        <v>1955</v>
      </c>
      <c r="E1286" s="170">
        <v>2.4581743367974001E-8</v>
      </c>
      <c r="F1286" s="166">
        <v>16</v>
      </c>
      <c r="G1286" s="166" t="s">
        <v>4962</v>
      </c>
      <c r="H1286" s="166">
        <v>4</v>
      </c>
      <c r="I1286" s="166">
        <v>4</v>
      </c>
      <c r="J1286" s="166">
        <v>1</v>
      </c>
      <c r="K1286" s="166" t="s">
        <v>15568</v>
      </c>
      <c r="L1286" s="175">
        <v>0.99999990654422999</v>
      </c>
      <c r="M1286" s="175">
        <v>0.92556598965938897</v>
      </c>
      <c r="N1286" s="175">
        <v>0.85389279338886703</v>
      </c>
      <c r="O1286" s="175"/>
      <c r="P1286" s="175">
        <v>1</v>
      </c>
      <c r="Q1286" s="175">
        <v>1</v>
      </c>
      <c r="R1286" s="166">
        <v>1</v>
      </c>
      <c r="S1286" s="166" t="s">
        <v>14</v>
      </c>
      <c r="T1286" s="166" t="s">
        <v>2449</v>
      </c>
      <c r="U1286" s="166" t="s">
        <v>15567</v>
      </c>
    </row>
    <row r="1287" spans="1:21" ht="15.75" customHeight="1" x14ac:dyDescent="0.15">
      <c r="A1287" s="15" t="s">
        <v>4963</v>
      </c>
      <c r="B1287" s="166" t="s">
        <v>4964</v>
      </c>
      <c r="C1287" s="166" t="s">
        <v>2379</v>
      </c>
      <c r="D1287" s="166" t="s">
        <v>1914</v>
      </c>
      <c r="E1287" s="170">
        <v>7.8248518711247901E-12</v>
      </c>
      <c r="F1287" s="166">
        <v>34</v>
      </c>
      <c r="G1287" s="166" t="s">
        <v>4965</v>
      </c>
      <c r="H1287" s="166">
        <v>9</v>
      </c>
      <c r="I1287" s="166">
        <v>5</v>
      </c>
      <c r="J1287" s="166">
        <v>1</v>
      </c>
      <c r="K1287" s="166" t="s">
        <v>15568</v>
      </c>
      <c r="L1287" s="175">
        <v>0.99999990654422999</v>
      </c>
      <c r="M1287" s="175">
        <v>0.347870297335519</v>
      </c>
      <c r="N1287" s="175">
        <v>0.85464796432171897</v>
      </c>
      <c r="O1287" s="175"/>
      <c r="P1287" s="175">
        <v>1</v>
      </c>
      <c r="Q1287" s="175">
        <v>1</v>
      </c>
      <c r="R1287" s="166">
        <v>1</v>
      </c>
      <c r="S1287" s="166" t="s">
        <v>14</v>
      </c>
      <c r="T1287" s="166" t="s">
        <v>2449</v>
      </c>
      <c r="U1287" s="166" t="s">
        <v>15567</v>
      </c>
    </row>
    <row r="1288" spans="1:21" ht="15.75" customHeight="1" x14ac:dyDescent="0.15">
      <c r="A1288" s="15" t="s">
        <v>6678</v>
      </c>
      <c r="B1288" s="166" t="s">
        <v>6679</v>
      </c>
      <c r="C1288" s="166" t="s">
        <v>1892</v>
      </c>
      <c r="D1288" s="166" t="s">
        <v>1910</v>
      </c>
      <c r="E1288" s="170">
        <v>3.02709585195285E-7</v>
      </c>
      <c r="F1288" s="166">
        <v>16</v>
      </c>
      <c r="G1288" s="166" t="s">
        <v>6680</v>
      </c>
      <c r="H1288" s="166">
        <v>3</v>
      </c>
      <c r="I1288" s="166">
        <v>3</v>
      </c>
      <c r="J1288" s="166">
        <v>1</v>
      </c>
      <c r="K1288" s="166" t="s">
        <v>15568</v>
      </c>
      <c r="L1288" s="175">
        <v>0.99999990654422999</v>
      </c>
      <c r="M1288" s="175">
        <v>0.76633139971237596</v>
      </c>
      <c r="N1288" s="175">
        <v>0.86050048881835695</v>
      </c>
      <c r="O1288" s="175"/>
      <c r="P1288" s="175">
        <v>1</v>
      </c>
      <c r="Q1288" s="175">
        <v>1</v>
      </c>
      <c r="R1288" s="166">
        <v>1</v>
      </c>
      <c r="S1288" s="166" t="s">
        <v>14</v>
      </c>
      <c r="T1288" s="166" t="s">
        <v>2449</v>
      </c>
      <c r="U1288" s="166" t="s">
        <v>15567</v>
      </c>
    </row>
    <row r="1289" spans="1:21" ht="15.75" customHeight="1" x14ac:dyDescent="0.15">
      <c r="A1289" s="15" t="s">
        <v>4957</v>
      </c>
      <c r="B1289" s="166" t="s">
        <v>4958</v>
      </c>
      <c r="C1289" s="166" t="s">
        <v>1892</v>
      </c>
      <c r="D1289" s="166" t="s">
        <v>1914</v>
      </c>
      <c r="E1289" s="170">
        <v>1.84740100340279E-10</v>
      </c>
      <c r="F1289" s="166">
        <v>26</v>
      </c>
      <c r="G1289" s="166" t="s">
        <v>4959</v>
      </c>
      <c r="H1289" s="166">
        <v>6</v>
      </c>
      <c r="I1289" s="166">
        <v>5</v>
      </c>
      <c r="J1289" s="166">
        <v>1</v>
      </c>
      <c r="K1289" s="166" t="s">
        <v>15568</v>
      </c>
      <c r="L1289" s="175">
        <v>0.99999990654422999</v>
      </c>
      <c r="M1289" s="175">
        <v>0.63978907075506797</v>
      </c>
      <c r="N1289" s="175">
        <v>0.88560929977428504</v>
      </c>
      <c r="O1289" s="175"/>
      <c r="P1289" s="175">
        <v>1</v>
      </c>
      <c r="Q1289" s="175">
        <v>1</v>
      </c>
      <c r="R1289" s="166">
        <v>1</v>
      </c>
      <c r="S1289" s="166" t="s">
        <v>14</v>
      </c>
      <c r="T1289" s="166" t="s">
        <v>2449</v>
      </c>
      <c r="U1289" s="166" t="s">
        <v>15567</v>
      </c>
    </row>
    <row r="1290" spans="1:21" ht="15.75" customHeight="1" x14ac:dyDescent="0.15">
      <c r="A1290" s="15" t="s">
        <v>6406</v>
      </c>
      <c r="B1290" s="166" t="s">
        <v>6407</v>
      </c>
      <c r="C1290" s="166" t="s">
        <v>2142</v>
      </c>
      <c r="D1290" s="166" t="s">
        <v>1914</v>
      </c>
      <c r="E1290" s="170">
        <v>1.01437022338854E-8</v>
      </c>
      <c r="F1290" s="166">
        <v>22</v>
      </c>
      <c r="G1290" s="166" t="s">
        <v>6408</v>
      </c>
      <c r="H1290" s="166">
        <v>3</v>
      </c>
      <c r="I1290" s="166">
        <v>3</v>
      </c>
      <c r="J1290" s="166">
        <v>1</v>
      </c>
      <c r="K1290" s="166" t="s">
        <v>15568</v>
      </c>
      <c r="L1290" s="175">
        <v>0.99999990654422999</v>
      </c>
      <c r="M1290" s="175">
        <v>0.99182551569539901</v>
      </c>
      <c r="N1290" s="175">
        <v>0.893704583937173</v>
      </c>
      <c r="O1290" s="175"/>
      <c r="P1290" s="175">
        <v>1</v>
      </c>
      <c r="Q1290" s="175">
        <v>1</v>
      </c>
      <c r="R1290" s="166">
        <v>1</v>
      </c>
      <c r="S1290" s="166" t="s">
        <v>14</v>
      </c>
      <c r="T1290" s="166" t="s">
        <v>2449</v>
      </c>
      <c r="U1290" s="166" t="s">
        <v>15567</v>
      </c>
    </row>
    <row r="1291" spans="1:21" ht="15.75" customHeight="1" x14ac:dyDescent="0.15">
      <c r="A1291" s="15" t="s">
        <v>5005</v>
      </c>
      <c r="B1291" s="166" t="s">
        <v>5006</v>
      </c>
      <c r="C1291" s="166" t="s">
        <v>1892</v>
      </c>
      <c r="D1291" s="166" t="s">
        <v>1910</v>
      </c>
      <c r="E1291" s="170">
        <v>6.6655835158652798E-9</v>
      </c>
      <c r="F1291" s="166">
        <v>22</v>
      </c>
      <c r="G1291" s="166" t="s">
        <v>5007</v>
      </c>
      <c r="H1291" s="166">
        <v>9</v>
      </c>
      <c r="I1291" s="166">
        <v>5</v>
      </c>
      <c r="J1291" s="166">
        <v>1</v>
      </c>
      <c r="K1291" s="166" t="s">
        <v>15568</v>
      </c>
      <c r="L1291" s="175">
        <v>0.99999990654422999</v>
      </c>
      <c r="M1291" s="175">
        <v>0.65239808444862502</v>
      </c>
      <c r="N1291" s="175">
        <v>0.89811747327173996</v>
      </c>
      <c r="O1291" s="175"/>
      <c r="P1291" s="175">
        <v>1</v>
      </c>
      <c r="Q1291" s="175">
        <v>1</v>
      </c>
      <c r="R1291" s="166">
        <v>1</v>
      </c>
      <c r="S1291" s="166" t="s">
        <v>14</v>
      </c>
      <c r="T1291" s="166" t="s">
        <v>2449</v>
      </c>
      <c r="U1291" s="166" t="s">
        <v>15567</v>
      </c>
    </row>
    <row r="1292" spans="1:21" ht="15.75" customHeight="1" x14ac:dyDescent="0.15">
      <c r="A1292" s="15" t="s">
        <v>4075</v>
      </c>
      <c r="B1292" s="166" t="s">
        <v>4076</v>
      </c>
      <c r="C1292" s="166" t="s">
        <v>2086</v>
      </c>
      <c r="D1292" s="166" t="s">
        <v>1955</v>
      </c>
      <c r="E1292" s="166">
        <v>0</v>
      </c>
      <c r="F1292" s="166">
        <v>34</v>
      </c>
      <c r="G1292" s="166" t="s">
        <v>4077</v>
      </c>
      <c r="H1292" s="166">
        <v>9</v>
      </c>
      <c r="I1292" s="166">
        <v>3</v>
      </c>
      <c r="J1292" s="166">
        <v>1</v>
      </c>
      <c r="K1292" s="166" t="s">
        <v>15568</v>
      </c>
      <c r="L1292" s="175">
        <v>0.99999990654422999</v>
      </c>
      <c r="M1292" s="175">
        <v>0.84795562919906797</v>
      </c>
      <c r="N1292" s="175">
        <v>0.90325708327726795</v>
      </c>
      <c r="O1292" s="175"/>
      <c r="P1292" s="175">
        <v>1</v>
      </c>
      <c r="Q1292" s="175">
        <v>1</v>
      </c>
      <c r="R1292" s="166">
        <v>1</v>
      </c>
      <c r="S1292" s="166" t="s">
        <v>14</v>
      </c>
      <c r="T1292" s="166" t="s">
        <v>2449</v>
      </c>
      <c r="U1292" s="166" t="s">
        <v>15567</v>
      </c>
    </row>
    <row r="1293" spans="1:21" ht="15.75" customHeight="1" x14ac:dyDescent="0.15">
      <c r="A1293" s="15" t="s">
        <v>5199</v>
      </c>
      <c r="B1293" s="166" t="s">
        <v>5200</v>
      </c>
      <c r="C1293" s="166" t="s">
        <v>1892</v>
      </c>
      <c r="D1293" s="166" t="s">
        <v>1910</v>
      </c>
      <c r="E1293" s="170">
        <v>1.85509098272458E-9</v>
      </c>
      <c r="F1293" s="166">
        <v>22</v>
      </c>
      <c r="G1293" s="166" t="s">
        <v>5201</v>
      </c>
      <c r="H1293" s="166">
        <v>8</v>
      </c>
      <c r="I1293" s="166">
        <v>6</v>
      </c>
      <c r="J1293" s="166">
        <v>1</v>
      </c>
      <c r="K1293" s="166" t="s">
        <v>15568</v>
      </c>
      <c r="L1293" s="175">
        <v>0.99999990654422999</v>
      </c>
      <c r="M1293" s="175">
        <v>0.27646711609465202</v>
      </c>
      <c r="N1293" s="175">
        <v>0.90405323750615196</v>
      </c>
      <c r="O1293" s="175"/>
      <c r="P1293" s="175">
        <v>1</v>
      </c>
      <c r="Q1293" s="175">
        <v>1</v>
      </c>
      <c r="R1293" s="166">
        <v>1</v>
      </c>
      <c r="S1293" s="166" t="s">
        <v>14</v>
      </c>
      <c r="T1293" s="166" t="s">
        <v>2449</v>
      </c>
      <c r="U1293" s="166" t="s">
        <v>15567</v>
      </c>
    </row>
    <row r="1294" spans="1:21" ht="15.75" customHeight="1" x14ac:dyDescent="0.15">
      <c r="A1294" s="15" t="s">
        <v>6630</v>
      </c>
      <c r="B1294" s="166" t="s">
        <v>6631</v>
      </c>
      <c r="C1294" s="166" t="s">
        <v>1892</v>
      </c>
      <c r="D1294" s="166" t="s">
        <v>2007</v>
      </c>
      <c r="E1294" s="170">
        <v>5.8368202162151198E-8</v>
      </c>
      <c r="F1294" s="166">
        <v>22</v>
      </c>
      <c r="G1294" s="166" t="s">
        <v>6632</v>
      </c>
      <c r="H1294" s="166">
        <v>3</v>
      </c>
      <c r="I1294" s="166">
        <v>3</v>
      </c>
      <c r="J1294" s="166">
        <v>1</v>
      </c>
      <c r="K1294" s="166" t="s">
        <v>15568</v>
      </c>
      <c r="L1294" s="175">
        <v>0.99999990654422999</v>
      </c>
      <c r="M1294" s="175">
        <v>0.12866675905719299</v>
      </c>
      <c r="N1294" s="175">
        <v>0.90642165038561195</v>
      </c>
      <c r="O1294" s="175"/>
      <c r="P1294" s="175">
        <v>1</v>
      </c>
      <c r="Q1294" s="175">
        <v>1</v>
      </c>
      <c r="R1294" s="166">
        <v>1</v>
      </c>
      <c r="S1294" s="166" t="s">
        <v>14</v>
      </c>
      <c r="T1294" s="166" t="s">
        <v>2449</v>
      </c>
      <c r="U1294" s="166" t="s">
        <v>15567</v>
      </c>
    </row>
    <row r="1295" spans="1:21" ht="15.75" customHeight="1" x14ac:dyDescent="0.15">
      <c r="A1295" s="15" t="s">
        <v>4643</v>
      </c>
      <c r="B1295" s="166" t="s">
        <v>4644</v>
      </c>
      <c r="C1295" s="166" t="s">
        <v>1892</v>
      </c>
      <c r="D1295" s="166" t="s">
        <v>1948</v>
      </c>
      <c r="E1295" s="170">
        <v>5.2211687519361702E-10</v>
      </c>
      <c r="F1295" s="166">
        <v>22</v>
      </c>
      <c r="G1295" s="166" t="s">
        <v>4645</v>
      </c>
      <c r="H1295" s="166">
        <v>10</v>
      </c>
      <c r="I1295" s="166">
        <v>6</v>
      </c>
      <c r="J1295" s="166">
        <v>1</v>
      </c>
      <c r="K1295" s="166" t="s">
        <v>15568</v>
      </c>
      <c r="L1295" s="175">
        <v>0.99999990654422999</v>
      </c>
      <c r="M1295" s="175">
        <v>2.9307374913153501E-2</v>
      </c>
      <c r="N1295" s="175">
        <v>0.91704169347674502</v>
      </c>
      <c r="O1295" s="175"/>
      <c r="P1295" s="175">
        <v>1</v>
      </c>
      <c r="Q1295" s="175">
        <v>1</v>
      </c>
      <c r="R1295" s="166">
        <v>1</v>
      </c>
      <c r="S1295" s="166" t="s">
        <v>14</v>
      </c>
      <c r="T1295" s="166" t="s">
        <v>2449</v>
      </c>
      <c r="U1295" s="166" t="s">
        <v>15567</v>
      </c>
    </row>
    <row r="1296" spans="1:21" ht="15.75" customHeight="1" x14ac:dyDescent="0.15">
      <c r="A1296" s="15" t="s">
        <v>6561</v>
      </c>
      <c r="B1296" s="166" t="s">
        <v>6562</v>
      </c>
      <c r="C1296" s="166" t="s">
        <v>2142</v>
      </c>
      <c r="D1296" s="166" t="s">
        <v>1955</v>
      </c>
      <c r="E1296" s="170">
        <v>2.5771257423769198E-9</v>
      </c>
      <c r="F1296" s="166">
        <v>22</v>
      </c>
      <c r="G1296" s="166" t="s">
        <v>6563</v>
      </c>
      <c r="H1296" s="166">
        <v>3</v>
      </c>
      <c r="I1296" s="166">
        <v>3</v>
      </c>
      <c r="J1296" s="166">
        <v>1</v>
      </c>
      <c r="K1296" s="166" t="s">
        <v>15568</v>
      </c>
      <c r="L1296" s="175">
        <v>0.99999990654422999</v>
      </c>
      <c r="M1296" s="175">
        <v>0.744885018463458</v>
      </c>
      <c r="N1296" s="175">
        <v>0.92883098883672499</v>
      </c>
      <c r="O1296" s="175"/>
      <c r="P1296" s="175">
        <v>1</v>
      </c>
      <c r="Q1296" s="175">
        <v>1</v>
      </c>
      <c r="R1296" s="166">
        <v>1</v>
      </c>
      <c r="S1296" s="166" t="s">
        <v>14</v>
      </c>
      <c r="T1296" s="166" t="s">
        <v>2449</v>
      </c>
      <c r="U1296" s="166" t="s">
        <v>15567</v>
      </c>
    </row>
    <row r="1297" spans="1:21" ht="15.75" customHeight="1" x14ac:dyDescent="0.15">
      <c r="A1297" s="15" t="s">
        <v>5757</v>
      </c>
      <c r="B1297" s="166" t="s">
        <v>5758</v>
      </c>
      <c r="C1297" s="166" t="s">
        <v>2263</v>
      </c>
      <c r="D1297" s="166" t="s">
        <v>1910</v>
      </c>
      <c r="E1297" s="170">
        <v>4.60682552019079E-10</v>
      </c>
      <c r="F1297" s="166">
        <v>22</v>
      </c>
      <c r="G1297" s="166" t="s">
        <v>5759</v>
      </c>
      <c r="H1297" s="166">
        <v>6</v>
      </c>
      <c r="I1297" s="166">
        <v>4</v>
      </c>
      <c r="J1297" s="166">
        <v>1</v>
      </c>
      <c r="K1297" s="166" t="s">
        <v>15568</v>
      </c>
      <c r="L1297" s="175">
        <v>0.47759207949122301</v>
      </c>
      <c r="M1297" s="175">
        <v>0.83755118570939902</v>
      </c>
      <c r="N1297" s="175">
        <v>0.93310293763875896</v>
      </c>
      <c r="O1297" s="175"/>
      <c r="P1297" s="175">
        <v>1</v>
      </c>
      <c r="Q1297" s="175">
        <v>1</v>
      </c>
      <c r="R1297" s="166">
        <v>1</v>
      </c>
      <c r="S1297" s="166" t="s">
        <v>14</v>
      </c>
      <c r="T1297" s="166" t="s">
        <v>2449</v>
      </c>
      <c r="U1297" s="166" t="s">
        <v>15567</v>
      </c>
    </row>
    <row r="1298" spans="1:21" ht="15.75" customHeight="1" x14ac:dyDescent="0.15">
      <c r="A1298" s="15" t="s">
        <v>6120</v>
      </c>
      <c r="B1298" s="166" t="s">
        <v>6121</v>
      </c>
      <c r="C1298" s="166" t="s">
        <v>1892</v>
      </c>
      <c r="D1298" s="166" t="s">
        <v>1925</v>
      </c>
      <c r="E1298" s="170">
        <v>7.9396921558763797E-8</v>
      </c>
      <c r="F1298" s="166">
        <v>32</v>
      </c>
      <c r="G1298" s="166" t="s">
        <v>6122</v>
      </c>
      <c r="H1298" s="166">
        <v>5</v>
      </c>
      <c r="I1298" s="166">
        <v>3</v>
      </c>
      <c r="J1298" s="166">
        <v>1</v>
      </c>
      <c r="K1298" s="166" t="s">
        <v>15568</v>
      </c>
      <c r="L1298" s="175">
        <v>0.99999990654422999</v>
      </c>
      <c r="M1298" s="175">
        <v>0.55162148804405498</v>
      </c>
      <c r="N1298" s="175">
        <v>0.93470011747015302</v>
      </c>
      <c r="O1298" s="175"/>
      <c r="P1298" s="175">
        <v>1</v>
      </c>
      <c r="Q1298" s="175">
        <v>1</v>
      </c>
      <c r="R1298" s="166">
        <v>1</v>
      </c>
      <c r="S1298" s="166" t="s">
        <v>14</v>
      </c>
      <c r="T1298" s="166" t="s">
        <v>2449</v>
      </c>
      <c r="U1298" s="166" t="s">
        <v>15567</v>
      </c>
    </row>
    <row r="1299" spans="1:21" ht="15.75" customHeight="1" x14ac:dyDescent="0.15">
      <c r="A1299" s="15" t="s">
        <v>6666</v>
      </c>
      <c r="B1299" s="166" t="s">
        <v>6667</v>
      </c>
      <c r="C1299" s="166" t="s">
        <v>2142</v>
      </c>
      <c r="D1299" s="166" t="s">
        <v>1918</v>
      </c>
      <c r="E1299" s="170">
        <v>5.4766813488116402E-9</v>
      </c>
      <c r="F1299" s="166">
        <v>32</v>
      </c>
      <c r="G1299" s="166" t="s">
        <v>6668</v>
      </c>
      <c r="H1299" s="166">
        <v>3</v>
      </c>
      <c r="I1299" s="166">
        <v>3</v>
      </c>
      <c r="J1299" s="166">
        <v>1</v>
      </c>
      <c r="K1299" s="166" t="s">
        <v>15568</v>
      </c>
      <c r="L1299" s="175">
        <v>0.99999990654422999</v>
      </c>
      <c r="M1299" s="175">
        <v>0.53823093274947098</v>
      </c>
      <c r="N1299" s="175">
        <v>0.93641815797622896</v>
      </c>
      <c r="O1299" s="175"/>
      <c r="P1299" s="175">
        <v>1</v>
      </c>
      <c r="Q1299" s="175">
        <v>1</v>
      </c>
      <c r="R1299" s="166">
        <v>1</v>
      </c>
      <c r="S1299" s="166" t="s">
        <v>14</v>
      </c>
      <c r="T1299" s="166" t="s">
        <v>2449</v>
      </c>
      <c r="U1299" s="166" t="s">
        <v>15567</v>
      </c>
    </row>
    <row r="1300" spans="1:21" ht="15.75" customHeight="1" x14ac:dyDescent="0.15">
      <c r="A1300" s="15" t="s">
        <v>6564</v>
      </c>
      <c r="B1300" s="166" t="s">
        <v>6565</v>
      </c>
      <c r="C1300" s="166" t="s">
        <v>1892</v>
      </c>
      <c r="D1300" s="166" t="s">
        <v>1914</v>
      </c>
      <c r="E1300" s="170">
        <v>2.6114101322831299E-8</v>
      </c>
      <c r="F1300" s="166">
        <v>20</v>
      </c>
      <c r="G1300" s="166" t="s">
        <v>6566</v>
      </c>
      <c r="H1300" s="166">
        <v>3</v>
      </c>
      <c r="I1300" s="166">
        <v>3</v>
      </c>
      <c r="J1300" s="166">
        <v>1</v>
      </c>
      <c r="K1300" s="166" t="s">
        <v>15568</v>
      </c>
      <c r="L1300" s="175">
        <v>0.99999990654422999</v>
      </c>
      <c r="M1300" s="175">
        <v>0.74619796606123301</v>
      </c>
      <c r="N1300" s="175">
        <v>0.94033036166250705</v>
      </c>
      <c r="O1300" s="175"/>
      <c r="P1300" s="175">
        <v>1</v>
      </c>
      <c r="Q1300" s="175">
        <v>1</v>
      </c>
      <c r="R1300" s="166">
        <v>1</v>
      </c>
      <c r="S1300" s="166" t="s">
        <v>14</v>
      </c>
      <c r="T1300" s="166" t="s">
        <v>2449</v>
      </c>
      <c r="U1300" s="166" t="s">
        <v>15567</v>
      </c>
    </row>
    <row r="1301" spans="1:21" ht="15.75" customHeight="1" x14ac:dyDescent="0.15">
      <c r="A1301" s="15" t="s">
        <v>5406</v>
      </c>
      <c r="B1301" s="166" t="s">
        <v>5407</v>
      </c>
      <c r="C1301" s="166" t="s">
        <v>2230</v>
      </c>
      <c r="D1301" s="166" t="s">
        <v>1955</v>
      </c>
      <c r="E1301" s="170">
        <v>1.9840147211331999E-8</v>
      </c>
      <c r="F1301" s="166">
        <v>22</v>
      </c>
      <c r="G1301" s="166" t="s">
        <v>5408</v>
      </c>
      <c r="H1301" s="166">
        <v>5</v>
      </c>
      <c r="I1301" s="166">
        <v>4</v>
      </c>
      <c r="J1301" s="166">
        <v>1</v>
      </c>
      <c r="K1301" s="166" t="s">
        <v>15568</v>
      </c>
      <c r="L1301" s="175">
        <v>0.99999990654422999</v>
      </c>
      <c r="M1301" s="175">
        <v>0.75904499190406405</v>
      </c>
      <c r="N1301" s="175">
        <v>0.95862438010968698</v>
      </c>
      <c r="O1301" s="175"/>
      <c r="P1301" s="175">
        <v>1</v>
      </c>
      <c r="Q1301" s="175">
        <v>1</v>
      </c>
      <c r="R1301" s="166">
        <v>1</v>
      </c>
      <c r="S1301" s="166" t="s">
        <v>14</v>
      </c>
      <c r="T1301" s="166" t="s">
        <v>2449</v>
      </c>
      <c r="U1301" s="166" t="s">
        <v>15567</v>
      </c>
    </row>
    <row r="1302" spans="1:21" ht="15.75" customHeight="1" x14ac:dyDescent="0.15">
      <c r="A1302" s="15" t="s">
        <v>5526</v>
      </c>
      <c r="B1302" s="166" t="s">
        <v>5527</v>
      </c>
      <c r="C1302" s="166" t="s">
        <v>1892</v>
      </c>
      <c r="D1302" s="166" t="s">
        <v>1910</v>
      </c>
      <c r="E1302" s="170">
        <v>8.8624285951519706E-12</v>
      </c>
      <c r="F1302" s="166">
        <v>34</v>
      </c>
      <c r="G1302" s="166" t="s">
        <v>5528</v>
      </c>
      <c r="H1302" s="166">
        <v>4</v>
      </c>
      <c r="I1302" s="166">
        <v>3</v>
      </c>
      <c r="J1302" s="166">
        <v>1</v>
      </c>
      <c r="K1302" s="166" t="s">
        <v>15568</v>
      </c>
      <c r="L1302" s="175">
        <v>0.99999990654422999</v>
      </c>
      <c r="M1302" s="175">
        <v>0.37605999655987199</v>
      </c>
      <c r="N1302" s="175">
        <v>0.96078684077541998</v>
      </c>
      <c r="O1302" s="175"/>
      <c r="P1302" s="175">
        <v>1</v>
      </c>
      <c r="Q1302" s="175">
        <v>1</v>
      </c>
      <c r="R1302" s="166">
        <v>1</v>
      </c>
      <c r="S1302" s="166" t="s">
        <v>14</v>
      </c>
      <c r="T1302" s="166" t="s">
        <v>2449</v>
      </c>
      <c r="U1302" s="166" t="s">
        <v>15567</v>
      </c>
    </row>
    <row r="1303" spans="1:21" ht="15.75" customHeight="1" x14ac:dyDescent="0.15">
      <c r="A1303" s="15" t="s">
        <v>6270</v>
      </c>
      <c r="B1303" s="166" t="s">
        <v>6271</v>
      </c>
      <c r="C1303" s="166" t="s">
        <v>1892</v>
      </c>
      <c r="D1303" s="166" t="s">
        <v>1948</v>
      </c>
      <c r="E1303" s="170">
        <v>1.5825683364908901E-8</v>
      </c>
      <c r="F1303" s="166">
        <v>16</v>
      </c>
      <c r="G1303" s="166" t="s">
        <v>6272</v>
      </c>
      <c r="H1303" s="166">
        <v>3</v>
      </c>
      <c r="I1303" s="166">
        <v>3</v>
      </c>
      <c r="J1303" s="166">
        <v>1</v>
      </c>
      <c r="K1303" s="166" t="s">
        <v>15568</v>
      </c>
      <c r="L1303" s="175">
        <v>0.99999990654422999</v>
      </c>
      <c r="M1303" s="175">
        <v>0.89464022098388696</v>
      </c>
      <c r="N1303" s="175">
        <v>0.96547603802833504</v>
      </c>
      <c r="O1303" s="175"/>
      <c r="P1303" s="175">
        <v>1</v>
      </c>
      <c r="Q1303" s="175">
        <v>1</v>
      </c>
      <c r="R1303" s="166">
        <v>1</v>
      </c>
      <c r="S1303" s="166" t="s">
        <v>14</v>
      </c>
      <c r="T1303" s="166" t="s">
        <v>2449</v>
      </c>
      <c r="U1303" s="166" t="s">
        <v>15567</v>
      </c>
    </row>
    <row r="1304" spans="1:21" ht="15.75" customHeight="1" x14ac:dyDescent="0.15">
      <c r="A1304" s="15" t="s">
        <v>5020</v>
      </c>
      <c r="B1304" s="166" t="s">
        <v>5021</v>
      </c>
      <c r="C1304" s="166" t="s">
        <v>2443</v>
      </c>
      <c r="D1304" s="166" t="s">
        <v>1910</v>
      </c>
      <c r="E1304" s="170">
        <v>1.09309919925445E-13</v>
      </c>
      <c r="F1304" s="166">
        <v>36</v>
      </c>
      <c r="G1304" s="166" t="s">
        <v>5022</v>
      </c>
      <c r="H1304" s="166">
        <v>8</v>
      </c>
      <c r="I1304" s="166">
        <v>5</v>
      </c>
      <c r="J1304" s="166">
        <v>1</v>
      </c>
      <c r="K1304" s="166" t="s">
        <v>15568</v>
      </c>
      <c r="L1304" s="175">
        <v>0.99999990654422999</v>
      </c>
      <c r="M1304" s="175">
        <v>0.76429365790146697</v>
      </c>
      <c r="N1304" s="175">
        <v>0.97906328436974999</v>
      </c>
      <c r="O1304" s="175"/>
      <c r="P1304" s="175">
        <v>1</v>
      </c>
      <c r="Q1304" s="175">
        <v>1</v>
      </c>
      <c r="R1304" s="166">
        <v>1</v>
      </c>
      <c r="S1304" s="166" t="s">
        <v>14</v>
      </c>
      <c r="T1304" s="166" t="s">
        <v>2449</v>
      </c>
      <c r="U1304" s="166" t="s">
        <v>15567</v>
      </c>
    </row>
    <row r="1305" spans="1:21" ht="15.75" customHeight="1" x14ac:dyDescent="0.15">
      <c r="A1305" s="15" t="s">
        <v>5579</v>
      </c>
      <c r="B1305" s="166" t="s">
        <v>5580</v>
      </c>
      <c r="C1305" s="166" t="s">
        <v>2241</v>
      </c>
      <c r="D1305" s="166" t="s">
        <v>1910</v>
      </c>
      <c r="E1305" s="170">
        <v>7.2013089835500096E-10</v>
      </c>
      <c r="F1305" s="166">
        <v>32</v>
      </c>
      <c r="G1305" s="166" t="s">
        <v>5581</v>
      </c>
      <c r="H1305" s="166">
        <v>5</v>
      </c>
      <c r="I1305" s="166">
        <v>3</v>
      </c>
      <c r="J1305" s="166">
        <v>1</v>
      </c>
      <c r="K1305" s="166" t="s">
        <v>15568</v>
      </c>
      <c r="L1305" s="175">
        <v>0.99999990654422999</v>
      </c>
      <c r="M1305" s="175">
        <v>0.25332464576435998</v>
      </c>
      <c r="N1305" s="175">
        <v>0.97906328436974999</v>
      </c>
      <c r="O1305" s="175"/>
      <c r="P1305" s="175">
        <v>1</v>
      </c>
      <c r="Q1305" s="175">
        <v>1</v>
      </c>
      <c r="R1305" s="166">
        <v>1</v>
      </c>
      <c r="S1305" s="166" t="s">
        <v>14</v>
      </c>
      <c r="T1305" s="166" t="s">
        <v>2449</v>
      </c>
      <c r="U1305" s="166" t="s">
        <v>15567</v>
      </c>
    </row>
    <row r="1306" spans="1:21" ht="15.75" customHeight="1" x14ac:dyDescent="0.15">
      <c r="A1306" s="15" t="s">
        <v>6454</v>
      </c>
      <c r="B1306" s="166" t="s">
        <v>6455</v>
      </c>
      <c r="C1306" s="166" t="s">
        <v>2404</v>
      </c>
      <c r="D1306" s="166" t="s">
        <v>2007</v>
      </c>
      <c r="E1306" s="170">
        <v>5.3492897869591299E-7</v>
      </c>
      <c r="F1306" s="166">
        <v>10</v>
      </c>
      <c r="G1306" s="166" t="s">
        <v>6456</v>
      </c>
      <c r="H1306" s="166">
        <v>3</v>
      </c>
      <c r="I1306" s="166">
        <v>3</v>
      </c>
      <c r="J1306" s="166">
        <v>1</v>
      </c>
      <c r="K1306" s="166" t="s">
        <v>15568</v>
      </c>
      <c r="L1306" s="175">
        <v>0.99999990654422999</v>
      </c>
      <c r="M1306" s="175">
        <v>6.0904096746557501E-2</v>
      </c>
      <c r="N1306" s="175">
        <v>0.98732854400858805</v>
      </c>
      <c r="O1306" s="175"/>
      <c r="P1306" s="175">
        <v>1</v>
      </c>
      <c r="Q1306" s="175">
        <v>1</v>
      </c>
      <c r="R1306" s="166">
        <v>1</v>
      </c>
      <c r="S1306" s="166" t="s">
        <v>14</v>
      </c>
      <c r="T1306" s="166" t="s">
        <v>2449</v>
      </c>
      <c r="U1306" s="166" t="s">
        <v>15567</v>
      </c>
    </row>
    <row r="1307" spans="1:21" ht="15.75" customHeight="1" x14ac:dyDescent="0.15">
      <c r="A1307" s="15" t="s">
        <v>6316</v>
      </c>
      <c r="B1307" s="166" t="s">
        <v>6317</v>
      </c>
      <c r="C1307" s="166" t="s">
        <v>2241</v>
      </c>
      <c r="D1307" s="166" t="s">
        <v>2114</v>
      </c>
      <c r="E1307" s="170">
        <v>1.48400461218704E-9</v>
      </c>
      <c r="F1307" s="166">
        <v>26</v>
      </c>
      <c r="G1307" s="166" t="s">
        <v>6318</v>
      </c>
      <c r="H1307" s="166">
        <v>3</v>
      </c>
      <c r="I1307" s="166">
        <v>3</v>
      </c>
      <c r="J1307" s="166">
        <v>1</v>
      </c>
      <c r="K1307" s="166" t="s">
        <v>15568</v>
      </c>
      <c r="L1307" s="175">
        <v>0.65172830691829897</v>
      </c>
      <c r="M1307" s="175">
        <v>0.89082607589358598</v>
      </c>
      <c r="N1307" s="175">
        <v>0.99136441509556406</v>
      </c>
      <c r="O1307" s="175"/>
      <c r="P1307" s="175">
        <v>1</v>
      </c>
      <c r="Q1307" s="175">
        <v>1</v>
      </c>
      <c r="R1307" s="166">
        <v>1</v>
      </c>
      <c r="S1307" s="166" t="s">
        <v>14</v>
      </c>
      <c r="T1307" s="166" t="s">
        <v>2449</v>
      </c>
      <c r="U1307" s="166" t="s">
        <v>15567</v>
      </c>
    </row>
    <row r="1308" spans="1:21" ht="15.75" customHeight="1" x14ac:dyDescent="0.15">
      <c r="A1308" s="15" t="s">
        <v>6258</v>
      </c>
      <c r="B1308" s="166" t="s">
        <v>6259</v>
      </c>
      <c r="C1308" s="166" t="s">
        <v>4323</v>
      </c>
      <c r="D1308" s="166" t="s">
        <v>1914</v>
      </c>
      <c r="E1308" s="170">
        <v>8.1411009557866099E-7</v>
      </c>
      <c r="F1308" s="166">
        <v>22</v>
      </c>
      <c r="G1308" s="166" t="s">
        <v>6260</v>
      </c>
      <c r="H1308" s="166">
        <v>5</v>
      </c>
      <c r="I1308" s="166">
        <v>3</v>
      </c>
      <c r="J1308" s="166">
        <v>1</v>
      </c>
      <c r="K1308" s="166" t="s">
        <v>15568</v>
      </c>
      <c r="L1308" s="175">
        <v>0.99999990654422999</v>
      </c>
      <c r="M1308" s="175">
        <v>0.53908822772465603</v>
      </c>
      <c r="N1308" s="175">
        <v>0.99833586149429598</v>
      </c>
      <c r="O1308" s="175"/>
      <c r="P1308" s="175">
        <v>1</v>
      </c>
      <c r="Q1308" s="175">
        <v>1</v>
      </c>
      <c r="R1308" s="166">
        <v>1</v>
      </c>
      <c r="S1308" s="166" t="s">
        <v>14</v>
      </c>
      <c r="T1308" s="166" t="s">
        <v>2449</v>
      </c>
      <c r="U1308" s="166" t="s">
        <v>15567</v>
      </c>
    </row>
    <row r="1309" spans="1:21" ht="15.75" customHeight="1" x14ac:dyDescent="0.15">
      <c r="A1309" s="15" t="s">
        <v>4732</v>
      </c>
      <c r="B1309" s="166" t="s">
        <v>4733</v>
      </c>
      <c r="C1309" s="166" t="s">
        <v>1892</v>
      </c>
      <c r="D1309" s="166" t="s">
        <v>1910</v>
      </c>
      <c r="E1309" s="170">
        <v>2.5784257141672002E-10</v>
      </c>
      <c r="F1309" s="166">
        <v>28</v>
      </c>
      <c r="G1309" s="166" t="s">
        <v>4734</v>
      </c>
      <c r="H1309" s="166">
        <v>10</v>
      </c>
      <c r="I1309" s="166">
        <v>6</v>
      </c>
      <c r="J1309" s="166">
        <v>1</v>
      </c>
      <c r="K1309" s="166" t="s">
        <v>15568</v>
      </c>
      <c r="L1309" s="175">
        <v>0.99999990654422999</v>
      </c>
      <c r="M1309" s="175">
        <v>4.4821348872655799E-2</v>
      </c>
      <c r="N1309" s="175">
        <v>0.99999990654422999</v>
      </c>
      <c r="O1309" s="175"/>
      <c r="P1309" s="175">
        <v>1</v>
      </c>
      <c r="Q1309" s="175">
        <v>1</v>
      </c>
      <c r="R1309" s="166">
        <v>1</v>
      </c>
      <c r="S1309" s="166" t="s">
        <v>14</v>
      </c>
      <c r="T1309" s="166" t="s">
        <v>2449</v>
      </c>
      <c r="U1309" s="166" t="s">
        <v>15567</v>
      </c>
    </row>
    <row r="1310" spans="1:21" ht="15.75" customHeight="1" x14ac:dyDescent="0.15">
      <c r="A1310" s="15" t="s">
        <v>5124</v>
      </c>
      <c r="B1310" s="166" t="s">
        <v>5125</v>
      </c>
      <c r="C1310" s="166" t="s">
        <v>5126</v>
      </c>
      <c r="D1310" s="166" t="s">
        <v>1914</v>
      </c>
      <c r="E1310" s="170">
        <v>7.8240168389246396E-9</v>
      </c>
      <c r="F1310" s="166">
        <v>28</v>
      </c>
      <c r="G1310" s="166" t="s">
        <v>5127</v>
      </c>
      <c r="H1310" s="166">
        <v>5</v>
      </c>
      <c r="I1310" s="166">
        <v>4</v>
      </c>
      <c r="J1310" s="166">
        <v>1</v>
      </c>
      <c r="K1310" s="166" t="s">
        <v>15568</v>
      </c>
      <c r="L1310" s="175">
        <v>0.99999990654422999</v>
      </c>
      <c r="M1310" s="175">
        <v>0.37978097643757902</v>
      </c>
      <c r="N1310" s="175">
        <v>0.99999990654422999</v>
      </c>
      <c r="O1310" s="175"/>
      <c r="P1310" s="175">
        <v>1</v>
      </c>
      <c r="Q1310" s="175">
        <v>1</v>
      </c>
      <c r="R1310" s="166">
        <v>1</v>
      </c>
      <c r="S1310" s="166" t="s">
        <v>14</v>
      </c>
      <c r="T1310" s="166" t="s">
        <v>2449</v>
      </c>
      <c r="U1310" s="166" t="s">
        <v>15567</v>
      </c>
    </row>
    <row r="1311" spans="1:21" ht="15.75" customHeight="1" x14ac:dyDescent="0.15">
      <c r="A1311" s="15" t="s">
        <v>5238</v>
      </c>
      <c r="B1311" s="166" t="s">
        <v>5239</v>
      </c>
      <c r="C1311" s="166" t="s">
        <v>1892</v>
      </c>
      <c r="D1311" s="166" t="s">
        <v>1914</v>
      </c>
      <c r="E1311" s="170">
        <v>2.9298264548798299E-12</v>
      </c>
      <c r="F1311" s="166">
        <v>34</v>
      </c>
      <c r="G1311" s="166" t="s">
        <v>5240</v>
      </c>
      <c r="H1311" s="166">
        <v>7</v>
      </c>
      <c r="I1311" s="166">
        <v>5</v>
      </c>
      <c r="J1311" s="166">
        <v>1</v>
      </c>
      <c r="K1311" s="166" t="s">
        <v>15568</v>
      </c>
      <c r="L1311" s="175">
        <v>0.99999990654422999</v>
      </c>
      <c r="M1311" s="175">
        <v>1.4619986610340501E-5</v>
      </c>
      <c r="N1311" s="175">
        <v>0.99999990654422999</v>
      </c>
      <c r="O1311" s="175"/>
      <c r="P1311" s="175">
        <v>1</v>
      </c>
      <c r="Q1311" s="175">
        <v>4.1121829005395004E-3</v>
      </c>
      <c r="R1311" s="166">
        <v>1</v>
      </c>
      <c r="S1311" s="166" t="s">
        <v>14</v>
      </c>
      <c r="T1311" s="166" t="s">
        <v>2449</v>
      </c>
      <c r="U1311" s="166" t="s">
        <v>15567</v>
      </c>
    </row>
    <row r="1312" spans="1:21" ht="15.75" customHeight="1" x14ac:dyDescent="0.15">
      <c r="A1312" s="15" t="s">
        <v>5268</v>
      </c>
      <c r="B1312" s="166" t="s">
        <v>5269</v>
      </c>
      <c r="C1312" s="166" t="s">
        <v>1892</v>
      </c>
      <c r="D1312" s="166" t="s">
        <v>1914</v>
      </c>
      <c r="E1312" s="170">
        <v>8.6637714625674901E-10</v>
      </c>
      <c r="F1312" s="166">
        <v>22</v>
      </c>
      <c r="G1312" s="166" t="s">
        <v>5270</v>
      </c>
      <c r="H1312" s="166">
        <v>7</v>
      </c>
      <c r="I1312" s="166">
        <v>7</v>
      </c>
      <c r="J1312" s="166">
        <v>1</v>
      </c>
      <c r="K1312" s="166" t="s">
        <v>15568</v>
      </c>
      <c r="L1312" s="175">
        <v>0.99999990654422999</v>
      </c>
      <c r="M1312" s="175">
        <v>4.38733497632866E-3</v>
      </c>
      <c r="N1312" s="175">
        <v>0.99999990654422999</v>
      </c>
      <c r="O1312" s="175"/>
      <c r="P1312" s="175">
        <v>1</v>
      </c>
      <c r="Q1312" s="175">
        <v>1</v>
      </c>
      <c r="R1312" s="166">
        <v>1</v>
      </c>
      <c r="S1312" s="166" t="s">
        <v>14</v>
      </c>
      <c r="T1312" s="166" t="s">
        <v>2449</v>
      </c>
      <c r="U1312" s="166" t="s">
        <v>15567</v>
      </c>
    </row>
    <row r="1313" spans="1:21" ht="15.75" customHeight="1" x14ac:dyDescent="0.15">
      <c r="A1313" s="15" t="s">
        <v>5373</v>
      </c>
      <c r="B1313" s="166" t="s">
        <v>5374</v>
      </c>
      <c r="C1313" s="166" t="s">
        <v>2404</v>
      </c>
      <c r="D1313" s="166" t="s">
        <v>1948</v>
      </c>
      <c r="E1313" s="170">
        <v>7.5074303292160207E-12</v>
      </c>
      <c r="F1313" s="166">
        <v>34</v>
      </c>
      <c r="G1313" s="166" t="s">
        <v>5375</v>
      </c>
      <c r="H1313" s="166">
        <v>6</v>
      </c>
      <c r="I1313" s="166">
        <v>4</v>
      </c>
      <c r="J1313" s="166">
        <v>1</v>
      </c>
      <c r="K1313" s="166" t="s">
        <v>15568</v>
      </c>
      <c r="L1313" s="175">
        <v>0.99999990654422999</v>
      </c>
      <c r="M1313" s="175">
        <v>3.6963462207385202E-2</v>
      </c>
      <c r="N1313" s="175">
        <v>0.99999990654422999</v>
      </c>
      <c r="O1313" s="175"/>
      <c r="P1313" s="175">
        <v>1</v>
      </c>
      <c r="Q1313" s="175">
        <v>1</v>
      </c>
      <c r="R1313" s="166">
        <v>1</v>
      </c>
      <c r="S1313" s="166" t="s">
        <v>14</v>
      </c>
      <c r="T1313" s="166" t="s">
        <v>2449</v>
      </c>
      <c r="U1313" s="166" t="s">
        <v>15567</v>
      </c>
    </row>
    <row r="1314" spans="1:21" ht="15.75" customHeight="1" x14ac:dyDescent="0.15">
      <c r="A1314" s="15" t="s">
        <v>5418</v>
      </c>
      <c r="B1314" s="166" t="s">
        <v>5419</v>
      </c>
      <c r="C1314" s="166" t="s">
        <v>2241</v>
      </c>
      <c r="D1314" s="166" t="s">
        <v>1948</v>
      </c>
      <c r="E1314" s="170">
        <v>6.9782772784832596E-12</v>
      </c>
      <c r="F1314" s="166">
        <v>34</v>
      </c>
      <c r="G1314" s="166" t="s">
        <v>5420</v>
      </c>
      <c r="H1314" s="166">
        <v>6</v>
      </c>
      <c r="I1314" s="166">
        <v>6</v>
      </c>
      <c r="J1314" s="166">
        <v>1</v>
      </c>
      <c r="K1314" s="166" t="s">
        <v>15568</v>
      </c>
      <c r="L1314" s="175">
        <v>0.99999990654422999</v>
      </c>
      <c r="M1314" s="175">
        <v>7.5360964056488599E-3</v>
      </c>
      <c r="N1314" s="175">
        <v>0.99999990654422999</v>
      </c>
      <c r="O1314" s="175"/>
      <c r="P1314" s="175">
        <v>1</v>
      </c>
      <c r="Q1314" s="175">
        <v>1</v>
      </c>
      <c r="R1314" s="166">
        <v>1</v>
      </c>
      <c r="S1314" s="166" t="s">
        <v>14</v>
      </c>
      <c r="T1314" s="166" t="s">
        <v>2449</v>
      </c>
      <c r="U1314" s="166" t="s">
        <v>15567</v>
      </c>
    </row>
    <row r="1315" spans="1:21" ht="15.75" customHeight="1" x14ac:dyDescent="0.15">
      <c r="A1315" s="15" t="s">
        <v>5433</v>
      </c>
      <c r="B1315" s="166" t="s">
        <v>5434</v>
      </c>
      <c r="C1315" s="166" t="s">
        <v>5126</v>
      </c>
      <c r="D1315" s="166" t="s">
        <v>1914</v>
      </c>
      <c r="E1315" s="170">
        <v>5.4331809782282605E-10</v>
      </c>
      <c r="F1315" s="166">
        <v>34</v>
      </c>
      <c r="G1315" s="166" t="s">
        <v>5435</v>
      </c>
      <c r="H1315" s="166">
        <v>6</v>
      </c>
      <c r="I1315" s="166">
        <v>3</v>
      </c>
      <c r="J1315" s="166">
        <v>1</v>
      </c>
      <c r="K1315" s="166" t="s">
        <v>15568</v>
      </c>
      <c r="L1315" s="175">
        <v>0.99999990654422999</v>
      </c>
      <c r="M1315" s="175">
        <v>0.25927773608563798</v>
      </c>
      <c r="N1315" s="175">
        <v>0.99999990654422999</v>
      </c>
      <c r="O1315" s="175"/>
      <c r="P1315" s="175">
        <v>1</v>
      </c>
      <c r="Q1315" s="175">
        <v>1</v>
      </c>
      <c r="R1315" s="166">
        <v>1</v>
      </c>
      <c r="S1315" s="166" t="s">
        <v>14</v>
      </c>
      <c r="T1315" s="166" t="s">
        <v>2449</v>
      </c>
      <c r="U1315" s="166" t="s">
        <v>15567</v>
      </c>
    </row>
    <row r="1316" spans="1:21" ht="15.75" customHeight="1" x14ac:dyDescent="0.15">
      <c r="A1316" s="15" t="s">
        <v>5442</v>
      </c>
      <c r="B1316" s="166" t="s">
        <v>5443</v>
      </c>
      <c r="C1316" s="166" t="s">
        <v>1892</v>
      </c>
      <c r="D1316" s="166" t="s">
        <v>1910</v>
      </c>
      <c r="E1316" s="170">
        <v>9.7940351711885295E-9</v>
      </c>
      <c r="F1316" s="166">
        <v>22</v>
      </c>
      <c r="G1316" s="166" t="s">
        <v>5444</v>
      </c>
      <c r="H1316" s="166">
        <v>7</v>
      </c>
      <c r="I1316" s="166">
        <v>7</v>
      </c>
      <c r="J1316" s="166">
        <v>1</v>
      </c>
      <c r="K1316" s="166" t="s">
        <v>15568</v>
      </c>
      <c r="L1316" s="175">
        <v>0.99999990654422999</v>
      </c>
      <c r="M1316" s="175">
        <v>2.5129274938510298E-3</v>
      </c>
      <c r="N1316" s="175">
        <v>0.99999990654422999</v>
      </c>
      <c r="O1316" s="175"/>
      <c r="P1316" s="175">
        <v>1</v>
      </c>
      <c r="Q1316" s="175">
        <v>0.89257449085504303</v>
      </c>
      <c r="R1316" s="166">
        <v>1</v>
      </c>
      <c r="S1316" s="166" t="s">
        <v>14</v>
      </c>
      <c r="T1316" s="166" t="s">
        <v>2449</v>
      </c>
      <c r="U1316" s="166" t="s">
        <v>15567</v>
      </c>
    </row>
    <row r="1317" spans="1:21" ht="15.75" customHeight="1" x14ac:dyDescent="0.15">
      <c r="A1317" s="15" t="s">
        <v>5481</v>
      </c>
      <c r="B1317" s="166" t="s">
        <v>5482</v>
      </c>
      <c r="C1317" s="166" t="s">
        <v>2288</v>
      </c>
      <c r="D1317" s="166" t="s">
        <v>1914</v>
      </c>
      <c r="E1317" s="170">
        <v>6.2798555311588302E-10</v>
      </c>
      <c r="F1317" s="166">
        <v>20</v>
      </c>
      <c r="G1317" s="166" t="s">
        <v>5483</v>
      </c>
      <c r="H1317" s="166">
        <v>6</v>
      </c>
      <c r="I1317" s="166">
        <v>4</v>
      </c>
      <c r="J1317" s="166">
        <v>1</v>
      </c>
      <c r="K1317" s="166" t="s">
        <v>15568</v>
      </c>
      <c r="L1317" s="175">
        <v>0.99999990654422999</v>
      </c>
      <c r="M1317" s="175">
        <v>0.77977769306050804</v>
      </c>
      <c r="N1317" s="175">
        <v>0.99999990654422999</v>
      </c>
      <c r="O1317" s="175"/>
      <c r="P1317" s="175">
        <v>1</v>
      </c>
      <c r="Q1317" s="175">
        <v>1</v>
      </c>
      <c r="R1317" s="166">
        <v>1</v>
      </c>
      <c r="S1317" s="166" t="s">
        <v>14</v>
      </c>
      <c r="T1317" s="166" t="s">
        <v>2449</v>
      </c>
      <c r="U1317" s="166" t="s">
        <v>15567</v>
      </c>
    </row>
    <row r="1318" spans="1:21" ht="15.75" customHeight="1" x14ac:dyDescent="0.15">
      <c r="A1318" s="15" t="s">
        <v>5508</v>
      </c>
      <c r="B1318" s="166" t="s">
        <v>5509</v>
      </c>
      <c r="C1318" s="166" t="s">
        <v>1892</v>
      </c>
      <c r="D1318" s="166" t="s">
        <v>1948</v>
      </c>
      <c r="E1318" s="170">
        <v>4.8552611559983203E-10</v>
      </c>
      <c r="F1318" s="166">
        <v>22</v>
      </c>
      <c r="G1318" s="166" t="s">
        <v>5510</v>
      </c>
      <c r="H1318" s="166">
        <v>6</v>
      </c>
      <c r="I1318" s="166">
        <v>5</v>
      </c>
      <c r="J1318" s="166">
        <v>1</v>
      </c>
      <c r="K1318" s="166" t="s">
        <v>15568</v>
      </c>
      <c r="L1318" s="175">
        <v>0.99999990654422999</v>
      </c>
      <c r="M1318" s="175">
        <v>0.64490174350599905</v>
      </c>
      <c r="N1318" s="175">
        <v>0.99999990654422999</v>
      </c>
      <c r="O1318" s="175"/>
      <c r="P1318" s="175">
        <v>1</v>
      </c>
      <c r="Q1318" s="175">
        <v>1</v>
      </c>
      <c r="R1318" s="166">
        <v>1</v>
      </c>
      <c r="S1318" s="166" t="s">
        <v>14</v>
      </c>
      <c r="T1318" s="166" t="s">
        <v>2449</v>
      </c>
      <c r="U1318" s="166" t="s">
        <v>15567</v>
      </c>
    </row>
    <row r="1319" spans="1:21" ht="15.75" customHeight="1" x14ac:dyDescent="0.15">
      <c r="A1319" s="15" t="s">
        <v>5549</v>
      </c>
      <c r="B1319" s="166" t="s">
        <v>5550</v>
      </c>
      <c r="C1319" s="166" t="s">
        <v>1892</v>
      </c>
      <c r="D1319" s="166" t="s">
        <v>1910</v>
      </c>
      <c r="E1319" s="170">
        <v>5.19503157418026E-9</v>
      </c>
      <c r="F1319" s="166">
        <v>22</v>
      </c>
      <c r="G1319" s="166" t="s">
        <v>5551</v>
      </c>
      <c r="H1319" s="166">
        <v>4</v>
      </c>
      <c r="I1319" s="166">
        <v>4</v>
      </c>
      <c r="J1319" s="166">
        <v>1</v>
      </c>
      <c r="K1319" s="166" t="s">
        <v>15568</v>
      </c>
      <c r="L1319" s="175">
        <v>0.99999990654422999</v>
      </c>
      <c r="M1319" s="175">
        <v>0.225307007934471</v>
      </c>
      <c r="N1319" s="175">
        <v>0.99999990654422999</v>
      </c>
      <c r="O1319" s="175"/>
      <c r="P1319" s="175">
        <v>1</v>
      </c>
      <c r="Q1319" s="175">
        <v>1</v>
      </c>
      <c r="R1319" s="166">
        <v>1</v>
      </c>
      <c r="S1319" s="166" t="s">
        <v>14</v>
      </c>
      <c r="T1319" s="166" t="s">
        <v>2449</v>
      </c>
      <c r="U1319" s="166" t="s">
        <v>15567</v>
      </c>
    </row>
    <row r="1320" spans="1:21" ht="15.75" customHeight="1" x14ac:dyDescent="0.15">
      <c r="A1320" s="15" t="s">
        <v>5576</v>
      </c>
      <c r="B1320" s="166" t="s">
        <v>5577</v>
      </c>
      <c r="C1320" s="166" t="s">
        <v>5126</v>
      </c>
      <c r="D1320" s="166" t="s">
        <v>1914</v>
      </c>
      <c r="E1320" s="170">
        <v>7.9934498360228094E-9</v>
      </c>
      <c r="F1320" s="166">
        <v>32</v>
      </c>
      <c r="G1320" s="166" t="s">
        <v>5578</v>
      </c>
      <c r="H1320" s="166">
        <v>6</v>
      </c>
      <c r="I1320" s="166">
        <v>4</v>
      </c>
      <c r="J1320" s="166">
        <v>1</v>
      </c>
      <c r="K1320" s="166" t="s">
        <v>15568</v>
      </c>
      <c r="L1320" s="175">
        <v>0.99999990654422999</v>
      </c>
      <c r="M1320" s="175">
        <v>0.73412073285721702</v>
      </c>
      <c r="N1320" s="175">
        <v>0.99999990654422999</v>
      </c>
      <c r="O1320" s="175"/>
      <c r="P1320" s="175">
        <v>1</v>
      </c>
      <c r="Q1320" s="175">
        <v>1</v>
      </c>
      <c r="R1320" s="166">
        <v>1</v>
      </c>
      <c r="S1320" s="166" t="s">
        <v>14</v>
      </c>
      <c r="T1320" s="166" t="s">
        <v>2449</v>
      </c>
      <c r="U1320" s="166" t="s">
        <v>15567</v>
      </c>
    </row>
    <row r="1321" spans="1:21" ht="15.75" customHeight="1" x14ac:dyDescent="0.15">
      <c r="A1321" s="15" t="s">
        <v>5594</v>
      </c>
      <c r="B1321" s="166" t="s">
        <v>5595</v>
      </c>
      <c r="C1321" s="166" t="s">
        <v>2443</v>
      </c>
      <c r="D1321" s="166" t="s">
        <v>1910</v>
      </c>
      <c r="E1321" s="170">
        <v>4.3897913952928902E-11</v>
      </c>
      <c r="F1321" s="166">
        <v>32</v>
      </c>
      <c r="G1321" s="166" t="s">
        <v>5596</v>
      </c>
      <c r="H1321" s="166">
        <v>6</v>
      </c>
      <c r="I1321" s="166">
        <v>4</v>
      </c>
      <c r="J1321" s="166">
        <v>1</v>
      </c>
      <c r="K1321" s="166" t="s">
        <v>15568</v>
      </c>
      <c r="L1321" s="175">
        <v>0.99999990654422999</v>
      </c>
      <c r="M1321" s="175">
        <v>0.96678429760005402</v>
      </c>
      <c r="N1321" s="175">
        <v>0.99999990654422999</v>
      </c>
      <c r="O1321" s="175"/>
      <c r="P1321" s="175">
        <v>1</v>
      </c>
      <c r="Q1321" s="175">
        <v>1</v>
      </c>
      <c r="R1321" s="166">
        <v>1</v>
      </c>
      <c r="S1321" s="166" t="s">
        <v>14</v>
      </c>
      <c r="T1321" s="166" t="s">
        <v>2449</v>
      </c>
      <c r="U1321" s="166" t="s">
        <v>15567</v>
      </c>
    </row>
    <row r="1322" spans="1:21" ht="15.75" customHeight="1" x14ac:dyDescent="0.15">
      <c r="A1322" s="15" t="s">
        <v>5636</v>
      </c>
      <c r="B1322" s="166" t="s">
        <v>5637</v>
      </c>
      <c r="C1322" s="166" t="s">
        <v>2288</v>
      </c>
      <c r="D1322" s="166" t="s">
        <v>1914</v>
      </c>
      <c r="E1322" s="170">
        <v>1.07603280734099E-9</v>
      </c>
      <c r="F1322" s="166">
        <v>20</v>
      </c>
      <c r="G1322" s="166" t="s">
        <v>5638</v>
      </c>
      <c r="H1322" s="166">
        <v>6</v>
      </c>
      <c r="I1322" s="166">
        <v>6</v>
      </c>
      <c r="J1322" s="166">
        <v>1</v>
      </c>
      <c r="K1322" s="166" t="s">
        <v>15568</v>
      </c>
      <c r="L1322" s="175">
        <v>0.99999990654422999</v>
      </c>
      <c r="M1322" s="175">
        <v>0.67618190918049403</v>
      </c>
      <c r="N1322" s="175">
        <v>0.99999990654422999</v>
      </c>
      <c r="O1322" s="175"/>
      <c r="P1322" s="175">
        <v>1</v>
      </c>
      <c r="Q1322" s="175">
        <v>1</v>
      </c>
      <c r="R1322" s="166">
        <v>1</v>
      </c>
      <c r="S1322" s="166" t="s">
        <v>14</v>
      </c>
      <c r="T1322" s="166" t="s">
        <v>2449</v>
      </c>
      <c r="U1322" s="166" t="s">
        <v>15567</v>
      </c>
    </row>
    <row r="1323" spans="1:21" ht="15.75" customHeight="1" x14ac:dyDescent="0.15">
      <c r="A1323" s="15" t="s">
        <v>5660</v>
      </c>
      <c r="B1323" s="166" t="s">
        <v>5661</v>
      </c>
      <c r="C1323" s="166" t="s">
        <v>5126</v>
      </c>
      <c r="D1323" s="166" t="s">
        <v>1914</v>
      </c>
      <c r="E1323" s="170">
        <v>1.9658236509133799E-9</v>
      </c>
      <c r="F1323" s="166">
        <v>32</v>
      </c>
      <c r="G1323" s="166" t="s">
        <v>5662</v>
      </c>
      <c r="H1323" s="166">
        <v>5</v>
      </c>
      <c r="I1323" s="166">
        <v>4</v>
      </c>
      <c r="J1323" s="166">
        <v>1</v>
      </c>
      <c r="K1323" s="166" t="s">
        <v>15568</v>
      </c>
      <c r="L1323" s="175">
        <v>0.99999990654422999</v>
      </c>
      <c r="M1323" s="175">
        <v>0.57883415607130095</v>
      </c>
      <c r="N1323" s="175">
        <v>0.99999990654422999</v>
      </c>
      <c r="O1323" s="175"/>
      <c r="P1323" s="175">
        <v>1</v>
      </c>
      <c r="Q1323" s="175">
        <v>1</v>
      </c>
      <c r="R1323" s="166">
        <v>1</v>
      </c>
      <c r="S1323" s="166" t="s">
        <v>14</v>
      </c>
      <c r="T1323" s="166" t="s">
        <v>2449</v>
      </c>
      <c r="U1323" s="166" t="s">
        <v>15567</v>
      </c>
    </row>
    <row r="1324" spans="1:21" ht="15.75" customHeight="1" x14ac:dyDescent="0.15">
      <c r="A1324" s="15" t="s">
        <v>5666</v>
      </c>
      <c r="B1324" s="166" t="s">
        <v>5667</v>
      </c>
      <c r="C1324" s="166" t="s">
        <v>1892</v>
      </c>
      <c r="D1324" s="166" t="s">
        <v>1948</v>
      </c>
      <c r="E1324" s="170">
        <v>4.0356869042795599E-10</v>
      </c>
      <c r="F1324" s="166">
        <v>16</v>
      </c>
      <c r="G1324" s="166" t="s">
        <v>5668</v>
      </c>
      <c r="H1324" s="166">
        <v>3</v>
      </c>
      <c r="I1324" s="166">
        <v>3</v>
      </c>
      <c r="J1324" s="166">
        <v>1</v>
      </c>
      <c r="K1324" s="166" t="s">
        <v>15568</v>
      </c>
      <c r="L1324" s="175">
        <v>0.99999990654422999</v>
      </c>
      <c r="M1324" s="175">
        <v>0.109518994225762</v>
      </c>
      <c r="N1324" s="175">
        <v>0.99999990654422999</v>
      </c>
      <c r="O1324" s="175"/>
      <c r="P1324" s="175">
        <v>1</v>
      </c>
      <c r="Q1324" s="175">
        <v>1</v>
      </c>
      <c r="R1324" s="166">
        <v>1</v>
      </c>
      <c r="S1324" s="166" t="s">
        <v>14</v>
      </c>
      <c r="T1324" s="166" t="s">
        <v>2449</v>
      </c>
      <c r="U1324" s="166" t="s">
        <v>15567</v>
      </c>
    </row>
    <row r="1325" spans="1:21" ht="15.75" customHeight="1" x14ac:dyDescent="0.15">
      <c r="A1325" s="15" t="s">
        <v>5675</v>
      </c>
      <c r="B1325" s="166" t="s">
        <v>5676</v>
      </c>
      <c r="C1325" s="166" t="s">
        <v>2428</v>
      </c>
      <c r="D1325" s="166" t="s">
        <v>1910</v>
      </c>
      <c r="E1325" s="170">
        <v>1.3983950819726201E-10</v>
      </c>
      <c r="F1325" s="166">
        <v>36</v>
      </c>
      <c r="G1325" s="166" t="s">
        <v>5677</v>
      </c>
      <c r="H1325" s="166">
        <v>4</v>
      </c>
      <c r="I1325" s="166">
        <v>4</v>
      </c>
      <c r="J1325" s="166">
        <v>1</v>
      </c>
      <c r="K1325" s="166" t="s">
        <v>15568</v>
      </c>
      <c r="L1325" s="175">
        <v>0.99999990654422999</v>
      </c>
      <c r="M1325" s="175">
        <v>0.39291602148312998</v>
      </c>
      <c r="N1325" s="175">
        <v>0.99999990654422999</v>
      </c>
      <c r="O1325" s="175"/>
      <c r="P1325" s="175">
        <v>1</v>
      </c>
      <c r="Q1325" s="175">
        <v>1</v>
      </c>
      <c r="R1325" s="166">
        <v>1</v>
      </c>
      <c r="S1325" s="166" t="s">
        <v>14</v>
      </c>
      <c r="T1325" s="166" t="s">
        <v>2449</v>
      </c>
      <c r="U1325" s="166" t="s">
        <v>15567</v>
      </c>
    </row>
    <row r="1326" spans="1:21" ht="15.75" customHeight="1" x14ac:dyDescent="0.15">
      <c r="A1326" s="15" t="s">
        <v>5775</v>
      </c>
      <c r="B1326" s="166" t="s">
        <v>5776</v>
      </c>
      <c r="C1326" s="166" t="s">
        <v>2288</v>
      </c>
      <c r="D1326" s="166" t="s">
        <v>1914</v>
      </c>
      <c r="E1326" s="170">
        <v>5.6775552380453504E-10</v>
      </c>
      <c r="F1326" s="166">
        <v>20</v>
      </c>
      <c r="G1326" s="166" t="s">
        <v>5777</v>
      </c>
      <c r="H1326" s="166">
        <v>5</v>
      </c>
      <c r="I1326" s="166">
        <v>4</v>
      </c>
      <c r="J1326" s="166">
        <v>1</v>
      </c>
      <c r="K1326" s="166" t="s">
        <v>15568</v>
      </c>
      <c r="L1326" s="175">
        <v>0.99999990654422999</v>
      </c>
      <c r="M1326" s="175">
        <v>0.42920344106796998</v>
      </c>
      <c r="N1326" s="175">
        <v>0.99999990654422999</v>
      </c>
      <c r="O1326" s="175"/>
      <c r="P1326" s="175">
        <v>1</v>
      </c>
      <c r="Q1326" s="175">
        <v>1</v>
      </c>
      <c r="R1326" s="166">
        <v>1</v>
      </c>
      <c r="S1326" s="166" t="s">
        <v>14</v>
      </c>
      <c r="T1326" s="166" t="s">
        <v>2449</v>
      </c>
      <c r="U1326" s="166" t="s">
        <v>15567</v>
      </c>
    </row>
    <row r="1327" spans="1:21" ht="15.75" customHeight="1" x14ac:dyDescent="0.15">
      <c r="A1327" s="15" t="s">
        <v>5781</v>
      </c>
      <c r="B1327" s="166" t="s">
        <v>5782</v>
      </c>
      <c r="C1327" s="166" t="s">
        <v>1892</v>
      </c>
      <c r="D1327" s="166" t="s">
        <v>1925</v>
      </c>
      <c r="E1327" s="170">
        <v>8.1828752804229207E-9</v>
      </c>
      <c r="F1327" s="166">
        <v>22</v>
      </c>
      <c r="G1327" s="166" t="s">
        <v>5783</v>
      </c>
      <c r="H1327" s="166">
        <v>5</v>
      </c>
      <c r="I1327" s="166">
        <v>4</v>
      </c>
      <c r="J1327" s="166">
        <v>1</v>
      </c>
      <c r="K1327" s="166" t="s">
        <v>15568</v>
      </c>
      <c r="L1327" s="175">
        <v>0.99999990654422999</v>
      </c>
      <c r="M1327" s="175">
        <v>0.39452166969114699</v>
      </c>
      <c r="N1327" s="175">
        <v>0.99999990654422999</v>
      </c>
      <c r="O1327" s="175"/>
      <c r="P1327" s="175">
        <v>1</v>
      </c>
      <c r="Q1327" s="175">
        <v>1</v>
      </c>
      <c r="R1327" s="166">
        <v>1</v>
      </c>
      <c r="S1327" s="166" t="s">
        <v>14</v>
      </c>
      <c r="T1327" s="166" t="s">
        <v>2449</v>
      </c>
      <c r="U1327" s="166" t="s">
        <v>15567</v>
      </c>
    </row>
    <row r="1328" spans="1:21" ht="15.75" customHeight="1" x14ac:dyDescent="0.15">
      <c r="A1328" s="15" t="s">
        <v>5787</v>
      </c>
      <c r="B1328" s="166" t="s">
        <v>5788</v>
      </c>
      <c r="C1328" s="166" t="s">
        <v>2241</v>
      </c>
      <c r="D1328" s="166" t="s">
        <v>1955</v>
      </c>
      <c r="E1328" s="170">
        <v>2.0975936736060401E-9</v>
      </c>
      <c r="F1328" s="166">
        <v>28</v>
      </c>
      <c r="G1328" s="166" t="s">
        <v>5789</v>
      </c>
      <c r="H1328" s="166">
        <v>5</v>
      </c>
      <c r="I1328" s="166">
        <v>5</v>
      </c>
      <c r="J1328" s="166">
        <v>1</v>
      </c>
      <c r="K1328" s="166" t="s">
        <v>15568</v>
      </c>
      <c r="L1328" s="175">
        <v>0.99999990654422999</v>
      </c>
      <c r="M1328" s="175">
        <v>0.54430616256091102</v>
      </c>
      <c r="N1328" s="175">
        <v>0.99999990654422999</v>
      </c>
      <c r="O1328" s="175"/>
      <c r="P1328" s="175">
        <v>1</v>
      </c>
      <c r="Q1328" s="175">
        <v>1</v>
      </c>
      <c r="R1328" s="166">
        <v>1</v>
      </c>
      <c r="S1328" s="166" t="s">
        <v>14</v>
      </c>
      <c r="T1328" s="166" t="s">
        <v>2449</v>
      </c>
      <c r="U1328" s="166" t="s">
        <v>15567</v>
      </c>
    </row>
    <row r="1329" spans="1:21" ht="15.75" customHeight="1" x14ac:dyDescent="0.15">
      <c r="A1329" s="15" t="s">
        <v>5808</v>
      </c>
      <c r="B1329" s="166" t="s">
        <v>5809</v>
      </c>
      <c r="C1329" s="166" t="s">
        <v>2404</v>
      </c>
      <c r="D1329" s="166" t="s">
        <v>1948</v>
      </c>
      <c r="E1329" s="170">
        <v>2.6845168489222698E-11</v>
      </c>
      <c r="F1329" s="166">
        <v>36</v>
      </c>
      <c r="G1329" s="166" t="s">
        <v>5810</v>
      </c>
      <c r="H1329" s="166">
        <v>5</v>
      </c>
      <c r="I1329" s="166">
        <v>3</v>
      </c>
      <c r="J1329" s="166">
        <v>1</v>
      </c>
      <c r="K1329" s="166" t="s">
        <v>15568</v>
      </c>
      <c r="L1329" s="175">
        <v>0.99999990654422999</v>
      </c>
      <c r="M1329" s="175">
        <v>1.38031179849873E-2</v>
      </c>
      <c r="N1329" s="175">
        <v>0.99999990654422999</v>
      </c>
      <c r="O1329" s="175"/>
      <c r="P1329" s="175">
        <v>1</v>
      </c>
      <c r="Q1329" s="175">
        <v>1</v>
      </c>
      <c r="R1329" s="166">
        <v>1</v>
      </c>
      <c r="S1329" s="166" t="s">
        <v>14</v>
      </c>
      <c r="T1329" s="166" t="s">
        <v>2449</v>
      </c>
      <c r="U1329" s="166" t="s">
        <v>15567</v>
      </c>
    </row>
    <row r="1330" spans="1:21" ht="15.75" customHeight="1" x14ac:dyDescent="0.15">
      <c r="A1330" s="15" t="s">
        <v>5814</v>
      </c>
      <c r="B1330" s="166" t="s">
        <v>5815</v>
      </c>
      <c r="C1330" s="166" t="s">
        <v>5342</v>
      </c>
      <c r="D1330" s="166" t="s">
        <v>1955</v>
      </c>
      <c r="E1330" s="170">
        <v>5.24022690704471E-8</v>
      </c>
      <c r="F1330" s="166">
        <v>22</v>
      </c>
      <c r="G1330" s="166" t="s">
        <v>5816</v>
      </c>
      <c r="H1330" s="166">
        <v>5</v>
      </c>
      <c r="I1330" s="166">
        <v>3</v>
      </c>
      <c r="J1330" s="166">
        <v>1</v>
      </c>
      <c r="K1330" s="166" t="s">
        <v>15568</v>
      </c>
      <c r="L1330" s="175">
        <v>0.23641494267157401</v>
      </c>
      <c r="M1330" s="175">
        <v>0.73412073285721702</v>
      </c>
      <c r="N1330" s="175">
        <v>0.99999990654422999</v>
      </c>
      <c r="O1330" s="175"/>
      <c r="P1330" s="175">
        <v>1</v>
      </c>
      <c r="Q1330" s="175">
        <v>1</v>
      </c>
      <c r="R1330" s="166">
        <v>1</v>
      </c>
      <c r="S1330" s="166" t="s">
        <v>14</v>
      </c>
      <c r="T1330" s="166" t="s">
        <v>2449</v>
      </c>
      <c r="U1330" s="166" t="s">
        <v>15567</v>
      </c>
    </row>
    <row r="1331" spans="1:21" ht="15.75" customHeight="1" x14ac:dyDescent="0.15">
      <c r="A1331" s="15" t="s">
        <v>5820</v>
      </c>
      <c r="B1331" s="166" t="s">
        <v>5821</v>
      </c>
      <c r="C1331" s="166" t="s">
        <v>2230</v>
      </c>
      <c r="D1331" s="166" t="s">
        <v>1948</v>
      </c>
      <c r="E1331" s="170">
        <v>2.05937389499721E-10</v>
      </c>
      <c r="F1331" s="166">
        <v>34</v>
      </c>
      <c r="G1331" s="166" t="s">
        <v>5822</v>
      </c>
      <c r="H1331" s="166">
        <v>4</v>
      </c>
      <c r="I1331" s="166">
        <v>4</v>
      </c>
      <c r="J1331" s="166">
        <v>1</v>
      </c>
      <c r="K1331" s="166" t="s">
        <v>15568</v>
      </c>
      <c r="L1331" s="175">
        <v>0.99999990654422999</v>
      </c>
      <c r="M1331" s="175">
        <v>6.2077294868314099E-2</v>
      </c>
      <c r="N1331" s="175">
        <v>0.99999990654422999</v>
      </c>
      <c r="O1331" s="175"/>
      <c r="P1331" s="175">
        <v>1</v>
      </c>
      <c r="Q1331" s="175">
        <v>1</v>
      </c>
      <c r="R1331" s="166">
        <v>1</v>
      </c>
      <c r="S1331" s="166" t="s">
        <v>14</v>
      </c>
      <c r="T1331" s="166" t="s">
        <v>2449</v>
      </c>
      <c r="U1331" s="166" t="s">
        <v>15567</v>
      </c>
    </row>
    <row r="1332" spans="1:21" ht="15.75" customHeight="1" x14ac:dyDescent="0.15">
      <c r="A1332" s="15" t="s">
        <v>5856</v>
      </c>
      <c r="B1332" s="166" t="s">
        <v>5857</v>
      </c>
      <c r="C1332" s="166" t="s">
        <v>1892</v>
      </c>
      <c r="D1332" s="166" t="s">
        <v>1902</v>
      </c>
      <c r="E1332" s="170">
        <v>1.72443752331074E-9</v>
      </c>
      <c r="F1332" s="166">
        <v>28</v>
      </c>
      <c r="G1332" s="166" t="s">
        <v>5858</v>
      </c>
      <c r="H1332" s="166">
        <v>4</v>
      </c>
      <c r="I1332" s="166">
        <v>4</v>
      </c>
      <c r="J1332" s="166">
        <v>1</v>
      </c>
      <c r="K1332" s="166" t="s">
        <v>15568</v>
      </c>
      <c r="L1332" s="175">
        <v>0.99999990654422999</v>
      </c>
      <c r="M1332" s="175">
        <v>0.75963943140536405</v>
      </c>
      <c r="N1332" s="175">
        <v>0.99999990654422999</v>
      </c>
      <c r="O1332" s="175"/>
      <c r="P1332" s="175">
        <v>1</v>
      </c>
      <c r="Q1332" s="175">
        <v>1</v>
      </c>
      <c r="R1332" s="166">
        <v>1</v>
      </c>
      <c r="S1332" s="166" t="s">
        <v>14</v>
      </c>
      <c r="T1332" s="166" t="s">
        <v>2449</v>
      </c>
      <c r="U1332" s="166" t="s">
        <v>15567</v>
      </c>
    </row>
    <row r="1333" spans="1:21" ht="15.75" customHeight="1" x14ac:dyDescent="0.15">
      <c r="A1333" s="15" t="s">
        <v>5865</v>
      </c>
      <c r="B1333" s="166" t="s">
        <v>5866</v>
      </c>
      <c r="C1333" s="166" t="s">
        <v>1892</v>
      </c>
      <c r="D1333" s="166" t="s">
        <v>1948</v>
      </c>
      <c r="E1333" s="170">
        <v>1.7344987952306801E-9</v>
      </c>
      <c r="F1333" s="166">
        <v>22</v>
      </c>
      <c r="G1333" s="166" t="s">
        <v>5867</v>
      </c>
      <c r="H1333" s="166">
        <v>5</v>
      </c>
      <c r="I1333" s="166">
        <v>4</v>
      </c>
      <c r="J1333" s="166">
        <v>1</v>
      </c>
      <c r="K1333" s="166" t="s">
        <v>15568</v>
      </c>
      <c r="L1333" s="175">
        <v>0.99999990654422999</v>
      </c>
      <c r="M1333" s="175">
        <v>7.7534728932280597E-2</v>
      </c>
      <c r="N1333" s="175">
        <v>0.99999990654422999</v>
      </c>
      <c r="O1333" s="175"/>
      <c r="P1333" s="175">
        <v>1</v>
      </c>
      <c r="Q1333" s="175">
        <v>1</v>
      </c>
      <c r="R1333" s="166">
        <v>1</v>
      </c>
      <c r="S1333" s="166" t="s">
        <v>14</v>
      </c>
      <c r="T1333" s="166" t="s">
        <v>2449</v>
      </c>
      <c r="U1333" s="166" t="s">
        <v>15567</v>
      </c>
    </row>
    <row r="1334" spans="1:21" ht="15.75" customHeight="1" x14ac:dyDescent="0.15">
      <c r="A1334" s="15" t="s">
        <v>5868</v>
      </c>
      <c r="B1334" s="166" t="s">
        <v>5869</v>
      </c>
      <c r="C1334" s="166" t="s">
        <v>5342</v>
      </c>
      <c r="D1334" s="166" t="s">
        <v>1955</v>
      </c>
      <c r="E1334" s="170">
        <v>1.9626031666615701E-10</v>
      </c>
      <c r="F1334" s="166">
        <v>32</v>
      </c>
      <c r="G1334" s="166" t="s">
        <v>5870</v>
      </c>
      <c r="H1334" s="166">
        <v>6</v>
      </c>
      <c r="I1334" s="166">
        <v>3</v>
      </c>
      <c r="J1334" s="166">
        <v>1</v>
      </c>
      <c r="K1334" s="166" t="s">
        <v>15568</v>
      </c>
      <c r="L1334" s="175">
        <v>0.99999990654422999</v>
      </c>
      <c r="M1334" s="175">
        <v>0.96788681521953801</v>
      </c>
      <c r="N1334" s="175">
        <v>0.99999990654422999</v>
      </c>
      <c r="O1334" s="175"/>
      <c r="P1334" s="175">
        <v>1</v>
      </c>
      <c r="Q1334" s="175">
        <v>1</v>
      </c>
      <c r="R1334" s="166">
        <v>1</v>
      </c>
      <c r="S1334" s="166" t="s">
        <v>14</v>
      </c>
      <c r="T1334" s="166" t="s">
        <v>2449</v>
      </c>
      <c r="U1334" s="166" t="s">
        <v>15567</v>
      </c>
    </row>
    <row r="1335" spans="1:21" ht="15.75" customHeight="1" x14ac:dyDescent="0.15">
      <c r="A1335" s="15" t="s">
        <v>5908</v>
      </c>
      <c r="B1335" s="166" t="s">
        <v>5909</v>
      </c>
      <c r="C1335" s="166" t="s">
        <v>2241</v>
      </c>
      <c r="D1335" s="166" t="s">
        <v>1914</v>
      </c>
      <c r="E1335" s="170">
        <v>2.3469003436555799E-8</v>
      </c>
      <c r="F1335" s="166">
        <v>20</v>
      </c>
      <c r="G1335" s="166" t="s">
        <v>5910</v>
      </c>
      <c r="H1335" s="166">
        <v>4</v>
      </c>
      <c r="I1335" s="166">
        <v>3</v>
      </c>
      <c r="J1335" s="166">
        <v>1</v>
      </c>
      <c r="K1335" s="166" t="s">
        <v>15568</v>
      </c>
      <c r="L1335" s="175">
        <v>0.99999990654422999</v>
      </c>
      <c r="M1335" s="175">
        <v>0.99182551569539901</v>
      </c>
      <c r="N1335" s="175">
        <v>0.99999990654422999</v>
      </c>
      <c r="O1335" s="175"/>
      <c r="P1335" s="175">
        <v>1</v>
      </c>
      <c r="Q1335" s="175">
        <v>1</v>
      </c>
      <c r="R1335" s="166">
        <v>1</v>
      </c>
      <c r="S1335" s="166" t="s">
        <v>14</v>
      </c>
      <c r="T1335" s="166" t="s">
        <v>2449</v>
      </c>
      <c r="U1335" s="166" t="s">
        <v>15567</v>
      </c>
    </row>
    <row r="1336" spans="1:21" ht="15.75" customHeight="1" x14ac:dyDescent="0.15">
      <c r="A1336" s="15" t="s">
        <v>5915</v>
      </c>
      <c r="B1336" s="166" t="s">
        <v>5916</v>
      </c>
      <c r="C1336" s="166" t="s">
        <v>2142</v>
      </c>
      <c r="D1336" s="166" t="s">
        <v>2007</v>
      </c>
      <c r="E1336" s="170">
        <v>8.2079665093804501E-10</v>
      </c>
      <c r="F1336" s="166">
        <v>28</v>
      </c>
      <c r="G1336" s="166" t="s">
        <v>5917</v>
      </c>
      <c r="H1336" s="166">
        <v>4</v>
      </c>
      <c r="I1336" s="166">
        <v>4</v>
      </c>
      <c r="J1336" s="166">
        <v>1</v>
      </c>
      <c r="K1336" s="166" t="s">
        <v>15568</v>
      </c>
      <c r="L1336" s="175">
        <v>0.99999990654422999</v>
      </c>
      <c r="M1336" s="175">
        <v>0.34926841093802702</v>
      </c>
      <c r="N1336" s="175">
        <v>0.99999990654422999</v>
      </c>
      <c r="O1336" s="175"/>
      <c r="P1336" s="175">
        <v>1</v>
      </c>
      <c r="Q1336" s="175">
        <v>1</v>
      </c>
      <c r="R1336" s="166">
        <v>1</v>
      </c>
      <c r="S1336" s="166" t="s">
        <v>14</v>
      </c>
      <c r="T1336" s="166" t="s">
        <v>2449</v>
      </c>
      <c r="U1336" s="166" t="s">
        <v>15567</v>
      </c>
    </row>
    <row r="1337" spans="1:21" ht="15.75" customHeight="1" x14ac:dyDescent="0.15">
      <c r="A1337" s="15" t="s">
        <v>5951</v>
      </c>
      <c r="B1337" s="166" t="s">
        <v>5952</v>
      </c>
      <c r="C1337" s="166" t="s">
        <v>2241</v>
      </c>
      <c r="D1337" s="166" t="s">
        <v>1948</v>
      </c>
      <c r="E1337" s="170">
        <v>1.71843894746053E-10</v>
      </c>
      <c r="F1337" s="166">
        <v>28</v>
      </c>
      <c r="G1337" s="166" t="s">
        <v>5953</v>
      </c>
      <c r="H1337" s="166">
        <v>4</v>
      </c>
      <c r="I1337" s="166">
        <v>3</v>
      </c>
      <c r="J1337" s="166">
        <v>1</v>
      </c>
      <c r="K1337" s="166" t="s">
        <v>15568</v>
      </c>
      <c r="L1337" s="175">
        <v>0.99999990654422999</v>
      </c>
      <c r="M1337" s="175">
        <v>9.4028179693051404E-3</v>
      </c>
      <c r="N1337" s="175">
        <v>0.99999990654422999</v>
      </c>
      <c r="O1337" s="175"/>
      <c r="P1337" s="175">
        <v>1</v>
      </c>
      <c r="Q1337" s="175">
        <v>1</v>
      </c>
      <c r="R1337" s="166">
        <v>1</v>
      </c>
      <c r="S1337" s="166" t="s">
        <v>14</v>
      </c>
      <c r="T1337" s="166" t="s">
        <v>2449</v>
      </c>
      <c r="U1337" s="166" t="s">
        <v>15567</v>
      </c>
    </row>
    <row r="1338" spans="1:21" ht="15.75" customHeight="1" x14ac:dyDescent="0.15">
      <c r="A1338" s="15" t="s">
        <v>5970</v>
      </c>
      <c r="B1338" s="166" t="s">
        <v>5971</v>
      </c>
      <c r="C1338" s="166" t="s">
        <v>1892</v>
      </c>
      <c r="D1338" s="166" t="s">
        <v>1948</v>
      </c>
      <c r="E1338" s="170">
        <v>1.2500299339847799E-11</v>
      </c>
      <c r="F1338" s="166">
        <v>36</v>
      </c>
      <c r="G1338" s="166" t="s">
        <v>5972</v>
      </c>
      <c r="H1338" s="166">
        <v>4</v>
      </c>
      <c r="I1338" s="166">
        <v>4</v>
      </c>
      <c r="J1338" s="166">
        <v>1</v>
      </c>
      <c r="K1338" s="166" t="s">
        <v>15568</v>
      </c>
      <c r="L1338" s="175">
        <v>0.99999990654422999</v>
      </c>
      <c r="M1338" s="175">
        <v>0.47049656745185903</v>
      </c>
      <c r="N1338" s="175">
        <v>0.99999990654422999</v>
      </c>
      <c r="O1338" s="175"/>
      <c r="P1338" s="175">
        <v>1</v>
      </c>
      <c r="Q1338" s="175">
        <v>1</v>
      </c>
      <c r="R1338" s="166">
        <v>1</v>
      </c>
      <c r="S1338" s="166" t="s">
        <v>14</v>
      </c>
      <c r="T1338" s="166" t="s">
        <v>2449</v>
      </c>
      <c r="U1338" s="166" t="s">
        <v>15567</v>
      </c>
    </row>
    <row r="1339" spans="1:21" ht="15.75" customHeight="1" x14ac:dyDescent="0.15">
      <c r="A1339" s="15" t="s">
        <v>5976</v>
      </c>
      <c r="B1339" s="166" t="s">
        <v>5977</v>
      </c>
      <c r="C1339" s="166" t="s">
        <v>2379</v>
      </c>
      <c r="D1339" s="166" t="s">
        <v>1914</v>
      </c>
      <c r="E1339" s="170">
        <v>2.41427383154644E-12</v>
      </c>
      <c r="F1339" s="166">
        <v>26</v>
      </c>
      <c r="G1339" s="166" t="s">
        <v>5978</v>
      </c>
      <c r="H1339" s="166">
        <v>4</v>
      </c>
      <c r="I1339" s="166">
        <v>3</v>
      </c>
      <c r="J1339" s="166">
        <v>1</v>
      </c>
      <c r="K1339" s="166" t="s">
        <v>15568</v>
      </c>
      <c r="L1339" s="175">
        <v>0.99999990654422999</v>
      </c>
      <c r="M1339" s="175">
        <v>0.19679218857262801</v>
      </c>
      <c r="N1339" s="175">
        <v>0.99999990654422999</v>
      </c>
      <c r="O1339" s="175"/>
      <c r="P1339" s="175">
        <v>1</v>
      </c>
      <c r="Q1339" s="175">
        <v>1</v>
      </c>
      <c r="R1339" s="166">
        <v>1</v>
      </c>
      <c r="S1339" s="166" t="s">
        <v>14</v>
      </c>
      <c r="T1339" s="166" t="s">
        <v>2449</v>
      </c>
      <c r="U1339" s="166" t="s">
        <v>15567</v>
      </c>
    </row>
    <row r="1340" spans="1:21" ht="15.75" customHeight="1" x14ac:dyDescent="0.15">
      <c r="A1340" s="15" t="s">
        <v>5982</v>
      </c>
      <c r="B1340" s="166" t="s">
        <v>5983</v>
      </c>
      <c r="C1340" s="166" t="s">
        <v>2241</v>
      </c>
      <c r="D1340" s="166" t="s">
        <v>1902</v>
      </c>
      <c r="E1340" s="170">
        <v>2.7081653842526302E-10</v>
      </c>
      <c r="F1340" s="166">
        <v>32</v>
      </c>
      <c r="G1340" s="166" t="s">
        <v>5984</v>
      </c>
      <c r="H1340" s="166">
        <v>4</v>
      </c>
      <c r="I1340" s="166">
        <v>3</v>
      </c>
      <c r="J1340" s="166">
        <v>1</v>
      </c>
      <c r="K1340" s="166" t="s">
        <v>15568</v>
      </c>
      <c r="L1340" s="175">
        <v>0.99999990654422999</v>
      </c>
      <c r="M1340" s="175">
        <v>2.8496069637239201E-2</v>
      </c>
      <c r="N1340" s="175">
        <v>0.99999990654422999</v>
      </c>
      <c r="O1340" s="175"/>
      <c r="P1340" s="175">
        <v>1</v>
      </c>
      <c r="Q1340" s="175">
        <v>1</v>
      </c>
      <c r="R1340" s="166">
        <v>1</v>
      </c>
      <c r="S1340" s="166" t="s">
        <v>14</v>
      </c>
      <c r="T1340" s="166" t="s">
        <v>2449</v>
      </c>
      <c r="U1340" s="166" t="s">
        <v>15567</v>
      </c>
    </row>
    <row r="1341" spans="1:21" ht="15.75" customHeight="1" x14ac:dyDescent="0.15">
      <c r="A1341" s="15" t="s">
        <v>5985</v>
      </c>
      <c r="B1341" s="166" t="s">
        <v>5986</v>
      </c>
      <c r="C1341" s="166" t="s">
        <v>2322</v>
      </c>
      <c r="D1341" s="166" t="s">
        <v>1948</v>
      </c>
      <c r="E1341" s="170">
        <v>1.8839823783131701E-10</v>
      </c>
      <c r="F1341" s="166">
        <v>34</v>
      </c>
      <c r="G1341" s="166" t="s">
        <v>5987</v>
      </c>
      <c r="H1341" s="166">
        <v>4</v>
      </c>
      <c r="I1341" s="166">
        <v>3</v>
      </c>
      <c r="J1341" s="166">
        <v>1</v>
      </c>
      <c r="K1341" s="166" t="s">
        <v>15568</v>
      </c>
      <c r="L1341" s="175">
        <v>0.99999990654422999</v>
      </c>
      <c r="M1341" s="175">
        <v>0.56098144224901803</v>
      </c>
      <c r="N1341" s="175">
        <v>0.99999990654422999</v>
      </c>
      <c r="O1341" s="175"/>
      <c r="P1341" s="175">
        <v>1</v>
      </c>
      <c r="Q1341" s="175">
        <v>1</v>
      </c>
      <c r="R1341" s="166">
        <v>1</v>
      </c>
      <c r="S1341" s="166" t="s">
        <v>14</v>
      </c>
      <c r="T1341" s="166" t="s">
        <v>2449</v>
      </c>
      <c r="U1341" s="166" t="s">
        <v>15567</v>
      </c>
    </row>
    <row r="1342" spans="1:21" ht="15.75" customHeight="1" x14ac:dyDescent="0.15">
      <c r="A1342" s="15" t="s">
        <v>5991</v>
      </c>
      <c r="B1342" s="166" t="s">
        <v>5992</v>
      </c>
      <c r="C1342" s="166" t="s">
        <v>2241</v>
      </c>
      <c r="D1342" s="166" t="s">
        <v>1948</v>
      </c>
      <c r="E1342" s="170">
        <v>2.86065357644885E-12</v>
      </c>
      <c r="F1342" s="166">
        <v>36</v>
      </c>
      <c r="G1342" s="166" t="s">
        <v>5993</v>
      </c>
      <c r="H1342" s="166">
        <v>4</v>
      </c>
      <c r="I1342" s="166">
        <v>3</v>
      </c>
      <c r="J1342" s="166">
        <v>1</v>
      </c>
      <c r="K1342" s="166" t="s">
        <v>15568</v>
      </c>
      <c r="L1342" s="175">
        <v>0.99999990654422999</v>
      </c>
      <c r="M1342" s="175">
        <v>5.93577733897067E-2</v>
      </c>
      <c r="N1342" s="175">
        <v>0.99999990654422999</v>
      </c>
      <c r="O1342" s="175"/>
      <c r="P1342" s="175">
        <v>1</v>
      </c>
      <c r="Q1342" s="175">
        <v>1</v>
      </c>
      <c r="R1342" s="166">
        <v>1</v>
      </c>
      <c r="S1342" s="166" t="s">
        <v>14</v>
      </c>
      <c r="T1342" s="166" t="s">
        <v>2449</v>
      </c>
      <c r="U1342" s="166" t="s">
        <v>15567</v>
      </c>
    </row>
    <row r="1343" spans="1:21" ht="15.75" customHeight="1" x14ac:dyDescent="0.15">
      <c r="A1343" s="15" t="s">
        <v>5994</v>
      </c>
      <c r="B1343" s="166" t="s">
        <v>5995</v>
      </c>
      <c r="C1343" s="166" t="s">
        <v>2142</v>
      </c>
      <c r="D1343" s="166" t="s">
        <v>2007</v>
      </c>
      <c r="E1343" s="170">
        <v>1.3444475132885301E-12</v>
      </c>
      <c r="F1343" s="166">
        <v>34</v>
      </c>
      <c r="G1343" s="166" t="s">
        <v>5996</v>
      </c>
      <c r="H1343" s="166">
        <v>4</v>
      </c>
      <c r="I1343" s="166">
        <v>4</v>
      </c>
      <c r="J1343" s="166">
        <v>1</v>
      </c>
      <c r="K1343" s="166" t="s">
        <v>15568</v>
      </c>
      <c r="L1343" s="175">
        <v>0.99999990654422999</v>
      </c>
      <c r="M1343" s="175">
        <v>0.24994271095269499</v>
      </c>
      <c r="N1343" s="175">
        <v>0.99999990654422999</v>
      </c>
      <c r="O1343" s="175"/>
      <c r="P1343" s="175">
        <v>1</v>
      </c>
      <c r="Q1343" s="175">
        <v>1</v>
      </c>
      <c r="R1343" s="166">
        <v>1</v>
      </c>
      <c r="S1343" s="166" t="s">
        <v>14</v>
      </c>
      <c r="T1343" s="166" t="s">
        <v>2449</v>
      </c>
      <c r="U1343" s="166" t="s">
        <v>15567</v>
      </c>
    </row>
    <row r="1344" spans="1:21" ht="15.75" customHeight="1" x14ac:dyDescent="0.15">
      <c r="A1344" s="15" t="s">
        <v>6012</v>
      </c>
      <c r="B1344" s="166" t="s">
        <v>6013</v>
      </c>
      <c r="C1344" s="166" t="s">
        <v>1892</v>
      </c>
      <c r="D1344" s="166" t="s">
        <v>2007</v>
      </c>
      <c r="E1344" s="170">
        <v>6.03427769770557E-10</v>
      </c>
      <c r="F1344" s="166">
        <v>22</v>
      </c>
      <c r="G1344" s="166" t="s">
        <v>6014</v>
      </c>
      <c r="H1344" s="166">
        <v>4</v>
      </c>
      <c r="I1344" s="166">
        <v>4</v>
      </c>
      <c r="J1344" s="166">
        <v>1</v>
      </c>
      <c r="K1344" s="166" t="s">
        <v>15568</v>
      </c>
      <c r="L1344" s="175">
        <v>0.99999990654422999</v>
      </c>
      <c r="M1344" s="175">
        <v>0.16009538228851899</v>
      </c>
      <c r="N1344" s="175">
        <v>0.99999990654422999</v>
      </c>
      <c r="O1344" s="175"/>
      <c r="P1344" s="175">
        <v>1</v>
      </c>
      <c r="Q1344" s="175">
        <v>1</v>
      </c>
      <c r="R1344" s="166">
        <v>1</v>
      </c>
      <c r="S1344" s="166" t="s">
        <v>14</v>
      </c>
      <c r="T1344" s="166" t="s">
        <v>2449</v>
      </c>
      <c r="U1344" s="166" t="s">
        <v>15567</v>
      </c>
    </row>
    <row r="1345" spans="1:21" ht="15.75" customHeight="1" x14ac:dyDescent="0.15">
      <c r="A1345" s="15" t="s">
        <v>6015</v>
      </c>
      <c r="B1345" s="166" t="s">
        <v>6016</v>
      </c>
      <c r="C1345" s="166" t="s">
        <v>1892</v>
      </c>
      <c r="D1345" s="166" t="s">
        <v>2007</v>
      </c>
      <c r="E1345" s="170">
        <v>2.6037970927630701E-8</v>
      </c>
      <c r="F1345" s="166">
        <v>16</v>
      </c>
      <c r="G1345" s="166" t="s">
        <v>6017</v>
      </c>
      <c r="H1345" s="166">
        <v>4</v>
      </c>
      <c r="I1345" s="166">
        <v>3</v>
      </c>
      <c r="J1345" s="166">
        <v>1</v>
      </c>
      <c r="K1345" s="166" t="s">
        <v>15568</v>
      </c>
      <c r="L1345" s="175">
        <v>0.99999990654422999</v>
      </c>
      <c r="M1345" s="175">
        <v>0.41182059832416101</v>
      </c>
      <c r="N1345" s="175">
        <v>0.99999990654422999</v>
      </c>
      <c r="O1345" s="175"/>
      <c r="P1345" s="175">
        <v>1</v>
      </c>
      <c r="Q1345" s="175">
        <v>1</v>
      </c>
      <c r="R1345" s="166">
        <v>1</v>
      </c>
      <c r="S1345" s="166" t="s">
        <v>14</v>
      </c>
      <c r="T1345" s="166" t="s">
        <v>2449</v>
      </c>
      <c r="U1345" s="166" t="s">
        <v>15567</v>
      </c>
    </row>
    <row r="1346" spans="1:21" ht="15.75" customHeight="1" x14ac:dyDescent="0.15">
      <c r="A1346" s="15" t="s">
        <v>6018</v>
      </c>
      <c r="B1346" s="166" t="s">
        <v>6019</v>
      </c>
      <c r="C1346" s="166" t="s">
        <v>1892</v>
      </c>
      <c r="D1346" s="166" t="s">
        <v>1948</v>
      </c>
      <c r="E1346" s="170">
        <v>1.14475568912026E-8</v>
      </c>
      <c r="F1346" s="166">
        <v>16</v>
      </c>
      <c r="G1346" s="166" t="s">
        <v>6020</v>
      </c>
      <c r="H1346" s="166">
        <v>4</v>
      </c>
      <c r="I1346" s="166">
        <v>4</v>
      </c>
      <c r="J1346" s="166">
        <v>1</v>
      </c>
      <c r="K1346" s="166" t="s">
        <v>15568</v>
      </c>
      <c r="L1346" s="175">
        <v>0.99999990654422999</v>
      </c>
      <c r="M1346" s="175">
        <v>1.8378899047128601E-4</v>
      </c>
      <c r="N1346" s="175">
        <v>0.99999990654422999</v>
      </c>
      <c r="O1346" s="175"/>
      <c r="P1346" s="175">
        <v>1</v>
      </c>
      <c r="Q1346" s="175">
        <v>6.13245188607415E-2</v>
      </c>
      <c r="R1346" s="166">
        <v>1</v>
      </c>
      <c r="S1346" s="166" t="s">
        <v>14</v>
      </c>
      <c r="T1346" s="166" t="s">
        <v>2449</v>
      </c>
      <c r="U1346" s="166" t="s">
        <v>15567</v>
      </c>
    </row>
    <row r="1347" spans="1:21" ht="15.75" customHeight="1" x14ac:dyDescent="0.15">
      <c r="A1347" s="15" t="s">
        <v>6021</v>
      </c>
      <c r="B1347" s="166" t="s">
        <v>6022</v>
      </c>
      <c r="C1347" s="166" t="s">
        <v>1892</v>
      </c>
      <c r="D1347" s="166" t="s">
        <v>1948</v>
      </c>
      <c r="E1347" s="170">
        <v>1.40168370637502E-9</v>
      </c>
      <c r="F1347" s="166">
        <v>22</v>
      </c>
      <c r="G1347" s="166" t="s">
        <v>6023</v>
      </c>
      <c r="H1347" s="166">
        <v>4</v>
      </c>
      <c r="I1347" s="166">
        <v>3</v>
      </c>
      <c r="J1347" s="166">
        <v>1</v>
      </c>
      <c r="K1347" s="166" t="s">
        <v>15568</v>
      </c>
      <c r="L1347" s="175">
        <v>0.99999990654422999</v>
      </c>
      <c r="M1347" s="175">
        <v>0.66998289368845299</v>
      </c>
      <c r="N1347" s="175">
        <v>0.99999990654422999</v>
      </c>
      <c r="O1347" s="175"/>
      <c r="P1347" s="175">
        <v>1</v>
      </c>
      <c r="Q1347" s="175">
        <v>1</v>
      </c>
      <c r="R1347" s="166">
        <v>1</v>
      </c>
      <c r="S1347" s="166" t="s">
        <v>14</v>
      </c>
      <c r="T1347" s="166" t="s">
        <v>2449</v>
      </c>
      <c r="U1347" s="166" t="s">
        <v>15567</v>
      </c>
    </row>
    <row r="1348" spans="1:21" ht="15.75" customHeight="1" x14ac:dyDescent="0.15">
      <c r="A1348" s="15" t="s">
        <v>6039</v>
      </c>
      <c r="B1348" s="166" t="s">
        <v>6040</v>
      </c>
      <c r="C1348" s="166" t="s">
        <v>1892</v>
      </c>
      <c r="D1348" s="166" t="s">
        <v>1955</v>
      </c>
      <c r="E1348" s="170">
        <v>1.24888812437152E-8</v>
      </c>
      <c r="F1348" s="166">
        <v>32</v>
      </c>
      <c r="G1348" s="166" t="s">
        <v>6041</v>
      </c>
      <c r="H1348" s="166">
        <v>5</v>
      </c>
      <c r="I1348" s="166">
        <v>3</v>
      </c>
      <c r="J1348" s="166">
        <v>1</v>
      </c>
      <c r="K1348" s="166" t="s">
        <v>15568</v>
      </c>
      <c r="L1348" s="175">
        <v>0.99999990654422999</v>
      </c>
      <c r="M1348" s="175">
        <v>0.91743889530523104</v>
      </c>
      <c r="N1348" s="175">
        <v>0.99999990654422999</v>
      </c>
      <c r="O1348" s="175"/>
      <c r="P1348" s="175">
        <v>1</v>
      </c>
      <c r="Q1348" s="175">
        <v>1</v>
      </c>
      <c r="R1348" s="166">
        <v>1</v>
      </c>
      <c r="S1348" s="166" t="s">
        <v>14</v>
      </c>
      <c r="T1348" s="166" t="s">
        <v>2449</v>
      </c>
      <c r="U1348" s="166" t="s">
        <v>15567</v>
      </c>
    </row>
    <row r="1349" spans="1:21" ht="15.75" customHeight="1" x14ac:dyDescent="0.15">
      <c r="A1349" s="15" t="s">
        <v>6051</v>
      </c>
      <c r="B1349" s="166" t="s">
        <v>6052</v>
      </c>
      <c r="C1349" s="166" t="s">
        <v>1892</v>
      </c>
      <c r="D1349" s="166" t="s">
        <v>1941</v>
      </c>
      <c r="E1349" s="170">
        <v>1.8672997305169601E-10</v>
      </c>
      <c r="F1349" s="166">
        <v>36</v>
      </c>
      <c r="G1349" s="166" t="s">
        <v>6053</v>
      </c>
      <c r="H1349" s="166">
        <v>4</v>
      </c>
      <c r="I1349" s="166">
        <v>4</v>
      </c>
      <c r="J1349" s="166">
        <v>1</v>
      </c>
      <c r="K1349" s="166" t="s">
        <v>15568</v>
      </c>
      <c r="L1349" s="175">
        <v>0.99999990654422999</v>
      </c>
      <c r="M1349" s="175">
        <v>0.948159538488342</v>
      </c>
      <c r="N1349" s="175">
        <v>0.99999990654422999</v>
      </c>
      <c r="O1349" s="175"/>
      <c r="P1349" s="175">
        <v>1</v>
      </c>
      <c r="Q1349" s="175">
        <v>1</v>
      </c>
      <c r="R1349" s="166">
        <v>1</v>
      </c>
      <c r="S1349" s="166" t="s">
        <v>14</v>
      </c>
      <c r="T1349" s="166" t="s">
        <v>2449</v>
      </c>
      <c r="U1349" s="166" t="s">
        <v>15567</v>
      </c>
    </row>
    <row r="1350" spans="1:21" ht="15.75" customHeight="1" x14ac:dyDescent="0.15">
      <c r="A1350" s="15" t="s">
        <v>6054</v>
      </c>
      <c r="B1350" s="166" t="s">
        <v>6055</v>
      </c>
      <c r="C1350" s="166" t="s">
        <v>1892</v>
      </c>
      <c r="D1350" s="166" t="s">
        <v>1914</v>
      </c>
      <c r="E1350" s="170">
        <v>4.2274583967949497E-8</v>
      </c>
      <c r="F1350" s="166">
        <v>16</v>
      </c>
      <c r="G1350" s="166" t="s">
        <v>6056</v>
      </c>
      <c r="H1350" s="166">
        <v>4</v>
      </c>
      <c r="I1350" s="166">
        <v>4</v>
      </c>
      <c r="J1350" s="166">
        <v>1</v>
      </c>
      <c r="K1350" s="166" t="s">
        <v>15568</v>
      </c>
      <c r="L1350" s="175">
        <v>0.99999990654422999</v>
      </c>
      <c r="M1350" s="175">
        <v>5.5634207874461897E-2</v>
      </c>
      <c r="N1350" s="175">
        <v>0.99999990654422999</v>
      </c>
      <c r="O1350" s="175"/>
      <c r="P1350" s="175">
        <v>1</v>
      </c>
      <c r="Q1350" s="175">
        <v>1</v>
      </c>
      <c r="R1350" s="166">
        <v>1</v>
      </c>
      <c r="S1350" s="166" t="s">
        <v>14</v>
      </c>
      <c r="T1350" s="166" t="s">
        <v>2449</v>
      </c>
      <c r="U1350" s="166" t="s">
        <v>15567</v>
      </c>
    </row>
    <row r="1351" spans="1:21" ht="15.75" customHeight="1" x14ac:dyDescent="0.15">
      <c r="A1351" s="15" t="s">
        <v>6093</v>
      </c>
      <c r="B1351" s="166" t="s">
        <v>6094</v>
      </c>
      <c r="C1351" s="166" t="s">
        <v>1892</v>
      </c>
      <c r="D1351" s="166" t="s">
        <v>1941</v>
      </c>
      <c r="E1351" s="170">
        <v>2.7879672301232799E-11</v>
      </c>
      <c r="F1351" s="166">
        <v>36</v>
      </c>
      <c r="G1351" s="166" t="s">
        <v>6095</v>
      </c>
      <c r="H1351" s="166">
        <v>4</v>
      </c>
      <c r="I1351" s="166">
        <v>4</v>
      </c>
      <c r="J1351" s="166">
        <v>1</v>
      </c>
      <c r="K1351" s="166" t="s">
        <v>15568</v>
      </c>
      <c r="L1351" s="175">
        <v>0.99999990654422999</v>
      </c>
      <c r="M1351" s="175">
        <v>0.238071377438343</v>
      </c>
      <c r="N1351" s="175">
        <v>0.99999990654422999</v>
      </c>
      <c r="O1351" s="175"/>
      <c r="P1351" s="175">
        <v>1</v>
      </c>
      <c r="Q1351" s="175">
        <v>1</v>
      </c>
      <c r="R1351" s="166">
        <v>1</v>
      </c>
      <c r="S1351" s="166" t="s">
        <v>14</v>
      </c>
      <c r="T1351" s="166" t="s">
        <v>2449</v>
      </c>
      <c r="U1351" s="166" t="s">
        <v>15567</v>
      </c>
    </row>
    <row r="1352" spans="1:21" ht="15.75" customHeight="1" x14ac:dyDescent="0.15">
      <c r="A1352" s="15" t="s">
        <v>6111</v>
      </c>
      <c r="B1352" s="166" t="s">
        <v>6112</v>
      </c>
      <c r="C1352" s="166" t="s">
        <v>4323</v>
      </c>
      <c r="D1352" s="166" t="s">
        <v>1955</v>
      </c>
      <c r="E1352" s="170">
        <v>5.20957224165779E-8</v>
      </c>
      <c r="F1352" s="166">
        <v>36</v>
      </c>
      <c r="G1352" s="166" t="s">
        <v>6113</v>
      </c>
      <c r="H1352" s="166">
        <v>4</v>
      </c>
      <c r="I1352" s="166">
        <v>3</v>
      </c>
      <c r="J1352" s="166">
        <v>1</v>
      </c>
      <c r="K1352" s="166" t="s">
        <v>15568</v>
      </c>
      <c r="L1352" s="175">
        <v>0.99999990654422999</v>
      </c>
      <c r="M1352" s="175">
        <v>0.80306900183176899</v>
      </c>
      <c r="N1352" s="175">
        <v>0.99999990654422999</v>
      </c>
      <c r="O1352" s="175"/>
      <c r="P1352" s="175">
        <v>1</v>
      </c>
      <c r="Q1352" s="175">
        <v>1</v>
      </c>
      <c r="R1352" s="166">
        <v>1</v>
      </c>
      <c r="S1352" s="166" t="s">
        <v>14</v>
      </c>
      <c r="T1352" s="166" t="s">
        <v>2449</v>
      </c>
      <c r="U1352" s="166" t="s">
        <v>15567</v>
      </c>
    </row>
    <row r="1353" spans="1:21" ht="15.75" customHeight="1" x14ac:dyDescent="0.15">
      <c r="A1353" s="15" t="s">
        <v>6168</v>
      </c>
      <c r="B1353" s="166" t="s">
        <v>6169</v>
      </c>
      <c r="C1353" s="166" t="s">
        <v>2230</v>
      </c>
      <c r="D1353" s="166" t="s">
        <v>1955</v>
      </c>
      <c r="E1353" s="170">
        <v>4.0070659345248799E-8</v>
      </c>
      <c r="F1353" s="166">
        <v>16</v>
      </c>
      <c r="G1353" s="166" t="s">
        <v>6170</v>
      </c>
      <c r="H1353" s="166">
        <v>3</v>
      </c>
      <c r="I1353" s="166">
        <v>3</v>
      </c>
      <c r="J1353" s="166">
        <v>1</v>
      </c>
      <c r="K1353" s="166" t="s">
        <v>15568</v>
      </c>
      <c r="L1353" s="175">
        <v>0.99999990654422999</v>
      </c>
      <c r="M1353" s="175">
        <v>0.79374008795194695</v>
      </c>
      <c r="N1353" s="175">
        <v>0.99999990654422999</v>
      </c>
      <c r="O1353" s="175"/>
      <c r="P1353" s="175">
        <v>1</v>
      </c>
      <c r="Q1353" s="175">
        <v>1</v>
      </c>
      <c r="R1353" s="166">
        <v>1</v>
      </c>
      <c r="S1353" s="166" t="s">
        <v>14</v>
      </c>
      <c r="T1353" s="166" t="s">
        <v>2449</v>
      </c>
      <c r="U1353" s="166" t="s">
        <v>15567</v>
      </c>
    </row>
    <row r="1354" spans="1:21" ht="15.75" customHeight="1" x14ac:dyDescent="0.15">
      <c r="A1354" s="15" t="s">
        <v>6176</v>
      </c>
      <c r="B1354" s="166" t="s">
        <v>6177</v>
      </c>
      <c r="C1354" s="166" t="s">
        <v>2288</v>
      </c>
      <c r="D1354" s="166" t="s">
        <v>1914</v>
      </c>
      <c r="E1354" s="170">
        <v>1.1356616316196399E-9</v>
      </c>
      <c r="F1354" s="166">
        <v>22</v>
      </c>
      <c r="G1354" s="166" t="s">
        <v>6178</v>
      </c>
      <c r="H1354" s="166">
        <v>4</v>
      </c>
      <c r="I1354" s="166">
        <v>3</v>
      </c>
      <c r="J1354" s="166">
        <v>1</v>
      </c>
      <c r="K1354" s="166" t="s">
        <v>15568</v>
      </c>
      <c r="L1354" s="175">
        <v>0.99999990654422999</v>
      </c>
      <c r="M1354" s="175">
        <v>0.16632968537805201</v>
      </c>
      <c r="N1354" s="175">
        <v>0.99999990654422999</v>
      </c>
      <c r="O1354" s="175"/>
      <c r="P1354" s="175">
        <v>1</v>
      </c>
      <c r="Q1354" s="175">
        <v>1</v>
      </c>
      <c r="R1354" s="166">
        <v>1</v>
      </c>
      <c r="S1354" s="166" t="s">
        <v>14</v>
      </c>
      <c r="T1354" s="166" t="s">
        <v>2449</v>
      </c>
      <c r="U1354" s="166" t="s">
        <v>15567</v>
      </c>
    </row>
    <row r="1355" spans="1:21" ht="15.75" customHeight="1" x14ac:dyDescent="0.15">
      <c r="A1355" s="15" t="s">
        <v>6179</v>
      </c>
      <c r="B1355" s="166" t="s">
        <v>6180</v>
      </c>
      <c r="C1355" s="166" t="s">
        <v>2241</v>
      </c>
      <c r="D1355" s="166" t="s">
        <v>1902</v>
      </c>
      <c r="E1355" s="170">
        <v>1.6253516780194099E-9</v>
      </c>
      <c r="F1355" s="166">
        <v>26</v>
      </c>
      <c r="G1355" s="166" t="s">
        <v>6181</v>
      </c>
      <c r="H1355" s="166">
        <v>4</v>
      </c>
      <c r="I1355" s="166">
        <v>4</v>
      </c>
      <c r="J1355" s="166">
        <v>1</v>
      </c>
      <c r="K1355" s="166" t="s">
        <v>15568</v>
      </c>
      <c r="L1355" s="175">
        <v>0.99999990654422999</v>
      </c>
      <c r="M1355" s="175">
        <v>0.80391334643917201</v>
      </c>
      <c r="N1355" s="175">
        <v>0.99999990654422999</v>
      </c>
      <c r="O1355" s="175"/>
      <c r="P1355" s="175">
        <v>1</v>
      </c>
      <c r="Q1355" s="175">
        <v>1</v>
      </c>
      <c r="R1355" s="166">
        <v>1</v>
      </c>
      <c r="S1355" s="166" t="s">
        <v>14</v>
      </c>
      <c r="T1355" s="166" t="s">
        <v>2449</v>
      </c>
      <c r="U1355" s="166" t="s">
        <v>15567</v>
      </c>
    </row>
    <row r="1356" spans="1:21" ht="15.75" customHeight="1" x14ac:dyDescent="0.15">
      <c r="A1356" s="15" t="s">
        <v>6182</v>
      </c>
      <c r="B1356" s="166" t="s">
        <v>6183</v>
      </c>
      <c r="C1356" s="166" t="s">
        <v>2241</v>
      </c>
      <c r="D1356" s="166" t="s">
        <v>1955</v>
      </c>
      <c r="E1356" s="170">
        <v>4.2270637231037701E-8</v>
      </c>
      <c r="F1356" s="166">
        <v>22</v>
      </c>
      <c r="G1356" s="166" t="s">
        <v>6184</v>
      </c>
      <c r="H1356" s="166">
        <v>4</v>
      </c>
      <c r="I1356" s="166">
        <v>3</v>
      </c>
      <c r="J1356" s="166">
        <v>1</v>
      </c>
      <c r="K1356" s="166" t="s">
        <v>15568</v>
      </c>
      <c r="L1356" s="175">
        <v>0.99999990654422999</v>
      </c>
      <c r="M1356" s="175">
        <v>0.15104583703477401</v>
      </c>
      <c r="N1356" s="175">
        <v>0.99999990654422999</v>
      </c>
      <c r="O1356" s="175"/>
      <c r="P1356" s="175">
        <v>1</v>
      </c>
      <c r="Q1356" s="175">
        <v>1</v>
      </c>
      <c r="R1356" s="166">
        <v>1</v>
      </c>
      <c r="S1356" s="166" t="s">
        <v>14</v>
      </c>
      <c r="T1356" s="166" t="s">
        <v>2449</v>
      </c>
      <c r="U1356" s="166" t="s">
        <v>15567</v>
      </c>
    </row>
    <row r="1357" spans="1:21" ht="15.75" customHeight="1" x14ac:dyDescent="0.15">
      <c r="A1357" s="15" t="s">
        <v>6188</v>
      </c>
      <c r="B1357" s="166" t="s">
        <v>6189</v>
      </c>
      <c r="C1357" s="166" t="s">
        <v>1892</v>
      </c>
      <c r="D1357" s="166" t="s">
        <v>1925</v>
      </c>
      <c r="E1357" s="170">
        <v>6.6218290961094799E-8</v>
      </c>
      <c r="F1357" s="166">
        <v>22</v>
      </c>
      <c r="G1357" s="166" t="s">
        <v>6190</v>
      </c>
      <c r="H1357" s="166">
        <v>5</v>
      </c>
      <c r="I1357" s="166">
        <v>4</v>
      </c>
      <c r="J1357" s="166">
        <v>1</v>
      </c>
      <c r="K1357" s="166" t="s">
        <v>15568</v>
      </c>
      <c r="L1357" s="175">
        <v>0.99999990654422999</v>
      </c>
      <c r="M1357" s="175">
        <v>0.47758143088850402</v>
      </c>
      <c r="N1357" s="175">
        <v>0.99999990654422999</v>
      </c>
      <c r="O1357" s="175"/>
      <c r="P1357" s="175">
        <v>1</v>
      </c>
      <c r="Q1357" s="175">
        <v>1</v>
      </c>
      <c r="R1357" s="166">
        <v>1</v>
      </c>
      <c r="S1357" s="166" t="s">
        <v>14</v>
      </c>
      <c r="T1357" s="166" t="s">
        <v>2449</v>
      </c>
      <c r="U1357" s="166" t="s">
        <v>15567</v>
      </c>
    </row>
    <row r="1358" spans="1:21" ht="15.75" customHeight="1" x14ac:dyDescent="0.15">
      <c r="A1358" s="15" t="s">
        <v>6191</v>
      </c>
      <c r="B1358" s="166" t="s">
        <v>6192</v>
      </c>
      <c r="C1358" s="166" t="s">
        <v>1892</v>
      </c>
      <c r="D1358" s="166" t="s">
        <v>1948</v>
      </c>
      <c r="E1358" s="170">
        <v>9.6098942556654699E-10</v>
      </c>
      <c r="F1358" s="166">
        <v>20</v>
      </c>
      <c r="G1358" s="166" t="s">
        <v>6193</v>
      </c>
      <c r="H1358" s="166">
        <v>4</v>
      </c>
      <c r="I1358" s="166">
        <v>4</v>
      </c>
      <c r="J1358" s="166">
        <v>1</v>
      </c>
      <c r="K1358" s="166" t="s">
        <v>15568</v>
      </c>
      <c r="L1358" s="175">
        <v>0.99999990654422999</v>
      </c>
      <c r="M1358" s="175">
        <v>0.99987119323515605</v>
      </c>
      <c r="N1358" s="175">
        <v>0.99999990654422999</v>
      </c>
      <c r="O1358" s="175"/>
      <c r="P1358" s="175">
        <v>1</v>
      </c>
      <c r="Q1358" s="175">
        <v>1</v>
      </c>
      <c r="R1358" s="166">
        <v>1</v>
      </c>
      <c r="S1358" s="166" t="s">
        <v>14</v>
      </c>
      <c r="T1358" s="166" t="s">
        <v>2449</v>
      </c>
      <c r="U1358" s="166" t="s">
        <v>15567</v>
      </c>
    </row>
    <row r="1359" spans="1:21" ht="15.75" customHeight="1" x14ac:dyDescent="0.15">
      <c r="A1359" s="15" t="s">
        <v>6194</v>
      </c>
      <c r="B1359" s="166" t="s">
        <v>6195</v>
      </c>
      <c r="C1359" s="166" t="s">
        <v>1892</v>
      </c>
      <c r="D1359" s="166" t="s">
        <v>1910</v>
      </c>
      <c r="E1359" s="170">
        <v>4.5176495618502199E-10</v>
      </c>
      <c r="F1359" s="166">
        <v>28</v>
      </c>
      <c r="G1359" s="166" t="s">
        <v>6196</v>
      </c>
      <c r="H1359" s="166">
        <v>4</v>
      </c>
      <c r="I1359" s="166">
        <v>3</v>
      </c>
      <c r="J1359" s="166">
        <v>1</v>
      </c>
      <c r="K1359" s="166" t="s">
        <v>15568</v>
      </c>
      <c r="L1359" s="175">
        <v>0.99999990654422999</v>
      </c>
      <c r="M1359" s="175">
        <v>0.170123090500924</v>
      </c>
      <c r="N1359" s="175">
        <v>0.99999990654422999</v>
      </c>
      <c r="O1359" s="175"/>
      <c r="P1359" s="175">
        <v>1</v>
      </c>
      <c r="Q1359" s="175">
        <v>1</v>
      </c>
      <c r="R1359" s="166">
        <v>1</v>
      </c>
      <c r="S1359" s="166" t="s">
        <v>14</v>
      </c>
      <c r="T1359" s="166" t="s">
        <v>2449</v>
      </c>
      <c r="U1359" s="166" t="s">
        <v>15567</v>
      </c>
    </row>
    <row r="1360" spans="1:21" ht="15.75" customHeight="1" x14ac:dyDescent="0.15">
      <c r="A1360" s="15" t="s">
        <v>6225</v>
      </c>
      <c r="B1360" s="166" t="s">
        <v>6226</v>
      </c>
      <c r="C1360" s="166" t="s">
        <v>1892</v>
      </c>
      <c r="D1360" s="166" t="s">
        <v>1914</v>
      </c>
      <c r="E1360" s="170">
        <v>1.977216806061E-12</v>
      </c>
      <c r="F1360" s="166">
        <v>36</v>
      </c>
      <c r="G1360" s="166" t="s">
        <v>6227</v>
      </c>
      <c r="H1360" s="166">
        <v>4</v>
      </c>
      <c r="I1360" s="166">
        <v>4</v>
      </c>
      <c r="J1360" s="166">
        <v>1</v>
      </c>
      <c r="K1360" s="166" t="s">
        <v>15568</v>
      </c>
      <c r="L1360" s="175">
        <v>0.99999990654422999</v>
      </c>
      <c r="M1360" s="175">
        <v>1.17588719594085E-4</v>
      </c>
      <c r="N1360" s="175">
        <v>0.99999990654422999</v>
      </c>
      <c r="O1360" s="175"/>
      <c r="P1360" s="175">
        <v>1</v>
      </c>
      <c r="Q1360" s="175">
        <v>3.8290914451329698E-2</v>
      </c>
      <c r="R1360" s="166">
        <v>1</v>
      </c>
      <c r="S1360" s="166" t="s">
        <v>14</v>
      </c>
      <c r="T1360" s="166" t="s">
        <v>2449</v>
      </c>
      <c r="U1360" s="166" t="s">
        <v>15567</v>
      </c>
    </row>
    <row r="1361" spans="1:21" ht="15.75" customHeight="1" x14ac:dyDescent="0.15">
      <c r="A1361" s="15" t="s">
        <v>6228</v>
      </c>
      <c r="B1361" s="166" t="s">
        <v>6229</v>
      </c>
      <c r="C1361" s="166" t="s">
        <v>2288</v>
      </c>
      <c r="D1361" s="166" t="s">
        <v>1914</v>
      </c>
      <c r="E1361" s="170">
        <v>8.6415660208908795E-10</v>
      </c>
      <c r="F1361" s="166">
        <v>22</v>
      </c>
      <c r="G1361" s="166" t="s">
        <v>6230</v>
      </c>
      <c r="H1361" s="166">
        <v>4</v>
      </c>
      <c r="I1361" s="166">
        <v>4</v>
      </c>
      <c r="J1361" s="166">
        <v>1</v>
      </c>
      <c r="K1361" s="166" t="s">
        <v>15568</v>
      </c>
      <c r="L1361" s="175">
        <v>0.99999990654422999</v>
      </c>
      <c r="M1361" s="175">
        <v>0.22065192532848599</v>
      </c>
      <c r="N1361" s="175">
        <v>0.99999990654422999</v>
      </c>
      <c r="O1361" s="175"/>
      <c r="P1361" s="175">
        <v>1</v>
      </c>
      <c r="Q1361" s="175">
        <v>1</v>
      </c>
      <c r="R1361" s="166">
        <v>1</v>
      </c>
      <c r="S1361" s="166" t="s">
        <v>14</v>
      </c>
      <c r="T1361" s="166" t="s">
        <v>2449</v>
      </c>
      <c r="U1361" s="166" t="s">
        <v>15567</v>
      </c>
    </row>
    <row r="1362" spans="1:21" ht="15.75" customHeight="1" x14ac:dyDescent="0.15">
      <c r="A1362" s="15" t="s">
        <v>6240</v>
      </c>
      <c r="B1362" s="166" t="s">
        <v>6241</v>
      </c>
      <c r="C1362" s="166" t="s">
        <v>1892</v>
      </c>
      <c r="D1362" s="166" t="s">
        <v>1925</v>
      </c>
      <c r="E1362" s="170">
        <v>1.1333531854538501E-9</v>
      </c>
      <c r="F1362" s="166">
        <v>28</v>
      </c>
      <c r="G1362" s="166" t="s">
        <v>6242</v>
      </c>
      <c r="H1362" s="166">
        <v>4</v>
      </c>
      <c r="I1362" s="166">
        <v>3</v>
      </c>
      <c r="J1362" s="166">
        <v>1</v>
      </c>
      <c r="K1362" s="166" t="s">
        <v>15568</v>
      </c>
      <c r="L1362" s="175">
        <v>0.99999990654422999</v>
      </c>
      <c r="M1362" s="175">
        <v>0.53785962408972099</v>
      </c>
      <c r="N1362" s="175">
        <v>0.99999990654422999</v>
      </c>
      <c r="O1362" s="175"/>
      <c r="P1362" s="175">
        <v>1</v>
      </c>
      <c r="Q1362" s="175">
        <v>1</v>
      </c>
      <c r="R1362" s="166">
        <v>1</v>
      </c>
      <c r="S1362" s="166" t="s">
        <v>14</v>
      </c>
      <c r="T1362" s="166" t="s">
        <v>2449</v>
      </c>
      <c r="U1362" s="166" t="s">
        <v>15567</v>
      </c>
    </row>
    <row r="1363" spans="1:21" ht="15.75" customHeight="1" x14ac:dyDescent="0.15">
      <c r="A1363" s="15" t="s">
        <v>6246</v>
      </c>
      <c r="B1363" s="166" t="s">
        <v>6247</v>
      </c>
      <c r="C1363" s="166" t="s">
        <v>2241</v>
      </c>
      <c r="D1363" s="166" t="s">
        <v>1925</v>
      </c>
      <c r="E1363" s="170">
        <v>1.5333972048378099E-8</v>
      </c>
      <c r="F1363" s="166">
        <v>28</v>
      </c>
      <c r="G1363" s="166" t="s">
        <v>6248</v>
      </c>
      <c r="H1363" s="166">
        <v>4</v>
      </c>
      <c r="I1363" s="166">
        <v>3</v>
      </c>
      <c r="J1363" s="166">
        <v>1</v>
      </c>
      <c r="K1363" s="166" t="s">
        <v>15568</v>
      </c>
      <c r="L1363" s="175">
        <v>0.99999990654422999</v>
      </c>
      <c r="M1363" s="175">
        <v>0.81543810175561704</v>
      </c>
      <c r="N1363" s="175">
        <v>0.99999990654422999</v>
      </c>
      <c r="O1363" s="175"/>
      <c r="P1363" s="175">
        <v>1</v>
      </c>
      <c r="Q1363" s="175">
        <v>1</v>
      </c>
      <c r="R1363" s="166">
        <v>1</v>
      </c>
      <c r="S1363" s="166" t="s">
        <v>14</v>
      </c>
      <c r="T1363" s="166" t="s">
        <v>2449</v>
      </c>
      <c r="U1363" s="166" t="s">
        <v>15567</v>
      </c>
    </row>
    <row r="1364" spans="1:21" ht="15.75" customHeight="1" x14ac:dyDescent="0.15">
      <c r="A1364" s="15" t="s">
        <v>6249</v>
      </c>
      <c r="B1364" s="166" t="s">
        <v>6250</v>
      </c>
      <c r="C1364" s="166" t="s">
        <v>4536</v>
      </c>
      <c r="D1364" s="166" t="s">
        <v>1902</v>
      </c>
      <c r="E1364" s="170">
        <v>2.5816787948898898E-10</v>
      </c>
      <c r="F1364" s="166">
        <v>22</v>
      </c>
      <c r="G1364" s="166" t="s">
        <v>6251</v>
      </c>
      <c r="H1364" s="166">
        <v>4</v>
      </c>
      <c r="I1364" s="166">
        <v>4</v>
      </c>
      <c r="J1364" s="166">
        <v>1</v>
      </c>
      <c r="K1364" s="166" t="s">
        <v>15568</v>
      </c>
      <c r="L1364" s="175">
        <v>0.99999990654422999</v>
      </c>
      <c r="M1364" s="175">
        <v>0.53823093274947098</v>
      </c>
      <c r="N1364" s="175">
        <v>0.99999990654422999</v>
      </c>
      <c r="O1364" s="175"/>
      <c r="P1364" s="175">
        <v>1</v>
      </c>
      <c r="Q1364" s="175">
        <v>1</v>
      </c>
      <c r="R1364" s="166">
        <v>1</v>
      </c>
      <c r="S1364" s="166" t="s">
        <v>14</v>
      </c>
      <c r="T1364" s="166" t="s">
        <v>2449</v>
      </c>
      <c r="U1364" s="166" t="s">
        <v>15567</v>
      </c>
    </row>
    <row r="1365" spans="1:21" ht="15.75" customHeight="1" x14ac:dyDescent="0.15">
      <c r="A1365" s="15" t="s">
        <v>6279</v>
      </c>
      <c r="B1365" s="166" t="s">
        <v>6280</v>
      </c>
      <c r="C1365" s="166" t="s">
        <v>1892</v>
      </c>
      <c r="D1365" s="166" t="s">
        <v>1914</v>
      </c>
      <c r="E1365" s="170">
        <v>4.7860965097428601E-11</v>
      </c>
      <c r="F1365" s="166">
        <v>34</v>
      </c>
      <c r="G1365" s="166" t="s">
        <v>6281</v>
      </c>
      <c r="H1365" s="166">
        <v>4</v>
      </c>
      <c r="I1365" s="166">
        <v>4</v>
      </c>
      <c r="J1365" s="166">
        <v>1</v>
      </c>
      <c r="K1365" s="166" t="s">
        <v>15568</v>
      </c>
      <c r="L1365" s="175">
        <v>0.99999990654422999</v>
      </c>
      <c r="M1365" s="175">
        <v>0.81157203153537005</v>
      </c>
      <c r="N1365" s="175">
        <v>0.99999990654422999</v>
      </c>
      <c r="O1365" s="175"/>
      <c r="P1365" s="175">
        <v>1</v>
      </c>
      <c r="Q1365" s="175">
        <v>1</v>
      </c>
      <c r="R1365" s="166">
        <v>1</v>
      </c>
      <c r="S1365" s="166" t="s">
        <v>14</v>
      </c>
      <c r="T1365" s="166" t="s">
        <v>2449</v>
      </c>
      <c r="U1365" s="166" t="s">
        <v>15567</v>
      </c>
    </row>
    <row r="1366" spans="1:21" ht="15.75" customHeight="1" x14ac:dyDescent="0.15">
      <c r="A1366" s="15" t="s">
        <v>6298</v>
      </c>
      <c r="B1366" s="166" t="s">
        <v>6299</v>
      </c>
      <c r="C1366" s="166" t="s">
        <v>1892</v>
      </c>
      <c r="D1366" s="166" t="s">
        <v>1902</v>
      </c>
      <c r="E1366" s="170">
        <v>2.1681015769192901E-8</v>
      </c>
      <c r="F1366" s="166">
        <v>34</v>
      </c>
      <c r="G1366" s="166" t="s">
        <v>6300</v>
      </c>
      <c r="H1366" s="166">
        <v>4</v>
      </c>
      <c r="I1366" s="166">
        <v>3</v>
      </c>
      <c r="J1366" s="166">
        <v>1</v>
      </c>
      <c r="K1366" s="166" t="s">
        <v>15568</v>
      </c>
      <c r="L1366" s="175">
        <v>0.99999990654422999</v>
      </c>
      <c r="M1366" s="175">
        <v>9.26469038108962E-2</v>
      </c>
      <c r="N1366" s="175">
        <v>0.99999990654422999</v>
      </c>
      <c r="O1366" s="175"/>
      <c r="P1366" s="175">
        <v>1</v>
      </c>
      <c r="Q1366" s="175">
        <v>1</v>
      </c>
      <c r="R1366" s="166">
        <v>1</v>
      </c>
      <c r="S1366" s="166" t="s">
        <v>14</v>
      </c>
      <c r="T1366" s="166" t="s">
        <v>2449</v>
      </c>
      <c r="U1366" s="166" t="s">
        <v>15567</v>
      </c>
    </row>
    <row r="1367" spans="1:21" ht="15.75" customHeight="1" x14ac:dyDescent="0.15">
      <c r="A1367" s="15" t="s">
        <v>6307</v>
      </c>
      <c r="B1367" s="166" t="s">
        <v>6308</v>
      </c>
      <c r="C1367" s="166" t="s">
        <v>1892</v>
      </c>
      <c r="D1367" s="166" t="s">
        <v>1948</v>
      </c>
      <c r="E1367" s="170">
        <v>2.3636804677730099E-14</v>
      </c>
      <c r="F1367" s="166">
        <v>36</v>
      </c>
      <c r="G1367" s="166" t="s">
        <v>6309</v>
      </c>
      <c r="H1367" s="166">
        <v>3</v>
      </c>
      <c r="I1367" s="166">
        <v>3</v>
      </c>
      <c r="J1367" s="166">
        <v>1</v>
      </c>
      <c r="K1367" s="166" t="s">
        <v>15568</v>
      </c>
      <c r="L1367" s="175">
        <v>0.99999990654422999</v>
      </c>
      <c r="M1367" s="175">
        <v>0.112851848573904</v>
      </c>
      <c r="N1367" s="175">
        <v>0.99999990654422999</v>
      </c>
      <c r="O1367" s="175"/>
      <c r="P1367" s="175">
        <v>1</v>
      </c>
      <c r="Q1367" s="175">
        <v>1</v>
      </c>
      <c r="R1367" s="166">
        <v>1</v>
      </c>
      <c r="S1367" s="166" t="s">
        <v>14</v>
      </c>
      <c r="T1367" s="166" t="s">
        <v>2449</v>
      </c>
      <c r="U1367" s="166" t="s">
        <v>15567</v>
      </c>
    </row>
    <row r="1368" spans="1:21" ht="15.75" customHeight="1" x14ac:dyDescent="0.15">
      <c r="A1368" s="15" t="s">
        <v>6310</v>
      </c>
      <c r="B1368" s="166" t="s">
        <v>6311</v>
      </c>
      <c r="C1368" s="166" t="s">
        <v>5959</v>
      </c>
      <c r="D1368" s="166" t="s">
        <v>1948</v>
      </c>
      <c r="E1368" s="170">
        <v>2.9066883669192402E-11</v>
      </c>
      <c r="F1368" s="166">
        <v>36</v>
      </c>
      <c r="G1368" s="166" t="s">
        <v>6312</v>
      </c>
      <c r="H1368" s="166">
        <v>3</v>
      </c>
      <c r="I1368" s="166">
        <v>3</v>
      </c>
      <c r="J1368" s="166">
        <v>1</v>
      </c>
      <c r="K1368" s="166" t="s">
        <v>15568</v>
      </c>
      <c r="L1368" s="175">
        <v>0.99999990654422999</v>
      </c>
      <c r="M1368" s="175">
        <v>0.71547526843165499</v>
      </c>
      <c r="N1368" s="175">
        <v>0.99999990654422999</v>
      </c>
      <c r="O1368" s="175"/>
      <c r="P1368" s="175">
        <v>1</v>
      </c>
      <c r="Q1368" s="175">
        <v>1</v>
      </c>
      <c r="R1368" s="166">
        <v>1</v>
      </c>
      <c r="S1368" s="166" t="s">
        <v>14</v>
      </c>
      <c r="T1368" s="166" t="s">
        <v>2449</v>
      </c>
      <c r="U1368" s="166" t="s">
        <v>15567</v>
      </c>
    </row>
    <row r="1369" spans="1:21" ht="15.75" customHeight="1" x14ac:dyDescent="0.15">
      <c r="A1369" s="15" t="s">
        <v>6313</v>
      </c>
      <c r="B1369" s="166" t="s">
        <v>6314</v>
      </c>
      <c r="C1369" s="166" t="s">
        <v>2288</v>
      </c>
      <c r="D1369" s="166" t="s">
        <v>1902</v>
      </c>
      <c r="E1369" s="170">
        <v>5.1274691881347102E-11</v>
      </c>
      <c r="F1369" s="166">
        <v>22</v>
      </c>
      <c r="G1369" s="166" t="s">
        <v>6315</v>
      </c>
      <c r="H1369" s="166">
        <v>3</v>
      </c>
      <c r="I1369" s="166">
        <v>3</v>
      </c>
      <c r="J1369" s="166">
        <v>1</v>
      </c>
      <c r="K1369" s="166" t="s">
        <v>15568</v>
      </c>
      <c r="L1369" s="175">
        <v>0.99999990654422999</v>
      </c>
      <c r="M1369" s="175">
        <v>0.90562986833345105</v>
      </c>
      <c r="N1369" s="175">
        <v>0.99999990654422999</v>
      </c>
      <c r="O1369" s="175"/>
      <c r="P1369" s="175">
        <v>1</v>
      </c>
      <c r="Q1369" s="175">
        <v>1</v>
      </c>
      <c r="R1369" s="166">
        <v>1</v>
      </c>
      <c r="S1369" s="166" t="s">
        <v>14</v>
      </c>
      <c r="T1369" s="166" t="s">
        <v>2449</v>
      </c>
      <c r="U1369" s="166" t="s">
        <v>15567</v>
      </c>
    </row>
    <row r="1370" spans="1:21" ht="15.75" customHeight="1" x14ac:dyDescent="0.15">
      <c r="A1370" s="15" t="s">
        <v>6319</v>
      </c>
      <c r="B1370" s="166" t="s">
        <v>6320</v>
      </c>
      <c r="C1370" s="166" t="s">
        <v>2142</v>
      </c>
      <c r="D1370" s="166" t="s">
        <v>2007</v>
      </c>
      <c r="E1370" s="170">
        <v>3.1171929560068201E-12</v>
      </c>
      <c r="F1370" s="166">
        <v>34</v>
      </c>
      <c r="G1370" s="166" t="s">
        <v>6321</v>
      </c>
      <c r="H1370" s="166">
        <v>3</v>
      </c>
      <c r="I1370" s="166">
        <v>3</v>
      </c>
      <c r="J1370" s="166">
        <v>1</v>
      </c>
      <c r="K1370" s="166" t="s">
        <v>15568</v>
      </c>
      <c r="L1370" s="175">
        <v>0.99999990654422999</v>
      </c>
      <c r="M1370" s="175">
        <v>0.38555871924860802</v>
      </c>
      <c r="N1370" s="175">
        <v>0.99999990654422999</v>
      </c>
      <c r="O1370" s="175"/>
      <c r="P1370" s="175">
        <v>1</v>
      </c>
      <c r="Q1370" s="175">
        <v>1</v>
      </c>
      <c r="R1370" s="166">
        <v>1</v>
      </c>
      <c r="S1370" s="166" t="s">
        <v>14</v>
      </c>
      <c r="T1370" s="166" t="s">
        <v>2449</v>
      </c>
      <c r="U1370" s="166" t="s">
        <v>15567</v>
      </c>
    </row>
    <row r="1371" spans="1:21" ht="15.75" customHeight="1" x14ac:dyDescent="0.15">
      <c r="A1371" s="15" t="s">
        <v>6328</v>
      </c>
      <c r="B1371" s="166" t="s">
        <v>6329</v>
      </c>
      <c r="C1371" s="166" t="s">
        <v>4451</v>
      </c>
      <c r="D1371" s="166" t="s">
        <v>1948</v>
      </c>
      <c r="E1371" s="170">
        <v>8.1592233058962807E-12</v>
      </c>
      <c r="F1371" s="166">
        <v>34</v>
      </c>
      <c r="G1371" s="166" t="s">
        <v>6330</v>
      </c>
      <c r="H1371" s="166">
        <v>3</v>
      </c>
      <c r="I1371" s="166">
        <v>3</v>
      </c>
      <c r="J1371" s="166">
        <v>1</v>
      </c>
      <c r="K1371" s="166" t="s">
        <v>15568</v>
      </c>
      <c r="L1371" s="175">
        <v>0.99999990654422999</v>
      </c>
      <c r="M1371" s="175">
        <v>7.9278057441772194E-3</v>
      </c>
      <c r="N1371" s="175">
        <v>0.99999990654422999</v>
      </c>
      <c r="O1371" s="175"/>
      <c r="P1371" s="175">
        <v>1</v>
      </c>
      <c r="Q1371" s="175">
        <v>1</v>
      </c>
      <c r="R1371" s="166">
        <v>1</v>
      </c>
      <c r="S1371" s="166" t="s">
        <v>14</v>
      </c>
      <c r="T1371" s="166" t="s">
        <v>2449</v>
      </c>
      <c r="U1371" s="166" t="s">
        <v>15567</v>
      </c>
    </row>
    <row r="1372" spans="1:21" ht="15.75" customHeight="1" x14ac:dyDescent="0.15">
      <c r="A1372" s="15" t="s">
        <v>6334</v>
      </c>
      <c r="B1372" s="166" t="s">
        <v>6335</v>
      </c>
      <c r="C1372" s="166" t="s">
        <v>5126</v>
      </c>
      <c r="D1372" s="166" t="s">
        <v>1914</v>
      </c>
      <c r="E1372" s="170">
        <v>1.29963577776187E-9</v>
      </c>
      <c r="F1372" s="166">
        <v>32</v>
      </c>
      <c r="G1372" s="166" t="s">
        <v>6336</v>
      </c>
      <c r="H1372" s="166">
        <v>3</v>
      </c>
      <c r="I1372" s="166">
        <v>3</v>
      </c>
      <c r="J1372" s="166">
        <v>1</v>
      </c>
      <c r="K1372" s="166" t="s">
        <v>15568</v>
      </c>
      <c r="L1372" s="175">
        <v>0.99999990654422999</v>
      </c>
      <c r="M1372" s="175">
        <v>0.84272424672095003</v>
      </c>
      <c r="N1372" s="175">
        <v>0.99999990654422999</v>
      </c>
      <c r="O1372" s="175"/>
      <c r="P1372" s="175">
        <v>1</v>
      </c>
      <c r="Q1372" s="175">
        <v>1</v>
      </c>
      <c r="R1372" s="166">
        <v>1</v>
      </c>
      <c r="S1372" s="166" t="s">
        <v>14</v>
      </c>
      <c r="T1372" s="166" t="s">
        <v>2449</v>
      </c>
      <c r="U1372" s="166" t="s">
        <v>15567</v>
      </c>
    </row>
    <row r="1373" spans="1:21" ht="15.75" customHeight="1" x14ac:dyDescent="0.15">
      <c r="A1373" s="15" t="s">
        <v>6337</v>
      </c>
      <c r="B1373" s="166" t="s">
        <v>6338</v>
      </c>
      <c r="C1373" s="166" t="s">
        <v>5959</v>
      </c>
      <c r="D1373" s="166" t="s">
        <v>1948</v>
      </c>
      <c r="E1373" s="170">
        <v>2.8063388354946102E-10</v>
      </c>
      <c r="F1373" s="166">
        <v>32</v>
      </c>
      <c r="G1373" s="166" t="s">
        <v>6339</v>
      </c>
      <c r="H1373" s="166">
        <v>3</v>
      </c>
      <c r="I1373" s="166">
        <v>3</v>
      </c>
      <c r="J1373" s="166">
        <v>1</v>
      </c>
      <c r="K1373" s="166" t="s">
        <v>15568</v>
      </c>
      <c r="L1373" s="175">
        <v>0.99999990654422999</v>
      </c>
      <c r="M1373" s="175">
        <v>0.81516747999289496</v>
      </c>
      <c r="N1373" s="175">
        <v>0.99999990654422999</v>
      </c>
      <c r="O1373" s="175"/>
      <c r="P1373" s="175">
        <v>1</v>
      </c>
      <c r="Q1373" s="175">
        <v>1</v>
      </c>
      <c r="R1373" s="166">
        <v>1</v>
      </c>
      <c r="S1373" s="166" t="s">
        <v>14</v>
      </c>
      <c r="T1373" s="166" t="s">
        <v>2449</v>
      </c>
      <c r="U1373" s="166" t="s">
        <v>15567</v>
      </c>
    </row>
    <row r="1374" spans="1:21" ht="15.75" customHeight="1" x14ac:dyDescent="0.15">
      <c r="A1374" s="15" t="s">
        <v>6343</v>
      </c>
      <c r="B1374" s="166" t="s">
        <v>6344</v>
      </c>
      <c r="C1374" s="166" t="s">
        <v>2182</v>
      </c>
      <c r="D1374" s="166" t="s">
        <v>2007</v>
      </c>
      <c r="E1374" s="170">
        <v>3.6122292293660102E-11</v>
      </c>
      <c r="F1374" s="166">
        <v>28</v>
      </c>
      <c r="G1374" s="166" t="s">
        <v>6345</v>
      </c>
      <c r="H1374" s="166">
        <v>3</v>
      </c>
      <c r="I1374" s="166">
        <v>3</v>
      </c>
      <c r="J1374" s="166">
        <v>1</v>
      </c>
      <c r="K1374" s="166" t="s">
        <v>15568</v>
      </c>
      <c r="L1374" s="175">
        <v>0.99999990654422999</v>
      </c>
      <c r="M1374" s="175">
        <v>0.49685030120888801</v>
      </c>
      <c r="N1374" s="175">
        <v>0.99999990654422999</v>
      </c>
      <c r="O1374" s="175"/>
      <c r="P1374" s="175">
        <v>1</v>
      </c>
      <c r="Q1374" s="175">
        <v>1</v>
      </c>
      <c r="R1374" s="166">
        <v>1</v>
      </c>
      <c r="S1374" s="166" t="s">
        <v>14</v>
      </c>
      <c r="T1374" s="166" t="s">
        <v>2449</v>
      </c>
      <c r="U1374" s="166" t="s">
        <v>15567</v>
      </c>
    </row>
    <row r="1375" spans="1:21" ht="15.75" customHeight="1" x14ac:dyDescent="0.15">
      <c r="A1375" s="15" t="s">
        <v>6349</v>
      </c>
      <c r="B1375" s="166" t="s">
        <v>6350</v>
      </c>
      <c r="C1375" s="166" t="s">
        <v>5126</v>
      </c>
      <c r="D1375" s="166" t="s">
        <v>1914</v>
      </c>
      <c r="E1375" s="170">
        <v>2.17517863288061E-9</v>
      </c>
      <c r="F1375" s="166">
        <v>32</v>
      </c>
      <c r="G1375" s="166" t="s">
        <v>6351</v>
      </c>
      <c r="H1375" s="166">
        <v>3</v>
      </c>
      <c r="I1375" s="166">
        <v>3</v>
      </c>
      <c r="J1375" s="166">
        <v>1</v>
      </c>
      <c r="K1375" s="166" t="s">
        <v>15568</v>
      </c>
      <c r="L1375" s="175">
        <v>0.99999990654422999</v>
      </c>
      <c r="M1375" s="175">
        <v>0.60386995462170201</v>
      </c>
      <c r="N1375" s="175">
        <v>0.99999990654422999</v>
      </c>
      <c r="O1375" s="175"/>
      <c r="P1375" s="175">
        <v>1</v>
      </c>
      <c r="Q1375" s="175">
        <v>1</v>
      </c>
      <c r="R1375" s="166">
        <v>1</v>
      </c>
      <c r="S1375" s="166" t="s">
        <v>14</v>
      </c>
      <c r="T1375" s="166" t="s">
        <v>2449</v>
      </c>
      <c r="U1375" s="166" t="s">
        <v>15567</v>
      </c>
    </row>
    <row r="1376" spans="1:21" ht="15.75" customHeight="1" x14ac:dyDescent="0.15">
      <c r="A1376" s="15" t="s">
        <v>6355</v>
      </c>
      <c r="B1376" s="166" t="s">
        <v>6356</v>
      </c>
      <c r="C1376" s="166" t="s">
        <v>2216</v>
      </c>
      <c r="D1376" s="166" t="s">
        <v>1902</v>
      </c>
      <c r="E1376" s="170">
        <v>4.2271915582055497E-12</v>
      </c>
      <c r="F1376" s="166">
        <v>36</v>
      </c>
      <c r="G1376" s="166" t="s">
        <v>6357</v>
      </c>
      <c r="H1376" s="166">
        <v>3</v>
      </c>
      <c r="I1376" s="166">
        <v>3</v>
      </c>
      <c r="J1376" s="166">
        <v>1</v>
      </c>
      <c r="K1376" s="166" t="s">
        <v>15568</v>
      </c>
      <c r="L1376" s="175">
        <v>0.99999990654422999</v>
      </c>
      <c r="M1376" s="175">
        <v>0.61922161749315796</v>
      </c>
      <c r="N1376" s="175">
        <v>0.99999990654422999</v>
      </c>
      <c r="O1376" s="175"/>
      <c r="P1376" s="175">
        <v>1</v>
      </c>
      <c r="Q1376" s="175">
        <v>1</v>
      </c>
      <c r="R1376" s="166">
        <v>1</v>
      </c>
      <c r="S1376" s="166" t="s">
        <v>14</v>
      </c>
      <c r="T1376" s="166" t="s">
        <v>2449</v>
      </c>
      <c r="U1376" s="166" t="s">
        <v>15567</v>
      </c>
    </row>
    <row r="1377" spans="1:21" ht="15.75" customHeight="1" x14ac:dyDescent="0.15">
      <c r="A1377" s="15" t="s">
        <v>6358</v>
      </c>
      <c r="B1377" s="166" t="s">
        <v>6359</v>
      </c>
      <c r="C1377" s="166" t="s">
        <v>2379</v>
      </c>
      <c r="D1377" s="166" t="s">
        <v>1902</v>
      </c>
      <c r="E1377" s="170">
        <v>8.1769180765310908E-9</v>
      </c>
      <c r="F1377" s="166">
        <v>16</v>
      </c>
      <c r="G1377" s="166" t="s">
        <v>6360</v>
      </c>
      <c r="H1377" s="166">
        <v>3</v>
      </c>
      <c r="I1377" s="166">
        <v>3</v>
      </c>
      <c r="J1377" s="166">
        <v>1</v>
      </c>
      <c r="K1377" s="166" t="s">
        <v>15568</v>
      </c>
      <c r="L1377" s="175">
        <v>0.99999990654422999</v>
      </c>
      <c r="M1377" s="175">
        <v>0.69866888941924699</v>
      </c>
      <c r="N1377" s="175">
        <v>0.99999990654422999</v>
      </c>
      <c r="O1377" s="175"/>
      <c r="P1377" s="175">
        <v>1</v>
      </c>
      <c r="Q1377" s="175">
        <v>1</v>
      </c>
      <c r="R1377" s="166">
        <v>1</v>
      </c>
      <c r="S1377" s="166" t="s">
        <v>14</v>
      </c>
      <c r="T1377" s="166" t="s">
        <v>2449</v>
      </c>
      <c r="U1377" s="166" t="s">
        <v>15567</v>
      </c>
    </row>
    <row r="1378" spans="1:21" ht="15.75" customHeight="1" x14ac:dyDescent="0.15">
      <c r="A1378" s="15" t="s">
        <v>6364</v>
      </c>
      <c r="B1378" s="166" t="s">
        <v>6365</v>
      </c>
      <c r="C1378" s="166" t="s">
        <v>1909</v>
      </c>
      <c r="D1378" s="166" t="s">
        <v>1914</v>
      </c>
      <c r="E1378" s="170">
        <v>4.2394849033370902E-10</v>
      </c>
      <c r="F1378" s="166">
        <v>32</v>
      </c>
      <c r="G1378" s="166" t="s">
        <v>6366</v>
      </c>
      <c r="H1378" s="166">
        <v>3</v>
      </c>
      <c r="I1378" s="166">
        <v>3</v>
      </c>
      <c r="J1378" s="166">
        <v>1</v>
      </c>
      <c r="K1378" s="166" t="s">
        <v>15568</v>
      </c>
      <c r="L1378" s="175">
        <v>0.99999990654422999</v>
      </c>
      <c r="M1378" s="175">
        <v>0.21396648660492301</v>
      </c>
      <c r="N1378" s="175">
        <v>0.99999990654422999</v>
      </c>
      <c r="O1378" s="175"/>
      <c r="P1378" s="175">
        <v>1</v>
      </c>
      <c r="Q1378" s="175">
        <v>1</v>
      </c>
      <c r="R1378" s="166">
        <v>1</v>
      </c>
      <c r="S1378" s="166" t="s">
        <v>14</v>
      </c>
      <c r="T1378" s="166" t="s">
        <v>2449</v>
      </c>
      <c r="U1378" s="166" t="s">
        <v>15567</v>
      </c>
    </row>
    <row r="1379" spans="1:21" ht="15.75" customHeight="1" x14ac:dyDescent="0.15">
      <c r="A1379" s="15" t="s">
        <v>6367</v>
      </c>
      <c r="B1379" s="166" t="s">
        <v>6368</v>
      </c>
      <c r="C1379" s="166" t="s">
        <v>2409</v>
      </c>
      <c r="D1379" s="166" t="s">
        <v>1941</v>
      </c>
      <c r="E1379" s="170">
        <v>7.8098108571265501E-15</v>
      </c>
      <c r="F1379" s="166">
        <v>36</v>
      </c>
      <c r="G1379" s="166" t="s">
        <v>6369</v>
      </c>
      <c r="H1379" s="166">
        <v>3</v>
      </c>
      <c r="I1379" s="166">
        <v>3</v>
      </c>
      <c r="J1379" s="166">
        <v>1</v>
      </c>
      <c r="K1379" s="166" t="s">
        <v>15568</v>
      </c>
      <c r="L1379" s="175">
        <v>0.99999990654422999</v>
      </c>
      <c r="M1379" s="175">
        <v>0.98447004797628801</v>
      </c>
      <c r="N1379" s="175">
        <v>0.99999990654422999</v>
      </c>
      <c r="O1379" s="175"/>
      <c r="P1379" s="175">
        <v>1</v>
      </c>
      <c r="Q1379" s="175">
        <v>1</v>
      </c>
      <c r="R1379" s="166">
        <v>1</v>
      </c>
      <c r="S1379" s="166" t="s">
        <v>14</v>
      </c>
      <c r="T1379" s="166" t="s">
        <v>2449</v>
      </c>
      <c r="U1379" s="166" t="s">
        <v>15567</v>
      </c>
    </row>
    <row r="1380" spans="1:21" ht="15.75" customHeight="1" x14ac:dyDescent="0.15">
      <c r="A1380" s="15" t="s">
        <v>6370</v>
      </c>
      <c r="B1380" s="166" t="s">
        <v>6371</v>
      </c>
      <c r="C1380" s="166" t="s">
        <v>2404</v>
      </c>
      <c r="D1380" s="166" t="s">
        <v>1941</v>
      </c>
      <c r="E1380" s="170">
        <v>1.9676058612721299E-13</v>
      </c>
      <c r="F1380" s="166">
        <v>36</v>
      </c>
      <c r="G1380" s="166" t="s">
        <v>6372</v>
      </c>
      <c r="H1380" s="166">
        <v>3</v>
      </c>
      <c r="I1380" s="166">
        <v>3</v>
      </c>
      <c r="J1380" s="166">
        <v>1</v>
      </c>
      <c r="K1380" s="166" t="s">
        <v>15568</v>
      </c>
      <c r="L1380" s="175">
        <v>0.99999990654422999</v>
      </c>
      <c r="M1380" s="175">
        <v>0.68995721117995001</v>
      </c>
      <c r="N1380" s="175">
        <v>0.99999990654422999</v>
      </c>
      <c r="O1380" s="175"/>
      <c r="P1380" s="175">
        <v>1</v>
      </c>
      <c r="Q1380" s="175">
        <v>1</v>
      </c>
      <c r="R1380" s="166">
        <v>1</v>
      </c>
      <c r="S1380" s="166" t="s">
        <v>14</v>
      </c>
      <c r="T1380" s="166" t="s">
        <v>2449</v>
      </c>
      <c r="U1380" s="166" t="s">
        <v>15567</v>
      </c>
    </row>
    <row r="1381" spans="1:21" ht="15.75" customHeight="1" x14ac:dyDescent="0.15">
      <c r="A1381" s="15" t="s">
        <v>6373</v>
      </c>
      <c r="B1381" s="166" t="s">
        <v>6374</v>
      </c>
      <c r="C1381" s="166" t="s">
        <v>1892</v>
      </c>
      <c r="D1381" s="166" t="s">
        <v>1955</v>
      </c>
      <c r="E1381" s="170">
        <v>4.1257526829223998E-10</v>
      </c>
      <c r="F1381" s="166">
        <v>22</v>
      </c>
      <c r="G1381" s="166" t="s">
        <v>6375</v>
      </c>
      <c r="H1381" s="166">
        <v>3</v>
      </c>
      <c r="I1381" s="166">
        <v>3</v>
      </c>
      <c r="J1381" s="166">
        <v>1</v>
      </c>
      <c r="K1381" s="166" t="s">
        <v>15568</v>
      </c>
      <c r="L1381" s="175">
        <v>0.99999990654422999</v>
      </c>
      <c r="M1381" s="175">
        <v>0.98245192835194395</v>
      </c>
      <c r="N1381" s="175">
        <v>0.99999990654422999</v>
      </c>
      <c r="O1381" s="175"/>
      <c r="P1381" s="175">
        <v>1</v>
      </c>
      <c r="Q1381" s="175">
        <v>1</v>
      </c>
      <c r="R1381" s="166">
        <v>1</v>
      </c>
      <c r="S1381" s="166" t="s">
        <v>14</v>
      </c>
      <c r="T1381" s="166" t="s">
        <v>2449</v>
      </c>
      <c r="U1381" s="166" t="s">
        <v>15567</v>
      </c>
    </row>
    <row r="1382" spans="1:21" ht="15.75" customHeight="1" x14ac:dyDescent="0.15">
      <c r="A1382" s="15" t="s">
        <v>6376</v>
      </c>
      <c r="B1382" s="166" t="s">
        <v>6377</v>
      </c>
      <c r="C1382" s="166" t="s">
        <v>5342</v>
      </c>
      <c r="D1382" s="166" t="s">
        <v>1941</v>
      </c>
      <c r="E1382" s="170">
        <v>9.6610800241727403E-11</v>
      </c>
      <c r="F1382" s="166">
        <v>34</v>
      </c>
      <c r="G1382" s="166" t="s">
        <v>6378</v>
      </c>
      <c r="H1382" s="166">
        <v>3</v>
      </c>
      <c r="I1382" s="166">
        <v>3</v>
      </c>
      <c r="J1382" s="166">
        <v>1</v>
      </c>
      <c r="K1382" s="166" t="s">
        <v>15568</v>
      </c>
      <c r="L1382" s="175">
        <v>0.99999990654422999</v>
      </c>
      <c r="M1382" s="175">
        <v>0.110581729156497</v>
      </c>
      <c r="N1382" s="175">
        <v>0.99999990654422999</v>
      </c>
      <c r="O1382" s="175"/>
      <c r="P1382" s="175">
        <v>1</v>
      </c>
      <c r="Q1382" s="175">
        <v>1</v>
      </c>
      <c r="R1382" s="166">
        <v>1</v>
      </c>
      <c r="S1382" s="166" t="s">
        <v>14</v>
      </c>
      <c r="T1382" s="166" t="s">
        <v>2449</v>
      </c>
      <c r="U1382" s="166" t="s">
        <v>15567</v>
      </c>
    </row>
    <row r="1383" spans="1:21" ht="15.75" customHeight="1" x14ac:dyDescent="0.15">
      <c r="A1383" s="15" t="s">
        <v>6391</v>
      </c>
      <c r="B1383" s="166" t="s">
        <v>6392</v>
      </c>
      <c r="C1383" s="166" t="s">
        <v>1892</v>
      </c>
      <c r="D1383" s="166" t="s">
        <v>1914</v>
      </c>
      <c r="E1383" s="170">
        <v>1.00856909195745E-10</v>
      </c>
      <c r="F1383" s="166">
        <v>34</v>
      </c>
      <c r="G1383" s="166" t="s">
        <v>6393</v>
      </c>
      <c r="H1383" s="166">
        <v>3</v>
      </c>
      <c r="I1383" s="166">
        <v>3</v>
      </c>
      <c r="J1383" s="166">
        <v>1</v>
      </c>
      <c r="K1383" s="166" t="s">
        <v>15568</v>
      </c>
      <c r="L1383" s="175">
        <v>0.99999990654422999</v>
      </c>
      <c r="M1383" s="175">
        <v>6.6104604355688096E-3</v>
      </c>
      <c r="N1383" s="175">
        <v>0.99999990654422999</v>
      </c>
      <c r="O1383" s="175"/>
      <c r="P1383" s="175">
        <v>1</v>
      </c>
      <c r="Q1383" s="175">
        <v>1</v>
      </c>
      <c r="R1383" s="166">
        <v>1</v>
      </c>
      <c r="S1383" s="166" t="s">
        <v>14</v>
      </c>
      <c r="T1383" s="166" t="s">
        <v>2449</v>
      </c>
      <c r="U1383" s="166" t="s">
        <v>15567</v>
      </c>
    </row>
    <row r="1384" spans="1:21" ht="15.75" customHeight="1" x14ac:dyDescent="0.15">
      <c r="A1384" s="15" t="s">
        <v>6403</v>
      </c>
      <c r="B1384" s="166" t="s">
        <v>6404</v>
      </c>
      <c r="C1384" s="166" t="s">
        <v>4536</v>
      </c>
      <c r="D1384" s="166" t="s">
        <v>1955</v>
      </c>
      <c r="E1384" s="170">
        <v>2.15763233510464E-8</v>
      </c>
      <c r="F1384" s="166">
        <v>16</v>
      </c>
      <c r="G1384" s="166" t="s">
        <v>6405</v>
      </c>
      <c r="H1384" s="166">
        <v>3</v>
      </c>
      <c r="I1384" s="166">
        <v>3</v>
      </c>
      <c r="J1384" s="166">
        <v>1</v>
      </c>
      <c r="K1384" s="166" t="s">
        <v>15568</v>
      </c>
      <c r="L1384" s="175">
        <v>0.99999990654422999</v>
      </c>
      <c r="M1384" s="175">
        <v>0.60987463264957198</v>
      </c>
      <c r="N1384" s="175">
        <v>0.99999990654422999</v>
      </c>
      <c r="O1384" s="175"/>
      <c r="P1384" s="175">
        <v>1</v>
      </c>
      <c r="Q1384" s="175">
        <v>1</v>
      </c>
      <c r="R1384" s="166">
        <v>1</v>
      </c>
      <c r="S1384" s="166" t="s">
        <v>14</v>
      </c>
      <c r="T1384" s="166" t="s">
        <v>2449</v>
      </c>
      <c r="U1384" s="166" t="s">
        <v>15567</v>
      </c>
    </row>
    <row r="1385" spans="1:21" ht="15.75" customHeight="1" x14ac:dyDescent="0.15">
      <c r="A1385" s="15" t="s">
        <v>6412</v>
      </c>
      <c r="B1385" s="166" t="s">
        <v>6413</v>
      </c>
      <c r="C1385" s="166" t="s">
        <v>1892</v>
      </c>
      <c r="D1385" s="166" t="s">
        <v>1948</v>
      </c>
      <c r="E1385" s="170">
        <v>3.3004614028317601E-11</v>
      </c>
      <c r="F1385" s="166">
        <v>28</v>
      </c>
      <c r="G1385" s="166" t="s">
        <v>6414</v>
      </c>
      <c r="H1385" s="166">
        <v>3</v>
      </c>
      <c r="I1385" s="166">
        <v>3</v>
      </c>
      <c r="J1385" s="166">
        <v>1</v>
      </c>
      <c r="K1385" s="166" t="s">
        <v>15568</v>
      </c>
      <c r="L1385" s="175">
        <v>0.99999990654422999</v>
      </c>
      <c r="M1385" s="175">
        <v>0.186359532718886</v>
      </c>
      <c r="N1385" s="175">
        <v>0.99999990654422999</v>
      </c>
      <c r="O1385" s="175"/>
      <c r="P1385" s="175">
        <v>1</v>
      </c>
      <c r="Q1385" s="175">
        <v>1</v>
      </c>
      <c r="R1385" s="166">
        <v>1</v>
      </c>
      <c r="S1385" s="166" t="s">
        <v>14</v>
      </c>
      <c r="T1385" s="166" t="s">
        <v>2449</v>
      </c>
      <c r="U1385" s="166" t="s">
        <v>15567</v>
      </c>
    </row>
    <row r="1386" spans="1:21" ht="15.75" customHeight="1" x14ac:dyDescent="0.15">
      <c r="A1386" s="15" t="s">
        <v>6418</v>
      </c>
      <c r="B1386" s="166" t="s">
        <v>6419</v>
      </c>
      <c r="C1386" s="166" t="s">
        <v>1892</v>
      </c>
      <c r="D1386" s="166" t="s">
        <v>1925</v>
      </c>
      <c r="E1386" s="170">
        <v>2.26266562259174E-9</v>
      </c>
      <c r="F1386" s="166">
        <v>28</v>
      </c>
      <c r="G1386" s="166" t="s">
        <v>6420</v>
      </c>
      <c r="H1386" s="166">
        <v>3</v>
      </c>
      <c r="I1386" s="166">
        <v>3</v>
      </c>
      <c r="J1386" s="166">
        <v>1</v>
      </c>
      <c r="K1386" s="166" t="s">
        <v>15568</v>
      </c>
      <c r="L1386" s="175">
        <v>0.99999990654422999</v>
      </c>
      <c r="M1386" s="175">
        <v>0.32264110463436602</v>
      </c>
      <c r="N1386" s="175">
        <v>0.99999990654422999</v>
      </c>
      <c r="O1386" s="175"/>
      <c r="P1386" s="175">
        <v>1</v>
      </c>
      <c r="Q1386" s="175">
        <v>1</v>
      </c>
      <c r="R1386" s="166">
        <v>1</v>
      </c>
      <c r="S1386" s="166" t="s">
        <v>14</v>
      </c>
      <c r="T1386" s="166" t="s">
        <v>2449</v>
      </c>
      <c r="U1386" s="166" t="s">
        <v>15567</v>
      </c>
    </row>
    <row r="1387" spans="1:21" ht="15.75" customHeight="1" x14ac:dyDescent="0.15">
      <c r="A1387" s="15" t="s">
        <v>6424</v>
      </c>
      <c r="B1387" s="166" t="s">
        <v>6425</v>
      </c>
      <c r="C1387" s="166" t="s">
        <v>5342</v>
      </c>
      <c r="D1387" s="166" t="s">
        <v>1941</v>
      </c>
      <c r="E1387" s="170">
        <v>1.16008122113231E-9</v>
      </c>
      <c r="F1387" s="166">
        <v>32</v>
      </c>
      <c r="G1387" s="166" t="s">
        <v>6426</v>
      </c>
      <c r="H1387" s="166">
        <v>3</v>
      </c>
      <c r="I1387" s="166">
        <v>3</v>
      </c>
      <c r="J1387" s="166">
        <v>1</v>
      </c>
      <c r="K1387" s="166" t="s">
        <v>15568</v>
      </c>
      <c r="L1387" s="175">
        <v>0.99999990654422999</v>
      </c>
      <c r="M1387" s="175">
        <v>0.47047531438449802</v>
      </c>
      <c r="N1387" s="175">
        <v>0.99999990654422999</v>
      </c>
      <c r="O1387" s="175"/>
      <c r="P1387" s="175">
        <v>1</v>
      </c>
      <c r="Q1387" s="175">
        <v>1</v>
      </c>
      <c r="R1387" s="166">
        <v>1</v>
      </c>
      <c r="S1387" s="166" t="s">
        <v>14</v>
      </c>
      <c r="T1387" s="166" t="s">
        <v>2449</v>
      </c>
      <c r="U1387" s="166" t="s">
        <v>15567</v>
      </c>
    </row>
    <row r="1388" spans="1:21" ht="15.75" customHeight="1" x14ac:dyDescent="0.15">
      <c r="A1388" s="15" t="s">
        <v>6430</v>
      </c>
      <c r="B1388" s="166" t="s">
        <v>6431</v>
      </c>
      <c r="C1388" s="166" t="s">
        <v>1892</v>
      </c>
      <c r="D1388" s="166" t="s">
        <v>1948</v>
      </c>
      <c r="E1388" s="170">
        <v>6.4131469007076803E-10</v>
      </c>
      <c r="F1388" s="166">
        <v>22</v>
      </c>
      <c r="G1388" s="166" t="s">
        <v>6432</v>
      </c>
      <c r="H1388" s="166">
        <v>3</v>
      </c>
      <c r="I1388" s="166">
        <v>3</v>
      </c>
      <c r="J1388" s="166">
        <v>1</v>
      </c>
      <c r="K1388" s="166" t="s">
        <v>15568</v>
      </c>
      <c r="L1388" s="175">
        <v>0.99999990654422999</v>
      </c>
      <c r="M1388" s="175">
        <v>0.66924289888270605</v>
      </c>
      <c r="N1388" s="175">
        <v>0.99999990654422999</v>
      </c>
      <c r="O1388" s="175"/>
      <c r="P1388" s="175">
        <v>1</v>
      </c>
      <c r="Q1388" s="175">
        <v>1</v>
      </c>
      <c r="R1388" s="166">
        <v>1</v>
      </c>
      <c r="S1388" s="166" t="s">
        <v>14</v>
      </c>
      <c r="T1388" s="166" t="s">
        <v>2449</v>
      </c>
      <c r="U1388" s="166" t="s">
        <v>15567</v>
      </c>
    </row>
    <row r="1389" spans="1:21" ht="15.75" customHeight="1" x14ac:dyDescent="0.15">
      <c r="A1389" s="15" t="s">
        <v>6439</v>
      </c>
      <c r="B1389" s="166" t="s">
        <v>6440</v>
      </c>
      <c r="C1389" s="166" t="s">
        <v>5342</v>
      </c>
      <c r="D1389" s="166" t="s">
        <v>1948</v>
      </c>
      <c r="E1389" s="170">
        <v>6.90989304745146E-9</v>
      </c>
      <c r="F1389" s="166">
        <v>34</v>
      </c>
      <c r="G1389" s="166" t="s">
        <v>6441</v>
      </c>
      <c r="H1389" s="166">
        <v>3</v>
      </c>
      <c r="I1389" s="166">
        <v>3</v>
      </c>
      <c r="J1389" s="166">
        <v>1</v>
      </c>
      <c r="K1389" s="166" t="s">
        <v>15568</v>
      </c>
      <c r="L1389" s="175">
        <v>0.99999990654422999</v>
      </c>
      <c r="M1389" s="175">
        <v>0.94421816207905596</v>
      </c>
      <c r="N1389" s="175">
        <v>0.99999990654422999</v>
      </c>
      <c r="O1389" s="175"/>
      <c r="P1389" s="175">
        <v>1</v>
      </c>
      <c r="Q1389" s="175">
        <v>1</v>
      </c>
      <c r="R1389" s="166">
        <v>1</v>
      </c>
      <c r="S1389" s="166" t="s">
        <v>14</v>
      </c>
      <c r="T1389" s="166" t="s">
        <v>2449</v>
      </c>
      <c r="U1389" s="166" t="s">
        <v>15567</v>
      </c>
    </row>
    <row r="1390" spans="1:21" ht="15.75" customHeight="1" x14ac:dyDescent="0.15">
      <c r="A1390" s="15" t="s">
        <v>6442</v>
      </c>
      <c r="B1390" s="166" t="s">
        <v>6443</v>
      </c>
      <c r="C1390" s="166" t="s">
        <v>1892</v>
      </c>
      <c r="D1390" s="166" t="s">
        <v>1914</v>
      </c>
      <c r="E1390" s="170">
        <v>4.7864443993728E-10</v>
      </c>
      <c r="F1390" s="166">
        <v>26</v>
      </c>
      <c r="G1390" s="166" t="s">
        <v>6444</v>
      </c>
      <c r="H1390" s="166">
        <v>3</v>
      </c>
      <c r="I1390" s="166">
        <v>3</v>
      </c>
      <c r="J1390" s="166">
        <v>1</v>
      </c>
      <c r="K1390" s="166" t="s">
        <v>15568</v>
      </c>
      <c r="L1390" s="175">
        <v>0.99999990654422999</v>
      </c>
      <c r="M1390" s="175">
        <v>0.67292859547088302</v>
      </c>
      <c r="N1390" s="175">
        <v>0.99999990654422999</v>
      </c>
      <c r="O1390" s="175"/>
      <c r="P1390" s="175">
        <v>1</v>
      </c>
      <c r="Q1390" s="175">
        <v>1</v>
      </c>
      <c r="R1390" s="166">
        <v>1</v>
      </c>
      <c r="S1390" s="166" t="s">
        <v>14</v>
      </c>
      <c r="T1390" s="166" t="s">
        <v>2449</v>
      </c>
      <c r="U1390" s="166" t="s">
        <v>15567</v>
      </c>
    </row>
    <row r="1391" spans="1:21" ht="15.75" customHeight="1" x14ac:dyDescent="0.15">
      <c r="A1391" s="15" t="s">
        <v>6445</v>
      </c>
      <c r="B1391" s="166" t="s">
        <v>6446</v>
      </c>
      <c r="C1391" s="166" t="s">
        <v>2404</v>
      </c>
      <c r="D1391" s="166" t="s">
        <v>1914</v>
      </c>
      <c r="E1391" s="170">
        <v>1.16536227957118E-13</v>
      </c>
      <c r="F1391" s="166">
        <v>36</v>
      </c>
      <c r="G1391" s="166" t="s">
        <v>6447</v>
      </c>
      <c r="H1391" s="166">
        <v>3</v>
      </c>
      <c r="I1391" s="166">
        <v>3</v>
      </c>
      <c r="J1391" s="166">
        <v>1</v>
      </c>
      <c r="K1391" s="166" t="s">
        <v>15568</v>
      </c>
      <c r="L1391" s="175">
        <v>0.99999990654422999</v>
      </c>
      <c r="M1391" s="175">
        <v>0.80837499663527501</v>
      </c>
      <c r="N1391" s="175">
        <v>0.99999990654422999</v>
      </c>
      <c r="O1391" s="175"/>
      <c r="P1391" s="175">
        <v>1</v>
      </c>
      <c r="Q1391" s="175">
        <v>1</v>
      </c>
      <c r="R1391" s="166">
        <v>1</v>
      </c>
      <c r="S1391" s="166" t="s">
        <v>14</v>
      </c>
      <c r="T1391" s="166" t="s">
        <v>2449</v>
      </c>
      <c r="U1391" s="166" t="s">
        <v>15567</v>
      </c>
    </row>
    <row r="1392" spans="1:21" ht="15.75" customHeight="1" x14ac:dyDescent="0.15">
      <c r="A1392" s="15" t="s">
        <v>6457</v>
      </c>
      <c r="B1392" s="166" t="s">
        <v>6458</v>
      </c>
      <c r="C1392" s="166" t="s">
        <v>1892</v>
      </c>
      <c r="D1392" s="166" t="s">
        <v>1910</v>
      </c>
      <c r="E1392" s="170">
        <v>3.7547018266284496E-12</v>
      </c>
      <c r="F1392" s="166">
        <v>34</v>
      </c>
      <c r="G1392" s="166" t="s">
        <v>6459</v>
      </c>
      <c r="H1392" s="166">
        <v>3</v>
      </c>
      <c r="I1392" s="166">
        <v>3</v>
      </c>
      <c r="J1392" s="166">
        <v>1</v>
      </c>
      <c r="K1392" s="166" t="s">
        <v>15568</v>
      </c>
      <c r="L1392" s="175">
        <v>0.99999990654422999</v>
      </c>
      <c r="M1392" s="175">
        <v>0.33277419667434999</v>
      </c>
      <c r="N1392" s="175">
        <v>0.99999990654422999</v>
      </c>
      <c r="O1392" s="175"/>
      <c r="P1392" s="175">
        <v>1</v>
      </c>
      <c r="Q1392" s="175">
        <v>1</v>
      </c>
      <c r="R1392" s="166">
        <v>1</v>
      </c>
      <c r="S1392" s="166" t="s">
        <v>14</v>
      </c>
      <c r="T1392" s="166" t="s">
        <v>2449</v>
      </c>
      <c r="U1392" s="166" t="s">
        <v>15567</v>
      </c>
    </row>
    <row r="1393" spans="1:21" ht="15.75" customHeight="1" x14ac:dyDescent="0.15">
      <c r="A1393" s="15" t="s">
        <v>6463</v>
      </c>
      <c r="B1393" s="166" t="s">
        <v>6464</v>
      </c>
      <c r="C1393" s="166" t="s">
        <v>1892</v>
      </c>
      <c r="D1393" s="166" t="s">
        <v>1941</v>
      </c>
      <c r="E1393" s="170">
        <v>3.8444790083022203E-11</v>
      </c>
      <c r="F1393" s="166">
        <v>36</v>
      </c>
      <c r="G1393" s="166" t="s">
        <v>6465</v>
      </c>
      <c r="H1393" s="166">
        <v>3</v>
      </c>
      <c r="I1393" s="166">
        <v>3</v>
      </c>
      <c r="J1393" s="166">
        <v>1</v>
      </c>
      <c r="K1393" s="166" t="s">
        <v>15568</v>
      </c>
      <c r="L1393" s="175">
        <v>0.99999990654422999</v>
      </c>
      <c r="M1393" s="175">
        <v>0.47493432639658201</v>
      </c>
      <c r="N1393" s="175">
        <v>0.99999990654422999</v>
      </c>
      <c r="O1393" s="175"/>
      <c r="P1393" s="175">
        <v>1</v>
      </c>
      <c r="Q1393" s="175">
        <v>1</v>
      </c>
      <c r="R1393" s="166">
        <v>1</v>
      </c>
      <c r="S1393" s="166" t="s">
        <v>14</v>
      </c>
      <c r="T1393" s="166" t="s">
        <v>2449</v>
      </c>
      <c r="U1393" s="166" t="s">
        <v>15567</v>
      </c>
    </row>
    <row r="1394" spans="1:21" ht="15.75" customHeight="1" x14ac:dyDescent="0.15">
      <c r="A1394" s="15" t="s">
        <v>6475</v>
      </c>
      <c r="B1394" s="166" t="s">
        <v>6476</v>
      </c>
      <c r="C1394" s="166" t="s">
        <v>1892</v>
      </c>
      <c r="D1394" s="166" t="s">
        <v>1910</v>
      </c>
      <c r="E1394" s="170">
        <v>4.1349478880387899E-9</v>
      </c>
      <c r="F1394" s="166">
        <v>16</v>
      </c>
      <c r="G1394" s="166" t="s">
        <v>6477</v>
      </c>
      <c r="H1394" s="166">
        <v>3</v>
      </c>
      <c r="I1394" s="166">
        <v>3</v>
      </c>
      <c r="J1394" s="166">
        <v>1</v>
      </c>
      <c r="K1394" s="166" t="s">
        <v>15568</v>
      </c>
      <c r="L1394" s="175">
        <v>0.99999990654422999</v>
      </c>
      <c r="M1394" s="175">
        <v>0.37201961232838598</v>
      </c>
      <c r="N1394" s="175">
        <v>0.99999990654422999</v>
      </c>
      <c r="O1394" s="175"/>
      <c r="P1394" s="175">
        <v>1</v>
      </c>
      <c r="Q1394" s="175">
        <v>1</v>
      </c>
      <c r="R1394" s="166">
        <v>1</v>
      </c>
      <c r="S1394" s="166" t="s">
        <v>14</v>
      </c>
      <c r="T1394" s="166" t="s">
        <v>2449</v>
      </c>
      <c r="U1394" s="166" t="s">
        <v>15567</v>
      </c>
    </row>
    <row r="1395" spans="1:21" ht="15.75" customHeight="1" x14ac:dyDescent="0.15">
      <c r="A1395" s="15" t="s">
        <v>6478</v>
      </c>
      <c r="B1395" s="166" t="s">
        <v>6479</v>
      </c>
      <c r="C1395" s="166" t="s">
        <v>1892</v>
      </c>
      <c r="D1395" s="166" t="s">
        <v>1910</v>
      </c>
      <c r="E1395" s="170">
        <v>1.3229219672290001E-10</v>
      </c>
      <c r="F1395" s="166">
        <v>28</v>
      </c>
      <c r="G1395" s="166" t="s">
        <v>6480</v>
      </c>
      <c r="H1395" s="166">
        <v>3</v>
      </c>
      <c r="I1395" s="166">
        <v>3</v>
      </c>
      <c r="J1395" s="166">
        <v>1</v>
      </c>
      <c r="K1395" s="166" t="s">
        <v>15568</v>
      </c>
      <c r="L1395" s="175">
        <v>0.99999990654422999</v>
      </c>
      <c r="M1395" s="175">
        <v>0.363086971349318</v>
      </c>
      <c r="N1395" s="175">
        <v>0.99999990654422999</v>
      </c>
      <c r="O1395" s="175"/>
      <c r="P1395" s="175">
        <v>1</v>
      </c>
      <c r="Q1395" s="175">
        <v>1</v>
      </c>
      <c r="R1395" s="166">
        <v>1</v>
      </c>
      <c r="S1395" s="166" t="s">
        <v>14</v>
      </c>
      <c r="T1395" s="166" t="s">
        <v>2449</v>
      </c>
      <c r="U1395" s="166" t="s">
        <v>15567</v>
      </c>
    </row>
    <row r="1396" spans="1:21" ht="15.75" customHeight="1" x14ac:dyDescent="0.15">
      <c r="A1396" s="15" t="s">
        <v>6499</v>
      </c>
      <c r="B1396" s="166" t="s">
        <v>6500</v>
      </c>
      <c r="C1396" s="166" t="s">
        <v>1892</v>
      </c>
      <c r="D1396" s="166" t="s">
        <v>1941</v>
      </c>
      <c r="E1396" s="170">
        <v>4.7524982680880198E-10</v>
      </c>
      <c r="F1396" s="166">
        <v>28</v>
      </c>
      <c r="G1396" s="166" t="s">
        <v>6501</v>
      </c>
      <c r="H1396" s="166">
        <v>3</v>
      </c>
      <c r="I1396" s="166">
        <v>3</v>
      </c>
      <c r="J1396" s="166">
        <v>1</v>
      </c>
      <c r="K1396" s="166" t="s">
        <v>15568</v>
      </c>
      <c r="L1396" s="175">
        <v>0.99999990654422999</v>
      </c>
      <c r="M1396" s="175">
        <v>0.60853156955795895</v>
      </c>
      <c r="N1396" s="175">
        <v>0.99999990654422999</v>
      </c>
      <c r="O1396" s="175"/>
      <c r="P1396" s="175">
        <v>1</v>
      </c>
      <c r="Q1396" s="175">
        <v>1</v>
      </c>
      <c r="R1396" s="166">
        <v>1</v>
      </c>
      <c r="S1396" s="166" t="s">
        <v>14</v>
      </c>
      <c r="T1396" s="166" t="s">
        <v>2449</v>
      </c>
      <c r="U1396" s="166" t="s">
        <v>15567</v>
      </c>
    </row>
    <row r="1397" spans="1:21" ht="15.75" customHeight="1" x14ac:dyDescent="0.15">
      <c r="A1397" s="15" t="s">
        <v>6502</v>
      </c>
      <c r="B1397" s="166" t="s">
        <v>6503</v>
      </c>
      <c r="C1397" s="166" t="s">
        <v>1892</v>
      </c>
      <c r="D1397" s="166" t="s">
        <v>1941</v>
      </c>
      <c r="E1397" s="170">
        <v>1.05181270035755E-9</v>
      </c>
      <c r="F1397" s="166">
        <v>26</v>
      </c>
      <c r="G1397" s="166" t="s">
        <v>6504</v>
      </c>
      <c r="H1397" s="166">
        <v>3</v>
      </c>
      <c r="I1397" s="166">
        <v>3</v>
      </c>
      <c r="J1397" s="166">
        <v>1</v>
      </c>
      <c r="K1397" s="166" t="s">
        <v>15568</v>
      </c>
      <c r="L1397" s="175">
        <v>0.99999990654422999</v>
      </c>
      <c r="M1397" s="175">
        <v>0.16826789810817999</v>
      </c>
      <c r="N1397" s="175">
        <v>0.99999990654422999</v>
      </c>
      <c r="O1397" s="175"/>
      <c r="P1397" s="175">
        <v>1</v>
      </c>
      <c r="Q1397" s="175">
        <v>1</v>
      </c>
      <c r="R1397" s="166">
        <v>1</v>
      </c>
      <c r="S1397" s="166" t="s">
        <v>14</v>
      </c>
      <c r="T1397" s="166" t="s">
        <v>2449</v>
      </c>
      <c r="U1397" s="166" t="s">
        <v>15567</v>
      </c>
    </row>
    <row r="1398" spans="1:21" ht="15.75" customHeight="1" x14ac:dyDescent="0.15">
      <c r="A1398" s="15" t="s">
        <v>6505</v>
      </c>
      <c r="B1398" s="166" t="s">
        <v>6506</v>
      </c>
      <c r="C1398" s="166" t="s">
        <v>1892</v>
      </c>
      <c r="D1398" s="166" t="s">
        <v>1941</v>
      </c>
      <c r="E1398" s="170">
        <v>1.45459131171705E-9</v>
      </c>
      <c r="F1398" s="166">
        <v>28</v>
      </c>
      <c r="G1398" s="166" t="s">
        <v>6507</v>
      </c>
      <c r="H1398" s="166">
        <v>3</v>
      </c>
      <c r="I1398" s="166">
        <v>3</v>
      </c>
      <c r="J1398" s="166">
        <v>1</v>
      </c>
      <c r="K1398" s="166" t="s">
        <v>15568</v>
      </c>
      <c r="L1398" s="175">
        <v>0.99999990654422999</v>
      </c>
      <c r="M1398" s="175">
        <v>0.61224315004922902</v>
      </c>
      <c r="N1398" s="175">
        <v>0.99999990654422999</v>
      </c>
      <c r="O1398" s="175"/>
      <c r="P1398" s="175">
        <v>1</v>
      </c>
      <c r="Q1398" s="175">
        <v>1</v>
      </c>
      <c r="R1398" s="166">
        <v>1</v>
      </c>
      <c r="S1398" s="166" t="s">
        <v>14</v>
      </c>
      <c r="T1398" s="166" t="s">
        <v>2449</v>
      </c>
      <c r="U1398" s="166" t="s">
        <v>15567</v>
      </c>
    </row>
    <row r="1399" spans="1:21" ht="15.75" customHeight="1" x14ac:dyDescent="0.15">
      <c r="A1399" s="15" t="s">
        <v>6514</v>
      </c>
      <c r="B1399" s="166" t="s">
        <v>6515</v>
      </c>
      <c r="C1399" s="166" t="s">
        <v>1892</v>
      </c>
      <c r="D1399" s="166" t="s">
        <v>1948</v>
      </c>
      <c r="E1399" s="170">
        <v>2.7203602817322001E-12</v>
      </c>
      <c r="F1399" s="166">
        <v>36</v>
      </c>
      <c r="G1399" s="166" t="s">
        <v>6516</v>
      </c>
      <c r="H1399" s="166">
        <v>3</v>
      </c>
      <c r="I1399" s="166">
        <v>3</v>
      </c>
      <c r="J1399" s="166">
        <v>1</v>
      </c>
      <c r="K1399" s="166" t="s">
        <v>15568</v>
      </c>
      <c r="L1399" s="175">
        <v>0.99999990654422999</v>
      </c>
      <c r="M1399" s="175">
        <v>4.7482398246105499E-2</v>
      </c>
      <c r="N1399" s="175">
        <v>0.99999990654422999</v>
      </c>
      <c r="O1399" s="175"/>
      <c r="P1399" s="175">
        <v>1</v>
      </c>
      <c r="Q1399" s="175">
        <v>1</v>
      </c>
      <c r="R1399" s="166">
        <v>1</v>
      </c>
      <c r="S1399" s="166" t="s">
        <v>14</v>
      </c>
      <c r="T1399" s="166" t="s">
        <v>2449</v>
      </c>
      <c r="U1399" s="166" t="s">
        <v>15567</v>
      </c>
    </row>
    <row r="1400" spans="1:21" ht="15.75" customHeight="1" x14ac:dyDescent="0.15">
      <c r="A1400" s="15" t="s">
        <v>6517</v>
      </c>
      <c r="B1400" s="166" t="s">
        <v>6518</v>
      </c>
      <c r="C1400" s="166" t="s">
        <v>1892</v>
      </c>
      <c r="D1400" s="166" t="s">
        <v>1941</v>
      </c>
      <c r="E1400" s="170">
        <v>6.3782175234182201E-9</v>
      </c>
      <c r="F1400" s="166">
        <v>34</v>
      </c>
      <c r="G1400" s="166" t="s">
        <v>6519</v>
      </c>
      <c r="H1400" s="166">
        <v>3</v>
      </c>
      <c r="I1400" s="166">
        <v>3</v>
      </c>
      <c r="J1400" s="166">
        <v>1</v>
      </c>
      <c r="K1400" s="166" t="s">
        <v>15568</v>
      </c>
      <c r="L1400" s="175">
        <v>0.99999990654422999</v>
      </c>
      <c r="M1400" s="175">
        <v>0.450395927861931</v>
      </c>
      <c r="N1400" s="175">
        <v>0.99999990654422999</v>
      </c>
      <c r="O1400" s="175"/>
      <c r="P1400" s="175">
        <v>1</v>
      </c>
      <c r="Q1400" s="175">
        <v>1</v>
      </c>
      <c r="R1400" s="166">
        <v>1</v>
      </c>
      <c r="S1400" s="166" t="s">
        <v>14</v>
      </c>
      <c r="T1400" s="166" t="s">
        <v>2449</v>
      </c>
      <c r="U1400" s="166" t="s">
        <v>15567</v>
      </c>
    </row>
    <row r="1401" spans="1:21" ht="15.75" customHeight="1" x14ac:dyDescent="0.15">
      <c r="A1401" s="15" t="s">
        <v>6520</v>
      </c>
      <c r="B1401" s="166" t="s">
        <v>6521</v>
      </c>
      <c r="C1401" s="166" t="s">
        <v>1892</v>
      </c>
      <c r="D1401" s="166" t="s">
        <v>1941</v>
      </c>
      <c r="E1401" s="170">
        <v>3.0268723246576702E-10</v>
      </c>
      <c r="F1401" s="166">
        <v>28</v>
      </c>
      <c r="G1401" s="166" t="s">
        <v>6522</v>
      </c>
      <c r="H1401" s="166">
        <v>3</v>
      </c>
      <c r="I1401" s="166">
        <v>3</v>
      </c>
      <c r="J1401" s="166">
        <v>1</v>
      </c>
      <c r="K1401" s="166" t="s">
        <v>15568</v>
      </c>
      <c r="L1401" s="175">
        <v>0.99999990654422999</v>
      </c>
      <c r="M1401" s="175">
        <v>0.12339719119431999</v>
      </c>
      <c r="N1401" s="175">
        <v>0.99999990654422999</v>
      </c>
      <c r="O1401" s="175"/>
      <c r="P1401" s="175">
        <v>1</v>
      </c>
      <c r="Q1401" s="175">
        <v>1</v>
      </c>
      <c r="R1401" s="166">
        <v>1</v>
      </c>
      <c r="S1401" s="166" t="s">
        <v>14</v>
      </c>
      <c r="T1401" s="166" t="s">
        <v>2449</v>
      </c>
      <c r="U1401" s="166" t="s">
        <v>15567</v>
      </c>
    </row>
    <row r="1402" spans="1:21" ht="15.75" customHeight="1" x14ac:dyDescent="0.15">
      <c r="A1402" s="15" t="s">
        <v>6523</v>
      </c>
      <c r="B1402" s="166" t="s">
        <v>6524</v>
      </c>
      <c r="C1402" s="166" t="s">
        <v>1892</v>
      </c>
      <c r="D1402" s="166" t="s">
        <v>1948</v>
      </c>
      <c r="E1402" s="170">
        <v>4.6086733609154397E-12</v>
      </c>
      <c r="F1402" s="166">
        <v>26</v>
      </c>
      <c r="G1402" s="166" t="s">
        <v>6525</v>
      </c>
      <c r="H1402" s="166">
        <v>3</v>
      </c>
      <c r="I1402" s="166">
        <v>3</v>
      </c>
      <c r="J1402" s="166">
        <v>1</v>
      </c>
      <c r="K1402" s="166" t="s">
        <v>15568</v>
      </c>
      <c r="L1402" s="175">
        <v>0.99999990654422999</v>
      </c>
      <c r="M1402" s="175">
        <v>6.0370457501188503E-2</v>
      </c>
      <c r="N1402" s="175">
        <v>0.99999990654422999</v>
      </c>
      <c r="O1402" s="175"/>
      <c r="P1402" s="175">
        <v>1</v>
      </c>
      <c r="Q1402" s="175">
        <v>1</v>
      </c>
      <c r="R1402" s="166">
        <v>1</v>
      </c>
      <c r="S1402" s="166" t="s">
        <v>14</v>
      </c>
      <c r="T1402" s="166" t="s">
        <v>2449</v>
      </c>
      <c r="U1402" s="166" t="s">
        <v>15567</v>
      </c>
    </row>
    <row r="1403" spans="1:21" ht="15.75" customHeight="1" x14ac:dyDescent="0.15">
      <c r="A1403" s="15" t="s">
        <v>6526</v>
      </c>
      <c r="B1403" s="166" t="s">
        <v>6527</v>
      </c>
      <c r="C1403" s="166" t="s">
        <v>1892</v>
      </c>
      <c r="D1403" s="166" t="s">
        <v>2007</v>
      </c>
      <c r="E1403" s="170">
        <v>8.2111284895696699E-11</v>
      </c>
      <c r="F1403" s="166">
        <v>36</v>
      </c>
      <c r="G1403" s="166" t="s">
        <v>6528</v>
      </c>
      <c r="H1403" s="166">
        <v>3</v>
      </c>
      <c r="I1403" s="166">
        <v>3</v>
      </c>
      <c r="J1403" s="166">
        <v>1</v>
      </c>
      <c r="K1403" s="166" t="s">
        <v>15568</v>
      </c>
      <c r="L1403" s="175">
        <v>0.99999990654422999</v>
      </c>
      <c r="M1403" s="175">
        <v>2.9994231895329598E-2</v>
      </c>
      <c r="N1403" s="175">
        <v>0.99999990654422999</v>
      </c>
      <c r="O1403" s="175"/>
      <c r="P1403" s="175">
        <v>1</v>
      </c>
      <c r="Q1403" s="175">
        <v>1</v>
      </c>
      <c r="R1403" s="166">
        <v>1</v>
      </c>
      <c r="S1403" s="166" t="s">
        <v>14</v>
      </c>
      <c r="T1403" s="166" t="s">
        <v>2449</v>
      </c>
      <c r="U1403" s="166" t="s">
        <v>15567</v>
      </c>
    </row>
    <row r="1404" spans="1:21" ht="15.75" customHeight="1" x14ac:dyDescent="0.15">
      <c r="A1404" s="15" t="s">
        <v>6532</v>
      </c>
      <c r="B1404" s="166" t="s">
        <v>6533</v>
      </c>
      <c r="C1404" s="166" t="s">
        <v>1892</v>
      </c>
      <c r="D1404" s="166" t="s">
        <v>1941</v>
      </c>
      <c r="E1404" s="170">
        <v>1.7132691830541399E-9</v>
      </c>
      <c r="F1404" s="166">
        <v>22</v>
      </c>
      <c r="G1404" s="166" t="s">
        <v>6534</v>
      </c>
      <c r="H1404" s="166">
        <v>3</v>
      </c>
      <c r="I1404" s="166">
        <v>3</v>
      </c>
      <c r="J1404" s="166">
        <v>1</v>
      </c>
      <c r="K1404" s="166" t="s">
        <v>15568</v>
      </c>
      <c r="L1404" s="175">
        <v>0.99999990654422999</v>
      </c>
      <c r="M1404" s="175">
        <v>0.45806478148236102</v>
      </c>
      <c r="N1404" s="175">
        <v>0.99999990654422999</v>
      </c>
      <c r="O1404" s="175"/>
      <c r="P1404" s="175">
        <v>1</v>
      </c>
      <c r="Q1404" s="175">
        <v>1</v>
      </c>
      <c r="R1404" s="166">
        <v>1</v>
      </c>
      <c r="S1404" s="166" t="s">
        <v>14</v>
      </c>
      <c r="T1404" s="166" t="s">
        <v>2449</v>
      </c>
      <c r="U1404" s="166" t="s">
        <v>15567</v>
      </c>
    </row>
    <row r="1405" spans="1:21" ht="15.75" customHeight="1" x14ac:dyDescent="0.15">
      <c r="A1405" s="15" t="s">
        <v>6535</v>
      </c>
      <c r="B1405" s="166" t="s">
        <v>6536</v>
      </c>
      <c r="C1405" s="166" t="s">
        <v>1892</v>
      </c>
      <c r="D1405" s="166" t="s">
        <v>1948</v>
      </c>
      <c r="E1405" s="170">
        <v>1.1362027606721101E-10</v>
      </c>
      <c r="F1405" s="166">
        <v>34</v>
      </c>
      <c r="G1405" s="166" t="s">
        <v>6537</v>
      </c>
      <c r="H1405" s="166">
        <v>3</v>
      </c>
      <c r="I1405" s="166">
        <v>3</v>
      </c>
      <c r="J1405" s="166">
        <v>1</v>
      </c>
      <c r="K1405" s="166" t="s">
        <v>15568</v>
      </c>
      <c r="L1405" s="175">
        <v>0.99999990654422999</v>
      </c>
      <c r="M1405" s="175">
        <v>1.0315273388158399E-2</v>
      </c>
      <c r="N1405" s="175">
        <v>0.99999990654422999</v>
      </c>
      <c r="O1405" s="175"/>
      <c r="P1405" s="175">
        <v>1</v>
      </c>
      <c r="Q1405" s="175">
        <v>1</v>
      </c>
      <c r="R1405" s="166">
        <v>1</v>
      </c>
      <c r="S1405" s="166" t="s">
        <v>14</v>
      </c>
      <c r="T1405" s="166" t="s">
        <v>2449</v>
      </c>
      <c r="U1405" s="166" t="s">
        <v>15567</v>
      </c>
    </row>
    <row r="1406" spans="1:21" ht="15.75" customHeight="1" x14ac:dyDescent="0.15">
      <c r="A1406" s="15" t="s">
        <v>6541</v>
      </c>
      <c r="B1406" s="166" t="s">
        <v>6542</v>
      </c>
      <c r="C1406" s="166" t="s">
        <v>1892</v>
      </c>
      <c r="D1406" s="166" t="s">
        <v>1910</v>
      </c>
      <c r="E1406" s="170">
        <v>2.22834415623532E-11</v>
      </c>
      <c r="F1406" s="166">
        <v>34</v>
      </c>
      <c r="G1406" s="166" t="s">
        <v>6543</v>
      </c>
      <c r="H1406" s="166">
        <v>3</v>
      </c>
      <c r="I1406" s="166">
        <v>3</v>
      </c>
      <c r="J1406" s="166">
        <v>1</v>
      </c>
      <c r="K1406" s="166" t="s">
        <v>15568</v>
      </c>
      <c r="L1406" s="175">
        <v>0.99999990654422999</v>
      </c>
      <c r="M1406" s="175">
        <v>0.25032754459380402</v>
      </c>
      <c r="N1406" s="175">
        <v>0.99999990654422999</v>
      </c>
      <c r="O1406" s="175"/>
      <c r="P1406" s="175">
        <v>1</v>
      </c>
      <c r="Q1406" s="175">
        <v>1</v>
      </c>
      <c r="R1406" s="166">
        <v>1</v>
      </c>
      <c r="S1406" s="166" t="s">
        <v>14</v>
      </c>
      <c r="T1406" s="166" t="s">
        <v>2449</v>
      </c>
      <c r="U1406" s="166" t="s">
        <v>15567</v>
      </c>
    </row>
    <row r="1407" spans="1:21" ht="15.75" customHeight="1" x14ac:dyDescent="0.15">
      <c r="A1407" s="15" t="s">
        <v>6550</v>
      </c>
      <c r="B1407" s="166" t="s">
        <v>6551</v>
      </c>
      <c r="C1407" s="166" t="s">
        <v>1892</v>
      </c>
      <c r="D1407" s="166" t="s">
        <v>1914</v>
      </c>
      <c r="E1407" s="170">
        <v>8.9001440182904808E-12</v>
      </c>
      <c r="F1407" s="166">
        <v>34</v>
      </c>
      <c r="G1407" s="166" t="s">
        <v>6552</v>
      </c>
      <c r="H1407" s="166">
        <v>3</v>
      </c>
      <c r="I1407" s="166">
        <v>3</v>
      </c>
      <c r="J1407" s="166">
        <v>1</v>
      </c>
      <c r="K1407" s="166" t="s">
        <v>15568</v>
      </c>
      <c r="L1407" s="175">
        <v>0.99999990654422999</v>
      </c>
      <c r="M1407" s="175">
        <v>0.90098314569518301</v>
      </c>
      <c r="N1407" s="175">
        <v>0.99999990654422999</v>
      </c>
      <c r="O1407" s="175"/>
      <c r="P1407" s="175">
        <v>1</v>
      </c>
      <c r="Q1407" s="175">
        <v>1</v>
      </c>
      <c r="R1407" s="166">
        <v>1</v>
      </c>
      <c r="S1407" s="166" t="s">
        <v>14</v>
      </c>
      <c r="T1407" s="166" t="s">
        <v>2449</v>
      </c>
      <c r="U1407" s="166" t="s">
        <v>15567</v>
      </c>
    </row>
    <row r="1408" spans="1:21" ht="15.75" customHeight="1" x14ac:dyDescent="0.15">
      <c r="A1408" s="15" t="s">
        <v>6555</v>
      </c>
      <c r="B1408" s="166" t="s">
        <v>6556</v>
      </c>
      <c r="C1408" s="166" t="s">
        <v>1892</v>
      </c>
      <c r="D1408" s="166" t="s">
        <v>1948</v>
      </c>
      <c r="E1408" s="170">
        <v>5.9719431939210097E-9</v>
      </c>
      <c r="F1408" s="166">
        <v>20</v>
      </c>
      <c r="G1408" s="166" t="s">
        <v>6557</v>
      </c>
      <c r="H1408" s="166">
        <v>3</v>
      </c>
      <c r="I1408" s="166">
        <v>3</v>
      </c>
      <c r="J1408" s="166">
        <v>1</v>
      </c>
      <c r="K1408" s="166" t="s">
        <v>15568</v>
      </c>
      <c r="L1408" s="175">
        <v>0.99999990654422999</v>
      </c>
      <c r="M1408" s="175">
        <v>0.18043504467350199</v>
      </c>
      <c r="N1408" s="175">
        <v>0.99999990654422999</v>
      </c>
      <c r="O1408" s="175"/>
      <c r="P1408" s="175">
        <v>1</v>
      </c>
      <c r="Q1408" s="175">
        <v>1</v>
      </c>
      <c r="R1408" s="166">
        <v>1</v>
      </c>
      <c r="S1408" s="166" t="s">
        <v>14</v>
      </c>
      <c r="T1408" s="166" t="s">
        <v>2449</v>
      </c>
      <c r="U1408" s="166" t="s">
        <v>15567</v>
      </c>
    </row>
    <row r="1409" spans="1:21" ht="15.75" customHeight="1" x14ac:dyDescent="0.15">
      <c r="A1409" s="15" t="s">
        <v>6570</v>
      </c>
      <c r="B1409" s="166" t="s">
        <v>6571</v>
      </c>
      <c r="C1409" s="166" t="s">
        <v>1892</v>
      </c>
      <c r="D1409" s="166" t="s">
        <v>1918</v>
      </c>
      <c r="E1409" s="170">
        <v>2.0203588964580398E-9</v>
      </c>
      <c r="F1409" s="166">
        <v>22</v>
      </c>
      <c r="G1409" s="166" t="s">
        <v>6572</v>
      </c>
      <c r="H1409" s="166">
        <v>3</v>
      </c>
      <c r="I1409" s="166">
        <v>3</v>
      </c>
      <c r="J1409" s="166">
        <v>1</v>
      </c>
      <c r="K1409" s="166" t="s">
        <v>15568</v>
      </c>
      <c r="L1409" s="175" t="s">
        <v>15569</v>
      </c>
      <c r="M1409" s="175">
        <v>0.70227803462212601</v>
      </c>
      <c r="N1409" s="175">
        <v>0.99999990654422999</v>
      </c>
      <c r="O1409" s="175"/>
      <c r="P1409" s="175" t="s">
        <v>15569</v>
      </c>
      <c r="Q1409" s="175">
        <v>1</v>
      </c>
      <c r="R1409" s="166">
        <v>1</v>
      </c>
      <c r="S1409" s="166" t="s">
        <v>14</v>
      </c>
      <c r="T1409" s="166" t="s">
        <v>2449</v>
      </c>
      <c r="U1409" s="166" t="s">
        <v>15567</v>
      </c>
    </row>
    <row r="1410" spans="1:21" ht="15.75" customHeight="1" x14ac:dyDescent="0.15">
      <c r="A1410" s="15" t="s">
        <v>6573</v>
      </c>
      <c r="B1410" s="166" t="s">
        <v>6574</v>
      </c>
      <c r="C1410" s="166" t="s">
        <v>1892</v>
      </c>
      <c r="D1410" s="166" t="s">
        <v>1948</v>
      </c>
      <c r="E1410" s="170">
        <v>1.15776743059196E-10</v>
      </c>
      <c r="F1410" s="166">
        <v>28</v>
      </c>
      <c r="G1410" s="166" t="s">
        <v>6575</v>
      </c>
      <c r="H1410" s="166">
        <v>3</v>
      </c>
      <c r="I1410" s="166">
        <v>3</v>
      </c>
      <c r="J1410" s="166">
        <v>1</v>
      </c>
      <c r="K1410" s="166" t="s">
        <v>15568</v>
      </c>
      <c r="L1410" s="175">
        <v>0.99999990654422999</v>
      </c>
      <c r="M1410" s="175">
        <v>0.26112497914757998</v>
      </c>
      <c r="N1410" s="175">
        <v>0.99999990654422999</v>
      </c>
      <c r="O1410" s="175"/>
      <c r="P1410" s="175">
        <v>1</v>
      </c>
      <c r="Q1410" s="175">
        <v>1</v>
      </c>
      <c r="R1410" s="166">
        <v>1</v>
      </c>
      <c r="S1410" s="166" t="s">
        <v>14</v>
      </c>
      <c r="T1410" s="166" t="s">
        <v>2449</v>
      </c>
      <c r="U1410" s="166" t="s">
        <v>15567</v>
      </c>
    </row>
    <row r="1411" spans="1:21" ht="15.75" customHeight="1" x14ac:dyDescent="0.15">
      <c r="A1411" s="15" t="s">
        <v>6576</v>
      </c>
      <c r="B1411" s="166" t="s">
        <v>6577</v>
      </c>
      <c r="C1411" s="166" t="s">
        <v>1892</v>
      </c>
      <c r="D1411" s="166" t="s">
        <v>1925</v>
      </c>
      <c r="E1411" s="170">
        <v>5.5029021778375502E-11</v>
      </c>
      <c r="F1411" s="166">
        <v>34</v>
      </c>
      <c r="G1411" s="166" t="s">
        <v>6578</v>
      </c>
      <c r="H1411" s="166">
        <v>3</v>
      </c>
      <c r="I1411" s="166">
        <v>3</v>
      </c>
      <c r="J1411" s="166">
        <v>1</v>
      </c>
      <c r="K1411" s="166" t="s">
        <v>15568</v>
      </c>
      <c r="L1411" s="175">
        <v>0.99999990654422999</v>
      </c>
      <c r="M1411" s="175">
        <v>0.76429365790146697</v>
      </c>
      <c r="N1411" s="175">
        <v>0.99999990654422999</v>
      </c>
      <c r="O1411" s="175"/>
      <c r="P1411" s="175">
        <v>1</v>
      </c>
      <c r="Q1411" s="175">
        <v>1</v>
      </c>
      <c r="R1411" s="166">
        <v>1</v>
      </c>
      <c r="S1411" s="166" t="s">
        <v>14</v>
      </c>
      <c r="T1411" s="166" t="s">
        <v>2449</v>
      </c>
      <c r="U1411" s="166" t="s">
        <v>15567</v>
      </c>
    </row>
    <row r="1412" spans="1:21" ht="15.75" customHeight="1" x14ac:dyDescent="0.15">
      <c r="A1412" s="15" t="s">
        <v>6582</v>
      </c>
      <c r="B1412" s="166" t="s">
        <v>6583</v>
      </c>
      <c r="C1412" s="166" t="s">
        <v>1892</v>
      </c>
      <c r="D1412" s="166" t="s">
        <v>1955</v>
      </c>
      <c r="E1412" s="170">
        <v>2.10754317266259E-9</v>
      </c>
      <c r="F1412" s="166">
        <v>32</v>
      </c>
      <c r="G1412" s="166" t="s">
        <v>6584</v>
      </c>
      <c r="H1412" s="166">
        <v>3</v>
      </c>
      <c r="I1412" s="166">
        <v>3</v>
      </c>
      <c r="J1412" s="166">
        <v>1</v>
      </c>
      <c r="K1412" s="166" t="s">
        <v>15568</v>
      </c>
      <c r="L1412" s="175">
        <v>0.99999990654422999</v>
      </c>
      <c r="M1412" s="175">
        <v>0.42101118240642299</v>
      </c>
      <c r="N1412" s="175">
        <v>0.99999990654422999</v>
      </c>
      <c r="O1412" s="175"/>
      <c r="P1412" s="175">
        <v>1</v>
      </c>
      <c r="Q1412" s="175">
        <v>1</v>
      </c>
      <c r="R1412" s="166">
        <v>1</v>
      </c>
      <c r="S1412" s="166" t="s">
        <v>14</v>
      </c>
      <c r="T1412" s="166" t="s">
        <v>2449</v>
      </c>
      <c r="U1412" s="166" t="s">
        <v>15567</v>
      </c>
    </row>
    <row r="1413" spans="1:21" ht="15.75" customHeight="1" x14ac:dyDescent="0.15">
      <c r="A1413" s="15" t="s">
        <v>6585</v>
      </c>
      <c r="B1413" s="166" t="s">
        <v>6586</v>
      </c>
      <c r="C1413" s="166" t="s">
        <v>1892</v>
      </c>
      <c r="D1413" s="166" t="s">
        <v>1910</v>
      </c>
      <c r="E1413" s="170">
        <v>8.8918727455122396E-11</v>
      </c>
      <c r="F1413" s="166">
        <v>20</v>
      </c>
      <c r="G1413" s="166" t="s">
        <v>6587</v>
      </c>
      <c r="H1413" s="166">
        <v>3</v>
      </c>
      <c r="I1413" s="166">
        <v>3</v>
      </c>
      <c r="J1413" s="166">
        <v>1</v>
      </c>
      <c r="K1413" s="166" t="s">
        <v>15568</v>
      </c>
      <c r="L1413" s="175">
        <v>0.99999990654422999</v>
      </c>
      <c r="M1413" s="175">
        <v>1.17484189753205E-2</v>
      </c>
      <c r="N1413" s="175">
        <v>0.99999990654422999</v>
      </c>
      <c r="O1413" s="175"/>
      <c r="P1413" s="175">
        <v>1</v>
      </c>
      <c r="Q1413" s="175">
        <v>1</v>
      </c>
      <c r="R1413" s="166">
        <v>1</v>
      </c>
      <c r="S1413" s="166" t="s">
        <v>14</v>
      </c>
      <c r="T1413" s="166" t="s">
        <v>2449</v>
      </c>
      <c r="U1413" s="166" t="s">
        <v>15567</v>
      </c>
    </row>
    <row r="1414" spans="1:21" ht="15.75" customHeight="1" x14ac:dyDescent="0.15">
      <c r="A1414" s="15" t="s">
        <v>6588</v>
      </c>
      <c r="B1414" s="166" t="s">
        <v>6589</v>
      </c>
      <c r="C1414" s="166" t="s">
        <v>1892</v>
      </c>
      <c r="D1414" s="166" t="s">
        <v>1948</v>
      </c>
      <c r="E1414" s="170">
        <v>8.2552913542259697E-10</v>
      </c>
      <c r="F1414" s="166">
        <v>28</v>
      </c>
      <c r="G1414" s="166" t="s">
        <v>6590</v>
      </c>
      <c r="H1414" s="166">
        <v>3</v>
      </c>
      <c r="I1414" s="166">
        <v>3</v>
      </c>
      <c r="J1414" s="166">
        <v>1</v>
      </c>
      <c r="K1414" s="166" t="s">
        <v>15568</v>
      </c>
      <c r="L1414" s="175">
        <v>0.99999990654422999</v>
      </c>
      <c r="M1414" s="175">
        <v>0.178902787745429</v>
      </c>
      <c r="N1414" s="175">
        <v>0.99999990654422999</v>
      </c>
      <c r="O1414" s="175"/>
      <c r="P1414" s="175">
        <v>1</v>
      </c>
      <c r="Q1414" s="175">
        <v>1</v>
      </c>
      <c r="R1414" s="166">
        <v>1</v>
      </c>
      <c r="S1414" s="166" t="s">
        <v>14</v>
      </c>
      <c r="T1414" s="166" t="s">
        <v>2449</v>
      </c>
      <c r="U1414" s="166" t="s">
        <v>15567</v>
      </c>
    </row>
    <row r="1415" spans="1:21" ht="15.75" customHeight="1" x14ac:dyDescent="0.15">
      <c r="A1415" s="15" t="s">
        <v>6594</v>
      </c>
      <c r="B1415" s="166" t="s">
        <v>6595</v>
      </c>
      <c r="C1415" s="166" t="s">
        <v>1892</v>
      </c>
      <c r="D1415" s="166" t="s">
        <v>1941</v>
      </c>
      <c r="E1415" s="170">
        <v>1.3064146794608899E-8</v>
      </c>
      <c r="F1415" s="166">
        <v>28</v>
      </c>
      <c r="G1415" s="166" t="s">
        <v>6596</v>
      </c>
      <c r="H1415" s="166">
        <v>3</v>
      </c>
      <c r="I1415" s="166">
        <v>3</v>
      </c>
      <c r="J1415" s="166">
        <v>1</v>
      </c>
      <c r="K1415" s="166" t="s">
        <v>15568</v>
      </c>
      <c r="L1415" s="175">
        <v>0.99999990654422999</v>
      </c>
      <c r="M1415" s="175">
        <v>0.49793498905788203</v>
      </c>
      <c r="N1415" s="175">
        <v>0.99999990654422999</v>
      </c>
      <c r="O1415" s="175"/>
      <c r="P1415" s="175">
        <v>1</v>
      </c>
      <c r="Q1415" s="175">
        <v>1</v>
      </c>
      <c r="R1415" s="166">
        <v>1</v>
      </c>
      <c r="S1415" s="166" t="s">
        <v>14</v>
      </c>
      <c r="T1415" s="166" t="s">
        <v>2449</v>
      </c>
      <c r="U1415" s="166" t="s">
        <v>15567</v>
      </c>
    </row>
    <row r="1416" spans="1:21" ht="15.75" customHeight="1" x14ac:dyDescent="0.15">
      <c r="A1416" s="15" t="s">
        <v>6603</v>
      </c>
      <c r="B1416" s="166" t="s">
        <v>6604</v>
      </c>
      <c r="C1416" s="166" t="s">
        <v>1892</v>
      </c>
      <c r="D1416" s="166" t="s">
        <v>1925</v>
      </c>
      <c r="E1416" s="170">
        <v>1.07700847723483E-9</v>
      </c>
      <c r="F1416" s="166">
        <v>32</v>
      </c>
      <c r="G1416" s="166" t="s">
        <v>6605</v>
      </c>
      <c r="H1416" s="166">
        <v>3</v>
      </c>
      <c r="I1416" s="166">
        <v>3</v>
      </c>
      <c r="J1416" s="166">
        <v>1</v>
      </c>
      <c r="K1416" s="166" t="s">
        <v>15568</v>
      </c>
      <c r="L1416" s="175">
        <v>0.99999990654422999</v>
      </c>
      <c r="M1416" s="175">
        <v>0.610227477626617</v>
      </c>
      <c r="N1416" s="175">
        <v>0.99999990654422999</v>
      </c>
      <c r="O1416" s="175"/>
      <c r="P1416" s="175">
        <v>1</v>
      </c>
      <c r="Q1416" s="175">
        <v>1</v>
      </c>
      <c r="R1416" s="166">
        <v>1</v>
      </c>
      <c r="S1416" s="166" t="s">
        <v>14</v>
      </c>
      <c r="T1416" s="166" t="s">
        <v>2449</v>
      </c>
      <c r="U1416" s="166" t="s">
        <v>15567</v>
      </c>
    </row>
    <row r="1417" spans="1:21" ht="15.75" customHeight="1" x14ac:dyDescent="0.15">
      <c r="A1417" s="15" t="s">
        <v>6615</v>
      </c>
      <c r="B1417" s="166" t="s">
        <v>6616</v>
      </c>
      <c r="C1417" s="166" t="s">
        <v>1892</v>
      </c>
      <c r="D1417" s="166" t="s">
        <v>1910</v>
      </c>
      <c r="E1417" s="170">
        <v>2.3087531028993901E-10</v>
      </c>
      <c r="F1417" s="166">
        <v>28</v>
      </c>
      <c r="G1417" s="166" t="s">
        <v>6617</v>
      </c>
      <c r="H1417" s="166">
        <v>3</v>
      </c>
      <c r="I1417" s="166">
        <v>3</v>
      </c>
      <c r="J1417" s="166">
        <v>1</v>
      </c>
      <c r="K1417" s="166" t="s">
        <v>15568</v>
      </c>
      <c r="L1417" s="175">
        <v>0.99999990654422999</v>
      </c>
      <c r="M1417" s="175">
        <v>2.15940571960281E-4</v>
      </c>
      <c r="N1417" s="175">
        <v>0.99999990654422999</v>
      </c>
      <c r="O1417" s="175"/>
      <c r="P1417" s="175">
        <v>1</v>
      </c>
      <c r="Q1417" s="175">
        <v>7.2519509460352793E-2</v>
      </c>
      <c r="R1417" s="166">
        <v>1</v>
      </c>
      <c r="S1417" s="166" t="s">
        <v>14</v>
      </c>
      <c r="T1417" s="166" t="s">
        <v>2449</v>
      </c>
      <c r="U1417" s="166" t="s">
        <v>15567</v>
      </c>
    </row>
    <row r="1418" spans="1:21" ht="15.75" customHeight="1" x14ac:dyDescent="0.15">
      <c r="A1418" s="15" t="s">
        <v>6621</v>
      </c>
      <c r="B1418" s="166" t="s">
        <v>6622</v>
      </c>
      <c r="C1418" s="166" t="s">
        <v>1892</v>
      </c>
      <c r="D1418" s="166" t="s">
        <v>1910</v>
      </c>
      <c r="E1418" s="170">
        <v>6.4597611719998097E-10</v>
      </c>
      <c r="F1418" s="166">
        <v>22</v>
      </c>
      <c r="G1418" s="166" t="s">
        <v>6623</v>
      </c>
      <c r="H1418" s="166">
        <v>3</v>
      </c>
      <c r="I1418" s="166">
        <v>3</v>
      </c>
      <c r="J1418" s="166">
        <v>1</v>
      </c>
      <c r="K1418" s="166" t="s">
        <v>15568</v>
      </c>
      <c r="L1418" s="175">
        <v>0.99999990654422999</v>
      </c>
      <c r="M1418" s="175">
        <v>0.68053955459678706</v>
      </c>
      <c r="N1418" s="175">
        <v>0.99999990654422999</v>
      </c>
      <c r="O1418" s="175"/>
      <c r="P1418" s="175">
        <v>1</v>
      </c>
      <c r="Q1418" s="175">
        <v>1</v>
      </c>
      <c r="R1418" s="166">
        <v>1</v>
      </c>
      <c r="S1418" s="166" t="s">
        <v>14</v>
      </c>
      <c r="T1418" s="166" t="s">
        <v>2449</v>
      </c>
      <c r="U1418" s="166" t="s">
        <v>15567</v>
      </c>
    </row>
    <row r="1419" spans="1:21" ht="15.75" customHeight="1" x14ac:dyDescent="0.15">
      <c r="A1419" s="15" t="s">
        <v>6633</v>
      </c>
      <c r="B1419" s="166" t="s">
        <v>6634</v>
      </c>
      <c r="C1419" s="166" t="s">
        <v>1892</v>
      </c>
      <c r="D1419" s="166" t="s">
        <v>2007</v>
      </c>
      <c r="E1419" s="170">
        <v>2.9436558922514199E-7</v>
      </c>
      <c r="F1419" s="166">
        <v>16</v>
      </c>
      <c r="G1419" s="166" t="s">
        <v>6635</v>
      </c>
      <c r="H1419" s="166">
        <v>3</v>
      </c>
      <c r="I1419" s="166">
        <v>3</v>
      </c>
      <c r="J1419" s="166">
        <v>1</v>
      </c>
      <c r="K1419" s="166" t="s">
        <v>15568</v>
      </c>
      <c r="L1419" s="175">
        <v>0.99999990654422999</v>
      </c>
      <c r="M1419" s="175">
        <v>0.247622138070488</v>
      </c>
      <c r="N1419" s="175">
        <v>0.99999990654422999</v>
      </c>
      <c r="O1419" s="175"/>
      <c r="P1419" s="175">
        <v>1</v>
      </c>
      <c r="Q1419" s="175">
        <v>1</v>
      </c>
      <c r="R1419" s="166">
        <v>1</v>
      </c>
      <c r="S1419" s="166" t="s">
        <v>14</v>
      </c>
      <c r="T1419" s="166" t="s">
        <v>2449</v>
      </c>
      <c r="U1419" s="166" t="s">
        <v>15567</v>
      </c>
    </row>
    <row r="1420" spans="1:21" ht="15.75" customHeight="1" x14ac:dyDescent="0.15">
      <c r="A1420" s="15" t="s">
        <v>6636</v>
      </c>
      <c r="B1420" s="166" t="s">
        <v>6637</v>
      </c>
      <c r="C1420" s="166" t="s">
        <v>1892</v>
      </c>
      <c r="D1420" s="166" t="s">
        <v>2007</v>
      </c>
      <c r="E1420" s="170">
        <v>2.5398453794382798E-10</v>
      </c>
      <c r="F1420" s="166">
        <v>34</v>
      </c>
      <c r="G1420" s="166" t="s">
        <v>6638</v>
      </c>
      <c r="H1420" s="166">
        <v>3</v>
      </c>
      <c r="I1420" s="166">
        <v>3</v>
      </c>
      <c r="J1420" s="166">
        <v>1</v>
      </c>
      <c r="K1420" s="166" t="s">
        <v>15568</v>
      </c>
      <c r="L1420" s="175">
        <v>0.99999990654422999</v>
      </c>
      <c r="M1420" s="175">
        <v>0.22879409339783099</v>
      </c>
      <c r="N1420" s="175">
        <v>0.99999990654422999</v>
      </c>
      <c r="O1420" s="175"/>
      <c r="P1420" s="175">
        <v>1</v>
      </c>
      <c r="Q1420" s="175">
        <v>1</v>
      </c>
      <c r="R1420" s="166">
        <v>1</v>
      </c>
      <c r="S1420" s="166" t="s">
        <v>14</v>
      </c>
      <c r="T1420" s="166" t="s">
        <v>2449</v>
      </c>
      <c r="U1420" s="166" t="s">
        <v>15567</v>
      </c>
    </row>
    <row r="1421" spans="1:21" ht="15.75" customHeight="1" x14ac:dyDescent="0.15">
      <c r="A1421" s="15" t="s">
        <v>6639</v>
      </c>
      <c r="B1421" s="166" t="s">
        <v>6640</v>
      </c>
      <c r="C1421" s="166" t="s">
        <v>2241</v>
      </c>
      <c r="D1421" s="166" t="s">
        <v>1948</v>
      </c>
      <c r="E1421" s="170">
        <v>3.0884235746805802E-12</v>
      </c>
      <c r="F1421" s="166">
        <v>36</v>
      </c>
      <c r="G1421" s="166" t="s">
        <v>6641</v>
      </c>
      <c r="H1421" s="166">
        <v>3</v>
      </c>
      <c r="I1421" s="166">
        <v>3</v>
      </c>
      <c r="J1421" s="166">
        <v>1</v>
      </c>
      <c r="K1421" s="166" t="s">
        <v>15568</v>
      </c>
      <c r="L1421" s="175">
        <v>0.99999990654422999</v>
      </c>
      <c r="M1421" s="175">
        <v>5.5926247753430199E-2</v>
      </c>
      <c r="N1421" s="175">
        <v>0.99999990654422999</v>
      </c>
      <c r="O1421" s="175"/>
      <c r="P1421" s="175">
        <v>1</v>
      </c>
      <c r="Q1421" s="175">
        <v>1</v>
      </c>
      <c r="R1421" s="166">
        <v>1</v>
      </c>
      <c r="S1421" s="166" t="s">
        <v>14</v>
      </c>
      <c r="T1421" s="166" t="s">
        <v>2449</v>
      </c>
      <c r="U1421" s="166" t="s">
        <v>15567</v>
      </c>
    </row>
    <row r="1422" spans="1:21" ht="15.75" customHeight="1" x14ac:dyDescent="0.15">
      <c r="A1422" s="15" t="s">
        <v>6648</v>
      </c>
      <c r="B1422" s="166" t="s">
        <v>6649</v>
      </c>
      <c r="C1422" s="166" t="s">
        <v>1892</v>
      </c>
      <c r="D1422" s="166" t="s">
        <v>1925</v>
      </c>
      <c r="E1422" s="170">
        <v>4.21076268832576E-11</v>
      </c>
      <c r="F1422" s="166">
        <v>34</v>
      </c>
      <c r="G1422" s="166" t="s">
        <v>6650</v>
      </c>
      <c r="H1422" s="166">
        <v>3</v>
      </c>
      <c r="I1422" s="166">
        <v>3</v>
      </c>
      <c r="J1422" s="166">
        <v>1</v>
      </c>
      <c r="K1422" s="166" t="s">
        <v>15568</v>
      </c>
      <c r="L1422" s="175">
        <v>0.99999990654422999</v>
      </c>
      <c r="M1422" s="175">
        <v>0.59771494984692797</v>
      </c>
      <c r="N1422" s="175">
        <v>0.99999990654422999</v>
      </c>
      <c r="O1422" s="175"/>
      <c r="P1422" s="175">
        <v>1</v>
      </c>
      <c r="Q1422" s="175">
        <v>1</v>
      </c>
      <c r="R1422" s="166">
        <v>1</v>
      </c>
      <c r="S1422" s="166" t="s">
        <v>14</v>
      </c>
      <c r="T1422" s="166" t="s">
        <v>2449</v>
      </c>
      <c r="U1422" s="166" t="s">
        <v>15567</v>
      </c>
    </row>
    <row r="1423" spans="1:21" ht="15.75" customHeight="1" x14ac:dyDescent="0.15">
      <c r="A1423" s="15" t="s">
        <v>6651</v>
      </c>
      <c r="B1423" s="166" t="s">
        <v>6652</v>
      </c>
      <c r="C1423" s="166" t="s">
        <v>1892</v>
      </c>
      <c r="D1423" s="166" t="s">
        <v>1948</v>
      </c>
      <c r="E1423" s="170">
        <v>8.3998468545236697E-11</v>
      </c>
      <c r="F1423" s="166">
        <v>32</v>
      </c>
      <c r="G1423" s="166" t="s">
        <v>6653</v>
      </c>
      <c r="H1423" s="166">
        <v>3</v>
      </c>
      <c r="I1423" s="166">
        <v>3</v>
      </c>
      <c r="J1423" s="166">
        <v>1</v>
      </c>
      <c r="K1423" s="166" t="s">
        <v>15568</v>
      </c>
      <c r="L1423" s="175">
        <v>0.99999990654422999</v>
      </c>
      <c r="M1423" s="175">
        <v>1.0730733258406899E-2</v>
      </c>
      <c r="N1423" s="175">
        <v>0.99999990654422999</v>
      </c>
      <c r="O1423" s="175"/>
      <c r="P1423" s="175">
        <v>1</v>
      </c>
      <c r="Q1423" s="175">
        <v>1</v>
      </c>
      <c r="R1423" s="166">
        <v>1</v>
      </c>
      <c r="S1423" s="166" t="s">
        <v>14</v>
      </c>
      <c r="T1423" s="166" t="s">
        <v>2449</v>
      </c>
      <c r="U1423" s="166" t="s">
        <v>15567</v>
      </c>
    </row>
    <row r="1424" spans="1:21" ht="15.75" customHeight="1" x14ac:dyDescent="0.15">
      <c r="A1424" s="15" t="s">
        <v>1890</v>
      </c>
      <c r="B1424" s="166" t="s">
        <v>1891</v>
      </c>
      <c r="C1424" s="166" t="s">
        <v>1892</v>
      </c>
      <c r="D1424" s="166" t="s">
        <v>1893</v>
      </c>
      <c r="E1424" s="170">
        <v>4.9518225234011602E-11</v>
      </c>
      <c r="F1424" s="166">
        <v>36</v>
      </c>
      <c r="G1424" s="166" t="s">
        <v>1894</v>
      </c>
      <c r="H1424" s="166">
        <v>25</v>
      </c>
      <c r="I1424" s="166">
        <v>10</v>
      </c>
      <c r="J1424" s="166">
        <v>1</v>
      </c>
      <c r="K1424" s="166" t="s">
        <v>15571</v>
      </c>
      <c r="L1424" s="175">
        <v>0.99999999717699695</v>
      </c>
      <c r="M1424" s="175">
        <v>1.09000776103266E-5</v>
      </c>
      <c r="N1424" s="175">
        <v>4.3372359398776702E-9</v>
      </c>
      <c r="O1424" s="175"/>
      <c r="P1424" s="175">
        <v>1</v>
      </c>
      <c r="Q1424" s="175">
        <v>1.6592340362386001E-4</v>
      </c>
      <c r="R1424" s="170">
        <v>4.3372359398776702E-9</v>
      </c>
      <c r="S1424" s="166" t="s">
        <v>59</v>
      </c>
      <c r="T1424" s="166" t="s">
        <v>1895</v>
      </c>
      <c r="U1424" s="166" t="s">
        <v>15570</v>
      </c>
    </row>
    <row r="1425" spans="1:21" ht="15.75" customHeight="1" x14ac:dyDescent="0.15">
      <c r="A1425" s="15" t="s">
        <v>1920</v>
      </c>
      <c r="B1425" s="166" t="s">
        <v>1921</v>
      </c>
      <c r="C1425" s="166" t="s">
        <v>1892</v>
      </c>
      <c r="D1425" s="166" t="s">
        <v>1893</v>
      </c>
      <c r="E1425" s="170">
        <v>2.0989579438399601E-11</v>
      </c>
      <c r="F1425" s="166">
        <v>36</v>
      </c>
      <c r="G1425" s="166" t="s">
        <v>1922</v>
      </c>
      <c r="H1425" s="166">
        <v>20</v>
      </c>
      <c r="I1425" s="166">
        <v>9</v>
      </c>
      <c r="J1425" s="166">
        <v>1</v>
      </c>
      <c r="K1425" s="166" t="s">
        <v>15571</v>
      </c>
      <c r="L1425" s="175">
        <v>0.99999999717699695</v>
      </c>
      <c r="M1425" s="175">
        <v>1.3066141670663899E-4</v>
      </c>
      <c r="N1425" s="175">
        <v>8.36427575340057E-9</v>
      </c>
      <c r="O1425" s="175"/>
      <c r="P1425" s="175">
        <v>1</v>
      </c>
      <c r="Q1425" s="175">
        <v>3.0128985499413398E-3</v>
      </c>
      <c r="R1425" s="170">
        <v>1.6618495246887899E-8</v>
      </c>
      <c r="S1425" s="166" t="s">
        <v>59</v>
      </c>
      <c r="T1425" s="166" t="s">
        <v>1895</v>
      </c>
      <c r="U1425" s="166" t="s">
        <v>15570</v>
      </c>
    </row>
    <row r="1426" spans="1:21" ht="15.75" customHeight="1" x14ac:dyDescent="0.15">
      <c r="A1426" s="15" t="s">
        <v>1936</v>
      </c>
      <c r="B1426" s="166" t="s">
        <v>1937</v>
      </c>
      <c r="C1426" s="166" t="s">
        <v>1892</v>
      </c>
      <c r="D1426" s="166" t="s">
        <v>1893</v>
      </c>
      <c r="E1426" s="170">
        <v>8.2235480990332301E-11</v>
      </c>
      <c r="F1426" s="166">
        <v>36</v>
      </c>
      <c r="G1426" s="166" t="s">
        <v>1938</v>
      </c>
      <c r="H1426" s="166">
        <v>17</v>
      </c>
      <c r="I1426" s="166">
        <v>10</v>
      </c>
      <c r="J1426" s="166">
        <v>1</v>
      </c>
      <c r="K1426" s="166" t="s">
        <v>15571</v>
      </c>
      <c r="L1426" s="175">
        <v>0.99999999717699695</v>
      </c>
      <c r="M1426" s="175">
        <v>8.5412442001114703E-6</v>
      </c>
      <c r="N1426" s="175">
        <v>1.13768908650719E-8</v>
      </c>
      <c r="O1426" s="175"/>
      <c r="P1426" s="175">
        <v>1</v>
      </c>
      <c r="Q1426" s="175">
        <v>1.09417245962212E-4</v>
      </c>
      <c r="R1426" s="170">
        <v>3.64719958989488E-8</v>
      </c>
      <c r="S1426" s="166" t="s">
        <v>59</v>
      </c>
      <c r="T1426" s="166" t="s">
        <v>1895</v>
      </c>
      <c r="U1426" s="166" t="s">
        <v>15570</v>
      </c>
    </row>
    <row r="1427" spans="1:21" ht="15.75" customHeight="1" x14ac:dyDescent="0.15">
      <c r="A1427" s="15" t="s">
        <v>1972</v>
      </c>
      <c r="B1427" s="166" t="s">
        <v>1973</v>
      </c>
      <c r="C1427" s="166" t="s">
        <v>1892</v>
      </c>
      <c r="D1427" s="166" t="s">
        <v>1893</v>
      </c>
      <c r="E1427" s="170">
        <v>4.7157770616227603E-12</v>
      </c>
      <c r="F1427" s="166">
        <v>36</v>
      </c>
      <c r="G1427" s="166" t="s">
        <v>1974</v>
      </c>
      <c r="H1427" s="166">
        <v>13</v>
      </c>
      <c r="I1427" s="166">
        <v>7</v>
      </c>
      <c r="J1427" s="166">
        <v>1</v>
      </c>
      <c r="K1427" s="166" t="s">
        <v>15571</v>
      </c>
      <c r="L1427" s="175">
        <v>0.99999999717699695</v>
      </c>
      <c r="M1427" s="175">
        <v>2.6250435985554E-4</v>
      </c>
      <c r="N1427" s="175">
        <v>1.13768908650719E-8</v>
      </c>
      <c r="O1427" s="175"/>
      <c r="P1427" s="175">
        <v>1</v>
      </c>
      <c r="Q1427" s="175">
        <v>7.4273292406185198E-3</v>
      </c>
      <c r="R1427" s="170">
        <v>5.0406800525906199E-8</v>
      </c>
      <c r="S1427" s="166" t="s">
        <v>59</v>
      </c>
      <c r="T1427" s="166" t="s">
        <v>1895</v>
      </c>
      <c r="U1427" s="166" t="s">
        <v>15570</v>
      </c>
    </row>
    <row r="1428" spans="1:21" ht="15.75" customHeight="1" x14ac:dyDescent="0.15">
      <c r="A1428" s="15" t="s">
        <v>1987</v>
      </c>
      <c r="B1428" s="166" t="s">
        <v>1988</v>
      </c>
      <c r="C1428" s="166" t="s">
        <v>1901</v>
      </c>
      <c r="D1428" s="166" t="s">
        <v>1955</v>
      </c>
      <c r="E1428" s="170">
        <v>3.6404734606842199E-9</v>
      </c>
      <c r="F1428" s="166">
        <v>22</v>
      </c>
      <c r="G1428" s="166" t="s">
        <v>1989</v>
      </c>
      <c r="H1428" s="166">
        <v>16</v>
      </c>
      <c r="I1428" s="166">
        <v>11</v>
      </c>
      <c r="J1428" s="166">
        <v>1</v>
      </c>
      <c r="K1428" s="166" t="s">
        <v>15571</v>
      </c>
      <c r="L1428" s="175">
        <v>0.35560023157182802</v>
      </c>
      <c r="M1428" s="175">
        <v>2.7873138638602399E-6</v>
      </c>
      <c r="N1428" s="175">
        <v>1.13768908650719E-8</v>
      </c>
      <c r="O1428" s="175"/>
      <c r="P1428" s="175">
        <v>1</v>
      </c>
      <c r="Q1428" s="175">
        <v>2.86565013585108E-5</v>
      </c>
      <c r="R1428" s="170">
        <v>5.5387495001008201E-8</v>
      </c>
      <c r="S1428" s="166" t="s">
        <v>59</v>
      </c>
      <c r="T1428" s="166" t="s">
        <v>1895</v>
      </c>
      <c r="U1428" s="166" t="s">
        <v>15570</v>
      </c>
    </row>
    <row r="1429" spans="1:21" ht="15.75" customHeight="1" x14ac:dyDescent="0.15">
      <c r="A1429" s="15" t="s">
        <v>1981</v>
      </c>
      <c r="B1429" s="166" t="s">
        <v>1982</v>
      </c>
      <c r="C1429" s="166" t="s">
        <v>1892</v>
      </c>
      <c r="D1429" s="166" t="s">
        <v>1893</v>
      </c>
      <c r="E1429" s="170">
        <v>1.1246891743966001E-11</v>
      </c>
      <c r="F1429" s="166">
        <v>36</v>
      </c>
      <c r="G1429" s="166" t="s">
        <v>1983</v>
      </c>
      <c r="H1429" s="166">
        <v>17</v>
      </c>
      <c r="I1429" s="166">
        <v>7</v>
      </c>
      <c r="J1429" s="166">
        <v>1</v>
      </c>
      <c r="K1429" s="166" t="s">
        <v>15571</v>
      </c>
      <c r="L1429" s="175">
        <v>0.99999999717699695</v>
      </c>
      <c r="M1429" s="175">
        <v>3.7067725360129299E-8</v>
      </c>
      <c r="N1429" s="175">
        <v>2.3435578458598001E-8</v>
      </c>
      <c r="O1429" s="175"/>
      <c r="P1429" s="175">
        <v>1</v>
      </c>
      <c r="Q1429" s="175">
        <v>7.3650905290714494E-8</v>
      </c>
      <c r="R1429" s="170">
        <v>1.35988027634759E-7</v>
      </c>
      <c r="S1429" s="166" t="s">
        <v>59</v>
      </c>
      <c r="T1429" s="166" t="s">
        <v>1895</v>
      </c>
      <c r="U1429" s="166" t="s">
        <v>15570</v>
      </c>
    </row>
    <row r="1430" spans="1:21" ht="15.75" customHeight="1" x14ac:dyDescent="0.15">
      <c r="A1430" s="15" t="s">
        <v>1896</v>
      </c>
      <c r="B1430" s="166" t="s">
        <v>1897</v>
      </c>
      <c r="C1430" s="166" t="s">
        <v>1892</v>
      </c>
      <c r="D1430" s="166" t="s">
        <v>1893</v>
      </c>
      <c r="E1430" s="170">
        <v>9.24646816743054E-11</v>
      </c>
      <c r="F1430" s="166">
        <v>36</v>
      </c>
      <c r="G1430" s="166" t="s">
        <v>1898</v>
      </c>
      <c r="H1430" s="166">
        <v>25</v>
      </c>
      <c r="I1430" s="166">
        <v>8</v>
      </c>
      <c r="J1430" s="166">
        <v>1</v>
      </c>
      <c r="K1430" s="166" t="s">
        <v>15571</v>
      </c>
      <c r="L1430" s="175">
        <v>0.99999999717699695</v>
      </c>
      <c r="M1430" s="175">
        <v>3.2427446415875E-4</v>
      </c>
      <c r="N1430" s="175">
        <v>4.4045655367314E-8</v>
      </c>
      <c r="O1430" s="175"/>
      <c r="P1430" s="175">
        <v>1</v>
      </c>
      <c r="Q1430" s="175">
        <v>9.5056926258300298E-3</v>
      </c>
      <c r="R1430" s="170">
        <v>2.9614907753549201E-7</v>
      </c>
      <c r="S1430" s="166" t="s">
        <v>59</v>
      </c>
      <c r="T1430" s="166" t="s">
        <v>1895</v>
      </c>
      <c r="U1430" s="166" t="s">
        <v>15570</v>
      </c>
    </row>
    <row r="1431" spans="1:21" ht="15.75" customHeight="1" x14ac:dyDescent="0.15">
      <c r="A1431" s="15" t="s">
        <v>1943</v>
      </c>
      <c r="B1431" s="166" t="s">
        <v>1944</v>
      </c>
      <c r="C1431" s="166" t="s">
        <v>1892</v>
      </c>
      <c r="D1431" s="166" t="s">
        <v>1893</v>
      </c>
      <c r="E1431" s="170">
        <v>2.5379080450107399E-11</v>
      </c>
      <c r="F1431" s="166">
        <v>36</v>
      </c>
      <c r="G1431" s="166" t="s">
        <v>1945</v>
      </c>
      <c r="H1431" s="166">
        <v>18</v>
      </c>
      <c r="I1431" s="166">
        <v>9</v>
      </c>
      <c r="J1431" s="166">
        <v>1</v>
      </c>
      <c r="K1431" s="166" t="s">
        <v>15571</v>
      </c>
      <c r="L1431" s="175">
        <v>0.99999999717699695</v>
      </c>
      <c r="M1431" s="175">
        <v>5.9994394330279403E-5</v>
      </c>
      <c r="N1431" s="175">
        <v>6.2790792131787801E-8</v>
      </c>
      <c r="O1431" s="175"/>
      <c r="P1431" s="175">
        <v>1</v>
      </c>
      <c r="Q1431" s="175">
        <v>1.2645877236284299E-3</v>
      </c>
      <c r="R1431" s="170">
        <v>4.7919288732153798E-7</v>
      </c>
      <c r="S1431" s="166" t="s">
        <v>59</v>
      </c>
      <c r="T1431" s="166" t="s">
        <v>1895</v>
      </c>
      <c r="U1431" s="166" t="s">
        <v>15570</v>
      </c>
    </row>
    <row r="1432" spans="1:21" ht="15.75" customHeight="1" x14ac:dyDescent="0.15">
      <c r="A1432" s="15" t="s">
        <v>1984</v>
      </c>
      <c r="B1432" s="166" t="s">
        <v>1985</v>
      </c>
      <c r="C1432" s="166" t="s">
        <v>1892</v>
      </c>
      <c r="D1432" s="166" t="s">
        <v>1893</v>
      </c>
      <c r="E1432" s="170">
        <v>2.1319183908172002E-12</v>
      </c>
      <c r="F1432" s="166">
        <v>36</v>
      </c>
      <c r="G1432" s="166" t="s">
        <v>1986</v>
      </c>
      <c r="H1432" s="166">
        <v>17</v>
      </c>
      <c r="I1432" s="166">
        <v>6</v>
      </c>
      <c r="J1432" s="166">
        <v>1</v>
      </c>
      <c r="K1432" s="166" t="s">
        <v>15571</v>
      </c>
      <c r="L1432" s="175">
        <v>0.99999999717699695</v>
      </c>
      <c r="M1432" s="175">
        <v>4.0003575527268898E-11</v>
      </c>
      <c r="N1432" s="175">
        <v>1.4218442155352199E-7</v>
      </c>
      <c r="O1432" s="175"/>
      <c r="P1432" s="175">
        <v>1</v>
      </c>
      <c r="Q1432" s="175">
        <v>4.0003575527268898E-11</v>
      </c>
      <c r="R1432" s="170">
        <v>1.21230927850898E-6</v>
      </c>
      <c r="S1432" s="166" t="s">
        <v>59</v>
      </c>
      <c r="T1432" s="166" t="s">
        <v>1895</v>
      </c>
      <c r="U1432" s="166" t="s">
        <v>15570</v>
      </c>
    </row>
    <row r="1433" spans="1:21" ht="15.75" customHeight="1" x14ac:dyDescent="0.15">
      <c r="A1433" s="15" t="s">
        <v>1933</v>
      </c>
      <c r="B1433" s="166" t="s">
        <v>1934</v>
      </c>
      <c r="C1433" s="166" t="s">
        <v>1892</v>
      </c>
      <c r="D1433" s="166" t="s">
        <v>1893</v>
      </c>
      <c r="E1433" s="170">
        <v>8.3549977836402595E-11</v>
      </c>
      <c r="F1433" s="166">
        <v>36</v>
      </c>
      <c r="G1433" s="166" t="s">
        <v>1935</v>
      </c>
      <c r="H1433" s="166">
        <v>22</v>
      </c>
      <c r="I1433" s="166">
        <v>9</v>
      </c>
      <c r="J1433" s="166">
        <v>1</v>
      </c>
      <c r="K1433" s="166" t="s">
        <v>15571</v>
      </c>
      <c r="L1433" s="175">
        <v>0.99999999717699695</v>
      </c>
      <c r="M1433" s="175">
        <v>5.9527908673615102E-3</v>
      </c>
      <c r="N1433" s="175">
        <v>3.11732388247819E-7</v>
      </c>
      <c r="O1433" s="175"/>
      <c r="P1433" s="175">
        <v>1</v>
      </c>
      <c r="Q1433" s="175">
        <v>0.21352232862797299</v>
      </c>
      <c r="R1433" s="170">
        <v>2.93274549469988E-6</v>
      </c>
      <c r="S1433" s="166" t="s">
        <v>59</v>
      </c>
      <c r="T1433" s="166" t="s">
        <v>1895</v>
      </c>
      <c r="U1433" s="166" t="s">
        <v>15570</v>
      </c>
    </row>
    <row r="1434" spans="1:21" ht="15.75" customHeight="1" x14ac:dyDescent="0.15">
      <c r="A1434" s="15" t="s">
        <v>2039</v>
      </c>
      <c r="B1434" s="166" t="s">
        <v>2040</v>
      </c>
      <c r="C1434" s="166" t="s">
        <v>1901</v>
      </c>
      <c r="D1434" s="166" t="s">
        <v>1948</v>
      </c>
      <c r="E1434" s="170">
        <v>4.7358540939655801E-8</v>
      </c>
      <c r="F1434" s="166">
        <v>0</v>
      </c>
      <c r="G1434" s="166" t="s">
        <v>2041</v>
      </c>
      <c r="H1434" s="166">
        <v>14</v>
      </c>
      <c r="I1434" s="166">
        <v>11</v>
      </c>
      <c r="J1434" s="166">
        <v>1</v>
      </c>
      <c r="K1434" s="166" t="s">
        <v>15571</v>
      </c>
      <c r="L1434" s="175">
        <v>2.1827205995947499E-5</v>
      </c>
      <c r="M1434" s="175">
        <v>2.1827205995947499E-6</v>
      </c>
      <c r="N1434" s="175">
        <v>1.9713222289863502E-6</v>
      </c>
      <c r="O1434" s="175"/>
      <c r="P1434" s="175">
        <v>2.1827205995947499E-5</v>
      </c>
      <c r="Q1434" s="175">
        <v>2.0543252702068201E-5</v>
      </c>
      <c r="R1434" s="170">
        <v>2.0257929747872901E-5</v>
      </c>
      <c r="S1434" s="166" t="s">
        <v>59</v>
      </c>
      <c r="T1434" s="166" t="s">
        <v>1895</v>
      </c>
      <c r="U1434" s="166" t="s">
        <v>15570</v>
      </c>
    </row>
    <row r="1435" spans="1:21" ht="15.75" customHeight="1" x14ac:dyDescent="0.15">
      <c r="A1435" s="15" t="s">
        <v>2002</v>
      </c>
      <c r="B1435" s="166" t="s">
        <v>2003</v>
      </c>
      <c r="C1435" s="166" t="s">
        <v>1892</v>
      </c>
      <c r="D1435" s="166" t="s">
        <v>1893</v>
      </c>
      <c r="E1435" s="170">
        <v>1.14519192357931E-11</v>
      </c>
      <c r="F1435" s="166">
        <v>36</v>
      </c>
      <c r="G1435" s="166" t="s">
        <v>2004</v>
      </c>
      <c r="H1435" s="166">
        <v>14</v>
      </c>
      <c r="I1435" s="166">
        <v>7</v>
      </c>
      <c r="J1435" s="166">
        <v>1</v>
      </c>
      <c r="K1435" s="166" t="s">
        <v>15571</v>
      </c>
      <c r="L1435" s="175">
        <v>0.99999999717699695</v>
      </c>
      <c r="M1435" s="175">
        <v>7.4217088157719094E-8</v>
      </c>
      <c r="N1435" s="175">
        <v>4.26814320164574E-6</v>
      </c>
      <c r="O1435" s="175"/>
      <c r="P1435" s="175">
        <v>1</v>
      </c>
      <c r="Q1435" s="175">
        <v>2.1974079042775599E-7</v>
      </c>
      <c r="R1435" s="170">
        <v>4.7511173007793401E-5</v>
      </c>
      <c r="S1435" s="166" t="s">
        <v>59</v>
      </c>
      <c r="T1435" s="166" t="s">
        <v>1895</v>
      </c>
      <c r="U1435" s="166" t="s">
        <v>15570</v>
      </c>
    </row>
    <row r="1436" spans="1:21" ht="15.75" customHeight="1" x14ac:dyDescent="0.15">
      <c r="A1436" s="15" t="s">
        <v>2112</v>
      </c>
      <c r="B1436" s="166" t="s">
        <v>2113</v>
      </c>
      <c r="C1436" s="166" t="s">
        <v>1892</v>
      </c>
      <c r="D1436" s="166" t="s">
        <v>2114</v>
      </c>
      <c r="E1436" s="170">
        <v>4.9408765518820002E-9</v>
      </c>
      <c r="F1436" s="166">
        <v>32</v>
      </c>
      <c r="G1436" s="166" t="s">
        <v>2115</v>
      </c>
      <c r="H1436" s="166">
        <v>7</v>
      </c>
      <c r="I1436" s="166">
        <v>4</v>
      </c>
      <c r="J1436" s="166">
        <v>1</v>
      </c>
      <c r="K1436" s="166" t="s">
        <v>15571</v>
      </c>
      <c r="L1436" s="175">
        <v>3.85179425194195E-2</v>
      </c>
      <c r="M1436" s="175">
        <v>0.71605776080686501</v>
      </c>
      <c r="N1436" s="175">
        <v>7.4140203601587999E-6</v>
      </c>
      <c r="O1436" s="175"/>
      <c r="P1436" s="175">
        <v>0.15105075497811499</v>
      </c>
      <c r="Q1436" s="175">
        <v>1</v>
      </c>
      <c r="R1436" s="170">
        <v>8.8773138522954106E-5</v>
      </c>
      <c r="S1436" s="166" t="s">
        <v>59</v>
      </c>
      <c r="T1436" s="166" t="s">
        <v>1895</v>
      </c>
      <c r="U1436" s="166" t="s">
        <v>15570</v>
      </c>
    </row>
    <row r="1437" spans="1:21" ht="15.75" customHeight="1" x14ac:dyDescent="0.15">
      <c r="A1437" s="15" t="s">
        <v>2069</v>
      </c>
      <c r="B1437" s="166" t="s">
        <v>2070</v>
      </c>
      <c r="C1437" s="166" t="s">
        <v>1892</v>
      </c>
      <c r="D1437" s="166" t="s">
        <v>1902</v>
      </c>
      <c r="E1437" s="170">
        <v>1.6497922493526001E-11</v>
      </c>
      <c r="F1437" s="166">
        <v>34</v>
      </c>
      <c r="G1437" s="166" t="s">
        <v>2071</v>
      </c>
      <c r="H1437" s="166">
        <v>9</v>
      </c>
      <c r="I1437" s="166">
        <v>6</v>
      </c>
      <c r="J1437" s="166">
        <v>1</v>
      </c>
      <c r="K1437" s="166" t="s">
        <v>15571</v>
      </c>
      <c r="L1437" s="175">
        <v>0.99999999717699695</v>
      </c>
      <c r="M1437" s="175">
        <v>1.8379992637797299E-2</v>
      </c>
      <c r="N1437" s="175">
        <v>8.3355560601886704E-6</v>
      </c>
      <c r="O1437" s="175"/>
      <c r="P1437" s="175">
        <v>1</v>
      </c>
      <c r="Q1437" s="175">
        <v>0.68870913589864102</v>
      </c>
      <c r="R1437" s="170">
        <v>1.06717053244257E-4</v>
      </c>
      <c r="S1437" s="166" t="s">
        <v>59</v>
      </c>
      <c r="T1437" s="166" t="s">
        <v>1895</v>
      </c>
      <c r="U1437" s="166" t="s">
        <v>15570</v>
      </c>
    </row>
    <row r="1438" spans="1:21" ht="15.75" customHeight="1" x14ac:dyDescent="0.15">
      <c r="A1438" s="15" t="s">
        <v>2021</v>
      </c>
      <c r="B1438" s="166" t="s">
        <v>2022</v>
      </c>
      <c r="C1438" s="166" t="s">
        <v>1892</v>
      </c>
      <c r="D1438" s="166" t="s">
        <v>1893</v>
      </c>
      <c r="E1438" s="170">
        <v>2.54804622043335E-11</v>
      </c>
      <c r="F1438" s="166">
        <v>36</v>
      </c>
      <c r="G1438" s="166" t="s">
        <v>2023</v>
      </c>
      <c r="H1438" s="166">
        <v>12</v>
      </c>
      <c r="I1438" s="166">
        <v>6</v>
      </c>
      <c r="J1438" s="166">
        <v>1</v>
      </c>
      <c r="K1438" s="166" t="s">
        <v>15571</v>
      </c>
      <c r="L1438" s="175">
        <v>0.99999999717699695</v>
      </c>
      <c r="M1438" s="175">
        <v>4.3286410552225599E-7</v>
      </c>
      <c r="N1438" s="175">
        <v>8.8040211284449603E-6</v>
      </c>
      <c r="O1438" s="175"/>
      <c r="P1438" s="175">
        <v>1</v>
      </c>
      <c r="Q1438" s="175">
        <v>2.2766940854031798E-6</v>
      </c>
      <c r="R1438" s="170">
        <v>1.1989686668342801E-4</v>
      </c>
      <c r="S1438" s="166" t="s">
        <v>59</v>
      </c>
      <c r="T1438" s="166" t="s">
        <v>1895</v>
      </c>
      <c r="U1438" s="166" t="s">
        <v>15570</v>
      </c>
    </row>
    <row r="1439" spans="1:21" ht="15.75" customHeight="1" x14ac:dyDescent="0.15">
      <c r="A1439" s="15" t="s">
        <v>2045</v>
      </c>
      <c r="B1439" s="166" t="s">
        <v>2046</v>
      </c>
      <c r="C1439" s="166" t="s">
        <v>1892</v>
      </c>
      <c r="D1439" s="166" t="s">
        <v>1893</v>
      </c>
      <c r="E1439" s="170">
        <v>5.5222070461117199E-13</v>
      </c>
      <c r="F1439" s="166">
        <v>36</v>
      </c>
      <c r="G1439" s="166" t="s">
        <v>2047</v>
      </c>
      <c r="H1439" s="166">
        <v>11</v>
      </c>
      <c r="I1439" s="166">
        <v>7</v>
      </c>
      <c r="J1439" s="166">
        <v>1</v>
      </c>
      <c r="K1439" s="166" t="s">
        <v>15571</v>
      </c>
      <c r="L1439" s="175">
        <v>0.99999999717699695</v>
      </c>
      <c r="M1439" s="175">
        <v>3.2404813990556697E-5</v>
      </c>
      <c r="N1439" s="175">
        <v>1.34569624931189E-5</v>
      </c>
      <c r="O1439" s="175"/>
      <c r="P1439" s="175">
        <v>1</v>
      </c>
      <c r="Q1439" s="175">
        <v>6.0533318899769098E-4</v>
      </c>
      <c r="R1439" s="170">
        <v>2.01277924042136E-4</v>
      </c>
      <c r="S1439" s="166" t="s">
        <v>59</v>
      </c>
      <c r="T1439" s="166" t="s">
        <v>1895</v>
      </c>
      <c r="U1439" s="166" t="s">
        <v>15570</v>
      </c>
    </row>
    <row r="1440" spans="1:21" ht="15.75" customHeight="1" x14ac:dyDescent="0.15">
      <c r="A1440" s="15" t="s">
        <v>2084</v>
      </c>
      <c r="B1440" s="166" t="s">
        <v>2085</v>
      </c>
      <c r="C1440" s="166" t="s">
        <v>2086</v>
      </c>
      <c r="D1440" s="166" t="s">
        <v>1948</v>
      </c>
      <c r="E1440" s="170">
        <v>8.2763898826251401E-9</v>
      </c>
      <c r="F1440" s="166">
        <v>16</v>
      </c>
      <c r="G1440" s="166" t="s">
        <v>2087</v>
      </c>
      <c r="H1440" s="166">
        <v>8</v>
      </c>
      <c r="I1440" s="166">
        <v>6</v>
      </c>
      <c r="J1440" s="166">
        <v>1</v>
      </c>
      <c r="K1440" s="166" t="s">
        <v>15571</v>
      </c>
      <c r="L1440" s="175">
        <v>6.4646794912088497E-3</v>
      </c>
      <c r="M1440" s="175">
        <v>0.19187790356255099</v>
      </c>
      <c r="N1440" s="175">
        <v>1.34569624931189E-5</v>
      </c>
      <c r="O1440" s="175"/>
      <c r="P1440" s="175">
        <v>1.2844853368153501E-2</v>
      </c>
      <c r="Q1440" s="175">
        <v>1</v>
      </c>
      <c r="R1440" s="170">
        <v>2.0468748213217701E-4</v>
      </c>
      <c r="S1440" s="166" t="s">
        <v>59</v>
      </c>
      <c r="T1440" s="166" t="s">
        <v>1895</v>
      </c>
      <c r="U1440" s="166" t="s">
        <v>15570</v>
      </c>
    </row>
    <row r="1441" spans="1:21" ht="15.75" customHeight="1" x14ac:dyDescent="0.15">
      <c r="A1441" s="15" t="s">
        <v>2100</v>
      </c>
      <c r="B1441" s="166" t="s">
        <v>2101</v>
      </c>
      <c r="C1441" s="166" t="s">
        <v>1892</v>
      </c>
      <c r="D1441" s="166" t="s">
        <v>1893</v>
      </c>
      <c r="E1441" s="170">
        <v>6.6314994983763901E-12</v>
      </c>
      <c r="F1441" s="166">
        <v>36</v>
      </c>
      <c r="G1441" s="166" t="s">
        <v>2102</v>
      </c>
      <c r="H1441" s="166">
        <v>8</v>
      </c>
      <c r="I1441" s="166">
        <v>5</v>
      </c>
      <c r="J1441" s="166">
        <v>1</v>
      </c>
      <c r="K1441" s="166" t="s">
        <v>15571</v>
      </c>
      <c r="L1441" s="175">
        <v>0.99999999717699695</v>
      </c>
      <c r="M1441" s="175">
        <v>1.0427456748022001E-3</v>
      </c>
      <c r="N1441" s="175">
        <v>1.97974019231198E-5</v>
      </c>
      <c r="O1441" s="175"/>
      <c r="P1441" s="175">
        <v>1</v>
      </c>
      <c r="Q1441" s="175">
        <v>3.4086824900958997E-2</v>
      </c>
      <c r="R1441" s="170">
        <v>3.1649793863935E-4</v>
      </c>
      <c r="S1441" s="166" t="s">
        <v>59</v>
      </c>
      <c r="T1441" s="166" t="s">
        <v>1895</v>
      </c>
      <c r="U1441" s="166" t="s">
        <v>15570</v>
      </c>
    </row>
    <row r="1442" spans="1:21" ht="15.75" customHeight="1" x14ac:dyDescent="0.15">
      <c r="A1442" s="15" t="s">
        <v>1969</v>
      </c>
      <c r="B1442" s="166" t="s">
        <v>1970</v>
      </c>
      <c r="C1442" s="166" t="s">
        <v>1892</v>
      </c>
      <c r="D1442" s="166" t="s">
        <v>1893</v>
      </c>
      <c r="E1442" s="170">
        <v>1.2058243543425701E-12</v>
      </c>
      <c r="F1442" s="166">
        <v>36</v>
      </c>
      <c r="G1442" s="166" t="s">
        <v>1971</v>
      </c>
      <c r="H1442" s="166">
        <v>14</v>
      </c>
      <c r="I1442" s="166">
        <v>8</v>
      </c>
      <c r="J1442" s="166">
        <v>1</v>
      </c>
      <c r="K1442" s="166" t="s">
        <v>15571</v>
      </c>
      <c r="L1442" s="175">
        <v>0.99999999717699695</v>
      </c>
      <c r="M1442" s="175">
        <v>3.5986773519501201E-4</v>
      </c>
      <c r="N1442" s="175">
        <v>3.3317873253601903E-5</v>
      </c>
      <c r="O1442" s="175"/>
      <c r="P1442" s="175">
        <v>1</v>
      </c>
      <c r="Q1442" s="175">
        <v>1.1064168799721099E-2</v>
      </c>
      <c r="R1442" s="170">
        <v>5.5807437699783202E-4</v>
      </c>
      <c r="S1442" s="166" t="s">
        <v>59</v>
      </c>
      <c r="T1442" s="166" t="s">
        <v>1895</v>
      </c>
      <c r="U1442" s="166" t="s">
        <v>15570</v>
      </c>
    </row>
    <row r="1443" spans="1:21" ht="15.75" customHeight="1" x14ac:dyDescent="0.15">
      <c r="A1443" s="15" t="s">
        <v>1953</v>
      </c>
      <c r="B1443" s="166" t="s">
        <v>1954</v>
      </c>
      <c r="C1443" s="166" t="s">
        <v>1901</v>
      </c>
      <c r="D1443" s="166" t="s">
        <v>1955</v>
      </c>
      <c r="E1443" s="170">
        <v>3.24390370814742E-9</v>
      </c>
      <c r="F1443" s="166">
        <v>22</v>
      </c>
      <c r="G1443" s="166" t="s">
        <v>1956</v>
      </c>
      <c r="H1443" s="166">
        <v>17</v>
      </c>
      <c r="I1443" s="166">
        <v>10</v>
      </c>
      <c r="J1443" s="166">
        <v>1</v>
      </c>
      <c r="K1443" s="166" t="s">
        <v>15571</v>
      </c>
      <c r="L1443" s="175">
        <v>0.99999999717699695</v>
      </c>
      <c r="M1443" s="175">
        <v>1.09000776103266E-5</v>
      </c>
      <c r="N1443" s="175">
        <v>3.4772051964689399E-5</v>
      </c>
      <c r="O1443" s="175"/>
      <c r="P1443" s="175">
        <v>1</v>
      </c>
      <c r="Q1443" s="175">
        <v>1.5242653380734801E-4</v>
      </c>
      <c r="R1443" s="170">
        <v>6.0851090938206503E-4</v>
      </c>
      <c r="S1443" s="166" t="s">
        <v>59</v>
      </c>
      <c r="T1443" s="166" t="s">
        <v>1895</v>
      </c>
      <c r="U1443" s="166" t="s">
        <v>15570</v>
      </c>
    </row>
    <row r="1444" spans="1:21" ht="15.75" customHeight="1" x14ac:dyDescent="0.15">
      <c r="A1444" s="15" t="s">
        <v>1939</v>
      </c>
      <c r="B1444" s="166" t="s">
        <v>1940</v>
      </c>
      <c r="C1444" s="166" t="s">
        <v>1909</v>
      </c>
      <c r="D1444" s="166" t="s">
        <v>1941</v>
      </c>
      <c r="E1444" s="170">
        <v>3.7286972405392602E-10</v>
      </c>
      <c r="F1444" s="166">
        <v>34</v>
      </c>
      <c r="G1444" s="166" t="s">
        <v>1942</v>
      </c>
      <c r="H1444" s="166">
        <v>22</v>
      </c>
      <c r="I1444" s="166">
        <v>10</v>
      </c>
      <c r="J1444" s="166">
        <v>1</v>
      </c>
      <c r="K1444" s="166" t="s">
        <v>15571</v>
      </c>
      <c r="L1444" s="175">
        <v>0.99999999717699695</v>
      </c>
      <c r="M1444" s="175">
        <v>1.0427456748022001E-3</v>
      </c>
      <c r="N1444" s="175">
        <v>7.9661622596224001E-5</v>
      </c>
      <c r="O1444" s="175"/>
      <c r="P1444" s="175">
        <v>1</v>
      </c>
      <c r="Q1444" s="175">
        <v>3.4086824900958997E-2</v>
      </c>
      <c r="R1444" s="166">
        <v>1.51042629159419E-3</v>
      </c>
      <c r="S1444" s="166" t="s">
        <v>59</v>
      </c>
      <c r="T1444" s="166" t="s">
        <v>1895</v>
      </c>
      <c r="U1444" s="166" t="s">
        <v>15570</v>
      </c>
    </row>
    <row r="1445" spans="1:21" ht="15.75" customHeight="1" x14ac:dyDescent="0.15">
      <c r="A1445" s="15" t="s">
        <v>2015</v>
      </c>
      <c r="B1445" s="166" t="s">
        <v>2016</v>
      </c>
      <c r="C1445" s="166" t="s">
        <v>1901</v>
      </c>
      <c r="D1445" s="166" t="s">
        <v>1955</v>
      </c>
      <c r="E1445" s="170">
        <v>1.3710518621309901E-9</v>
      </c>
      <c r="F1445" s="166">
        <v>22</v>
      </c>
      <c r="G1445" s="166" t="s">
        <v>2017</v>
      </c>
      <c r="H1445" s="166">
        <v>12</v>
      </c>
      <c r="I1445" s="166">
        <v>9</v>
      </c>
      <c r="J1445" s="166">
        <v>1</v>
      </c>
      <c r="K1445" s="166" t="s">
        <v>15571</v>
      </c>
      <c r="L1445" s="175">
        <v>0.99999999717699695</v>
      </c>
      <c r="M1445" s="175">
        <v>2.26435412354721E-5</v>
      </c>
      <c r="N1445" s="175">
        <v>7.9661622596224001E-5</v>
      </c>
      <c r="O1445" s="175"/>
      <c r="P1445" s="175">
        <v>1</v>
      </c>
      <c r="Q1445" s="175">
        <v>3.6229665976755397E-4</v>
      </c>
      <c r="R1445" s="166">
        <v>1.46612703295587E-3</v>
      </c>
      <c r="S1445" s="166" t="s">
        <v>59</v>
      </c>
      <c r="T1445" s="166" t="s">
        <v>1895</v>
      </c>
      <c r="U1445" s="166" t="s">
        <v>15570</v>
      </c>
    </row>
    <row r="1446" spans="1:21" ht="15.75" customHeight="1" x14ac:dyDescent="0.15">
      <c r="A1446" s="15" t="s">
        <v>2009</v>
      </c>
      <c r="B1446" s="166" t="s">
        <v>2010</v>
      </c>
      <c r="C1446" s="166" t="s">
        <v>1892</v>
      </c>
      <c r="D1446" s="166" t="s">
        <v>1893</v>
      </c>
      <c r="E1446" s="170">
        <v>2.4836683515957101E-12</v>
      </c>
      <c r="F1446" s="166">
        <v>36</v>
      </c>
      <c r="G1446" s="166" t="s">
        <v>2011</v>
      </c>
      <c r="H1446" s="166">
        <v>12</v>
      </c>
      <c r="I1446" s="166">
        <v>6</v>
      </c>
      <c r="J1446" s="166">
        <v>1</v>
      </c>
      <c r="K1446" s="166" t="s">
        <v>15571</v>
      </c>
      <c r="L1446" s="175">
        <v>0.99999999717699695</v>
      </c>
      <c r="M1446" s="175">
        <v>4.3286410552225599E-7</v>
      </c>
      <c r="N1446" s="175">
        <v>2.12686821236261E-4</v>
      </c>
      <c r="O1446" s="175"/>
      <c r="P1446" s="175">
        <v>1</v>
      </c>
      <c r="Q1446" s="175">
        <v>2.5123093183252498E-6</v>
      </c>
      <c r="R1446" s="166">
        <v>4.1837736545817204E-3</v>
      </c>
      <c r="S1446" s="166" t="s">
        <v>59</v>
      </c>
      <c r="T1446" s="166" t="s">
        <v>1895</v>
      </c>
      <c r="U1446" s="166" t="s">
        <v>15570</v>
      </c>
    </row>
    <row r="1447" spans="1:21" ht="15.75" customHeight="1" x14ac:dyDescent="0.15">
      <c r="A1447" s="15" t="s">
        <v>2125</v>
      </c>
      <c r="B1447" s="166" t="s">
        <v>2126</v>
      </c>
      <c r="C1447" s="166" t="s">
        <v>1892</v>
      </c>
      <c r="D1447" s="166" t="s">
        <v>1893</v>
      </c>
      <c r="E1447" s="170">
        <v>1.1514250900963801E-12</v>
      </c>
      <c r="F1447" s="166">
        <v>36</v>
      </c>
      <c r="G1447" s="166" t="s">
        <v>2127</v>
      </c>
      <c r="H1447" s="166">
        <v>6</v>
      </c>
      <c r="I1447" s="166">
        <v>4</v>
      </c>
      <c r="J1447" s="166">
        <v>1</v>
      </c>
      <c r="K1447" s="166" t="s">
        <v>15571</v>
      </c>
      <c r="L1447" s="175">
        <v>0.99999999717699695</v>
      </c>
      <c r="M1447" s="175">
        <v>5.1884820477671501E-5</v>
      </c>
      <c r="N1447" s="175">
        <v>2.2104861024042899E-4</v>
      </c>
      <c r="O1447" s="175"/>
      <c r="P1447" s="175">
        <v>1</v>
      </c>
      <c r="Q1447" s="175">
        <v>1.05804339797604E-3</v>
      </c>
      <c r="R1447" s="166">
        <v>4.5024111664761198E-3</v>
      </c>
      <c r="S1447" s="166" t="s">
        <v>59</v>
      </c>
      <c r="T1447" s="166" t="s">
        <v>1895</v>
      </c>
      <c r="U1447" s="166" t="s">
        <v>15570</v>
      </c>
    </row>
    <row r="1448" spans="1:21" ht="15.75" customHeight="1" x14ac:dyDescent="0.15">
      <c r="A1448" s="15" t="s">
        <v>1960</v>
      </c>
      <c r="B1448" s="166" t="s">
        <v>1961</v>
      </c>
      <c r="C1448" s="166" t="s">
        <v>1909</v>
      </c>
      <c r="D1448" s="166" t="s">
        <v>1893</v>
      </c>
      <c r="E1448" s="170">
        <v>3.9880644629348497E-11</v>
      </c>
      <c r="F1448" s="166">
        <v>34</v>
      </c>
      <c r="G1448" s="166" t="s">
        <v>1962</v>
      </c>
      <c r="H1448" s="166">
        <v>19</v>
      </c>
      <c r="I1448" s="166">
        <v>10</v>
      </c>
      <c r="J1448" s="166">
        <v>1</v>
      </c>
      <c r="K1448" s="166" t="s">
        <v>15571</v>
      </c>
      <c r="L1448" s="175">
        <v>0.99999999717699695</v>
      </c>
      <c r="M1448" s="175">
        <v>1.7584426524287899E-4</v>
      </c>
      <c r="N1448" s="175">
        <v>3.0451681101700302E-4</v>
      </c>
      <c r="O1448" s="175"/>
      <c r="P1448" s="175">
        <v>1</v>
      </c>
      <c r="Q1448" s="175">
        <v>4.3823149239941199E-3</v>
      </c>
      <c r="R1448" s="166">
        <v>6.4108802319369097E-3</v>
      </c>
      <c r="S1448" s="166" t="s">
        <v>59</v>
      </c>
      <c r="T1448" s="166" t="s">
        <v>1895</v>
      </c>
      <c r="U1448" s="166" t="s">
        <v>15570</v>
      </c>
    </row>
    <row r="1449" spans="1:21" ht="15.75" customHeight="1" x14ac:dyDescent="0.15">
      <c r="A1449" s="15" t="s">
        <v>2106</v>
      </c>
      <c r="B1449" s="166" t="s">
        <v>2107</v>
      </c>
      <c r="C1449" s="166" t="s">
        <v>1892</v>
      </c>
      <c r="D1449" s="166" t="s">
        <v>1902</v>
      </c>
      <c r="E1449" s="170">
        <v>5.2347241262616303E-9</v>
      </c>
      <c r="F1449" s="166">
        <v>22</v>
      </c>
      <c r="G1449" s="166" t="s">
        <v>2108</v>
      </c>
      <c r="H1449" s="166">
        <v>7</v>
      </c>
      <c r="I1449" s="166">
        <v>6</v>
      </c>
      <c r="J1449" s="166">
        <v>1</v>
      </c>
      <c r="K1449" s="166" t="s">
        <v>15571</v>
      </c>
      <c r="L1449" s="175">
        <v>0.49048881752704498</v>
      </c>
      <c r="M1449" s="175">
        <v>3.3734055623634802E-2</v>
      </c>
      <c r="N1449" s="175">
        <v>3.2969331882409E-4</v>
      </c>
      <c r="O1449" s="175"/>
      <c r="P1449" s="175">
        <v>1</v>
      </c>
      <c r="Q1449" s="175">
        <v>1</v>
      </c>
      <c r="R1449" s="166">
        <v>7.1621535444548997E-3</v>
      </c>
      <c r="S1449" s="166" t="s">
        <v>59</v>
      </c>
      <c r="T1449" s="166" t="s">
        <v>1895</v>
      </c>
      <c r="U1449" s="166" t="s">
        <v>15570</v>
      </c>
    </row>
    <row r="1450" spans="1:21" ht="15.75" customHeight="1" x14ac:dyDescent="0.15">
      <c r="A1450" s="15" t="s">
        <v>1950</v>
      </c>
      <c r="B1450" s="166" t="s">
        <v>1951</v>
      </c>
      <c r="C1450" s="166" t="s">
        <v>1909</v>
      </c>
      <c r="D1450" s="166" t="s">
        <v>1902</v>
      </c>
      <c r="E1450" s="170">
        <v>1.20231057691998E-12</v>
      </c>
      <c r="F1450" s="166">
        <v>36</v>
      </c>
      <c r="G1450" s="166" t="s">
        <v>1952</v>
      </c>
      <c r="H1450" s="166">
        <v>20</v>
      </c>
      <c r="I1450" s="166">
        <v>11</v>
      </c>
      <c r="J1450" s="166">
        <v>1</v>
      </c>
      <c r="K1450" s="166" t="s">
        <v>15571</v>
      </c>
      <c r="L1450" s="175">
        <v>0.99999999717699695</v>
      </c>
      <c r="M1450" s="175">
        <v>1.6143451995291499E-4</v>
      </c>
      <c r="N1450" s="175">
        <v>3.6683109601855701E-4</v>
      </c>
      <c r="O1450" s="175"/>
      <c r="P1450" s="175">
        <v>1</v>
      </c>
      <c r="Q1450" s="175">
        <v>3.9250746027767597E-3</v>
      </c>
      <c r="R1450" s="166">
        <v>8.2102591358890302E-3</v>
      </c>
      <c r="S1450" s="166" t="s">
        <v>59</v>
      </c>
      <c r="T1450" s="166" t="s">
        <v>1895</v>
      </c>
      <c r="U1450" s="166" t="s">
        <v>15570</v>
      </c>
    </row>
    <row r="1451" spans="1:21" ht="15.75" customHeight="1" x14ac:dyDescent="0.15">
      <c r="A1451" s="15" t="s">
        <v>1978</v>
      </c>
      <c r="B1451" s="166" t="s">
        <v>1979</v>
      </c>
      <c r="C1451" s="166" t="s">
        <v>1892</v>
      </c>
      <c r="D1451" s="166" t="s">
        <v>1893</v>
      </c>
      <c r="E1451" s="170">
        <v>2.6392767987967799E-11</v>
      </c>
      <c r="F1451" s="166">
        <v>36</v>
      </c>
      <c r="G1451" s="166" t="s">
        <v>1980</v>
      </c>
      <c r="H1451" s="166">
        <v>16</v>
      </c>
      <c r="I1451" s="166">
        <v>10</v>
      </c>
      <c r="J1451" s="166">
        <v>1</v>
      </c>
      <c r="K1451" s="166" t="s">
        <v>15571</v>
      </c>
      <c r="L1451" s="175">
        <v>0.99999999717699695</v>
      </c>
      <c r="M1451" s="175">
        <v>3.32422162946075E-5</v>
      </c>
      <c r="N1451" s="175">
        <v>4.9727255187793397E-4</v>
      </c>
      <c r="O1451" s="175"/>
      <c r="P1451" s="175">
        <v>1</v>
      </c>
      <c r="Q1451" s="175">
        <v>6.5463266467746697E-4</v>
      </c>
      <c r="R1451" s="166">
        <v>1.1450354812978699E-2</v>
      </c>
      <c r="S1451" s="166" t="s">
        <v>59</v>
      </c>
      <c r="T1451" s="166" t="s">
        <v>1895</v>
      </c>
      <c r="U1451" s="166" t="s">
        <v>15570</v>
      </c>
    </row>
    <row r="1452" spans="1:21" ht="15.75" customHeight="1" x14ac:dyDescent="0.15">
      <c r="A1452" s="15" t="s">
        <v>2265</v>
      </c>
      <c r="B1452" s="166" t="s">
        <v>2266</v>
      </c>
      <c r="C1452" s="166" t="s">
        <v>1901</v>
      </c>
      <c r="D1452" s="166" t="s">
        <v>1914</v>
      </c>
      <c r="E1452" s="170">
        <v>3.8932865062454302E-8</v>
      </c>
      <c r="F1452" s="166">
        <v>10</v>
      </c>
      <c r="G1452" s="166" t="s">
        <v>2267</v>
      </c>
      <c r="H1452" s="166">
        <v>4</v>
      </c>
      <c r="I1452" s="166">
        <v>4</v>
      </c>
      <c r="J1452" s="166">
        <v>1</v>
      </c>
      <c r="K1452" s="166" t="s">
        <v>15571</v>
      </c>
      <c r="L1452" s="175">
        <v>5.2025356431518503E-2</v>
      </c>
      <c r="M1452" s="175">
        <v>1.6945115742527501E-3</v>
      </c>
      <c r="N1452" s="175">
        <v>5.6540522160562897E-4</v>
      </c>
      <c r="O1452" s="175"/>
      <c r="P1452" s="175">
        <v>0.349896024627664</v>
      </c>
      <c r="Q1452" s="175">
        <v>5.8178230716011199E-2</v>
      </c>
      <c r="R1452" s="166">
        <v>1.3376297216406799E-2</v>
      </c>
      <c r="S1452" s="166" t="s">
        <v>59</v>
      </c>
      <c r="T1452" s="166" t="s">
        <v>1895</v>
      </c>
      <c r="U1452" s="166" t="s">
        <v>15570</v>
      </c>
    </row>
    <row r="1453" spans="1:21" ht="15.75" customHeight="1" x14ac:dyDescent="0.15">
      <c r="A1453" s="15" t="s">
        <v>2030</v>
      </c>
      <c r="B1453" s="166" t="s">
        <v>2031</v>
      </c>
      <c r="C1453" s="166" t="s">
        <v>1901</v>
      </c>
      <c r="D1453" s="166" t="s">
        <v>1955</v>
      </c>
      <c r="E1453" s="170">
        <v>7.44991708146094E-9</v>
      </c>
      <c r="F1453" s="166">
        <v>22</v>
      </c>
      <c r="G1453" s="166" t="s">
        <v>2032</v>
      </c>
      <c r="H1453" s="166">
        <v>11</v>
      </c>
      <c r="I1453" s="166">
        <v>6</v>
      </c>
      <c r="J1453" s="166">
        <v>1</v>
      </c>
      <c r="K1453" s="166" t="s">
        <v>15571</v>
      </c>
      <c r="L1453" s="175">
        <v>0.89974262419630102</v>
      </c>
      <c r="M1453" s="175">
        <v>0.10172529684155</v>
      </c>
      <c r="N1453" s="175">
        <v>6.7969654878371902E-4</v>
      </c>
      <c r="O1453" s="175"/>
      <c r="P1453" s="175">
        <v>1</v>
      </c>
      <c r="Q1453" s="175">
        <v>1</v>
      </c>
      <c r="R1453" s="166">
        <v>1.6500528059288901E-2</v>
      </c>
      <c r="S1453" s="166" t="s">
        <v>59</v>
      </c>
      <c r="T1453" s="166" t="s">
        <v>1895</v>
      </c>
      <c r="U1453" s="166" t="s">
        <v>15570</v>
      </c>
    </row>
    <row r="1454" spans="1:21" ht="15.75" customHeight="1" x14ac:dyDescent="0.15">
      <c r="A1454" s="15" t="s">
        <v>1907</v>
      </c>
      <c r="B1454" s="166" t="s">
        <v>1908</v>
      </c>
      <c r="C1454" s="166" t="s">
        <v>1909</v>
      </c>
      <c r="D1454" s="166" t="s">
        <v>1910</v>
      </c>
      <c r="E1454" s="170">
        <v>7.3585828038429393E-12</v>
      </c>
      <c r="F1454" s="166">
        <v>34</v>
      </c>
      <c r="G1454" s="166" t="s">
        <v>1911</v>
      </c>
      <c r="H1454" s="166">
        <v>26</v>
      </c>
      <c r="I1454" s="166">
        <v>11</v>
      </c>
      <c r="J1454" s="166">
        <v>1</v>
      </c>
      <c r="K1454" s="166" t="s">
        <v>15571</v>
      </c>
      <c r="L1454" s="175">
        <v>0.99999999717699695</v>
      </c>
      <c r="M1454" s="175">
        <v>1.17852364262656E-6</v>
      </c>
      <c r="N1454" s="175">
        <v>7.0701828515150604E-4</v>
      </c>
      <c r="O1454" s="175"/>
      <c r="P1454" s="175">
        <v>1</v>
      </c>
      <c r="Q1454" s="175">
        <v>7.9261492043315698E-6</v>
      </c>
      <c r="R1454" s="166">
        <v>1.7591731279230201E-2</v>
      </c>
      <c r="S1454" s="166" t="s">
        <v>59</v>
      </c>
      <c r="T1454" s="166" t="s">
        <v>1895</v>
      </c>
      <c r="U1454" s="166" t="s">
        <v>15570</v>
      </c>
    </row>
    <row r="1455" spans="1:21" ht="15.75" customHeight="1" x14ac:dyDescent="0.15">
      <c r="A1455" s="15" t="s">
        <v>2202</v>
      </c>
      <c r="B1455" s="166" t="s">
        <v>2203</v>
      </c>
      <c r="C1455" s="166" t="s">
        <v>1892</v>
      </c>
      <c r="D1455" s="166" t="s">
        <v>1925</v>
      </c>
      <c r="E1455" s="170">
        <v>4.3381515603230702E-10</v>
      </c>
      <c r="F1455" s="166">
        <v>32</v>
      </c>
      <c r="G1455" s="166" t="s">
        <v>2204</v>
      </c>
      <c r="H1455" s="166">
        <v>5</v>
      </c>
      <c r="I1455" s="166">
        <v>3</v>
      </c>
      <c r="J1455" s="166">
        <v>1</v>
      </c>
      <c r="K1455" s="166" t="s">
        <v>15571</v>
      </c>
      <c r="L1455" s="175">
        <v>0.99999999717699695</v>
      </c>
      <c r="M1455" s="175">
        <v>0.92408443358125003</v>
      </c>
      <c r="N1455" s="175">
        <v>8.8091585868029301E-4</v>
      </c>
      <c r="O1455" s="175"/>
      <c r="P1455" s="175">
        <v>1</v>
      </c>
      <c r="Q1455" s="175">
        <v>1</v>
      </c>
      <c r="R1455" s="166">
        <v>2.2440172400066401E-2</v>
      </c>
      <c r="S1455" s="166" t="s">
        <v>59</v>
      </c>
      <c r="T1455" s="166" t="s">
        <v>1895</v>
      </c>
      <c r="U1455" s="166" t="s">
        <v>15570</v>
      </c>
    </row>
    <row r="1456" spans="1:21" ht="15.75" customHeight="1" x14ac:dyDescent="0.15">
      <c r="A1456" s="15" t="s">
        <v>1966</v>
      </c>
      <c r="B1456" s="166" t="s">
        <v>1967</v>
      </c>
      <c r="C1456" s="166" t="s">
        <v>1909</v>
      </c>
      <c r="D1456" s="166" t="s">
        <v>1948</v>
      </c>
      <c r="E1456" s="170">
        <v>6.8687544246999105E-11</v>
      </c>
      <c r="F1456" s="166">
        <v>34</v>
      </c>
      <c r="G1456" s="166" t="s">
        <v>1968</v>
      </c>
      <c r="H1456" s="166">
        <v>19</v>
      </c>
      <c r="I1456" s="166">
        <v>11</v>
      </c>
      <c r="J1456" s="166">
        <v>1</v>
      </c>
      <c r="K1456" s="166" t="s">
        <v>15571</v>
      </c>
      <c r="L1456" s="175">
        <v>0.99999999717699695</v>
      </c>
      <c r="M1456" s="175">
        <v>4.7933731955678996E-3</v>
      </c>
      <c r="N1456" s="175">
        <v>9.5554971239590505E-4</v>
      </c>
      <c r="O1456" s="175"/>
      <c r="P1456" s="175">
        <v>1</v>
      </c>
      <c r="Q1456" s="175">
        <v>0.170587693136387</v>
      </c>
      <c r="R1456" s="166">
        <v>2.5435224581275201E-2</v>
      </c>
      <c r="S1456" s="166" t="s">
        <v>59</v>
      </c>
      <c r="T1456" s="166" t="s">
        <v>1895</v>
      </c>
      <c r="U1456" s="166" t="s">
        <v>15570</v>
      </c>
    </row>
    <row r="1457" spans="1:21" ht="15.75" customHeight="1" x14ac:dyDescent="0.15">
      <c r="A1457" s="15" t="s">
        <v>2271</v>
      </c>
      <c r="B1457" s="166" t="s">
        <v>2272</v>
      </c>
      <c r="C1457" s="166" t="s">
        <v>2086</v>
      </c>
      <c r="D1457" s="166" t="s">
        <v>1914</v>
      </c>
      <c r="E1457" s="170">
        <v>3.7486808195820404E-9</v>
      </c>
      <c r="F1457" s="166">
        <v>16</v>
      </c>
      <c r="G1457" s="166" t="s">
        <v>2273</v>
      </c>
      <c r="H1457" s="166">
        <v>4</v>
      </c>
      <c r="I1457" s="166">
        <v>4</v>
      </c>
      <c r="J1457" s="166">
        <v>1</v>
      </c>
      <c r="K1457" s="166" t="s">
        <v>15571</v>
      </c>
      <c r="L1457" s="175">
        <v>0.99999999717699695</v>
      </c>
      <c r="M1457" s="175">
        <v>6.7372866651610897E-4</v>
      </c>
      <c r="N1457" s="175">
        <v>9.5554971239590505E-4</v>
      </c>
      <c r="O1457" s="175"/>
      <c r="P1457" s="175">
        <v>1</v>
      </c>
      <c r="Q1457" s="175">
        <v>2.1312723829659899E-2</v>
      </c>
      <c r="R1457" s="166">
        <v>2.5016436264905E-2</v>
      </c>
      <c r="S1457" s="166" t="s">
        <v>59</v>
      </c>
      <c r="T1457" s="166" t="s">
        <v>1895</v>
      </c>
      <c r="U1457" s="166" t="s">
        <v>15570</v>
      </c>
    </row>
    <row r="1458" spans="1:21" ht="15.75" customHeight="1" x14ac:dyDescent="0.15">
      <c r="A1458" s="15" t="s">
        <v>2091</v>
      </c>
      <c r="B1458" s="166" t="s">
        <v>2092</v>
      </c>
      <c r="C1458" s="166" t="s">
        <v>1892</v>
      </c>
      <c r="D1458" s="166" t="s">
        <v>1893</v>
      </c>
      <c r="E1458" s="170">
        <v>1.9931764570193401E-12</v>
      </c>
      <c r="F1458" s="166">
        <v>36</v>
      </c>
      <c r="G1458" s="166" t="s">
        <v>2093</v>
      </c>
      <c r="H1458" s="166">
        <v>8</v>
      </c>
      <c r="I1458" s="166">
        <v>6</v>
      </c>
      <c r="J1458" s="166">
        <v>1</v>
      </c>
      <c r="K1458" s="166" t="s">
        <v>15571</v>
      </c>
      <c r="L1458" s="175">
        <v>0.99999999717699695</v>
      </c>
      <c r="M1458" s="175">
        <v>3.2404813990556697E-5</v>
      </c>
      <c r="N1458" s="175">
        <v>1.00205328175205E-3</v>
      </c>
      <c r="O1458" s="175"/>
      <c r="P1458" s="175">
        <v>1</v>
      </c>
      <c r="Q1458" s="175">
        <v>5.7964541346007005E-4</v>
      </c>
      <c r="R1458" s="166">
        <v>2.7226842458131399E-2</v>
      </c>
      <c r="S1458" s="166" t="s">
        <v>59</v>
      </c>
      <c r="T1458" s="166" t="s">
        <v>1895</v>
      </c>
      <c r="U1458" s="166" t="s">
        <v>15570</v>
      </c>
    </row>
    <row r="1459" spans="1:21" ht="15.75" customHeight="1" x14ac:dyDescent="0.15">
      <c r="A1459" s="15" t="s">
        <v>2024</v>
      </c>
      <c r="B1459" s="166" t="s">
        <v>2025</v>
      </c>
      <c r="C1459" s="166" t="s">
        <v>1892</v>
      </c>
      <c r="D1459" s="166" t="s">
        <v>1893</v>
      </c>
      <c r="E1459" s="170">
        <v>7.6592532206701998E-13</v>
      </c>
      <c r="F1459" s="166">
        <v>36</v>
      </c>
      <c r="G1459" s="166" t="s">
        <v>2026</v>
      </c>
      <c r="H1459" s="166">
        <v>9</v>
      </c>
      <c r="I1459" s="166">
        <v>4</v>
      </c>
      <c r="J1459" s="166">
        <v>1</v>
      </c>
      <c r="K1459" s="166" t="s">
        <v>15571</v>
      </c>
      <c r="L1459" s="175">
        <v>0.99999999717699695</v>
      </c>
      <c r="M1459" s="175">
        <v>7.1758421169360495E-5</v>
      </c>
      <c r="N1459" s="175">
        <v>1.3285268263519901E-3</v>
      </c>
      <c r="O1459" s="175"/>
      <c r="P1459" s="175">
        <v>1</v>
      </c>
      <c r="Q1459" s="175">
        <v>1.56086291275576E-3</v>
      </c>
      <c r="R1459" s="166">
        <v>3.6814177582859299E-2</v>
      </c>
      <c r="S1459" s="166" t="s">
        <v>59</v>
      </c>
      <c r="T1459" s="166" t="s">
        <v>1895</v>
      </c>
      <c r="U1459" s="166" t="s">
        <v>15570</v>
      </c>
    </row>
    <row r="1460" spans="1:21" ht="15.75" customHeight="1" x14ac:dyDescent="0.15">
      <c r="A1460" s="15" t="s">
        <v>1975</v>
      </c>
      <c r="B1460" s="166" t="s">
        <v>1976</v>
      </c>
      <c r="C1460" s="166" t="s">
        <v>1909</v>
      </c>
      <c r="D1460" s="166" t="s">
        <v>1914</v>
      </c>
      <c r="E1460" s="170">
        <v>7.3472666358832094E-12</v>
      </c>
      <c r="F1460" s="166">
        <v>34</v>
      </c>
      <c r="G1460" s="166" t="s">
        <v>1977</v>
      </c>
      <c r="H1460" s="166">
        <v>17</v>
      </c>
      <c r="I1460" s="166">
        <v>10</v>
      </c>
      <c r="J1460" s="166">
        <v>1</v>
      </c>
      <c r="K1460" s="166" t="s">
        <v>15571</v>
      </c>
      <c r="L1460" s="175">
        <v>0.99999999717699695</v>
      </c>
      <c r="M1460" s="175">
        <v>5.0662021914567301E-4</v>
      </c>
      <c r="N1460" s="175">
        <v>1.37258457077584E-3</v>
      </c>
      <c r="O1460" s="175"/>
      <c r="P1460" s="175">
        <v>1</v>
      </c>
      <c r="Q1460" s="175">
        <v>1.5804564091387498E-2</v>
      </c>
      <c r="R1460" s="166">
        <v>4.0855715763084097E-2</v>
      </c>
      <c r="S1460" s="166" t="s">
        <v>59</v>
      </c>
      <c r="T1460" s="166" t="s">
        <v>1895</v>
      </c>
      <c r="U1460" s="166" t="s">
        <v>15570</v>
      </c>
    </row>
    <row r="1461" spans="1:21" ht="15.75" customHeight="1" x14ac:dyDescent="0.15">
      <c r="A1461" s="15" t="s">
        <v>1999</v>
      </c>
      <c r="B1461" s="166" t="s">
        <v>2000</v>
      </c>
      <c r="C1461" s="166" t="s">
        <v>1901</v>
      </c>
      <c r="D1461" s="166" t="s">
        <v>1955</v>
      </c>
      <c r="E1461" s="170">
        <v>4.55912275835698E-9</v>
      </c>
      <c r="F1461" s="166">
        <v>22</v>
      </c>
      <c r="G1461" s="166" t="s">
        <v>2001</v>
      </c>
      <c r="H1461" s="166">
        <v>12</v>
      </c>
      <c r="I1461" s="166">
        <v>7</v>
      </c>
      <c r="J1461" s="166">
        <v>1</v>
      </c>
      <c r="K1461" s="166" t="s">
        <v>15571</v>
      </c>
      <c r="L1461" s="175">
        <v>0.99999999717699695</v>
      </c>
      <c r="M1461" s="175">
        <v>1.3136162076165399E-3</v>
      </c>
      <c r="N1461" s="175">
        <v>1.37258457077584E-3</v>
      </c>
      <c r="O1461" s="175"/>
      <c r="P1461" s="175">
        <v>1</v>
      </c>
      <c r="Q1461" s="175">
        <v>4.4173564628674E-2</v>
      </c>
      <c r="R1461" s="166">
        <v>4.09553020355704E-2</v>
      </c>
      <c r="S1461" s="166" t="s">
        <v>59</v>
      </c>
      <c r="T1461" s="166" t="s">
        <v>1895</v>
      </c>
      <c r="U1461" s="166" t="s">
        <v>15570</v>
      </c>
    </row>
    <row r="1462" spans="1:21" ht="15.75" customHeight="1" x14ac:dyDescent="0.15">
      <c r="A1462" s="15" t="s">
        <v>2033</v>
      </c>
      <c r="B1462" s="166" t="s">
        <v>2034</v>
      </c>
      <c r="C1462" s="166" t="s">
        <v>1901</v>
      </c>
      <c r="D1462" s="166" t="s">
        <v>1955</v>
      </c>
      <c r="E1462" s="170">
        <v>4.7949156633177804E-9</v>
      </c>
      <c r="F1462" s="166">
        <v>20</v>
      </c>
      <c r="G1462" s="166" t="s">
        <v>2035</v>
      </c>
      <c r="H1462" s="166">
        <v>8</v>
      </c>
      <c r="I1462" s="166">
        <v>6</v>
      </c>
      <c r="J1462" s="166">
        <v>1</v>
      </c>
      <c r="K1462" s="166" t="s">
        <v>15571</v>
      </c>
      <c r="L1462" s="175">
        <v>0.99999999717699695</v>
      </c>
      <c r="M1462" s="175">
        <v>5.4474820980812098E-2</v>
      </c>
      <c r="N1462" s="175">
        <v>1.37258457077584E-3</v>
      </c>
      <c r="O1462" s="175"/>
      <c r="P1462" s="175">
        <v>1</v>
      </c>
      <c r="Q1462" s="175">
        <v>1</v>
      </c>
      <c r="R1462" s="166">
        <v>4.09553020355704E-2</v>
      </c>
      <c r="S1462" s="166" t="s">
        <v>59</v>
      </c>
      <c r="T1462" s="166" t="s">
        <v>1895</v>
      </c>
      <c r="U1462" s="166" t="s">
        <v>15570</v>
      </c>
    </row>
    <row r="1463" spans="1:21" ht="15.75" customHeight="1" x14ac:dyDescent="0.15">
      <c r="A1463" s="15" t="s">
        <v>2211</v>
      </c>
      <c r="B1463" s="166" t="s">
        <v>2212</v>
      </c>
      <c r="C1463" s="166" t="s">
        <v>1901</v>
      </c>
      <c r="D1463" s="166" t="s">
        <v>1918</v>
      </c>
      <c r="E1463" s="170">
        <v>2.52161023598502E-8</v>
      </c>
      <c r="F1463" s="166">
        <v>20</v>
      </c>
      <c r="G1463" s="166" t="s">
        <v>2213</v>
      </c>
      <c r="H1463" s="166">
        <v>5</v>
      </c>
      <c r="I1463" s="166">
        <v>5</v>
      </c>
      <c r="J1463" s="166">
        <v>1</v>
      </c>
      <c r="K1463" s="166" t="s">
        <v>15571</v>
      </c>
      <c r="L1463" s="175">
        <v>0.99999999717699695</v>
      </c>
      <c r="M1463" s="175">
        <v>7.9821548289667907E-2</v>
      </c>
      <c r="N1463" s="175">
        <v>1.37258457077584E-3</v>
      </c>
      <c r="O1463" s="175"/>
      <c r="P1463" s="175">
        <v>1</v>
      </c>
      <c r="Q1463" s="175">
        <v>1</v>
      </c>
      <c r="R1463" s="166">
        <v>4.0855715763084097E-2</v>
      </c>
      <c r="S1463" s="166" t="s">
        <v>59</v>
      </c>
      <c r="T1463" s="166" t="s">
        <v>1895</v>
      </c>
      <c r="U1463" s="166" t="s">
        <v>15570</v>
      </c>
    </row>
    <row r="1464" spans="1:21" ht="15.75" customHeight="1" x14ac:dyDescent="0.15">
      <c r="A1464" s="15" t="s">
        <v>2122</v>
      </c>
      <c r="B1464" s="166" t="s">
        <v>2123</v>
      </c>
      <c r="C1464" s="166" t="s">
        <v>1901</v>
      </c>
      <c r="D1464" s="166" t="s">
        <v>1948</v>
      </c>
      <c r="E1464" s="170">
        <v>1.6502287767586899E-7</v>
      </c>
      <c r="F1464" s="166">
        <v>0</v>
      </c>
      <c r="G1464" s="166" t="s">
        <v>2124</v>
      </c>
      <c r="H1464" s="166">
        <v>8</v>
      </c>
      <c r="I1464" s="166">
        <v>5</v>
      </c>
      <c r="J1464" s="166">
        <v>1</v>
      </c>
      <c r="K1464" s="166" t="s">
        <v>15571</v>
      </c>
      <c r="L1464" s="175">
        <v>2.0366890941055999E-2</v>
      </c>
      <c r="M1464" s="175">
        <v>1.2729306838159999E-3</v>
      </c>
      <c r="N1464" s="175">
        <v>1.4805200492781E-3</v>
      </c>
      <c r="O1464" s="175"/>
      <c r="P1464" s="175">
        <v>6.0301971217636398E-2</v>
      </c>
      <c r="Q1464" s="175">
        <v>4.2331185093175197E-2</v>
      </c>
      <c r="R1464" s="166">
        <v>4.4727289909770103E-2</v>
      </c>
      <c r="S1464" s="166" t="s">
        <v>59</v>
      </c>
      <c r="T1464" s="166" t="s">
        <v>1895</v>
      </c>
      <c r="U1464" s="166" t="s">
        <v>15570</v>
      </c>
    </row>
    <row r="1465" spans="1:21" ht="15.75" customHeight="1" x14ac:dyDescent="0.15">
      <c r="A1465" s="15" t="s">
        <v>2134</v>
      </c>
      <c r="B1465" s="166" t="s">
        <v>2135</v>
      </c>
      <c r="C1465" s="166" t="s">
        <v>1901</v>
      </c>
      <c r="D1465" s="166" t="s">
        <v>1948</v>
      </c>
      <c r="E1465" s="170">
        <v>6.9350579121501301E-10</v>
      </c>
      <c r="F1465" s="166">
        <v>20</v>
      </c>
      <c r="G1465" s="166" t="s">
        <v>2136</v>
      </c>
      <c r="H1465" s="166">
        <v>6</v>
      </c>
      <c r="I1465" s="166">
        <v>3</v>
      </c>
      <c r="J1465" s="166">
        <v>1</v>
      </c>
      <c r="K1465" s="166" t="s">
        <v>15571</v>
      </c>
      <c r="L1465" s="175">
        <v>0.99999999717699695</v>
      </c>
      <c r="M1465" s="175">
        <v>3.3498046408964303E-2</v>
      </c>
      <c r="N1465" s="175">
        <v>1.53604244400684E-3</v>
      </c>
      <c r="O1465" s="175"/>
      <c r="P1465" s="175">
        <v>1</v>
      </c>
      <c r="Q1465" s="175">
        <v>1</v>
      </c>
      <c r="R1465" s="166">
        <v>4.7112038644472998E-2</v>
      </c>
      <c r="S1465" s="166" t="s">
        <v>59</v>
      </c>
      <c r="T1465" s="166" t="s">
        <v>1895</v>
      </c>
      <c r="U1465" s="166" t="s">
        <v>15570</v>
      </c>
    </row>
    <row r="1466" spans="1:21" ht="15.75" customHeight="1" x14ac:dyDescent="0.15">
      <c r="A1466" s="15" t="s">
        <v>2066</v>
      </c>
      <c r="B1466" s="166" t="s">
        <v>2067</v>
      </c>
      <c r="C1466" s="166" t="s">
        <v>1901</v>
      </c>
      <c r="D1466" s="166" t="s">
        <v>1955</v>
      </c>
      <c r="E1466" s="170">
        <v>7.1403375425601302E-10</v>
      </c>
      <c r="F1466" s="166">
        <v>22</v>
      </c>
      <c r="G1466" s="166" t="s">
        <v>2068</v>
      </c>
      <c r="H1466" s="166">
        <v>6</v>
      </c>
      <c r="I1466" s="166">
        <v>6</v>
      </c>
      <c r="J1466" s="166">
        <v>1</v>
      </c>
      <c r="K1466" s="166" t="s">
        <v>15571</v>
      </c>
      <c r="L1466" s="175">
        <v>0.99999999717699695</v>
      </c>
      <c r="M1466" s="175">
        <v>8.3121064386502297E-2</v>
      </c>
      <c r="N1466" s="175">
        <v>2.2055892082166102E-3</v>
      </c>
      <c r="O1466" s="175"/>
      <c r="P1466" s="175">
        <v>1</v>
      </c>
      <c r="Q1466" s="175">
        <v>1</v>
      </c>
      <c r="R1466" s="166">
        <v>6.8634453650424698E-2</v>
      </c>
      <c r="S1466" s="166" t="s">
        <v>59</v>
      </c>
      <c r="T1466" s="166" t="s">
        <v>1895</v>
      </c>
      <c r="U1466" s="166" t="s">
        <v>15570</v>
      </c>
    </row>
    <row r="1467" spans="1:21" ht="15.75" customHeight="1" x14ac:dyDescent="0.15">
      <c r="A1467" s="15" t="s">
        <v>1957</v>
      </c>
      <c r="B1467" s="166" t="s">
        <v>1958</v>
      </c>
      <c r="C1467" s="166" t="s">
        <v>1909</v>
      </c>
      <c r="D1467" s="166" t="s">
        <v>1914</v>
      </c>
      <c r="E1467" s="170">
        <v>1.7263677699274899E-11</v>
      </c>
      <c r="F1467" s="166">
        <v>34</v>
      </c>
      <c r="G1467" s="166" t="s">
        <v>1959</v>
      </c>
      <c r="H1467" s="166">
        <v>24</v>
      </c>
      <c r="I1467" s="166">
        <v>11</v>
      </c>
      <c r="J1467" s="166">
        <v>1</v>
      </c>
      <c r="K1467" s="166" t="s">
        <v>15571</v>
      </c>
      <c r="L1467" s="175">
        <v>0.99999999717699695</v>
      </c>
      <c r="M1467" s="175">
        <v>1.1870050626617499E-2</v>
      </c>
      <c r="N1467" s="175">
        <v>2.2405329724994598E-3</v>
      </c>
      <c r="O1467" s="175"/>
      <c r="P1467" s="175">
        <v>1</v>
      </c>
      <c r="Q1467" s="175">
        <v>0.43484727949144503</v>
      </c>
      <c r="R1467" s="166">
        <v>7.0694711421759301E-2</v>
      </c>
      <c r="S1467" s="166" t="s">
        <v>59</v>
      </c>
      <c r="T1467" s="166" t="s">
        <v>1895</v>
      </c>
      <c r="U1467" s="166" t="s">
        <v>15570</v>
      </c>
    </row>
    <row r="1468" spans="1:21" ht="15.75" customHeight="1" x14ac:dyDescent="0.15">
      <c r="A1468" s="15" t="s">
        <v>1916</v>
      </c>
      <c r="B1468" s="166" t="s">
        <v>1917</v>
      </c>
      <c r="C1468" s="166" t="s">
        <v>1901</v>
      </c>
      <c r="D1468" s="166" t="s">
        <v>1918</v>
      </c>
      <c r="E1468" s="166">
        <v>0</v>
      </c>
      <c r="F1468" s="166">
        <v>28</v>
      </c>
      <c r="G1468" s="166" t="s">
        <v>1919</v>
      </c>
      <c r="H1468" s="166">
        <v>23</v>
      </c>
      <c r="I1468" s="166">
        <v>9</v>
      </c>
      <c r="J1468" s="166">
        <v>1</v>
      </c>
      <c r="K1468" s="166" t="s">
        <v>15571</v>
      </c>
      <c r="L1468" s="175">
        <v>0.99999999717699695</v>
      </c>
      <c r="M1468" s="175">
        <v>8.3121064386502297E-2</v>
      </c>
      <c r="N1468" s="175">
        <v>2.2538997955823402E-3</v>
      </c>
      <c r="O1468" s="175"/>
      <c r="P1468" s="175">
        <v>1</v>
      </c>
      <c r="Q1468" s="175">
        <v>1</v>
      </c>
      <c r="R1468" s="166">
        <v>7.2065480306119797E-2</v>
      </c>
      <c r="S1468" s="166" t="s">
        <v>59</v>
      </c>
      <c r="T1468" s="166" t="s">
        <v>1895</v>
      </c>
      <c r="U1468" s="166" t="s">
        <v>15570</v>
      </c>
    </row>
    <row r="1469" spans="1:21" ht="15.75" customHeight="1" x14ac:dyDescent="0.15">
      <c r="A1469" s="15" t="s">
        <v>1993</v>
      </c>
      <c r="B1469" s="166" t="s">
        <v>1994</v>
      </c>
      <c r="C1469" s="166" t="s">
        <v>1909</v>
      </c>
      <c r="D1469" s="166" t="s">
        <v>1910</v>
      </c>
      <c r="E1469" s="170">
        <v>2.9580927654924801E-13</v>
      </c>
      <c r="F1469" s="166">
        <v>36</v>
      </c>
      <c r="G1469" s="166" t="s">
        <v>1995</v>
      </c>
      <c r="H1469" s="166">
        <v>13</v>
      </c>
      <c r="I1469" s="166">
        <v>9</v>
      </c>
      <c r="J1469" s="166">
        <v>1</v>
      </c>
      <c r="K1469" s="166" t="s">
        <v>15571</v>
      </c>
      <c r="L1469" s="175">
        <v>0.99999999717699695</v>
      </c>
      <c r="M1469" s="175">
        <v>0.10882883431316</v>
      </c>
      <c r="N1469" s="175">
        <v>2.9444491195617902E-3</v>
      </c>
      <c r="O1469" s="175"/>
      <c r="P1469" s="175">
        <v>1</v>
      </c>
      <c r="Q1469" s="175">
        <v>1</v>
      </c>
      <c r="R1469" s="166">
        <v>9.6967233908269002E-2</v>
      </c>
      <c r="S1469" s="166" t="s">
        <v>59</v>
      </c>
      <c r="T1469" s="166" t="s">
        <v>1895</v>
      </c>
      <c r="U1469" s="166" t="s">
        <v>15570</v>
      </c>
    </row>
    <row r="1470" spans="1:21" ht="15.75" customHeight="1" x14ac:dyDescent="0.15">
      <c r="A1470" s="15" t="s">
        <v>1996</v>
      </c>
      <c r="B1470" s="166" t="s">
        <v>1997</v>
      </c>
      <c r="C1470" s="166" t="s">
        <v>1901</v>
      </c>
      <c r="D1470" s="166" t="s">
        <v>1948</v>
      </c>
      <c r="E1470" s="170">
        <v>4.4575450677434303E-11</v>
      </c>
      <c r="F1470" s="166">
        <v>22</v>
      </c>
      <c r="G1470" s="166" t="s">
        <v>1998</v>
      </c>
      <c r="H1470" s="166">
        <v>16</v>
      </c>
      <c r="I1470" s="166">
        <v>9</v>
      </c>
      <c r="J1470" s="166">
        <v>1</v>
      </c>
      <c r="K1470" s="166" t="s">
        <v>15571</v>
      </c>
      <c r="L1470" s="175">
        <v>0.99999999717699695</v>
      </c>
      <c r="M1470" s="175">
        <v>0.187217763605319</v>
      </c>
      <c r="N1470" s="175">
        <v>2.9444491195617902E-3</v>
      </c>
      <c r="O1470" s="175"/>
      <c r="P1470" s="175">
        <v>1</v>
      </c>
      <c r="Q1470" s="175">
        <v>1</v>
      </c>
      <c r="R1470" s="166">
        <v>9.6967233908269002E-2</v>
      </c>
      <c r="S1470" s="166" t="s">
        <v>59</v>
      </c>
      <c r="T1470" s="166" t="s">
        <v>1895</v>
      </c>
      <c r="U1470" s="166" t="s">
        <v>15570</v>
      </c>
    </row>
    <row r="1471" spans="1:21" ht="15.75" customHeight="1" x14ac:dyDescent="0.15">
      <c r="A1471" s="15" t="s">
        <v>2168</v>
      </c>
      <c r="B1471" s="166" t="s">
        <v>2169</v>
      </c>
      <c r="C1471" s="166" t="s">
        <v>2086</v>
      </c>
      <c r="D1471" s="166" t="s">
        <v>1948</v>
      </c>
      <c r="E1471" s="170">
        <v>3.3463609924275702E-11</v>
      </c>
      <c r="F1471" s="166">
        <v>32</v>
      </c>
      <c r="G1471" s="166" t="s">
        <v>2170</v>
      </c>
      <c r="H1471" s="166">
        <v>5</v>
      </c>
      <c r="I1471" s="166">
        <v>5</v>
      </c>
      <c r="J1471" s="166">
        <v>1</v>
      </c>
      <c r="K1471" s="166" t="s">
        <v>15571</v>
      </c>
      <c r="L1471" s="175">
        <v>5.2025356431518503E-2</v>
      </c>
      <c r="M1471" s="175">
        <v>2.0822619452912699E-4</v>
      </c>
      <c r="N1471" s="175">
        <v>4.1746148364113899E-3</v>
      </c>
      <c r="O1471" s="175"/>
      <c r="P1471" s="175">
        <v>0.32771443529753702</v>
      </c>
      <c r="Q1471" s="175">
        <v>5.4342953905542699E-3</v>
      </c>
      <c r="R1471" s="166">
        <v>0.13842143931258799</v>
      </c>
      <c r="S1471" s="166" t="s">
        <v>59</v>
      </c>
      <c r="T1471" s="166" t="s">
        <v>1895</v>
      </c>
      <c r="U1471" s="166" t="s">
        <v>15570</v>
      </c>
    </row>
    <row r="1472" spans="1:21" ht="15.75" customHeight="1" x14ac:dyDescent="0.15">
      <c r="A1472" s="15" t="s">
        <v>2057</v>
      </c>
      <c r="B1472" s="166" t="s">
        <v>2058</v>
      </c>
      <c r="C1472" s="166" t="s">
        <v>1901</v>
      </c>
      <c r="D1472" s="166" t="s">
        <v>1955</v>
      </c>
      <c r="E1472" s="170">
        <v>5.6511203170438802E-9</v>
      </c>
      <c r="F1472" s="166">
        <v>20</v>
      </c>
      <c r="G1472" s="166" t="s">
        <v>2059</v>
      </c>
      <c r="H1472" s="166">
        <v>9</v>
      </c>
      <c r="I1472" s="166">
        <v>8</v>
      </c>
      <c r="J1472" s="166">
        <v>1</v>
      </c>
      <c r="K1472" s="166" t="s">
        <v>15571</v>
      </c>
      <c r="L1472" s="175">
        <v>0.99999999717699695</v>
      </c>
      <c r="M1472" s="175">
        <v>3.0585738439945401E-2</v>
      </c>
      <c r="N1472" s="175">
        <v>7.0915820577909603E-3</v>
      </c>
      <c r="O1472" s="175"/>
      <c r="P1472" s="175">
        <v>1</v>
      </c>
      <c r="Q1472" s="175">
        <v>1</v>
      </c>
      <c r="R1472" s="166">
        <v>0.23775461951646501</v>
      </c>
      <c r="S1472" s="166" t="s">
        <v>59</v>
      </c>
      <c r="T1472" s="166" t="s">
        <v>1895</v>
      </c>
      <c r="U1472" s="166" t="s">
        <v>15570</v>
      </c>
    </row>
    <row r="1473" spans="1:21" ht="15.75" customHeight="1" x14ac:dyDescent="0.15">
      <c r="A1473" s="15" t="s">
        <v>2246</v>
      </c>
      <c r="B1473" s="166" t="s">
        <v>2247</v>
      </c>
      <c r="C1473" s="166" t="s">
        <v>1892</v>
      </c>
      <c r="D1473" s="166" t="s">
        <v>1893</v>
      </c>
      <c r="E1473" s="170">
        <v>1.4450904325409899E-9</v>
      </c>
      <c r="F1473" s="166">
        <v>34</v>
      </c>
      <c r="G1473" s="166" t="s">
        <v>2248</v>
      </c>
      <c r="H1473" s="166">
        <v>5</v>
      </c>
      <c r="I1473" s="166">
        <v>3</v>
      </c>
      <c r="J1473" s="166">
        <v>1</v>
      </c>
      <c r="K1473" s="166" t="s">
        <v>15571</v>
      </c>
      <c r="L1473" s="175">
        <v>0.99999999717699695</v>
      </c>
      <c r="M1473" s="175">
        <v>3.0163621679592401E-2</v>
      </c>
      <c r="N1473" s="175">
        <v>8.9105873588106004E-3</v>
      </c>
      <c r="O1473" s="175"/>
      <c r="P1473" s="175">
        <v>1</v>
      </c>
      <c r="Q1473" s="175">
        <v>1</v>
      </c>
      <c r="R1473" s="166">
        <v>0.301904769064964</v>
      </c>
      <c r="S1473" s="166" t="s">
        <v>59</v>
      </c>
      <c r="T1473" s="166" t="s">
        <v>1895</v>
      </c>
      <c r="U1473" s="166" t="s">
        <v>15570</v>
      </c>
    </row>
    <row r="1474" spans="1:21" ht="15.75" customHeight="1" x14ac:dyDescent="0.15">
      <c r="A1474" s="15" t="s">
        <v>2088</v>
      </c>
      <c r="B1474" s="166" t="s">
        <v>2089</v>
      </c>
      <c r="C1474" s="166" t="s">
        <v>1909</v>
      </c>
      <c r="D1474" s="166" t="s">
        <v>1902</v>
      </c>
      <c r="E1474" s="170">
        <v>1.05892517003165E-9</v>
      </c>
      <c r="F1474" s="166">
        <v>34</v>
      </c>
      <c r="G1474" s="166" t="s">
        <v>2090</v>
      </c>
      <c r="H1474" s="166">
        <v>8</v>
      </c>
      <c r="I1474" s="166">
        <v>7</v>
      </c>
      <c r="J1474" s="166">
        <v>1</v>
      </c>
      <c r="K1474" s="166" t="s">
        <v>15571</v>
      </c>
      <c r="L1474" s="175">
        <v>0.99999999717699695</v>
      </c>
      <c r="M1474" s="175">
        <v>0.344169198033346</v>
      </c>
      <c r="N1474" s="175">
        <v>9.3539352755708897E-3</v>
      </c>
      <c r="O1474" s="175"/>
      <c r="P1474" s="175">
        <v>1</v>
      </c>
      <c r="Q1474" s="175">
        <v>1</v>
      </c>
      <c r="R1474" s="166">
        <v>0.32012612699684001</v>
      </c>
      <c r="S1474" s="166" t="s">
        <v>59</v>
      </c>
      <c r="T1474" s="166" t="s">
        <v>1895</v>
      </c>
      <c r="U1474" s="166" t="s">
        <v>15570</v>
      </c>
    </row>
    <row r="1475" spans="1:21" ht="15.75" customHeight="1" x14ac:dyDescent="0.15">
      <c r="A1475" s="15" t="s">
        <v>1946</v>
      </c>
      <c r="B1475" s="166" t="s">
        <v>1947</v>
      </c>
      <c r="C1475" s="166" t="s">
        <v>1901</v>
      </c>
      <c r="D1475" s="166" t="s">
        <v>1948</v>
      </c>
      <c r="E1475" s="170">
        <v>4.8518592913331101E-9</v>
      </c>
      <c r="F1475" s="166">
        <v>16</v>
      </c>
      <c r="G1475" s="166" t="s">
        <v>1949</v>
      </c>
      <c r="H1475" s="166">
        <v>20</v>
      </c>
      <c r="I1475" s="166">
        <v>9</v>
      </c>
      <c r="J1475" s="166">
        <v>1</v>
      </c>
      <c r="K1475" s="166" t="s">
        <v>15571</v>
      </c>
      <c r="L1475" s="175">
        <v>0.99999999717699695</v>
      </c>
      <c r="M1475" s="175">
        <v>3.0585738439945401E-2</v>
      </c>
      <c r="N1475" s="175">
        <v>1.00040230360765E-2</v>
      </c>
      <c r="O1475" s="175"/>
      <c r="P1475" s="175">
        <v>1</v>
      </c>
      <c r="Q1475" s="175">
        <v>1</v>
      </c>
      <c r="R1475" s="166">
        <v>0.34566532227285401</v>
      </c>
      <c r="S1475" s="166" t="s">
        <v>59</v>
      </c>
      <c r="T1475" s="166" t="s">
        <v>1895</v>
      </c>
      <c r="U1475" s="166" t="s">
        <v>15570</v>
      </c>
    </row>
    <row r="1476" spans="1:21" ht="15.75" customHeight="1" x14ac:dyDescent="0.15">
      <c r="A1476" s="15" t="s">
        <v>2075</v>
      </c>
      <c r="B1476" s="166" t="s">
        <v>2076</v>
      </c>
      <c r="C1476" s="166" t="s">
        <v>1892</v>
      </c>
      <c r="D1476" s="166" t="s">
        <v>1893</v>
      </c>
      <c r="E1476" s="170">
        <v>8.4548276647158199E-12</v>
      </c>
      <c r="F1476" s="166">
        <v>36</v>
      </c>
      <c r="G1476" s="166" t="s">
        <v>2077</v>
      </c>
      <c r="H1476" s="166">
        <v>10</v>
      </c>
      <c r="I1476" s="166">
        <v>4</v>
      </c>
      <c r="J1476" s="166">
        <v>1</v>
      </c>
      <c r="K1476" s="166" t="s">
        <v>15571</v>
      </c>
      <c r="L1476" s="175">
        <v>0.99999999717699695</v>
      </c>
      <c r="M1476" s="175">
        <v>2.33502673844381E-4</v>
      </c>
      <c r="N1476" s="175">
        <v>1.0305798686169199E-2</v>
      </c>
      <c r="O1476" s="175"/>
      <c r="P1476" s="175">
        <v>1</v>
      </c>
      <c r="Q1476" s="175">
        <v>6.3564616768748399E-3</v>
      </c>
      <c r="R1476" s="166">
        <v>0.35934692787300598</v>
      </c>
      <c r="S1476" s="166" t="s">
        <v>59</v>
      </c>
      <c r="T1476" s="166" t="s">
        <v>1895</v>
      </c>
      <c r="U1476" s="166" t="s">
        <v>15570</v>
      </c>
    </row>
    <row r="1477" spans="1:21" ht="15.75" customHeight="1" x14ac:dyDescent="0.15">
      <c r="A1477" s="15" t="s">
        <v>1963</v>
      </c>
      <c r="B1477" s="166" t="s">
        <v>1964</v>
      </c>
      <c r="C1477" s="166" t="s">
        <v>1892</v>
      </c>
      <c r="D1477" s="166" t="s">
        <v>1893</v>
      </c>
      <c r="E1477" s="170">
        <v>2.9402867196410499E-11</v>
      </c>
      <c r="F1477" s="166">
        <v>36</v>
      </c>
      <c r="G1477" s="166" t="s">
        <v>1965</v>
      </c>
      <c r="H1477" s="166">
        <v>19</v>
      </c>
      <c r="I1477" s="166">
        <v>11</v>
      </c>
      <c r="J1477" s="166">
        <v>1</v>
      </c>
      <c r="K1477" s="166" t="s">
        <v>15571</v>
      </c>
      <c r="L1477" s="175">
        <v>0.99999999717699695</v>
      </c>
      <c r="M1477" s="175">
        <v>3.2404813990556697E-5</v>
      </c>
      <c r="N1477" s="175">
        <v>1.14865122645829E-2</v>
      </c>
      <c r="O1477" s="175"/>
      <c r="P1477" s="175">
        <v>1</v>
      </c>
      <c r="Q1477" s="175">
        <v>6.1505607731095896E-4</v>
      </c>
      <c r="R1477" s="166">
        <v>0.40399272741092401</v>
      </c>
      <c r="S1477" s="166" t="s">
        <v>59</v>
      </c>
      <c r="T1477" s="166" t="s">
        <v>1895</v>
      </c>
      <c r="U1477" s="166" t="s">
        <v>15570</v>
      </c>
    </row>
    <row r="1478" spans="1:21" ht="15.75" customHeight="1" x14ac:dyDescent="0.15">
      <c r="A1478" s="15" t="s">
        <v>2036</v>
      </c>
      <c r="B1478" s="166" t="s">
        <v>2037</v>
      </c>
      <c r="C1478" s="166" t="s">
        <v>1901</v>
      </c>
      <c r="D1478" s="166" t="s">
        <v>1955</v>
      </c>
      <c r="E1478" s="170">
        <v>1.92755212987102E-7</v>
      </c>
      <c r="F1478" s="166">
        <v>16</v>
      </c>
      <c r="G1478" s="166" t="s">
        <v>2038</v>
      </c>
      <c r="H1478" s="166">
        <v>13</v>
      </c>
      <c r="I1478" s="166">
        <v>9</v>
      </c>
      <c r="J1478" s="166">
        <v>1</v>
      </c>
      <c r="K1478" s="166" t="s">
        <v>15571</v>
      </c>
      <c r="L1478" s="175">
        <v>0.66276611492531901</v>
      </c>
      <c r="M1478" s="175">
        <v>6.0157777956718797E-2</v>
      </c>
      <c r="N1478" s="175">
        <v>1.22265888059606E-2</v>
      </c>
      <c r="O1478" s="175"/>
      <c r="P1478" s="175">
        <v>1</v>
      </c>
      <c r="Q1478" s="175">
        <v>1</v>
      </c>
      <c r="R1478" s="166">
        <v>0.43356127410610301</v>
      </c>
      <c r="S1478" s="166" t="s">
        <v>59</v>
      </c>
      <c r="T1478" s="166" t="s">
        <v>1895</v>
      </c>
      <c r="U1478" s="166" t="s">
        <v>15570</v>
      </c>
    </row>
    <row r="1479" spans="1:21" ht="15.75" customHeight="1" x14ac:dyDescent="0.15">
      <c r="A1479" s="15" t="s">
        <v>2005</v>
      </c>
      <c r="B1479" s="166" t="s">
        <v>2006</v>
      </c>
      <c r="C1479" s="166" t="s">
        <v>1909</v>
      </c>
      <c r="D1479" s="166" t="s">
        <v>2007</v>
      </c>
      <c r="E1479" s="170">
        <v>4.7549153742074998E-12</v>
      </c>
      <c r="F1479" s="166">
        <v>36</v>
      </c>
      <c r="G1479" s="166" t="s">
        <v>2008</v>
      </c>
      <c r="H1479" s="166">
        <v>13</v>
      </c>
      <c r="I1479" s="166">
        <v>7</v>
      </c>
      <c r="J1479" s="166">
        <v>1</v>
      </c>
      <c r="K1479" s="166" t="s">
        <v>15571</v>
      </c>
      <c r="L1479" s="175">
        <v>0.99999999717699695</v>
      </c>
      <c r="M1479" s="175">
        <v>2.97754275797101E-2</v>
      </c>
      <c r="N1479" s="175">
        <v>1.2728699158060099E-2</v>
      </c>
      <c r="O1479" s="175"/>
      <c r="P1479" s="175">
        <v>1</v>
      </c>
      <c r="Q1479" s="175">
        <v>1</v>
      </c>
      <c r="R1479" s="166">
        <v>0.45488351201699101</v>
      </c>
      <c r="S1479" s="166" t="s">
        <v>59</v>
      </c>
      <c r="T1479" s="166" t="s">
        <v>1895</v>
      </c>
      <c r="U1479" s="166" t="s">
        <v>15570</v>
      </c>
    </row>
    <row r="1480" spans="1:21" ht="15.75" customHeight="1" x14ac:dyDescent="0.15">
      <c r="A1480" s="15" t="s">
        <v>2180</v>
      </c>
      <c r="B1480" s="166" t="s">
        <v>2181</v>
      </c>
      <c r="C1480" s="166" t="s">
        <v>2182</v>
      </c>
      <c r="D1480" s="166" t="s">
        <v>1914</v>
      </c>
      <c r="E1480" s="170">
        <v>1.4005440957826799E-11</v>
      </c>
      <c r="F1480" s="166">
        <v>34</v>
      </c>
      <c r="G1480" s="166" t="s">
        <v>2183</v>
      </c>
      <c r="H1480" s="166">
        <v>5</v>
      </c>
      <c r="I1480" s="166">
        <v>4</v>
      </c>
      <c r="J1480" s="166">
        <v>1</v>
      </c>
      <c r="K1480" s="166" t="s">
        <v>15571</v>
      </c>
      <c r="L1480" s="175">
        <v>0.99999999717699695</v>
      </c>
      <c r="M1480" s="175">
        <v>0.30625709156034298</v>
      </c>
      <c r="N1480" s="175">
        <v>1.2967715651365499E-2</v>
      </c>
      <c r="O1480" s="175"/>
      <c r="P1480" s="175">
        <v>1</v>
      </c>
      <c r="Q1480" s="175">
        <v>1</v>
      </c>
      <c r="R1480" s="166">
        <v>0.46683776344915801</v>
      </c>
      <c r="S1480" s="166" t="s">
        <v>59</v>
      </c>
      <c r="T1480" s="166" t="s">
        <v>1895</v>
      </c>
      <c r="U1480" s="166" t="s">
        <v>15570</v>
      </c>
    </row>
    <row r="1481" spans="1:21" ht="15.75" customHeight="1" x14ac:dyDescent="0.15">
      <c r="A1481" s="15" t="s">
        <v>1990</v>
      </c>
      <c r="B1481" s="166" t="s">
        <v>1991</v>
      </c>
      <c r="C1481" s="166" t="s">
        <v>1901</v>
      </c>
      <c r="D1481" s="166" t="s">
        <v>1914</v>
      </c>
      <c r="E1481" s="170">
        <v>1.92912266814103E-9</v>
      </c>
      <c r="F1481" s="166">
        <v>20</v>
      </c>
      <c r="G1481" s="166" t="s">
        <v>1992</v>
      </c>
      <c r="H1481" s="166">
        <v>16</v>
      </c>
      <c r="I1481" s="166">
        <v>10</v>
      </c>
      <c r="J1481" s="166">
        <v>1</v>
      </c>
      <c r="K1481" s="166" t="s">
        <v>15571</v>
      </c>
      <c r="L1481" s="175">
        <v>0.99999999717699695</v>
      </c>
      <c r="M1481" s="175">
        <v>0.119851164421769</v>
      </c>
      <c r="N1481" s="175">
        <v>1.34102845182613E-2</v>
      </c>
      <c r="O1481" s="175"/>
      <c r="P1481" s="175">
        <v>1</v>
      </c>
      <c r="Q1481" s="175">
        <v>1</v>
      </c>
      <c r="R1481" s="166">
        <v>0.48612281378697297</v>
      </c>
      <c r="S1481" s="166" t="s">
        <v>59</v>
      </c>
      <c r="T1481" s="166" t="s">
        <v>1895</v>
      </c>
      <c r="U1481" s="166" t="s">
        <v>15570</v>
      </c>
    </row>
    <row r="1482" spans="1:21" ht="15.75" customHeight="1" x14ac:dyDescent="0.15">
      <c r="A1482" s="15" t="s">
        <v>2054</v>
      </c>
      <c r="B1482" s="166" t="s">
        <v>2055</v>
      </c>
      <c r="C1482" s="166" t="s">
        <v>1901</v>
      </c>
      <c r="D1482" s="166" t="s">
        <v>1948</v>
      </c>
      <c r="E1482" s="170">
        <v>1.03491715216994E-10</v>
      </c>
      <c r="F1482" s="166">
        <v>22</v>
      </c>
      <c r="G1482" s="166" t="s">
        <v>2056</v>
      </c>
      <c r="H1482" s="166">
        <v>10</v>
      </c>
      <c r="I1482" s="166">
        <v>8</v>
      </c>
      <c r="J1482" s="166">
        <v>1</v>
      </c>
      <c r="K1482" s="166" t="s">
        <v>15571</v>
      </c>
      <c r="L1482" s="175">
        <v>0.99999999717699695</v>
      </c>
      <c r="M1482" s="175">
        <v>3.7250278259970099E-2</v>
      </c>
      <c r="N1482" s="175">
        <v>1.7637773815665399E-2</v>
      </c>
      <c r="O1482" s="175"/>
      <c r="P1482" s="175">
        <v>1</v>
      </c>
      <c r="Q1482" s="175">
        <v>1</v>
      </c>
      <c r="R1482" s="166">
        <v>0.64354666830052898</v>
      </c>
      <c r="S1482" s="166" t="s">
        <v>59</v>
      </c>
      <c r="T1482" s="166" t="s">
        <v>1895</v>
      </c>
      <c r="U1482" s="166" t="s">
        <v>15570</v>
      </c>
    </row>
    <row r="1483" spans="1:21" ht="15.75" customHeight="1" x14ac:dyDescent="0.15">
      <c r="A1483" s="15" t="s">
        <v>2131</v>
      </c>
      <c r="B1483" s="166" t="s">
        <v>2132</v>
      </c>
      <c r="C1483" s="166" t="s">
        <v>1901</v>
      </c>
      <c r="D1483" s="166" t="s">
        <v>1948</v>
      </c>
      <c r="E1483" s="170">
        <v>8.3762441047256502E-11</v>
      </c>
      <c r="F1483" s="166">
        <v>22</v>
      </c>
      <c r="G1483" s="166" t="s">
        <v>2133</v>
      </c>
      <c r="H1483" s="166">
        <v>6</v>
      </c>
      <c r="I1483" s="166">
        <v>3</v>
      </c>
      <c r="J1483" s="166">
        <v>1</v>
      </c>
      <c r="K1483" s="166" t="s">
        <v>15571</v>
      </c>
      <c r="L1483" s="175">
        <v>0.99999999717699695</v>
      </c>
      <c r="M1483" s="175">
        <v>0.131980929904223</v>
      </c>
      <c r="N1483" s="175">
        <v>1.9782391415846898E-2</v>
      </c>
      <c r="O1483" s="175"/>
      <c r="P1483" s="175">
        <v>1</v>
      </c>
      <c r="Q1483" s="175">
        <v>1</v>
      </c>
      <c r="R1483" s="166">
        <v>0.72622200066069797</v>
      </c>
      <c r="S1483" s="166" t="s">
        <v>59</v>
      </c>
      <c r="T1483" s="166" t="s">
        <v>1895</v>
      </c>
      <c r="U1483" s="166" t="s">
        <v>15570</v>
      </c>
    </row>
    <row r="1484" spans="1:21" ht="15.75" customHeight="1" x14ac:dyDescent="0.15">
      <c r="A1484" s="15" t="s">
        <v>2336</v>
      </c>
      <c r="B1484" s="166" t="s">
        <v>2337</v>
      </c>
      <c r="C1484" s="166" t="s">
        <v>1901</v>
      </c>
      <c r="D1484" s="166" t="s">
        <v>2338</v>
      </c>
      <c r="E1484" s="170">
        <v>1.7758131011747601E-8</v>
      </c>
      <c r="F1484" s="166">
        <v>20</v>
      </c>
      <c r="G1484" s="166" t="s">
        <v>2339</v>
      </c>
      <c r="H1484" s="166">
        <v>3</v>
      </c>
      <c r="I1484" s="166">
        <v>3</v>
      </c>
      <c r="J1484" s="166">
        <v>1</v>
      </c>
      <c r="K1484" s="166" t="s">
        <v>15571</v>
      </c>
      <c r="L1484" s="175">
        <v>0.49048881752704498</v>
      </c>
      <c r="M1484" s="175">
        <v>4.7854862611006597E-2</v>
      </c>
      <c r="N1484" s="175">
        <v>2.2011122857434999E-2</v>
      </c>
      <c r="O1484" s="175"/>
      <c r="P1484" s="175">
        <v>1</v>
      </c>
      <c r="Q1484" s="175">
        <v>1</v>
      </c>
      <c r="R1484" s="166">
        <v>0.81267382549950895</v>
      </c>
      <c r="S1484" s="166" t="s">
        <v>59</v>
      </c>
      <c r="T1484" s="166" t="s">
        <v>1895</v>
      </c>
      <c r="U1484" s="166" t="s">
        <v>15570</v>
      </c>
    </row>
    <row r="1485" spans="1:21" ht="15.75" customHeight="1" x14ac:dyDescent="0.15">
      <c r="A1485" s="15" t="s">
        <v>2235</v>
      </c>
      <c r="B1485" s="166" t="s">
        <v>2236</v>
      </c>
      <c r="C1485" s="166" t="s">
        <v>2237</v>
      </c>
      <c r="D1485" s="166" t="s">
        <v>1902</v>
      </c>
      <c r="E1485" s="170">
        <v>3.3364671963051E-10</v>
      </c>
      <c r="F1485" s="166">
        <v>22</v>
      </c>
      <c r="G1485" s="166" t="s">
        <v>2238</v>
      </c>
      <c r="H1485" s="166">
        <v>4</v>
      </c>
      <c r="I1485" s="166">
        <v>3</v>
      </c>
      <c r="J1485" s="166">
        <v>1</v>
      </c>
      <c r="K1485" s="166" t="s">
        <v>15571</v>
      </c>
      <c r="L1485" s="175">
        <v>0.99999999717699695</v>
      </c>
      <c r="M1485" s="175">
        <v>0.33299705523126</v>
      </c>
      <c r="N1485" s="175">
        <v>2.5893007108769801E-2</v>
      </c>
      <c r="O1485" s="175"/>
      <c r="P1485" s="175">
        <v>1</v>
      </c>
      <c r="Q1485" s="175">
        <v>1</v>
      </c>
      <c r="R1485" s="166">
        <v>0.96110754018209998</v>
      </c>
      <c r="S1485" s="166" t="s">
        <v>59</v>
      </c>
      <c r="T1485" s="166" t="s">
        <v>1895</v>
      </c>
      <c r="U1485" s="166" t="s">
        <v>15570</v>
      </c>
    </row>
    <row r="1486" spans="1:21" ht="15.75" customHeight="1" x14ac:dyDescent="0.15">
      <c r="A1486" s="15" t="s">
        <v>1912</v>
      </c>
      <c r="B1486" s="166" t="s">
        <v>1913</v>
      </c>
      <c r="C1486" s="166" t="s">
        <v>1909</v>
      </c>
      <c r="D1486" s="166" t="s">
        <v>1914</v>
      </c>
      <c r="E1486" s="170">
        <v>4.2642819578791199E-12</v>
      </c>
      <c r="F1486" s="166">
        <v>36</v>
      </c>
      <c r="G1486" s="166" t="s">
        <v>1915</v>
      </c>
      <c r="H1486" s="166">
        <v>23</v>
      </c>
      <c r="I1486" s="166">
        <v>10</v>
      </c>
      <c r="J1486" s="166">
        <v>1</v>
      </c>
      <c r="K1486" s="166" t="s">
        <v>15571</v>
      </c>
      <c r="L1486" s="175">
        <v>0.99999999717699695</v>
      </c>
      <c r="M1486" s="175">
        <v>2.5844203587463698E-4</v>
      </c>
      <c r="N1486" s="175">
        <v>2.65339524002506E-2</v>
      </c>
      <c r="O1486" s="175"/>
      <c r="P1486" s="175">
        <v>1</v>
      </c>
      <c r="Q1486" s="175">
        <v>7.1755671136958001E-3</v>
      </c>
      <c r="R1486" s="166">
        <v>0.98978625071987603</v>
      </c>
      <c r="S1486" s="166" t="s">
        <v>59</v>
      </c>
      <c r="T1486" s="166" t="s">
        <v>1895</v>
      </c>
      <c r="U1486" s="166" t="s">
        <v>15570</v>
      </c>
    </row>
    <row r="1487" spans="1:21" ht="15.75" customHeight="1" x14ac:dyDescent="0.15">
      <c r="A1487" s="15" t="s">
        <v>2119</v>
      </c>
      <c r="B1487" s="166" t="s">
        <v>2120</v>
      </c>
      <c r="C1487" s="166" t="s">
        <v>1892</v>
      </c>
      <c r="D1487" s="166" t="s">
        <v>1948</v>
      </c>
      <c r="E1487" s="170">
        <v>5.9032459093313796E-9</v>
      </c>
      <c r="F1487" s="166">
        <v>20</v>
      </c>
      <c r="G1487" s="166" t="s">
        <v>2121</v>
      </c>
      <c r="H1487" s="166">
        <v>8</v>
      </c>
      <c r="I1487" s="166">
        <v>6</v>
      </c>
      <c r="J1487" s="166">
        <v>1</v>
      </c>
      <c r="K1487" s="166" t="s">
        <v>15571</v>
      </c>
      <c r="L1487" s="175">
        <v>4.9757970419776802E-2</v>
      </c>
      <c r="M1487" s="175">
        <v>0.156730776356242</v>
      </c>
      <c r="N1487" s="175">
        <v>2.8406054209852701E-2</v>
      </c>
      <c r="O1487" s="175"/>
      <c r="P1487" s="175">
        <v>0.24228554224009</v>
      </c>
      <c r="Q1487" s="175">
        <v>1</v>
      </c>
      <c r="R1487" s="166">
        <v>1</v>
      </c>
      <c r="S1487" s="166" t="s">
        <v>59</v>
      </c>
      <c r="T1487" s="166" t="s">
        <v>1895</v>
      </c>
      <c r="U1487" s="166" t="s">
        <v>15570</v>
      </c>
    </row>
    <row r="1488" spans="1:21" ht="15.75" customHeight="1" x14ac:dyDescent="0.15">
      <c r="A1488" s="15" t="s">
        <v>2196</v>
      </c>
      <c r="B1488" s="166" t="s">
        <v>2197</v>
      </c>
      <c r="C1488" s="166" t="s">
        <v>1901</v>
      </c>
      <c r="D1488" s="166" t="s">
        <v>1948</v>
      </c>
      <c r="E1488" s="170">
        <v>5.5369067547659602E-10</v>
      </c>
      <c r="F1488" s="166">
        <v>16</v>
      </c>
      <c r="G1488" s="166" t="s">
        <v>2198</v>
      </c>
      <c r="H1488" s="166">
        <v>5</v>
      </c>
      <c r="I1488" s="166">
        <v>4</v>
      </c>
      <c r="J1488" s="166">
        <v>1</v>
      </c>
      <c r="K1488" s="166" t="s">
        <v>15571</v>
      </c>
      <c r="L1488" s="175">
        <v>0.99999999717699695</v>
      </c>
      <c r="M1488" s="175">
        <v>0.98280216438396395</v>
      </c>
      <c r="N1488" s="175">
        <v>2.91649930888257E-2</v>
      </c>
      <c r="O1488" s="175"/>
      <c r="P1488" s="175">
        <v>1</v>
      </c>
      <c r="Q1488" s="175">
        <v>1</v>
      </c>
      <c r="R1488" s="166">
        <v>1</v>
      </c>
      <c r="S1488" s="166" t="s">
        <v>59</v>
      </c>
      <c r="T1488" s="166" t="s">
        <v>1895</v>
      </c>
      <c r="U1488" s="166" t="s">
        <v>15570</v>
      </c>
    </row>
    <row r="1489" spans="1:21" ht="15.75" customHeight="1" x14ac:dyDescent="0.15">
      <c r="A1489" s="15" t="s">
        <v>2042</v>
      </c>
      <c r="B1489" s="166" t="s">
        <v>2043</v>
      </c>
      <c r="C1489" s="166" t="s">
        <v>1901</v>
      </c>
      <c r="D1489" s="166" t="s">
        <v>1955</v>
      </c>
      <c r="E1489" s="170">
        <v>3.23691612055856E-9</v>
      </c>
      <c r="F1489" s="166">
        <v>22</v>
      </c>
      <c r="G1489" s="166" t="s">
        <v>2044</v>
      </c>
      <c r="H1489" s="166">
        <v>8</v>
      </c>
      <c r="I1489" s="166">
        <v>7</v>
      </c>
      <c r="J1489" s="166">
        <v>1</v>
      </c>
      <c r="K1489" s="166" t="s">
        <v>15571</v>
      </c>
      <c r="L1489" s="175">
        <v>0.99999999717699695</v>
      </c>
      <c r="M1489" s="175">
        <v>6.5606129633027394E-2</v>
      </c>
      <c r="N1489" s="175">
        <v>3.6141509852076599E-2</v>
      </c>
      <c r="O1489" s="175"/>
      <c r="P1489" s="175">
        <v>1</v>
      </c>
      <c r="Q1489" s="175">
        <v>1</v>
      </c>
      <c r="R1489" s="166">
        <v>1</v>
      </c>
      <c r="S1489" s="166" t="s">
        <v>59</v>
      </c>
      <c r="T1489" s="166" t="s">
        <v>1895</v>
      </c>
      <c r="U1489" s="166" t="s">
        <v>15570</v>
      </c>
    </row>
    <row r="1490" spans="1:21" ht="15.75" customHeight="1" x14ac:dyDescent="0.15">
      <c r="A1490" s="15" t="s">
        <v>2208</v>
      </c>
      <c r="B1490" s="166" t="s">
        <v>2209</v>
      </c>
      <c r="C1490" s="166" t="s">
        <v>1892</v>
      </c>
      <c r="D1490" s="166" t="s">
        <v>1893</v>
      </c>
      <c r="E1490" s="170">
        <v>1.80967654735386E-11</v>
      </c>
      <c r="F1490" s="166">
        <v>36</v>
      </c>
      <c r="G1490" s="166" t="s">
        <v>2210</v>
      </c>
      <c r="H1490" s="166">
        <v>5</v>
      </c>
      <c r="I1490" s="166">
        <v>3</v>
      </c>
      <c r="J1490" s="166">
        <v>1</v>
      </c>
      <c r="K1490" s="166" t="s">
        <v>15571</v>
      </c>
      <c r="L1490" s="175">
        <v>0.99999999717699695</v>
      </c>
      <c r="M1490" s="175">
        <v>1.48623344768249E-6</v>
      </c>
      <c r="N1490" s="175">
        <v>3.6765322649571899E-2</v>
      </c>
      <c r="O1490" s="175"/>
      <c r="P1490" s="175">
        <v>1</v>
      </c>
      <c r="Q1490" s="175">
        <v>1.2676697053762399E-5</v>
      </c>
      <c r="R1490" s="166">
        <v>1</v>
      </c>
      <c r="S1490" s="166" t="s">
        <v>59</v>
      </c>
      <c r="T1490" s="166" t="s">
        <v>1895</v>
      </c>
      <c r="U1490" s="166" t="s">
        <v>15570</v>
      </c>
    </row>
    <row r="1491" spans="1:21" ht="15.75" customHeight="1" x14ac:dyDescent="0.15">
      <c r="A1491" s="15" t="s">
        <v>2156</v>
      </c>
      <c r="B1491" s="166" t="s">
        <v>2157</v>
      </c>
      <c r="C1491" s="166" t="s">
        <v>1892</v>
      </c>
      <c r="D1491" s="166" t="s">
        <v>1893</v>
      </c>
      <c r="E1491" s="170">
        <v>1.5689934038278501E-12</v>
      </c>
      <c r="F1491" s="166">
        <v>36</v>
      </c>
      <c r="G1491" s="166" t="s">
        <v>2158</v>
      </c>
      <c r="H1491" s="166">
        <v>6</v>
      </c>
      <c r="I1491" s="166">
        <v>4</v>
      </c>
      <c r="J1491" s="166">
        <v>1</v>
      </c>
      <c r="K1491" s="166" t="s">
        <v>15571</v>
      </c>
      <c r="L1491" s="175">
        <v>0.99999999717699695</v>
      </c>
      <c r="M1491" s="175">
        <v>1.3230131870930299E-3</v>
      </c>
      <c r="N1491" s="175">
        <v>3.7451730407649597E-2</v>
      </c>
      <c r="O1491" s="175"/>
      <c r="P1491" s="175">
        <v>1</v>
      </c>
      <c r="Q1491" s="175">
        <v>4.4965154071135799E-2</v>
      </c>
      <c r="R1491" s="166">
        <v>1</v>
      </c>
      <c r="S1491" s="166" t="s">
        <v>59</v>
      </c>
      <c r="T1491" s="166" t="s">
        <v>1895</v>
      </c>
      <c r="U1491" s="166" t="s">
        <v>15570</v>
      </c>
    </row>
    <row r="1492" spans="1:21" ht="15.75" customHeight="1" x14ac:dyDescent="0.15">
      <c r="A1492" s="15" t="s">
        <v>2283</v>
      </c>
      <c r="B1492" s="166" t="s">
        <v>2284</v>
      </c>
      <c r="C1492" s="166" t="s">
        <v>1901</v>
      </c>
      <c r="D1492" s="166" t="s">
        <v>1918</v>
      </c>
      <c r="E1492" s="170">
        <v>1.65722897214974E-7</v>
      </c>
      <c r="F1492" s="166">
        <v>10</v>
      </c>
      <c r="G1492" s="166" t="s">
        <v>2285</v>
      </c>
      <c r="H1492" s="166">
        <v>5</v>
      </c>
      <c r="I1492" s="166">
        <v>4</v>
      </c>
      <c r="J1492" s="166">
        <v>1</v>
      </c>
      <c r="K1492" s="166" t="s">
        <v>15571</v>
      </c>
      <c r="L1492" s="175">
        <v>0.99999999717699695</v>
      </c>
      <c r="M1492" s="175">
        <v>5.9706767776912202E-2</v>
      </c>
      <c r="N1492" s="175">
        <v>5.2404665563630201E-2</v>
      </c>
      <c r="O1492" s="175"/>
      <c r="P1492" s="175">
        <v>1</v>
      </c>
      <c r="Q1492" s="175">
        <v>1</v>
      </c>
      <c r="R1492" s="166">
        <v>1</v>
      </c>
      <c r="S1492" s="166" t="s">
        <v>59</v>
      </c>
      <c r="T1492" s="166" t="s">
        <v>1895</v>
      </c>
      <c r="U1492" s="166" t="s">
        <v>15570</v>
      </c>
    </row>
    <row r="1493" spans="1:21" ht="15.75" customHeight="1" x14ac:dyDescent="0.15">
      <c r="A1493" s="15" t="s">
        <v>2018</v>
      </c>
      <c r="B1493" s="166" t="s">
        <v>2019</v>
      </c>
      <c r="C1493" s="166" t="s">
        <v>1892</v>
      </c>
      <c r="D1493" s="166" t="s">
        <v>1893</v>
      </c>
      <c r="E1493" s="170">
        <v>4.8831785125394003E-12</v>
      </c>
      <c r="F1493" s="166">
        <v>36</v>
      </c>
      <c r="G1493" s="166" t="s">
        <v>2020</v>
      </c>
      <c r="H1493" s="166">
        <v>11</v>
      </c>
      <c r="I1493" s="166">
        <v>9</v>
      </c>
      <c r="J1493" s="166">
        <v>1</v>
      </c>
      <c r="K1493" s="166" t="s">
        <v>15571</v>
      </c>
      <c r="L1493" s="175">
        <v>0.99999999717699695</v>
      </c>
      <c r="M1493" s="175">
        <v>1.3585373382848201E-2</v>
      </c>
      <c r="N1493" s="175">
        <v>5.4555184091896303E-2</v>
      </c>
      <c r="O1493" s="175"/>
      <c r="P1493" s="175">
        <v>1</v>
      </c>
      <c r="Q1493" s="175">
        <v>0.50567659152450295</v>
      </c>
      <c r="R1493" s="166">
        <v>1</v>
      </c>
      <c r="S1493" s="166" t="s">
        <v>59</v>
      </c>
      <c r="T1493" s="166" t="s">
        <v>1895</v>
      </c>
      <c r="U1493" s="166" t="s">
        <v>15570</v>
      </c>
    </row>
    <row r="1494" spans="1:21" ht="15.75" customHeight="1" x14ac:dyDescent="0.15">
      <c r="A1494" s="15" t="s">
        <v>2027</v>
      </c>
      <c r="B1494" s="166" t="s">
        <v>2028</v>
      </c>
      <c r="C1494" s="166" t="s">
        <v>1901</v>
      </c>
      <c r="D1494" s="166" t="s">
        <v>1955</v>
      </c>
      <c r="E1494" s="170">
        <v>5.4881937071821402E-9</v>
      </c>
      <c r="F1494" s="166">
        <v>20</v>
      </c>
      <c r="G1494" s="166" t="s">
        <v>2029</v>
      </c>
      <c r="H1494" s="166">
        <v>9</v>
      </c>
      <c r="I1494" s="166">
        <v>6</v>
      </c>
      <c r="J1494" s="166">
        <v>1</v>
      </c>
      <c r="K1494" s="166" t="s">
        <v>15571</v>
      </c>
      <c r="L1494" s="175">
        <v>0.99999999717699695</v>
      </c>
      <c r="M1494" s="175">
        <v>9.9156297917310492E-3</v>
      </c>
      <c r="N1494" s="175">
        <v>5.6405206233126698E-2</v>
      </c>
      <c r="O1494" s="175"/>
      <c r="P1494" s="175">
        <v>1</v>
      </c>
      <c r="Q1494" s="175">
        <v>0.36085115477358498</v>
      </c>
      <c r="R1494" s="166">
        <v>1</v>
      </c>
      <c r="S1494" s="166" t="s">
        <v>59</v>
      </c>
      <c r="T1494" s="166" t="s">
        <v>1895</v>
      </c>
      <c r="U1494" s="166" t="s">
        <v>15570</v>
      </c>
    </row>
    <row r="1495" spans="1:21" ht="15.75" customHeight="1" x14ac:dyDescent="0.15">
      <c r="A1495" s="15" t="s">
        <v>2305</v>
      </c>
      <c r="B1495" s="166" t="s">
        <v>2306</v>
      </c>
      <c r="C1495" s="166" t="s">
        <v>1901</v>
      </c>
      <c r="D1495" s="166" t="s">
        <v>1941</v>
      </c>
      <c r="E1495" s="170">
        <v>4.6848374546196701E-7</v>
      </c>
      <c r="F1495" s="166">
        <v>0</v>
      </c>
      <c r="G1495" s="166" t="s">
        <v>2307</v>
      </c>
      <c r="H1495" s="166">
        <v>4</v>
      </c>
      <c r="I1495" s="166">
        <v>4</v>
      </c>
      <c r="J1495" s="166">
        <v>1</v>
      </c>
      <c r="K1495" s="166" t="s">
        <v>15571</v>
      </c>
      <c r="L1495" s="175">
        <v>0.49048881752704498</v>
      </c>
      <c r="M1495" s="175">
        <v>6.2239750505825801E-2</v>
      </c>
      <c r="N1495" s="175">
        <v>6.7844492018332994E-2</v>
      </c>
      <c r="O1495" s="175"/>
      <c r="P1495" s="175">
        <v>1</v>
      </c>
      <c r="Q1495" s="175">
        <v>1</v>
      </c>
      <c r="R1495" s="166">
        <v>1</v>
      </c>
      <c r="S1495" s="166" t="s">
        <v>59</v>
      </c>
      <c r="T1495" s="166" t="s">
        <v>1895</v>
      </c>
      <c r="U1495" s="166" t="s">
        <v>15570</v>
      </c>
    </row>
    <row r="1496" spans="1:21" ht="15.75" customHeight="1" x14ac:dyDescent="0.15">
      <c r="A1496" s="15" t="s">
        <v>1927</v>
      </c>
      <c r="B1496" s="166" t="s">
        <v>1928</v>
      </c>
      <c r="C1496" s="166" t="s">
        <v>1901</v>
      </c>
      <c r="D1496" s="166" t="s">
        <v>1914</v>
      </c>
      <c r="E1496" s="170">
        <v>4.3025198509224598E-10</v>
      </c>
      <c r="F1496" s="166">
        <v>20</v>
      </c>
      <c r="G1496" s="166" t="s">
        <v>1929</v>
      </c>
      <c r="H1496" s="166">
        <v>27</v>
      </c>
      <c r="I1496" s="166">
        <v>9</v>
      </c>
      <c r="J1496" s="166">
        <v>1</v>
      </c>
      <c r="K1496" s="166" t="s">
        <v>15571</v>
      </c>
      <c r="L1496" s="175">
        <v>0.99999999717699695</v>
      </c>
      <c r="M1496" s="175">
        <v>0.12487432324214499</v>
      </c>
      <c r="N1496" s="175">
        <v>6.9474788448877903E-2</v>
      </c>
      <c r="O1496" s="175"/>
      <c r="P1496" s="175">
        <v>1</v>
      </c>
      <c r="Q1496" s="175">
        <v>1</v>
      </c>
      <c r="R1496" s="166">
        <v>1</v>
      </c>
      <c r="S1496" s="166" t="s">
        <v>59</v>
      </c>
      <c r="T1496" s="166" t="s">
        <v>1895</v>
      </c>
      <c r="U1496" s="166" t="s">
        <v>15570</v>
      </c>
    </row>
    <row r="1497" spans="1:21" ht="15.75" customHeight="1" x14ac:dyDescent="0.15">
      <c r="A1497" s="15" t="s">
        <v>1899</v>
      </c>
      <c r="B1497" s="166" t="s">
        <v>1900</v>
      </c>
      <c r="C1497" s="166" t="s">
        <v>1901</v>
      </c>
      <c r="D1497" s="166" t="s">
        <v>1902</v>
      </c>
      <c r="E1497" s="170">
        <v>1.4584744538236301E-8</v>
      </c>
      <c r="F1497" s="166">
        <v>22</v>
      </c>
      <c r="G1497" s="166" t="s">
        <v>1903</v>
      </c>
      <c r="H1497" s="166">
        <v>26</v>
      </c>
      <c r="I1497" s="166">
        <v>8</v>
      </c>
      <c r="J1497" s="166">
        <v>1</v>
      </c>
      <c r="K1497" s="166" t="s">
        <v>15571</v>
      </c>
      <c r="L1497" s="175">
        <v>0.99999999717699695</v>
      </c>
      <c r="M1497" s="175">
        <v>0.107994836996763</v>
      </c>
      <c r="N1497" s="175">
        <v>7.2156379861430794E-2</v>
      </c>
      <c r="O1497" s="175"/>
      <c r="P1497" s="175">
        <v>1</v>
      </c>
      <c r="Q1497" s="175">
        <v>1</v>
      </c>
      <c r="R1497" s="166">
        <v>1</v>
      </c>
      <c r="S1497" s="166" t="s">
        <v>59</v>
      </c>
      <c r="T1497" s="166" t="s">
        <v>1895</v>
      </c>
      <c r="U1497" s="166" t="s">
        <v>15570</v>
      </c>
    </row>
    <row r="1498" spans="1:21" ht="15.75" customHeight="1" x14ac:dyDescent="0.15">
      <c r="A1498" s="15" t="s">
        <v>2214</v>
      </c>
      <c r="B1498" s="166" t="s">
        <v>2215</v>
      </c>
      <c r="C1498" s="166" t="s">
        <v>2216</v>
      </c>
      <c r="D1498" s="166" t="s">
        <v>2114</v>
      </c>
      <c r="E1498" s="170">
        <v>2.4899395395119E-9</v>
      </c>
      <c r="F1498" s="166">
        <v>36</v>
      </c>
      <c r="G1498" s="166" t="s">
        <v>2217</v>
      </c>
      <c r="H1498" s="166">
        <v>6</v>
      </c>
      <c r="I1498" s="166">
        <v>3</v>
      </c>
      <c r="J1498" s="166">
        <v>1</v>
      </c>
      <c r="K1498" s="166" t="s">
        <v>15571</v>
      </c>
      <c r="L1498" s="175">
        <v>0.99999999717699695</v>
      </c>
      <c r="M1498" s="175">
        <v>0.66600257386341999</v>
      </c>
      <c r="N1498" s="175">
        <v>7.3510476911160694E-2</v>
      </c>
      <c r="O1498" s="175"/>
      <c r="P1498" s="175">
        <v>1</v>
      </c>
      <c r="Q1498" s="175">
        <v>1</v>
      </c>
      <c r="R1498" s="166">
        <v>1</v>
      </c>
      <c r="S1498" s="166" t="s">
        <v>59</v>
      </c>
      <c r="T1498" s="166" t="s">
        <v>1895</v>
      </c>
      <c r="U1498" s="166" t="s">
        <v>15570</v>
      </c>
    </row>
    <row r="1499" spans="1:21" ht="15.75" customHeight="1" x14ac:dyDescent="0.15">
      <c r="A1499" s="15" t="s">
        <v>2081</v>
      </c>
      <c r="B1499" s="166" t="s">
        <v>2082</v>
      </c>
      <c r="C1499" s="166" t="s">
        <v>1892</v>
      </c>
      <c r="D1499" s="166" t="s">
        <v>2007</v>
      </c>
      <c r="E1499" s="170">
        <v>1.0000038200877E-13</v>
      </c>
      <c r="F1499" s="166">
        <v>36</v>
      </c>
      <c r="G1499" s="166" t="s">
        <v>2083</v>
      </c>
      <c r="H1499" s="166">
        <v>7</v>
      </c>
      <c r="I1499" s="166">
        <v>6</v>
      </c>
      <c r="J1499" s="166">
        <v>1</v>
      </c>
      <c r="K1499" s="166" t="s">
        <v>15571</v>
      </c>
      <c r="L1499" s="175">
        <v>0.99999999717699695</v>
      </c>
      <c r="M1499" s="175">
        <v>1.07008427213205E-3</v>
      </c>
      <c r="N1499" s="175">
        <v>8.6532507017672899E-2</v>
      </c>
      <c r="O1499" s="175"/>
      <c r="P1499" s="175">
        <v>1</v>
      </c>
      <c r="Q1499" s="175">
        <v>3.5172900683347101E-2</v>
      </c>
      <c r="R1499" s="166">
        <v>1</v>
      </c>
      <c r="S1499" s="166" t="s">
        <v>59</v>
      </c>
      <c r="T1499" s="166" t="s">
        <v>1895</v>
      </c>
      <c r="U1499" s="166" t="s">
        <v>15570</v>
      </c>
    </row>
    <row r="1500" spans="1:21" ht="15.75" customHeight="1" x14ac:dyDescent="0.15">
      <c r="A1500" s="15" t="s">
        <v>2290</v>
      </c>
      <c r="B1500" s="166" t="s">
        <v>2291</v>
      </c>
      <c r="C1500" s="166" t="s">
        <v>1901</v>
      </c>
      <c r="D1500" s="166" t="s">
        <v>1948</v>
      </c>
      <c r="E1500" s="170">
        <v>2.1566751699271299E-7</v>
      </c>
      <c r="F1500" s="166">
        <v>0</v>
      </c>
      <c r="G1500" s="166" t="s">
        <v>2292</v>
      </c>
      <c r="H1500" s="166">
        <v>5</v>
      </c>
      <c r="I1500" s="166">
        <v>5</v>
      </c>
      <c r="J1500" s="166">
        <v>1</v>
      </c>
      <c r="K1500" s="166" t="s">
        <v>15571</v>
      </c>
      <c r="L1500" s="175">
        <v>0.58858075567746604</v>
      </c>
      <c r="M1500" s="175">
        <v>8.7948848549506395E-2</v>
      </c>
      <c r="N1500" s="175">
        <v>9.87212947303856E-2</v>
      </c>
      <c r="O1500" s="175"/>
      <c r="P1500" s="175">
        <v>1</v>
      </c>
      <c r="Q1500" s="175">
        <v>1</v>
      </c>
      <c r="R1500" s="166">
        <v>1</v>
      </c>
      <c r="S1500" s="166" t="s">
        <v>59</v>
      </c>
      <c r="T1500" s="166" t="s">
        <v>1895</v>
      </c>
      <c r="U1500" s="166" t="s">
        <v>15570</v>
      </c>
    </row>
    <row r="1501" spans="1:21" ht="15.75" customHeight="1" x14ac:dyDescent="0.15">
      <c r="A1501" s="15" t="s">
        <v>2286</v>
      </c>
      <c r="B1501" s="166" t="s">
        <v>2287</v>
      </c>
      <c r="C1501" s="166" t="s">
        <v>2288</v>
      </c>
      <c r="D1501" s="166" t="s">
        <v>1914</v>
      </c>
      <c r="E1501" s="170">
        <v>6.9676089487817598E-10</v>
      </c>
      <c r="F1501" s="166">
        <v>20</v>
      </c>
      <c r="G1501" s="166" t="s">
        <v>2289</v>
      </c>
      <c r="H1501" s="166">
        <v>4</v>
      </c>
      <c r="I1501" s="166">
        <v>3</v>
      </c>
      <c r="J1501" s="166">
        <v>1</v>
      </c>
      <c r="K1501" s="166" t="s">
        <v>15571</v>
      </c>
      <c r="L1501" s="175">
        <v>0.59300465513483802</v>
      </c>
      <c r="M1501" s="175">
        <v>0.71605776080686501</v>
      </c>
      <c r="N1501" s="175">
        <v>0.105741068051528</v>
      </c>
      <c r="O1501" s="175"/>
      <c r="P1501" s="175">
        <v>1</v>
      </c>
      <c r="Q1501" s="175">
        <v>1</v>
      </c>
      <c r="R1501" s="166">
        <v>1</v>
      </c>
      <c r="S1501" s="166" t="s">
        <v>59</v>
      </c>
      <c r="T1501" s="166" t="s">
        <v>1895</v>
      </c>
      <c r="U1501" s="166" t="s">
        <v>15570</v>
      </c>
    </row>
    <row r="1502" spans="1:21" ht="15.75" customHeight="1" x14ac:dyDescent="0.15">
      <c r="A1502" s="15" t="s">
        <v>2299</v>
      </c>
      <c r="B1502" s="166" t="s">
        <v>2300</v>
      </c>
      <c r="C1502" s="166" t="s">
        <v>2288</v>
      </c>
      <c r="D1502" s="166" t="s">
        <v>1914</v>
      </c>
      <c r="E1502" s="170">
        <v>5.7487312485318103E-11</v>
      </c>
      <c r="F1502" s="166">
        <v>28</v>
      </c>
      <c r="G1502" s="166" t="s">
        <v>2301</v>
      </c>
      <c r="H1502" s="166">
        <v>3</v>
      </c>
      <c r="I1502" s="166">
        <v>3</v>
      </c>
      <c r="J1502" s="166">
        <v>1</v>
      </c>
      <c r="K1502" s="166" t="s">
        <v>15571</v>
      </c>
      <c r="L1502" s="175">
        <v>0.99999999717699695</v>
      </c>
      <c r="M1502" s="175">
        <v>0.35109380406148299</v>
      </c>
      <c r="N1502" s="175">
        <v>0.11248755330997801</v>
      </c>
      <c r="O1502" s="175"/>
      <c r="P1502" s="175">
        <v>1</v>
      </c>
      <c r="Q1502" s="175">
        <v>1</v>
      </c>
      <c r="R1502" s="166">
        <v>1</v>
      </c>
      <c r="S1502" s="166" t="s">
        <v>59</v>
      </c>
      <c r="T1502" s="166" t="s">
        <v>1895</v>
      </c>
      <c r="U1502" s="166" t="s">
        <v>15570</v>
      </c>
    </row>
    <row r="1503" spans="1:21" ht="15.75" customHeight="1" x14ac:dyDescent="0.15">
      <c r="A1503" s="15" t="s">
        <v>2128</v>
      </c>
      <c r="B1503" s="166" t="s">
        <v>2129</v>
      </c>
      <c r="C1503" s="166" t="s">
        <v>1892</v>
      </c>
      <c r="D1503" s="166" t="s">
        <v>1955</v>
      </c>
      <c r="E1503" s="170">
        <v>2.7640049004609599E-9</v>
      </c>
      <c r="F1503" s="166">
        <v>32</v>
      </c>
      <c r="G1503" s="166" t="s">
        <v>2130</v>
      </c>
      <c r="H1503" s="166">
        <v>6</v>
      </c>
      <c r="I1503" s="166">
        <v>4</v>
      </c>
      <c r="J1503" s="166">
        <v>1</v>
      </c>
      <c r="K1503" s="166" t="s">
        <v>15571</v>
      </c>
      <c r="L1503" s="175">
        <v>0.99999999717699695</v>
      </c>
      <c r="M1503" s="175">
        <v>0.24508987073178401</v>
      </c>
      <c r="N1503" s="175">
        <v>0.113906001259864</v>
      </c>
      <c r="O1503" s="175"/>
      <c r="P1503" s="175">
        <v>1</v>
      </c>
      <c r="Q1503" s="175">
        <v>1</v>
      </c>
      <c r="R1503" s="166">
        <v>1</v>
      </c>
      <c r="S1503" s="166" t="s">
        <v>59</v>
      </c>
      <c r="T1503" s="166" t="s">
        <v>1895</v>
      </c>
      <c r="U1503" s="166" t="s">
        <v>15570</v>
      </c>
    </row>
    <row r="1504" spans="1:21" ht="15.75" customHeight="1" x14ac:dyDescent="0.15">
      <c r="A1504" s="15" t="s">
        <v>2012</v>
      </c>
      <c r="B1504" s="166" t="s">
        <v>2013</v>
      </c>
      <c r="C1504" s="166" t="s">
        <v>1909</v>
      </c>
      <c r="D1504" s="166" t="s">
        <v>1910</v>
      </c>
      <c r="E1504" s="170">
        <v>5.1636985885356701E-10</v>
      </c>
      <c r="F1504" s="166">
        <v>34</v>
      </c>
      <c r="G1504" s="166" t="s">
        <v>2014</v>
      </c>
      <c r="H1504" s="166">
        <v>12</v>
      </c>
      <c r="I1504" s="166">
        <v>6</v>
      </c>
      <c r="J1504" s="166">
        <v>1</v>
      </c>
      <c r="K1504" s="166" t="s">
        <v>15571</v>
      </c>
      <c r="L1504" s="175">
        <v>0.99999999717699695</v>
      </c>
      <c r="M1504" s="175">
        <v>0.31613123085287698</v>
      </c>
      <c r="N1504" s="175">
        <v>0.117978402996725</v>
      </c>
      <c r="O1504" s="175"/>
      <c r="P1504" s="175">
        <v>1</v>
      </c>
      <c r="Q1504" s="175">
        <v>1</v>
      </c>
      <c r="R1504" s="166">
        <v>1</v>
      </c>
      <c r="S1504" s="166" t="s">
        <v>59</v>
      </c>
      <c r="T1504" s="166" t="s">
        <v>1895</v>
      </c>
      <c r="U1504" s="166" t="s">
        <v>15570</v>
      </c>
    </row>
    <row r="1505" spans="1:21" ht="15.75" customHeight="1" x14ac:dyDescent="0.15">
      <c r="A1505" s="15" t="s">
        <v>2072</v>
      </c>
      <c r="B1505" s="166" t="s">
        <v>2073</v>
      </c>
      <c r="C1505" s="166" t="s">
        <v>1892</v>
      </c>
      <c r="D1505" s="166" t="s">
        <v>1893</v>
      </c>
      <c r="E1505" s="170">
        <v>1.3431286931789499E-12</v>
      </c>
      <c r="F1505" s="166">
        <v>36</v>
      </c>
      <c r="G1505" s="166" t="s">
        <v>2074</v>
      </c>
      <c r="H1505" s="166">
        <v>9</v>
      </c>
      <c r="I1505" s="166">
        <v>6</v>
      </c>
      <c r="J1505" s="166">
        <v>1</v>
      </c>
      <c r="K1505" s="166" t="s">
        <v>15571</v>
      </c>
      <c r="L1505" s="175">
        <v>0.99999999717699695</v>
      </c>
      <c r="M1505" s="175">
        <v>9.2329772595460297E-2</v>
      </c>
      <c r="N1505" s="175">
        <v>0.12490046637029099</v>
      </c>
      <c r="O1505" s="175"/>
      <c r="P1505" s="175">
        <v>1</v>
      </c>
      <c r="Q1505" s="175">
        <v>1</v>
      </c>
      <c r="R1505" s="166">
        <v>1</v>
      </c>
      <c r="S1505" s="166" t="s">
        <v>59</v>
      </c>
      <c r="T1505" s="166" t="s">
        <v>1895</v>
      </c>
      <c r="U1505" s="166" t="s">
        <v>15570</v>
      </c>
    </row>
    <row r="1506" spans="1:21" ht="15.75" customHeight="1" x14ac:dyDescent="0.15">
      <c r="A1506" s="15" t="s">
        <v>2109</v>
      </c>
      <c r="B1506" s="166" t="s">
        <v>2110</v>
      </c>
      <c r="C1506" s="166" t="s">
        <v>1892</v>
      </c>
      <c r="D1506" s="166" t="s">
        <v>1893</v>
      </c>
      <c r="E1506" s="170">
        <v>2.1298395164364501E-13</v>
      </c>
      <c r="F1506" s="166">
        <v>36</v>
      </c>
      <c r="G1506" s="166" t="s">
        <v>2111</v>
      </c>
      <c r="H1506" s="166">
        <v>7</v>
      </c>
      <c r="I1506" s="166">
        <v>7</v>
      </c>
      <c r="J1506" s="166">
        <v>1</v>
      </c>
      <c r="K1506" s="166" t="s">
        <v>15571</v>
      </c>
      <c r="L1506" s="175">
        <v>0.99999999717699695</v>
      </c>
      <c r="M1506" s="175">
        <v>6.1560428779383003E-2</v>
      </c>
      <c r="N1506" s="175">
        <v>0.12647895026657099</v>
      </c>
      <c r="O1506" s="175"/>
      <c r="P1506" s="175">
        <v>1</v>
      </c>
      <c r="Q1506" s="175">
        <v>1</v>
      </c>
      <c r="R1506" s="166">
        <v>1</v>
      </c>
      <c r="S1506" s="166" t="s">
        <v>59</v>
      </c>
      <c r="T1506" s="166" t="s">
        <v>1895</v>
      </c>
      <c r="U1506" s="166" t="s">
        <v>15570</v>
      </c>
    </row>
    <row r="1507" spans="1:21" ht="15.75" customHeight="1" x14ac:dyDescent="0.15">
      <c r="A1507" s="15" t="s">
        <v>2193</v>
      </c>
      <c r="B1507" s="166" t="s">
        <v>2194</v>
      </c>
      <c r="C1507" s="166" t="s">
        <v>1901</v>
      </c>
      <c r="D1507" s="166" t="s">
        <v>1910</v>
      </c>
      <c r="E1507" s="170">
        <v>2.4139986720684299E-9</v>
      </c>
      <c r="F1507" s="166">
        <v>28</v>
      </c>
      <c r="G1507" s="166" t="s">
        <v>2195</v>
      </c>
      <c r="H1507" s="166">
        <v>5</v>
      </c>
      <c r="I1507" s="166">
        <v>3</v>
      </c>
      <c r="J1507" s="166">
        <v>1</v>
      </c>
      <c r="K1507" s="166" t="s">
        <v>15571</v>
      </c>
      <c r="L1507" s="175">
        <v>0.99999999717699695</v>
      </c>
      <c r="M1507" s="175">
        <v>9.2329772595460297E-2</v>
      </c>
      <c r="N1507" s="175">
        <v>0.15420859430974901</v>
      </c>
      <c r="O1507" s="175"/>
      <c r="P1507" s="175">
        <v>1</v>
      </c>
      <c r="Q1507" s="175">
        <v>1</v>
      </c>
      <c r="R1507" s="166">
        <v>1</v>
      </c>
      <c r="S1507" s="166" t="s">
        <v>59</v>
      </c>
      <c r="T1507" s="166" t="s">
        <v>1895</v>
      </c>
      <c r="U1507" s="166" t="s">
        <v>15570</v>
      </c>
    </row>
    <row r="1508" spans="1:21" ht="15.75" customHeight="1" x14ac:dyDescent="0.15">
      <c r="A1508" s="15" t="s">
        <v>2159</v>
      </c>
      <c r="B1508" s="166" t="s">
        <v>2160</v>
      </c>
      <c r="C1508" s="166" t="s">
        <v>1901</v>
      </c>
      <c r="D1508" s="166" t="s">
        <v>1955</v>
      </c>
      <c r="E1508" s="170">
        <v>1.34157270193544E-8</v>
      </c>
      <c r="F1508" s="166">
        <v>22</v>
      </c>
      <c r="G1508" s="166" t="s">
        <v>2161</v>
      </c>
      <c r="H1508" s="166">
        <v>6</v>
      </c>
      <c r="I1508" s="166">
        <v>5</v>
      </c>
      <c r="J1508" s="166">
        <v>1</v>
      </c>
      <c r="K1508" s="166" t="s">
        <v>15571</v>
      </c>
      <c r="L1508" s="175">
        <v>0.99999999717699695</v>
      </c>
      <c r="M1508" s="175">
        <v>0.71605776080686501</v>
      </c>
      <c r="N1508" s="175">
        <v>0.16560265481387099</v>
      </c>
      <c r="O1508" s="175"/>
      <c r="P1508" s="175">
        <v>1</v>
      </c>
      <c r="Q1508" s="175">
        <v>1</v>
      </c>
      <c r="R1508" s="166">
        <v>1</v>
      </c>
      <c r="S1508" s="166" t="s">
        <v>59</v>
      </c>
      <c r="T1508" s="166" t="s">
        <v>1895</v>
      </c>
      <c r="U1508" s="166" t="s">
        <v>15570</v>
      </c>
    </row>
    <row r="1509" spans="1:21" ht="15.75" customHeight="1" x14ac:dyDescent="0.15">
      <c r="A1509" s="15" t="s">
        <v>1923</v>
      </c>
      <c r="B1509" s="166" t="s">
        <v>1924</v>
      </c>
      <c r="C1509" s="166" t="s">
        <v>1901</v>
      </c>
      <c r="D1509" s="166" t="s">
        <v>1925</v>
      </c>
      <c r="E1509" s="170">
        <v>2.8199502526950198E-9</v>
      </c>
      <c r="F1509" s="166">
        <v>22</v>
      </c>
      <c r="G1509" s="166" t="s">
        <v>1926</v>
      </c>
      <c r="H1509" s="166">
        <v>24</v>
      </c>
      <c r="I1509" s="166">
        <v>8</v>
      </c>
      <c r="J1509" s="166">
        <v>1</v>
      </c>
      <c r="K1509" s="166" t="s">
        <v>15571</v>
      </c>
      <c r="L1509" s="175">
        <v>0.99999999717699695</v>
      </c>
      <c r="M1509" s="175">
        <v>0.71605776080686501</v>
      </c>
      <c r="N1509" s="175">
        <v>0.177667991403371</v>
      </c>
      <c r="O1509" s="175"/>
      <c r="P1509" s="175">
        <v>1</v>
      </c>
      <c r="Q1509" s="175">
        <v>1</v>
      </c>
      <c r="R1509" s="166">
        <v>1</v>
      </c>
      <c r="S1509" s="166" t="s">
        <v>59</v>
      </c>
      <c r="T1509" s="166" t="s">
        <v>1895</v>
      </c>
      <c r="U1509" s="166" t="s">
        <v>15570</v>
      </c>
    </row>
    <row r="1510" spans="1:21" ht="15.75" customHeight="1" x14ac:dyDescent="0.15">
      <c r="A1510" s="15" t="s">
        <v>2063</v>
      </c>
      <c r="B1510" s="166" t="s">
        <v>2064</v>
      </c>
      <c r="C1510" s="166" t="s">
        <v>1901</v>
      </c>
      <c r="D1510" s="166" t="s">
        <v>1955</v>
      </c>
      <c r="E1510" s="170">
        <v>1.1092168181012301E-8</v>
      </c>
      <c r="F1510" s="166">
        <v>22</v>
      </c>
      <c r="G1510" s="166" t="s">
        <v>2065</v>
      </c>
      <c r="H1510" s="166">
        <v>9</v>
      </c>
      <c r="I1510" s="166">
        <v>8</v>
      </c>
      <c r="J1510" s="166">
        <v>1</v>
      </c>
      <c r="K1510" s="166" t="s">
        <v>15571</v>
      </c>
      <c r="L1510" s="175">
        <v>0.49048881752704498</v>
      </c>
      <c r="M1510" s="175">
        <v>1.60335117211493E-2</v>
      </c>
      <c r="N1510" s="175">
        <v>0.177667991403371</v>
      </c>
      <c r="O1510" s="175"/>
      <c r="P1510" s="175">
        <v>1</v>
      </c>
      <c r="Q1510" s="175">
        <v>0.59774608403552998</v>
      </c>
      <c r="R1510" s="166">
        <v>1</v>
      </c>
      <c r="S1510" s="166" t="s">
        <v>59</v>
      </c>
      <c r="T1510" s="166" t="s">
        <v>1895</v>
      </c>
      <c r="U1510" s="166" t="s">
        <v>15570</v>
      </c>
    </row>
    <row r="1511" spans="1:21" ht="15.75" customHeight="1" x14ac:dyDescent="0.15">
      <c r="A1511" s="15" t="s">
        <v>2078</v>
      </c>
      <c r="B1511" s="166" t="s">
        <v>2079</v>
      </c>
      <c r="C1511" s="166" t="s">
        <v>1909</v>
      </c>
      <c r="D1511" s="166" t="s">
        <v>1918</v>
      </c>
      <c r="E1511" s="170">
        <v>4.2510439727159198E-11</v>
      </c>
      <c r="F1511" s="166">
        <v>36</v>
      </c>
      <c r="G1511" s="166" t="s">
        <v>2080</v>
      </c>
      <c r="H1511" s="166">
        <v>14</v>
      </c>
      <c r="I1511" s="166">
        <v>8</v>
      </c>
      <c r="J1511" s="166">
        <v>1</v>
      </c>
      <c r="K1511" s="166" t="s">
        <v>15571</v>
      </c>
      <c r="L1511" s="175">
        <v>0.99999999717699695</v>
      </c>
      <c r="M1511" s="175">
        <v>0.49856232235055797</v>
      </c>
      <c r="N1511" s="175">
        <v>0.177667991403371</v>
      </c>
      <c r="O1511" s="175"/>
      <c r="P1511" s="175">
        <v>1</v>
      </c>
      <c r="Q1511" s="175">
        <v>1</v>
      </c>
      <c r="R1511" s="166">
        <v>1</v>
      </c>
      <c r="S1511" s="166" t="s">
        <v>59</v>
      </c>
      <c r="T1511" s="166" t="s">
        <v>1895</v>
      </c>
      <c r="U1511" s="166" t="s">
        <v>15570</v>
      </c>
    </row>
    <row r="1512" spans="1:21" ht="15.75" customHeight="1" x14ac:dyDescent="0.15">
      <c r="A1512" s="15" t="s">
        <v>2137</v>
      </c>
      <c r="B1512" s="166" t="s">
        <v>2138</v>
      </c>
      <c r="C1512" s="166" t="s">
        <v>1901</v>
      </c>
      <c r="D1512" s="166" t="s">
        <v>1955</v>
      </c>
      <c r="E1512" s="170">
        <v>2.2035078567625101E-8</v>
      </c>
      <c r="F1512" s="166">
        <v>22</v>
      </c>
      <c r="G1512" s="166" t="s">
        <v>2139</v>
      </c>
      <c r="H1512" s="166">
        <v>6</v>
      </c>
      <c r="I1512" s="166">
        <v>4</v>
      </c>
      <c r="J1512" s="166">
        <v>1</v>
      </c>
      <c r="K1512" s="166" t="s">
        <v>15571</v>
      </c>
      <c r="L1512" s="175">
        <v>0.99999999717699695</v>
      </c>
      <c r="M1512" s="175">
        <v>0.15866626324692401</v>
      </c>
      <c r="N1512" s="175">
        <v>0.188665782186799</v>
      </c>
      <c r="O1512" s="175"/>
      <c r="P1512" s="175">
        <v>1</v>
      </c>
      <c r="Q1512" s="175">
        <v>1</v>
      </c>
      <c r="R1512" s="166">
        <v>1</v>
      </c>
      <c r="S1512" s="166" t="s">
        <v>59</v>
      </c>
      <c r="T1512" s="166" t="s">
        <v>1895</v>
      </c>
      <c r="U1512" s="166" t="s">
        <v>15570</v>
      </c>
    </row>
    <row r="1513" spans="1:21" ht="15.75" customHeight="1" x14ac:dyDescent="0.15">
      <c r="A1513" s="15" t="s">
        <v>2239</v>
      </c>
      <c r="B1513" s="166" t="s">
        <v>2240</v>
      </c>
      <c r="C1513" s="166" t="s">
        <v>2241</v>
      </c>
      <c r="D1513" s="166" t="s">
        <v>1902</v>
      </c>
      <c r="E1513" s="170">
        <v>4.3650272246561599E-10</v>
      </c>
      <c r="F1513" s="166">
        <v>32</v>
      </c>
      <c r="G1513" s="166" t="s">
        <v>2242</v>
      </c>
      <c r="H1513" s="166">
        <v>4</v>
      </c>
      <c r="I1513" s="166">
        <v>3</v>
      </c>
      <c r="J1513" s="166">
        <v>1</v>
      </c>
      <c r="K1513" s="166" t="s">
        <v>15571</v>
      </c>
      <c r="L1513" s="175">
        <v>0.99999999717699695</v>
      </c>
      <c r="M1513" s="175">
        <v>0.53598631246601403</v>
      </c>
      <c r="N1513" s="175">
        <v>0.191097006176326</v>
      </c>
      <c r="O1513" s="175"/>
      <c r="P1513" s="175">
        <v>1</v>
      </c>
      <c r="Q1513" s="175">
        <v>1</v>
      </c>
      <c r="R1513" s="166">
        <v>1</v>
      </c>
      <c r="S1513" s="166" t="s">
        <v>59</v>
      </c>
      <c r="T1513" s="166" t="s">
        <v>1895</v>
      </c>
      <c r="U1513" s="166" t="s">
        <v>15570</v>
      </c>
    </row>
    <row r="1514" spans="1:21" ht="15.75" customHeight="1" x14ac:dyDescent="0.15">
      <c r="A1514" s="15" t="s">
        <v>2308</v>
      </c>
      <c r="B1514" s="166" t="s">
        <v>2309</v>
      </c>
      <c r="C1514" s="166" t="s">
        <v>1892</v>
      </c>
      <c r="D1514" s="166" t="s">
        <v>1893</v>
      </c>
      <c r="E1514" s="170">
        <v>1.9700932010846699E-9</v>
      </c>
      <c r="F1514" s="166">
        <v>28</v>
      </c>
      <c r="G1514" s="166" t="s">
        <v>2310</v>
      </c>
      <c r="H1514" s="166">
        <v>4</v>
      </c>
      <c r="I1514" s="166">
        <v>3</v>
      </c>
      <c r="J1514" s="166">
        <v>1</v>
      </c>
      <c r="K1514" s="166" t="s">
        <v>15571</v>
      </c>
      <c r="L1514" s="175">
        <v>0.99999999717699695</v>
      </c>
      <c r="M1514" s="175">
        <v>2.7006412478274601E-5</v>
      </c>
      <c r="N1514" s="175">
        <v>0.20225260831044301</v>
      </c>
      <c r="O1514" s="175"/>
      <c r="P1514" s="175">
        <v>1</v>
      </c>
      <c r="Q1514" s="175">
        <v>4.5275456213578002E-4</v>
      </c>
      <c r="R1514" s="166">
        <v>1</v>
      </c>
      <c r="S1514" s="166" t="s">
        <v>59</v>
      </c>
      <c r="T1514" s="166" t="s">
        <v>1895</v>
      </c>
      <c r="U1514" s="166" t="s">
        <v>15570</v>
      </c>
    </row>
    <row r="1515" spans="1:21" ht="15.75" customHeight="1" x14ac:dyDescent="0.15">
      <c r="A1515" s="15" t="s">
        <v>2190</v>
      </c>
      <c r="B1515" s="166" t="s">
        <v>2191</v>
      </c>
      <c r="C1515" s="166" t="s">
        <v>2086</v>
      </c>
      <c r="D1515" s="166" t="s">
        <v>1918</v>
      </c>
      <c r="E1515" s="170">
        <v>1.3304526846000699E-9</v>
      </c>
      <c r="F1515" s="166">
        <v>22</v>
      </c>
      <c r="G1515" s="166" t="s">
        <v>2192</v>
      </c>
      <c r="H1515" s="166">
        <v>5</v>
      </c>
      <c r="I1515" s="166">
        <v>5</v>
      </c>
      <c r="J1515" s="166">
        <v>1</v>
      </c>
      <c r="K1515" s="166" t="s">
        <v>15571</v>
      </c>
      <c r="L1515" s="175">
        <v>0.89974262419630102</v>
      </c>
      <c r="M1515" s="175">
        <v>0.32031394108567002</v>
      </c>
      <c r="N1515" s="175">
        <v>0.22526077613662901</v>
      </c>
      <c r="O1515" s="175"/>
      <c r="P1515" s="175">
        <v>1</v>
      </c>
      <c r="Q1515" s="175">
        <v>1</v>
      </c>
      <c r="R1515" s="166">
        <v>1</v>
      </c>
      <c r="S1515" s="166" t="s">
        <v>59</v>
      </c>
      <c r="T1515" s="166" t="s">
        <v>1895</v>
      </c>
      <c r="U1515" s="166" t="s">
        <v>15570</v>
      </c>
    </row>
    <row r="1516" spans="1:21" ht="15.75" customHeight="1" x14ac:dyDescent="0.15">
      <c r="A1516" s="15" t="s">
        <v>1930</v>
      </c>
      <c r="B1516" s="166" t="s">
        <v>1931</v>
      </c>
      <c r="C1516" s="166" t="s">
        <v>1901</v>
      </c>
      <c r="D1516" s="166" t="s">
        <v>1902</v>
      </c>
      <c r="E1516" s="170">
        <v>6.2635423190030998E-11</v>
      </c>
      <c r="F1516" s="166">
        <v>26</v>
      </c>
      <c r="G1516" s="166" t="s">
        <v>1932</v>
      </c>
      <c r="H1516" s="166">
        <v>14</v>
      </c>
      <c r="I1516" s="166">
        <v>7</v>
      </c>
      <c r="J1516" s="166">
        <v>1</v>
      </c>
      <c r="K1516" s="166" t="s">
        <v>15571</v>
      </c>
      <c r="L1516" s="175">
        <v>0.99999999717699695</v>
      </c>
      <c r="M1516" s="175">
        <v>8.3121064386502297E-2</v>
      </c>
      <c r="N1516" s="175">
        <v>0.24445693616658701</v>
      </c>
      <c r="O1516" s="175"/>
      <c r="P1516" s="175">
        <v>1</v>
      </c>
      <c r="Q1516" s="175">
        <v>1</v>
      </c>
      <c r="R1516" s="166">
        <v>1</v>
      </c>
      <c r="S1516" s="166" t="s">
        <v>59</v>
      </c>
      <c r="T1516" s="166" t="s">
        <v>1895</v>
      </c>
      <c r="U1516" s="166" t="s">
        <v>15570</v>
      </c>
    </row>
    <row r="1517" spans="1:21" ht="15.75" customHeight="1" x14ac:dyDescent="0.15">
      <c r="A1517" s="15" t="s">
        <v>2218</v>
      </c>
      <c r="B1517" s="166" t="s">
        <v>2219</v>
      </c>
      <c r="C1517" s="166" t="s">
        <v>1901</v>
      </c>
      <c r="D1517" s="166" t="s">
        <v>1902</v>
      </c>
      <c r="E1517" s="170">
        <v>3.7610627013854502E-7</v>
      </c>
      <c r="F1517" s="166">
        <v>10</v>
      </c>
      <c r="G1517" s="166" t="s">
        <v>2220</v>
      </c>
      <c r="H1517" s="166">
        <v>5</v>
      </c>
      <c r="I1517" s="166">
        <v>4</v>
      </c>
      <c r="J1517" s="166">
        <v>1</v>
      </c>
      <c r="K1517" s="166" t="s">
        <v>15571</v>
      </c>
      <c r="L1517" s="175">
        <v>0.99999999717699695</v>
      </c>
      <c r="M1517" s="175">
        <v>0.40391165762731901</v>
      </c>
      <c r="N1517" s="175">
        <v>0.28545372565159599</v>
      </c>
      <c r="O1517" s="175"/>
      <c r="P1517" s="175">
        <v>1</v>
      </c>
      <c r="Q1517" s="175">
        <v>1</v>
      </c>
      <c r="R1517" s="166">
        <v>1</v>
      </c>
      <c r="S1517" s="166" t="s">
        <v>59</v>
      </c>
      <c r="T1517" s="166" t="s">
        <v>1895</v>
      </c>
      <c r="U1517" s="166" t="s">
        <v>15570</v>
      </c>
    </row>
    <row r="1518" spans="1:21" ht="15.75" customHeight="1" x14ac:dyDescent="0.15">
      <c r="A1518" s="15" t="s">
        <v>2255</v>
      </c>
      <c r="B1518" s="166" t="s">
        <v>2256</v>
      </c>
      <c r="C1518" s="166" t="s">
        <v>1901</v>
      </c>
      <c r="D1518" s="166" t="s">
        <v>1918</v>
      </c>
      <c r="E1518" s="170">
        <v>1.9062947052897E-7</v>
      </c>
      <c r="F1518" s="166">
        <v>10</v>
      </c>
      <c r="G1518" s="166" t="s">
        <v>2257</v>
      </c>
      <c r="H1518" s="166">
        <v>4</v>
      </c>
      <c r="I1518" s="166">
        <v>3</v>
      </c>
      <c r="J1518" s="166">
        <v>1</v>
      </c>
      <c r="K1518" s="166" t="s">
        <v>15571</v>
      </c>
      <c r="L1518" s="175">
        <v>0.99999999717699695</v>
      </c>
      <c r="M1518" s="175">
        <v>0.26656697219574799</v>
      </c>
      <c r="N1518" s="175">
        <v>0.31187566027188302</v>
      </c>
      <c r="O1518" s="175"/>
      <c r="P1518" s="175">
        <v>1</v>
      </c>
      <c r="Q1518" s="175">
        <v>1</v>
      </c>
      <c r="R1518" s="166">
        <v>1</v>
      </c>
      <c r="S1518" s="166" t="s">
        <v>59</v>
      </c>
      <c r="T1518" s="166" t="s">
        <v>1895</v>
      </c>
      <c r="U1518" s="166" t="s">
        <v>15570</v>
      </c>
    </row>
    <row r="1519" spans="1:21" ht="15.75" customHeight="1" x14ac:dyDescent="0.15">
      <c r="A1519" s="15" t="s">
        <v>1904</v>
      </c>
      <c r="B1519" s="166" t="s">
        <v>1905</v>
      </c>
      <c r="C1519" s="166" t="s">
        <v>1901</v>
      </c>
      <c r="D1519" s="166" t="s">
        <v>1902</v>
      </c>
      <c r="E1519" s="170">
        <v>5.7477250186331195E-10</v>
      </c>
      <c r="F1519" s="166">
        <v>28</v>
      </c>
      <c r="G1519" s="166" t="s">
        <v>1906</v>
      </c>
      <c r="H1519" s="166">
        <v>13</v>
      </c>
      <c r="I1519" s="166">
        <v>6</v>
      </c>
      <c r="J1519" s="166">
        <v>1</v>
      </c>
      <c r="K1519" s="166" t="s">
        <v>15571</v>
      </c>
      <c r="L1519" s="175">
        <v>0.99999999717699695</v>
      </c>
      <c r="M1519" s="175">
        <v>0.24508987073178401</v>
      </c>
      <c r="N1519" s="175">
        <v>0.32992447518467999</v>
      </c>
      <c r="O1519" s="175"/>
      <c r="P1519" s="175">
        <v>1</v>
      </c>
      <c r="Q1519" s="175">
        <v>1</v>
      </c>
      <c r="R1519" s="166">
        <v>1</v>
      </c>
      <c r="S1519" s="166" t="s">
        <v>59</v>
      </c>
      <c r="T1519" s="166" t="s">
        <v>1895</v>
      </c>
      <c r="U1519" s="166" t="s">
        <v>15570</v>
      </c>
    </row>
    <row r="1520" spans="1:21" ht="15.75" customHeight="1" x14ac:dyDescent="0.15">
      <c r="A1520" s="15" t="s">
        <v>2140</v>
      </c>
      <c r="B1520" s="166" t="s">
        <v>2141</v>
      </c>
      <c r="C1520" s="166" t="s">
        <v>2142</v>
      </c>
      <c r="D1520" s="166" t="s">
        <v>1902</v>
      </c>
      <c r="E1520" s="170">
        <v>4.9293252246872598E-11</v>
      </c>
      <c r="F1520" s="166">
        <v>36</v>
      </c>
      <c r="G1520" s="166" t="s">
        <v>2143</v>
      </c>
      <c r="H1520" s="166">
        <v>3</v>
      </c>
      <c r="I1520" s="166">
        <v>3</v>
      </c>
      <c r="J1520" s="166">
        <v>1</v>
      </c>
      <c r="K1520" s="166" t="s">
        <v>15571</v>
      </c>
      <c r="L1520" s="175">
        <v>0.99999999717699695</v>
      </c>
      <c r="M1520" s="175">
        <v>0.91303980434299603</v>
      </c>
      <c r="N1520" s="175">
        <v>0.35722115468405602</v>
      </c>
      <c r="O1520" s="175"/>
      <c r="P1520" s="175">
        <v>1</v>
      </c>
      <c r="Q1520" s="175">
        <v>1</v>
      </c>
      <c r="R1520" s="166">
        <v>1</v>
      </c>
      <c r="S1520" s="166" t="s">
        <v>59</v>
      </c>
      <c r="T1520" s="166" t="s">
        <v>1895</v>
      </c>
      <c r="U1520" s="166" t="s">
        <v>15570</v>
      </c>
    </row>
    <row r="1521" spans="1:21" ht="15.75" customHeight="1" x14ac:dyDescent="0.15">
      <c r="A1521" s="15" t="s">
        <v>2371</v>
      </c>
      <c r="B1521" s="166" t="s">
        <v>2372</v>
      </c>
      <c r="C1521" s="166" t="s">
        <v>1901</v>
      </c>
      <c r="D1521" s="166" t="s">
        <v>1914</v>
      </c>
      <c r="E1521" s="170">
        <v>1.4045373379446199E-6</v>
      </c>
      <c r="F1521" s="166">
        <v>0</v>
      </c>
      <c r="G1521" s="166" t="s">
        <v>2373</v>
      </c>
      <c r="H1521" s="166">
        <v>3</v>
      </c>
      <c r="I1521" s="166">
        <v>3</v>
      </c>
      <c r="J1521" s="166">
        <v>1</v>
      </c>
      <c r="K1521" s="166" t="s">
        <v>15571</v>
      </c>
      <c r="L1521" s="175">
        <v>0.99999999717699695</v>
      </c>
      <c r="M1521" s="175">
        <v>0.32031394108567002</v>
      </c>
      <c r="N1521" s="175">
        <v>0.38895772679681501</v>
      </c>
      <c r="O1521" s="175"/>
      <c r="P1521" s="175">
        <v>1</v>
      </c>
      <c r="Q1521" s="175">
        <v>1</v>
      </c>
      <c r="R1521" s="166">
        <v>1</v>
      </c>
      <c r="S1521" s="166" t="s">
        <v>59</v>
      </c>
      <c r="T1521" s="166" t="s">
        <v>1895</v>
      </c>
      <c r="U1521" s="166" t="s">
        <v>15570</v>
      </c>
    </row>
    <row r="1522" spans="1:21" ht="15.75" customHeight="1" x14ac:dyDescent="0.15">
      <c r="A1522" s="15" t="s">
        <v>2165</v>
      </c>
      <c r="B1522" s="166" t="s">
        <v>2166</v>
      </c>
      <c r="C1522" s="166" t="s">
        <v>1901</v>
      </c>
      <c r="D1522" s="166" t="s">
        <v>2007</v>
      </c>
      <c r="E1522" s="170">
        <v>2.1420855801492099E-9</v>
      </c>
      <c r="F1522" s="166">
        <v>22</v>
      </c>
      <c r="G1522" s="166" t="s">
        <v>2167</v>
      </c>
      <c r="H1522" s="166">
        <v>5</v>
      </c>
      <c r="I1522" s="166">
        <v>3</v>
      </c>
      <c r="J1522" s="166">
        <v>1</v>
      </c>
      <c r="K1522" s="166" t="s">
        <v>15571</v>
      </c>
      <c r="L1522" s="175">
        <v>0.99999999717699695</v>
      </c>
      <c r="M1522" s="175">
        <v>0.23828244132793</v>
      </c>
      <c r="N1522" s="175">
        <v>0.41149498910312299</v>
      </c>
      <c r="O1522" s="175"/>
      <c r="P1522" s="175">
        <v>1</v>
      </c>
      <c r="Q1522" s="175">
        <v>1</v>
      </c>
      <c r="R1522" s="166">
        <v>1</v>
      </c>
      <c r="S1522" s="166" t="s">
        <v>59</v>
      </c>
      <c r="T1522" s="166" t="s">
        <v>1895</v>
      </c>
      <c r="U1522" s="166" t="s">
        <v>15570</v>
      </c>
    </row>
    <row r="1523" spans="1:21" ht="15.75" customHeight="1" x14ac:dyDescent="0.15">
      <c r="A1523" s="15" t="s">
        <v>2365</v>
      </c>
      <c r="B1523" s="166" t="s">
        <v>2366</v>
      </c>
      <c r="C1523" s="166" t="s">
        <v>1892</v>
      </c>
      <c r="D1523" s="166" t="s">
        <v>1914</v>
      </c>
      <c r="E1523" s="170">
        <v>2.5221194040534002E-10</v>
      </c>
      <c r="F1523" s="166">
        <v>32</v>
      </c>
      <c r="G1523" s="166" t="s">
        <v>2367</v>
      </c>
      <c r="H1523" s="166">
        <v>3</v>
      </c>
      <c r="I1523" s="166">
        <v>3</v>
      </c>
      <c r="J1523" s="166">
        <v>1</v>
      </c>
      <c r="K1523" s="166" t="s">
        <v>15571</v>
      </c>
      <c r="L1523" s="175">
        <v>0.99999999717699695</v>
      </c>
      <c r="M1523" s="175">
        <v>4.5051910557905597E-2</v>
      </c>
      <c r="N1523" s="175">
        <v>0.46278557931032399</v>
      </c>
      <c r="O1523" s="175"/>
      <c r="P1523" s="175">
        <v>1</v>
      </c>
      <c r="Q1523" s="175">
        <v>1</v>
      </c>
      <c r="R1523" s="166">
        <v>1</v>
      </c>
      <c r="S1523" s="166" t="s">
        <v>59</v>
      </c>
      <c r="T1523" s="166" t="s">
        <v>1895</v>
      </c>
      <c r="U1523" s="166" t="s">
        <v>15570</v>
      </c>
    </row>
    <row r="1524" spans="1:21" ht="15.75" customHeight="1" x14ac:dyDescent="0.15">
      <c r="A1524" s="15" t="s">
        <v>2103</v>
      </c>
      <c r="B1524" s="166" t="s">
        <v>2104</v>
      </c>
      <c r="C1524" s="166" t="s">
        <v>1892</v>
      </c>
      <c r="D1524" s="166" t="s">
        <v>1893</v>
      </c>
      <c r="E1524" s="170">
        <v>7.3303783811451399E-11</v>
      </c>
      <c r="F1524" s="166">
        <v>36</v>
      </c>
      <c r="G1524" s="166" t="s">
        <v>2105</v>
      </c>
      <c r="H1524" s="166">
        <v>8</v>
      </c>
      <c r="I1524" s="166">
        <v>6</v>
      </c>
      <c r="J1524" s="166">
        <v>1</v>
      </c>
      <c r="K1524" s="166" t="s">
        <v>15571</v>
      </c>
      <c r="L1524" s="175">
        <v>0.99999999717699695</v>
      </c>
      <c r="M1524" s="175">
        <v>0.107994836996763</v>
      </c>
      <c r="N1524" s="175">
        <v>0.53482862540860898</v>
      </c>
      <c r="O1524" s="175"/>
      <c r="P1524" s="175">
        <v>1</v>
      </c>
      <c r="Q1524" s="175">
        <v>1</v>
      </c>
      <c r="R1524" s="166">
        <v>1</v>
      </c>
      <c r="S1524" s="166" t="s">
        <v>59</v>
      </c>
      <c r="T1524" s="166" t="s">
        <v>1895</v>
      </c>
      <c r="U1524" s="166" t="s">
        <v>15570</v>
      </c>
    </row>
    <row r="1525" spans="1:21" ht="15.75" customHeight="1" x14ac:dyDescent="0.15">
      <c r="A1525" s="15" t="s">
        <v>2094</v>
      </c>
      <c r="B1525" s="166" t="s">
        <v>2095</v>
      </c>
      <c r="C1525" s="166" t="s">
        <v>1892</v>
      </c>
      <c r="D1525" s="166" t="s">
        <v>1893</v>
      </c>
      <c r="E1525" s="170">
        <v>1.49373758078749E-12</v>
      </c>
      <c r="F1525" s="166">
        <v>36</v>
      </c>
      <c r="G1525" s="166" t="s">
        <v>2096</v>
      </c>
      <c r="H1525" s="166">
        <v>8</v>
      </c>
      <c r="I1525" s="166">
        <v>6</v>
      </c>
      <c r="J1525" s="166">
        <v>1</v>
      </c>
      <c r="K1525" s="166" t="s">
        <v>15571</v>
      </c>
      <c r="L1525" s="175">
        <v>0.99999999717699695</v>
      </c>
      <c r="M1525" s="175">
        <v>1.9447568290692701E-2</v>
      </c>
      <c r="N1525" s="175">
        <v>0.61728876656613896</v>
      </c>
      <c r="O1525" s="175"/>
      <c r="P1525" s="175">
        <v>1</v>
      </c>
      <c r="Q1525" s="175">
        <v>0.73214374741431298</v>
      </c>
      <c r="R1525" s="166">
        <v>1</v>
      </c>
      <c r="S1525" s="166" t="s">
        <v>59</v>
      </c>
      <c r="T1525" s="166" t="s">
        <v>1895</v>
      </c>
      <c r="U1525" s="166" t="s">
        <v>15570</v>
      </c>
    </row>
    <row r="1526" spans="1:21" ht="15.75" customHeight="1" x14ac:dyDescent="0.15">
      <c r="A1526" s="15" t="s">
        <v>2258</v>
      </c>
      <c r="B1526" s="166" t="s">
        <v>2259</v>
      </c>
      <c r="C1526" s="166" t="s">
        <v>1901</v>
      </c>
      <c r="D1526" s="166" t="s">
        <v>1948</v>
      </c>
      <c r="E1526" s="170">
        <v>4.1949013818177198E-11</v>
      </c>
      <c r="F1526" s="166">
        <v>32</v>
      </c>
      <c r="G1526" s="166" t="s">
        <v>2260</v>
      </c>
      <c r="H1526" s="166">
        <v>4</v>
      </c>
      <c r="I1526" s="166">
        <v>4</v>
      </c>
      <c r="J1526" s="166">
        <v>1</v>
      </c>
      <c r="K1526" s="166" t="s">
        <v>15571</v>
      </c>
      <c r="L1526" s="175">
        <v>0.99999999717699695</v>
      </c>
      <c r="M1526" s="175">
        <v>3.0163621679592401E-2</v>
      </c>
      <c r="N1526" s="175">
        <v>0.69548567838237996</v>
      </c>
      <c r="O1526" s="175"/>
      <c r="P1526" s="175">
        <v>1</v>
      </c>
      <c r="Q1526" s="175">
        <v>1</v>
      </c>
      <c r="R1526" s="166">
        <v>1</v>
      </c>
      <c r="S1526" s="166" t="s">
        <v>59</v>
      </c>
      <c r="T1526" s="166" t="s">
        <v>1895</v>
      </c>
      <c r="U1526" s="166" t="s">
        <v>15570</v>
      </c>
    </row>
    <row r="1527" spans="1:21" ht="15.75" customHeight="1" x14ac:dyDescent="0.15">
      <c r="A1527" s="15" t="s">
        <v>2116</v>
      </c>
      <c r="B1527" s="166" t="s">
        <v>2117</v>
      </c>
      <c r="C1527" s="166" t="s">
        <v>1892</v>
      </c>
      <c r="D1527" s="166" t="s">
        <v>1893</v>
      </c>
      <c r="E1527" s="170">
        <v>1.5101528892628899E-11</v>
      </c>
      <c r="F1527" s="166">
        <v>36</v>
      </c>
      <c r="G1527" s="166" t="s">
        <v>2118</v>
      </c>
      <c r="H1527" s="166">
        <v>7</v>
      </c>
      <c r="I1527" s="166">
        <v>4</v>
      </c>
      <c r="J1527" s="166">
        <v>1</v>
      </c>
      <c r="K1527" s="166" t="s">
        <v>15571</v>
      </c>
      <c r="L1527" s="175">
        <v>0.99999999717699695</v>
      </c>
      <c r="M1527" s="175">
        <v>1.09000776103266E-5</v>
      </c>
      <c r="N1527" s="175">
        <v>0.72765099116617205</v>
      </c>
      <c r="O1527" s="175"/>
      <c r="P1527" s="175">
        <v>1</v>
      </c>
      <c r="Q1527" s="175">
        <v>1.59133669337726E-4</v>
      </c>
      <c r="R1527" s="166">
        <v>1</v>
      </c>
      <c r="S1527" s="166" t="s">
        <v>59</v>
      </c>
      <c r="T1527" s="166" t="s">
        <v>1895</v>
      </c>
      <c r="U1527" s="166" t="s">
        <v>15570</v>
      </c>
    </row>
    <row r="1528" spans="1:21" ht="15.75" customHeight="1" x14ac:dyDescent="0.15">
      <c r="A1528" s="15" t="s">
        <v>2374</v>
      </c>
      <c r="B1528" s="166" t="s">
        <v>2375</v>
      </c>
      <c r="C1528" s="166" t="s">
        <v>1909</v>
      </c>
      <c r="D1528" s="166" t="s">
        <v>1914</v>
      </c>
      <c r="E1528" s="170">
        <v>4.6720079270175601E-7</v>
      </c>
      <c r="F1528" s="166">
        <v>16</v>
      </c>
      <c r="G1528" s="166" t="s">
        <v>2376</v>
      </c>
      <c r="H1528" s="166">
        <v>3</v>
      </c>
      <c r="I1528" s="166">
        <v>3</v>
      </c>
      <c r="J1528" s="166">
        <v>1</v>
      </c>
      <c r="K1528" s="166" t="s">
        <v>15571</v>
      </c>
      <c r="L1528" s="175">
        <v>0.99999999717699695</v>
      </c>
      <c r="M1528" s="175">
        <v>0.31613123085287698</v>
      </c>
      <c r="N1528" s="175">
        <v>0.77561440159696904</v>
      </c>
      <c r="O1528" s="175"/>
      <c r="P1528" s="175">
        <v>1</v>
      </c>
      <c r="Q1528" s="175">
        <v>1</v>
      </c>
      <c r="R1528" s="166">
        <v>1</v>
      </c>
      <c r="S1528" s="166" t="s">
        <v>59</v>
      </c>
      <c r="T1528" s="166" t="s">
        <v>1895</v>
      </c>
      <c r="U1528" s="166" t="s">
        <v>15570</v>
      </c>
    </row>
    <row r="1529" spans="1:21" ht="15.75" customHeight="1" x14ac:dyDescent="0.15">
      <c r="A1529" s="15" t="s">
        <v>2153</v>
      </c>
      <c r="B1529" s="166" t="s">
        <v>2154</v>
      </c>
      <c r="C1529" s="166" t="s">
        <v>1901</v>
      </c>
      <c r="D1529" s="166" t="s">
        <v>1910</v>
      </c>
      <c r="E1529" s="170">
        <v>2.12704736330373E-11</v>
      </c>
      <c r="F1529" s="166">
        <v>32</v>
      </c>
      <c r="G1529" s="166" t="s">
        <v>2155</v>
      </c>
      <c r="H1529" s="166">
        <v>6</v>
      </c>
      <c r="I1529" s="166">
        <v>3</v>
      </c>
      <c r="J1529" s="166">
        <v>1</v>
      </c>
      <c r="K1529" s="166" t="s">
        <v>15571</v>
      </c>
      <c r="L1529" s="175">
        <v>0.99999999717699695</v>
      </c>
      <c r="M1529" s="175">
        <v>0.107994836996763</v>
      </c>
      <c r="N1529" s="175">
        <v>0.77846989067010897</v>
      </c>
      <c r="O1529" s="175"/>
      <c r="P1529" s="175">
        <v>1</v>
      </c>
      <c r="Q1529" s="175">
        <v>1</v>
      </c>
      <c r="R1529" s="166">
        <v>1</v>
      </c>
      <c r="S1529" s="166" t="s">
        <v>59</v>
      </c>
      <c r="T1529" s="166" t="s">
        <v>1895</v>
      </c>
      <c r="U1529" s="166" t="s">
        <v>15570</v>
      </c>
    </row>
    <row r="1530" spans="1:21" ht="15.75" customHeight="1" x14ac:dyDescent="0.15">
      <c r="A1530" s="15" t="s">
        <v>2353</v>
      </c>
      <c r="B1530" s="166" t="s">
        <v>2354</v>
      </c>
      <c r="C1530" s="166" t="s">
        <v>1901</v>
      </c>
      <c r="D1530" s="166" t="s">
        <v>1914</v>
      </c>
      <c r="E1530" s="170">
        <v>2.7046338387718902E-6</v>
      </c>
      <c r="F1530" s="166">
        <v>8</v>
      </c>
      <c r="G1530" s="166" t="s">
        <v>2355</v>
      </c>
      <c r="H1530" s="166">
        <v>4</v>
      </c>
      <c r="I1530" s="166">
        <v>4</v>
      </c>
      <c r="J1530" s="166">
        <v>1</v>
      </c>
      <c r="K1530" s="166" t="s">
        <v>15571</v>
      </c>
      <c r="L1530" s="175">
        <v>0.99999999717699695</v>
      </c>
      <c r="M1530" s="175">
        <v>0.71605776080686501</v>
      </c>
      <c r="N1530" s="175">
        <v>0.84012320980955202</v>
      </c>
      <c r="O1530" s="175"/>
      <c r="P1530" s="175">
        <v>1</v>
      </c>
      <c r="Q1530" s="175">
        <v>1</v>
      </c>
      <c r="R1530" s="166">
        <v>1</v>
      </c>
      <c r="S1530" s="166" t="s">
        <v>59</v>
      </c>
      <c r="T1530" s="166" t="s">
        <v>1895</v>
      </c>
      <c r="U1530" s="166" t="s">
        <v>15570</v>
      </c>
    </row>
    <row r="1531" spans="1:21" ht="15.75" customHeight="1" x14ac:dyDescent="0.15">
      <c r="A1531" s="15" t="s">
        <v>2174</v>
      </c>
      <c r="B1531" s="166" t="s">
        <v>2175</v>
      </c>
      <c r="C1531" s="166" t="s">
        <v>1901</v>
      </c>
      <c r="D1531" s="166" t="s">
        <v>2007</v>
      </c>
      <c r="E1531" s="170">
        <v>5.3040320235231002E-9</v>
      </c>
      <c r="F1531" s="166">
        <v>22</v>
      </c>
      <c r="G1531" s="166" t="s">
        <v>2176</v>
      </c>
      <c r="H1531" s="166">
        <v>4</v>
      </c>
      <c r="I1531" s="166">
        <v>3</v>
      </c>
      <c r="J1531" s="166">
        <v>1</v>
      </c>
      <c r="K1531" s="166" t="s">
        <v>15571</v>
      </c>
      <c r="L1531" s="175">
        <v>0.99999999717699695</v>
      </c>
      <c r="M1531" s="175">
        <v>7.4003197513330995E-2</v>
      </c>
      <c r="N1531" s="175">
        <v>0.85889404852391604</v>
      </c>
      <c r="O1531" s="175"/>
      <c r="P1531" s="175">
        <v>1</v>
      </c>
      <c r="Q1531" s="175">
        <v>1</v>
      </c>
      <c r="R1531" s="166">
        <v>1</v>
      </c>
      <c r="S1531" s="166" t="s">
        <v>59</v>
      </c>
      <c r="T1531" s="166" t="s">
        <v>1895</v>
      </c>
      <c r="U1531" s="166" t="s">
        <v>15570</v>
      </c>
    </row>
    <row r="1532" spans="1:21" ht="15.75" customHeight="1" x14ac:dyDescent="0.15">
      <c r="A1532" s="15" t="s">
        <v>2048</v>
      </c>
      <c r="B1532" s="166" t="s">
        <v>2049</v>
      </c>
      <c r="C1532" s="166" t="s">
        <v>1901</v>
      </c>
      <c r="D1532" s="166" t="s">
        <v>1914</v>
      </c>
      <c r="E1532" s="170">
        <v>1.3301393655148001E-9</v>
      </c>
      <c r="F1532" s="166">
        <v>22</v>
      </c>
      <c r="G1532" s="166" t="s">
        <v>2050</v>
      </c>
      <c r="H1532" s="166">
        <v>12</v>
      </c>
      <c r="I1532" s="166">
        <v>8</v>
      </c>
      <c r="J1532" s="166">
        <v>1</v>
      </c>
      <c r="K1532" s="166" t="s">
        <v>15571</v>
      </c>
      <c r="L1532" s="175">
        <v>0.99999999717699695</v>
      </c>
      <c r="M1532" s="175">
        <v>0.77796683864819005</v>
      </c>
      <c r="N1532" s="175">
        <v>0.99999999717699695</v>
      </c>
      <c r="O1532" s="175"/>
      <c r="P1532" s="175">
        <v>1</v>
      </c>
      <c r="Q1532" s="175">
        <v>1</v>
      </c>
      <c r="R1532" s="166">
        <v>1</v>
      </c>
      <c r="S1532" s="166" t="s">
        <v>59</v>
      </c>
      <c r="T1532" s="166" t="s">
        <v>1895</v>
      </c>
      <c r="U1532" s="166" t="s">
        <v>15570</v>
      </c>
    </row>
    <row r="1533" spans="1:21" ht="15.75" customHeight="1" x14ac:dyDescent="0.15">
      <c r="A1533" s="15" t="s">
        <v>2051</v>
      </c>
      <c r="B1533" s="166" t="s">
        <v>2052</v>
      </c>
      <c r="C1533" s="166" t="s">
        <v>1901</v>
      </c>
      <c r="D1533" s="166" t="s">
        <v>1902</v>
      </c>
      <c r="E1533" s="170">
        <v>7.2111463421896899E-9</v>
      </c>
      <c r="F1533" s="166">
        <v>14</v>
      </c>
      <c r="G1533" s="166" t="s">
        <v>2053</v>
      </c>
      <c r="H1533" s="166">
        <v>6</v>
      </c>
      <c r="I1533" s="166">
        <v>4</v>
      </c>
      <c r="J1533" s="166">
        <v>1</v>
      </c>
      <c r="K1533" s="166" t="s">
        <v>15571</v>
      </c>
      <c r="L1533" s="175">
        <v>0.99999999717699695</v>
      </c>
      <c r="M1533" s="175">
        <v>0.30772302087634201</v>
      </c>
      <c r="N1533" s="175">
        <v>0.99999999717699695</v>
      </c>
      <c r="O1533" s="175"/>
      <c r="P1533" s="175">
        <v>1</v>
      </c>
      <c r="Q1533" s="175">
        <v>1</v>
      </c>
      <c r="R1533" s="166">
        <v>1</v>
      </c>
      <c r="S1533" s="166" t="s">
        <v>59</v>
      </c>
      <c r="T1533" s="166" t="s">
        <v>1895</v>
      </c>
      <c r="U1533" s="166" t="s">
        <v>15570</v>
      </c>
    </row>
    <row r="1534" spans="1:21" ht="15.75" customHeight="1" x14ac:dyDescent="0.15">
      <c r="A1534" s="15" t="s">
        <v>2060</v>
      </c>
      <c r="B1534" s="166" t="s">
        <v>2061</v>
      </c>
      <c r="C1534" s="166" t="s">
        <v>1892</v>
      </c>
      <c r="D1534" s="166" t="s">
        <v>1893</v>
      </c>
      <c r="E1534" s="170">
        <v>1.20781816522045E-12</v>
      </c>
      <c r="F1534" s="166">
        <v>36</v>
      </c>
      <c r="G1534" s="166" t="s">
        <v>2062</v>
      </c>
      <c r="H1534" s="166">
        <v>10</v>
      </c>
      <c r="I1534" s="166">
        <v>5</v>
      </c>
      <c r="J1534" s="166">
        <v>1</v>
      </c>
      <c r="K1534" s="166" t="s">
        <v>15571</v>
      </c>
      <c r="L1534" s="175">
        <v>0.99999999717699695</v>
      </c>
      <c r="M1534" s="175">
        <v>3.4317898482630698E-3</v>
      </c>
      <c r="N1534" s="175">
        <v>0.99999999717699695</v>
      </c>
      <c r="O1534" s="175"/>
      <c r="P1534" s="175">
        <v>1</v>
      </c>
      <c r="Q1534" s="175">
        <v>0.120067784691191</v>
      </c>
      <c r="R1534" s="166">
        <v>1</v>
      </c>
      <c r="S1534" s="166" t="s">
        <v>59</v>
      </c>
      <c r="T1534" s="166" t="s">
        <v>1895</v>
      </c>
      <c r="U1534" s="166" t="s">
        <v>15570</v>
      </c>
    </row>
    <row r="1535" spans="1:21" ht="15.75" customHeight="1" x14ac:dyDescent="0.15">
      <c r="A1535" s="15" t="s">
        <v>2097</v>
      </c>
      <c r="B1535" s="166" t="s">
        <v>2098</v>
      </c>
      <c r="C1535" s="166" t="s">
        <v>1892</v>
      </c>
      <c r="D1535" s="166" t="s">
        <v>1893</v>
      </c>
      <c r="E1535" s="170">
        <v>8.9100945538953594E-12</v>
      </c>
      <c r="F1535" s="166">
        <v>36</v>
      </c>
      <c r="G1535" s="166" t="s">
        <v>2099</v>
      </c>
      <c r="H1535" s="166">
        <v>8</v>
      </c>
      <c r="I1535" s="166">
        <v>6</v>
      </c>
      <c r="J1535" s="166">
        <v>1</v>
      </c>
      <c r="K1535" s="166" t="s">
        <v>15571</v>
      </c>
      <c r="L1535" s="175">
        <v>0.99999999717699695</v>
      </c>
      <c r="M1535" s="175">
        <v>0.248829120031031</v>
      </c>
      <c r="N1535" s="175">
        <v>0.99999999717699695</v>
      </c>
      <c r="O1535" s="175"/>
      <c r="P1535" s="175">
        <v>1</v>
      </c>
      <c r="Q1535" s="175">
        <v>1</v>
      </c>
      <c r="R1535" s="166">
        <v>1</v>
      </c>
      <c r="S1535" s="166" t="s">
        <v>59</v>
      </c>
      <c r="T1535" s="166" t="s">
        <v>1895</v>
      </c>
      <c r="U1535" s="166" t="s">
        <v>15570</v>
      </c>
    </row>
    <row r="1536" spans="1:21" ht="15.75" customHeight="1" x14ac:dyDescent="0.15">
      <c r="A1536" s="15" t="s">
        <v>2144</v>
      </c>
      <c r="B1536" s="166" t="s">
        <v>2145</v>
      </c>
      <c r="C1536" s="166" t="s">
        <v>2086</v>
      </c>
      <c r="D1536" s="166" t="s">
        <v>1918</v>
      </c>
      <c r="E1536" s="170">
        <v>1.91372204653796E-10</v>
      </c>
      <c r="F1536" s="166">
        <v>34</v>
      </c>
      <c r="G1536" s="166" t="s">
        <v>2146</v>
      </c>
      <c r="H1536" s="166">
        <v>5</v>
      </c>
      <c r="I1536" s="166">
        <v>5</v>
      </c>
      <c r="J1536" s="166">
        <v>1</v>
      </c>
      <c r="K1536" s="166" t="s">
        <v>15571</v>
      </c>
      <c r="L1536" s="175">
        <v>0.99999999717699695</v>
      </c>
      <c r="M1536" s="175">
        <v>0.23828244132793</v>
      </c>
      <c r="N1536" s="175">
        <v>0.99999999717699695</v>
      </c>
      <c r="O1536" s="175"/>
      <c r="P1536" s="175">
        <v>1</v>
      </c>
      <c r="Q1536" s="175">
        <v>1</v>
      </c>
      <c r="R1536" s="166">
        <v>1</v>
      </c>
      <c r="S1536" s="166" t="s">
        <v>59</v>
      </c>
      <c r="T1536" s="166" t="s">
        <v>1895</v>
      </c>
      <c r="U1536" s="166" t="s">
        <v>15570</v>
      </c>
    </row>
    <row r="1537" spans="1:21" ht="15.75" customHeight="1" x14ac:dyDescent="0.15">
      <c r="A1537" s="15" t="s">
        <v>2147</v>
      </c>
      <c r="B1537" s="166" t="s">
        <v>2148</v>
      </c>
      <c r="C1537" s="166" t="s">
        <v>1892</v>
      </c>
      <c r="D1537" s="166" t="s">
        <v>2007</v>
      </c>
      <c r="E1537" s="170">
        <v>2.5455107615572401E-13</v>
      </c>
      <c r="F1537" s="166">
        <v>36</v>
      </c>
      <c r="G1537" s="166" t="s">
        <v>2149</v>
      </c>
      <c r="H1537" s="166">
        <v>6</v>
      </c>
      <c r="I1537" s="166">
        <v>4</v>
      </c>
      <c r="J1537" s="166">
        <v>1</v>
      </c>
      <c r="K1537" s="166" t="s">
        <v>15571</v>
      </c>
      <c r="L1537" s="175">
        <v>0.99999999717699695</v>
      </c>
      <c r="M1537" s="175">
        <v>2.0822619452912699E-4</v>
      </c>
      <c r="N1537" s="175">
        <v>0.99999999717699695</v>
      </c>
      <c r="O1537" s="175"/>
      <c r="P1537" s="175">
        <v>1</v>
      </c>
      <c r="Q1537" s="175">
        <v>5.3168738643588898E-3</v>
      </c>
      <c r="R1537" s="166">
        <v>1</v>
      </c>
      <c r="S1537" s="166" t="s">
        <v>59</v>
      </c>
      <c r="T1537" s="166" t="s">
        <v>1895</v>
      </c>
      <c r="U1537" s="166" t="s">
        <v>15570</v>
      </c>
    </row>
    <row r="1538" spans="1:21" ht="15.75" customHeight="1" x14ac:dyDescent="0.15">
      <c r="A1538" s="15" t="s">
        <v>2150</v>
      </c>
      <c r="B1538" s="166" t="s">
        <v>2151</v>
      </c>
      <c r="C1538" s="166" t="s">
        <v>1892</v>
      </c>
      <c r="D1538" s="166" t="s">
        <v>2007</v>
      </c>
      <c r="E1538" s="170">
        <v>2.4887343120066301E-12</v>
      </c>
      <c r="F1538" s="166">
        <v>36</v>
      </c>
      <c r="G1538" s="166" t="s">
        <v>2152</v>
      </c>
      <c r="H1538" s="166">
        <v>6</v>
      </c>
      <c r="I1538" s="166">
        <v>5</v>
      </c>
      <c r="J1538" s="166">
        <v>1</v>
      </c>
      <c r="K1538" s="166" t="s">
        <v>15571</v>
      </c>
      <c r="L1538" s="175">
        <v>0.99999999717699695</v>
      </c>
      <c r="M1538" s="175">
        <v>4.2448459968852101E-7</v>
      </c>
      <c r="N1538" s="175">
        <v>0.99999999717699695</v>
      </c>
      <c r="O1538" s="175"/>
      <c r="P1538" s="175">
        <v>1</v>
      </c>
      <c r="Q1538" s="175">
        <v>1.6646454889745899E-6</v>
      </c>
      <c r="R1538" s="166">
        <v>1</v>
      </c>
      <c r="S1538" s="166" t="s">
        <v>59</v>
      </c>
      <c r="T1538" s="166" t="s">
        <v>1895</v>
      </c>
      <c r="U1538" s="166" t="s">
        <v>15570</v>
      </c>
    </row>
    <row r="1539" spans="1:21" ht="15.75" customHeight="1" x14ac:dyDescent="0.15">
      <c r="A1539" s="15" t="s">
        <v>2162</v>
      </c>
      <c r="B1539" s="166" t="s">
        <v>2163</v>
      </c>
      <c r="C1539" s="166" t="s">
        <v>1901</v>
      </c>
      <c r="D1539" s="166" t="s">
        <v>1948</v>
      </c>
      <c r="E1539" s="170">
        <v>9.9952045022343007E-12</v>
      </c>
      <c r="F1539" s="166">
        <v>34</v>
      </c>
      <c r="G1539" s="166" t="s">
        <v>2164</v>
      </c>
      <c r="H1539" s="166">
        <v>6</v>
      </c>
      <c r="I1539" s="166">
        <v>4</v>
      </c>
      <c r="J1539" s="166">
        <v>1</v>
      </c>
      <c r="K1539" s="166" t="s">
        <v>15571</v>
      </c>
      <c r="L1539" s="175">
        <v>0.99999999717699695</v>
      </c>
      <c r="M1539" s="175">
        <v>0.118355239258501</v>
      </c>
      <c r="N1539" s="175">
        <v>0.99999999717699695</v>
      </c>
      <c r="O1539" s="175"/>
      <c r="P1539" s="175">
        <v>1</v>
      </c>
      <c r="Q1539" s="175">
        <v>1</v>
      </c>
      <c r="R1539" s="166">
        <v>1</v>
      </c>
      <c r="S1539" s="166" t="s">
        <v>59</v>
      </c>
      <c r="T1539" s="166" t="s">
        <v>1895</v>
      </c>
      <c r="U1539" s="166" t="s">
        <v>15570</v>
      </c>
    </row>
    <row r="1540" spans="1:21" ht="15.75" customHeight="1" x14ac:dyDescent="0.15">
      <c r="A1540" s="15" t="s">
        <v>2171</v>
      </c>
      <c r="B1540" s="166" t="s">
        <v>2172</v>
      </c>
      <c r="C1540" s="166" t="s">
        <v>1892</v>
      </c>
      <c r="D1540" s="166" t="s">
        <v>1893</v>
      </c>
      <c r="E1540" s="170">
        <v>1.5994576172407901E-9</v>
      </c>
      <c r="F1540" s="166">
        <v>28</v>
      </c>
      <c r="G1540" s="166" t="s">
        <v>2173</v>
      </c>
      <c r="H1540" s="166">
        <v>5</v>
      </c>
      <c r="I1540" s="166">
        <v>5</v>
      </c>
      <c r="J1540" s="166">
        <v>1</v>
      </c>
      <c r="K1540" s="166" t="s">
        <v>15571</v>
      </c>
      <c r="L1540" s="175">
        <v>0.99999999717699695</v>
      </c>
      <c r="M1540" s="175">
        <v>0.77008691413249397</v>
      </c>
      <c r="N1540" s="175">
        <v>0.99999999717699695</v>
      </c>
      <c r="O1540" s="175"/>
      <c r="P1540" s="175">
        <v>1</v>
      </c>
      <c r="Q1540" s="175">
        <v>1</v>
      </c>
      <c r="R1540" s="166">
        <v>1</v>
      </c>
      <c r="S1540" s="166" t="s">
        <v>59</v>
      </c>
      <c r="T1540" s="166" t="s">
        <v>1895</v>
      </c>
      <c r="U1540" s="166" t="s">
        <v>15570</v>
      </c>
    </row>
    <row r="1541" spans="1:21" ht="15.75" customHeight="1" x14ac:dyDescent="0.15">
      <c r="A1541" s="15" t="s">
        <v>2177</v>
      </c>
      <c r="B1541" s="166" t="s">
        <v>2178</v>
      </c>
      <c r="C1541" s="166" t="s">
        <v>1901</v>
      </c>
      <c r="D1541" s="166" t="s">
        <v>1914</v>
      </c>
      <c r="E1541" s="170">
        <v>4.1564404809984402E-12</v>
      </c>
      <c r="F1541" s="166">
        <v>34</v>
      </c>
      <c r="G1541" s="166" t="s">
        <v>2179</v>
      </c>
      <c r="H1541" s="166">
        <v>5</v>
      </c>
      <c r="I1541" s="166">
        <v>3</v>
      </c>
      <c r="J1541" s="166">
        <v>1</v>
      </c>
      <c r="K1541" s="166" t="s">
        <v>15571</v>
      </c>
      <c r="L1541" s="175">
        <v>0.99999999717699695</v>
      </c>
      <c r="M1541" s="175">
        <v>0.28124303775922799</v>
      </c>
      <c r="N1541" s="175">
        <v>0.99999999717699695</v>
      </c>
      <c r="O1541" s="175"/>
      <c r="P1541" s="175">
        <v>1</v>
      </c>
      <c r="Q1541" s="175">
        <v>1</v>
      </c>
      <c r="R1541" s="166">
        <v>1</v>
      </c>
      <c r="S1541" s="166" t="s">
        <v>59</v>
      </c>
      <c r="T1541" s="166" t="s">
        <v>1895</v>
      </c>
      <c r="U1541" s="166" t="s">
        <v>15570</v>
      </c>
    </row>
    <row r="1542" spans="1:21" ht="15.75" customHeight="1" x14ac:dyDescent="0.15">
      <c r="A1542" s="15" t="s">
        <v>2184</v>
      </c>
      <c r="B1542" s="166" t="s">
        <v>2185</v>
      </c>
      <c r="C1542" s="166" t="s">
        <v>1892</v>
      </c>
      <c r="D1542" s="166" t="s">
        <v>1893</v>
      </c>
      <c r="E1542" s="170">
        <v>1.0819216525759E-11</v>
      </c>
      <c r="F1542" s="166">
        <v>36</v>
      </c>
      <c r="G1542" s="166" t="s">
        <v>2186</v>
      </c>
      <c r="H1542" s="166">
        <v>5</v>
      </c>
      <c r="I1542" s="166">
        <v>4</v>
      </c>
      <c r="J1542" s="166">
        <v>1</v>
      </c>
      <c r="K1542" s="166" t="s">
        <v>15571</v>
      </c>
      <c r="L1542" s="175">
        <v>0.99999999717699695</v>
      </c>
      <c r="M1542" s="175">
        <v>8.5412442001114703E-6</v>
      </c>
      <c r="N1542" s="175">
        <v>0.99999999717699695</v>
      </c>
      <c r="O1542" s="175"/>
      <c r="P1542" s="175">
        <v>1</v>
      </c>
      <c r="Q1542" s="175">
        <v>1.03645387689284E-4</v>
      </c>
      <c r="R1542" s="166">
        <v>1</v>
      </c>
      <c r="S1542" s="166" t="s">
        <v>59</v>
      </c>
      <c r="T1542" s="166" t="s">
        <v>1895</v>
      </c>
      <c r="U1542" s="166" t="s">
        <v>15570</v>
      </c>
    </row>
    <row r="1543" spans="1:21" ht="15.75" customHeight="1" x14ac:dyDescent="0.15">
      <c r="A1543" s="15" t="s">
        <v>2187</v>
      </c>
      <c r="B1543" s="166" t="s">
        <v>2188</v>
      </c>
      <c r="C1543" s="166" t="s">
        <v>1892</v>
      </c>
      <c r="D1543" s="166" t="s">
        <v>1893</v>
      </c>
      <c r="E1543" s="170">
        <v>6.0443587976768996E-12</v>
      </c>
      <c r="F1543" s="166">
        <v>36</v>
      </c>
      <c r="G1543" s="166" t="s">
        <v>2189</v>
      </c>
      <c r="H1543" s="166">
        <v>5</v>
      </c>
      <c r="I1543" s="166">
        <v>3</v>
      </c>
      <c r="J1543" s="166">
        <v>1</v>
      </c>
      <c r="K1543" s="166" t="s">
        <v>15571</v>
      </c>
      <c r="L1543" s="175">
        <v>0.99999999717699695</v>
      </c>
      <c r="M1543" s="175">
        <v>3.3751960868668301E-6</v>
      </c>
      <c r="N1543" s="175">
        <v>0.99999999717699695</v>
      </c>
      <c r="O1543" s="175"/>
      <c r="P1543" s="175">
        <v>1</v>
      </c>
      <c r="Q1543" s="175">
        <v>3.7590419163536499E-5</v>
      </c>
      <c r="R1543" s="166">
        <v>1</v>
      </c>
      <c r="S1543" s="166" t="s">
        <v>59</v>
      </c>
      <c r="T1543" s="166" t="s">
        <v>1895</v>
      </c>
      <c r="U1543" s="166" t="s">
        <v>15570</v>
      </c>
    </row>
    <row r="1544" spans="1:21" ht="15.75" customHeight="1" x14ac:dyDescent="0.15">
      <c r="A1544" s="15" t="s">
        <v>2199</v>
      </c>
      <c r="B1544" s="166" t="s">
        <v>2200</v>
      </c>
      <c r="C1544" s="166" t="s">
        <v>1892</v>
      </c>
      <c r="D1544" s="166" t="s">
        <v>1893</v>
      </c>
      <c r="E1544" s="170">
        <v>1.7457660444053E-11</v>
      </c>
      <c r="F1544" s="166">
        <v>34</v>
      </c>
      <c r="G1544" s="166" t="s">
        <v>2201</v>
      </c>
      <c r="H1544" s="166">
        <v>5</v>
      </c>
      <c r="I1544" s="166">
        <v>5</v>
      </c>
      <c r="J1544" s="166">
        <v>1</v>
      </c>
      <c r="K1544" s="166" t="s">
        <v>15571</v>
      </c>
      <c r="L1544" s="175">
        <v>0.99999999717699695</v>
      </c>
      <c r="M1544" s="175">
        <v>1.52411060440223E-4</v>
      </c>
      <c r="N1544" s="175">
        <v>0.99999999717699695</v>
      </c>
      <c r="O1544" s="175"/>
      <c r="P1544" s="175">
        <v>1</v>
      </c>
      <c r="Q1544" s="175">
        <v>3.6110463666392699E-3</v>
      </c>
      <c r="R1544" s="166">
        <v>1</v>
      </c>
      <c r="S1544" s="166" t="s">
        <v>59</v>
      </c>
      <c r="T1544" s="166" t="s">
        <v>1895</v>
      </c>
      <c r="U1544" s="166" t="s">
        <v>15570</v>
      </c>
    </row>
    <row r="1545" spans="1:21" ht="15.75" customHeight="1" x14ac:dyDescent="0.15">
      <c r="A1545" s="15" t="s">
        <v>2205</v>
      </c>
      <c r="B1545" s="166" t="s">
        <v>2206</v>
      </c>
      <c r="C1545" s="166" t="s">
        <v>1892</v>
      </c>
      <c r="D1545" s="166" t="s">
        <v>1893</v>
      </c>
      <c r="E1545" s="170">
        <v>1.21419297259558E-12</v>
      </c>
      <c r="F1545" s="166">
        <v>36</v>
      </c>
      <c r="G1545" s="166" t="s">
        <v>2207</v>
      </c>
      <c r="H1545" s="166">
        <v>5</v>
      </c>
      <c r="I1545" s="166">
        <v>3</v>
      </c>
      <c r="J1545" s="166">
        <v>1</v>
      </c>
      <c r="K1545" s="166" t="s">
        <v>15571</v>
      </c>
      <c r="L1545" s="175">
        <v>0.99999999717699695</v>
      </c>
      <c r="M1545" s="175">
        <v>3.5986773519501201E-4</v>
      </c>
      <c r="N1545" s="175">
        <v>0.99999999717699695</v>
      </c>
      <c r="O1545" s="175"/>
      <c r="P1545" s="175">
        <v>1</v>
      </c>
      <c r="Q1545" s="175">
        <v>1.10091350599114E-2</v>
      </c>
      <c r="R1545" s="166">
        <v>1</v>
      </c>
      <c r="S1545" s="166" t="s">
        <v>59</v>
      </c>
      <c r="T1545" s="166" t="s">
        <v>1895</v>
      </c>
      <c r="U1545" s="166" t="s">
        <v>15570</v>
      </c>
    </row>
    <row r="1546" spans="1:21" ht="15.75" customHeight="1" x14ac:dyDescent="0.15">
      <c r="A1546" s="15" t="s">
        <v>2221</v>
      </c>
      <c r="B1546" s="166" t="s">
        <v>2222</v>
      </c>
      <c r="C1546" s="166" t="s">
        <v>1892</v>
      </c>
      <c r="D1546" s="166" t="s">
        <v>1893</v>
      </c>
      <c r="E1546" s="170">
        <v>1.24341423464304E-12</v>
      </c>
      <c r="F1546" s="166">
        <v>36</v>
      </c>
      <c r="G1546" s="166" t="s">
        <v>2223</v>
      </c>
      <c r="H1546" s="166">
        <v>5</v>
      </c>
      <c r="I1546" s="166">
        <v>5</v>
      </c>
      <c r="J1546" s="166">
        <v>1</v>
      </c>
      <c r="K1546" s="166" t="s">
        <v>15571</v>
      </c>
      <c r="L1546" s="175">
        <v>0.99999999717699695</v>
      </c>
      <c r="M1546" s="175">
        <v>0.31631151213318998</v>
      </c>
      <c r="N1546" s="175">
        <v>0.99999999717699695</v>
      </c>
      <c r="O1546" s="175"/>
      <c r="P1546" s="175">
        <v>1</v>
      </c>
      <c r="Q1546" s="175">
        <v>1</v>
      </c>
      <c r="R1546" s="166">
        <v>1</v>
      </c>
      <c r="S1546" s="166" t="s">
        <v>59</v>
      </c>
      <c r="T1546" s="166" t="s">
        <v>1895</v>
      </c>
      <c r="U1546" s="166" t="s">
        <v>15570</v>
      </c>
    </row>
    <row r="1547" spans="1:21" ht="15.75" customHeight="1" x14ac:dyDescent="0.15">
      <c r="A1547" s="15" t="s">
        <v>2224</v>
      </c>
      <c r="B1547" s="166" t="s">
        <v>2225</v>
      </c>
      <c r="C1547" s="166" t="s">
        <v>2226</v>
      </c>
      <c r="D1547" s="166" t="s">
        <v>1902</v>
      </c>
      <c r="E1547" s="170">
        <v>5.9647155166677502E-10</v>
      </c>
      <c r="F1547" s="166">
        <v>32</v>
      </c>
      <c r="G1547" s="166" t="s">
        <v>2227</v>
      </c>
      <c r="H1547" s="166">
        <v>4</v>
      </c>
      <c r="I1547" s="166">
        <v>3</v>
      </c>
      <c r="J1547" s="166">
        <v>1</v>
      </c>
      <c r="K1547" s="166" t="s">
        <v>15571</v>
      </c>
      <c r="L1547" s="175">
        <v>0.99999999717699695</v>
      </c>
      <c r="M1547" s="175">
        <v>0.83527786966946105</v>
      </c>
      <c r="N1547" s="175">
        <v>0.99999999717699695</v>
      </c>
      <c r="O1547" s="175"/>
      <c r="P1547" s="175">
        <v>1</v>
      </c>
      <c r="Q1547" s="175">
        <v>1</v>
      </c>
      <c r="R1547" s="166">
        <v>1</v>
      </c>
      <c r="S1547" s="166" t="s">
        <v>59</v>
      </c>
      <c r="T1547" s="166" t="s">
        <v>1895</v>
      </c>
      <c r="U1547" s="166" t="s">
        <v>15570</v>
      </c>
    </row>
    <row r="1548" spans="1:21" ht="15.75" customHeight="1" x14ac:dyDescent="0.15">
      <c r="A1548" s="15" t="s">
        <v>2228</v>
      </c>
      <c r="B1548" s="166" t="s">
        <v>2229</v>
      </c>
      <c r="C1548" s="166" t="s">
        <v>2230</v>
      </c>
      <c r="D1548" s="166" t="s">
        <v>1948</v>
      </c>
      <c r="E1548" s="170">
        <v>2.22621509521487E-11</v>
      </c>
      <c r="F1548" s="166">
        <v>34</v>
      </c>
      <c r="G1548" s="166" t="s">
        <v>2231</v>
      </c>
      <c r="H1548" s="166">
        <v>4</v>
      </c>
      <c r="I1548" s="166">
        <v>4</v>
      </c>
      <c r="J1548" s="166">
        <v>1</v>
      </c>
      <c r="K1548" s="166" t="s">
        <v>15571</v>
      </c>
      <c r="L1548" s="175">
        <v>0.99999999717699695</v>
      </c>
      <c r="M1548" s="175">
        <v>0.26998408238574101</v>
      </c>
      <c r="N1548" s="175">
        <v>0.99999999717699695</v>
      </c>
      <c r="O1548" s="175"/>
      <c r="P1548" s="175">
        <v>1</v>
      </c>
      <c r="Q1548" s="175">
        <v>1</v>
      </c>
      <c r="R1548" s="166">
        <v>1</v>
      </c>
      <c r="S1548" s="166" t="s">
        <v>59</v>
      </c>
      <c r="T1548" s="166" t="s">
        <v>1895</v>
      </c>
      <c r="U1548" s="166" t="s">
        <v>15570</v>
      </c>
    </row>
    <row r="1549" spans="1:21" ht="15.75" customHeight="1" x14ac:dyDescent="0.15">
      <c r="A1549" s="15" t="s">
        <v>2232</v>
      </c>
      <c r="B1549" s="166" t="s">
        <v>2233</v>
      </c>
      <c r="C1549" s="166" t="s">
        <v>1892</v>
      </c>
      <c r="D1549" s="166" t="s">
        <v>2007</v>
      </c>
      <c r="E1549" s="170">
        <v>2.8678688851956902E-13</v>
      </c>
      <c r="F1549" s="166">
        <v>36</v>
      </c>
      <c r="G1549" s="166" t="s">
        <v>2234</v>
      </c>
      <c r="H1549" s="166">
        <v>5</v>
      </c>
      <c r="I1549" s="166">
        <v>4</v>
      </c>
      <c r="J1549" s="166">
        <v>1</v>
      </c>
      <c r="K1549" s="166" t="s">
        <v>15571</v>
      </c>
      <c r="L1549" s="175">
        <v>0.99999999717699695</v>
      </c>
      <c r="M1549" s="175">
        <v>1.3585373382848201E-2</v>
      </c>
      <c r="N1549" s="175">
        <v>0.99999999717699695</v>
      </c>
      <c r="O1549" s="175"/>
      <c r="P1549" s="175">
        <v>1</v>
      </c>
      <c r="Q1549" s="175">
        <v>0.50567659152450295</v>
      </c>
      <c r="R1549" s="166">
        <v>1</v>
      </c>
      <c r="S1549" s="166" t="s">
        <v>59</v>
      </c>
      <c r="T1549" s="166" t="s">
        <v>1895</v>
      </c>
      <c r="U1549" s="166" t="s">
        <v>15570</v>
      </c>
    </row>
    <row r="1550" spans="1:21" ht="15.75" customHeight="1" x14ac:dyDescent="0.15">
      <c r="A1550" s="15" t="s">
        <v>2249</v>
      </c>
      <c r="B1550" s="166" t="s">
        <v>2250</v>
      </c>
      <c r="C1550" s="166" t="s">
        <v>1901</v>
      </c>
      <c r="D1550" s="166" t="s">
        <v>1948</v>
      </c>
      <c r="E1550" s="170">
        <v>1.5543518818499801E-7</v>
      </c>
      <c r="F1550" s="166">
        <v>8</v>
      </c>
      <c r="G1550" s="166" t="s">
        <v>2251</v>
      </c>
      <c r="H1550" s="166">
        <v>5</v>
      </c>
      <c r="I1550" s="166">
        <v>3</v>
      </c>
      <c r="J1550" s="166">
        <v>1</v>
      </c>
      <c r="K1550" s="166" t="s">
        <v>15571</v>
      </c>
      <c r="L1550" s="175">
        <v>0.99999999717699695</v>
      </c>
      <c r="M1550" s="175">
        <v>0.93958556623721501</v>
      </c>
      <c r="N1550" s="175">
        <v>0.99999999717699695</v>
      </c>
      <c r="O1550" s="175"/>
      <c r="P1550" s="175">
        <v>1</v>
      </c>
      <c r="Q1550" s="175">
        <v>1</v>
      </c>
      <c r="R1550" s="166">
        <v>1</v>
      </c>
      <c r="S1550" s="166" t="s">
        <v>59</v>
      </c>
      <c r="T1550" s="166" t="s">
        <v>1895</v>
      </c>
      <c r="U1550" s="166" t="s">
        <v>15570</v>
      </c>
    </row>
    <row r="1551" spans="1:21" ht="15.75" customHeight="1" x14ac:dyDescent="0.15">
      <c r="A1551" s="15" t="s">
        <v>2252</v>
      </c>
      <c r="B1551" s="166" t="s">
        <v>2253</v>
      </c>
      <c r="C1551" s="166" t="s">
        <v>1892</v>
      </c>
      <c r="D1551" s="166" t="s">
        <v>2007</v>
      </c>
      <c r="E1551" s="170">
        <v>9.6858163028158693E-12</v>
      </c>
      <c r="F1551" s="166">
        <v>36</v>
      </c>
      <c r="G1551" s="166" t="s">
        <v>2254</v>
      </c>
      <c r="H1551" s="166">
        <v>5</v>
      </c>
      <c r="I1551" s="166">
        <v>5</v>
      </c>
      <c r="J1551" s="166">
        <v>1</v>
      </c>
      <c r="K1551" s="166" t="s">
        <v>15571</v>
      </c>
      <c r="L1551" s="175">
        <v>0.99999999717699695</v>
      </c>
      <c r="M1551" s="175">
        <v>2.7216630723623001E-4</v>
      </c>
      <c r="N1551" s="175">
        <v>0.99999999717699695</v>
      </c>
      <c r="O1551" s="175"/>
      <c r="P1551" s="175">
        <v>1</v>
      </c>
      <c r="Q1551" s="175">
        <v>7.8412358320085196E-3</v>
      </c>
      <c r="R1551" s="166">
        <v>1</v>
      </c>
      <c r="S1551" s="166" t="s">
        <v>59</v>
      </c>
      <c r="T1551" s="166" t="s">
        <v>1895</v>
      </c>
      <c r="U1551" s="166" t="s">
        <v>15570</v>
      </c>
    </row>
    <row r="1552" spans="1:21" ht="15.75" customHeight="1" x14ac:dyDescent="0.15">
      <c r="A1552" s="15" t="s">
        <v>2261</v>
      </c>
      <c r="B1552" s="166" t="s">
        <v>2262</v>
      </c>
      <c r="C1552" s="166" t="s">
        <v>2263</v>
      </c>
      <c r="D1552" s="166" t="s">
        <v>1948</v>
      </c>
      <c r="E1552" s="170">
        <v>1.4865441950847001E-11</v>
      </c>
      <c r="F1552" s="166">
        <v>36</v>
      </c>
      <c r="G1552" s="166" t="s">
        <v>2264</v>
      </c>
      <c r="H1552" s="166">
        <v>4</v>
      </c>
      <c r="I1552" s="166">
        <v>4</v>
      </c>
      <c r="J1552" s="166">
        <v>1</v>
      </c>
      <c r="K1552" s="166" t="s">
        <v>15571</v>
      </c>
      <c r="L1552" s="175">
        <v>0.99999999717699695</v>
      </c>
      <c r="M1552" s="175">
        <v>0.32031394108567002</v>
      </c>
      <c r="N1552" s="175">
        <v>0.99999999717699695</v>
      </c>
      <c r="O1552" s="175"/>
      <c r="P1552" s="175">
        <v>1</v>
      </c>
      <c r="Q1552" s="175">
        <v>1</v>
      </c>
      <c r="R1552" s="166">
        <v>1</v>
      </c>
      <c r="S1552" s="166" t="s">
        <v>59</v>
      </c>
      <c r="T1552" s="166" t="s">
        <v>1895</v>
      </c>
      <c r="U1552" s="166" t="s">
        <v>15570</v>
      </c>
    </row>
    <row r="1553" spans="1:21" ht="15.75" customHeight="1" x14ac:dyDescent="0.15">
      <c r="A1553" s="15" t="s">
        <v>2268</v>
      </c>
      <c r="B1553" s="166" t="s">
        <v>2269</v>
      </c>
      <c r="C1553" s="166" t="s">
        <v>1892</v>
      </c>
      <c r="D1553" s="166" t="s">
        <v>1893</v>
      </c>
      <c r="E1553" s="170">
        <v>1.3186550007034701E-13</v>
      </c>
      <c r="F1553" s="166">
        <v>36</v>
      </c>
      <c r="G1553" s="166" t="s">
        <v>2270</v>
      </c>
      <c r="H1553" s="166">
        <v>4</v>
      </c>
      <c r="I1553" s="166">
        <v>3</v>
      </c>
      <c r="J1553" s="166">
        <v>1</v>
      </c>
      <c r="K1553" s="166" t="s">
        <v>15571</v>
      </c>
      <c r="L1553" s="175">
        <v>0.99999999717699695</v>
      </c>
      <c r="M1553" s="175">
        <v>4.4920165818908399E-3</v>
      </c>
      <c r="N1553" s="175">
        <v>0.99999999717699695</v>
      </c>
      <c r="O1553" s="175"/>
      <c r="P1553" s="175">
        <v>1</v>
      </c>
      <c r="Q1553" s="175">
        <v>0.158541761713794</v>
      </c>
      <c r="R1553" s="166">
        <v>1</v>
      </c>
      <c r="S1553" s="166" t="s">
        <v>59</v>
      </c>
      <c r="T1553" s="166" t="s">
        <v>1895</v>
      </c>
      <c r="U1553" s="166" t="s">
        <v>15570</v>
      </c>
    </row>
    <row r="1554" spans="1:21" ht="15.75" customHeight="1" x14ac:dyDescent="0.15">
      <c r="A1554" s="15" t="s">
        <v>2274</v>
      </c>
      <c r="B1554" s="166" t="s">
        <v>2275</v>
      </c>
      <c r="C1554" s="166" t="s">
        <v>1892</v>
      </c>
      <c r="D1554" s="166" t="s">
        <v>2007</v>
      </c>
      <c r="E1554" s="170">
        <v>1.9289766667957401E-14</v>
      </c>
      <c r="F1554" s="166">
        <v>36</v>
      </c>
      <c r="G1554" s="166" t="s">
        <v>2276</v>
      </c>
      <c r="H1554" s="166">
        <v>4</v>
      </c>
      <c r="I1554" s="166">
        <v>4</v>
      </c>
      <c r="J1554" s="166">
        <v>1</v>
      </c>
      <c r="K1554" s="166" t="s">
        <v>15571</v>
      </c>
      <c r="L1554" s="175">
        <v>0.99999999717699695</v>
      </c>
      <c r="M1554" s="175">
        <v>1.8051255605215501E-3</v>
      </c>
      <c r="N1554" s="175">
        <v>0.99999999717699695</v>
      </c>
      <c r="O1554" s="175"/>
      <c r="P1554" s="175">
        <v>1</v>
      </c>
      <c r="Q1554" s="175">
        <v>6.2577686098080398E-2</v>
      </c>
      <c r="R1554" s="166">
        <v>1</v>
      </c>
      <c r="S1554" s="166" t="s">
        <v>59</v>
      </c>
      <c r="T1554" s="166" t="s">
        <v>1895</v>
      </c>
      <c r="U1554" s="166" t="s">
        <v>15570</v>
      </c>
    </row>
    <row r="1555" spans="1:21" ht="15.75" customHeight="1" x14ac:dyDescent="0.15">
      <c r="A1555" s="15" t="s">
        <v>2277</v>
      </c>
      <c r="B1555" s="166" t="s">
        <v>2278</v>
      </c>
      <c r="C1555" s="166" t="s">
        <v>1901</v>
      </c>
      <c r="D1555" s="166" t="s">
        <v>1893</v>
      </c>
      <c r="E1555" s="170">
        <v>4.1409963582727699E-9</v>
      </c>
      <c r="F1555" s="166">
        <v>16</v>
      </c>
      <c r="G1555" s="166" t="s">
        <v>2279</v>
      </c>
      <c r="H1555" s="166">
        <v>4</v>
      </c>
      <c r="I1555" s="166">
        <v>3</v>
      </c>
      <c r="J1555" s="166">
        <v>1</v>
      </c>
      <c r="K1555" s="166" t="s">
        <v>15571</v>
      </c>
      <c r="L1555" s="175">
        <v>0.99999999717699695</v>
      </c>
      <c r="M1555" s="175">
        <v>0.80166373860909301</v>
      </c>
      <c r="N1555" s="175">
        <v>0.99999999717699695</v>
      </c>
      <c r="O1555" s="175"/>
      <c r="P1555" s="175">
        <v>1</v>
      </c>
      <c r="Q1555" s="175">
        <v>1</v>
      </c>
      <c r="R1555" s="166">
        <v>1</v>
      </c>
      <c r="S1555" s="166" t="s">
        <v>59</v>
      </c>
      <c r="T1555" s="166" t="s">
        <v>1895</v>
      </c>
      <c r="U1555" s="166" t="s">
        <v>15570</v>
      </c>
    </row>
    <row r="1556" spans="1:21" ht="15.75" customHeight="1" x14ac:dyDescent="0.15">
      <c r="A1556" s="15" t="s">
        <v>2280</v>
      </c>
      <c r="B1556" s="166" t="s">
        <v>2281</v>
      </c>
      <c r="C1556" s="166" t="s">
        <v>1892</v>
      </c>
      <c r="D1556" s="166" t="s">
        <v>1893</v>
      </c>
      <c r="E1556" s="170">
        <v>2.9129747458878402E-12</v>
      </c>
      <c r="F1556" s="166">
        <v>36</v>
      </c>
      <c r="G1556" s="166" t="s">
        <v>2282</v>
      </c>
      <c r="H1556" s="166">
        <v>4</v>
      </c>
      <c r="I1556" s="166">
        <v>4</v>
      </c>
      <c r="J1556" s="166">
        <v>1</v>
      </c>
      <c r="K1556" s="166" t="s">
        <v>15571</v>
      </c>
      <c r="L1556" s="175">
        <v>0.99999999717699695</v>
      </c>
      <c r="M1556" s="175">
        <v>0.28124303775922799</v>
      </c>
      <c r="N1556" s="175">
        <v>0.99999999717699695</v>
      </c>
      <c r="O1556" s="175"/>
      <c r="P1556" s="175">
        <v>1</v>
      </c>
      <c r="Q1556" s="175">
        <v>1</v>
      </c>
      <c r="R1556" s="166">
        <v>1</v>
      </c>
      <c r="S1556" s="166" t="s">
        <v>59</v>
      </c>
      <c r="T1556" s="166" t="s">
        <v>1895</v>
      </c>
      <c r="U1556" s="166" t="s">
        <v>15570</v>
      </c>
    </row>
    <row r="1557" spans="1:21" ht="15.75" customHeight="1" x14ac:dyDescent="0.15">
      <c r="A1557" s="15" t="s">
        <v>2293</v>
      </c>
      <c r="B1557" s="166" t="s">
        <v>2294</v>
      </c>
      <c r="C1557" s="166" t="s">
        <v>1892</v>
      </c>
      <c r="D1557" s="166" t="s">
        <v>2007</v>
      </c>
      <c r="E1557" s="170">
        <v>3.7220114167209102E-13</v>
      </c>
      <c r="F1557" s="166">
        <v>36</v>
      </c>
      <c r="G1557" s="166" t="s">
        <v>2295</v>
      </c>
      <c r="H1557" s="166">
        <v>4</v>
      </c>
      <c r="I1557" s="166">
        <v>4</v>
      </c>
      <c r="J1557" s="166">
        <v>1</v>
      </c>
      <c r="K1557" s="166" t="s">
        <v>15571</v>
      </c>
      <c r="L1557" s="175">
        <v>0.99999999717699695</v>
      </c>
      <c r="M1557" s="175">
        <v>1.11371726020503E-4</v>
      </c>
      <c r="N1557" s="175">
        <v>0.99999999717699695</v>
      </c>
      <c r="O1557" s="175"/>
      <c r="P1557" s="175">
        <v>1</v>
      </c>
      <c r="Q1557" s="175">
        <v>2.4960369184595199E-3</v>
      </c>
      <c r="R1557" s="166">
        <v>1</v>
      </c>
      <c r="S1557" s="166" t="s">
        <v>59</v>
      </c>
      <c r="T1557" s="166" t="s">
        <v>1895</v>
      </c>
      <c r="U1557" s="166" t="s">
        <v>15570</v>
      </c>
    </row>
    <row r="1558" spans="1:21" ht="15.75" customHeight="1" x14ac:dyDescent="0.15">
      <c r="A1558" s="15" t="s">
        <v>2296</v>
      </c>
      <c r="B1558" s="166" t="s">
        <v>2297</v>
      </c>
      <c r="C1558" s="166" t="s">
        <v>1892</v>
      </c>
      <c r="D1558" s="166" t="s">
        <v>2007</v>
      </c>
      <c r="E1558" s="170">
        <v>3.7387201450689299E-13</v>
      </c>
      <c r="F1558" s="166">
        <v>36</v>
      </c>
      <c r="G1558" s="166" t="s">
        <v>2298</v>
      </c>
      <c r="H1558" s="166">
        <v>4</v>
      </c>
      <c r="I1558" s="166">
        <v>3</v>
      </c>
      <c r="J1558" s="166">
        <v>1</v>
      </c>
      <c r="K1558" s="166" t="s">
        <v>15571</v>
      </c>
      <c r="L1558" s="175">
        <v>0.99999999717699695</v>
      </c>
      <c r="M1558" s="175">
        <v>3.4593070401904E-4</v>
      </c>
      <c r="N1558" s="175">
        <v>0.99999999717699695</v>
      </c>
      <c r="O1558" s="175"/>
      <c r="P1558" s="175">
        <v>1</v>
      </c>
      <c r="Q1558" s="175">
        <v>1.0310091570763499E-2</v>
      </c>
      <c r="R1558" s="166">
        <v>1</v>
      </c>
      <c r="S1558" s="166" t="s">
        <v>59</v>
      </c>
      <c r="T1558" s="166" t="s">
        <v>1895</v>
      </c>
      <c r="U1558" s="166" t="s">
        <v>15570</v>
      </c>
    </row>
    <row r="1559" spans="1:21" ht="15.75" customHeight="1" x14ac:dyDescent="0.15">
      <c r="A1559" s="15" t="s">
        <v>2302</v>
      </c>
      <c r="B1559" s="166" t="s">
        <v>2303</v>
      </c>
      <c r="C1559" s="166" t="s">
        <v>1901</v>
      </c>
      <c r="D1559" s="166" t="s">
        <v>2114</v>
      </c>
      <c r="E1559" s="170">
        <v>1.26085726025618E-9</v>
      </c>
      <c r="F1559" s="166">
        <v>22</v>
      </c>
      <c r="G1559" s="166" t="s">
        <v>2304</v>
      </c>
      <c r="H1559" s="166">
        <v>4</v>
      </c>
      <c r="I1559" s="166">
        <v>4</v>
      </c>
      <c r="J1559" s="166">
        <v>1</v>
      </c>
      <c r="K1559" s="166" t="s">
        <v>15571</v>
      </c>
      <c r="L1559" s="175">
        <v>0.99999999717699695</v>
      </c>
      <c r="M1559" s="175">
        <v>0.16111813370065201</v>
      </c>
      <c r="N1559" s="175">
        <v>0.99999999717699695</v>
      </c>
      <c r="O1559" s="175"/>
      <c r="P1559" s="175">
        <v>1</v>
      </c>
      <c r="Q1559" s="175">
        <v>1</v>
      </c>
      <c r="R1559" s="166">
        <v>1</v>
      </c>
      <c r="S1559" s="166" t="s">
        <v>59</v>
      </c>
      <c r="T1559" s="166" t="s">
        <v>1895</v>
      </c>
      <c r="U1559" s="166" t="s">
        <v>15570</v>
      </c>
    </row>
    <row r="1560" spans="1:21" ht="15.75" customHeight="1" x14ac:dyDescent="0.15">
      <c r="A1560" s="15" t="s">
        <v>2311</v>
      </c>
      <c r="B1560" s="166" t="s">
        <v>2312</v>
      </c>
      <c r="C1560" s="166" t="s">
        <v>1892</v>
      </c>
      <c r="D1560" s="166" t="s">
        <v>1893</v>
      </c>
      <c r="E1560" s="170">
        <v>1.8553603876328001E-13</v>
      </c>
      <c r="F1560" s="166">
        <v>36</v>
      </c>
      <c r="G1560" s="166" t="s">
        <v>2313</v>
      </c>
      <c r="H1560" s="166">
        <v>4</v>
      </c>
      <c r="I1560" s="166">
        <v>4</v>
      </c>
      <c r="J1560" s="166">
        <v>1</v>
      </c>
      <c r="K1560" s="166" t="s">
        <v>15571</v>
      </c>
      <c r="L1560" s="175">
        <v>0.99999999717699695</v>
      </c>
      <c r="M1560" s="175">
        <v>0.46963480368832899</v>
      </c>
      <c r="N1560" s="175">
        <v>0.99999999717699695</v>
      </c>
      <c r="O1560" s="175"/>
      <c r="P1560" s="175">
        <v>1</v>
      </c>
      <c r="Q1560" s="175">
        <v>1</v>
      </c>
      <c r="R1560" s="166">
        <v>1</v>
      </c>
      <c r="S1560" s="166" t="s">
        <v>59</v>
      </c>
      <c r="T1560" s="166" t="s">
        <v>1895</v>
      </c>
      <c r="U1560" s="166" t="s">
        <v>15570</v>
      </c>
    </row>
    <row r="1561" spans="1:21" ht="15.75" customHeight="1" x14ac:dyDescent="0.15">
      <c r="A1561" s="15" t="s">
        <v>2314</v>
      </c>
      <c r="B1561" s="166" t="s">
        <v>2315</v>
      </c>
      <c r="C1561" s="166" t="s">
        <v>2230</v>
      </c>
      <c r="D1561" s="166" t="s">
        <v>1948</v>
      </c>
      <c r="E1561" s="170">
        <v>2.2270652428570001E-8</v>
      </c>
      <c r="F1561" s="166">
        <v>22</v>
      </c>
      <c r="G1561" s="166" t="s">
        <v>2316</v>
      </c>
      <c r="H1561" s="166">
        <v>3</v>
      </c>
      <c r="I1561" s="166">
        <v>3</v>
      </c>
      <c r="J1561" s="166">
        <v>1</v>
      </c>
      <c r="K1561" s="166" t="s">
        <v>15571</v>
      </c>
      <c r="L1561" s="175">
        <v>0.99999999717699695</v>
      </c>
      <c r="M1561" s="175">
        <v>0.90178297093806503</v>
      </c>
      <c r="N1561" s="175">
        <v>0.99999999717699695</v>
      </c>
      <c r="O1561" s="175"/>
      <c r="P1561" s="175">
        <v>1</v>
      </c>
      <c r="Q1561" s="175">
        <v>1</v>
      </c>
      <c r="R1561" s="166">
        <v>1</v>
      </c>
      <c r="S1561" s="166" t="s">
        <v>59</v>
      </c>
      <c r="T1561" s="166" t="s">
        <v>1895</v>
      </c>
      <c r="U1561" s="166" t="s">
        <v>15570</v>
      </c>
    </row>
    <row r="1562" spans="1:21" ht="15.75" customHeight="1" x14ac:dyDescent="0.15">
      <c r="A1562" s="15" t="s">
        <v>2317</v>
      </c>
      <c r="B1562" s="166" t="s">
        <v>2318</v>
      </c>
      <c r="C1562" s="166" t="s">
        <v>2230</v>
      </c>
      <c r="D1562" s="166" t="s">
        <v>1948</v>
      </c>
      <c r="E1562" s="170">
        <v>5.7429272949982503E-9</v>
      </c>
      <c r="F1562" s="166">
        <v>22</v>
      </c>
      <c r="G1562" s="166" t="s">
        <v>2319</v>
      </c>
      <c r="H1562" s="166">
        <v>3</v>
      </c>
      <c r="I1562" s="166">
        <v>3</v>
      </c>
      <c r="J1562" s="166">
        <v>1</v>
      </c>
      <c r="K1562" s="166" t="s">
        <v>15571</v>
      </c>
      <c r="L1562" s="175">
        <v>0.99999999717699695</v>
      </c>
      <c r="M1562" s="175">
        <v>0.28814852351311698</v>
      </c>
      <c r="N1562" s="175">
        <v>0.99999999717699695</v>
      </c>
      <c r="O1562" s="175"/>
      <c r="P1562" s="175">
        <v>1</v>
      </c>
      <c r="Q1562" s="175">
        <v>1</v>
      </c>
      <c r="R1562" s="166">
        <v>1</v>
      </c>
      <c r="S1562" s="166" t="s">
        <v>59</v>
      </c>
      <c r="T1562" s="166" t="s">
        <v>1895</v>
      </c>
      <c r="U1562" s="166" t="s">
        <v>15570</v>
      </c>
    </row>
    <row r="1563" spans="1:21" ht="15.75" customHeight="1" x14ac:dyDescent="0.15">
      <c r="A1563" s="15" t="s">
        <v>2320</v>
      </c>
      <c r="B1563" s="166" t="s">
        <v>2321</v>
      </c>
      <c r="C1563" s="166" t="s">
        <v>2322</v>
      </c>
      <c r="D1563" s="166" t="s">
        <v>1914</v>
      </c>
      <c r="E1563" s="170">
        <v>1.4804088911175301E-10</v>
      </c>
      <c r="F1563" s="166">
        <v>36</v>
      </c>
      <c r="G1563" s="166" t="s">
        <v>2323</v>
      </c>
      <c r="H1563" s="166">
        <v>3</v>
      </c>
      <c r="I1563" s="166">
        <v>3</v>
      </c>
      <c r="J1563" s="166">
        <v>1</v>
      </c>
      <c r="K1563" s="166" t="s">
        <v>15571</v>
      </c>
      <c r="L1563" s="175">
        <v>0.99999999717699695</v>
      </c>
      <c r="M1563" s="175">
        <v>0.90178297093806503</v>
      </c>
      <c r="N1563" s="175">
        <v>0.99999999717699695</v>
      </c>
      <c r="O1563" s="175"/>
      <c r="P1563" s="175">
        <v>1</v>
      </c>
      <c r="Q1563" s="175">
        <v>1</v>
      </c>
      <c r="R1563" s="166">
        <v>1</v>
      </c>
      <c r="S1563" s="166" t="s">
        <v>59</v>
      </c>
      <c r="T1563" s="166" t="s">
        <v>1895</v>
      </c>
      <c r="U1563" s="166" t="s">
        <v>15570</v>
      </c>
    </row>
    <row r="1564" spans="1:21" ht="15.75" customHeight="1" x14ac:dyDescent="0.15">
      <c r="A1564" s="15" t="s">
        <v>2324</v>
      </c>
      <c r="B1564" s="166" t="s">
        <v>2325</v>
      </c>
      <c r="C1564" s="166" t="s">
        <v>1901</v>
      </c>
      <c r="D1564" s="166" t="s">
        <v>1902</v>
      </c>
      <c r="E1564" s="170">
        <v>8.8066991103906499E-9</v>
      </c>
      <c r="F1564" s="166">
        <v>20</v>
      </c>
      <c r="G1564" s="166" t="s">
        <v>2326</v>
      </c>
      <c r="H1564" s="166">
        <v>3</v>
      </c>
      <c r="I1564" s="166">
        <v>3</v>
      </c>
      <c r="J1564" s="166">
        <v>1</v>
      </c>
      <c r="K1564" s="166" t="s">
        <v>15571</v>
      </c>
      <c r="L1564" s="175">
        <v>0.99999999717699695</v>
      </c>
      <c r="M1564" s="175">
        <v>0.40101247451397298</v>
      </c>
      <c r="N1564" s="175">
        <v>0.99999999717699695</v>
      </c>
      <c r="O1564" s="175"/>
      <c r="P1564" s="175">
        <v>1</v>
      </c>
      <c r="Q1564" s="175">
        <v>1</v>
      </c>
      <c r="R1564" s="166">
        <v>1</v>
      </c>
      <c r="S1564" s="166" t="s">
        <v>59</v>
      </c>
      <c r="T1564" s="166" t="s">
        <v>1895</v>
      </c>
      <c r="U1564" s="166" t="s">
        <v>15570</v>
      </c>
    </row>
    <row r="1565" spans="1:21" ht="15.75" customHeight="1" x14ac:dyDescent="0.15">
      <c r="A1565" s="15" t="s">
        <v>2327</v>
      </c>
      <c r="B1565" s="166" t="s">
        <v>2328</v>
      </c>
      <c r="C1565" s="166" t="s">
        <v>1909</v>
      </c>
      <c r="D1565" s="166" t="s">
        <v>2007</v>
      </c>
      <c r="E1565" s="170">
        <v>1.95894575499203E-12</v>
      </c>
      <c r="F1565" s="166">
        <v>36</v>
      </c>
      <c r="G1565" s="166" t="s">
        <v>2329</v>
      </c>
      <c r="H1565" s="166">
        <v>3</v>
      </c>
      <c r="I1565" s="166">
        <v>3</v>
      </c>
      <c r="J1565" s="166">
        <v>1</v>
      </c>
      <c r="K1565" s="166" t="s">
        <v>15571</v>
      </c>
      <c r="L1565" s="175">
        <v>0.99999999717699695</v>
      </c>
      <c r="M1565" s="175">
        <v>0.48889221196352101</v>
      </c>
      <c r="N1565" s="175">
        <v>0.99999999717699695</v>
      </c>
      <c r="O1565" s="175"/>
      <c r="P1565" s="175">
        <v>1</v>
      </c>
      <c r="Q1565" s="175">
        <v>1</v>
      </c>
      <c r="R1565" s="166">
        <v>1</v>
      </c>
      <c r="S1565" s="166" t="s">
        <v>59</v>
      </c>
      <c r="T1565" s="166" t="s">
        <v>1895</v>
      </c>
      <c r="U1565" s="166" t="s">
        <v>15570</v>
      </c>
    </row>
    <row r="1566" spans="1:21" ht="15.75" customHeight="1" x14ac:dyDescent="0.15">
      <c r="A1566" s="15" t="s">
        <v>2330</v>
      </c>
      <c r="B1566" s="166" t="s">
        <v>2331</v>
      </c>
      <c r="C1566" s="166" t="s">
        <v>1892</v>
      </c>
      <c r="D1566" s="166" t="s">
        <v>2007</v>
      </c>
      <c r="E1566" s="170">
        <v>3.3888516288091098E-13</v>
      </c>
      <c r="F1566" s="166">
        <v>36</v>
      </c>
      <c r="G1566" s="166" t="s">
        <v>2332</v>
      </c>
      <c r="H1566" s="166">
        <v>3</v>
      </c>
      <c r="I1566" s="166">
        <v>3</v>
      </c>
      <c r="J1566" s="166">
        <v>1</v>
      </c>
      <c r="K1566" s="166" t="s">
        <v>15571</v>
      </c>
      <c r="L1566" s="175">
        <v>0.99999999717699695</v>
      </c>
      <c r="M1566" s="175">
        <v>8.6112305491461705E-3</v>
      </c>
      <c r="N1566" s="175">
        <v>0.99999999717699695</v>
      </c>
      <c r="O1566" s="175"/>
      <c r="P1566" s="175">
        <v>1</v>
      </c>
      <c r="Q1566" s="175">
        <v>0.31118623337404699</v>
      </c>
      <c r="R1566" s="166">
        <v>1</v>
      </c>
      <c r="S1566" s="166" t="s">
        <v>59</v>
      </c>
      <c r="T1566" s="166" t="s">
        <v>1895</v>
      </c>
      <c r="U1566" s="166" t="s">
        <v>15570</v>
      </c>
    </row>
    <row r="1567" spans="1:21" ht="15.75" customHeight="1" x14ac:dyDescent="0.15">
      <c r="A1567" s="15" t="s">
        <v>2333</v>
      </c>
      <c r="B1567" s="166" t="s">
        <v>2334</v>
      </c>
      <c r="C1567" s="166" t="s">
        <v>1892</v>
      </c>
      <c r="D1567" s="166" t="s">
        <v>1893</v>
      </c>
      <c r="E1567" s="170">
        <v>1.34627068552768E-12</v>
      </c>
      <c r="F1567" s="166">
        <v>34</v>
      </c>
      <c r="G1567" s="166" t="s">
        <v>2335</v>
      </c>
      <c r="H1567" s="166">
        <v>3</v>
      </c>
      <c r="I1567" s="166">
        <v>3</v>
      </c>
      <c r="J1567" s="166">
        <v>1</v>
      </c>
      <c r="K1567" s="166" t="s">
        <v>15571</v>
      </c>
      <c r="L1567" s="175">
        <v>0.99999999717699695</v>
      </c>
      <c r="M1567" s="175">
        <v>0.54147038112803103</v>
      </c>
      <c r="N1567" s="175">
        <v>0.99999999717699695</v>
      </c>
      <c r="O1567" s="175"/>
      <c r="P1567" s="175">
        <v>1</v>
      </c>
      <c r="Q1567" s="175">
        <v>1</v>
      </c>
      <c r="R1567" s="166">
        <v>1</v>
      </c>
      <c r="S1567" s="166" t="s">
        <v>59</v>
      </c>
      <c r="T1567" s="166" t="s">
        <v>1895</v>
      </c>
      <c r="U1567" s="166" t="s">
        <v>15570</v>
      </c>
    </row>
    <row r="1568" spans="1:21" ht="15.75" customHeight="1" x14ac:dyDescent="0.15">
      <c r="A1568" s="15" t="s">
        <v>2340</v>
      </c>
      <c r="B1568" s="166" t="s">
        <v>2341</v>
      </c>
      <c r="C1568" s="166" t="s">
        <v>1901</v>
      </c>
      <c r="D1568" s="166" t="s">
        <v>1914</v>
      </c>
      <c r="E1568" s="170">
        <v>6.1962984978014895E-10</v>
      </c>
      <c r="F1568" s="166">
        <v>20</v>
      </c>
      <c r="G1568" s="166" t="s">
        <v>2342</v>
      </c>
      <c r="H1568" s="166">
        <v>3</v>
      </c>
      <c r="I1568" s="166">
        <v>3</v>
      </c>
      <c r="J1568" s="166">
        <v>1</v>
      </c>
      <c r="K1568" s="166" t="s">
        <v>15571</v>
      </c>
      <c r="L1568" s="175">
        <v>0.99999999717699695</v>
      </c>
      <c r="M1568" s="175">
        <v>0.75100895428725301</v>
      </c>
      <c r="N1568" s="175">
        <v>0.99999999717699695</v>
      </c>
      <c r="O1568" s="175"/>
      <c r="P1568" s="175">
        <v>1</v>
      </c>
      <c r="Q1568" s="175">
        <v>1</v>
      </c>
      <c r="R1568" s="166">
        <v>1</v>
      </c>
      <c r="S1568" s="166" t="s">
        <v>59</v>
      </c>
      <c r="T1568" s="166" t="s">
        <v>1895</v>
      </c>
      <c r="U1568" s="166" t="s">
        <v>15570</v>
      </c>
    </row>
    <row r="1569" spans="1:21" ht="15.75" customHeight="1" x14ac:dyDescent="0.15">
      <c r="A1569" s="15" t="s">
        <v>2343</v>
      </c>
      <c r="B1569" s="166" t="s">
        <v>2344</v>
      </c>
      <c r="C1569" s="166" t="s">
        <v>2241</v>
      </c>
      <c r="D1569" s="166" t="s">
        <v>1918</v>
      </c>
      <c r="E1569" s="170">
        <v>8.5145268421626701E-10</v>
      </c>
      <c r="F1569" s="166">
        <v>34</v>
      </c>
      <c r="G1569" s="166" t="s">
        <v>2345</v>
      </c>
      <c r="H1569" s="166">
        <v>3</v>
      </c>
      <c r="I1569" s="166">
        <v>3</v>
      </c>
      <c r="J1569" s="166">
        <v>1</v>
      </c>
      <c r="K1569" s="166" t="s">
        <v>15571</v>
      </c>
      <c r="L1569" s="175">
        <v>0.99999999717699695</v>
      </c>
      <c r="M1569" s="175">
        <v>0.713371586417758</v>
      </c>
      <c r="N1569" s="175">
        <v>0.99999999717699695</v>
      </c>
      <c r="O1569" s="175"/>
      <c r="P1569" s="175">
        <v>1</v>
      </c>
      <c r="Q1569" s="175">
        <v>1</v>
      </c>
      <c r="R1569" s="166">
        <v>1</v>
      </c>
      <c r="S1569" s="166" t="s">
        <v>59</v>
      </c>
      <c r="T1569" s="166" t="s">
        <v>1895</v>
      </c>
      <c r="U1569" s="166" t="s">
        <v>15570</v>
      </c>
    </row>
    <row r="1570" spans="1:21" ht="15.75" customHeight="1" x14ac:dyDescent="0.15">
      <c r="A1570" s="15" t="s">
        <v>2346</v>
      </c>
      <c r="B1570" s="166" t="s">
        <v>2347</v>
      </c>
      <c r="C1570" s="166" t="s">
        <v>1892</v>
      </c>
      <c r="D1570" s="166" t="s">
        <v>2007</v>
      </c>
      <c r="E1570" s="170">
        <v>8.8048823723424595E-14</v>
      </c>
      <c r="F1570" s="166">
        <v>36</v>
      </c>
      <c r="G1570" s="166" t="s">
        <v>2348</v>
      </c>
      <c r="H1570" s="166">
        <v>3</v>
      </c>
      <c r="I1570" s="166">
        <v>3</v>
      </c>
      <c r="J1570" s="166">
        <v>1</v>
      </c>
      <c r="K1570" s="166" t="s">
        <v>15571</v>
      </c>
      <c r="L1570" s="175">
        <v>0.99999999717699695</v>
      </c>
      <c r="M1570" s="175">
        <v>2.3297347382066601E-4</v>
      </c>
      <c r="N1570" s="175">
        <v>0.99999999717699695</v>
      </c>
      <c r="O1570" s="175"/>
      <c r="P1570" s="175">
        <v>1</v>
      </c>
      <c r="Q1570" s="175">
        <v>6.2126259685511102E-3</v>
      </c>
      <c r="R1570" s="166">
        <v>1</v>
      </c>
      <c r="S1570" s="166" t="s">
        <v>59</v>
      </c>
      <c r="T1570" s="166" t="s">
        <v>1895</v>
      </c>
      <c r="U1570" s="166" t="s">
        <v>15570</v>
      </c>
    </row>
    <row r="1571" spans="1:21" ht="15.75" customHeight="1" x14ac:dyDescent="0.15">
      <c r="A1571" s="15" t="s">
        <v>2349</v>
      </c>
      <c r="B1571" s="166" t="s">
        <v>2350</v>
      </c>
      <c r="C1571" s="166" t="s">
        <v>2351</v>
      </c>
      <c r="D1571" s="166" t="s">
        <v>2007</v>
      </c>
      <c r="E1571" s="170">
        <v>4.9880216018936602E-10</v>
      </c>
      <c r="F1571" s="166">
        <v>32</v>
      </c>
      <c r="G1571" s="166" t="s">
        <v>2352</v>
      </c>
      <c r="H1571" s="166">
        <v>3</v>
      </c>
      <c r="I1571" s="166">
        <v>3</v>
      </c>
      <c r="J1571" s="166">
        <v>1</v>
      </c>
      <c r="K1571" s="166" t="s">
        <v>15571</v>
      </c>
      <c r="L1571" s="175">
        <v>0.99999999717699695</v>
      </c>
      <c r="M1571" s="175">
        <v>0.93958556623721501</v>
      </c>
      <c r="N1571" s="175">
        <v>0.99999999717699695</v>
      </c>
      <c r="O1571" s="175"/>
      <c r="P1571" s="175">
        <v>1</v>
      </c>
      <c r="Q1571" s="175">
        <v>1</v>
      </c>
      <c r="R1571" s="166">
        <v>1</v>
      </c>
      <c r="S1571" s="166" t="s">
        <v>59</v>
      </c>
      <c r="T1571" s="166" t="s">
        <v>1895</v>
      </c>
      <c r="U1571" s="166" t="s">
        <v>15570</v>
      </c>
    </row>
    <row r="1572" spans="1:21" ht="15.75" customHeight="1" x14ac:dyDescent="0.15">
      <c r="A1572" s="15" t="s">
        <v>2356</v>
      </c>
      <c r="B1572" s="166" t="s">
        <v>2357</v>
      </c>
      <c r="C1572" s="166" t="s">
        <v>1892</v>
      </c>
      <c r="D1572" s="166" t="s">
        <v>1948</v>
      </c>
      <c r="E1572" s="170">
        <v>1.54701291292396E-9</v>
      </c>
      <c r="F1572" s="166">
        <v>20</v>
      </c>
      <c r="G1572" s="166" t="s">
        <v>2358</v>
      </c>
      <c r="H1572" s="166">
        <v>3</v>
      </c>
      <c r="I1572" s="166">
        <v>3</v>
      </c>
      <c r="J1572" s="166">
        <v>1</v>
      </c>
      <c r="K1572" s="166" t="s">
        <v>15571</v>
      </c>
      <c r="L1572" s="175">
        <v>0.99999999717699695</v>
      </c>
      <c r="M1572" s="175">
        <v>0.77796683864819005</v>
      </c>
      <c r="N1572" s="175">
        <v>0.99999999717699695</v>
      </c>
      <c r="O1572" s="175"/>
      <c r="P1572" s="175">
        <v>1</v>
      </c>
      <c r="Q1572" s="175">
        <v>1</v>
      </c>
      <c r="R1572" s="166">
        <v>1</v>
      </c>
      <c r="S1572" s="166" t="s">
        <v>59</v>
      </c>
      <c r="T1572" s="166" t="s">
        <v>1895</v>
      </c>
      <c r="U1572" s="166" t="s">
        <v>15570</v>
      </c>
    </row>
    <row r="1573" spans="1:21" ht="15.75" customHeight="1" x14ac:dyDescent="0.15">
      <c r="A1573" s="15" t="s">
        <v>2359</v>
      </c>
      <c r="B1573" s="166" t="s">
        <v>2360</v>
      </c>
      <c r="C1573" s="166" t="s">
        <v>1892</v>
      </c>
      <c r="D1573" s="166" t="s">
        <v>1948</v>
      </c>
      <c r="E1573" s="170">
        <v>1.43685094511582E-11</v>
      </c>
      <c r="F1573" s="166">
        <v>28</v>
      </c>
      <c r="G1573" s="166" t="s">
        <v>2361</v>
      </c>
      <c r="H1573" s="166">
        <v>3</v>
      </c>
      <c r="I1573" s="166">
        <v>3</v>
      </c>
      <c r="J1573" s="166">
        <v>1</v>
      </c>
      <c r="K1573" s="166" t="s">
        <v>15571</v>
      </c>
      <c r="L1573" s="175">
        <v>0.99999999717699695</v>
      </c>
      <c r="M1573" s="175">
        <v>0.80166373860909301</v>
      </c>
      <c r="N1573" s="175">
        <v>0.99999999717699695</v>
      </c>
      <c r="O1573" s="175"/>
      <c r="P1573" s="175">
        <v>1</v>
      </c>
      <c r="Q1573" s="175">
        <v>1</v>
      </c>
      <c r="R1573" s="166">
        <v>1</v>
      </c>
      <c r="S1573" s="166" t="s">
        <v>59</v>
      </c>
      <c r="T1573" s="166" t="s">
        <v>1895</v>
      </c>
      <c r="U1573" s="166" t="s">
        <v>15570</v>
      </c>
    </row>
    <row r="1574" spans="1:21" ht="15.75" customHeight="1" x14ac:dyDescent="0.15">
      <c r="A1574" s="15" t="s">
        <v>2362</v>
      </c>
      <c r="B1574" s="166" t="s">
        <v>2363</v>
      </c>
      <c r="C1574" s="166" t="s">
        <v>2216</v>
      </c>
      <c r="D1574" s="166" t="s">
        <v>2007</v>
      </c>
      <c r="E1574" s="170">
        <v>1.1298418068947899E-9</v>
      </c>
      <c r="F1574" s="166">
        <v>28</v>
      </c>
      <c r="G1574" s="166" t="s">
        <v>2364</v>
      </c>
      <c r="H1574" s="166">
        <v>3</v>
      </c>
      <c r="I1574" s="166">
        <v>3</v>
      </c>
      <c r="J1574" s="166">
        <v>1</v>
      </c>
      <c r="K1574" s="166" t="s">
        <v>15571</v>
      </c>
      <c r="L1574" s="175">
        <v>0.99999999717699695</v>
      </c>
      <c r="M1574" s="175">
        <v>0.62876496145643002</v>
      </c>
      <c r="N1574" s="175">
        <v>0.99999999717699695</v>
      </c>
      <c r="O1574" s="175"/>
      <c r="P1574" s="175">
        <v>1</v>
      </c>
      <c r="Q1574" s="175">
        <v>1</v>
      </c>
      <c r="R1574" s="166">
        <v>1</v>
      </c>
      <c r="S1574" s="166" t="s">
        <v>59</v>
      </c>
      <c r="T1574" s="166" t="s">
        <v>1895</v>
      </c>
      <c r="U1574" s="166" t="s">
        <v>15570</v>
      </c>
    </row>
    <row r="1575" spans="1:21" ht="15.75" customHeight="1" x14ac:dyDescent="0.15">
      <c r="A1575" s="15" t="s">
        <v>2368</v>
      </c>
      <c r="B1575" s="166" t="s">
        <v>2369</v>
      </c>
      <c r="C1575" s="166" t="s">
        <v>1909</v>
      </c>
      <c r="D1575" s="166" t="s">
        <v>1955</v>
      </c>
      <c r="E1575" s="170">
        <v>3.2513216438397199E-8</v>
      </c>
      <c r="F1575" s="166">
        <v>32</v>
      </c>
      <c r="G1575" s="166" t="s">
        <v>2370</v>
      </c>
      <c r="H1575" s="166">
        <v>3</v>
      </c>
      <c r="I1575" s="166">
        <v>3</v>
      </c>
      <c r="J1575" s="166">
        <v>1</v>
      </c>
      <c r="K1575" s="166" t="s">
        <v>15571</v>
      </c>
      <c r="L1575" s="175">
        <v>0.99999999717699695</v>
      </c>
      <c r="M1575" s="175">
        <v>8.3121064386502297E-2</v>
      </c>
      <c r="N1575" s="175">
        <v>0.99999999717699695</v>
      </c>
      <c r="O1575" s="175"/>
      <c r="P1575" s="175">
        <v>1</v>
      </c>
      <c r="Q1575" s="175">
        <v>1</v>
      </c>
      <c r="R1575" s="166">
        <v>1</v>
      </c>
      <c r="S1575" s="166" t="s">
        <v>59</v>
      </c>
      <c r="T1575" s="166" t="s">
        <v>1895</v>
      </c>
      <c r="U1575" s="166" t="s">
        <v>15570</v>
      </c>
    </row>
    <row r="1576" spans="1:21" ht="15.75" customHeight="1" x14ac:dyDescent="0.15">
      <c r="A1576" s="15" t="s">
        <v>2243</v>
      </c>
      <c r="B1576" s="166" t="s">
        <v>2244</v>
      </c>
      <c r="C1576" s="166" t="s">
        <v>1892</v>
      </c>
      <c r="D1576" s="166" t="s">
        <v>1893</v>
      </c>
      <c r="E1576" s="170">
        <v>8.7225969773389104E-13</v>
      </c>
      <c r="F1576" s="166">
        <v>36</v>
      </c>
      <c r="G1576" s="166" t="s">
        <v>2245</v>
      </c>
      <c r="H1576" s="166">
        <v>5</v>
      </c>
      <c r="I1576" s="166">
        <v>4</v>
      </c>
      <c r="J1576" s="166">
        <v>1</v>
      </c>
      <c r="K1576" s="166" t="s">
        <v>15571</v>
      </c>
      <c r="L1576" s="175">
        <v>0.99999999717699695</v>
      </c>
      <c r="M1576" s="175">
        <v>1.22480159651729E-6</v>
      </c>
      <c r="N1576" s="175" t="s">
        <v>15569</v>
      </c>
      <c r="O1576" s="175"/>
      <c r="P1576" s="175">
        <v>1</v>
      </c>
      <c r="Q1576" s="175">
        <v>9.3501193773346101E-6</v>
      </c>
      <c r="R1576" s="166" t="s">
        <v>15569</v>
      </c>
      <c r="S1576" s="166" t="s">
        <v>59</v>
      </c>
      <c r="T1576" s="166" t="s">
        <v>1895</v>
      </c>
      <c r="U1576" s="166" t="s">
        <v>15570</v>
      </c>
    </row>
    <row r="1577" spans="1:21" ht="15.75" customHeight="1" x14ac:dyDescent="0.15">
      <c r="A1577" s="15" t="s">
        <v>6719</v>
      </c>
      <c r="B1577" s="166" t="s">
        <v>6720</v>
      </c>
      <c r="C1577" s="166" t="s">
        <v>4536</v>
      </c>
      <c r="D1577" s="166" t="s">
        <v>1955</v>
      </c>
      <c r="E1577" s="170">
        <v>2.5657792332952199E-9</v>
      </c>
      <c r="F1577" s="166">
        <v>28</v>
      </c>
      <c r="G1577" s="166" t="s">
        <v>6721</v>
      </c>
      <c r="H1577" s="166">
        <v>7</v>
      </c>
      <c r="I1577" s="166">
        <v>3</v>
      </c>
      <c r="J1577" s="166">
        <v>1</v>
      </c>
      <c r="K1577" s="166" t="s">
        <v>15573</v>
      </c>
      <c r="L1577" s="175" t="s">
        <v>15569</v>
      </c>
      <c r="M1577" s="175">
        <v>0.55045317859012999</v>
      </c>
      <c r="N1577" s="175">
        <v>0.104344095530993</v>
      </c>
      <c r="O1577" s="175"/>
      <c r="P1577" s="175" t="s">
        <v>15569</v>
      </c>
      <c r="Q1577" s="175">
        <v>0.85362552319295504</v>
      </c>
      <c r="R1577" s="166">
        <v>0.17285706246117699</v>
      </c>
      <c r="S1577" s="166" t="s">
        <v>159</v>
      </c>
      <c r="T1577" s="166" t="s">
        <v>6696</v>
      </c>
      <c r="U1577" s="166" t="s">
        <v>15572</v>
      </c>
    </row>
    <row r="1578" spans="1:21" ht="15.75" customHeight="1" x14ac:dyDescent="0.15">
      <c r="A1578" s="15" t="s">
        <v>6740</v>
      </c>
      <c r="B1578" s="166" t="s">
        <v>6741</v>
      </c>
      <c r="C1578" s="166" t="s">
        <v>4536</v>
      </c>
      <c r="D1578" s="166" t="s">
        <v>1902</v>
      </c>
      <c r="E1578" s="170">
        <v>8.3316441824686705E-12</v>
      </c>
      <c r="F1578" s="166">
        <v>36</v>
      </c>
      <c r="G1578" s="166" t="s">
        <v>6742</v>
      </c>
      <c r="H1578" s="166">
        <v>4</v>
      </c>
      <c r="I1578" s="166">
        <v>3</v>
      </c>
      <c r="J1578" s="166">
        <v>1</v>
      </c>
      <c r="K1578" s="166" t="s">
        <v>15573</v>
      </c>
      <c r="L1578" s="175">
        <v>0.999999947394142</v>
      </c>
      <c r="M1578" s="175">
        <v>0.87908109845000804</v>
      </c>
      <c r="N1578" s="175">
        <v>0.104344095530993</v>
      </c>
      <c r="O1578" s="175"/>
      <c r="P1578" s="175">
        <v>1</v>
      </c>
      <c r="Q1578" s="175">
        <v>1</v>
      </c>
      <c r="R1578" s="166">
        <v>0.202550303089575</v>
      </c>
      <c r="S1578" s="166" t="s">
        <v>159</v>
      </c>
      <c r="T1578" s="166" t="s">
        <v>6696</v>
      </c>
      <c r="U1578" s="166" t="s">
        <v>15572</v>
      </c>
    </row>
    <row r="1579" spans="1:21" ht="15.75" customHeight="1" x14ac:dyDescent="0.15">
      <c r="A1579" s="15" t="s">
        <v>6703</v>
      </c>
      <c r="B1579" s="166" t="s">
        <v>6704</v>
      </c>
      <c r="C1579" s="166" t="s">
        <v>4536</v>
      </c>
      <c r="D1579" s="166" t="s">
        <v>1902</v>
      </c>
      <c r="E1579" s="170">
        <v>3.0973182812402701E-8</v>
      </c>
      <c r="F1579" s="166">
        <v>22</v>
      </c>
      <c r="G1579" s="166" t="s">
        <v>6705</v>
      </c>
      <c r="H1579" s="166">
        <v>10</v>
      </c>
      <c r="I1579" s="166">
        <v>4</v>
      </c>
      <c r="J1579" s="166">
        <v>1</v>
      </c>
      <c r="K1579" s="166" t="s">
        <v>15573</v>
      </c>
      <c r="L1579" s="175">
        <v>0.999999947394142</v>
      </c>
      <c r="M1579" s="175">
        <v>0.71360580019136099</v>
      </c>
      <c r="N1579" s="175">
        <v>0.13973685868434499</v>
      </c>
      <c r="O1579" s="175"/>
      <c r="P1579" s="175">
        <v>1</v>
      </c>
      <c r="Q1579" s="175">
        <v>1</v>
      </c>
      <c r="R1579" s="166">
        <v>0.51784992276998898</v>
      </c>
      <c r="S1579" s="166" t="s">
        <v>159</v>
      </c>
      <c r="T1579" s="166" t="s">
        <v>6696</v>
      </c>
      <c r="U1579" s="166" t="s">
        <v>15572</v>
      </c>
    </row>
    <row r="1580" spans="1:21" ht="15.75" customHeight="1" x14ac:dyDescent="0.15">
      <c r="A1580" s="15" t="s">
        <v>6706</v>
      </c>
      <c r="B1580" s="166" t="s">
        <v>6707</v>
      </c>
      <c r="C1580" s="166" t="s">
        <v>4536</v>
      </c>
      <c r="D1580" s="166" t="s">
        <v>1902</v>
      </c>
      <c r="E1580" s="170">
        <v>5.7567994725520599E-8</v>
      </c>
      <c r="F1580" s="166">
        <v>22</v>
      </c>
      <c r="G1580" s="166" t="s">
        <v>6708</v>
      </c>
      <c r="H1580" s="166">
        <v>11</v>
      </c>
      <c r="I1580" s="166">
        <v>4</v>
      </c>
      <c r="J1580" s="166">
        <v>1</v>
      </c>
      <c r="K1580" s="166" t="s">
        <v>15573</v>
      </c>
      <c r="L1580" s="175">
        <v>0.999999947394142</v>
      </c>
      <c r="M1580" s="175">
        <v>0.71360580019136099</v>
      </c>
      <c r="N1580" s="175">
        <v>0.13973685868434499</v>
      </c>
      <c r="O1580" s="175"/>
      <c r="P1580" s="175">
        <v>1</v>
      </c>
      <c r="Q1580" s="175">
        <v>1</v>
      </c>
      <c r="R1580" s="166">
        <v>0.61648614125446299</v>
      </c>
      <c r="S1580" s="166" t="s">
        <v>159</v>
      </c>
      <c r="T1580" s="166" t="s">
        <v>6696</v>
      </c>
      <c r="U1580" s="166" t="s">
        <v>15572</v>
      </c>
    </row>
    <row r="1581" spans="1:21" ht="15.75" customHeight="1" x14ac:dyDescent="0.15">
      <c r="A1581" s="15" t="s">
        <v>6734</v>
      </c>
      <c r="B1581" s="166" t="s">
        <v>6735</v>
      </c>
      <c r="C1581" s="166" t="s">
        <v>4536</v>
      </c>
      <c r="D1581" s="166" t="s">
        <v>1914</v>
      </c>
      <c r="E1581" s="170">
        <v>6.7820505222979599E-9</v>
      </c>
      <c r="F1581" s="166">
        <v>20</v>
      </c>
      <c r="G1581" s="166" t="s">
        <v>6736</v>
      </c>
      <c r="H1581" s="166">
        <v>6</v>
      </c>
      <c r="I1581" s="166">
        <v>4</v>
      </c>
      <c r="J1581" s="166">
        <v>1</v>
      </c>
      <c r="K1581" s="166" t="s">
        <v>15573</v>
      </c>
      <c r="L1581" s="175">
        <v>0.999999947394142</v>
      </c>
      <c r="M1581" s="175">
        <v>0.71360580019136099</v>
      </c>
      <c r="N1581" s="175">
        <v>0.13973685868434499</v>
      </c>
      <c r="O1581" s="175"/>
      <c r="P1581" s="175">
        <v>1</v>
      </c>
      <c r="Q1581" s="175">
        <v>1</v>
      </c>
      <c r="R1581" s="166">
        <v>0.475663381636108</v>
      </c>
      <c r="S1581" s="166" t="s">
        <v>159</v>
      </c>
      <c r="T1581" s="166" t="s">
        <v>6696</v>
      </c>
      <c r="U1581" s="166" t="s">
        <v>15572</v>
      </c>
    </row>
    <row r="1582" spans="1:21" ht="15.75" customHeight="1" x14ac:dyDescent="0.15">
      <c r="A1582" s="15" t="s">
        <v>6709</v>
      </c>
      <c r="B1582" s="166" t="s">
        <v>6710</v>
      </c>
      <c r="C1582" s="166" t="s">
        <v>4536</v>
      </c>
      <c r="D1582" s="166" t="s">
        <v>1948</v>
      </c>
      <c r="E1582" s="170">
        <v>2.2158998560650199E-9</v>
      </c>
      <c r="F1582" s="166">
        <v>22</v>
      </c>
      <c r="G1582" s="166" t="s">
        <v>6711</v>
      </c>
      <c r="H1582" s="166">
        <v>9</v>
      </c>
      <c r="I1582" s="166">
        <v>4</v>
      </c>
      <c r="J1582" s="166">
        <v>1</v>
      </c>
      <c r="K1582" s="166" t="s">
        <v>15573</v>
      </c>
      <c r="L1582" s="175">
        <v>0.999999947394142</v>
      </c>
      <c r="M1582" s="175">
        <v>0.71360580019136099</v>
      </c>
      <c r="N1582" s="175">
        <v>0.17612290596402999</v>
      </c>
      <c r="O1582" s="175"/>
      <c r="P1582" s="175">
        <v>1</v>
      </c>
      <c r="Q1582" s="175">
        <v>1</v>
      </c>
      <c r="R1582" s="166">
        <v>1</v>
      </c>
      <c r="S1582" s="166" t="s">
        <v>159</v>
      </c>
      <c r="T1582" s="166" t="s">
        <v>6696</v>
      </c>
      <c r="U1582" s="166" t="s">
        <v>15572</v>
      </c>
    </row>
    <row r="1583" spans="1:21" ht="15.75" customHeight="1" x14ac:dyDescent="0.15">
      <c r="A1583" s="15" t="s">
        <v>6729</v>
      </c>
      <c r="B1583" s="166" t="s">
        <v>6716</v>
      </c>
      <c r="C1583" s="166" t="s">
        <v>2226</v>
      </c>
      <c r="D1583" s="166" t="s">
        <v>1902</v>
      </c>
      <c r="E1583" s="170">
        <v>1.1568828393730801E-6</v>
      </c>
      <c r="F1583" s="166">
        <v>20</v>
      </c>
      <c r="G1583" s="166" t="s">
        <v>6730</v>
      </c>
      <c r="H1583" s="166">
        <v>6</v>
      </c>
      <c r="I1583" s="166">
        <v>3</v>
      </c>
      <c r="J1583" s="166">
        <v>1</v>
      </c>
      <c r="K1583" s="166" t="s">
        <v>15573</v>
      </c>
      <c r="L1583" s="175">
        <v>0.999999947394142</v>
      </c>
      <c r="M1583" s="175">
        <v>0.87908109845000804</v>
      </c>
      <c r="N1583" s="175">
        <v>0.17612290596402999</v>
      </c>
      <c r="O1583" s="175"/>
      <c r="P1583" s="175">
        <v>1</v>
      </c>
      <c r="Q1583" s="175">
        <v>1</v>
      </c>
      <c r="R1583" s="166">
        <v>0.99011130503516098</v>
      </c>
      <c r="S1583" s="166" t="s">
        <v>159</v>
      </c>
      <c r="T1583" s="166" t="s">
        <v>6696</v>
      </c>
      <c r="U1583" s="166" t="s">
        <v>15572</v>
      </c>
    </row>
    <row r="1584" spans="1:21" ht="15.75" customHeight="1" x14ac:dyDescent="0.15">
      <c r="A1584" s="15" t="s">
        <v>6731</v>
      </c>
      <c r="B1584" s="166" t="s">
        <v>6732</v>
      </c>
      <c r="C1584" s="166" t="s">
        <v>1909</v>
      </c>
      <c r="D1584" s="166" t="s">
        <v>1948</v>
      </c>
      <c r="E1584" s="170">
        <v>1.5281437163682701E-8</v>
      </c>
      <c r="F1584" s="166">
        <v>14</v>
      </c>
      <c r="G1584" s="166" t="s">
        <v>6733</v>
      </c>
      <c r="H1584" s="166">
        <v>6</v>
      </c>
      <c r="I1584" s="166">
        <v>3</v>
      </c>
      <c r="J1584" s="166">
        <v>1</v>
      </c>
      <c r="K1584" s="166" t="s">
        <v>15573</v>
      </c>
      <c r="L1584" s="175">
        <v>0.999999947394142</v>
      </c>
      <c r="M1584" s="175">
        <v>0.71360580019136099</v>
      </c>
      <c r="N1584" s="175">
        <v>0.18659831030670099</v>
      </c>
      <c r="O1584" s="175"/>
      <c r="P1584" s="175">
        <v>1</v>
      </c>
      <c r="Q1584" s="175">
        <v>1</v>
      </c>
      <c r="R1584" s="166">
        <v>1</v>
      </c>
      <c r="S1584" s="166" t="s">
        <v>159</v>
      </c>
      <c r="T1584" s="166" t="s">
        <v>6696</v>
      </c>
      <c r="U1584" s="166" t="s">
        <v>15572</v>
      </c>
    </row>
    <row r="1585" spans="1:21" ht="15.75" customHeight="1" x14ac:dyDescent="0.15">
      <c r="A1585" s="15" t="s">
        <v>6697</v>
      </c>
      <c r="B1585" s="166" t="s">
        <v>6698</v>
      </c>
      <c r="C1585" s="166" t="s">
        <v>4536</v>
      </c>
      <c r="D1585" s="166" t="s">
        <v>1902</v>
      </c>
      <c r="E1585" s="170">
        <v>1.6886506367277301E-7</v>
      </c>
      <c r="F1585" s="166">
        <v>20</v>
      </c>
      <c r="G1585" s="166" t="s">
        <v>6699</v>
      </c>
      <c r="H1585" s="166">
        <v>13</v>
      </c>
      <c r="I1585" s="166">
        <v>4</v>
      </c>
      <c r="J1585" s="166">
        <v>1</v>
      </c>
      <c r="K1585" s="166" t="s">
        <v>15573</v>
      </c>
      <c r="L1585" s="175">
        <v>0.941491825688058</v>
      </c>
      <c r="M1585" s="175">
        <v>0.89678481776413899</v>
      </c>
      <c r="N1585" s="175">
        <v>0.42078826574689798</v>
      </c>
      <c r="O1585" s="175"/>
      <c r="P1585" s="175">
        <v>0.941491825688058</v>
      </c>
      <c r="Q1585" s="175">
        <v>1</v>
      </c>
      <c r="R1585" s="166">
        <v>1</v>
      </c>
      <c r="S1585" s="166" t="s">
        <v>159</v>
      </c>
      <c r="T1585" s="166" t="s">
        <v>6696</v>
      </c>
      <c r="U1585" s="166" t="s">
        <v>15572</v>
      </c>
    </row>
    <row r="1586" spans="1:21" ht="15.75" customHeight="1" x14ac:dyDescent="0.15">
      <c r="A1586" s="15" t="s">
        <v>6770</v>
      </c>
      <c r="B1586" s="166" t="s">
        <v>6771</v>
      </c>
      <c r="C1586" s="166" t="s">
        <v>4536</v>
      </c>
      <c r="D1586" s="166" t="s">
        <v>1948</v>
      </c>
      <c r="E1586" s="170">
        <v>3.3405508283594802E-9</v>
      </c>
      <c r="F1586" s="166">
        <v>22</v>
      </c>
      <c r="G1586" s="166" t="s">
        <v>6772</v>
      </c>
      <c r="H1586" s="166">
        <v>3</v>
      </c>
      <c r="I1586" s="166">
        <v>3</v>
      </c>
      <c r="J1586" s="166">
        <v>1</v>
      </c>
      <c r="K1586" s="166" t="s">
        <v>15573</v>
      </c>
      <c r="L1586" s="175">
        <v>0.999999947394142</v>
      </c>
      <c r="M1586" s="175">
        <v>0.87908109845000804</v>
      </c>
      <c r="N1586" s="175">
        <v>0.62968396299144003</v>
      </c>
      <c r="O1586" s="175"/>
      <c r="P1586" s="175">
        <v>1</v>
      </c>
      <c r="Q1586" s="175">
        <v>1</v>
      </c>
      <c r="R1586" s="166">
        <v>1</v>
      </c>
      <c r="S1586" s="166" t="s">
        <v>159</v>
      </c>
      <c r="T1586" s="166" t="s">
        <v>6696</v>
      </c>
      <c r="U1586" s="166" t="s">
        <v>15572</v>
      </c>
    </row>
    <row r="1587" spans="1:21" ht="15.75" customHeight="1" x14ac:dyDescent="0.15">
      <c r="A1587" s="15" t="s">
        <v>6715</v>
      </c>
      <c r="B1587" s="166" t="s">
        <v>6716</v>
      </c>
      <c r="C1587" s="166" t="s">
        <v>6717</v>
      </c>
      <c r="D1587" s="166" t="s">
        <v>1902</v>
      </c>
      <c r="E1587" s="170">
        <v>1.1568828393730801E-6</v>
      </c>
      <c r="F1587" s="166">
        <v>28</v>
      </c>
      <c r="G1587" s="166" t="s">
        <v>6718</v>
      </c>
      <c r="H1587" s="166">
        <v>6</v>
      </c>
      <c r="I1587" s="166">
        <v>3</v>
      </c>
      <c r="J1587" s="166">
        <v>1</v>
      </c>
      <c r="K1587" s="166" t="s">
        <v>15573</v>
      </c>
      <c r="L1587" s="175">
        <v>0.999999947394142</v>
      </c>
      <c r="M1587" s="175">
        <v>0.71360580019136099</v>
      </c>
      <c r="N1587" s="175">
        <v>0.76951434291750698</v>
      </c>
      <c r="O1587" s="175"/>
      <c r="P1587" s="175">
        <v>1</v>
      </c>
      <c r="Q1587" s="175">
        <v>1</v>
      </c>
      <c r="R1587" s="166">
        <v>1</v>
      </c>
      <c r="S1587" s="166" t="s">
        <v>159</v>
      </c>
      <c r="T1587" s="166" t="s">
        <v>6696</v>
      </c>
      <c r="U1587" s="166" t="s">
        <v>15572</v>
      </c>
    </row>
    <row r="1588" spans="1:21" ht="15.75" customHeight="1" x14ac:dyDescent="0.15">
      <c r="A1588" s="15" t="s">
        <v>6788</v>
      </c>
      <c r="B1588" s="166" t="s">
        <v>6789</v>
      </c>
      <c r="C1588" s="166" t="s">
        <v>2443</v>
      </c>
      <c r="D1588" s="166" t="s">
        <v>1902</v>
      </c>
      <c r="E1588" s="170">
        <v>1.9169647163278301E-13</v>
      </c>
      <c r="F1588" s="166">
        <v>28</v>
      </c>
      <c r="G1588" s="166" t="s">
        <v>6790</v>
      </c>
      <c r="H1588" s="166">
        <v>3</v>
      </c>
      <c r="I1588" s="166">
        <v>3</v>
      </c>
      <c r="J1588" s="166">
        <v>1</v>
      </c>
      <c r="K1588" s="166" t="s">
        <v>15573</v>
      </c>
      <c r="L1588" s="175">
        <v>0.999999947394142</v>
      </c>
      <c r="M1588" s="175">
        <v>0.71360580019136099</v>
      </c>
      <c r="N1588" s="175">
        <v>0.76951434291750698</v>
      </c>
      <c r="O1588" s="175"/>
      <c r="P1588" s="175">
        <v>1</v>
      </c>
      <c r="Q1588" s="175">
        <v>1</v>
      </c>
      <c r="R1588" s="166">
        <v>1</v>
      </c>
      <c r="S1588" s="166" t="s">
        <v>159</v>
      </c>
      <c r="T1588" s="166" t="s">
        <v>6696</v>
      </c>
      <c r="U1588" s="166" t="s">
        <v>15572</v>
      </c>
    </row>
    <row r="1589" spans="1:21" ht="15.75" customHeight="1" x14ac:dyDescent="0.15">
      <c r="A1589" s="15" t="s">
        <v>6693</v>
      </c>
      <c r="B1589" s="166" t="s">
        <v>6694</v>
      </c>
      <c r="C1589" s="166" t="s">
        <v>5126</v>
      </c>
      <c r="D1589" s="166" t="s">
        <v>6296</v>
      </c>
      <c r="E1589" s="170">
        <v>1.42414020559031E-8</v>
      </c>
      <c r="F1589" s="166">
        <v>36</v>
      </c>
      <c r="G1589" s="166" t="s">
        <v>6695</v>
      </c>
      <c r="H1589" s="166">
        <v>18</v>
      </c>
      <c r="I1589" s="166">
        <v>4</v>
      </c>
      <c r="J1589" s="166">
        <v>1</v>
      </c>
      <c r="K1589" s="166" t="s">
        <v>15573</v>
      </c>
      <c r="L1589" s="175">
        <v>0.999999947394142</v>
      </c>
      <c r="M1589" s="175">
        <v>0.71360580019136099</v>
      </c>
      <c r="N1589" s="175">
        <v>0.999999947394142</v>
      </c>
      <c r="O1589" s="175"/>
      <c r="P1589" s="175">
        <v>1</v>
      </c>
      <c r="Q1589" s="175">
        <v>1</v>
      </c>
      <c r="R1589" s="166">
        <v>1</v>
      </c>
      <c r="S1589" s="166" t="s">
        <v>159</v>
      </c>
      <c r="T1589" s="166" t="s">
        <v>6696</v>
      </c>
      <c r="U1589" s="166" t="s">
        <v>15572</v>
      </c>
    </row>
    <row r="1590" spans="1:21" ht="15.75" customHeight="1" x14ac:dyDescent="0.15">
      <c r="A1590" s="15" t="s">
        <v>6700</v>
      </c>
      <c r="B1590" s="166" t="s">
        <v>6701</v>
      </c>
      <c r="C1590" s="166" t="s">
        <v>5126</v>
      </c>
      <c r="D1590" s="166" t="s">
        <v>1893</v>
      </c>
      <c r="E1590" s="170">
        <v>8.4557272656511204E-9</v>
      </c>
      <c r="F1590" s="166">
        <v>28</v>
      </c>
      <c r="G1590" s="166" t="s">
        <v>6702</v>
      </c>
      <c r="H1590" s="166">
        <v>11</v>
      </c>
      <c r="I1590" s="166">
        <v>3</v>
      </c>
      <c r="J1590" s="166">
        <v>1</v>
      </c>
      <c r="K1590" s="166" t="s">
        <v>15573</v>
      </c>
      <c r="L1590" s="175">
        <v>0.999999947394142</v>
      </c>
      <c r="M1590" s="175">
        <v>0.71360580019136099</v>
      </c>
      <c r="N1590" s="175">
        <v>0.999999947394142</v>
      </c>
      <c r="O1590" s="175"/>
      <c r="P1590" s="175">
        <v>1</v>
      </c>
      <c r="Q1590" s="175">
        <v>1</v>
      </c>
      <c r="R1590" s="166">
        <v>1</v>
      </c>
      <c r="S1590" s="166" t="s">
        <v>159</v>
      </c>
      <c r="T1590" s="166" t="s">
        <v>6696</v>
      </c>
      <c r="U1590" s="166" t="s">
        <v>15572</v>
      </c>
    </row>
    <row r="1591" spans="1:21" ht="15.75" customHeight="1" x14ac:dyDescent="0.15">
      <c r="A1591" s="15" t="s">
        <v>6712</v>
      </c>
      <c r="B1591" s="166" t="s">
        <v>6713</v>
      </c>
      <c r="C1591" s="166" t="s">
        <v>2397</v>
      </c>
      <c r="D1591" s="166" t="s">
        <v>1948</v>
      </c>
      <c r="E1591" s="170">
        <v>5.0017677585463899E-9</v>
      </c>
      <c r="F1591" s="166">
        <v>28</v>
      </c>
      <c r="G1591" s="166" t="s">
        <v>6714</v>
      </c>
      <c r="H1591" s="166">
        <v>7</v>
      </c>
      <c r="I1591" s="166">
        <v>3</v>
      </c>
      <c r="J1591" s="166">
        <v>1</v>
      </c>
      <c r="K1591" s="166" t="s">
        <v>15573</v>
      </c>
      <c r="L1591" s="175">
        <v>0.999999947394142</v>
      </c>
      <c r="M1591" s="175">
        <v>0.71360580019136099</v>
      </c>
      <c r="N1591" s="175">
        <v>0.999999947394142</v>
      </c>
      <c r="O1591" s="175"/>
      <c r="P1591" s="175">
        <v>1</v>
      </c>
      <c r="Q1591" s="175">
        <v>1</v>
      </c>
      <c r="R1591" s="166">
        <v>1</v>
      </c>
      <c r="S1591" s="166" t="s">
        <v>159</v>
      </c>
      <c r="T1591" s="166" t="s">
        <v>6696</v>
      </c>
      <c r="U1591" s="166" t="s">
        <v>15572</v>
      </c>
    </row>
    <row r="1592" spans="1:21" ht="15.75" customHeight="1" x14ac:dyDescent="0.15">
      <c r="A1592" s="15" t="s">
        <v>6722</v>
      </c>
      <c r="B1592" s="166" t="s">
        <v>6723</v>
      </c>
      <c r="C1592" s="166" t="s">
        <v>2237</v>
      </c>
      <c r="D1592" s="166" t="s">
        <v>1948</v>
      </c>
      <c r="E1592" s="170">
        <v>4.6993803598353901E-10</v>
      </c>
      <c r="F1592" s="166">
        <v>32</v>
      </c>
      <c r="G1592" s="166" t="s">
        <v>6724</v>
      </c>
      <c r="H1592" s="166">
        <v>7</v>
      </c>
      <c r="I1592" s="166">
        <v>3</v>
      </c>
      <c r="J1592" s="166">
        <v>1</v>
      </c>
      <c r="K1592" s="166" t="s">
        <v>15573</v>
      </c>
      <c r="L1592" s="175">
        <v>0.999999947394142</v>
      </c>
      <c r="M1592" s="175">
        <v>0.972215989027154</v>
      </c>
      <c r="N1592" s="175">
        <v>0.999999947394142</v>
      </c>
      <c r="O1592" s="175"/>
      <c r="P1592" s="175">
        <v>1</v>
      </c>
      <c r="Q1592" s="175">
        <v>1</v>
      </c>
      <c r="R1592" s="166">
        <v>1</v>
      </c>
      <c r="S1592" s="166" t="s">
        <v>159</v>
      </c>
      <c r="T1592" s="166" t="s">
        <v>6696</v>
      </c>
      <c r="U1592" s="166" t="s">
        <v>15572</v>
      </c>
    </row>
    <row r="1593" spans="1:21" ht="15.75" customHeight="1" x14ac:dyDescent="0.15">
      <c r="A1593" s="15" t="s">
        <v>6725</v>
      </c>
      <c r="B1593" s="166" t="s">
        <v>6726</v>
      </c>
      <c r="C1593" s="166" t="s">
        <v>6717</v>
      </c>
      <c r="D1593" s="166" t="s">
        <v>1902</v>
      </c>
      <c r="E1593" s="170">
        <v>1.47978557598017E-7</v>
      </c>
      <c r="F1593" s="166">
        <v>30</v>
      </c>
      <c r="G1593" s="166" t="s">
        <v>6718</v>
      </c>
      <c r="H1593" s="166">
        <v>5</v>
      </c>
      <c r="I1593" s="166">
        <v>3</v>
      </c>
      <c r="J1593" s="166">
        <v>1</v>
      </c>
      <c r="K1593" s="166" t="s">
        <v>15573</v>
      </c>
      <c r="L1593" s="175">
        <v>0.999999947394142</v>
      </c>
      <c r="M1593" s="175">
        <v>0.71360580019136099</v>
      </c>
      <c r="N1593" s="175">
        <v>0.999999947394142</v>
      </c>
      <c r="O1593" s="175"/>
      <c r="P1593" s="175">
        <v>1</v>
      </c>
      <c r="Q1593" s="175">
        <v>1</v>
      </c>
      <c r="R1593" s="166">
        <v>1</v>
      </c>
      <c r="S1593" s="166" t="s">
        <v>159</v>
      </c>
      <c r="T1593" s="166" t="s">
        <v>6696</v>
      </c>
      <c r="U1593" s="166" t="s">
        <v>15572</v>
      </c>
    </row>
    <row r="1594" spans="1:21" ht="15.75" customHeight="1" x14ac:dyDescent="0.15">
      <c r="A1594" s="15" t="s">
        <v>6727</v>
      </c>
      <c r="B1594" s="166" t="s">
        <v>6728</v>
      </c>
      <c r="C1594" s="166" t="s">
        <v>6717</v>
      </c>
      <c r="D1594" s="166" t="s">
        <v>1902</v>
      </c>
      <c r="E1594" s="170">
        <v>1.01010106050412E-7</v>
      </c>
      <c r="F1594" s="166">
        <v>36</v>
      </c>
      <c r="G1594" s="166" t="s">
        <v>6718</v>
      </c>
      <c r="H1594" s="166">
        <v>5</v>
      </c>
      <c r="I1594" s="166">
        <v>3</v>
      </c>
      <c r="J1594" s="166">
        <v>1</v>
      </c>
      <c r="K1594" s="166" t="s">
        <v>15573</v>
      </c>
      <c r="L1594" s="175">
        <v>0.999999947394142</v>
      </c>
      <c r="M1594" s="175">
        <v>0.71360580019136099</v>
      </c>
      <c r="N1594" s="175">
        <v>0.999999947394142</v>
      </c>
      <c r="O1594" s="175"/>
      <c r="P1594" s="175">
        <v>1</v>
      </c>
      <c r="Q1594" s="175">
        <v>1</v>
      </c>
      <c r="R1594" s="166">
        <v>1</v>
      </c>
      <c r="S1594" s="166" t="s">
        <v>159</v>
      </c>
      <c r="T1594" s="166" t="s">
        <v>6696</v>
      </c>
      <c r="U1594" s="166" t="s">
        <v>15572</v>
      </c>
    </row>
    <row r="1595" spans="1:21" ht="15.75" customHeight="1" x14ac:dyDescent="0.15">
      <c r="A1595" s="15" t="s">
        <v>6737</v>
      </c>
      <c r="B1595" s="166" t="s">
        <v>6738</v>
      </c>
      <c r="C1595" s="166" t="s">
        <v>2397</v>
      </c>
      <c r="D1595" s="166" t="s">
        <v>1948</v>
      </c>
      <c r="E1595" s="170">
        <v>1.1950046169494099E-8</v>
      </c>
      <c r="F1595" s="166">
        <v>32</v>
      </c>
      <c r="G1595" s="166" t="s">
        <v>6739</v>
      </c>
      <c r="H1595" s="166">
        <v>5</v>
      </c>
      <c r="I1595" s="166">
        <v>3</v>
      </c>
      <c r="J1595" s="166">
        <v>1</v>
      </c>
      <c r="K1595" s="166" t="s">
        <v>15573</v>
      </c>
      <c r="L1595" s="175">
        <v>0.999999947394142</v>
      </c>
      <c r="M1595" s="175">
        <v>0.55045317859012999</v>
      </c>
      <c r="N1595" s="175">
        <v>0.999999947394142</v>
      </c>
      <c r="O1595" s="175"/>
      <c r="P1595" s="175">
        <v>1</v>
      </c>
      <c r="Q1595" s="175">
        <v>1</v>
      </c>
      <c r="R1595" s="166">
        <v>1</v>
      </c>
      <c r="S1595" s="166" t="s">
        <v>159</v>
      </c>
      <c r="T1595" s="166" t="s">
        <v>6696</v>
      </c>
      <c r="U1595" s="166" t="s">
        <v>15572</v>
      </c>
    </row>
    <row r="1596" spans="1:21" ht="15.75" customHeight="1" x14ac:dyDescent="0.15">
      <c r="A1596" s="15" t="s">
        <v>6743</v>
      </c>
      <c r="B1596" s="166" t="s">
        <v>6744</v>
      </c>
      <c r="C1596" s="166" t="s">
        <v>5342</v>
      </c>
      <c r="D1596" s="166" t="s">
        <v>1914</v>
      </c>
      <c r="E1596" s="170">
        <v>9.2952515701509999E-10</v>
      </c>
      <c r="F1596" s="166">
        <v>34</v>
      </c>
      <c r="G1596" s="166" t="s">
        <v>6745</v>
      </c>
      <c r="H1596" s="166">
        <v>4</v>
      </c>
      <c r="I1596" s="166">
        <v>3</v>
      </c>
      <c r="J1596" s="166">
        <v>1</v>
      </c>
      <c r="K1596" s="166" t="s">
        <v>15573</v>
      </c>
      <c r="L1596" s="175">
        <v>0.999999947394142</v>
      </c>
      <c r="M1596" s="175">
        <v>0.71360580019136099</v>
      </c>
      <c r="N1596" s="175">
        <v>0.999999947394142</v>
      </c>
      <c r="O1596" s="175"/>
      <c r="P1596" s="175">
        <v>1</v>
      </c>
      <c r="Q1596" s="175">
        <v>1</v>
      </c>
      <c r="R1596" s="166">
        <v>1</v>
      </c>
      <c r="S1596" s="166" t="s">
        <v>159</v>
      </c>
      <c r="T1596" s="166" t="s">
        <v>6696</v>
      </c>
      <c r="U1596" s="166" t="s">
        <v>15572</v>
      </c>
    </row>
    <row r="1597" spans="1:21" ht="15.75" customHeight="1" x14ac:dyDescent="0.15">
      <c r="A1597" s="15" t="s">
        <v>6746</v>
      </c>
      <c r="B1597" s="166" t="s">
        <v>6747</v>
      </c>
      <c r="C1597" s="166" t="s">
        <v>2241</v>
      </c>
      <c r="D1597" s="166" t="s">
        <v>1955</v>
      </c>
      <c r="E1597" s="170">
        <v>2.6524976469980701E-11</v>
      </c>
      <c r="F1597" s="166">
        <v>32</v>
      </c>
      <c r="G1597" s="166" t="s">
        <v>6748</v>
      </c>
      <c r="H1597" s="166">
        <v>4</v>
      </c>
      <c r="I1597" s="166">
        <v>3</v>
      </c>
      <c r="J1597" s="166">
        <v>1</v>
      </c>
      <c r="K1597" s="166" t="s">
        <v>15573</v>
      </c>
      <c r="L1597" s="175">
        <v>0.999999947394142</v>
      </c>
      <c r="M1597" s="175">
        <v>0.92092980223271903</v>
      </c>
      <c r="N1597" s="175">
        <v>0.999999947394142</v>
      </c>
      <c r="O1597" s="175"/>
      <c r="P1597" s="175">
        <v>1</v>
      </c>
      <c r="Q1597" s="175">
        <v>1</v>
      </c>
      <c r="R1597" s="166">
        <v>1</v>
      </c>
      <c r="S1597" s="166" t="s">
        <v>159</v>
      </c>
      <c r="T1597" s="166" t="s">
        <v>6696</v>
      </c>
      <c r="U1597" s="166" t="s">
        <v>15572</v>
      </c>
    </row>
    <row r="1598" spans="1:21" ht="15.75" customHeight="1" x14ac:dyDescent="0.15">
      <c r="A1598" s="15" t="s">
        <v>6749</v>
      </c>
      <c r="B1598" s="166" t="s">
        <v>6750</v>
      </c>
      <c r="C1598" s="166" t="s">
        <v>2216</v>
      </c>
      <c r="D1598" s="166" t="s">
        <v>1910</v>
      </c>
      <c r="E1598" s="170">
        <v>1.18771436194353E-7</v>
      </c>
      <c r="F1598" s="166">
        <v>20</v>
      </c>
      <c r="G1598" s="166" t="s">
        <v>6751</v>
      </c>
      <c r="H1598" s="166">
        <v>6</v>
      </c>
      <c r="I1598" s="166">
        <v>3</v>
      </c>
      <c r="J1598" s="166">
        <v>1</v>
      </c>
      <c r="K1598" s="166" t="s">
        <v>15573</v>
      </c>
      <c r="L1598" s="175">
        <v>0.999999947394142</v>
      </c>
      <c r="M1598" s="175">
        <v>0.81436895274917198</v>
      </c>
      <c r="N1598" s="175">
        <v>0.999999947394142</v>
      </c>
      <c r="O1598" s="175"/>
      <c r="P1598" s="175">
        <v>1</v>
      </c>
      <c r="Q1598" s="175">
        <v>1</v>
      </c>
      <c r="R1598" s="166">
        <v>1</v>
      </c>
      <c r="S1598" s="166" t="s">
        <v>159</v>
      </c>
      <c r="T1598" s="166" t="s">
        <v>6696</v>
      </c>
      <c r="U1598" s="166" t="s">
        <v>15572</v>
      </c>
    </row>
    <row r="1599" spans="1:21" ht="15.75" customHeight="1" x14ac:dyDescent="0.15">
      <c r="A1599" s="15" t="s">
        <v>6752</v>
      </c>
      <c r="B1599" s="166" t="s">
        <v>6753</v>
      </c>
      <c r="C1599" s="166" t="s">
        <v>2216</v>
      </c>
      <c r="D1599" s="166" t="s">
        <v>1914</v>
      </c>
      <c r="E1599" s="170">
        <v>4.5296508148645103E-6</v>
      </c>
      <c r="F1599" s="166">
        <v>10</v>
      </c>
      <c r="G1599" s="166" t="s">
        <v>6754</v>
      </c>
      <c r="H1599" s="166">
        <v>6</v>
      </c>
      <c r="I1599" s="166">
        <v>3</v>
      </c>
      <c r="J1599" s="166">
        <v>1</v>
      </c>
      <c r="K1599" s="166" t="s">
        <v>15573</v>
      </c>
      <c r="L1599" s="175">
        <v>0.999999947394142</v>
      </c>
      <c r="M1599" s="175">
        <v>0.90443532155773498</v>
      </c>
      <c r="N1599" s="175">
        <v>0.999999947394142</v>
      </c>
      <c r="O1599" s="175"/>
      <c r="P1599" s="175">
        <v>1</v>
      </c>
      <c r="Q1599" s="175">
        <v>1</v>
      </c>
      <c r="R1599" s="166">
        <v>1</v>
      </c>
      <c r="S1599" s="166" t="s">
        <v>159</v>
      </c>
      <c r="T1599" s="166" t="s">
        <v>6696</v>
      </c>
      <c r="U1599" s="166" t="s">
        <v>15572</v>
      </c>
    </row>
    <row r="1600" spans="1:21" ht="15.75" customHeight="1" x14ac:dyDescent="0.15">
      <c r="A1600" s="15" t="s">
        <v>6755</v>
      </c>
      <c r="B1600" s="166" t="s">
        <v>6756</v>
      </c>
      <c r="C1600" s="166" t="s">
        <v>4536</v>
      </c>
      <c r="D1600" s="166" t="s">
        <v>1902</v>
      </c>
      <c r="E1600" s="170">
        <v>2.73598349840083E-7</v>
      </c>
      <c r="F1600" s="166">
        <v>22</v>
      </c>
      <c r="G1600" s="166" t="s">
        <v>6757</v>
      </c>
      <c r="H1600" s="166">
        <v>5</v>
      </c>
      <c r="I1600" s="166">
        <v>3</v>
      </c>
      <c r="J1600" s="166">
        <v>1</v>
      </c>
      <c r="K1600" s="166" t="s">
        <v>15573</v>
      </c>
      <c r="L1600" s="175">
        <v>0.999999947394142</v>
      </c>
      <c r="M1600" s="175">
        <v>0.81436895274917198</v>
      </c>
      <c r="N1600" s="175">
        <v>0.999999947394142</v>
      </c>
      <c r="O1600" s="175"/>
      <c r="P1600" s="175">
        <v>1</v>
      </c>
      <c r="Q1600" s="175">
        <v>1</v>
      </c>
      <c r="R1600" s="166">
        <v>1</v>
      </c>
      <c r="S1600" s="166" t="s">
        <v>159</v>
      </c>
      <c r="T1600" s="166" t="s">
        <v>6696</v>
      </c>
      <c r="U1600" s="166" t="s">
        <v>15572</v>
      </c>
    </row>
    <row r="1601" spans="1:21" ht="15.75" customHeight="1" x14ac:dyDescent="0.15">
      <c r="A1601" s="15" t="s">
        <v>6758</v>
      </c>
      <c r="B1601" s="166" t="s">
        <v>6759</v>
      </c>
      <c r="C1601" s="166" t="s">
        <v>2432</v>
      </c>
      <c r="D1601" s="166" t="s">
        <v>1925</v>
      </c>
      <c r="E1601" s="170">
        <v>1.7613277015076399E-9</v>
      </c>
      <c r="F1601" s="166">
        <v>36</v>
      </c>
      <c r="G1601" s="166" t="s">
        <v>6760</v>
      </c>
      <c r="H1601" s="166">
        <v>4</v>
      </c>
      <c r="I1601" s="166">
        <v>3</v>
      </c>
      <c r="J1601" s="166">
        <v>1</v>
      </c>
      <c r="K1601" s="166" t="s">
        <v>15573</v>
      </c>
      <c r="L1601" s="175">
        <v>0.999999947394142</v>
      </c>
      <c r="M1601" s="175">
        <v>0.71360580019136099</v>
      </c>
      <c r="N1601" s="175">
        <v>0.999999947394142</v>
      </c>
      <c r="O1601" s="175"/>
      <c r="P1601" s="175">
        <v>1</v>
      </c>
      <c r="Q1601" s="175">
        <v>1</v>
      </c>
      <c r="R1601" s="166">
        <v>1</v>
      </c>
      <c r="S1601" s="166" t="s">
        <v>159</v>
      </c>
      <c r="T1601" s="166" t="s">
        <v>6696</v>
      </c>
      <c r="U1601" s="166" t="s">
        <v>15572</v>
      </c>
    </row>
    <row r="1602" spans="1:21" ht="15.75" customHeight="1" x14ac:dyDescent="0.15">
      <c r="A1602" s="15" t="s">
        <v>6761</v>
      </c>
      <c r="B1602" s="166" t="s">
        <v>6762</v>
      </c>
      <c r="C1602" s="166" t="s">
        <v>2397</v>
      </c>
      <c r="D1602" s="166" t="s">
        <v>2007</v>
      </c>
      <c r="E1602" s="170">
        <v>1.72385056101764E-9</v>
      </c>
      <c r="F1602" s="166">
        <v>32</v>
      </c>
      <c r="G1602" s="166" t="s">
        <v>6763</v>
      </c>
      <c r="H1602" s="166">
        <v>4</v>
      </c>
      <c r="I1602" s="166">
        <v>3</v>
      </c>
      <c r="J1602" s="166">
        <v>1</v>
      </c>
      <c r="K1602" s="166" t="s">
        <v>15573</v>
      </c>
      <c r="L1602" s="175">
        <v>0.999999947394142</v>
      </c>
      <c r="M1602" s="175">
        <v>0.71360580019136099</v>
      </c>
      <c r="N1602" s="175">
        <v>0.999999947394142</v>
      </c>
      <c r="O1602" s="175"/>
      <c r="P1602" s="175">
        <v>1</v>
      </c>
      <c r="Q1602" s="175">
        <v>1</v>
      </c>
      <c r="R1602" s="166">
        <v>1</v>
      </c>
      <c r="S1602" s="166" t="s">
        <v>159</v>
      </c>
      <c r="T1602" s="166" t="s">
        <v>6696</v>
      </c>
      <c r="U1602" s="166" t="s">
        <v>15572</v>
      </c>
    </row>
    <row r="1603" spans="1:21" ht="15.75" customHeight="1" x14ac:dyDescent="0.15">
      <c r="A1603" s="15" t="s">
        <v>6764</v>
      </c>
      <c r="B1603" s="166" t="s">
        <v>6765</v>
      </c>
      <c r="C1603" s="166" t="s">
        <v>5342</v>
      </c>
      <c r="D1603" s="166" t="s">
        <v>1941</v>
      </c>
      <c r="E1603" s="170">
        <v>1.40074948327279E-10</v>
      </c>
      <c r="F1603" s="166">
        <v>34</v>
      </c>
      <c r="G1603" s="166" t="s">
        <v>6766</v>
      </c>
      <c r="H1603" s="166">
        <v>3</v>
      </c>
      <c r="I1603" s="166">
        <v>3</v>
      </c>
      <c r="J1603" s="166">
        <v>1</v>
      </c>
      <c r="K1603" s="166" t="s">
        <v>15573</v>
      </c>
      <c r="L1603" s="175">
        <v>0.999999947394142</v>
      </c>
      <c r="M1603" s="175">
        <v>0.87908109845000804</v>
      </c>
      <c r="N1603" s="175">
        <v>0.999999947394142</v>
      </c>
      <c r="O1603" s="175"/>
      <c r="P1603" s="175">
        <v>1</v>
      </c>
      <c r="Q1603" s="175">
        <v>1</v>
      </c>
      <c r="R1603" s="166">
        <v>1</v>
      </c>
      <c r="S1603" s="166" t="s">
        <v>159</v>
      </c>
      <c r="T1603" s="166" t="s">
        <v>6696</v>
      </c>
      <c r="U1603" s="166" t="s">
        <v>15572</v>
      </c>
    </row>
    <row r="1604" spans="1:21" ht="15.75" customHeight="1" x14ac:dyDescent="0.15">
      <c r="A1604" s="15" t="s">
        <v>6767</v>
      </c>
      <c r="B1604" s="166" t="s">
        <v>6768</v>
      </c>
      <c r="C1604" s="166" t="s">
        <v>4536</v>
      </c>
      <c r="D1604" s="166" t="s">
        <v>2007</v>
      </c>
      <c r="E1604" s="170">
        <v>9.0073226445882702E-10</v>
      </c>
      <c r="F1604" s="166">
        <v>22</v>
      </c>
      <c r="G1604" s="166" t="s">
        <v>6769</v>
      </c>
      <c r="H1604" s="166">
        <v>3</v>
      </c>
      <c r="I1604" s="166">
        <v>3</v>
      </c>
      <c r="J1604" s="166">
        <v>1</v>
      </c>
      <c r="K1604" s="166" t="s">
        <v>15573</v>
      </c>
      <c r="L1604" s="175">
        <v>0.999999947394142</v>
      </c>
      <c r="M1604" s="175">
        <v>0.998960907051752</v>
      </c>
      <c r="N1604" s="175">
        <v>0.999999947394142</v>
      </c>
      <c r="O1604" s="175"/>
      <c r="P1604" s="175">
        <v>1</v>
      </c>
      <c r="Q1604" s="175">
        <v>1</v>
      </c>
      <c r="R1604" s="166">
        <v>1</v>
      </c>
      <c r="S1604" s="166" t="s">
        <v>159</v>
      </c>
      <c r="T1604" s="166" t="s">
        <v>6696</v>
      </c>
      <c r="U1604" s="166" t="s">
        <v>15572</v>
      </c>
    </row>
    <row r="1605" spans="1:21" ht="15.75" customHeight="1" x14ac:dyDescent="0.15">
      <c r="A1605" s="15" t="s">
        <v>6773</v>
      </c>
      <c r="B1605" s="166" t="s">
        <v>6774</v>
      </c>
      <c r="C1605" s="166" t="s">
        <v>2142</v>
      </c>
      <c r="D1605" s="166" t="s">
        <v>1914</v>
      </c>
      <c r="E1605" s="170">
        <v>1.6800932834517599E-11</v>
      </c>
      <c r="F1605" s="166">
        <v>36</v>
      </c>
      <c r="G1605" s="166" t="s">
        <v>6775</v>
      </c>
      <c r="H1605" s="166">
        <v>3</v>
      </c>
      <c r="I1605" s="166">
        <v>3</v>
      </c>
      <c r="J1605" s="166">
        <v>1</v>
      </c>
      <c r="K1605" s="166" t="s">
        <v>15573</v>
      </c>
      <c r="L1605" s="175">
        <v>0.999999947394142</v>
      </c>
      <c r="M1605" s="175">
        <v>0.972215989027154</v>
      </c>
      <c r="N1605" s="175">
        <v>0.999999947394142</v>
      </c>
      <c r="O1605" s="175"/>
      <c r="P1605" s="175">
        <v>1</v>
      </c>
      <c r="Q1605" s="175">
        <v>1</v>
      </c>
      <c r="R1605" s="166">
        <v>1</v>
      </c>
      <c r="S1605" s="166" t="s">
        <v>159</v>
      </c>
      <c r="T1605" s="166" t="s">
        <v>6696</v>
      </c>
      <c r="U1605" s="166" t="s">
        <v>15572</v>
      </c>
    </row>
    <row r="1606" spans="1:21" ht="15.75" customHeight="1" x14ac:dyDescent="0.15">
      <c r="A1606" s="15" t="s">
        <v>6776</v>
      </c>
      <c r="B1606" s="166" t="s">
        <v>6777</v>
      </c>
      <c r="C1606" s="166" t="s">
        <v>2142</v>
      </c>
      <c r="D1606" s="166" t="s">
        <v>1914</v>
      </c>
      <c r="E1606" s="170">
        <v>8.8852351384091998E-10</v>
      </c>
      <c r="F1606" s="166">
        <v>22</v>
      </c>
      <c r="G1606" s="166" t="s">
        <v>6778</v>
      </c>
      <c r="H1606" s="166">
        <v>3</v>
      </c>
      <c r="I1606" s="166">
        <v>3</v>
      </c>
      <c r="J1606" s="166">
        <v>1</v>
      </c>
      <c r="K1606" s="166" t="s">
        <v>15573</v>
      </c>
      <c r="L1606" s="175">
        <v>0.999999947394142</v>
      </c>
      <c r="M1606" s="175">
        <v>0.71360580019136099</v>
      </c>
      <c r="N1606" s="175">
        <v>0.999999947394142</v>
      </c>
      <c r="O1606" s="175"/>
      <c r="P1606" s="175">
        <v>1</v>
      </c>
      <c r="Q1606" s="175">
        <v>1</v>
      </c>
      <c r="R1606" s="166">
        <v>1</v>
      </c>
      <c r="S1606" s="166" t="s">
        <v>159</v>
      </c>
      <c r="T1606" s="166" t="s">
        <v>6696</v>
      </c>
      <c r="U1606" s="166" t="s">
        <v>15572</v>
      </c>
    </row>
    <row r="1607" spans="1:21" ht="15.75" customHeight="1" x14ac:dyDescent="0.15">
      <c r="A1607" s="15" t="s">
        <v>6779</v>
      </c>
      <c r="B1607" s="166" t="s">
        <v>6780</v>
      </c>
      <c r="C1607" s="166" t="s">
        <v>4451</v>
      </c>
      <c r="D1607" s="166" t="s">
        <v>2007</v>
      </c>
      <c r="E1607" s="170">
        <v>2.4939552751622E-11</v>
      </c>
      <c r="F1607" s="166">
        <v>28</v>
      </c>
      <c r="G1607" s="166" t="s">
        <v>6781</v>
      </c>
      <c r="H1607" s="166">
        <v>3</v>
      </c>
      <c r="I1607" s="166">
        <v>3</v>
      </c>
      <c r="J1607" s="166">
        <v>1</v>
      </c>
      <c r="K1607" s="166" t="s">
        <v>15573</v>
      </c>
      <c r="L1607" s="175">
        <v>0.999999947394142</v>
      </c>
      <c r="M1607" s="175">
        <v>0.71360580019136099</v>
      </c>
      <c r="N1607" s="175">
        <v>0.999999947394142</v>
      </c>
      <c r="O1607" s="175"/>
      <c r="P1607" s="175">
        <v>1</v>
      </c>
      <c r="Q1607" s="175">
        <v>1</v>
      </c>
      <c r="R1607" s="166">
        <v>1</v>
      </c>
      <c r="S1607" s="166" t="s">
        <v>159</v>
      </c>
      <c r="T1607" s="166" t="s">
        <v>6696</v>
      </c>
      <c r="U1607" s="166" t="s">
        <v>15572</v>
      </c>
    </row>
    <row r="1608" spans="1:21" ht="15.75" customHeight="1" x14ac:dyDescent="0.15">
      <c r="A1608" s="15" t="s">
        <v>6782</v>
      </c>
      <c r="B1608" s="166" t="s">
        <v>6783</v>
      </c>
      <c r="C1608" s="166" t="s">
        <v>2397</v>
      </c>
      <c r="D1608" s="166" t="s">
        <v>1925</v>
      </c>
      <c r="E1608" s="170">
        <v>9.1508908236586496E-9</v>
      </c>
      <c r="F1608" s="166">
        <v>22</v>
      </c>
      <c r="G1608" s="166" t="s">
        <v>6784</v>
      </c>
      <c r="H1608" s="166">
        <v>3</v>
      </c>
      <c r="I1608" s="166">
        <v>3</v>
      </c>
      <c r="J1608" s="166">
        <v>1</v>
      </c>
      <c r="K1608" s="166" t="s">
        <v>15573</v>
      </c>
      <c r="L1608" s="175">
        <v>0.999999947394142</v>
      </c>
      <c r="M1608" s="175">
        <v>0.71360580019136099</v>
      </c>
      <c r="N1608" s="175">
        <v>0.999999947394142</v>
      </c>
      <c r="O1608" s="175"/>
      <c r="P1608" s="175">
        <v>1</v>
      </c>
      <c r="Q1608" s="175">
        <v>1</v>
      </c>
      <c r="R1608" s="166">
        <v>1</v>
      </c>
      <c r="S1608" s="166" t="s">
        <v>159</v>
      </c>
      <c r="T1608" s="166" t="s">
        <v>6696</v>
      </c>
      <c r="U1608" s="166" t="s">
        <v>15572</v>
      </c>
    </row>
    <row r="1609" spans="1:21" ht="15.75" customHeight="1" x14ac:dyDescent="0.15">
      <c r="A1609" s="15" t="s">
        <v>6785</v>
      </c>
      <c r="B1609" s="166" t="s">
        <v>6786</v>
      </c>
      <c r="C1609" s="166" t="s">
        <v>2086</v>
      </c>
      <c r="D1609" s="166" t="s">
        <v>1948</v>
      </c>
      <c r="E1609" s="170">
        <v>6.1795646679777796E-9</v>
      </c>
      <c r="F1609" s="166">
        <v>22</v>
      </c>
      <c r="G1609" s="166" t="s">
        <v>6787</v>
      </c>
      <c r="H1609" s="166">
        <v>3</v>
      </c>
      <c r="I1609" s="166">
        <v>3</v>
      </c>
      <c r="J1609" s="166">
        <v>1</v>
      </c>
      <c r="K1609" s="166" t="s">
        <v>15573</v>
      </c>
      <c r="L1609" s="175">
        <v>0.999999947394142</v>
      </c>
      <c r="M1609" s="175">
        <v>0.87908109845000804</v>
      </c>
      <c r="N1609" s="175">
        <v>0.999999947394142</v>
      </c>
      <c r="O1609" s="175"/>
      <c r="P1609" s="175">
        <v>1</v>
      </c>
      <c r="Q1609" s="175">
        <v>1</v>
      </c>
      <c r="R1609" s="166">
        <v>1</v>
      </c>
      <c r="S1609" s="166" t="s">
        <v>159</v>
      </c>
      <c r="T1609" s="166" t="s">
        <v>6696</v>
      </c>
      <c r="U1609" s="166" t="s">
        <v>15572</v>
      </c>
    </row>
    <row r="1610" spans="1:21" ht="15.75" customHeight="1" x14ac:dyDescent="0.15">
      <c r="A1610" s="15" t="s">
        <v>6791</v>
      </c>
      <c r="B1610" s="166" t="s">
        <v>6792</v>
      </c>
      <c r="C1610" s="166" t="s">
        <v>1892</v>
      </c>
      <c r="D1610" s="166" t="s">
        <v>6296</v>
      </c>
      <c r="E1610" s="170">
        <v>3.7889541417551198E-9</v>
      </c>
      <c r="F1610" s="166">
        <v>36</v>
      </c>
      <c r="G1610" s="166" t="s">
        <v>6793</v>
      </c>
      <c r="H1610" s="166">
        <v>3</v>
      </c>
      <c r="I1610" s="166">
        <v>3</v>
      </c>
      <c r="J1610" s="166">
        <v>1</v>
      </c>
      <c r="K1610" s="166" t="s">
        <v>15573</v>
      </c>
      <c r="L1610" s="175">
        <v>0.999999947394142</v>
      </c>
      <c r="M1610" s="175">
        <v>0.82129643597674695</v>
      </c>
      <c r="N1610" s="175">
        <v>0.999999947394142</v>
      </c>
      <c r="O1610" s="175"/>
      <c r="P1610" s="175">
        <v>1</v>
      </c>
      <c r="Q1610" s="175">
        <v>1</v>
      </c>
      <c r="R1610" s="166">
        <v>1</v>
      </c>
      <c r="S1610" s="166" t="s">
        <v>159</v>
      </c>
      <c r="T1610" s="166" t="s">
        <v>6696</v>
      </c>
      <c r="U1610" s="166" t="s">
        <v>15572</v>
      </c>
    </row>
    <row r="1611" spans="1:21" ht="15.75" customHeight="1" x14ac:dyDescent="0.15">
      <c r="A1611" s="15" t="s">
        <v>6795</v>
      </c>
      <c r="B1611" s="166" t="s">
        <v>6796</v>
      </c>
      <c r="C1611" s="166" t="s">
        <v>1892</v>
      </c>
      <c r="D1611" s="166" t="s">
        <v>1914</v>
      </c>
      <c r="E1611" s="170">
        <v>4.3691280631146299E-11</v>
      </c>
      <c r="F1611" s="166">
        <v>28</v>
      </c>
      <c r="G1611" s="166" t="s">
        <v>6797</v>
      </c>
      <c r="H1611" s="166">
        <v>6</v>
      </c>
      <c r="I1611" s="166">
        <v>3</v>
      </c>
      <c r="J1611" s="166">
        <v>1</v>
      </c>
      <c r="K1611" s="166" t="s">
        <v>15575</v>
      </c>
      <c r="L1611" s="175">
        <v>0.99999963685034399</v>
      </c>
      <c r="M1611" s="175">
        <v>0.82265670707469096</v>
      </c>
      <c r="N1611" s="175">
        <v>0.99999963685034399</v>
      </c>
      <c r="O1611" s="175"/>
      <c r="P1611" s="175">
        <v>1</v>
      </c>
      <c r="Q1611" s="175">
        <v>1</v>
      </c>
      <c r="R1611" s="166">
        <v>1</v>
      </c>
      <c r="S1611" s="166" t="s">
        <v>229</v>
      </c>
      <c r="T1611" s="166" t="s">
        <v>6798</v>
      </c>
      <c r="U1611" s="166" t="s">
        <v>15574</v>
      </c>
    </row>
    <row r="1612" spans="1:21" ht="15.75" customHeight="1" x14ac:dyDescent="0.15">
      <c r="A1612" s="15" t="s">
        <v>6799</v>
      </c>
      <c r="B1612" s="166" t="s">
        <v>6800</v>
      </c>
      <c r="C1612" s="166" t="s">
        <v>1892</v>
      </c>
      <c r="D1612" s="166" t="s">
        <v>2114</v>
      </c>
      <c r="E1612" s="170">
        <v>2.8890797168335699E-11</v>
      </c>
      <c r="F1612" s="166">
        <v>34</v>
      </c>
      <c r="G1612" s="166" t="s">
        <v>6801</v>
      </c>
      <c r="H1612" s="166">
        <v>5</v>
      </c>
      <c r="I1612" s="166">
        <v>3</v>
      </c>
      <c r="J1612" s="166">
        <v>1</v>
      </c>
      <c r="K1612" s="166" t="s">
        <v>15575</v>
      </c>
      <c r="L1612" s="175">
        <v>0.99999963685034399</v>
      </c>
      <c r="M1612" s="175">
        <v>0.33924808978705101</v>
      </c>
      <c r="N1612" s="175">
        <v>0.99999963685034399</v>
      </c>
      <c r="O1612" s="175"/>
      <c r="P1612" s="175">
        <v>1</v>
      </c>
      <c r="Q1612" s="175">
        <v>0.75038969693289603</v>
      </c>
      <c r="R1612" s="166">
        <v>1</v>
      </c>
      <c r="S1612" s="166" t="s">
        <v>229</v>
      </c>
      <c r="T1612" s="166" t="s">
        <v>6798</v>
      </c>
      <c r="U1612" s="166" t="s">
        <v>15574</v>
      </c>
    </row>
    <row r="1613" spans="1:21" ht="15.75" customHeight="1" x14ac:dyDescent="0.15">
      <c r="A1613" s="15" t="s">
        <v>6802</v>
      </c>
      <c r="B1613" s="166" t="s">
        <v>6803</v>
      </c>
      <c r="C1613" s="166" t="s">
        <v>1892</v>
      </c>
      <c r="D1613" s="166" t="s">
        <v>1914</v>
      </c>
      <c r="E1613" s="170">
        <v>3.6523754096411703E-8</v>
      </c>
      <c r="F1613" s="166">
        <v>20</v>
      </c>
      <c r="G1613" s="166" t="s">
        <v>6804</v>
      </c>
      <c r="H1613" s="166">
        <v>5</v>
      </c>
      <c r="I1613" s="166">
        <v>3</v>
      </c>
      <c r="J1613" s="166">
        <v>1</v>
      </c>
      <c r="K1613" s="166" t="s">
        <v>15575</v>
      </c>
      <c r="L1613" s="175">
        <v>0.99999963685034399</v>
      </c>
      <c r="M1613" s="175">
        <v>0.40192867599663901</v>
      </c>
      <c r="N1613" s="175">
        <v>0.99999963685034399</v>
      </c>
      <c r="O1613" s="175"/>
      <c r="P1613" s="175">
        <v>1</v>
      </c>
      <c r="Q1613" s="175">
        <v>1</v>
      </c>
      <c r="R1613" s="166">
        <v>1</v>
      </c>
      <c r="S1613" s="166" t="s">
        <v>229</v>
      </c>
      <c r="T1613" s="166" t="s">
        <v>6798</v>
      </c>
      <c r="U1613" s="166" t="s">
        <v>15574</v>
      </c>
    </row>
    <row r="1614" spans="1:21" ht="15.75" customHeight="1" x14ac:dyDescent="0.15">
      <c r="A1614" s="15" t="s">
        <v>6805</v>
      </c>
      <c r="B1614" s="166" t="s">
        <v>6806</v>
      </c>
      <c r="C1614" s="166" t="s">
        <v>1892</v>
      </c>
      <c r="D1614" s="166" t="s">
        <v>1914</v>
      </c>
      <c r="E1614" s="170">
        <v>4.5947455821706E-12</v>
      </c>
      <c r="F1614" s="166">
        <v>32</v>
      </c>
      <c r="G1614" s="166" t="s">
        <v>6807</v>
      </c>
      <c r="H1614" s="166">
        <v>4</v>
      </c>
      <c r="I1614" s="166">
        <v>3</v>
      </c>
      <c r="J1614" s="166">
        <v>1</v>
      </c>
      <c r="K1614" s="166" t="s">
        <v>15575</v>
      </c>
      <c r="L1614" s="175">
        <v>0.99999963685034399</v>
      </c>
      <c r="M1614" s="175">
        <v>0.82265670707469096</v>
      </c>
      <c r="N1614" s="175">
        <v>0.99999963685034399</v>
      </c>
      <c r="O1614" s="175"/>
      <c r="P1614" s="175">
        <v>1</v>
      </c>
      <c r="Q1614" s="175">
        <v>1</v>
      </c>
      <c r="R1614" s="166">
        <v>1</v>
      </c>
      <c r="S1614" s="166" t="s">
        <v>229</v>
      </c>
      <c r="T1614" s="166" t="s">
        <v>6798</v>
      </c>
      <c r="U1614" s="166" t="s">
        <v>15574</v>
      </c>
    </row>
    <row r="1615" spans="1:21" ht="15.75" customHeight="1" x14ac:dyDescent="0.15">
      <c r="A1615" s="15" t="s">
        <v>6808</v>
      </c>
      <c r="B1615" s="166" t="s">
        <v>6809</v>
      </c>
      <c r="C1615" s="166" t="s">
        <v>1892</v>
      </c>
      <c r="D1615" s="166" t="s">
        <v>1914</v>
      </c>
      <c r="E1615" s="170">
        <v>3.8961138561725499E-11</v>
      </c>
      <c r="F1615" s="166">
        <v>34</v>
      </c>
      <c r="G1615" s="166" t="s">
        <v>6810</v>
      </c>
      <c r="H1615" s="166">
        <v>6</v>
      </c>
      <c r="I1615" s="166">
        <v>3</v>
      </c>
      <c r="J1615" s="166">
        <v>1</v>
      </c>
      <c r="K1615" s="166" t="s">
        <v>15575</v>
      </c>
      <c r="L1615" s="175">
        <v>0.99999963685034399</v>
      </c>
      <c r="M1615" s="175">
        <v>0.82265670707469096</v>
      </c>
      <c r="N1615" s="175">
        <v>0.99999963685034399</v>
      </c>
      <c r="O1615" s="175"/>
      <c r="P1615" s="175">
        <v>1</v>
      </c>
      <c r="Q1615" s="175">
        <v>1</v>
      </c>
      <c r="R1615" s="166">
        <v>1</v>
      </c>
      <c r="S1615" s="166" t="s">
        <v>229</v>
      </c>
      <c r="T1615" s="166" t="s">
        <v>6798</v>
      </c>
      <c r="U1615" s="166" t="s">
        <v>15574</v>
      </c>
    </row>
    <row r="1616" spans="1:21" ht="15.75" customHeight="1" x14ac:dyDescent="0.15">
      <c r="A1616" s="15" t="s">
        <v>6811</v>
      </c>
      <c r="B1616" s="166" t="s">
        <v>6812</v>
      </c>
      <c r="C1616" s="166" t="s">
        <v>1892</v>
      </c>
      <c r="D1616" s="166" t="s">
        <v>1914</v>
      </c>
      <c r="E1616" s="170">
        <v>1.3160835580173701E-9</v>
      </c>
      <c r="F1616" s="166">
        <v>22</v>
      </c>
      <c r="G1616" s="166" t="s">
        <v>6813</v>
      </c>
      <c r="H1616" s="166">
        <v>4</v>
      </c>
      <c r="I1616" s="166">
        <v>3</v>
      </c>
      <c r="J1616" s="166">
        <v>1</v>
      </c>
      <c r="K1616" s="166" t="s">
        <v>15575</v>
      </c>
      <c r="L1616" s="175">
        <v>0.99999963685034399</v>
      </c>
      <c r="M1616" s="175">
        <v>0.33924808978705101</v>
      </c>
      <c r="N1616" s="175">
        <v>0.99999963685034399</v>
      </c>
      <c r="O1616" s="175"/>
      <c r="P1616" s="175">
        <v>1</v>
      </c>
      <c r="Q1616" s="175">
        <v>0.76330820202086602</v>
      </c>
      <c r="R1616" s="166">
        <v>1</v>
      </c>
      <c r="S1616" s="166" t="s">
        <v>229</v>
      </c>
      <c r="T1616" s="166" t="s">
        <v>6798</v>
      </c>
      <c r="U1616" s="166" t="s">
        <v>15574</v>
      </c>
    </row>
    <row r="1617" spans="1:21" ht="15.75" customHeight="1" x14ac:dyDescent="0.15">
      <c r="A1617" s="15" t="s">
        <v>6814</v>
      </c>
      <c r="B1617" s="166" t="s">
        <v>6815</v>
      </c>
      <c r="C1617" s="166" t="s">
        <v>1892</v>
      </c>
      <c r="D1617" s="166" t="s">
        <v>1914</v>
      </c>
      <c r="E1617" s="170">
        <v>1.60076759147671E-11</v>
      </c>
      <c r="F1617" s="166">
        <v>28</v>
      </c>
      <c r="G1617" s="166" t="s">
        <v>6816</v>
      </c>
      <c r="H1617" s="166">
        <v>3</v>
      </c>
      <c r="I1617" s="166">
        <v>3</v>
      </c>
      <c r="J1617" s="166">
        <v>1</v>
      </c>
      <c r="K1617" s="166" t="s">
        <v>15575</v>
      </c>
      <c r="L1617" s="175">
        <v>0.99999963685034399</v>
      </c>
      <c r="M1617" s="175">
        <v>0.12769650412168801</v>
      </c>
      <c r="N1617" s="175">
        <v>0.99999963685034399</v>
      </c>
      <c r="O1617" s="175"/>
      <c r="P1617" s="175">
        <v>1</v>
      </c>
      <c r="Q1617" s="175">
        <v>0.12769650412168801</v>
      </c>
      <c r="R1617" s="166">
        <v>1</v>
      </c>
      <c r="S1617" s="166" t="s">
        <v>229</v>
      </c>
      <c r="T1617" s="166" t="s">
        <v>6798</v>
      </c>
      <c r="U1617" s="166" t="s">
        <v>15574</v>
      </c>
    </row>
    <row r="1618" spans="1:21" ht="15.75" customHeight="1" x14ac:dyDescent="0.15">
      <c r="A1618" s="15" t="s">
        <v>6817</v>
      </c>
      <c r="B1618" s="166" t="s">
        <v>6818</v>
      </c>
      <c r="C1618" s="166" t="s">
        <v>1892</v>
      </c>
      <c r="D1618" s="166" t="s">
        <v>1941</v>
      </c>
      <c r="E1618" s="170">
        <v>4.4291703012294601E-9</v>
      </c>
      <c r="F1618" s="166">
        <v>28</v>
      </c>
      <c r="G1618" s="166" t="s">
        <v>6819</v>
      </c>
      <c r="H1618" s="166">
        <v>3</v>
      </c>
      <c r="I1618" s="166">
        <v>3</v>
      </c>
      <c r="J1618" s="166">
        <v>1</v>
      </c>
      <c r="K1618" s="166" t="s">
        <v>15575</v>
      </c>
      <c r="L1618" s="175">
        <v>0.99999963685034399</v>
      </c>
      <c r="M1618" s="175">
        <v>0.82265670707469096</v>
      </c>
      <c r="N1618" s="175">
        <v>0.99999963685034399</v>
      </c>
      <c r="O1618" s="175"/>
      <c r="P1618" s="175">
        <v>1</v>
      </c>
      <c r="Q1618" s="175">
        <v>1</v>
      </c>
      <c r="R1618" s="166">
        <v>1</v>
      </c>
      <c r="S1618" s="166" t="s">
        <v>229</v>
      </c>
      <c r="T1618" s="166" t="s">
        <v>6798</v>
      </c>
      <c r="U1618" s="166" t="s">
        <v>15574</v>
      </c>
    </row>
    <row r="1619" spans="1:21" ht="15.75" customHeight="1" x14ac:dyDescent="0.15">
      <c r="A1619" s="15" t="s">
        <v>6890</v>
      </c>
      <c r="B1619" s="166" t="s">
        <v>6891</v>
      </c>
      <c r="C1619" s="166" t="s">
        <v>2397</v>
      </c>
      <c r="D1619" s="166" t="s">
        <v>2007</v>
      </c>
      <c r="E1619" s="170">
        <v>2.11224325458976E-9</v>
      </c>
      <c r="F1619" s="166">
        <v>28</v>
      </c>
      <c r="G1619" s="166" t="s">
        <v>6892</v>
      </c>
      <c r="H1619" s="166">
        <v>6</v>
      </c>
      <c r="I1619" s="166">
        <v>4</v>
      </c>
      <c r="J1619" s="166">
        <v>1</v>
      </c>
      <c r="K1619" s="166" t="s">
        <v>15568</v>
      </c>
      <c r="L1619" s="175">
        <v>0.99999990654422999</v>
      </c>
      <c r="M1619" s="175">
        <v>9.9250307234686206E-5</v>
      </c>
      <c r="N1619" s="175">
        <v>1.2707838497704101E-8</v>
      </c>
      <c r="O1619" s="175"/>
      <c r="P1619" s="175">
        <v>1</v>
      </c>
      <c r="Q1619" s="175">
        <v>9.9250307234686206E-5</v>
      </c>
      <c r="R1619" s="170">
        <v>1.2707838497704101E-8</v>
      </c>
      <c r="S1619" s="166" t="s">
        <v>234</v>
      </c>
      <c r="T1619" s="166" t="s">
        <v>6823</v>
      </c>
      <c r="U1619" s="166" t="s">
        <v>15576</v>
      </c>
    </row>
    <row r="1620" spans="1:21" ht="15.75" customHeight="1" x14ac:dyDescent="0.15">
      <c r="A1620" s="15" t="s">
        <v>6833</v>
      </c>
      <c r="B1620" s="166" t="s">
        <v>6834</v>
      </c>
      <c r="C1620" s="166" t="s">
        <v>2397</v>
      </c>
      <c r="D1620" s="166" t="s">
        <v>1910</v>
      </c>
      <c r="E1620" s="170">
        <v>6.7535915914693899E-10</v>
      </c>
      <c r="F1620" s="166">
        <v>32</v>
      </c>
      <c r="G1620" s="166" t="s">
        <v>6835</v>
      </c>
      <c r="H1620" s="166">
        <v>8</v>
      </c>
      <c r="I1620" s="166">
        <v>6</v>
      </c>
      <c r="J1620" s="166">
        <v>1</v>
      </c>
      <c r="K1620" s="166" t="s">
        <v>15568</v>
      </c>
      <c r="L1620" s="175">
        <v>0.99999990654422999</v>
      </c>
      <c r="M1620" s="175">
        <v>0.24940222910695101</v>
      </c>
      <c r="N1620" s="175">
        <v>2.6994776783409399E-7</v>
      </c>
      <c r="O1620" s="175"/>
      <c r="P1620" s="175">
        <v>1</v>
      </c>
      <c r="Q1620" s="175">
        <v>1</v>
      </c>
      <c r="R1620" s="170">
        <v>5.2605206039464396E-7</v>
      </c>
      <c r="S1620" s="166" t="s">
        <v>234</v>
      </c>
      <c r="T1620" s="166" t="s">
        <v>6823</v>
      </c>
      <c r="U1620" s="166" t="s">
        <v>15576</v>
      </c>
    </row>
    <row r="1621" spans="1:21" ht="15.75" customHeight="1" x14ac:dyDescent="0.15">
      <c r="A1621" s="15" t="s">
        <v>6836</v>
      </c>
      <c r="B1621" s="166" t="s">
        <v>6837</v>
      </c>
      <c r="C1621" s="166" t="s">
        <v>2397</v>
      </c>
      <c r="D1621" s="166" t="s">
        <v>1910</v>
      </c>
      <c r="E1621" s="170">
        <v>3.6188298744846398E-8</v>
      </c>
      <c r="F1621" s="166">
        <v>22</v>
      </c>
      <c r="G1621" s="166" t="s">
        <v>6838</v>
      </c>
      <c r="H1621" s="166">
        <v>8</v>
      </c>
      <c r="I1621" s="166">
        <v>6</v>
      </c>
      <c r="J1621" s="166">
        <v>1</v>
      </c>
      <c r="K1621" s="166" t="s">
        <v>15568</v>
      </c>
      <c r="L1621" s="175">
        <v>0.99999990654422999</v>
      </c>
      <c r="M1621" s="175">
        <v>3.3336554506966203E-2</v>
      </c>
      <c r="N1621" s="175">
        <v>2.6609530448622298E-5</v>
      </c>
      <c r="O1621" s="175"/>
      <c r="P1621" s="175">
        <v>1</v>
      </c>
      <c r="Q1621" s="175">
        <v>0.12308881664110601</v>
      </c>
      <c r="R1621" s="170">
        <v>7.5734817430694304E-5</v>
      </c>
      <c r="S1621" s="166" t="s">
        <v>234</v>
      </c>
      <c r="T1621" s="166" t="s">
        <v>6823</v>
      </c>
      <c r="U1621" s="166" t="s">
        <v>15576</v>
      </c>
    </row>
    <row r="1622" spans="1:21" ht="15.75" customHeight="1" x14ac:dyDescent="0.15">
      <c r="A1622" s="15" t="s">
        <v>6827</v>
      </c>
      <c r="B1622" s="166" t="s">
        <v>6828</v>
      </c>
      <c r="C1622" s="166" t="s">
        <v>1901</v>
      </c>
      <c r="D1622" s="166" t="s">
        <v>2007</v>
      </c>
      <c r="E1622" s="170">
        <v>1.0520027621043601E-9</v>
      </c>
      <c r="F1622" s="166">
        <v>34</v>
      </c>
      <c r="G1622" s="166" t="s">
        <v>6829</v>
      </c>
      <c r="H1622" s="166">
        <v>12</v>
      </c>
      <c r="I1622" s="166">
        <v>8</v>
      </c>
      <c r="J1622" s="166">
        <v>1</v>
      </c>
      <c r="K1622" s="166" t="s">
        <v>15568</v>
      </c>
      <c r="L1622" s="175">
        <v>0.99999990654422999</v>
      </c>
      <c r="M1622" s="175">
        <v>6.6864589684874104E-2</v>
      </c>
      <c r="N1622" s="175">
        <v>6.3318823208169796E-5</v>
      </c>
      <c r="O1622" s="175"/>
      <c r="P1622" s="175">
        <v>1</v>
      </c>
      <c r="Q1622" s="175">
        <v>0.54691805408909799</v>
      </c>
      <c r="R1622" s="170">
        <v>2.8412292465204399E-4</v>
      </c>
      <c r="S1622" s="166" t="s">
        <v>234</v>
      </c>
      <c r="T1622" s="166" t="s">
        <v>6823</v>
      </c>
      <c r="U1622" s="166" t="s">
        <v>15576</v>
      </c>
    </row>
    <row r="1623" spans="1:21" ht="15.75" customHeight="1" x14ac:dyDescent="0.15">
      <c r="A1623" s="15" t="s">
        <v>6848</v>
      </c>
      <c r="B1623" s="166" t="s">
        <v>6849</v>
      </c>
      <c r="C1623" s="166" t="s">
        <v>2397</v>
      </c>
      <c r="D1623" s="166" t="s">
        <v>2007</v>
      </c>
      <c r="E1623" s="170">
        <v>5.0705810842638302E-9</v>
      </c>
      <c r="F1623" s="166">
        <v>34</v>
      </c>
      <c r="G1623" s="166" t="s">
        <v>6850</v>
      </c>
      <c r="H1623" s="166">
        <v>6</v>
      </c>
      <c r="I1623" s="166">
        <v>4</v>
      </c>
      <c r="J1623" s="166">
        <v>1</v>
      </c>
      <c r="K1623" s="166" t="s">
        <v>15568</v>
      </c>
      <c r="L1623" s="175">
        <v>0.99999990654422999</v>
      </c>
      <c r="M1623" s="175">
        <v>0.84151263943154997</v>
      </c>
      <c r="N1623" s="175">
        <v>6.3318823208169796E-5</v>
      </c>
      <c r="O1623" s="175"/>
      <c r="P1623" s="175">
        <v>1</v>
      </c>
      <c r="Q1623" s="175">
        <v>1</v>
      </c>
      <c r="R1623" s="170">
        <v>2.6185349937152898E-4</v>
      </c>
      <c r="S1623" s="166" t="s">
        <v>234</v>
      </c>
      <c r="T1623" s="166" t="s">
        <v>6823</v>
      </c>
      <c r="U1623" s="166" t="s">
        <v>15576</v>
      </c>
    </row>
    <row r="1624" spans="1:21" ht="15.75" customHeight="1" x14ac:dyDescent="0.15">
      <c r="A1624" s="15" t="s">
        <v>6839</v>
      </c>
      <c r="B1624" s="166" t="s">
        <v>6840</v>
      </c>
      <c r="C1624" s="166" t="s">
        <v>4451</v>
      </c>
      <c r="D1624" s="166" t="s">
        <v>2114</v>
      </c>
      <c r="E1624" s="170">
        <v>1.59929132518199E-10</v>
      </c>
      <c r="F1624" s="166">
        <v>34</v>
      </c>
      <c r="G1624" s="166" t="s">
        <v>6841</v>
      </c>
      <c r="H1624" s="166">
        <v>4</v>
      </c>
      <c r="I1624" s="166">
        <v>3</v>
      </c>
      <c r="J1624" s="166">
        <v>1</v>
      </c>
      <c r="K1624" s="166" t="s">
        <v>15568</v>
      </c>
      <c r="L1624" s="175">
        <v>4.6202383758294899E-2</v>
      </c>
      <c r="M1624" s="175">
        <v>0.10970127221593499</v>
      </c>
      <c r="N1624" s="175">
        <v>1.7453290538611799E-4</v>
      </c>
      <c r="O1624" s="175"/>
      <c r="P1624" s="175">
        <v>9.0035414503344E-2</v>
      </c>
      <c r="Q1624" s="175">
        <v>0.98731144994342102</v>
      </c>
      <c r="R1624" s="170">
        <v>9.1294135125046395E-4</v>
      </c>
      <c r="S1624" s="166" t="s">
        <v>234</v>
      </c>
      <c r="T1624" s="166" t="s">
        <v>6823</v>
      </c>
      <c r="U1624" s="166" t="s">
        <v>15576</v>
      </c>
    </row>
    <row r="1625" spans="1:21" ht="15.75" customHeight="1" x14ac:dyDescent="0.15">
      <c r="A1625" s="15" t="s">
        <v>6830</v>
      </c>
      <c r="B1625" s="166" t="s">
        <v>6831</v>
      </c>
      <c r="C1625" s="166" t="s">
        <v>1901</v>
      </c>
      <c r="D1625" s="166" t="s">
        <v>1914</v>
      </c>
      <c r="E1625" s="170">
        <v>9.25200920895239E-10</v>
      </c>
      <c r="F1625" s="166">
        <v>22</v>
      </c>
      <c r="G1625" s="166" t="s">
        <v>6832</v>
      </c>
      <c r="H1625" s="166">
        <v>8</v>
      </c>
      <c r="I1625" s="166">
        <v>6</v>
      </c>
      <c r="J1625" s="166">
        <v>1</v>
      </c>
      <c r="K1625" s="166" t="s">
        <v>15568</v>
      </c>
      <c r="L1625" s="175">
        <v>0.99999990654422999</v>
      </c>
      <c r="M1625" s="175">
        <v>6.0221876134861803E-2</v>
      </c>
      <c r="N1625" s="175">
        <v>2.8447119921033899E-4</v>
      </c>
      <c r="O1625" s="175"/>
      <c r="P1625" s="175">
        <v>1</v>
      </c>
      <c r="Q1625" s="175">
        <v>0.43081803696477999</v>
      </c>
      <c r="R1625" s="166">
        <v>1.68494479532277E-3</v>
      </c>
      <c r="S1625" s="166" t="s">
        <v>234</v>
      </c>
      <c r="T1625" s="166" t="s">
        <v>6823</v>
      </c>
      <c r="U1625" s="166" t="s">
        <v>15576</v>
      </c>
    </row>
    <row r="1626" spans="1:21" ht="15.75" customHeight="1" x14ac:dyDescent="0.15">
      <c r="A1626" s="15" t="s">
        <v>6820</v>
      </c>
      <c r="B1626" s="166" t="s">
        <v>6821</v>
      </c>
      <c r="C1626" s="166" t="s">
        <v>1901</v>
      </c>
      <c r="D1626" s="166" t="s">
        <v>1914</v>
      </c>
      <c r="E1626" s="170">
        <v>1.3146654885578E-9</v>
      </c>
      <c r="F1626" s="166">
        <v>26</v>
      </c>
      <c r="G1626" s="166" t="s">
        <v>6822</v>
      </c>
      <c r="H1626" s="166">
        <v>20</v>
      </c>
      <c r="I1626" s="166">
        <v>10</v>
      </c>
      <c r="J1626" s="166">
        <v>1</v>
      </c>
      <c r="K1626" s="166" t="s">
        <v>15568</v>
      </c>
      <c r="L1626" s="175">
        <v>0.50648744393805001</v>
      </c>
      <c r="M1626" s="175">
        <v>3.49807287056592E-2</v>
      </c>
      <c r="N1626" s="175">
        <v>3.0083048510677298E-4</v>
      </c>
      <c r="O1626" s="175"/>
      <c r="P1626" s="175">
        <v>1</v>
      </c>
      <c r="Q1626" s="175">
        <v>0.156964808294624</v>
      </c>
      <c r="R1626" s="166">
        <v>2.1520950088407599E-3</v>
      </c>
      <c r="S1626" s="166" t="s">
        <v>234</v>
      </c>
      <c r="T1626" s="166" t="s">
        <v>6823</v>
      </c>
      <c r="U1626" s="166" t="s">
        <v>15576</v>
      </c>
    </row>
    <row r="1627" spans="1:21" ht="15.75" customHeight="1" x14ac:dyDescent="0.15">
      <c r="A1627" s="15" t="s">
        <v>6842</v>
      </c>
      <c r="B1627" s="166" t="s">
        <v>6843</v>
      </c>
      <c r="C1627" s="166" t="s">
        <v>1901</v>
      </c>
      <c r="D1627" s="166" t="s">
        <v>1902</v>
      </c>
      <c r="E1627" s="170">
        <v>1.19687555259011E-10</v>
      </c>
      <c r="F1627" s="166">
        <v>34</v>
      </c>
      <c r="G1627" s="166" t="s">
        <v>6844</v>
      </c>
      <c r="H1627" s="166">
        <v>6</v>
      </c>
      <c r="I1627" s="166">
        <v>6</v>
      </c>
      <c r="J1627" s="166">
        <v>1</v>
      </c>
      <c r="K1627" s="166" t="s">
        <v>15568</v>
      </c>
      <c r="L1627" s="175">
        <v>0.99999990654422999</v>
      </c>
      <c r="M1627" s="175">
        <v>0.37189807560703902</v>
      </c>
      <c r="N1627" s="175">
        <v>3.0083048510677298E-4</v>
      </c>
      <c r="O1627" s="175"/>
      <c r="P1627" s="175">
        <v>1</v>
      </c>
      <c r="Q1627" s="175">
        <v>1</v>
      </c>
      <c r="R1627" s="166">
        <v>2.0862935313651198E-3</v>
      </c>
      <c r="S1627" s="166" t="s">
        <v>234</v>
      </c>
      <c r="T1627" s="166" t="s">
        <v>6823</v>
      </c>
      <c r="U1627" s="166" t="s">
        <v>15576</v>
      </c>
    </row>
    <row r="1628" spans="1:21" ht="15.75" customHeight="1" x14ac:dyDescent="0.15">
      <c r="A1628" s="15" t="s">
        <v>6860</v>
      </c>
      <c r="B1628" s="166" t="s">
        <v>6861</v>
      </c>
      <c r="C1628" s="166" t="s">
        <v>2379</v>
      </c>
      <c r="D1628" s="166" t="s">
        <v>2114</v>
      </c>
      <c r="E1628" s="170">
        <v>2.4824131628951401E-11</v>
      </c>
      <c r="F1628" s="166">
        <v>36</v>
      </c>
      <c r="G1628" s="166" t="s">
        <v>6862</v>
      </c>
      <c r="H1628" s="166">
        <v>5</v>
      </c>
      <c r="I1628" s="166">
        <v>4</v>
      </c>
      <c r="J1628" s="166">
        <v>1</v>
      </c>
      <c r="K1628" s="166" t="s">
        <v>15568</v>
      </c>
      <c r="L1628" s="175">
        <v>0.99999990654422999</v>
      </c>
      <c r="M1628" s="175">
        <v>0.88977415926207004</v>
      </c>
      <c r="N1628" s="175">
        <v>3.95443385559133E-4</v>
      </c>
      <c r="O1628" s="175"/>
      <c r="P1628" s="175">
        <v>1</v>
      </c>
      <c r="Q1628" s="175">
        <v>1</v>
      </c>
      <c r="R1628" s="166">
        <v>3.0418721966087099E-3</v>
      </c>
      <c r="S1628" s="166" t="s">
        <v>234</v>
      </c>
      <c r="T1628" s="166" t="s">
        <v>6823</v>
      </c>
      <c r="U1628" s="166" t="s">
        <v>15576</v>
      </c>
    </row>
    <row r="1629" spans="1:21" ht="15.75" customHeight="1" x14ac:dyDescent="0.15">
      <c r="A1629" s="15" t="s">
        <v>6872</v>
      </c>
      <c r="B1629" s="166" t="s">
        <v>6873</v>
      </c>
      <c r="C1629" s="166" t="s">
        <v>2237</v>
      </c>
      <c r="D1629" s="166" t="s">
        <v>2007</v>
      </c>
      <c r="E1629" s="170">
        <v>7.88784687058333E-10</v>
      </c>
      <c r="F1629" s="166">
        <v>28</v>
      </c>
      <c r="G1629" s="166" t="s">
        <v>6874</v>
      </c>
      <c r="H1629" s="166">
        <v>5</v>
      </c>
      <c r="I1629" s="166">
        <v>3</v>
      </c>
      <c r="J1629" s="166">
        <v>1</v>
      </c>
      <c r="K1629" s="166" t="s">
        <v>15568</v>
      </c>
      <c r="L1629" s="175">
        <v>1.7152226594895799E-2</v>
      </c>
      <c r="M1629" s="175">
        <v>0.10970127221593499</v>
      </c>
      <c r="N1629" s="175">
        <v>1.39759700690208E-3</v>
      </c>
      <c r="O1629" s="175"/>
      <c r="P1629" s="175">
        <v>1.7152226594895799E-2</v>
      </c>
      <c r="Q1629" s="175">
        <v>0.97985494405428597</v>
      </c>
      <c r="R1629" s="166">
        <v>1.1431626800045201E-2</v>
      </c>
      <c r="S1629" s="166" t="s">
        <v>234</v>
      </c>
      <c r="T1629" s="166" t="s">
        <v>6823</v>
      </c>
      <c r="U1629" s="166" t="s">
        <v>15576</v>
      </c>
    </row>
    <row r="1630" spans="1:21" ht="15.75" customHeight="1" x14ac:dyDescent="0.15">
      <c r="A1630" s="15" t="s">
        <v>6932</v>
      </c>
      <c r="B1630" s="166" t="s">
        <v>6933</v>
      </c>
      <c r="C1630" s="166" t="s">
        <v>2379</v>
      </c>
      <c r="D1630" s="166" t="s">
        <v>1914</v>
      </c>
      <c r="E1630" s="170">
        <v>1.10568327940016E-7</v>
      </c>
      <c r="F1630" s="166">
        <v>16</v>
      </c>
      <c r="G1630" s="166" t="s">
        <v>6934</v>
      </c>
      <c r="H1630" s="166">
        <v>4</v>
      </c>
      <c r="I1630" s="166">
        <v>4</v>
      </c>
      <c r="J1630" s="166">
        <v>1</v>
      </c>
      <c r="K1630" s="166" t="s">
        <v>15568</v>
      </c>
      <c r="L1630" s="175">
        <v>6.3208169513293902E-2</v>
      </c>
      <c r="M1630" s="175">
        <v>0.37189807560703902</v>
      </c>
      <c r="N1630" s="175">
        <v>2.2850821150090799E-3</v>
      </c>
      <c r="O1630" s="175"/>
      <c r="P1630" s="175">
        <v>0.17990017476860501</v>
      </c>
      <c r="Q1630" s="175">
        <v>1</v>
      </c>
      <c r="R1630" s="166">
        <v>1.96868612985397E-2</v>
      </c>
      <c r="S1630" s="166" t="s">
        <v>234</v>
      </c>
      <c r="T1630" s="166" t="s">
        <v>6823</v>
      </c>
      <c r="U1630" s="166" t="s">
        <v>15576</v>
      </c>
    </row>
    <row r="1631" spans="1:21" ht="15.75" customHeight="1" x14ac:dyDescent="0.15">
      <c r="A1631" s="15" t="s">
        <v>6875</v>
      </c>
      <c r="B1631" s="166" t="s">
        <v>6876</v>
      </c>
      <c r="C1631" s="166" t="s">
        <v>1901</v>
      </c>
      <c r="D1631" s="166" t="s">
        <v>1914</v>
      </c>
      <c r="E1631" s="170">
        <v>1.6614126432138001E-9</v>
      </c>
      <c r="F1631" s="166">
        <v>22</v>
      </c>
      <c r="G1631" s="166" t="s">
        <v>6877</v>
      </c>
      <c r="H1631" s="166">
        <v>5</v>
      </c>
      <c r="I1631" s="166">
        <v>4</v>
      </c>
      <c r="J1631" s="166">
        <v>1</v>
      </c>
      <c r="K1631" s="166" t="s">
        <v>15568</v>
      </c>
      <c r="L1631" s="175">
        <v>0.99999990654422999</v>
      </c>
      <c r="M1631" s="175">
        <v>3.7969140091124601E-3</v>
      </c>
      <c r="N1631" s="175">
        <v>2.5414913362397499E-3</v>
      </c>
      <c r="O1631" s="175"/>
      <c r="P1631" s="175">
        <v>1</v>
      </c>
      <c r="Q1631" s="175">
        <v>7.3991144792960699E-3</v>
      </c>
      <c r="R1631" s="166">
        <v>2.2873422026157698E-2</v>
      </c>
      <c r="S1631" s="166" t="s">
        <v>234</v>
      </c>
      <c r="T1631" s="166" t="s">
        <v>6823</v>
      </c>
      <c r="U1631" s="166" t="s">
        <v>15576</v>
      </c>
    </row>
    <row r="1632" spans="1:21" ht="15.75" customHeight="1" x14ac:dyDescent="0.15">
      <c r="A1632" s="15" t="s">
        <v>6824</v>
      </c>
      <c r="B1632" s="166" t="s">
        <v>6825</v>
      </c>
      <c r="C1632" s="166" t="s">
        <v>1901</v>
      </c>
      <c r="D1632" s="166" t="s">
        <v>1914</v>
      </c>
      <c r="E1632" s="170">
        <v>4.8308624317362602E-9</v>
      </c>
      <c r="F1632" s="166">
        <v>22</v>
      </c>
      <c r="G1632" s="166" t="s">
        <v>6826</v>
      </c>
      <c r="H1632" s="166">
        <v>11</v>
      </c>
      <c r="I1632" s="166">
        <v>6</v>
      </c>
      <c r="J1632" s="166">
        <v>1</v>
      </c>
      <c r="K1632" s="166" t="s">
        <v>15568</v>
      </c>
      <c r="L1632" s="175">
        <v>0.99999990654422999</v>
      </c>
      <c r="M1632" s="175">
        <v>5.4745112971626701E-2</v>
      </c>
      <c r="N1632" s="175">
        <v>3.1583056287957899E-3</v>
      </c>
      <c r="O1632" s="175"/>
      <c r="P1632" s="175">
        <v>1</v>
      </c>
      <c r="Q1632" s="175">
        <v>0.32425951529348102</v>
      </c>
      <c r="R1632" s="166">
        <v>2.9477519202094099E-2</v>
      </c>
      <c r="S1632" s="166" t="s">
        <v>234</v>
      </c>
      <c r="T1632" s="166" t="s">
        <v>6823</v>
      </c>
      <c r="U1632" s="166" t="s">
        <v>15576</v>
      </c>
    </row>
    <row r="1633" spans="1:21" ht="15.75" customHeight="1" x14ac:dyDescent="0.15">
      <c r="A1633" s="15" t="s">
        <v>6854</v>
      </c>
      <c r="B1633" s="166" t="s">
        <v>6855</v>
      </c>
      <c r="C1633" s="166" t="s">
        <v>2230</v>
      </c>
      <c r="D1633" s="166" t="s">
        <v>1914</v>
      </c>
      <c r="E1633" s="170">
        <v>2.9637875968154702E-10</v>
      </c>
      <c r="F1633" s="166">
        <v>34</v>
      </c>
      <c r="G1633" s="166" t="s">
        <v>6856</v>
      </c>
      <c r="H1633" s="166">
        <v>5</v>
      </c>
      <c r="I1633" s="166">
        <v>4</v>
      </c>
      <c r="J1633" s="166">
        <v>1</v>
      </c>
      <c r="K1633" s="166" t="s">
        <v>15568</v>
      </c>
      <c r="L1633" s="175">
        <v>0.99999990654422999</v>
      </c>
      <c r="M1633" s="175">
        <v>6.6307241102882802E-2</v>
      </c>
      <c r="N1633" s="175">
        <v>6.3952892842862397E-3</v>
      </c>
      <c r="O1633" s="175"/>
      <c r="P1633" s="175">
        <v>1</v>
      </c>
      <c r="Q1633" s="175">
        <v>0.51005570079140605</v>
      </c>
      <c r="R1633" s="166">
        <v>6.1493166195059998E-2</v>
      </c>
      <c r="S1633" s="166" t="s">
        <v>234</v>
      </c>
      <c r="T1633" s="166" t="s">
        <v>6823</v>
      </c>
      <c r="U1633" s="166" t="s">
        <v>15576</v>
      </c>
    </row>
    <row r="1634" spans="1:21" ht="15.75" customHeight="1" x14ac:dyDescent="0.15">
      <c r="A1634" s="15" t="s">
        <v>6905</v>
      </c>
      <c r="B1634" s="166" t="s">
        <v>6906</v>
      </c>
      <c r="C1634" s="166" t="s">
        <v>1909</v>
      </c>
      <c r="D1634" s="166" t="s">
        <v>2114</v>
      </c>
      <c r="E1634" s="170">
        <v>3.68157123631389E-10</v>
      </c>
      <c r="F1634" s="166">
        <v>36</v>
      </c>
      <c r="G1634" s="166" t="s">
        <v>6907</v>
      </c>
      <c r="H1634" s="166">
        <v>3</v>
      </c>
      <c r="I1634" s="166">
        <v>3</v>
      </c>
      <c r="J1634" s="166">
        <v>1</v>
      </c>
      <c r="K1634" s="166" t="s">
        <v>15568</v>
      </c>
      <c r="L1634" s="175">
        <v>0.99999990654422999</v>
      </c>
      <c r="M1634" s="175">
        <v>0.872069117304203</v>
      </c>
      <c r="N1634" s="175">
        <v>8.3807933449671305E-3</v>
      </c>
      <c r="O1634" s="175"/>
      <c r="P1634" s="175">
        <v>1</v>
      </c>
      <c r="Q1634" s="175">
        <v>1</v>
      </c>
      <c r="R1634" s="166">
        <v>8.2518580627368707E-2</v>
      </c>
      <c r="S1634" s="166" t="s">
        <v>234</v>
      </c>
      <c r="T1634" s="166" t="s">
        <v>6823</v>
      </c>
      <c r="U1634" s="166" t="s">
        <v>15576</v>
      </c>
    </row>
    <row r="1635" spans="1:21" ht="15.75" customHeight="1" x14ac:dyDescent="0.15">
      <c r="A1635" s="15" t="s">
        <v>6863</v>
      </c>
      <c r="B1635" s="166" t="s">
        <v>6864</v>
      </c>
      <c r="C1635" s="166" t="s">
        <v>1901</v>
      </c>
      <c r="D1635" s="166" t="s">
        <v>2007</v>
      </c>
      <c r="E1635" s="170">
        <v>4.6944032600125398E-11</v>
      </c>
      <c r="F1635" s="166">
        <v>32</v>
      </c>
      <c r="G1635" s="166" t="s">
        <v>6865</v>
      </c>
      <c r="H1635" s="166">
        <v>5</v>
      </c>
      <c r="I1635" s="166">
        <v>5</v>
      </c>
      <c r="J1635" s="166">
        <v>1</v>
      </c>
      <c r="K1635" s="166" t="s">
        <v>15568</v>
      </c>
      <c r="L1635" s="175">
        <v>0.99999990654422999</v>
      </c>
      <c r="M1635" s="175">
        <v>0.26853787356185399</v>
      </c>
      <c r="N1635" s="175">
        <v>5.2449141266398998E-2</v>
      </c>
      <c r="O1635" s="175"/>
      <c r="P1635" s="175">
        <v>1</v>
      </c>
      <c r="Q1635" s="175">
        <v>1</v>
      </c>
      <c r="R1635" s="166">
        <v>0.52583626244005199</v>
      </c>
      <c r="S1635" s="166" t="s">
        <v>234</v>
      </c>
      <c r="T1635" s="166" t="s">
        <v>6823</v>
      </c>
      <c r="U1635" s="166" t="s">
        <v>15576</v>
      </c>
    </row>
    <row r="1636" spans="1:21" ht="15.75" customHeight="1" x14ac:dyDescent="0.15">
      <c r="A1636" s="15" t="s">
        <v>6857</v>
      </c>
      <c r="B1636" s="166" t="s">
        <v>6858</v>
      </c>
      <c r="C1636" s="166" t="s">
        <v>2182</v>
      </c>
      <c r="D1636" s="166" t="s">
        <v>1914</v>
      </c>
      <c r="E1636" s="170">
        <v>7.97492204384317E-9</v>
      </c>
      <c r="F1636" s="166">
        <v>20</v>
      </c>
      <c r="G1636" s="166" t="s">
        <v>6859</v>
      </c>
      <c r="H1636" s="166">
        <v>6</v>
      </c>
      <c r="I1636" s="166">
        <v>5</v>
      </c>
      <c r="J1636" s="166">
        <v>1</v>
      </c>
      <c r="K1636" s="166" t="s">
        <v>15568</v>
      </c>
      <c r="L1636" s="175">
        <v>0.19374648388479701</v>
      </c>
      <c r="M1636" s="175">
        <v>0.30712169891346702</v>
      </c>
      <c r="N1636" s="175">
        <v>6.3380852859032694E-2</v>
      </c>
      <c r="O1636" s="175"/>
      <c r="P1636" s="175">
        <v>0.71537163280540494</v>
      </c>
      <c r="Q1636" s="175">
        <v>1</v>
      </c>
      <c r="R1636" s="166">
        <v>0.64355942903017904</v>
      </c>
      <c r="S1636" s="166" t="s">
        <v>234</v>
      </c>
      <c r="T1636" s="166" t="s">
        <v>6823</v>
      </c>
      <c r="U1636" s="166" t="s">
        <v>15576</v>
      </c>
    </row>
    <row r="1637" spans="1:21" ht="15.75" customHeight="1" x14ac:dyDescent="0.15">
      <c r="A1637" s="15" t="s">
        <v>6881</v>
      </c>
      <c r="B1637" s="166" t="s">
        <v>6882</v>
      </c>
      <c r="C1637" s="166" t="s">
        <v>2182</v>
      </c>
      <c r="D1637" s="166" t="s">
        <v>1910</v>
      </c>
      <c r="E1637" s="170">
        <v>3.1280390643524299E-11</v>
      </c>
      <c r="F1637" s="166">
        <v>20</v>
      </c>
      <c r="G1637" s="166" t="s">
        <v>6883</v>
      </c>
      <c r="H1637" s="166">
        <v>5</v>
      </c>
      <c r="I1637" s="166">
        <v>5</v>
      </c>
      <c r="J1637" s="166">
        <v>1</v>
      </c>
      <c r="K1637" s="166" t="s">
        <v>15568</v>
      </c>
      <c r="L1637" s="175">
        <v>0.99999990654422999</v>
      </c>
      <c r="M1637" s="175">
        <v>6.0221876134861803E-2</v>
      </c>
      <c r="N1637" s="175">
        <v>0.145406763747466</v>
      </c>
      <c r="O1637" s="175"/>
      <c r="P1637" s="175">
        <v>1</v>
      </c>
      <c r="Q1637" s="175">
        <v>0.420083270554443</v>
      </c>
      <c r="R1637" s="166">
        <v>1</v>
      </c>
      <c r="S1637" s="166" t="s">
        <v>234</v>
      </c>
      <c r="T1637" s="166" t="s">
        <v>6823</v>
      </c>
      <c r="U1637" s="166" t="s">
        <v>15576</v>
      </c>
    </row>
    <row r="1638" spans="1:21" ht="15.75" customHeight="1" x14ac:dyDescent="0.15">
      <c r="A1638" s="15" t="s">
        <v>6878</v>
      </c>
      <c r="B1638" s="166" t="s">
        <v>6879</v>
      </c>
      <c r="C1638" s="166" t="s">
        <v>2443</v>
      </c>
      <c r="D1638" s="166" t="s">
        <v>2007</v>
      </c>
      <c r="E1638" s="170">
        <v>1.5167480089095799E-8</v>
      </c>
      <c r="F1638" s="166">
        <v>22</v>
      </c>
      <c r="G1638" s="166" t="s">
        <v>6880</v>
      </c>
      <c r="H1638" s="166">
        <v>5</v>
      </c>
      <c r="I1638" s="166">
        <v>5</v>
      </c>
      <c r="J1638" s="166">
        <v>1</v>
      </c>
      <c r="K1638" s="166" t="s">
        <v>15568</v>
      </c>
      <c r="L1638" s="175">
        <v>0.41920800839287697</v>
      </c>
      <c r="M1638" s="175">
        <v>0.98864916495584598</v>
      </c>
      <c r="N1638" s="175">
        <v>0.14894793713715301</v>
      </c>
      <c r="O1638" s="175"/>
      <c r="P1638" s="175">
        <v>1</v>
      </c>
      <c r="Q1638" s="175">
        <v>1</v>
      </c>
      <c r="R1638" s="166">
        <v>1</v>
      </c>
      <c r="S1638" s="166" t="s">
        <v>234</v>
      </c>
      <c r="T1638" s="166" t="s">
        <v>6823</v>
      </c>
      <c r="U1638" s="166" t="s">
        <v>15576</v>
      </c>
    </row>
    <row r="1639" spans="1:21" ht="15.75" customHeight="1" x14ac:dyDescent="0.15">
      <c r="A1639" s="15" t="s">
        <v>6929</v>
      </c>
      <c r="B1639" s="166" t="s">
        <v>6930</v>
      </c>
      <c r="C1639" s="166" t="s">
        <v>2404</v>
      </c>
      <c r="D1639" s="166" t="s">
        <v>1910</v>
      </c>
      <c r="E1639" s="170">
        <v>2.4343566723078899E-9</v>
      </c>
      <c r="F1639" s="166">
        <v>20</v>
      </c>
      <c r="G1639" s="166" t="s">
        <v>6931</v>
      </c>
      <c r="H1639" s="166">
        <v>3</v>
      </c>
      <c r="I1639" s="166">
        <v>3</v>
      </c>
      <c r="J1639" s="166">
        <v>1</v>
      </c>
      <c r="K1639" s="166" t="s">
        <v>15568</v>
      </c>
      <c r="L1639" s="175">
        <v>0.99999990654422999</v>
      </c>
      <c r="M1639" s="175">
        <v>0.84151263943154997</v>
      </c>
      <c r="N1639" s="175">
        <v>0.15829228840952</v>
      </c>
      <c r="O1639" s="175"/>
      <c r="P1639" s="175">
        <v>1</v>
      </c>
      <c r="Q1639" s="175">
        <v>1</v>
      </c>
      <c r="R1639" s="166">
        <v>1</v>
      </c>
      <c r="S1639" s="166" t="s">
        <v>234</v>
      </c>
      <c r="T1639" s="166" t="s">
        <v>6823</v>
      </c>
      <c r="U1639" s="166" t="s">
        <v>15576</v>
      </c>
    </row>
    <row r="1640" spans="1:21" ht="15.75" customHeight="1" x14ac:dyDescent="0.15">
      <c r="A1640" s="15" t="s">
        <v>6908</v>
      </c>
      <c r="B1640" s="166" t="s">
        <v>6909</v>
      </c>
      <c r="C1640" s="166" t="s">
        <v>2397</v>
      </c>
      <c r="D1640" s="166" t="s">
        <v>1910</v>
      </c>
      <c r="E1640" s="170">
        <v>3.9603249029310701E-10</v>
      </c>
      <c r="F1640" s="166">
        <v>26</v>
      </c>
      <c r="G1640" s="166" t="s">
        <v>6910</v>
      </c>
      <c r="H1640" s="166">
        <v>4</v>
      </c>
      <c r="I1640" s="166">
        <v>3</v>
      </c>
      <c r="J1640" s="166">
        <v>1</v>
      </c>
      <c r="K1640" s="166" t="s">
        <v>15568</v>
      </c>
      <c r="L1640" s="175">
        <v>0.99999990654422999</v>
      </c>
      <c r="M1640" s="175">
        <v>0.82596931773674598</v>
      </c>
      <c r="N1640" s="175">
        <v>0.26165362772135597</v>
      </c>
      <c r="O1640" s="175"/>
      <c r="P1640" s="175">
        <v>1</v>
      </c>
      <c r="Q1640" s="175">
        <v>1</v>
      </c>
      <c r="R1640" s="166">
        <v>1</v>
      </c>
      <c r="S1640" s="166" t="s">
        <v>234</v>
      </c>
      <c r="T1640" s="166" t="s">
        <v>6823</v>
      </c>
      <c r="U1640" s="166" t="s">
        <v>15576</v>
      </c>
    </row>
    <row r="1641" spans="1:21" ht="15.75" customHeight="1" x14ac:dyDescent="0.15">
      <c r="A1641" s="15" t="s">
        <v>6893</v>
      </c>
      <c r="B1641" s="166" t="s">
        <v>6894</v>
      </c>
      <c r="C1641" s="166" t="s">
        <v>1901</v>
      </c>
      <c r="D1641" s="166" t="s">
        <v>1914</v>
      </c>
      <c r="E1641" s="170">
        <v>5.6519518802025399E-9</v>
      </c>
      <c r="F1641" s="166">
        <v>16</v>
      </c>
      <c r="G1641" s="166" t="s">
        <v>6895</v>
      </c>
      <c r="H1641" s="166">
        <v>4</v>
      </c>
      <c r="I1641" s="166">
        <v>3</v>
      </c>
      <c r="J1641" s="166">
        <v>1</v>
      </c>
      <c r="K1641" s="166" t="s">
        <v>15568</v>
      </c>
      <c r="L1641" s="175">
        <v>0.99999990654422999</v>
      </c>
      <c r="M1641" s="175">
        <v>0.37189807560703902</v>
      </c>
      <c r="N1641" s="175">
        <v>0.43126693007135902</v>
      </c>
      <c r="O1641" s="175"/>
      <c r="P1641" s="175">
        <v>1</v>
      </c>
      <c r="Q1641" s="175">
        <v>1</v>
      </c>
      <c r="R1641" s="166">
        <v>1</v>
      </c>
      <c r="S1641" s="166" t="s">
        <v>234</v>
      </c>
      <c r="T1641" s="166" t="s">
        <v>6823</v>
      </c>
      <c r="U1641" s="166" t="s">
        <v>15576</v>
      </c>
    </row>
    <row r="1642" spans="1:21" ht="15.75" customHeight="1" x14ac:dyDescent="0.15">
      <c r="A1642" s="15" t="s">
        <v>6902</v>
      </c>
      <c r="B1642" s="166" t="s">
        <v>6903</v>
      </c>
      <c r="C1642" s="166" t="s">
        <v>2379</v>
      </c>
      <c r="D1642" s="166" t="s">
        <v>1941</v>
      </c>
      <c r="E1642" s="170">
        <v>2.9220341023114598E-8</v>
      </c>
      <c r="F1642" s="166">
        <v>32</v>
      </c>
      <c r="G1642" s="166" t="s">
        <v>6904</v>
      </c>
      <c r="H1642" s="166">
        <v>5</v>
      </c>
      <c r="I1642" s="166">
        <v>5</v>
      </c>
      <c r="J1642" s="166">
        <v>1</v>
      </c>
      <c r="K1642" s="166" t="s">
        <v>15568</v>
      </c>
      <c r="L1642" s="175">
        <v>0.99999990654422999</v>
      </c>
      <c r="M1642" s="175">
        <v>0.30712169891346702</v>
      </c>
      <c r="N1642" s="175">
        <v>0.57089032977619703</v>
      </c>
      <c r="O1642" s="175"/>
      <c r="P1642" s="175">
        <v>1</v>
      </c>
      <c r="Q1642" s="175">
        <v>1</v>
      </c>
      <c r="R1642" s="166">
        <v>1</v>
      </c>
      <c r="S1642" s="166" t="s">
        <v>234</v>
      </c>
      <c r="T1642" s="166" t="s">
        <v>6823</v>
      </c>
      <c r="U1642" s="166" t="s">
        <v>15576</v>
      </c>
    </row>
    <row r="1643" spans="1:21" ht="15.75" customHeight="1" x14ac:dyDescent="0.15">
      <c r="A1643" s="15" t="s">
        <v>6851</v>
      </c>
      <c r="B1643" s="166" t="s">
        <v>6852</v>
      </c>
      <c r="C1643" s="166" t="s">
        <v>5913</v>
      </c>
      <c r="D1643" s="166" t="s">
        <v>1955</v>
      </c>
      <c r="E1643" s="170">
        <v>3.1303729123913601E-10</v>
      </c>
      <c r="F1643" s="166">
        <v>22</v>
      </c>
      <c r="G1643" s="166" t="s">
        <v>6853</v>
      </c>
      <c r="H1643" s="166">
        <v>6</v>
      </c>
      <c r="I1643" s="166">
        <v>4</v>
      </c>
      <c r="J1643" s="166">
        <v>1</v>
      </c>
      <c r="K1643" s="166" t="s">
        <v>15568</v>
      </c>
      <c r="L1643" s="175">
        <v>0.99999990654422999</v>
      </c>
      <c r="M1643" s="175">
        <v>0.98864916495584598</v>
      </c>
      <c r="N1643" s="175">
        <v>0.65403093166997905</v>
      </c>
      <c r="O1643" s="175"/>
      <c r="P1643" s="175">
        <v>1</v>
      </c>
      <c r="Q1643" s="175">
        <v>1</v>
      </c>
      <c r="R1643" s="166">
        <v>1</v>
      </c>
      <c r="S1643" s="166" t="s">
        <v>234</v>
      </c>
      <c r="T1643" s="166" t="s">
        <v>6823</v>
      </c>
      <c r="U1643" s="166" t="s">
        <v>15576</v>
      </c>
    </row>
    <row r="1644" spans="1:21" ht="15.75" customHeight="1" x14ac:dyDescent="0.15">
      <c r="A1644" s="15" t="s">
        <v>6917</v>
      </c>
      <c r="B1644" s="166" t="s">
        <v>6918</v>
      </c>
      <c r="C1644" s="166" t="s">
        <v>1901</v>
      </c>
      <c r="D1644" s="166" t="s">
        <v>1955</v>
      </c>
      <c r="E1644" s="170">
        <v>1.35776311666705E-9</v>
      </c>
      <c r="F1644" s="166">
        <v>26</v>
      </c>
      <c r="G1644" s="166" t="s">
        <v>6919</v>
      </c>
      <c r="H1644" s="166">
        <v>3</v>
      </c>
      <c r="I1644" s="166">
        <v>3</v>
      </c>
      <c r="J1644" s="166">
        <v>1</v>
      </c>
      <c r="K1644" s="166" t="s">
        <v>15568</v>
      </c>
      <c r="L1644" s="175">
        <v>0.99999990654422999</v>
      </c>
      <c r="M1644" s="175">
        <v>0.211460273002996</v>
      </c>
      <c r="N1644" s="175">
        <v>0.65403093166997905</v>
      </c>
      <c r="O1644" s="175"/>
      <c r="P1644" s="175">
        <v>1</v>
      </c>
      <c r="Q1644" s="175">
        <v>1</v>
      </c>
      <c r="R1644" s="166">
        <v>1</v>
      </c>
      <c r="S1644" s="166" t="s">
        <v>234</v>
      </c>
      <c r="T1644" s="166" t="s">
        <v>6823</v>
      </c>
      <c r="U1644" s="166" t="s">
        <v>15576</v>
      </c>
    </row>
    <row r="1645" spans="1:21" ht="15.75" customHeight="1" x14ac:dyDescent="0.15">
      <c r="A1645" s="15" t="s">
        <v>6896</v>
      </c>
      <c r="B1645" s="166" t="s">
        <v>6897</v>
      </c>
      <c r="C1645" s="166" t="s">
        <v>1901</v>
      </c>
      <c r="D1645" s="166" t="s">
        <v>1914</v>
      </c>
      <c r="E1645" s="170">
        <v>4.2508449761332599E-9</v>
      </c>
      <c r="F1645" s="166">
        <v>22</v>
      </c>
      <c r="G1645" s="166" t="s">
        <v>6898</v>
      </c>
      <c r="H1645" s="166">
        <v>4</v>
      </c>
      <c r="I1645" s="166">
        <v>3</v>
      </c>
      <c r="J1645" s="166">
        <v>1</v>
      </c>
      <c r="K1645" s="166" t="s">
        <v>15568</v>
      </c>
      <c r="L1645" s="175">
        <v>0.99999990654422999</v>
      </c>
      <c r="M1645" s="175">
        <v>0.84151263943154997</v>
      </c>
      <c r="N1645" s="175">
        <v>0.716196792998956</v>
      </c>
      <c r="O1645" s="175"/>
      <c r="P1645" s="175">
        <v>1</v>
      </c>
      <c r="Q1645" s="175">
        <v>1</v>
      </c>
      <c r="R1645" s="166">
        <v>1</v>
      </c>
      <c r="S1645" s="166" t="s">
        <v>234</v>
      </c>
      <c r="T1645" s="166" t="s">
        <v>6823</v>
      </c>
      <c r="U1645" s="166" t="s">
        <v>15576</v>
      </c>
    </row>
    <row r="1646" spans="1:21" ht="15.75" customHeight="1" x14ac:dyDescent="0.15">
      <c r="A1646" s="15" t="s">
        <v>6899</v>
      </c>
      <c r="B1646" s="166" t="s">
        <v>6900</v>
      </c>
      <c r="C1646" s="166" t="s">
        <v>2443</v>
      </c>
      <c r="D1646" s="166" t="s">
        <v>2007</v>
      </c>
      <c r="E1646" s="170">
        <v>5.3264115396792796E-9</v>
      </c>
      <c r="F1646" s="166">
        <v>20</v>
      </c>
      <c r="G1646" s="166" t="s">
        <v>6901</v>
      </c>
      <c r="H1646" s="166">
        <v>4</v>
      </c>
      <c r="I1646" s="166">
        <v>4</v>
      </c>
      <c r="J1646" s="166">
        <v>1</v>
      </c>
      <c r="K1646" s="166" t="s">
        <v>15568</v>
      </c>
      <c r="L1646" s="175">
        <v>0.99999990654422999</v>
      </c>
      <c r="M1646" s="175">
        <v>0.87191874598428398</v>
      </c>
      <c r="N1646" s="175">
        <v>0.99910015833509003</v>
      </c>
      <c r="O1646" s="175"/>
      <c r="P1646" s="175">
        <v>1</v>
      </c>
      <c r="Q1646" s="175">
        <v>1</v>
      </c>
      <c r="R1646" s="166">
        <v>1</v>
      </c>
      <c r="S1646" s="166" t="s">
        <v>234</v>
      </c>
      <c r="T1646" s="166" t="s">
        <v>6823</v>
      </c>
      <c r="U1646" s="166" t="s">
        <v>15576</v>
      </c>
    </row>
    <row r="1647" spans="1:21" ht="15.75" customHeight="1" x14ac:dyDescent="0.15">
      <c r="A1647" s="15" t="s">
        <v>6845</v>
      </c>
      <c r="B1647" s="166" t="s">
        <v>6846</v>
      </c>
      <c r="C1647" s="166" t="s">
        <v>1901</v>
      </c>
      <c r="D1647" s="166" t="s">
        <v>1914</v>
      </c>
      <c r="E1647" s="170">
        <v>5.8862565393782999E-9</v>
      </c>
      <c r="F1647" s="166">
        <v>22</v>
      </c>
      <c r="G1647" s="166" t="s">
        <v>6847</v>
      </c>
      <c r="H1647" s="166">
        <v>6</v>
      </c>
      <c r="I1647" s="166">
        <v>5</v>
      </c>
      <c r="J1647" s="166">
        <v>1</v>
      </c>
      <c r="K1647" s="166" t="s">
        <v>15568</v>
      </c>
      <c r="L1647" s="175">
        <v>0.99999990654422999</v>
      </c>
      <c r="M1647" s="175">
        <v>0.88977415926207004</v>
      </c>
      <c r="N1647" s="175">
        <v>0.99999990654422999</v>
      </c>
      <c r="O1647" s="175"/>
      <c r="P1647" s="175">
        <v>1</v>
      </c>
      <c r="Q1647" s="175">
        <v>1</v>
      </c>
      <c r="R1647" s="166">
        <v>1</v>
      </c>
      <c r="S1647" s="166" t="s">
        <v>234</v>
      </c>
      <c r="T1647" s="166" t="s">
        <v>6823</v>
      </c>
      <c r="U1647" s="166" t="s">
        <v>15576</v>
      </c>
    </row>
    <row r="1648" spans="1:21" ht="15.75" customHeight="1" x14ac:dyDescent="0.15">
      <c r="A1648" s="15" t="s">
        <v>6866</v>
      </c>
      <c r="B1648" s="166" t="s">
        <v>6867</v>
      </c>
      <c r="C1648" s="166" t="s">
        <v>2443</v>
      </c>
      <c r="D1648" s="166" t="s">
        <v>1955</v>
      </c>
      <c r="E1648" s="170">
        <v>4.43141644527118E-11</v>
      </c>
      <c r="F1648" s="166">
        <v>34</v>
      </c>
      <c r="G1648" s="166" t="s">
        <v>6868</v>
      </c>
      <c r="H1648" s="166">
        <v>5</v>
      </c>
      <c r="I1648" s="166">
        <v>4</v>
      </c>
      <c r="J1648" s="166">
        <v>1</v>
      </c>
      <c r="K1648" s="166" t="s">
        <v>15568</v>
      </c>
      <c r="L1648" s="175">
        <v>0.99999990654422999</v>
      </c>
      <c r="M1648" s="175">
        <v>1.70080627154819E-2</v>
      </c>
      <c r="N1648" s="175">
        <v>0.99999990654422999</v>
      </c>
      <c r="O1648" s="175"/>
      <c r="P1648" s="175">
        <v>1</v>
      </c>
      <c r="Q1648" s="175">
        <v>4.8407563113294902E-2</v>
      </c>
      <c r="R1648" s="166">
        <v>1</v>
      </c>
      <c r="S1648" s="166" t="s">
        <v>234</v>
      </c>
      <c r="T1648" s="166" t="s">
        <v>6823</v>
      </c>
      <c r="U1648" s="166" t="s">
        <v>15576</v>
      </c>
    </row>
    <row r="1649" spans="1:21" ht="15.75" customHeight="1" x14ac:dyDescent="0.15">
      <c r="A1649" s="15" t="s">
        <v>6869</v>
      </c>
      <c r="B1649" s="166" t="s">
        <v>6870</v>
      </c>
      <c r="C1649" s="166" t="s">
        <v>2379</v>
      </c>
      <c r="D1649" s="166" t="s">
        <v>1948</v>
      </c>
      <c r="E1649" s="170">
        <v>4.1030299964751099E-10</v>
      </c>
      <c r="F1649" s="166">
        <v>36</v>
      </c>
      <c r="G1649" s="166" t="s">
        <v>6871</v>
      </c>
      <c r="H1649" s="166">
        <v>5</v>
      </c>
      <c r="I1649" s="166">
        <v>4</v>
      </c>
      <c r="J1649" s="166">
        <v>1</v>
      </c>
      <c r="K1649" s="166" t="s">
        <v>15568</v>
      </c>
      <c r="L1649" s="175">
        <v>0.99999990654422999</v>
      </c>
      <c r="M1649" s="175">
        <v>0.87191874598428398</v>
      </c>
      <c r="N1649" s="175">
        <v>0.99999990654422999</v>
      </c>
      <c r="O1649" s="175"/>
      <c r="P1649" s="175">
        <v>1</v>
      </c>
      <c r="Q1649" s="175">
        <v>1</v>
      </c>
      <c r="R1649" s="166">
        <v>1</v>
      </c>
      <c r="S1649" s="166" t="s">
        <v>234</v>
      </c>
      <c r="T1649" s="166" t="s">
        <v>6823</v>
      </c>
      <c r="U1649" s="166" t="s">
        <v>15576</v>
      </c>
    </row>
    <row r="1650" spans="1:21" ht="15.75" customHeight="1" x14ac:dyDescent="0.15">
      <c r="A1650" s="15" t="s">
        <v>6884</v>
      </c>
      <c r="B1650" s="166" t="s">
        <v>6885</v>
      </c>
      <c r="C1650" s="166" t="s">
        <v>2230</v>
      </c>
      <c r="D1650" s="166" t="s">
        <v>1948</v>
      </c>
      <c r="E1650" s="170">
        <v>6.3237940484444701E-13</v>
      </c>
      <c r="F1650" s="166">
        <v>36</v>
      </c>
      <c r="G1650" s="166" t="s">
        <v>6886</v>
      </c>
      <c r="H1650" s="166">
        <v>4</v>
      </c>
      <c r="I1650" s="166">
        <v>3</v>
      </c>
      <c r="J1650" s="166">
        <v>1</v>
      </c>
      <c r="K1650" s="166" t="s">
        <v>15568</v>
      </c>
      <c r="L1650" s="175">
        <v>0.99999990654422999</v>
      </c>
      <c r="M1650" s="175">
        <v>0.92972871153275405</v>
      </c>
      <c r="N1650" s="175">
        <v>0.99999990654422999</v>
      </c>
      <c r="O1650" s="175"/>
      <c r="P1650" s="175">
        <v>1</v>
      </c>
      <c r="Q1650" s="175">
        <v>1</v>
      </c>
      <c r="R1650" s="166">
        <v>1</v>
      </c>
      <c r="S1650" s="166" t="s">
        <v>234</v>
      </c>
      <c r="T1650" s="166" t="s">
        <v>6823</v>
      </c>
      <c r="U1650" s="166" t="s">
        <v>15576</v>
      </c>
    </row>
    <row r="1651" spans="1:21" ht="15.75" customHeight="1" x14ac:dyDescent="0.15">
      <c r="A1651" s="15" t="s">
        <v>6887</v>
      </c>
      <c r="B1651" s="166" t="s">
        <v>6888</v>
      </c>
      <c r="C1651" s="166" t="s">
        <v>2230</v>
      </c>
      <c r="D1651" s="166" t="s">
        <v>1914</v>
      </c>
      <c r="E1651" s="170">
        <v>2.71347504043924E-11</v>
      </c>
      <c r="F1651" s="166">
        <v>34</v>
      </c>
      <c r="G1651" s="166" t="s">
        <v>6889</v>
      </c>
      <c r="H1651" s="166">
        <v>4</v>
      </c>
      <c r="I1651" s="166">
        <v>3</v>
      </c>
      <c r="J1651" s="166">
        <v>1</v>
      </c>
      <c r="K1651" s="166" t="s">
        <v>15568</v>
      </c>
      <c r="L1651" s="175">
        <v>0.99999990654422999</v>
      </c>
      <c r="M1651" s="175">
        <v>0.24940222910695101</v>
      </c>
      <c r="N1651" s="175">
        <v>0.99999990654422999</v>
      </c>
      <c r="O1651" s="175"/>
      <c r="P1651" s="175">
        <v>1</v>
      </c>
      <c r="Q1651" s="175">
        <v>1</v>
      </c>
      <c r="R1651" s="166">
        <v>1</v>
      </c>
      <c r="S1651" s="166" t="s">
        <v>234</v>
      </c>
      <c r="T1651" s="166" t="s">
        <v>6823</v>
      </c>
      <c r="U1651" s="166" t="s">
        <v>15576</v>
      </c>
    </row>
    <row r="1652" spans="1:21" ht="15.75" customHeight="1" x14ac:dyDescent="0.15">
      <c r="A1652" s="15" t="s">
        <v>6911</v>
      </c>
      <c r="B1652" s="166" t="s">
        <v>6912</v>
      </c>
      <c r="C1652" s="166" t="s">
        <v>1901</v>
      </c>
      <c r="D1652" s="166" t="s">
        <v>1914</v>
      </c>
      <c r="E1652" s="170">
        <v>2.6522318294649202E-9</v>
      </c>
      <c r="F1652" s="166">
        <v>22</v>
      </c>
      <c r="G1652" s="166" t="s">
        <v>6913</v>
      </c>
      <c r="H1652" s="166">
        <v>3</v>
      </c>
      <c r="I1652" s="166">
        <v>3</v>
      </c>
      <c r="J1652" s="166">
        <v>1</v>
      </c>
      <c r="K1652" s="166" t="s">
        <v>15568</v>
      </c>
      <c r="L1652" s="175">
        <v>0.99999990654422999</v>
      </c>
      <c r="M1652" s="175">
        <v>5.3337703804668499E-2</v>
      </c>
      <c r="N1652" s="175">
        <v>0.99999990654422999</v>
      </c>
      <c r="O1652" s="175"/>
      <c r="P1652" s="175">
        <v>1</v>
      </c>
      <c r="Q1652" s="175">
        <v>0.27899721990134302</v>
      </c>
      <c r="R1652" s="166">
        <v>1</v>
      </c>
      <c r="S1652" s="166" t="s">
        <v>234</v>
      </c>
      <c r="T1652" s="166" t="s">
        <v>6823</v>
      </c>
      <c r="U1652" s="166" t="s">
        <v>15576</v>
      </c>
    </row>
    <row r="1653" spans="1:21" ht="15.75" customHeight="1" x14ac:dyDescent="0.15">
      <c r="A1653" s="15" t="s">
        <v>6914</v>
      </c>
      <c r="B1653" s="166" t="s">
        <v>6915</v>
      </c>
      <c r="C1653" s="166" t="s">
        <v>2230</v>
      </c>
      <c r="D1653" s="166" t="s">
        <v>1914</v>
      </c>
      <c r="E1653" s="170">
        <v>6.4815860812498401E-12</v>
      </c>
      <c r="F1653" s="166">
        <v>36</v>
      </c>
      <c r="G1653" s="166" t="s">
        <v>6916</v>
      </c>
      <c r="H1653" s="166">
        <v>3</v>
      </c>
      <c r="I1653" s="166">
        <v>3</v>
      </c>
      <c r="J1653" s="166">
        <v>1</v>
      </c>
      <c r="K1653" s="166" t="s">
        <v>15568</v>
      </c>
      <c r="L1653" s="175">
        <v>0.99999990654422999</v>
      </c>
      <c r="M1653" s="175">
        <v>0.98864916495584598</v>
      </c>
      <c r="N1653" s="175">
        <v>0.99999990654422999</v>
      </c>
      <c r="O1653" s="175"/>
      <c r="P1653" s="175">
        <v>1</v>
      </c>
      <c r="Q1653" s="175">
        <v>1</v>
      </c>
      <c r="R1653" s="166">
        <v>1</v>
      </c>
      <c r="S1653" s="166" t="s">
        <v>234</v>
      </c>
      <c r="T1653" s="166" t="s">
        <v>6823</v>
      </c>
      <c r="U1653" s="166" t="s">
        <v>15576</v>
      </c>
    </row>
    <row r="1654" spans="1:21" ht="15.75" customHeight="1" x14ac:dyDescent="0.15">
      <c r="A1654" s="15" t="s">
        <v>6920</v>
      </c>
      <c r="B1654" s="166" t="s">
        <v>6921</v>
      </c>
      <c r="C1654" s="166" t="s">
        <v>2230</v>
      </c>
      <c r="D1654" s="166" t="s">
        <v>1914</v>
      </c>
      <c r="E1654" s="170">
        <v>4.2534367995931797E-12</v>
      </c>
      <c r="F1654" s="166">
        <v>36</v>
      </c>
      <c r="G1654" s="166" t="s">
        <v>6922</v>
      </c>
      <c r="H1654" s="166">
        <v>3</v>
      </c>
      <c r="I1654" s="166">
        <v>3</v>
      </c>
      <c r="J1654" s="166">
        <v>1</v>
      </c>
      <c r="K1654" s="166" t="s">
        <v>15568</v>
      </c>
      <c r="L1654" s="175">
        <v>0.99999990654422999</v>
      </c>
      <c r="M1654" s="175">
        <v>0.84151263943154997</v>
      </c>
      <c r="N1654" s="175">
        <v>0.99999990654422999</v>
      </c>
      <c r="O1654" s="175"/>
      <c r="P1654" s="175">
        <v>1</v>
      </c>
      <c r="Q1654" s="175">
        <v>1</v>
      </c>
      <c r="R1654" s="166">
        <v>1</v>
      </c>
      <c r="S1654" s="166" t="s">
        <v>234</v>
      </c>
      <c r="T1654" s="166" t="s">
        <v>6823</v>
      </c>
      <c r="U1654" s="166" t="s">
        <v>15576</v>
      </c>
    </row>
    <row r="1655" spans="1:21" ht="15.75" customHeight="1" x14ac:dyDescent="0.15">
      <c r="A1655" s="15" t="s">
        <v>6923</v>
      </c>
      <c r="B1655" s="166" t="s">
        <v>6924</v>
      </c>
      <c r="C1655" s="166" t="s">
        <v>2230</v>
      </c>
      <c r="D1655" s="166" t="s">
        <v>1914</v>
      </c>
      <c r="E1655" s="170">
        <v>2.7806991278246901E-12</v>
      </c>
      <c r="F1655" s="166">
        <v>36</v>
      </c>
      <c r="G1655" s="166" t="s">
        <v>6925</v>
      </c>
      <c r="H1655" s="166">
        <v>3</v>
      </c>
      <c r="I1655" s="166">
        <v>3</v>
      </c>
      <c r="J1655" s="166">
        <v>1</v>
      </c>
      <c r="K1655" s="166" t="s">
        <v>15568</v>
      </c>
      <c r="L1655" s="175">
        <v>0.99999990654422999</v>
      </c>
      <c r="M1655" s="175">
        <v>0.46392139302139201</v>
      </c>
      <c r="N1655" s="175">
        <v>0.99999990654422999</v>
      </c>
      <c r="O1655" s="175"/>
      <c r="P1655" s="175">
        <v>1</v>
      </c>
      <c r="Q1655" s="175">
        <v>1</v>
      </c>
      <c r="R1655" s="166">
        <v>1</v>
      </c>
      <c r="S1655" s="166" t="s">
        <v>234</v>
      </c>
      <c r="T1655" s="166" t="s">
        <v>6823</v>
      </c>
      <c r="U1655" s="166" t="s">
        <v>15576</v>
      </c>
    </row>
    <row r="1656" spans="1:21" ht="15.75" customHeight="1" x14ac:dyDescent="0.15">
      <c r="A1656" s="15" t="s">
        <v>6926</v>
      </c>
      <c r="B1656" s="166" t="s">
        <v>6927</v>
      </c>
      <c r="C1656" s="166" t="s">
        <v>1909</v>
      </c>
      <c r="D1656" s="166" t="s">
        <v>1910</v>
      </c>
      <c r="E1656" s="170">
        <v>3.4256033619368998E-12</v>
      </c>
      <c r="F1656" s="166">
        <v>36</v>
      </c>
      <c r="G1656" s="166" t="s">
        <v>6928</v>
      </c>
      <c r="H1656" s="166">
        <v>3</v>
      </c>
      <c r="I1656" s="166">
        <v>3</v>
      </c>
      <c r="J1656" s="166">
        <v>1</v>
      </c>
      <c r="K1656" s="166" t="s">
        <v>15568</v>
      </c>
      <c r="L1656" s="175">
        <v>0.99999990654422999</v>
      </c>
      <c r="M1656" s="175">
        <v>0.37189807560703902</v>
      </c>
      <c r="N1656" s="175">
        <v>0.99999990654422999</v>
      </c>
      <c r="O1656" s="175"/>
      <c r="P1656" s="175">
        <v>1</v>
      </c>
      <c r="Q1656" s="175">
        <v>1</v>
      </c>
      <c r="R1656" s="166">
        <v>1</v>
      </c>
      <c r="S1656" s="166" t="s">
        <v>234</v>
      </c>
      <c r="T1656" s="166" t="s">
        <v>6823</v>
      </c>
      <c r="U1656" s="166" t="s">
        <v>15576</v>
      </c>
    </row>
    <row r="1657" spans="1:21" ht="15.75" customHeight="1" x14ac:dyDescent="0.15">
      <c r="A1657" s="15" t="s">
        <v>6935</v>
      </c>
      <c r="B1657" s="166" t="s">
        <v>6936</v>
      </c>
      <c r="C1657" s="166" t="s">
        <v>2230</v>
      </c>
      <c r="D1657" s="166" t="s">
        <v>1914</v>
      </c>
      <c r="E1657" s="170">
        <v>1.3597399680074899E-10</v>
      </c>
      <c r="F1657" s="166">
        <v>36</v>
      </c>
      <c r="G1657" s="166" t="s">
        <v>6937</v>
      </c>
      <c r="H1657" s="166">
        <v>3</v>
      </c>
      <c r="I1657" s="166">
        <v>3</v>
      </c>
      <c r="J1657" s="166">
        <v>1</v>
      </c>
      <c r="K1657" s="166" t="s">
        <v>15568</v>
      </c>
      <c r="L1657" s="175">
        <v>0.99999990654422999</v>
      </c>
      <c r="M1657" s="175">
        <v>0.88977415926207004</v>
      </c>
      <c r="N1657" s="175">
        <v>0.99999990654422999</v>
      </c>
      <c r="O1657" s="175"/>
      <c r="P1657" s="175">
        <v>1</v>
      </c>
      <c r="Q1657" s="175">
        <v>1</v>
      </c>
      <c r="R1657" s="166">
        <v>1</v>
      </c>
      <c r="S1657" s="166" t="s">
        <v>234</v>
      </c>
      <c r="T1657" s="166" t="s">
        <v>6823</v>
      </c>
      <c r="U1657" s="166" t="s">
        <v>15576</v>
      </c>
    </row>
    <row r="1658" spans="1:21" ht="15.75" customHeight="1" x14ac:dyDescent="0.15">
      <c r="A1658" s="15" t="s">
        <v>7036</v>
      </c>
      <c r="B1658" s="166" t="s">
        <v>7037</v>
      </c>
      <c r="C1658" s="166" t="s">
        <v>4536</v>
      </c>
      <c r="D1658" s="166" t="s">
        <v>1902</v>
      </c>
      <c r="E1658" s="170">
        <v>1.97154628757144E-9</v>
      </c>
      <c r="F1658" s="166">
        <v>32</v>
      </c>
      <c r="G1658" s="166" t="s">
        <v>7038</v>
      </c>
      <c r="H1658" s="166">
        <v>29</v>
      </c>
      <c r="I1658" s="166">
        <v>11</v>
      </c>
      <c r="J1658" s="166">
        <v>1</v>
      </c>
      <c r="K1658" s="166" t="s">
        <v>15578</v>
      </c>
      <c r="L1658" s="175">
        <v>0.99999977677090202</v>
      </c>
      <c r="M1658" s="175">
        <v>4.9225676380642896E-4</v>
      </c>
      <c r="N1658" s="175">
        <v>4.4644847807635201E-13</v>
      </c>
      <c r="O1658" s="175"/>
      <c r="P1658" s="175">
        <v>1</v>
      </c>
      <c r="Q1658" s="175">
        <v>4.4191232205349901E-3</v>
      </c>
      <c r="R1658" s="170">
        <v>4.4644847807635201E-13</v>
      </c>
      <c r="S1658" s="166" t="s">
        <v>249</v>
      </c>
      <c r="T1658" s="166" t="s">
        <v>6941</v>
      </c>
      <c r="U1658" s="166" t="s">
        <v>15577</v>
      </c>
    </row>
    <row r="1659" spans="1:21" ht="15.75" customHeight="1" x14ac:dyDescent="0.15">
      <c r="A1659" s="15" t="s">
        <v>7021</v>
      </c>
      <c r="B1659" s="166" t="s">
        <v>7022</v>
      </c>
      <c r="C1659" s="166" t="s">
        <v>4536</v>
      </c>
      <c r="D1659" s="166" t="s">
        <v>1902</v>
      </c>
      <c r="E1659" s="170">
        <v>1.3904139802636699E-8</v>
      </c>
      <c r="F1659" s="166">
        <v>22</v>
      </c>
      <c r="G1659" s="166" t="s">
        <v>7023</v>
      </c>
      <c r="H1659" s="166">
        <v>24</v>
      </c>
      <c r="I1659" s="166">
        <v>11</v>
      </c>
      <c r="J1659" s="166">
        <v>1</v>
      </c>
      <c r="K1659" s="166" t="s">
        <v>15578</v>
      </c>
      <c r="L1659" s="175">
        <v>1.0655200690347699E-2</v>
      </c>
      <c r="M1659" s="175">
        <v>1.5689181914477001E-5</v>
      </c>
      <c r="N1659" s="175">
        <v>4.51464557979423E-13</v>
      </c>
      <c r="O1659" s="175"/>
      <c r="P1659" s="175">
        <v>6.0256997007483902E-2</v>
      </c>
      <c r="Q1659" s="175">
        <v>7.4880186410003998E-5</v>
      </c>
      <c r="R1659" s="170">
        <v>8.9266855782295002E-13</v>
      </c>
      <c r="S1659" s="166" t="s">
        <v>249</v>
      </c>
      <c r="T1659" s="166" t="s">
        <v>6941</v>
      </c>
      <c r="U1659" s="166" t="s">
        <v>15577</v>
      </c>
    </row>
    <row r="1660" spans="1:21" ht="15.75" customHeight="1" x14ac:dyDescent="0.15">
      <c r="A1660" s="15" t="s">
        <v>7027</v>
      </c>
      <c r="B1660" s="166" t="s">
        <v>7028</v>
      </c>
      <c r="C1660" s="166" t="s">
        <v>4536</v>
      </c>
      <c r="D1660" s="166" t="s">
        <v>1902</v>
      </c>
      <c r="E1660" s="170">
        <v>2.22111079184489E-8</v>
      </c>
      <c r="F1660" s="166">
        <v>22</v>
      </c>
      <c r="G1660" s="166" t="s">
        <v>7029</v>
      </c>
      <c r="H1660" s="166">
        <v>27</v>
      </c>
      <c r="I1660" s="166">
        <v>11</v>
      </c>
      <c r="J1660" s="166">
        <v>1</v>
      </c>
      <c r="K1660" s="166" t="s">
        <v>15578</v>
      </c>
      <c r="L1660" s="175">
        <v>2.4156327031897001E-7</v>
      </c>
      <c r="M1660" s="175">
        <v>1.3922050764762301E-5</v>
      </c>
      <c r="N1660" s="175">
        <v>1.0820614787424399E-12</v>
      </c>
      <c r="O1660" s="175"/>
      <c r="P1660" s="175">
        <v>2.4156327031897001E-7</v>
      </c>
      <c r="Q1660" s="175">
        <v>5.3789741591127302E-5</v>
      </c>
      <c r="R1660" s="170">
        <v>3.17240751722216E-12</v>
      </c>
      <c r="S1660" s="166" t="s">
        <v>249</v>
      </c>
      <c r="T1660" s="166" t="s">
        <v>6941</v>
      </c>
      <c r="U1660" s="166" t="s">
        <v>15577</v>
      </c>
    </row>
    <row r="1661" spans="1:21" ht="15.75" customHeight="1" x14ac:dyDescent="0.15">
      <c r="A1661" s="15" t="s">
        <v>7024</v>
      </c>
      <c r="B1661" s="166" t="s">
        <v>7025</v>
      </c>
      <c r="C1661" s="166" t="s">
        <v>4536</v>
      </c>
      <c r="D1661" s="166" t="s">
        <v>1902</v>
      </c>
      <c r="E1661" s="170">
        <v>1.6698341556155101E-8</v>
      </c>
      <c r="F1661" s="166">
        <v>22</v>
      </c>
      <c r="G1661" s="166" t="s">
        <v>7026</v>
      </c>
      <c r="H1661" s="166">
        <v>21</v>
      </c>
      <c r="I1661" s="166">
        <v>11</v>
      </c>
      <c r="J1661" s="166">
        <v>1</v>
      </c>
      <c r="K1661" s="166" t="s">
        <v>15578</v>
      </c>
      <c r="L1661" s="175">
        <v>5.5491739784858503E-2</v>
      </c>
      <c r="M1661" s="175">
        <v>1.41758521851497E-2</v>
      </c>
      <c r="N1661" s="175">
        <v>4.2542374472408098E-11</v>
      </c>
      <c r="O1661" s="175"/>
      <c r="P1661" s="175">
        <v>0.40821509726792399</v>
      </c>
      <c r="Q1661" s="175">
        <v>0.30735824965074698</v>
      </c>
      <c r="R1661" s="170">
        <v>1.6436826500703101E-10</v>
      </c>
      <c r="S1661" s="166" t="s">
        <v>249</v>
      </c>
      <c r="T1661" s="166" t="s">
        <v>6941</v>
      </c>
      <c r="U1661" s="166" t="s">
        <v>15577</v>
      </c>
    </row>
    <row r="1662" spans="1:21" ht="15.75" customHeight="1" x14ac:dyDescent="0.15">
      <c r="A1662" s="15" t="s">
        <v>7013</v>
      </c>
      <c r="B1662" s="166" t="s">
        <v>7014</v>
      </c>
      <c r="C1662" s="166" t="s">
        <v>4536</v>
      </c>
      <c r="D1662" s="166" t="s">
        <v>1902</v>
      </c>
      <c r="E1662" s="170">
        <v>3.2195970308878898E-8</v>
      </c>
      <c r="F1662" s="166">
        <v>22</v>
      </c>
      <c r="G1662" s="166" t="s">
        <v>7015</v>
      </c>
      <c r="H1662" s="166">
        <v>24</v>
      </c>
      <c r="I1662" s="166">
        <v>11</v>
      </c>
      <c r="J1662" s="166">
        <v>1</v>
      </c>
      <c r="K1662" s="166" t="s">
        <v>15578</v>
      </c>
      <c r="L1662" s="175">
        <v>3.2713340873356101E-4</v>
      </c>
      <c r="M1662" s="175">
        <v>2.5873893253521001E-3</v>
      </c>
      <c r="N1662" s="175">
        <v>4.7860594700171204E-10</v>
      </c>
      <c r="O1662" s="175"/>
      <c r="P1662" s="175">
        <v>1.26476958351492E-3</v>
      </c>
      <c r="Q1662" s="175">
        <v>4.4632465862323799E-2</v>
      </c>
      <c r="R1662" s="170">
        <v>2.28425565614453E-9</v>
      </c>
      <c r="S1662" s="166" t="s">
        <v>249</v>
      </c>
      <c r="T1662" s="166" t="s">
        <v>6941</v>
      </c>
      <c r="U1662" s="166" t="s">
        <v>15577</v>
      </c>
    </row>
    <row r="1663" spans="1:21" ht="15.75" customHeight="1" x14ac:dyDescent="0.15">
      <c r="A1663" s="15" t="s">
        <v>6950</v>
      </c>
      <c r="B1663" s="166" t="s">
        <v>6951</v>
      </c>
      <c r="C1663" s="166" t="s">
        <v>2216</v>
      </c>
      <c r="D1663" s="166" t="s">
        <v>1941</v>
      </c>
      <c r="E1663" s="170">
        <v>3.6848725120470199E-9</v>
      </c>
      <c r="F1663" s="166">
        <v>34</v>
      </c>
      <c r="G1663" s="166" t="s">
        <v>6952</v>
      </c>
      <c r="H1663" s="166">
        <v>15</v>
      </c>
      <c r="I1663" s="166">
        <v>7</v>
      </c>
      <c r="J1663" s="166">
        <v>1</v>
      </c>
      <c r="K1663" s="166" t="s">
        <v>15578</v>
      </c>
      <c r="L1663" s="175">
        <v>0.99999977677090202</v>
      </c>
      <c r="M1663" s="175">
        <v>1.5024005858073901E-3</v>
      </c>
      <c r="N1663" s="175">
        <v>1.40485972647824E-9</v>
      </c>
      <c r="O1663" s="175"/>
      <c r="P1663" s="175">
        <v>1</v>
      </c>
      <c r="Q1663" s="175">
        <v>2.2706736126407199E-2</v>
      </c>
      <c r="R1663" s="170">
        <v>7.9502289066609598E-9</v>
      </c>
      <c r="S1663" s="166" t="s">
        <v>249</v>
      </c>
      <c r="T1663" s="166" t="s">
        <v>6941</v>
      </c>
      <c r="U1663" s="166" t="s">
        <v>15577</v>
      </c>
    </row>
    <row r="1664" spans="1:21" ht="15.75" customHeight="1" x14ac:dyDescent="0.15">
      <c r="A1664" s="15" t="s">
        <v>6956</v>
      </c>
      <c r="B1664" s="166" t="s">
        <v>6957</v>
      </c>
      <c r="C1664" s="166" t="s">
        <v>2216</v>
      </c>
      <c r="D1664" s="166" t="s">
        <v>1941</v>
      </c>
      <c r="E1664" s="170">
        <v>2.1928800266129699E-9</v>
      </c>
      <c r="F1664" s="166">
        <v>34</v>
      </c>
      <c r="G1664" s="166" t="s">
        <v>6958</v>
      </c>
      <c r="H1664" s="166">
        <v>14</v>
      </c>
      <c r="I1664" s="166">
        <v>7</v>
      </c>
      <c r="J1664" s="166">
        <v>1</v>
      </c>
      <c r="K1664" s="166" t="s">
        <v>15578</v>
      </c>
      <c r="L1664" s="175">
        <v>0.99999977677090202</v>
      </c>
      <c r="M1664" s="175">
        <v>4.6797493560426601E-4</v>
      </c>
      <c r="N1664" s="175">
        <v>1.8668225867231399E-9</v>
      </c>
      <c r="O1664" s="175"/>
      <c r="P1664" s="175">
        <v>1</v>
      </c>
      <c r="Q1664" s="175">
        <v>3.4459972530859599E-3</v>
      </c>
      <c r="R1664" s="170">
        <v>1.31406207544378E-8</v>
      </c>
      <c r="S1664" s="166" t="s">
        <v>249</v>
      </c>
      <c r="T1664" s="166" t="s">
        <v>6941</v>
      </c>
      <c r="U1664" s="166" t="s">
        <v>15577</v>
      </c>
    </row>
    <row r="1665" spans="1:21" ht="15.75" customHeight="1" x14ac:dyDescent="0.15">
      <c r="A1665" s="15" t="s">
        <v>7010</v>
      </c>
      <c r="B1665" s="166" t="s">
        <v>7011</v>
      </c>
      <c r="C1665" s="166" t="s">
        <v>1909</v>
      </c>
      <c r="D1665" s="166" t="s">
        <v>1941</v>
      </c>
      <c r="E1665" s="170">
        <v>8.1643526349984697E-8</v>
      </c>
      <c r="F1665" s="166">
        <v>20</v>
      </c>
      <c r="G1665" s="166" t="s">
        <v>7012</v>
      </c>
      <c r="H1665" s="166">
        <v>18</v>
      </c>
      <c r="I1665" s="166">
        <v>11</v>
      </c>
      <c r="J1665" s="166">
        <v>1</v>
      </c>
      <c r="K1665" s="166" t="s">
        <v>15578</v>
      </c>
      <c r="L1665" s="175">
        <v>3.1019649489165399E-2</v>
      </c>
      <c r="M1665" s="175">
        <v>3.1336297379198799E-3</v>
      </c>
      <c r="N1665" s="175">
        <v>1.8668225867231399E-9</v>
      </c>
      <c r="O1665" s="175"/>
      <c r="P1665" s="175">
        <v>0.202162543222492</v>
      </c>
      <c r="Q1665" s="175">
        <v>5.7725210574066599E-2</v>
      </c>
      <c r="R1665" s="170">
        <v>1.3746602684052201E-8</v>
      </c>
      <c r="S1665" s="166" t="s">
        <v>249</v>
      </c>
      <c r="T1665" s="166" t="s">
        <v>6941</v>
      </c>
      <c r="U1665" s="166" t="s">
        <v>15577</v>
      </c>
    </row>
    <row r="1666" spans="1:21" ht="15.75" customHeight="1" x14ac:dyDescent="0.15">
      <c r="A1666" s="15" t="s">
        <v>6987</v>
      </c>
      <c r="B1666" s="166" t="s">
        <v>6988</v>
      </c>
      <c r="C1666" s="166" t="s">
        <v>1909</v>
      </c>
      <c r="D1666" s="166" t="s">
        <v>1941</v>
      </c>
      <c r="E1666" s="170">
        <v>3.9399728565423399E-9</v>
      </c>
      <c r="F1666" s="166">
        <v>22</v>
      </c>
      <c r="G1666" s="166" t="s">
        <v>6989</v>
      </c>
      <c r="H1666" s="166">
        <v>18</v>
      </c>
      <c r="I1666" s="166">
        <v>11</v>
      </c>
      <c r="J1666" s="166">
        <v>1</v>
      </c>
      <c r="K1666" s="166" t="s">
        <v>15578</v>
      </c>
      <c r="L1666" s="175">
        <v>0.99999977677090202</v>
      </c>
      <c r="M1666" s="175">
        <v>1.9860989469053899E-7</v>
      </c>
      <c r="N1666" s="175">
        <v>3.3746691983676699E-9</v>
      </c>
      <c r="O1666" s="175"/>
      <c r="P1666" s="175">
        <v>1</v>
      </c>
      <c r="Q1666" s="175">
        <v>1.9860989469053899E-7</v>
      </c>
      <c r="R1666" s="170">
        <v>2.7610929804826399E-8</v>
      </c>
      <c r="S1666" s="166" t="s">
        <v>249</v>
      </c>
      <c r="T1666" s="166" t="s">
        <v>6941</v>
      </c>
      <c r="U1666" s="166" t="s">
        <v>15577</v>
      </c>
    </row>
    <row r="1667" spans="1:21" ht="15.75" customHeight="1" x14ac:dyDescent="0.15">
      <c r="A1667" s="15" t="s">
        <v>6973</v>
      </c>
      <c r="B1667" s="166" t="s">
        <v>6974</v>
      </c>
      <c r="C1667" s="166" t="s">
        <v>2216</v>
      </c>
      <c r="D1667" s="166" t="s">
        <v>1941</v>
      </c>
      <c r="E1667" s="170">
        <v>8.5985974339088502E-9</v>
      </c>
      <c r="F1667" s="166">
        <v>32</v>
      </c>
      <c r="G1667" s="166" t="s">
        <v>6975</v>
      </c>
      <c r="H1667" s="166">
        <v>13</v>
      </c>
      <c r="I1667" s="166">
        <v>6</v>
      </c>
      <c r="J1667" s="166">
        <v>1</v>
      </c>
      <c r="K1667" s="166" t="s">
        <v>15578</v>
      </c>
      <c r="L1667" s="175">
        <v>0.99999977677090202</v>
      </c>
      <c r="M1667" s="175">
        <v>3.0251102605322698E-5</v>
      </c>
      <c r="N1667" s="175">
        <v>1.26230978598226E-8</v>
      </c>
      <c r="O1667" s="175"/>
      <c r="P1667" s="175">
        <v>1</v>
      </c>
      <c r="Q1667" s="175">
        <v>1.7119373974375799E-4</v>
      </c>
      <c r="R1667" s="170">
        <v>1.1332099215068E-7</v>
      </c>
      <c r="S1667" s="166" t="s">
        <v>249</v>
      </c>
      <c r="T1667" s="166" t="s">
        <v>6941</v>
      </c>
      <c r="U1667" s="166" t="s">
        <v>15577</v>
      </c>
    </row>
    <row r="1668" spans="1:21" ht="15.75" customHeight="1" x14ac:dyDescent="0.15">
      <c r="A1668" s="15" t="s">
        <v>6948</v>
      </c>
      <c r="B1668" s="166" t="s">
        <v>6949</v>
      </c>
      <c r="C1668" s="166" t="s">
        <v>1909</v>
      </c>
      <c r="D1668" s="166" t="s">
        <v>1941</v>
      </c>
      <c r="E1668" s="170">
        <v>4.3650313516993902E-9</v>
      </c>
      <c r="F1668" s="166">
        <v>22</v>
      </c>
      <c r="G1668" s="166" t="s">
        <v>6947</v>
      </c>
      <c r="H1668" s="166">
        <v>25</v>
      </c>
      <c r="I1668" s="166">
        <v>12</v>
      </c>
      <c r="J1668" s="166">
        <v>1</v>
      </c>
      <c r="K1668" s="166" t="s">
        <v>15578</v>
      </c>
      <c r="L1668" s="175">
        <v>0.99999977677090202</v>
      </c>
      <c r="M1668" s="175">
        <v>2.4182178497310399E-4</v>
      </c>
      <c r="N1668" s="175">
        <v>2.7249776777035201E-8</v>
      </c>
      <c r="O1668" s="175"/>
      <c r="P1668" s="175">
        <v>1</v>
      </c>
      <c r="Q1668" s="175">
        <v>1.57733755198365E-3</v>
      </c>
      <c r="R1668" s="170">
        <v>2.6568532357609301E-7</v>
      </c>
      <c r="S1668" s="166" t="s">
        <v>249</v>
      </c>
      <c r="T1668" s="166" t="s">
        <v>6941</v>
      </c>
      <c r="U1668" s="166" t="s">
        <v>15577</v>
      </c>
    </row>
    <row r="1669" spans="1:21" ht="15.75" customHeight="1" x14ac:dyDescent="0.15">
      <c r="A1669" s="15" t="s">
        <v>6964</v>
      </c>
      <c r="B1669" s="166" t="s">
        <v>6965</v>
      </c>
      <c r="C1669" s="166" t="s">
        <v>1909</v>
      </c>
      <c r="D1669" s="166" t="s">
        <v>1941</v>
      </c>
      <c r="E1669" s="170">
        <v>3.1260475168590898E-9</v>
      </c>
      <c r="F1669" s="166">
        <v>22</v>
      </c>
      <c r="G1669" s="166" t="s">
        <v>6966</v>
      </c>
      <c r="H1669" s="166">
        <v>29</v>
      </c>
      <c r="I1669" s="166">
        <v>13</v>
      </c>
      <c r="J1669" s="166">
        <v>1</v>
      </c>
      <c r="K1669" s="166" t="s">
        <v>15578</v>
      </c>
      <c r="L1669" s="175">
        <v>0.99999977677090202</v>
      </c>
      <c r="M1669" s="175">
        <v>4.5890620336046902E-7</v>
      </c>
      <c r="N1669" s="175">
        <v>5.40266585480238E-8</v>
      </c>
      <c r="O1669" s="175"/>
      <c r="P1669" s="175">
        <v>1</v>
      </c>
      <c r="Q1669" s="175">
        <v>9.0738272028092799E-7</v>
      </c>
      <c r="R1669" s="170">
        <v>5.6727991475424995E-7</v>
      </c>
      <c r="S1669" s="166" t="s">
        <v>249</v>
      </c>
      <c r="T1669" s="166" t="s">
        <v>6941</v>
      </c>
      <c r="U1669" s="166" t="s">
        <v>15577</v>
      </c>
    </row>
    <row r="1670" spans="1:21" ht="15.75" customHeight="1" x14ac:dyDescent="0.15">
      <c r="A1670" s="15" t="s">
        <v>7086</v>
      </c>
      <c r="B1670" s="166" t="s">
        <v>7087</v>
      </c>
      <c r="C1670" s="166" t="s">
        <v>4536</v>
      </c>
      <c r="D1670" s="166" t="s">
        <v>1941</v>
      </c>
      <c r="E1670" s="170">
        <v>4.0351150999355898E-8</v>
      </c>
      <c r="F1670" s="166">
        <v>22</v>
      </c>
      <c r="G1670" s="166" t="s">
        <v>7088</v>
      </c>
      <c r="H1670" s="166">
        <v>10</v>
      </c>
      <c r="I1670" s="166">
        <v>9</v>
      </c>
      <c r="J1670" s="166">
        <v>1</v>
      </c>
      <c r="K1670" s="166" t="s">
        <v>15578</v>
      </c>
      <c r="L1670" s="175">
        <v>0.49904744675308499</v>
      </c>
      <c r="M1670" s="175">
        <v>3.2425756401545098E-3</v>
      </c>
      <c r="N1670" s="175">
        <v>4.0737361554567799E-6</v>
      </c>
      <c r="O1670" s="175"/>
      <c r="P1670" s="175">
        <v>1</v>
      </c>
      <c r="Q1670" s="175">
        <v>6.2935445379362506E-2</v>
      </c>
      <c r="R1670" s="170">
        <v>4.5736946836264697E-5</v>
      </c>
      <c r="S1670" s="166" t="s">
        <v>249</v>
      </c>
      <c r="T1670" s="166" t="s">
        <v>6941</v>
      </c>
      <c r="U1670" s="166" t="s">
        <v>15577</v>
      </c>
    </row>
    <row r="1671" spans="1:21" ht="15.75" customHeight="1" x14ac:dyDescent="0.15">
      <c r="A1671" s="15" t="s">
        <v>6942</v>
      </c>
      <c r="B1671" s="166" t="s">
        <v>6943</v>
      </c>
      <c r="C1671" s="166" t="s">
        <v>2216</v>
      </c>
      <c r="D1671" s="166" t="s">
        <v>1941</v>
      </c>
      <c r="E1671" s="170">
        <v>1.18004857352966E-8</v>
      </c>
      <c r="F1671" s="166">
        <v>32</v>
      </c>
      <c r="G1671" s="166" t="s">
        <v>6944</v>
      </c>
      <c r="H1671" s="166">
        <v>11</v>
      </c>
      <c r="I1671" s="166">
        <v>5</v>
      </c>
      <c r="J1671" s="166">
        <v>1</v>
      </c>
      <c r="K1671" s="166" t="s">
        <v>15578</v>
      </c>
      <c r="L1671" s="175">
        <v>0.99999977677090202</v>
      </c>
      <c r="M1671" s="175">
        <v>7.0864487591354604E-4</v>
      </c>
      <c r="N1671" s="175">
        <v>4.3142800734150397E-6</v>
      </c>
      <c r="O1671" s="175"/>
      <c r="P1671" s="175">
        <v>1</v>
      </c>
      <c r="Q1671" s="175">
        <v>7.4577491529613602E-3</v>
      </c>
      <c r="R1671" s="170">
        <v>5.1477205421429502E-5</v>
      </c>
      <c r="S1671" s="166" t="s">
        <v>249</v>
      </c>
      <c r="T1671" s="166" t="s">
        <v>6941</v>
      </c>
      <c r="U1671" s="166" t="s">
        <v>15577</v>
      </c>
    </row>
    <row r="1672" spans="1:21" ht="15.75" customHeight="1" x14ac:dyDescent="0.15">
      <c r="A1672" s="15" t="s">
        <v>7054</v>
      </c>
      <c r="B1672" s="166" t="s">
        <v>7055</v>
      </c>
      <c r="C1672" s="166" t="s">
        <v>4536</v>
      </c>
      <c r="D1672" s="166" t="s">
        <v>1941</v>
      </c>
      <c r="E1672" s="170">
        <v>1.0346706869676E-8</v>
      </c>
      <c r="F1672" s="166">
        <v>22</v>
      </c>
      <c r="G1672" s="166" t="s">
        <v>7056</v>
      </c>
      <c r="H1672" s="166">
        <v>18</v>
      </c>
      <c r="I1672" s="166">
        <v>11</v>
      </c>
      <c r="J1672" s="166">
        <v>1</v>
      </c>
      <c r="K1672" s="166" t="s">
        <v>15578</v>
      </c>
      <c r="L1672" s="175">
        <v>6.6974703591604397E-3</v>
      </c>
      <c r="M1672" s="175">
        <v>2.96099919404488E-6</v>
      </c>
      <c r="N1672" s="175">
        <v>4.8301389432687602E-6</v>
      </c>
      <c r="O1672" s="175"/>
      <c r="P1672" s="175">
        <v>3.1947703437374499E-2</v>
      </c>
      <c r="Q1672" s="175">
        <v>8.6811112734497799E-6</v>
      </c>
      <c r="R1672" s="170">
        <v>6.0925616216231E-5</v>
      </c>
      <c r="S1672" s="166" t="s">
        <v>249</v>
      </c>
      <c r="T1672" s="166" t="s">
        <v>6941</v>
      </c>
      <c r="U1672" s="166" t="s">
        <v>15577</v>
      </c>
    </row>
    <row r="1673" spans="1:21" ht="15.75" customHeight="1" x14ac:dyDescent="0.15">
      <c r="A1673" s="15" t="s">
        <v>6959</v>
      </c>
      <c r="B1673" s="166" t="s">
        <v>6960</v>
      </c>
      <c r="C1673" s="166" t="s">
        <v>1909</v>
      </c>
      <c r="D1673" s="166" t="s">
        <v>1941</v>
      </c>
      <c r="E1673" s="170">
        <v>1.17777474664574E-7</v>
      </c>
      <c r="F1673" s="166">
        <v>20</v>
      </c>
      <c r="G1673" s="166" t="s">
        <v>6961</v>
      </c>
      <c r="H1673" s="166">
        <v>28</v>
      </c>
      <c r="I1673" s="166">
        <v>13</v>
      </c>
      <c r="J1673" s="166">
        <v>1</v>
      </c>
      <c r="K1673" s="166" t="s">
        <v>15578</v>
      </c>
      <c r="L1673" s="175">
        <v>3.2713340873356101E-4</v>
      </c>
      <c r="M1673" s="175">
        <v>7.3565209384136301E-4</v>
      </c>
      <c r="N1673" s="175">
        <v>5.4318043664347E-6</v>
      </c>
      <c r="O1673" s="175"/>
      <c r="P1673" s="175">
        <v>1.26476958351492E-3</v>
      </c>
      <c r="Q1673" s="175">
        <v>9.76514535711181E-3</v>
      </c>
      <c r="R1673" s="170">
        <v>7.2094857954497002E-5</v>
      </c>
      <c r="S1673" s="166" t="s">
        <v>249</v>
      </c>
      <c r="T1673" s="166" t="s">
        <v>6941</v>
      </c>
      <c r="U1673" s="166" t="s">
        <v>15577</v>
      </c>
    </row>
    <row r="1674" spans="1:21" ht="15.75" customHeight="1" x14ac:dyDescent="0.15">
      <c r="A1674" s="15" t="s">
        <v>7068</v>
      </c>
      <c r="B1674" s="166" t="s">
        <v>7069</v>
      </c>
      <c r="C1674" s="166" t="s">
        <v>2216</v>
      </c>
      <c r="D1674" s="166" t="s">
        <v>1941</v>
      </c>
      <c r="E1674" s="170">
        <v>3.3209052503897498E-8</v>
      </c>
      <c r="F1674" s="166">
        <v>32</v>
      </c>
      <c r="G1674" s="166" t="s">
        <v>7070</v>
      </c>
      <c r="H1674" s="166">
        <v>16</v>
      </c>
      <c r="I1674" s="166">
        <v>8</v>
      </c>
      <c r="J1674" s="166">
        <v>1</v>
      </c>
      <c r="K1674" s="166" t="s">
        <v>15578</v>
      </c>
      <c r="L1674" s="175" t="s">
        <v>15569</v>
      </c>
      <c r="M1674" s="175">
        <v>3.1336297379198799E-3</v>
      </c>
      <c r="N1674" s="175">
        <v>6.7239314440353402E-6</v>
      </c>
      <c r="O1674" s="175"/>
      <c r="P1674" s="175" t="s">
        <v>15569</v>
      </c>
      <c r="Q1674" s="175">
        <v>5.8328244439917798E-2</v>
      </c>
      <c r="R1674" s="170">
        <v>9.3523773721582496E-5</v>
      </c>
      <c r="S1674" s="166" t="s">
        <v>249</v>
      </c>
      <c r="T1674" s="166" t="s">
        <v>6941</v>
      </c>
      <c r="U1674" s="166" t="s">
        <v>15577</v>
      </c>
    </row>
    <row r="1675" spans="1:21" ht="15.75" customHeight="1" x14ac:dyDescent="0.15">
      <c r="A1675" s="15" t="s">
        <v>7039</v>
      </c>
      <c r="B1675" s="166" t="s">
        <v>7040</v>
      </c>
      <c r="C1675" s="166" t="s">
        <v>1909</v>
      </c>
      <c r="D1675" s="166" t="s">
        <v>1941</v>
      </c>
      <c r="E1675" s="170">
        <v>2.9171601413808301E-9</v>
      </c>
      <c r="F1675" s="166">
        <v>22</v>
      </c>
      <c r="G1675" s="166" t="s">
        <v>7041</v>
      </c>
      <c r="H1675" s="166">
        <v>9</v>
      </c>
      <c r="I1675" s="166">
        <v>5</v>
      </c>
      <c r="J1675" s="166">
        <v>1</v>
      </c>
      <c r="K1675" s="166" t="s">
        <v>15578</v>
      </c>
      <c r="L1675" s="175">
        <v>0.99999977677090202</v>
      </c>
      <c r="M1675" s="175">
        <v>7.3565209384136301E-4</v>
      </c>
      <c r="N1675" s="175">
        <v>6.9381031516321998E-6</v>
      </c>
      <c r="O1675" s="175"/>
      <c r="P1675" s="175">
        <v>1</v>
      </c>
      <c r="Q1675" s="175">
        <v>9.4645217964747091E-3</v>
      </c>
      <c r="R1675" s="170">
        <v>1.0076017986120401E-4</v>
      </c>
      <c r="S1675" s="166" t="s">
        <v>249</v>
      </c>
      <c r="T1675" s="166" t="s">
        <v>6941</v>
      </c>
      <c r="U1675" s="166" t="s">
        <v>15577</v>
      </c>
    </row>
    <row r="1676" spans="1:21" ht="15.75" customHeight="1" x14ac:dyDescent="0.15">
      <c r="A1676" s="15" t="s">
        <v>6981</v>
      </c>
      <c r="B1676" s="166" t="s">
        <v>6982</v>
      </c>
      <c r="C1676" s="166" t="s">
        <v>1909</v>
      </c>
      <c r="D1676" s="166" t="s">
        <v>1941</v>
      </c>
      <c r="E1676" s="170">
        <v>4.6178593940529303E-8</v>
      </c>
      <c r="F1676" s="166">
        <v>22</v>
      </c>
      <c r="G1676" s="166" t="s">
        <v>6983</v>
      </c>
      <c r="H1676" s="166">
        <v>25</v>
      </c>
      <c r="I1676" s="166">
        <v>11</v>
      </c>
      <c r="J1676" s="166">
        <v>1</v>
      </c>
      <c r="K1676" s="166" t="s">
        <v>15578</v>
      </c>
      <c r="L1676" s="175">
        <v>0.58080563832250198</v>
      </c>
      <c r="M1676" s="175">
        <v>4.2360051012978401E-3</v>
      </c>
      <c r="N1676" s="175">
        <v>1.0151216921946E-5</v>
      </c>
      <c r="O1676" s="175"/>
      <c r="P1676" s="175">
        <v>1</v>
      </c>
      <c r="Q1676" s="175">
        <v>8.3757373593843706E-2</v>
      </c>
      <c r="R1676" s="170">
        <v>1.54128297940639E-4</v>
      </c>
      <c r="S1676" s="166" t="s">
        <v>249</v>
      </c>
      <c r="T1676" s="166" t="s">
        <v>6941</v>
      </c>
      <c r="U1676" s="166" t="s">
        <v>15577</v>
      </c>
    </row>
    <row r="1677" spans="1:21" ht="15.75" customHeight="1" x14ac:dyDescent="0.15">
      <c r="A1677" s="15" t="s">
        <v>7080</v>
      </c>
      <c r="B1677" s="166" t="s">
        <v>7081</v>
      </c>
      <c r="C1677" s="166" t="s">
        <v>4536</v>
      </c>
      <c r="D1677" s="166" t="s">
        <v>1914</v>
      </c>
      <c r="E1677" s="170">
        <v>2.1515092474183699E-8</v>
      </c>
      <c r="F1677" s="166">
        <v>16</v>
      </c>
      <c r="G1677" s="166" t="s">
        <v>7082</v>
      </c>
      <c r="H1677" s="166">
        <v>8</v>
      </c>
      <c r="I1677" s="166">
        <v>3</v>
      </c>
      <c r="J1677" s="166">
        <v>1</v>
      </c>
      <c r="K1677" s="166" t="s">
        <v>15578</v>
      </c>
      <c r="L1677" s="175">
        <v>0.99999977677090202</v>
      </c>
      <c r="M1677" s="175">
        <v>5.8810606863992096E-3</v>
      </c>
      <c r="N1677" s="175">
        <v>1.0151216921946E-5</v>
      </c>
      <c r="O1677" s="175"/>
      <c r="P1677" s="175">
        <v>1</v>
      </c>
      <c r="Q1677" s="175">
        <v>0.120160762660747</v>
      </c>
      <c r="R1677" s="170">
        <v>1.5918953809415301E-4</v>
      </c>
      <c r="S1677" s="166" t="s">
        <v>249</v>
      </c>
      <c r="T1677" s="166" t="s">
        <v>6941</v>
      </c>
      <c r="U1677" s="166" t="s">
        <v>15577</v>
      </c>
    </row>
    <row r="1678" spans="1:21" ht="15.75" customHeight="1" x14ac:dyDescent="0.15">
      <c r="A1678" s="15" t="s">
        <v>7098</v>
      </c>
      <c r="B1678" s="166" t="s">
        <v>7099</v>
      </c>
      <c r="C1678" s="166" t="s">
        <v>1909</v>
      </c>
      <c r="D1678" s="166" t="s">
        <v>1941</v>
      </c>
      <c r="E1678" s="170">
        <v>6.6320102000625494E-8</v>
      </c>
      <c r="F1678" s="166">
        <v>20</v>
      </c>
      <c r="G1678" s="166" t="s">
        <v>7100</v>
      </c>
      <c r="H1678" s="166">
        <v>10</v>
      </c>
      <c r="I1678" s="166">
        <v>10</v>
      </c>
      <c r="J1678" s="166">
        <v>1</v>
      </c>
      <c r="K1678" s="166" t="s">
        <v>15578</v>
      </c>
      <c r="L1678" s="175">
        <v>0.47066069928322601</v>
      </c>
      <c r="M1678" s="175">
        <v>2.0676382297182098E-2</v>
      </c>
      <c r="N1678" s="175">
        <v>4.4010517021561598E-5</v>
      </c>
      <c r="O1678" s="175"/>
      <c r="P1678" s="175">
        <v>1</v>
      </c>
      <c r="Q1678" s="175">
        <v>0.46051942389178402</v>
      </c>
      <c r="R1678" s="170">
        <v>7.1417066257715902E-4</v>
      </c>
      <c r="S1678" s="166" t="s">
        <v>249</v>
      </c>
      <c r="T1678" s="166" t="s">
        <v>6941</v>
      </c>
      <c r="U1678" s="166" t="s">
        <v>15577</v>
      </c>
    </row>
    <row r="1679" spans="1:21" ht="15.75" customHeight="1" x14ac:dyDescent="0.15">
      <c r="A1679" s="15" t="s">
        <v>6999</v>
      </c>
      <c r="B1679" s="166" t="s">
        <v>6968</v>
      </c>
      <c r="C1679" s="166" t="s">
        <v>1909</v>
      </c>
      <c r="D1679" s="166" t="s">
        <v>1941</v>
      </c>
      <c r="E1679" s="170">
        <v>3.0525453092663501E-9</v>
      </c>
      <c r="F1679" s="166">
        <v>22</v>
      </c>
      <c r="G1679" s="166" t="s">
        <v>7000</v>
      </c>
      <c r="H1679" s="166">
        <v>10</v>
      </c>
      <c r="I1679" s="166">
        <v>7</v>
      </c>
      <c r="J1679" s="166">
        <v>1</v>
      </c>
      <c r="K1679" s="166" t="s">
        <v>15578</v>
      </c>
      <c r="L1679" s="175">
        <v>0.99999977677090202</v>
      </c>
      <c r="M1679" s="175">
        <v>7.3565209384136301E-4</v>
      </c>
      <c r="N1679" s="175">
        <v>4.4721902401105698E-5</v>
      </c>
      <c r="O1679" s="175"/>
      <c r="P1679" s="175">
        <v>1</v>
      </c>
      <c r="Q1679" s="175">
        <v>1.02322518507026E-2</v>
      </c>
      <c r="R1679" s="170">
        <v>7.4909186521852098E-4</v>
      </c>
      <c r="S1679" s="166" t="s">
        <v>249</v>
      </c>
      <c r="T1679" s="166" t="s">
        <v>6941</v>
      </c>
      <c r="U1679" s="166" t="s">
        <v>15577</v>
      </c>
    </row>
    <row r="1680" spans="1:21" ht="15.75" customHeight="1" x14ac:dyDescent="0.15">
      <c r="A1680" s="15" t="s">
        <v>6945</v>
      </c>
      <c r="B1680" s="166" t="s">
        <v>6946</v>
      </c>
      <c r="C1680" s="166" t="s">
        <v>1909</v>
      </c>
      <c r="D1680" s="166" t="s">
        <v>1941</v>
      </c>
      <c r="E1680" s="170">
        <v>2.47172525411541E-8</v>
      </c>
      <c r="F1680" s="166">
        <v>22</v>
      </c>
      <c r="G1680" s="166" t="s">
        <v>6947</v>
      </c>
      <c r="H1680" s="166">
        <v>27</v>
      </c>
      <c r="I1680" s="166">
        <v>13</v>
      </c>
      <c r="J1680" s="166">
        <v>1</v>
      </c>
      <c r="K1680" s="166" t="s">
        <v>15578</v>
      </c>
      <c r="L1680" s="175">
        <v>0.39923499477763302</v>
      </c>
      <c r="M1680" s="175">
        <v>6.6545598030715797E-3</v>
      </c>
      <c r="N1680" s="175">
        <v>9.8074015530181697E-5</v>
      </c>
      <c r="O1680" s="175"/>
      <c r="P1680" s="175">
        <v>1</v>
      </c>
      <c r="Q1680" s="175">
        <v>0.13793087591821099</v>
      </c>
      <c r="R1680" s="166">
        <v>1.69177676789563E-3</v>
      </c>
      <c r="S1680" s="166" t="s">
        <v>249</v>
      </c>
      <c r="T1680" s="166" t="s">
        <v>6941</v>
      </c>
      <c r="U1680" s="166" t="s">
        <v>15577</v>
      </c>
    </row>
    <row r="1681" spans="1:21" ht="15.75" customHeight="1" x14ac:dyDescent="0.15">
      <c r="A1681" s="15" t="s">
        <v>7060</v>
      </c>
      <c r="B1681" s="166" t="s">
        <v>7061</v>
      </c>
      <c r="C1681" s="166" t="s">
        <v>4536</v>
      </c>
      <c r="D1681" s="166" t="s">
        <v>1941</v>
      </c>
      <c r="E1681" s="170">
        <v>3.6031732131032498E-8</v>
      </c>
      <c r="F1681" s="166">
        <v>22</v>
      </c>
      <c r="G1681" s="166" t="s">
        <v>7062</v>
      </c>
      <c r="H1681" s="166">
        <v>17</v>
      </c>
      <c r="I1681" s="166">
        <v>9</v>
      </c>
      <c r="J1681" s="166">
        <v>1</v>
      </c>
      <c r="K1681" s="166" t="s">
        <v>15578</v>
      </c>
      <c r="L1681" s="175">
        <v>0.99999977677090202</v>
      </c>
      <c r="M1681" s="175">
        <v>7.3565209384136301E-4</v>
      </c>
      <c r="N1681" s="175">
        <v>1.00908850939756E-4</v>
      </c>
      <c r="O1681" s="175"/>
      <c r="P1681" s="175">
        <v>1</v>
      </c>
      <c r="Q1681" s="175">
        <v>1.00655875977139E-2</v>
      </c>
      <c r="R1681" s="166">
        <v>1.78883872120477E-3</v>
      </c>
      <c r="S1681" s="166" t="s">
        <v>249</v>
      </c>
      <c r="T1681" s="166" t="s">
        <v>6941</v>
      </c>
      <c r="U1681" s="166" t="s">
        <v>15577</v>
      </c>
    </row>
    <row r="1682" spans="1:21" ht="15.75" customHeight="1" x14ac:dyDescent="0.15">
      <c r="A1682" s="15" t="s">
        <v>6938</v>
      </c>
      <c r="B1682" s="166" t="s">
        <v>6939</v>
      </c>
      <c r="C1682" s="166" t="s">
        <v>1909</v>
      </c>
      <c r="D1682" s="166" t="s">
        <v>1941</v>
      </c>
      <c r="E1682" s="170">
        <v>7.2761480637033898E-8</v>
      </c>
      <c r="F1682" s="166">
        <v>22</v>
      </c>
      <c r="G1682" s="166" t="s">
        <v>6940</v>
      </c>
      <c r="H1682" s="166">
        <v>29</v>
      </c>
      <c r="I1682" s="166">
        <v>13</v>
      </c>
      <c r="J1682" s="166">
        <v>1</v>
      </c>
      <c r="K1682" s="166" t="s">
        <v>15578</v>
      </c>
      <c r="L1682" s="175">
        <v>3.2713340873356101E-4</v>
      </c>
      <c r="M1682" s="175">
        <v>9.2938312539274403E-4</v>
      </c>
      <c r="N1682" s="175">
        <v>1.08796210290082E-4</v>
      </c>
      <c r="O1682" s="175"/>
      <c r="P1682" s="175">
        <v>1.17532428886773E-3</v>
      </c>
      <c r="Q1682" s="175">
        <v>1.3497177661953699E-2</v>
      </c>
      <c r="R1682" s="166">
        <v>1.9781129143651402E-3</v>
      </c>
      <c r="S1682" s="166" t="s">
        <v>249</v>
      </c>
      <c r="T1682" s="166" t="s">
        <v>6941</v>
      </c>
      <c r="U1682" s="166" t="s">
        <v>15577</v>
      </c>
    </row>
    <row r="1683" spans="1:21" ht="15.75" customHeight="1" x14ac:dyDescent="0.15">
      <c r="A1683" s="15" t="s">
        <v>7033</v>
      </c>
      <c r="B1683" s="166" t="s">
        <v>7034</v>
      </c>
      <c r="C1683" s="166" t="s">
        <v>2263</v>
      </c>
      <c r="D1683" s="166" t="s">
        <v>1941</v>
      </c>
      <c r="E1683" s="170">
        <v>3.5328517000219598E-10</v>
      </c>
      <c r="F1683" s="166">
        <v>22</v>
      </c>
      <c r="G1683" s="166" t="s">
        <v>7035</v>
      </c>
      <c r="H1683" s="166">
        <v>8</v>
      </c>
      <c r="I1683" s="166">
        <v>5</v>
      </c>
      <c r="J1683" s="166">
        <v>1</v>
      </c>
      <c r="K1683" s="166" t="s">
        <v>15578</v>
      </c>
      <c r="L1683" s="175">
        <v>0.99999977677090202</v>
      </c>
      <c r="M1683" s="175">
        <v>4.2430883201179997E-3</v>
      </c>
      <c r="N1683" s="175">
        <v>1.2465250455258E-4</v>
      </c>
      <c r="O1683" s="175"/>
      <c r="P1683" s="175">
        <v>1</v>
      </c>
      <c r="Q1683" s="175">
        <v>8.5343935529646101E-2</v>
      </c>
      <c r="R1683" s="166">
        <v>2.3202363915582501E-3</v>
      </c>
      <c r="S1683" s="166" t="s">
        <v>249</v>
      </c>
      <c r="T1683" s="166" t="s">
        <v>6941</v>
      </c>
      <c r="U1683" s="166" t="s">
        <v>15577</v>
      </c>
    </row>
    <row r="1684" spans="1:21" ht="15.75" customHeight="1" x14ac:dyDescent="0.15">
      <c r="A1684" s="15" t="s">
        <v>6976</v>
      </c>
      <c r="B1684" s="166" t="s">
        <v>6977</v>
      </c>
      <c r="C1684" s="166" t="s">
        <v>2216</v>
      </c>
      <c r="D1684" s="166" t="s">
        <v>1941</v>
      </c>
      <c r="E1684" s="170">
        <v>3.4479816514414701E-10</v>
      </c>
      <c r="F1684" s="166">
        <v>34</v>
      </c>
      <c r="G1684" s="166" t="s">
        <v>6972</v>
      </c>
      <c r="H1684" s="166">
        <v>19</v>
      </c>
      <c r="I1684" s="166">
        <v>10</v>
      </c>
      <c r="J1684" s="166">
        <v>1</v>
      </c>
      <c r="K1684" s="166" t="s">
        <v>15578</v>
      </c>
      <c r="L1684" s="175">
        <v>0.99999977677090202</v>
      </c>
      <c r="M1684" s="175">
        <v>4.9225676380642896E-4</v>
      </c>
      <c r="N1684" s="175">
        <v>1.4405623046979501E-4</v>
      </c>
      <c r="O1684" s="175"/>
      <c r="P1684" s="175">
        <v>1</v>
      </c>
      <c r="Q1684" s="175">
        <v>4.1561136240800701E-3</v>
      </c>
      <c r="R1684" s="166">
        <v>2.7403423841640502E-3</v>
      </c>
      <c r="S1684" s="166" t="s">
        <v>249</v>
      </c>
      <c r="T1684" s="166" t="s">
        <v>6941</v>
      </c>
      <c r="U1684" s="166" t="s">
        <v>15577</v>
      </c>
    </row>
    <row r="1685" spans="1:21" ht="15.75" customHeight="1" x14ac:dyDescent="0.15">
      <c r="A1685" s="15" t="s">
        <v>6970</v>
      </c>
      <c r="B1685" s="166" t="s">
        <v>6971</v>
      </c>
      <c r="C1685" s="166" t="s">
        <v>2216</v>
      </c>
      <c r="D1685" s="166" t="s">
        <v>1941</v>
      </c>
      <c r="E1685" s="170">
        <v>1.5653929670132099E-9</v>
      </c>
      <c r="F1685" s="166">
        <v>32</v>
      </c>
      <c r="G1685" s="166" t="s">
        <v>6972</v>
      </c>
      <c r="H1685" s="166">
        <v>21</v>
      </c>
      <c r="I1685" s="166">
        <v>11</v>
      </c>
      <c r="J1685" s="166">
        <v>1</v>
      </c>
      <c r="K1685" s="166" t="s">
        <v>15578</v>
      </c>
      <c r="L1685" s="175">
        <v>0.99999977677090202</v>
      </c>
      <c r="M1685" s="175">
        <v>7.0864487591354604E-4</v>
      </c>
      <c r="N1685" s="175">
        <v>1.5335615079483701E-4</v>
      </c>
      <c r="O1685" s="175"/>
      <c r="P1685" s="175">
        <v>1</v>
      </c>
      <c r="Q1685" s="175">
        <v>7.9561492886657207E-3</v>
      </c>
      <c r="R1685" s="166">
        <v>2.97650347224526E-3</v>
      </c>
      <c r="S1685" s="166" t="s">
        <v>249</v>
      </c>
      <c r="T1685" s="166" t="s">
        <v>6941</v>
      </c>
      <c r="U1685" s="166" t="s">
        <v>15577</v>
      </c>
    </row>
    <row r="1686" spans="1:21" ht="15.75" customHeight="1" x14ac:dyDescent="0.15">
      <c r="A1686" s="15" t="s">
        <v>7074</v>
      </c>
      <c r="B1686" s="166" t="s">
        <v>7075</v>
      </c>
      <c r="C1686" s="166" t="s">
        <v>2409</v>
      </c>
      <c r="D1686" s="166" t="s">
        <v>1941</v>
      </c>
      <c r="E1686" s="170">
        <v>6.4129295883493197E-11</v>
      </c>
      <c r="F1686" s="166">
        <v>32</v>
      </c>
      <c r="G1686" s="166" t="s">
        <v>7076</v>
      </c>
      <c r="H1686" s="166">
        <v>8</v>
      </c>
      <c r="I1686" s="166">
        <v>7</v>
      </c>
      <c r="J1686" s="166">
        <v>1</v>
      </c>
      <c r="K1686" s="166" t="s">
        <v>15578</v>
      </c>
      <c r="L1686" s="175">
        <v>0.99999977677090202</v>
      </c>
      <c r="M1686" s="175">
        <v>2.5873893253521001E-3</v>
      </c>
      <c r="N1686" s="175">
        <v>1.72810857579237E-4</v>
      </c>
      <c r="O1686" s="175"/>
      <c r="P1686" s="175">
        <v>1</v>
      </c>
      <c r="Q1686" s="175">
        <v>4.3884744521240103E-2</v>
      </c>
      <c r="R1686" s="166">
        <v>3.41694195668038E-3</v>
      </c>
      <c r="S1686" s="166" t="s">
        <v>249</v>
      </c>
      <c r="T1686" s="166" t="s">
        <v>6941</v>
      </c>
      <c r="U1686" s="166" t="s">
        <v>15577</v>
      </c>
    </row>
    <row r="1687" spans="1:21" ht="15.75" customHeight="1" x14ac:dyDescent="0.15">
      <c r="A1687" s="15" t="s">
        <v>6962</v>
      </c>
      <c r="B1687" s="166" t="s">
        <v>6963</v>
      </c>
      <c r="C1687" s="166" t="s">
        <v>1909</v>
      </c>
      <c r="D1687" s="166" t="s">
        <v>1941</v>
      </c>
      <c r="E1687" s="170">
        <v>3.71316093584176E-8</v>
      </c>
      <c r="F1687" s="166">
        <v>22</v>
      </c>
      <c r="G1687" s="166" t="s">
        <v>6961</v>
      </c>
      <c r="H1687" s="166">
        <v>28</v>
      </c>
      <c r="I1687" s="166">
        <v>13</v>
      </c>
      <c r="J1687" s="166">
        <v>1</v>
      </c>
      <c r="K1687" s="166" t="s">
        <v>15578</v>
      </c>
      <c r="L1687" s="175">
        <v>0.99999977677090202</v>
      </c>
      <c r="M1687" s="175">
        <v>3.0851212925107702E-2</v>
      </c>
      <c r="N1687" s="175">
        <v>1.88438122657212E-4</v>
      </c>
      <c r="O1687" s="175"/>
      <c r="P1687" s="175">
        <v>1</v>
      </c>
      <c r="Q1687" s="175">
        <v>0.68994530723422698</v>
      </c>
      <c r="R1687" s="166">
        <v>3.7901758761734799E-3</v>
      </c>
      <c r="S1687" s="166" t="s">
        <v>249</v>
      </c>
      <c r="T1687" s="166" t="s">
        <v>6941</v>
      </c>
      <c r="U1687" s="166" t="s">
        <v>15577</v>
      </c>
    </row>
    <row r="1688" spans="1:21" ht="15.75" customHeight="1" x14ac:dyDescent="0.15">
      <c r="A1688" s="15" t="s">
        <v>6978</v>
      </c>
      <c r="B1688" s="166" t="s">
        <v>6979</v>
      </c>
      <c r="C1688" s="166" t="s">
        <v>1909</v>
      </c>
      <c r="D1688" s="166" t="s">
        <v>1941</v>
      </c>
      <c r="E1688" s="170">
        <v>1.35250205851111E-8</v>
      </c>
      <c r="F1688" s="166">
        <v>22</v>
      </c>
      <c r="G1688" s="166" t="s">
        <v>6980</v>
      </c>
      <c r="H1688" s="166">
        <v>20</v>
      </c>
      <c r="I1688" s="166">
        <v>11</v>
      </c>
      <c r="J1688" s="166">
        <v>1</v>
      </c>
      <c r="K1688" s="166" t="s">
        <v>15578</v>
      </c>
      <c r="L1688" s="175">
        <v>0.99999977677090202</v>
      </c>
      <c r="M1688" s="175">
        <v>9.8104461173049197E-3</v>
      </c>
      <c r="N1688" s="175">
        <v>2.07891510758423E-4</v>
      </c>
      <c r="O1688" s="175"/>
      <c r="P1688" s="175">
        <v>1</v>
      </c>
      <c r="Q1688" s="175">
        <v>0.20847197999272901</v>
      </c>
      <c r="R1688" s="166">
        <v>4.3326159751371201E-3</v>
      </c>
      <c r="S1688" s="166" t="s">
        <v>249</v>
      </c>
      <c r="T1688" s="166" t="s">
        <v>6941</v>
      </c>
      <c r="U1688" s="166" t="s">
        <v>15577</v>
      </c>
    </row>
    <row r="1689" spans="1:21" ht="15.75" customHeight="1" x14ac:dyDescent="0.15">
      <c r="A1689" s="15" t="s">
        <v>7071</v>
      </c>
      <c r="B1689" s="166" t="s">
        <v>7072</v>
      </c>
      <c r="C1689" s="166" t="s">
        <v>4536</v>
      </c>
      <c r="D1689" s="166" t="s">
        <v>1941</v>
      </c>
      <c r="E1689" s="170">
        <v>1.0042104268131001E-8</v>
      </c>
      <c r="F1689" s="166">
        <v>22</v>
      </c>
      <c r="G1689" s="166" t="s">
        <v>7073</v>
      </c>
      <c r="H1689" s="166">
        <v>17</v>
      </c>
      <c r="I1689" s="166">
        <v>11</v>
      </c>
      <c r="J1689" s="166">
        <v>1</v>
      </c>
      <c r="K1689" s="166" t="s">
        <v>15578</v>
      </c>
      <c r="L1689" s="175">
        <v>0.99999977677090202</v>
      </c>
      <c r="M1689" s="175">
        <v>1.7512883485814899E-2</v>
      </c>
      <c r="N1689" s="175">
        <v>2.07891510758423E-4</v>
      </c>
      <c r="O1689" s="175"/>
      <c r="P1689" s="175">
        <v>1</v>
      </c>
      <c r="Q1689" s="175">
        <v>0.38806957724249003</v>
      </c>
      <c r="R1689" s="166">
        <v>4.3326159751371201E-3</v>
      </c>
      <c r="S1689" s="166" t="s">
        <v>249</v>
      </c>
      <c r="T1689" s="166" t="s">
        <v>6941</v>
      </c>
      <c r="U1689" s="166" t="s">
        <v>15577</v>
      </c>
    </row>
    <row r="1690" spans="1:21" ht="15.75" customHeight="1" x14ac:dyDescent="0.15">
      <c r="A1690" s="15" t="s">
        <v>6953</v>
      </c>
      <c r="B1690" s="166" t="s">
        <v>6954</v>
      </c>
      <c r="C1690" s="166" t="s">
        <v>1909</v>
      </c>
      <c r="D1690" s="166" t="s">
        <v>1941</v>
      </c>
      <c r="E1690" s="170">
        <v>4.9559262835866199E-8</v>
      </c>
      <c r="F1690" s="166">
        <v>22</v>
      </c>
      <c r="G1690" s="166" t="s">
        <v>6955</v>
      </c>
      <c r="H1690" s="166">
        <v>26</v>
      </c>
      <c r="I1690" s="166">
        <v>13</v>
      </c>
      <c r="J1690" s="166">
        <v>1</v>
      </c>
      <c r="K1690" s="166" t="s">
        <v>15578</v>
      </c>
      <c r="L1690" s="175">
        <v>0.99999977677090202</v>
      </c>
      <c r="M1690" s="175">
        <v>1.65387260982536E-2</v>
      </c>
      <c r="N1690" s="175">
        <v>2.41336886668004E-4</v>
      </c>
      <c r="O1690" s="175"/>
      <c r="P1690" s="175">
        <v>1</v>
      </c>
      <c r="Q1690" s="175">
        <v>0.361596693330001</v>
      </c>
      <c r="R1690" s="166">
        <v>5.0680746200280997E-3</v>
      </c>
      <c r="S1690" s="166" t="s">
        <v>249</v>
      </c>
      <c r="T1690" s="166" t="s">
        <v>6941</v>
      </c>
      <c r="U1690" s="166" t="s">
        <v>15577</v>
      </c>
    </row>
    <row r="1691" spans="1:21" ht="15.75" customHeight="1" x14ac:dyDescent="0.15">
      <c r="A1691" s="15" t="s">
        <v>7101</v>
      </c>
      <c r="B1691" s="166" t="s">
        <v>7102</v>
      </c>
      <c r="C1691" s="166" t="s">
        <v>4536</v>
      </c>
      <c r="D1691" s="166" t="s">
        <v>1941</v>
      </c>
      <c r="E1691" s="170">
        <v>5.5311072343538602E-11</v>
      </c>
      <c r="F1691" s="166">
        <v>22</v>
      </c>
      <c r="G1691" s="166" t="s">
        <v>7103</v>
      </c>
      <c r="H1691" s="166">
        <v>7</v>
      </c>
      <c r="I1691" s="166">
        <v>7</v>
      </c>
      <c r="J1691" s="166">
        <v>1</v>
      </c>
      <c r="K1691" s="166" t="s">
        <v>15578</v>
      </c>
      <c r="L1691" s="175">
        <v>0.99999977677090202</v>
      </c>
      <c r="M1691" s="175">
        <v>1.8062667588251201E-3</v>
      </c>
      <c r="N1691" s="175">
        <v>2.9844982689522103E-4</v>
      </c>
      <c r="O1691" s="175"/>
      <c r="P1691" s="175">
        <v>1</v>
      </c>
      <c r="Q1691" s="175">
        <v>2.8325546899757598E-2</v>
      </c>
      <c r="R1691" s="166">
        <v>6.3420588215234597E-3</v>
      </c>
      <c r="S1691" s="166" t="s">
        <v>249</v>
      </c>
      <c r="T1691" s="166" t="s">
        <v>6941</v>
      </c>
      <c r="U1691" s="166" t="s">
        <v>15577</v>
      </c>
    </row>
    <row r="1692" spans="1:21" ht="15.75" customHeight="1" x14ac:dyDescent="0.15">
      <c r="A1692" s="15" t="s">
        <v>6993</v>
      </c>
      <c r="B1692" s="166" t="s">
        <v>6994</v>
      </c>
      <c r="C1692" s="166" t="s">
        <v>1909</v>
      </c>
      <c r="D1692" s="166" t="s">
        <v>1941</v>
      </c>
      <c r="E1692" s="170">
        <v>1.08995939465364E-9</v>
      </c>
      <c r="F1692" s="166">
        <v>22</v>
      </c>
      <c r="G1692" s="166" t="s">
        <v>6995</v>
      </c>
      <c r="H1692" s="166">
        <v>10</v>
      </c>
      <c r="I1692" s="166">
        <v>8</v>
      </c>
      <c r="J1692" s="166">
        <v>1</v>
      </c>
      <c r="K1692" s="166" t="s">
        <v>15578</v>
      </c>
      <c r="L1692" s="175">
        <v>0.99999977677090202</v>
      </c>
      <c r="M1692" s="175">
        <v>1.04850502333511E-2</v>
      </c>
      <c r="N1692" s="175">
        <v>3.2566279506792301E-4</v>
      </c>
      <c r="O1692" s="175"/>
      <c r="P1692" s="175">
        <v>1</v>
      </c>
      <c r="Q1692" s="175">
        <v>0.225190283420837</v>
      </c>
      <c r="R1692" s="166">
        <v>6.9943486667997197E-3</v>
      </c>
      <c r="S1692" s="166" t="s">
        <v>249</v>
      </c>
      <c r="T1692" s="166" t="s">
        <v>6941</v>
      </c>
      <c r="U1692" s="166" t="s">
        <v>15577</v>
      </c>
    </row>
    <row r="1693" spans="1:21" ht="15.75" customHeight="1" x14ac:dyDescent="0.15">
      <c r="A1693" s="15" t="s">
        <v>6990</v>
      </c>
      <c r="B1693" s="166" t="s">
        <v>6991</v>
      </c>
      <c r="C1693" s="166" t="s">
        <v>2443</v>
      </c>
      <c r="D1693" s="166" t="s">
        <v>1941</v>
      </c>
      <c r="E1693" s="170">
        <v>1.81494452515216E-9</v>
      </c>
      <c r="F1693" s="166">
        <v>32</v>
      </c>
      <c r="G1693" s="166" t="s">
        <v>6992</v>
      </c>
      <c r="H1693" s="166">
        <v>16</v>
      </c>
      <c r="I1693" s="166">
        <v>7</v>
      </c>
      <c r="J1693" s="166">
        <v>1</v>
      </c>
      <c r="K1693" s="166" t="s">
        <v>15578</v>
      </c>
      <c r="L1693" s="175">
        <v>0.99999977677090202</v>
      </c>
      <c r="M1693" s="175">
        <v>1.6770316005205801E-2</v>
      </c>
      <c r="N1693" s="175">
        <v>4.3865657562511999E-4</v>
      </c>
      <c r="O1693" s="175"/>
      <c r="P1693" s="175">
        <v>1</v>
      </c>
      <c r="Q1693" s="175">
        <v>0.369328095660101</v>
      </c>
      <c r="R1693" s="166">
        <v>9.5108721169628301E-3</v>
      </c>
      <c r="S1693" s="166" t="s">
        <v>249</v>
      </c>
      <c r="T1693" s="166" t="s">
        <v>6941</v>
      </c>
      <c r="U1693" s="166" t="s">
        <v>15577</v>
      </c>
    </row>
    <row r="1694" spans="1:21" ht="15.75" customHeight="1" x14ac:dyDescent="0.15">
      <c r="A1694" s="15" t="s">
        <v>7007</v>
      </c>
      <c r="B1694" s="166" t="s">
        <v>7008</v>
      </c>
      <c r="C1694" s="166" t="s">
        <v>2142</v>
      </c>
      <c r="D1694" s="166" t="s">
        <v>1941</v>
      </c>
      <c r="E1694" s="170">
        <v>2.2459040215241998E-9</v>
      </c>
      <c r="F1694" s="166">
        <v>22</v>
      </c>
      <c r="G1694" s="166" t="s">
        <v>7009</v>
      </c>
      <c r="H1694" s="166">
        <v>11</v>
      </c>
      <c r="I1694" s="166">
        <v>7</v>
      </c>
      <c r="J1694" s="166">
        <v>1</v>
      </c>
      <c r="K1694" s="166" t="s">
        <v>15578</v>
      </c>
      <c r="L1694" s="175">
        <v>0.91911011564548395</v>
      </c>
      <c r="M1694" s="175">
        <v>0.13477477400462601</v>
      </c>
      <c r="N1694" s="175">
        <v>5.6250259222908802E-4</v>
      </c>
      <c r="O1694" s="175"/>
      <c r="P1694" s="175">
        <v>1</v>
      </c>
      <c r="Q1694" s="175">
        <v>1</v>
      </c>
      <c r="R1694" s="166">
        <v>1.22983521300996E-2</v>
      </c>
      <c r="S1694" s="166" t="s">
        <v>249</v>
      </c>
      <c r="T1694" s="166" t="s">
        <v>6941</v>
      </c>
      <c r="U1694" s="166" t="s">
        <v>15577</v>
      </c>
    </row>
    <row r="1695" spans="1:21" ht="15.75" customHeight="1" x14ac:dyDescent="0.15">
      <c r="A1695" s="15" t="s">
        <v>7016</v>
      </c>
      <c r="B1695" s="166" t="s">
        <v>6965</v>
      </c>
      <c r="C1695" s="166" t="s">
        <v>2263</v>
      </c>
      <c r="D1695" s="166" t="s">
        <v>1941</v>
      </c>
      <c r="E1695" s="170">
        <v>3.1260475168590898E-9</v>
      </c>
      <c r="F1695" s="166">
        <v>26</v>
      </c>
      <c r="G1695" s="166" t="s">
        <v>7017</v>
      </c>
      <c r="H1695" s="166">
        <v>11</v>
      </c>
      <c r="I1695" s="166">
        <v>7</v>
      </c>
      <c r="J1695" s="166">
        <v>1</v>
      </c>
      <c r="K1695" s="166" t="s">
        <v>15578</v>
      </c>
      <c r="L1695" s="175">
        <v>0.99999977677090202</v>
      </c>
      <c r="M1695" s="175">
        <v>0.33858688239371498</v>
      </c>
      <c r="N1695" s="175">
        <v>6.9851292053727801E-4</v>
      </c>
      <c r="O1695" s="175"/>
      <c r="P1695" s="175">
        <v>1</v>
      </c>
      <c r="Q1695" s="175">
        <v>1</v>
      </c>
      <c r="R1695" s="166">
        <v>1.53831595454687E-2</v>
      </c>
      <c r="S1695" s="166" t="s">
        <v>249</v>
      </c>
      <c r="T1695" s="166" t="s">
        <v>6941</v>
      </c>
      <c r="U1695" s="166" t="s">
        <v>15577</v>
      </c>
    </row>
    <row r="1696" spans="1:21" ht="15.75" customHeight="1" x14ac:dyDescent="0.15">
      <c r="A1696" s="15" t="s">
        <v>7001</v>
      </c>
      <c r="B1696" s="166" t="s">
        <v>7002</v>
      </c>
      <c r="C1696" s="166" t="s">
        <v>2443</v>
      </c>
      <c r="D1696" s="166" t="s">
        <v>1941</v>
      </c>
      <c r="E1696" s="170">
        <v>1.67424979458551E-9</v>
      </c>
      <c r="F1696" s="166">
        <v>32</v>
      </c>
      <c r="G1696" s="166" t="s">
        <v>7003</v>
      </c>
      <c r="H1696" s="166">
        <v>11</v>
      </c>
      <c r="I1696" s="166">
        <v>5</v>
      </c>
      <c r="J1696" s="166">
        <v>1</v>
      </c>
      <c r="K1696" s="166" t="s">
        <v>15578</v>
      </c>
      <c r="L1696" s="175">
        <v>0.99999977677090202</v>
      </c>
      <c r="M1696" s="175">
        <v>0.93986257577075305</v>
      </c>
      <c r="N1696" s="175">
        <v>2.1506206984619998E-3</v>
      </c>
      <c r="O1696" s="175"/>
      <c r="P1696" s="175">
        <v>1</v>
      </c>
      <c r="Q1696" s="175">
        <v>1</v>
      </c>
      <c r="R1696" s="166">
        <v>4.76557995681922E-2</v>
      </c>
      <c r="S1696" s="166" t="s">
        <v>249</v>
      </c>
      <c r="T1696" s="166" t="s">
        <v>6941</v>
      </c>
      <c r="U1696" s="166" t="s">
        <v>15577</v>
      </c>
    </row>
    <row r="1697" spans="1:21" ht="15.75" customHeight="1" x14ac:dyDescent="0.15">
      <c r="A1697" s="15" t="s">
        <v>7048</v>
      </c>
      <c r="B1697" s="166" t="s">
        <v>7049</v>
      </c>
      <c r="C1697" s="166" t="s">
        <v>1909</v>
      </c>
      <c r="D1697" s="166" t="s">
        <v>1941</v>
      </c>
      <c r="E1697" s="170">
        <v>1.4267209002557E-9</v>
      </c>
      <c r="F1697" s="166">
        <v>22</v>
      </c>
      <c r="G1697" s="166" t="s">
        <v>7050</v>
      </c>
      <c r="H1697" s="166">
        <v>6</v>
      </c>
      <c r="I1697" s="166">
        <v>6</v>
      </c>
      <c r="J1697" s="166">
        <v>1</v>
      </c>
      <c r="K1697" s="166" t="s">
        <v>15578</v>
      </c>
      <c r="L1697" s="175">
        <v>0.91911011564548395</v>
      </c>
      <c r="M1697" s="175">
        <v>0.89171232058551098</v>
      </c>
      <c r="N1697" s="175">
        <v>2.96420965133106E-3</v>
      </c>
      <c r="O1697" s="175"/>
      <c r="P1697" s="175">
        <v>1</v>
      </c>
      <c r="Q1697" s="175">
        <v>1</v>
      </c>
      <c r="R1697" s="166">
        <v>6.6021033143282795E-2</v>
      </c>
      <c r="S1697" s="166" t="s">
        <v>249</v>
      </c>
      <c r="T1697" s="166" t="s">
        <v>6941</v>
      </c>
      <c r="U1697" s="166" t="s">
        <v>15577</v>
      </c>
    </row>
    <row r="1698" spans="1:21" ht="15.75" customHeight="1" x14ac:dyDescent="0.15">
      <c r="A1698" s="15" t="s">
        <v>7083</v>
      </c>
      <c r="B1698" s="166" t="s">
        <v>7084</v>
      </c>
      <c r="C1698" s="166" t="s">
        <v>1901</v>
      </c>
      <c r="D1698" s="166" t="s">
        <v>1941</v>
      </c>
      <c r="E1698" s="170">
        <v>5.57724852895329E-9</v>
      </c>
      <c r="F1698" s="166">
        <v>22</v>
      </c>
      <c r="G1698" s="166" t="s">
        <v>7085</v>
      </c>
      <c r="H1698" s="166">
        <v>4</v>
      </c>
      <c r="I1698" s="166">
        <v>3</v>
      </c>
      <c r="J1698" s="166">
        <v>1</v>
      </c>
      <c r="K1698" s="166" t="s">
        <v>15578</v>
      </c>
      <c r="L1698" s="175">
        <v>0.99999977677090202</v>
      </c>
      <c r="M1698" s="175">
        <v>0.98619145667188701</v>
      </c>
      <c r="N1698" s="175">
        <v>3.4060945221702499E-3</v>
      </c>
      <c r="O1698" s="175"/>
      <c r="P1698" s="175">
        <v>1</v>
      </c>
      <c r="Q1698" s="175">
        <v>1</v>
      </c>
      <c r="R1698" s="166">
        <v>7.6172659313989297E-2</v>
      </c>
      <c r="S1698" s="166" t="s">
        <v>249</v>
      </c>
      <c r="T1698" s="166" t="s">
        <v>6941</v>
      </c>
      <c r="U1698" s="166" t="s">
        <v>15577</v>
      </c>
    </row>
    <row r="1699" spans="1:21" ht="15.75" customHeight="1" x14ac:dyDescent="0.15">
      <c r="A1699" s="15" t="s">
        <v>7004</v>
      </c>
      <c r="B1699" s="166" t="s">
        <v>7005</v>
      </c>
      <c r="C1699" s="166" t="s">
        <v>2443</v>
      </c>
      <c r="D1699" s="166" t="s">
        <v>1941</v>
      </c>
      <c r="E1699" s="170">
        <v>4.9373709977480403E-9</v>
      </c>
      <c r="F1699" s="166">
        <v>32</v>
      </c>
      <c r="G1699" s="166" t="s">
        <v>7006</v>
      </c>
      <c r="H1699" s="166">
        <v>17</v>
      </c>
      <c r="I1699" s="166">
        <v>8</v>
      </c>
      <c r="J1699" s="166">
        <v>1</v>
      </c>
      <c r="K1699" s="166" t="s">
        <v>15578</v>
      </c>
      <c r="L1699" s="175">
        <v>0.99999977677090202</v>
      </c>
      <c r="M1699" s="175">
        <v>4.2284230783302901E-2</v>
      </c>
      <c r="N1699" s="175">
        <v>3.7923170479307201E-3</v>
      </c>
      <c r="O1699" s="175"/>
      <c r="P1699" s="175">
        <v>1</v>
      </c>
      <c r="Q1699" s="175">
        <v>0.95043418737924201</v>
      </c>
      <c r="R1699" s="166">
        <v>8.50685665069916E-2</v>
      </c>
      <c r="S1699" s="166" t="s">
        <v>249</v>
      </c>
      <c r="T1699" s="166" t="s">
        <v>6941</v>
      </c>
      <c r="U1699" s="166" t="s">
        <v>15577</v>
      </c>
    </row>
    <row r="1700" spans="1:21" ht="15.75" customHeight="1" x14ac:dyDescent="0.15">
      <c r="A1700" s="15" t="s">
        <v>7030</v>
      </c>
      <c r="B1700" s="166" t="s">
        <v>7031</v>
      </c>
      <c r="C1700" s="166" t="s">
        <v>2443</v>
      </c>
      <c r="D1700" s="166" t="s">
        <v>1941</v>
      </c>
      <c r="E1700" s="170">
        <v>8.0549224565188E-10</v>
      </c>
      <c r="F1700" s="166">
        <v>22</v>
      </c>
      <c r="G1700" s="166" t="s">
        <v>7032</v>
      </c>
      <c r="H1700" s="166">
        <v>7</v>
      </c>
      <c r="I1700" s="166">
        <v>6</v>
      </c>
      <c r="J1700" s="166">
        <v>1</v>
      </c>
      <c r="K1700" s="166" t="s">
        <v>15578</v>
      </c>
      <c r="L1700" s="175">
        <v>0.99999977677090202</v>
      </c>
      <c r="M1700" s="175">
        <v>2.8033609328012498E-3</v>
      </c>
      <c r="N1700" s="175">
        <v>4.9028450888712197E-3</v>
      </c>
      <c r="O1700" s="175"/>
      <c r="P1700" s="175">
        <v>1</v>
      </c>
      <c r="Q1700" s="175">
        <v>4.9695943808749497E-2</v>
      </c>
      <c r="R1700" s="166">
        <v>0.11222869233237801</v>
      </c>
      <c r="S1700" s="166" t="s">
        <v>249</v>
      </c>
      <c r="T1700" s="166" t="s">
        <v>6941</v>
      </c>
      <c r="U1700" s="166" t="s">
        <v>15577</v>
      </c>
    </row>
    <row r="1701" spans="1:21" ht="15.75" customHeight="1" x14ac:dyDescent="0.15">
      <c r="A1701" s="15" t="s">
        <v>7138</v>
      </c>
      <c r="B1701" s="166" t="s">
        <v>7139</v>
      </c>
      <c r="C1701" s="166" t="s">
        <v>4536</v>
      </c>
      <c r="D1701" s="166" t="s">
        <v>1941</v>
      </c>
      <c r="E1701" s="170">
        <v>3.2922907879375901E-10</v>
      </c>
      <c r="F1701" s="166">
        <v>22</v>
      </c>
      <c r="G1701" s="166" t="s">
        <v>7140</v>
      </c>
      <c r="H1701" s="166">
        <v>5</v>
      </c>
      <c r="I1701" s="166">
        <v>5</v>
      </c>
      <c r="J1701" s="166">
        <v>1</v>
      </c>
      <c r="K1701" s="166" t="s">
        <v>15578</v>
      </c>
      <c r="L1701" s="175">
        <v>0.99999977677090202</v>
      </c>
      <c r="M1701" s="175">
        <v>8.4425462255393706E-3</v>
      </c>
      <c r="N1701" s="175">
        <v>4.9028450888712197E-3</v>
      </c>
      <c r="O1701" s="175"/>
      <c r="P1701" s="175">
        <v>1</v>
      </c>
      <c r="Q1701" s="175">
        <v>0.17729347073632601</v>
      </c>
      <c r="R1701" s="166">
        <v>0.11222869233237801</v>
      </c>
      <c r="S1701" s="166" t="s">
        <v>249</v>
      </c>
      <c r="T1701" s="166" t="s">
        <v>6941</v>
      </c>
      <c r="U1701" s="166" t="s">
        <v>15577</v>
      </c>
    </row>
    <row r="1702" spans="1:21" ht="15.75" customHeight="1" x14ac:dyDescent="0.15">
      <c r="A1702" s="15" t="s">
        <v>6996</v>
      </c>
      <c r="B1702" s="166" t="s">
        <v>6997</v>
      </c>
      <c r="C1702" s="166" t="s">
        <v>2443</v>
      </c>
      <c r="D1702" s="166" t="s">
        <v>1941</v>
      </c>
      <c r="E1702" s="170">
        <v>8.0682106792207093E-9</v>
      </c>
      <c r="F1702" s="166">
        <v>32</v>
      </c>
      <c r="G1702" s="166" t="s">
        <v>6998</v>
      </c>
      <c r="H1702" s="166">
        <v>12</v>
      </c>
      <c r="I1702" s="166">
        <v>7</v>
      </c>
      <c r="J1702" s="166">
        <v>1</v>
      </c>
      <c r="K1702" s="166" t="s">
        <v>15578</v>
      </c>
      <c r="L1702" s="175">
        <v>0.99999977677090202</v>
      </c>
      <c r="M1702" s="175">
        <v>0.34768744679008001</v>
      </c>
      <c r="N1702" s="175">
        <v>4.9393991228474697E-3</v>
      </c>
      <c r="O1702" s="175"/>
      <c r="P1702" s="175">
        <v>1</v>
      </c>
      <c r="Q1702" s="175">
        <v>1</v>
      </c>
      <c r="R1702" s="166">
        <v>0.11222869233237801</v>
      </c>
      <c r="S1702" s="166" t="s">
        <v>249</v>
      </c>
      <c r="T1702" s="166" t="s">
        <v>6941</v>
      </c>
      <c r="U1702" s="166" t="s">
        <v>15577</v>
      </c>
    </row>
    <row r="1703" spans="1:21" ht="15.75" customHeight="1" x14ac:dyDescent="0.15">
      <c r="A1703" s="15" t="s">
        <v>7092</v>
      </c>
      <c r="B1703" s="166" t="s">
        <v>7093</v>
      </c>
      <c r="C1703" s="166" t="s">
        <v>1901</v>
      </c>
      <c r="D1703" s="166" t="s">
        <v>1941</v>
      </c>
      <c r="E1703" s="170">
        <v>9.5389225397535694E-9</v>
      </c>
      <c r="F1703" s="166">
        <v>22</v>
      </c>
      <c r="G1703" s="166" t="s">
        <v>7094</v>
      </c>
      <c r="H1703" s="166">
        <v>3</v>
      </c>
      <c r="I1703" s="166">
        <v>3</v>
      </c>
      <c r="J1703" s="166">
        <v>1</v>
      </c>
      <c r="K1703" s="166" t="s">
        <v>15578</v>
      </c>
      <c r="L1703" s="175">
        <v>0.99999977677090202</v>
      </c>
      <c r="M1703" s="175">
        <v>0.113331830519696</v>
      </c>
      <c r="N1703" s="175">
        <v>5.2410702861887997E-3</v>
      </c>
      <c r="O1703" s="175"/>
      <c r="P1703" s="175">
        <v>1</v>
      </c>
      <c r="Q1703" s="175">
        <v>1</v>
      </c>
      <c r="R1703" s="166">
        <v>0.117804966205471</v>
      </c>
      <c r="S1703" s="166" t="s">
        <v>249</v>
      </c>
      <c r="T1703" s="166" t="s">
        <v>6941</v>
      </c>
      <c r="U1703" s="166" t="s">
        <v>15577</v>
      </c>
    </row>
    <row r="1704" spans="1:21" ht="15.75" customHeight="1" x14ac:dyDescent="0.15">
      <c r="A1704" s="15" t="s">
        <v>7042</v>
      </c>
      <c r="B1704" s="166" t="s">
        <v>7043</v>
      </c>
      <c r="C1704" s="166" t="s">
        <v>1909</v>
      </c>
      <c r="D1704" s="166" t="s">
        <v>1941</v>
      </c>
      <c r="E1704" s="170">
        <v>6.1148121089840402E-10</v>
      </c>
      <c r="F1704" s="166">
        <v>22</v>
      </c>
      <c r="G1704" s="166" t="s">
        <v>7044</v>
      </c>
      <c r="H1704" s="166">
        <v>6</v>
      </c>
      <c r="I1704" s="166">
        <v>4</v>
      </c>
      <c r="J1704" s="166">
        <v>1</v>
      </c>
      <c r="K1704" s="166" t="s">
        <v>15578</v>
      </c>
      <c r="L1704" s="175">
        <v>0.99999977677090202</v>
      </c>
      <c r="M1704" s="175">
        <v>6.8363047419180297E-4</v>
      </c>
      <c r="N1704" s="175">
        <v>6.49437770510123E-3</v>
      </c>
      <c r="O1704" s="175"/>
      <c r="P1704" s="175">
        <v>1</v>
      </c>
      <c r="Q1704" s="175">
        <v>6.6653971233700798E-3</v>
      </c>
      <c r="R1704" s="166">
        <v>0.145680699884884</v>
      </c>
      <c r="S1704" s="166" t="s">
        <v>249</v>
      </c>
      <c r="T1704" s="166" t="s">
        <v>6941</v>
      </c>
      <c r="U1704" s="166" t="s">
        <v>15577</v>
      </c>
    </row>
    <row r="1705" spans="1:21" ht="15.75" customHeight="1" x14ac:dyDescent="0.15">
      <c r="A1705" s="15" t="s">
        <v>6984</v>
      </c>
      <c r="B1705" s="166" t="s">
        <v>6985</v>
      </c>
      <c r="C1705" s="166" t="s">
        <v>1909</v>
      </c>
      <c r="D1705" s="166" t="s">
        <v>1941</v>
      </c>
      <c r="E1705" s="170">
        <v>5.1912443868676301E-8</v>
      </c>
      <c r="F1705" s="166">
        <v>16</v>
      </c>
      <c r="G1705" s="166" t="s">
        <v>6986</v>
      </c>
      <c r="H1705" s="166">
        <v>11</v>
      </c>
      <c r="I1705" s="166">
        <v>8</v>
      </c>
      <c r="J1705" s="166">
        <v>1</v>
      </c>
      <c r="K1705" s="166" t="s">
        <v>15578</v>
      </c>
      <c r="L1705" s="175">
        <v>0.47066069928322601</v>
      </c>
      <c r="M1705" s="175">
        <v>3.23749204998548E-3</v>
      </c>
      <c r="N1705" s="175">
        <v>7.4241826016529398E-3</v>
      </c>
      <c r="O1705" s="175"/>
      <c r="P1705" s="175">
        <v>1</v>
      </c>
      <c r="Q1705" s="175">
        <v>6.15859283144966E-2</v>
      </c>
      <c r="R1705" s="166">
        <v>0.16603172000060201</v>
      </c>
      <c r="S1705" s="166" t="s">
        <v>249</v>
      </c>
      <c r="T1705" s="166" t="s">
        <v>6941</v>
      </c>
      <c r="U1705" s="166" t="s">
        <v>15577</v>
      </c>
    </row>
    <row r="1706" spans="1:21" ht="15.75" customHeight="1" x14ac:dyDescent="0.15">
      <c r="A1706" s="15" t="s">
        <v>7110</v>
      </c>
      <c r="B1706" s="166" t="s">
        <v>7111</v>
      </c>
      <c r="C1706" s="166" t="s">
        <v>2409</v>
      </c>
      <c r="D1706" s="166" t="s">
        <v>1941</v>
      </c>
      <c r="E1706" s="170">
        <v>2.42295860847139E-11</v>
      </c>
      <c r="F1706" s="166">
        <v>32</v>
      </c>
      <c r="G1706" s="166" t="s">
        <v>7112</v>
      </c>
      <c r="H1706" s="166">
        <v>6</v>
      </c>
      <c r="I1706" s="166">
        <v>5</v>
      </c>
      <c r="J1706" s="166">
        <v>1</v>
      </c>
      <c r="K1706" s="166" t="s">
        <v>15578</v>
      </c>
      <c r="L1706" s="175">
        <v>0.99999977677090202</v>
      </c>
      <c r="M1706" s="175">
        <v>0.113331830519696</v>
      </c>
      <c r="N1706" s="175">
        <v>1.0529422318709E-2</v>
      </c>
      <c r="O1706" s="175"/>
      <c r="P1706" s="175">
        <v>1</v>
      </c>
      <c r="Q1706" s="175">
        <v>1</v>
      </c>
      <c r="R1706" s="166">
        <v>0.23901431363355899</v>
      </c>
      <c r="S1706" s="166" t="s">
        <v>249</v>
      </c>
      <c r="T1706" s="166" t="s">
        <v>6941</v>
      </c>
      <c r="U1706" s="166" t="s">
        <v>15577</v>
      </c>
    </row>
    <row r="1707" spans="1:21" ht="15.75" customHeight="1" x14ac:dyDescent="0.15">
      <c r="A1707" s="15" t="s">
        <v>7170</v>
      </c>
      <c r="B1707" s="166" t="s">
        <v>7171</v>
      </c>
      <c r="C1707" s="166" t="s">
        <v>4536</v>
      </c>
      <c r="D1707" s="166" t="s">
        <v>1941</v>
      </c>
      <c r="E1707" s="170">
        <v>2.63158651859052E-9</v>
      </c>
      <c r="F1707" s="166">
        <v>22</v>
      </c>
      <c r="G1707" s="166" t="s">
        <v>7172</v>
      </c>
      <c r="H1707" s="166">
        <v>4</v>
      </c>
      <c r="I1707" s="166">
        <v>4</v>
      </c>
      <c r="J1707" s="166">
        <v>1</v>
      </c>
      <c r="K1707" s="166" t="s">
        <v>15578</v>
      </c>
      <c r="L1707" s="175">
        <v>0.99999977677090202</v>
      </c>
      <c r="M1707" s="175">
        <v>2.0049801136012399E-3</v>
      </c>
      <c r="N1707" s="175">
        <v>1.0529422318709E-2</v>
      </c>
      <c r="O1707" s="175"/>
      <c r="P1707" s="175">
        <v>1</v>
      </c>
      <c r="Q1707" s="175">
        <v>3.2535359116165598E-2</v>
      </c>
      <c r="R1707" s="166">
        <v>0.23901431363355899</v>
      </c>
      <c r="S1707" s="166" t="s">
        <v>249</v>
      </c>
      <c r="T1707" s="166" t="s">
        <v>6941</v>
      </c>
      <c r="U1707" s="166" t="s">
        <v>15577</v>
      </c>
    </row>
    <row r="1708" spans="1:21" ht="15.75" customHeight="1" x14ac:dyDescent="0.15">
      <c r="A1708" s="15" t="s">
        <v>7122</v>
      </c>
      <c r="B1708" s="166" t="s">
        <v>6960</v>
      </c>
      <c r="C1708" s="166" t="s">
        <v>2397</v>
      </c>
      <c r="D1708" s="166" t="s">
        <v>1941</v>
      </c>
      <c r="E1708" s="170">
        <v>1.17777474664574E-7</v>
      </c>
      <c r="F1708" s="166">
        <v>22</v>
      </c>
      <c r="G1708" s="166" t="s">
        <v>7123</v>
      </c>
      <c r="H1708" s="166">
        <v>3</v>
      </c>
      <c r="I1708" s="166">
        <v>3</v>
      </c>
      <c r="J1708" s="166">
        <v>1</v>
      </c>
      <c r="K1708" s="166" t="s">
        <v>15578</v>
      </c>
      <c r="L1708" s="175">
        <v>0.91911011564548395</v>
      </c>
      <c r="M1708" s="175">
        <v>0.84905180420373205</v>
      </c>
      <c r="N1708" s="175">
        <v>1.66373619708312E-2</v>
      </c>
      <c r="O1708" s="175"/>
      <c r="P1708" s="175">
        <v>1</v>
      </c>
      <c r="Q1708" s="175">
        <v>1</v>
      </c>
      <c r="R1708" s="166">
        <v>0.36640008522126</v>
      </c>
      <c r="S1708" s="166" t="s">
        <v>249</v>
      </c>
      <c r="T1708" s="166" t="s">
        <v>6941</v>
      </c>
      <c r="U1708" s="166" t="s">
        <v>15577</v>
      </c>
    </row>
    <row r="1709" spans="1:21" ht="15.75" customHeight="1" x14ac:dyDescent="0.15">
      <c r="A1709" s="15" t="s">
        <v>7089</v>
      </c>
      <c r="B1709" s="166" t="s">
        <v>7090</v>
      </c>
      <c r="C1709" s="166" t="s">
        <v>2409</v>
      </c>
      <c r="D1709" s="166" t="s">
        <v>1941</v>
      </c>
      <c r="E1709" s="170">
        <v>1.25068251628205E-10</v>
      </c>
      <c r="F1709" s="166">
        <v>28</v>
      </c>
      <c r="G1709" s="166" t="s">
        <v>7091</v>
      </c>
      <c r="H1709" s="166">
        <v>6</v>
      </c>
      <c r="I1709" s="166">
        <v>6</v>
      </c>
      <c r="J1709" s="166">
        <v>1</v>
      </c>
      <c r="K1709" s="166" t="s">
        <v>15578</v>
      </c>
      <c r="L1709" s="175">
        <v>0.99999977677090202</v>
      </c>
      <c r="M1709" s="175">
        <v>3.4208006916693803E-2</v>
      </c>
      <c r="N1709" s="175">
        <v>1.8578945250997899E-2</v>
      </c>
      <c r="O1709" s="175"/>
      <c r="P1709" s="175">
        <v>1</v>
      </c>
      <c r="Q1709" s="175">
        <v>0.76734779151765398</v>
      </c>
      <c r="R1709" s="166">
        <v>0.406203302987728</v>
      </c>
      <c r="S1709" s="166" t="s">
        <v>249</v>
      </c>
      <c r="T1709" s="166" t="s">
        <v>6941</v>
      </c>
      <c r="U1709" s="166" t="s">
        <v>15577</v>
      </c>
    </row>
    <row r="1710" spans="1:21" ht="15.75" customHeight="1" x14ac:dyDescent="0.15">
      <c r="A1710" s="15" t="s">
        <v>6967</v>
      </c>
      <c r="B1710" s="166" t="s">
        <v>6968</v>
      </c>
      <c r="C1710" s="166" t="s">
        <v>2379</v>
      </c>
      <c r="D1710" s="166" t="s">
        <v>1941</v>
      </c>
      <c r="E1710" s="170">
        <v>3.0525453092663501E-9</v>
      </c>
      <c r="F1710" s="166">
        <v>32</v>
      </c>
      <c r="G1710" s="166" t="s">
        <v>6969</v>
      </c>
      <c r="H1710" s="166">
        <v>28</v>
      </c>
      <c r="I1710" s="166">
        <v>9</v>
      </c>
      <c r="J1710" s="166">
        <v>1</v>
      </c>
      <c r="K1710" s="166" t="s">
        <v>15578</v>
      </c>
      <c r="L1710" s="175">
        <v>0.99999977677090202</v>
      </c>
      <c r="M1710" s="175">
        <v>7.7282396488433602E-2</v>
      </c>
      <c r="N1710" s="175">
        <v>2.1418554964837699E-2</v>
      </c>
      <c r="O1710" s="175"/>
      <c r="P1710" s="175">
        <v>1</v>
      </c>
      <c r="Q1710" s="175">
        <v>1</v>
      </c>
      <c r="R1710" s="166">
        <v>0.46439321446489001</v>
      </c>
      <c r="S1710" s="166" t="s">
        <v>249</v>
      </c>
      <c r="T1710" s="166" t="s">
        <v>6941</v>
      </c>
      <c r="U1710" s="166" t="s">
        <v>15577</v>
      </c>
    </row>
    <row r="1711" spans="1:21" ht="15.75" customHeight="1" x14ac:dyDescent="0.15">
      <c r="A1711" s="15" t="s">
        <v>7141</v>
      </c>
      <c r="B1711" s="166" t="s">
        <v>7142</v>
      </c>
      <c r="C1711" s="166" t="s">
        <v>4536</v>
      </c>
      <c r="D1711" s="166" t="s">
        <v>1941</v>
      </c>
      <c r="E1711" s="170">
        <v>1.5931788042020701E-8</v>
      </c>
      <c r="F1711" s="166">
        <v>22</v>
      </c>
      <c r="G1711" s="166" t="s">
        <v>7143</v>
      </c>
      <c r="H1711" s="166">
        <v>7</v>
      </c>
      <c r="I1711" s="166">
        <v>7</v>
      </c>
      <c r="J1711" s="166">
        <v>1</v>
      </c>
      <c r="K1711" s="166" t="s">
        <v>15578</v>
      </c>
      <c r="L1711" s="175">
        <v>0.786371017171974</v>
      </c>
      <c r="M1711" s="175">
        <v>0.15575666240845101</v>
      </c>
      <c r="N1711" s="175">
        <v>2.61106726826522E-2</v>
      </c>
      <c r="O1711" s="175"/>
      <c r="P1711" s="175">
        <v>1</v>
      </c>
      <c r="Q1711" s="175">
        <v>1</v>
      </c>
      <c r="R1711" s="166">
        <v>0.56078603829787199</v>
      </c>
      <c r="S1711" s="166" t="s">
        <v>249</v>
      </c>
      <c r="T1711" s="166" t="s">
        <v>6941</v>
      </c>
      <c r="U1711" s="166" t="s">
        <v>15577</v>
      </c>
    </row>
    <row r="1712" spans="1:21" ht="15.75" customHeight="1" x14ac:dyDescent="0.15">
      <c r="A1712" s="15" t="s">
        <v>7144</v>
      </c>
      <c r="B1712" s="166" t="s">
        <v>7145</v>
      </c>
      <c r="C1712" s="166" t="s">
        <v>1909</v>
      </c>
      <c r="D1712" s="166" t="s">
        <v>1941</v>
      </c>
      <c r="E1712" s="170">
        <v>6.9406845274070002E-11</v>
      </c>
      <c r="F1712" s="166">
        <v>32</v>
      </c>
      <c r="G1712" s="166" t="s">
        <v>7146</v>
      </c>
      <c r="H1712" s="166">
        <v>4</v>
      </c>
      <c r="I1712" s="166">
        <v>3</v>
      </c>
      <c r="J1712" s="166">
        <v>1</v>
      </c>
      <c r="K1712" s="166" t="s">
        <v>15578</v>
      </c>
      <c r="L1712" s="175">
        <v>0.99999977677090202</v>
      </c>
      <c r="M1712" s="175">
        <v>0.726239183278792</v>
      </c>
      <c r="N1712" s="175">
        <v>2.7348326762103799E-2</v>
      </c>
      <c r="O1712" s="175"/>
      <c r="P1712" s="175">
        <v>1</v>
      </c>
      <c r="Q1712" s="175">
        <v>1</v>
      </c>
      <c r="R1712" s="166">
        <v>0.58115194369470602</v>
      </c>
      <c r="S1712" s="166" t="s">
        <v>249</v>
      </c>
      <c r="T1712" s="166" t="s">
        <v>6941</v>
      </c>
      <c r="U1712" s="166" t="s">
        <v>15577</v>
      </c>
    </row>
    <row r="1713" spans="1:21" ht="15.75" customHeight="1" x14ac:dyDescent="0.15">
      <c r="A1713" s="15" t="s">
        <v>7119</v>
      </c>
      <c r="B1713" s="166" t="s">
        <v>7120</v>
      </c>
      <c r="C1713" s="166" t="s">
        <v>4536</v>
      </c>
      <c r="D1713" s="166" t="s">
        <v>1948</v>
      </c>
      <c r="E1713" s="170">
        <v>2.9156087423123799E-8</v>
      </c>
      <c r="F1713" s="166">
        <v>14</v>
      </c>
      <c r="G1713" s="166" t="s">
        <v>7121</v>
      </c>
      <c r="H1713" s="166">
        <v>4</v>
      </c>
      <c r="I1713" s="166">
        <v>3</v>
      </c>
      <c r="J1713" s="166">
        <v>1</v>
      </c>
      <c r="K1713" s="166" t="s">
        <v>15578</v>
      </c>
      <c r="L1713" s="175">
        <v>0.91911011564548395</v>
      </c>
      <c r="M1713" s="175">
        <v>0.77974385442254401</v>
      </c>
      <c r="N1713" s="175">
        <v>2.95470290303513E-2</v>
      </c>
      <c r="O1713" s="175"/>
      <c r="P1713" s="175">
        <v>1</v>
      </c>
      <c r="Q1713" s="175">
        <v>1</v>
      </c>
      <c r="R1713" s="166">
        <v>0.62048760963737803</v>
      </c>
      <c r="S1713" s="166" t="s">
        <v>249</v>
      </c>
      <c r="T1713" s="166" t="s">
        <v>6941</v>
      </c>
      <c r="U1713" s="166" t="s">
        <v>15577</v>
      </c>
    </row>
    <row r="1714" spans="1:21" ht="15.75" customHeight="1" x14ac:dyDescent="0.15">
      <c r="A1714" s="15" t="s">
        <v>7066</v>
      </c>
      <c r="B1714" s="166" t="s">
        <v>7067</v>
      </c>
      <c r="C1714" s="166" t="s">
        <v>1909</v>
      </c>
      <c r="D1714" s="166" t="s">
        <v>1941</v>
      </c>
      <c r="E1714" s="170">
        <v>1.2269255569741699E-9</v>
      </c>
      <c r="F1714" s="166">
        <v>22</v>
      </c>
      <c r="G1714" s="166" t="s">
        <v>7065</v>
      </c>
      <c r="H1714" s="166">
        <v>4</v>
      </c>
      <c r="I1714" s="166">
        <v>3</v>
      </c>
      <c r="J1714" s="166">
        <v>1</v>
      </c>
      <c r="K1714" s="166" t="s">
        <v>15578</v>
      </c>
      <c r="L1714" s="175">
        <v>0.99999977677090202</v>
      </c>
      <c r="M1714" s="175">
        <v>0.40656468682003999</v>
      </c>
      <c r="N1714" s="175">
        <v>5.3743259900317003E-2</v>
      </c>
      <c r="O1714" s="175"/>
      <c r="P1714" s="175">
        <v>1</v>
      </c>
      <c r="Q1714" s="175">
        <v>1</v>
      </c>
      <c r="R1714" s="166">
        <v>1</v>
      </c>
      <c r="S1714" s="166" t="s">
        <v>249</v>
      </c>
      <c r="T1714" s="166" t="s">
        <v>6941</v>
      </c>
      <c r="U1714" s="166" t="s">
        <v>15577</v>
      </c>
    </row>
    <row r="1715" spans="1:21" ht="15.75" customHeight="1" x14ac:dyDescent="0.15">
      <c r="A1715" s="15" t="s">
        <v>7116</v>
      </c>
      <c r="B1715" s="166" t="s">
        <v>7117</v>
      </c>
      <c r="C1715" s="166" t="s">
        <v>2142</v>
      </c>
      <c r="D1715" s="166" t="s">
        <v>1941</v>
      </c>
      <c r="E1715" s="170">
        <v>5.5571656259433002E-9</v>
      </c>
      <c r="F1715" s="166">
        <v>20</v>
      </c>
      <c r="G1715" s="166" t="s">
        <v>7118</v>
      </c>
      <c r="H1715" s="166">
        <v>5</v>
      </c>
      <c r="I1715" s="166">
        <v>3</v>
      </c>
      <c r="J1715" s="166">
        <v>1</v>
      </c>
      <c r="K1715" s="166" t="s">
        <v>15578</v>
      </c>
      <c r="L1715" s="175">
        <v>0.99999977677090202</v>
      </c>
      <c r="M1715" s="175">
        <v>0.46077459743455501</v>
      </c>
      <c r="N1715" s="175">
        <v>6.2195689777613299E-2</v>
      </c>
      <c r="O1715" s="175"/>
      <c r="P1715" s="175">
        <v>1</v>
      </c>
      <c r="Q1715" s="175">
        <v>1</v>
      </c>
      <c r="R1715" s="166">
        <v>1</v>
      </c>
      <c r="S1715" s="166" t="s">
        <v>249</v>
      </c>
      <c r="T1715" s="166" t="s">
        <v>6941</v>
      </c>
      <c r="U1715" s="166" t="s">
        <v>15577</v>
      </c>
    </row>
    <row r="1716" spans="1:21" ht="15.75" customHeight="1" x14ac:dyDescent="0.15">
      <c r="A1716" s="15" t="s">
        <v>7045</v>
      </c>
      <c r="B1716" s="166" t="s">
        <v>7046</v>
      </c>
      <c r="C1716" s="166" t="s">
        <v>2216</v>
      </c>
      <c r="D1716" s="166" t="s">
        <v>1941</v>
      </c>
      <c r="E1716" s="170">
        <v>1.17319133321369E-9</v>
      </c>
      <c r="F1716" s="166">
        <v>34</v>
      </c>
      <c r="G1716" s="166" t="s">
        <v>7047</v>
      </c>
      <c r="H1716" s="166">
        <v>4</v>
      </c>
      <c r="I1716" s="166">
        <v>3</v>
      </c>
      <c r="J1716" s="166">
        <v>1</v>
      </c>
      <c r="K1716" s="166" t="s">
        <v>15578</v>
      </c>
      <c r="L1716" s="175">
        <v>0.99999977677090202</v>
      </c>
      <c r="M1716" s="175">
        <v>0.29640237721069701</v>
      </c>
      <c r="N1716" s="175">
        <v>7.0868323478280204E-2</v>
      </c>
      <c r="O1716" s="175"/>
      <c r="P1716" s="175">
        <v>1</v>
      </c>
      <c r="Q1716" s="175">
        <v>1</v>
      </c>
      <c r="R1716" s="166">
        <v>1</v>
      </c>
      <c r="S1716" s="166" t="s">
        <v>249</v>
      </c>
      <c r="T1716" s="166" t="s">
        <v>6941</v>
      </c>
      <c r="U1716" s="166" t="s">
        <v>15577</v>
      </c>
    </row>
    <row r="1717" spans="1:21" ht="15.75" customHeight="1" x14ac:dyDescent="0.15">
      <c r="A1717" s="15" t="s">
        <v>7018</v>
      </c>
      <c r="B1717" s="166" t="s">
        <v>7019</v>
      </c>
      <c r="C1717" s="166" t="s">
        <v>2443</v>
      </c>
      <c r="D1717" s="166" t="s">
        <v>1941</v>
      </c>
      <c r="E1717" s="170">
        <v>3.9178455273387803E-9</v>
      </c>
      <c r="F1717" s="166">
        <v>28</v>
      </c>
      <c r="G1717" s="166" t="s">
        <v>7020</v>
      </c>
      <c r="H1717" s="166">
        <v>11</v>
      </c>
      <c r="I1717" s="166">
        <v>6</v>
      </c>
      <c r="J1717" s="166">
        <v>1</v>
      </c>
      <c r="K1717" s="166" t="s">
        <v>15578</v>
      </c>
      <c r="L1717" s="175">
        <v>0.99999977677090202</v>
      </c>
      <c r="M1717" s="175">
        <v>6.43029576899979E-2</v>
      </c>
      <c r="N1717" s="175">
        <v>7.2059700180324995E-2</v>
      </c>
      <c r="O1717" s="175"/>
      <c r="P1717" s="175">
        <v>1</v>
      </c>
      <c r="Q1717" s="175">
        <v>1</v>
      </c>
      <c r="R1717" s="166">
        <v>1</v>
      </c>
      <c r="S1717" s="166" t="s">
        <v>249</v>
      </c>
      <c r="T1717" s="166" t="s">
        <v>6941</v>
      </c>
      <c r="U1717" s="166" t="s">
        <v>15577</v>
      </c>
    </row>
    <row r="1718" spans="1:21" ht="15.75" customHeight="1" x14ac:dyDescent="0.15">
      <c r="A1718" s="15" t="s">
        <v>7149</v>
      </c>
      <c r="B1718" s="166" t="s">
        <v>7150</v>
      </c>
      <c r="C1718" s="166" t="s">
        <v>2409</v>
      </c>
      <c r="D1718" s="166" t="s">
        <v>1941</v>
      </c>
      <c r="E1718" s="170">
        <v>1.5133684774678301E-10</v>
      </c>
      <c r="F1718" s="166">
        <v>22</v>
      </c>
      <c r="G1718" s="166" t="s">
        <v>7151</v>
      </c>
      <c r="H1718" s="166">
        <v>4</v>
      </c>
      <c r="I1718" s="166">
        <v>3</v>
      </c>
      <c r="J1718" s="166">
        <v>1</v>
      </c>
      <c r="K1718" s="166" t="s">
        <v>15578</v>
      </c>
      <c r="L1718" s="175">
        <v>0.99999977677090202</v>
      </c>
      <c r="M1718" s="175">
        <v>0.35344316816941501</v>
      </c>
      <c r="N1718" s="175">
        <v>7.2059700180324995E-2</v>
      </c>
      <c r="O1718" s="175"/>
      <c r="P1718" s="175">
        <v>1</v>
      </c>
      <c r="Q1718" s="175">
        <v>1</v>
      </c>
      <c r="R1718" s="166">
        <v>1</v>
      </c>
      <c r="S1718" s="166" t="s">
        <v>249</v>
      </c>
      <c r="T1718" s="166" t="s">
        <v>6941</v>
      </c>
      <c r="U1718" s="166" t="s">
        <v>15577</v>
      </c>
    </row>
    <row r="1719" spans="1:21" ht="15.75" customHeight="1" x14ac:dyDescent="0.15">
      <c r="A1719" s="15" t="s">
        <v>7063</v>
      </c>
      <c r="B1719" s="166" t="s">
        <v>7064</v>
      </c>
      <c r="C1719" s="166" t="s">
        <v>1909</v>
      </c>
      <c r="D1719" s="166" t="s">
        <v>1941</v>
      </c>
      <c r="E1719" s="170">
        <v>1.0727008416809799E-9</v>
      </c>
      <c r="F1719" s="166">
        <v>22</v>
      </c>
      <c r="G1719" s="166" t="s">
        <v>7065</v>
      </c>
      <c r="H1719" s="166">
        <v>4</v>
      </c>
      <c r="I1719" s="166">
        <v>3</v>
      </c>
      <c r="J1719" s="166">
        <v>1</v>
      </c>
      <c r="K1719" s="166" t="s">
        <v>15578</v>
      </c>
      <c r="L1719" s="175">
        <v>0.99999977677090202</v>
      </c>
      <c r="M1719" s="175">
        <v>0.726239183278792</v>
      </c>
      <c r="N1719" s="175">
        <v>7.7498750219591295E-2</v>
      </c>
      <c r="O1719" s="175"/>
      <c r="P1719" s="175">
        <v>1</v>
      </c>
      <c r="Q1719" s="175">
        <v>1</v>
      </c>
      <c r="R1719" s="166">
        <v>1</v>
      </c>
      <c r="S1719" s="166" t="s">
        <v>249</v>
      </c>
      <c r="T1719" s="166" t="s">
        <v>6941</v>
      </c>
      <c r="U1719" s="166" t="s">
        <v>15577</v>
      </c>
    </row>
    <row r="1720" spans="1:21" ht="15.75" customHeight="1" x14ac:dyDescent="0.15">
      <c r="A1720" s="15" t="s">
        <v>7107</v>
      </c>
      <c r="B1720" s="166" t="s">
        <v>7108</v>
      </c>
      <c r="C1720" s="166" t="s">
        <v>2409</v>
      </c>
      <c r="D1720" s="166" t="s">
        <v>1941</v>
      </c>
      <c r="E1720" s="170">
        <v>3.16054336369261E-11</v>
      </c>
      <c r="F1720" s="166">
        <v>28</v>
      </c>
      <c r="G1720" s="166" t="s">
        <v>7109</v>
      </c>
      <c r="H1720" s="166">
        <v>6</v>
      </c>
      <c r="I1720" s="166">
        <v>5</v>
      </c>
      <c r="J1720" s="166">
        <v>1</v>
      </c>
      <c r="K1720" s="166" t="s">
        <v>15578</v>
      </c>
      <c r="L1720" s="175">
        <v>0.99999977677090202</v>
      </c>
      <c r="M1720" s="175">
        <v>0.91908334238480405</v>
      </c>
      <c r="N1720" s="175">
        <v>0.127539517366416</v>
      </c>
      <c r="O1720" s="175"/>
      <c r="P1720" s="175">
        <v>1</v>
      </c>
      <c r="Q1720" s="175">
        <v>1</v>
      </c>
      <c r="R1720" s="166">
        <v>1</v>
      </c>
      <c r="S1720" s="166" t="s">
        <v>249</v>
      </c>
      <c r="T1720" s="166" t="s">
        <v>6941</v>
      </c>
      <c r="U1720" s="166" t="s">
        <v>15577</v>
      </c>
    </row>
    <row r="1721" spans="1:21" ht="15.75" customHeight="1" x14ac:dyDescent="0.15">
      <c r="A1721" s="15" t="s">
        <v>7176</v>
      </c>
      <c r="B1721" s="166" t="s">
        <v>7177</v>
      </c>
      <c r="C1721" s="166" t="s">
        <v>2288</v>
      </c>
      <c r="D1721" s="166" t="s">
        <v>1948</v>
      </c>
      <c r="E1721" s="170">
        <v>6.1196588142766005E-14</v>
      </c>
      <c r="F1721" s="166">
        <v>34</v>
      </c>
      <c r="G1721" s="166" t="s">
        <v>7178</v>
      </c>
      <c r="H1721" s="166">
        <v>3</v>
      </c>
      <c r="I1721" s="166">
        <v>3</v>
      </c>
      <c r="J1721" s="166">
        <v>1</v>
      </c>
      <c r="K1721" s="166" t="s">
        <v>15578</v>
      </c>
      <c r="L1721" s="175">
        <v>0.99999977677090202</v>
      </c>
      <c r="M1721" s="175">
        <v>0.1799820002019</v>
      </c>
      <c r="N1721" s="175">
        <v>0.127539517366416</v>
      </c>
      <c r="O1721" s="175"/>
      <c r="P1721" s="175">
        <v>1</v>
      </c>
      <c r="Q1721" s="175">
        <v>1</v>
      </c>
      <c r="R1721" s="166">
        <v>1</v>
      </c>
      <c r="S1721" s="166" t="s">
        <v>249</v>
      </c>
      <c r="T1721" s="166" t="s">
        <v>6941</v>
      </c>
      <c r="U1721" s="166" t="s">
        <v>15577</v>
      </c>
    </row>
    <row r="1722" spans="1:21" ht="15.75" customHeight="1" x14ac:dyDescent="0.15">
      <c r="A1722" s="15" t="s">
        <v>7155</v>
      </c>
      <c r="B1722" s="166" t="s">
        <v>7156</v>
      </c>
      <c r="C1722" s="166" t="s">
        <v>2409</v>
      </c>
      <c r="D1722" s="166" t="s">
        <v>1941</v>
      </c>
      <c r="E1722" s="170">
        <v>1.61506419207346E-11</v>
      </c>
      <c r="F1722" s="166">
        <v>28</v>
      </c>
      <c r="G1722" s="166" t="s">
        <v>7157</v>
      </c>
      <c r="H1722" s="166">
        <v>4</v>
      </c>
      <c r="I1722" s="166">
        <v>4</v>
      </c>
      <c r="J1722" s="166">
        <v>1</v>
      </c>
      <c r="K1722" s="166" t="s">
        <v>15578</v>
      </c>
      <c r="L1722" s="175">
        <v>0.99999977677090202</v>
      </c>
      <c r="M1722" s="175">
        <v>0.32203358074330202</v>
      </c>
      <c r="N1722" s="175">
        <v>0.135912149038488</v>
      </c>
      <c r="O1722" s="175"/>
      <c r="P1722" s="175">
        <v>1</v>
      </c>
      <c r="Q1722" s="175">
        <v>1</v>
      </c>
      <c r="R1722" s="166">
        <v>1</v>
      </c>
      <c r="S1722" s="166" t="s">
        <v>249</v>
      </c>
      <c r="T1722" s="166" t="s">
        <v>6941</v>
      </c>
      <c r="U1722" s="166" t="s">
        <v>15577</v>
      </c>
    </row>
    <row r="1723" spans="1:21" ht="15.75" customHeight="1" x14ac:dyDescent="0.15">
      <c r="A1723" s="15" t="s">
        <v>7051</v>
      </c>
      <c r="B1723" s="166" t="s">
        <v>7052</v>
      </c>
      <c r="C1723" s="166" t="s">
        <v>5913</v>
      </c>
      <c r="D1723" s="166" t="s">
        <v>1941</v>
      </c>
      <c r="E1723" s="170">
        <v>8.6501368217363797E-10</v>
      </c>
      <c r="F1723" s="166">
        <v>26</v>
      </c>
      <c r="G1723" s="166" t="s">
        <v>7053</v>
      </c>
      <c r="H1723" s="166">
        <v>8</v>
      </c>
      <c r="I1723" s="166">
        <v>7</v>
      </c>
      <c r="J1723" s="166">
        <v>1</v>
      </c>
      <c r="K1723" s="166" t="s">
        <v>15578</v>
      </c>
      <c r="L1723" s="175">
        <v>0.99999977677090202</v>
      </c>
      <c r="M1723" s="175">
        <v>0.15081218429118001</v>
      </c>
      <c r="N1723" s="175">
        <v>0.15405194102858799</v>
      </c>
      <c r="O1723" s="175"/>
      <c r="P1723" s="175">
        <v>1</v>
      </c>
      <c r="Q1723" s="175">
        <v>1</v>
      </c>
      <c r="R1723" s="166">
        <v>1</v>
      </c>
      <c r="S1723" s="166" t="s">
        <v>249</v>
      </c>
      <c r="T1723" s="166" t="s">
        <v>6941</v>
      </c>
      <c r="U1723" s="166" t="s">
        <v>15577</v>
      </c>
    </row>
    <row r="1724" spans="1:21" ht="15.75" customHeight="1" x14ac:dyDescent="0.15">
      <c r="A1724" s="15" t="s">
        <v>7191</v>
      </c>
      <c r="B1724" s="166" t="s">
        <v>7192</v>
      </c>
      <c r="C1724" s="166" t="s">
        <v>4536</v>
      </c>
      <c r="D1724" s="166" t="s">
        <v>1941</v>
      </c>
      <c r="E1724" s="170">
        <v>2.0494257345972599E-7</v>
      </c>
      <c r="F1724" s="166">
        <v>20</v>
      </c>
      <c r="G1724" s="166" t="s">
        <v>7193</v>
      </c>
      <c r="H1724" s="166">
        <v>4</v>
      </c>
      <c r="I1724" s="166">
        <v>3</v>
      </c>
      <c r="J1724" s="166">
        <v>1</v>
      </c>
      <c r="K1724" s="166" t="s">
        <v>15578</v>
      </c>
      <c r="L1724" s="175">
        <v>0.99999977677090202</v>
      </c>
      <c r="M1724" s="175">
        <v>0.91689893266480804</v>
      </c>
      <c r="N1724" s="175">
        <v>0.17990969687647099</v>
      </c>
      <c r="O1724" s="175"/>
      <c r="P1724" s="175">
        <v>1</v>
      </c>
      <c r="Q1724" s="175">
        <v>1</v>
      </c>
      <c r="R1724" s="166">
        <v>1</v>
      </c>
      <c r="S1724" s="166" t="s">
        <v>249</v>
      </c>
      <c r="T1724" s="166" t="s">
        <v>6941</v>
      </c>
      <c r="U1724" s="166" t="s">
        <v>15577</v>
      </c>
    </row>
    <row r="1725" spans="1:21" ht="15.75" customHeight="1" x14ac:dyDescent="0.15">
      <c r="A1725" s="15" t="s">
        <v>7095</v>
      </c>
      <c r="B1725" s="166" t="s">
        <v>7096</v>
      </c>
      <c r="C1725" s="166" t="s">
        <v>4536</v>
      </c>
      <c r="D1725" s="166" t="s">
        <v>1941</v>
      </c>
      <c r="E1725" s="170">
        <v>1.9192162026963501E-11</v>
      </c>
      <c r="F1725" s="166">
        <v>22</v>
      </c>
      <c r="G1725" s="166" t="s">
        <v>7097</v>
      </c>
      <c r="H1725" s="166">
        <v>10</v>
      </c>
      <c r="I1725" s="166">
        <v>5</v>
      </c>
      <c r="J1725" s="166">
        <v>1</v>
      </c>
      <c r="K1725" s="166" t="s">
        <v>15578</v>
      </c>
      <c r="L1725" s="175">
        <v>0.99999977677090202</v>
      </c>
      <c r="M1725" s="175">
        <v>0.23409796981859601</v>
      </c>
      <c r="N1725" s="175">
        <v>0.19539067851835801</v>
      </c>
      <c r="O1725" s="175"/>
      <c r="P1725" s="175">
        <v>1</v>
      </c>
      <c r="Q1725" s="175">
        <v>1</v>
      </c>
      <c r="R1725" s="166">
        <v>1</v>
      </c>
      <c r="S1725" s="166" t="s">
        <v>249</v>
      </c>
      <c r="T1725" s="166" t="s">
        <v>6941</v>
      </c>
      <c r="U1725" s="166" t="s">
        <v>15577</v>
      </c>
    </row>
    <row r="1726" spans="1:21" ht="15.75" customHeight="1" x14ac:dyDescent="0.15">
      <c r="A1726" s="15" t="s">
        <v>7126</v>
      </c>
      <c r="B1726" s="166" t="s">
        <v>7127</v>
      </c>
      <c r="C1726" s="166" t="s">
        <v>4536</v>
      </c>
      <c r="D1726" s="166" t="s">
        <v>1941</v>
      </c>
      <c r="E1726" s="170">
        <v>5.4189193864340998E-10</v>
      </c>
      <c r="F1726" s="166">
        <v>28</v>
      </c>
      <c r="G1726" s="166" t="s">
        <v>7128</v>
      </c>
      <c r="H1726" s="166">
        <v>6</v>
      </c>
      <c r="I1726" s="166">
        <v>6</v>
      </c>
      <c r="J1726" s="166">
        <v>1</v>
      </c>
      <c r="K1726" s="166" t="s">
        <v>15578</v>
      </c>
      <c r="L1726" s="175">
        <v>0.99999977677090202</v>
      </c>
      <c r="M1726" s="175">
        <v>0.25407120099645197</v>
      </c>
      <c r="N1726" s="175">
        <v>0.21631579923181399</v>
      </c>
      <c r="O1726" s="175"/>
      <c r="P1726" s="175">
        <v>1</v>
      </c>
      <c r="Q1726" s="175">
        <v>1</v>
      </c>
      <c r="R1726" s="166">
        <v>1</v>
      </c>
      <c r="S1726" s="166" t="s">
        <v>249</v>
      </c>
      <c r="T1726" s="166" t="s">
        <v>6941</v>
      </c>
      <c r="U1726" s="166" t="s">
        <v>15577</v>
      </c>
    </row>
    <row r="1727" spans="1:21" ht="15.75" customHeight="1" x14ac:dyDescent="0.15">
      <c r="A1727" s="15" t="s">
        <v>7129</v>
      </c>
      <c r="B1727" s="166" t="s">
        <v>7130</v>
      </c>
      <c r="C1727" s="166" t="s">
        <v>4536</v>
      </c>
      <c r="D1727" s="166" t="s">
        <v>1941</v>
      </c>
      <c r="E1727" s="170">
        <v>2.87907532548832E-9</v>
      </c>
      <c r="F1727" s="166">
        <v>22</v>
      </c>
      <c r="G1727" s="166" t="s">
        <v>7131</v>
      </c>
      <c r="H1727" s="166">
        <v>7</v>
      </c>
      <c r="I1727" s="166">
        <v>4</v>
      </c>
      <c r="J1727" s="166">
        <v>1</v>
      </c>
      <c r="K1727" s="166" t="s">
        <v>15578</v>
      </c>
      <c r="L1727" s="175">
        <v>0.99999977677090202</v>
      </c>
      <c r="M1727" s="175">
        <v>0.80544051185155197</v>
      </c>
      <c r="N1727" s="175">
        <v>0.21631579923181399</v>
      </c>
      <c r="O1727" s="175"/>
      <c r="P1727" s="175">
        <v>1</v>
      </c>
      <c r="Q1727" s="175">
        <v>1</v>
      </c>
      <c r="R1727" s="166">
        <v>1</v>
      </c>
      <c r="S1727" s="166" t="s">
        <v>249</v>
      </c>
      <c r="T1727" s="166" t="s">
        <v>6941</v>
      </c>
      <c r="U1727" s="166" t="s">
        <v>15577</v>
      </c>
    </row>
    <row r="1728" spans="1:21" ht="15.75" customHeight="1" x14ac:dyDescent="0.15">
      <c r="A1728" s="15" t="s">
        <v>7158</v>
      </c>
      <c r="B1728" s="166" t="s">
        <v>7159</v>
      </c>
      <c r="C1728" s="166" t="s">
        <v>4536</v>
      </c>
      <c r="D1728" s="166" t="s">
        <v>1941</v>
      </c>
      <c r="E1728" s="170">
        <v>3.5827885434174002E-7</v>
      </c>
      <c r="F1728" s="166">
        <v>20</v>
      </c>
      <c r="G1728" s="166" t="s">
        <v>7160</v>
      </c>
      <c r="H1728" s="166">
        <v>4</v>
      </c>
      <c r="I1728" s="166">
        <v>3</v>
      </c>
      <c r="J1728" s="166">
        <v>1</v>
      </c>
      <c r="K1728" s="166" t="s">
        <v>15578</v>
      </c>
      <c r="L1728" s="175">
        <v>0.49904744675308499</v>
      </c>
      <c r="M1728" s="175">
        <v>9.4385970043710896E-2</v>
      </c>
      <c r="N1728" s="175">
        <v>0.22461843168396101</v>
      </c>
      <c r="O1728" s="175"/>
      <c r="P1728" s="175">
        <v>1</v>
      </c>
      <c r="Q1728" s="175">
        <v>1</v>
      </c>
      <c r="R1728" s="166">
        <v>1</v>
      </c>
      <c r="S1728" s="166" t="s">
        <v>249</v>
      </c>
      <c r="T1728" s="166" t="s">
        <v>6941</v>
      </c>
      <c r="U1728" s="166" t="s">
        <v>15577</v>
      </c>
    </row>
    <row r="1729" spans="1:21" ht="15.75" customHeight="1" x14ac:dyDescent="0.15">
      <c r="A1729" s="15" t="s">
        <v>7182</v>
      </c>
      <c r="B1729" s="166" t="s">
        <v>7183</v>
      </c>
      <c r="C1729" s="166" t="s">
        <v>1909</v>
      </c>
      <c r="D1729" s="166" t="s">
        <v>1941</v>
      </c>
      <c r="E1729" s="170">
        <v>1.9935657412631501E-9</v>
      </c>
      <c r="F1729" s="166">
        <v>28</v>
      </c>
      <c r="G1729" s="166" t="s">
        <v>7184</v>
      </c>
      <c r="H1729" s="166">
        <v>3</v>
      </c>
      <c r="I1729" s="166">
        <v>3</v>
      </c>
      <c r="J1729" s="166">
        <v>1</v>
      </c>
      <c r="K1729" s="166" t="s">
        <v>15578</v>
      </c>
      <c r="L1729" s="175">
        <v>0.99999977677090202</v>
      </c>
      <c r="M1729" s="175">
        <v>0.13960228089495999</v>
      </c>
      <c r="N1729" s="175">
        <v>0.25061214456394598</v>
      </c>
      <c r="O1729" s="175"/>
      <c r="P1729" s="175">
        <v>1</v>
      </c>
      <c r="Q1729" s="175">
        <v>1</v>
      </c>
      <c r="R1729" s="166">
        <v>1</v>
      </c>
      <c r="S1729" s="166" t="s">
        <v>249</v>
      </c>
      <c r="T1729" s="166" t="s">
        <v>6941</v>
      </c>
      <c r="U1729" s="166" t="s">
        <v>15577</v>
      </c>
    </row>
    <row r="1730" spans="1:21" ht="15.75" customHeight="1" x14ac:dyDescent="0.15">
      <c r="A1730" s="15" t="s">
        <v>7152</v>
      </c>
      <c r="B1730" s="166" t="s">
        <v>7153</v>
      </c>
      <c r="C1730" s="166" t="s">
        <v>2409</v>
      </c>
      <c r="D1730" s="166" t="s">
        <v>1941</v>
      </c>
      <c r="E1730" s="170">
        <v>1.22760667222588E-10</v>
      </c>
      <c r="F1730" s="166">
        <v>22</v>
      </c>
      <c r="G1730" s="166" t="s">
        <v>7154</v>
      </c>
      <c r="H1730" s="166">
        <v>4</v>
      </c>
      <c r="I1730" s="166">
        <v>4</v>
      </c>
      <c r="J1730" s="166">
        <v>1</v>
      </c>
      <c r="K1730" s="166" t="s">
        <v>15578</v>
      </c>
      <c r="L1730" s="175">
        <v>0.99999977677090202</v>
      </c>
      <c r="M1730" s="175">
        <v>0.32203358074330202</v>
      </c>
      <c r="N1730" s="175">
        <v>0.36942321330755701</v>
      </c>
      <c r="O1730" s="175"/>
      <c r="P1730" s="175">
        <v>1</v>
      </c>
      <c r="Q1730" s="175">
        <v>1</v>
      </c>
      <c r="R1730" s="166">
        <v>1</v>
      </c>
      <c r="S1730" s="166" t="s">
        <v>249</v>
      </c>
      <c r="T1730" s="166" t="s">
        <v>6941</v>
      </c>
      <c r="U1730" s="166" t="s">
        <v>15577</v>
      </c>
    </row>
    <row r="1731" spans="1:21" ht="15.75" customHeight="1" x14ac:dyDescent="0.15">
      <c r="A1731" s="15" t="s">
        <v>7057</v>
      </c>
      <c r="B1731" s="166" t="s">
        <v>7058</v>
      </c>
      <c r="C1731" s="166" t="s">
        <v>2409</v>
      </c>
      <c r="D1731" s="166" t="s">
        <v>1941</v>
      </c>
      <c r="E1731" s="170">
        <v>5.2634150034824803E-11</v>
      </c>
      <c r="F1731" s="166">
        <v>28</v>
      </c>
      <c r="G1731" s="166" t="s">
        <v>7059</v>
      </c>
      <c r="H1731" s="166">
        <v>10</v>
      </c>
      <c r="I1731" s="166">
        <v>8</v>
      </c>
      <c r="J1731" s="166">
        <v>1</v>
      </c>
      <c r="K1731" s="166" t="s">
        <v>15578</v>
      </c>
      <c r="L1731" s="175">
        <v>0.99999977677090202</v>
      </c>
      <c r="M1731" s="175">
        <v>0.45454937380349397</v>
      </c>
      <c r="N1731" s="175">
        <v>0.37226563956314201</v>
      </c>
      <c r="O1731" s="175"/>
      <c r="P1731" s="175">
        <v>1</v>
      </c>
      <c r="Q1731" s="175">
        <v>1</v>
      </c>
      <c r="R1731" s="166">
        <v>1</v>
      </c>
      <c r="S1731" s="166" t="s">
        <v>249</v>
      </c>
      <c r="T1731" s="166" t="s">
        <v>6941</v>
      </c>
      <c r="U1731" s="166" t="s">
        <v>15577</v>
      </c>
    </row>
    <row r="1732" spans="1:21" ht="15.75" customHeight="1" x14ac:dyDescent="0.15">
      <c r="A1732" s="15" t="s">
        <v>7147</v>
      </c>
      <c r="B1732" s="166" t="s">
        <v>6151</v>
      </c>
      <c r="C1732" s="166" t="s">
        <v>4536</v>
      </c>
      <c r="D1732" s="166" t="s">
        <v>1941</v>
      </c>
      <c r="E1732" s="170">
        <v>9.8023567550203998E-8</v>
      </c>
      <c r="F1732" s="166">
        <v>22</v>
      </c>
      <c r="G1732" s="166" t="s">
        <v>7148</v>
      </c>
      <c r="H1732" s="166">
        <v>3</v>
      </c>
      <c r="I1732" s="166">
        <v>3</v>
      </c>
      <c r="J1732" s="166">
        <v>1</v>
      </c>
      <c r="K1732" s="166" t="s">
        <v>15578</v>
      </c>
      <c r="L1732" s="175">
        <v>0.99999977677090202</v>
      </c>
      <c r="M1732" s="175">
        <v>0.13823306551421699</v>
      </c>
      <c r="N1732" s="175">
        <v>0.464355555921733</v>
      </c>
      <c r="O1732" s="175"/>
      <c r="P1732" s="175">
        <v>1</v>
      </c>
      <c r="Q1732" s="175">
        <v>1</v>
      </c>
      <c r="R1732" s="166">
        <v>1</v>
      </c>
      <c r="S1732" s="166" t="s">
        <v>249</v>
      </c>
      <c r="T1732" s="166" t="s">
        <v>6941</v>
      </c>
      <c r="U1732" s="166" t="s">
        <v>15577</v>
      </c>
    </row>
    <row r="1733" spans="1:21" ht="15.75" customHeight="1" x14ac:dyDescent="0.15">
      <c r="A1733" s="15" t="s">
        <v>7113</v>
      </c>
      <c r="B1733" s="166" t="s">
        <v>7114</v>
      </c>
      <c r="C1733" s="166" t="s">
        <v>6199</v>
      </c>
      <c r="D1733" s="166" t="s">
        <v>1941</v>
      </c>
      <c r="E1733" s="170">
        <v>5.1128601548540101E-11</v>
      </c>
      <c r="F1733" s="166">
        <v>34</v>
      </c>
      <c r="G1733" s="166" t="s">
        <v>7115</v>
      </c>
      <c r="H1733" s="166">
        <v>5</v>
      </c>
      <c r="I1733" s="166">
        <v>3</v>
      </c>
      <c r="J1733" s="166">
        <v>1</v>
      </c>
      <c r="K1733" s="166" t="s">
        <v>15578</v>
      </c>
      <c r="L1733" s="175">
        <v>0.99999977677090202</v>
      </c>
      <c r="M1733" s="175">
        <v>0.78627072482912697</v>
      </c>
      <c r="N1733" s="175">
        <v>0.50795760503038101</v>
      </c>
      <c r="O1733" s="175"/>
      <c r="P1733" s="175">
        <v>1</v>
      </c>
      <c r="Q1733" s="175">
        <v>1</v>
      </c>
      <c r="R1733" s="166">
        <v>1</v>
      </c>
      <c r="S1733" s="166" t="s">
        <v>249</v>
      </c>
      <c r="T1733" s="166" t="s">
        <v>6941</v>
      </c>
      <c r="U1733" s="166" t="s">
        <v>15577</v>
      </c>
    </row>
    <row r="1734" spans="1:21" ht="15.75" customHeight="1" x14ac:dyDescent="0.15">
      <c r="A1734" s="15" t="s">
        <v>7185</v>
      </c>
      <c r="B1734" s="166" t="s">
        <v>7186</v>
      </c>
      <c r="C1734" s="166" t="s">
        <v>2288</v>
      </c>
      <c r="D1734" s="166" t="s">
        <v>1941</v>
      </c>
      <c r="E1734" s="170">
        <v>8.9265972556622003E-10</v>
      </c>
      <c r="F1734" s="166">
        <v>22</v>
      </c>
      <c r="G1734" s="166" t="s">
        <v>7187</v>
      </c>
      <c r="H1734" s="166">
        <v>3</v>
      </c>
      <c r="I1734" s="166">
        <v>3</v>
      </c>
      <c r="J1734" s="166">
        <v>1</v>
      </c>
      <c r="K1734" s="166" t="s">
        <v>15578</v>
      </c>
      <c r="L1734" s="175">
        <v>0.99999977677090202</v>
      </c>
      <c r="M1734" s="175">
        <v>0.10967623419511099</v>
      </c>
      <c r="N1734" s="175">
        <v>0.74859466679934406</v>
      </c>
      <c r="O1734" s="175"/>
      <c r="P1734" s="175">
        <v>1</v>
      </c>
      <c r="Q1734" s="175">
        <v>1</v>
      </c>
      <c r="R1734" s="166">
        <v>1</v>
      </c>
      <c r="S1734" s="166" t="s">
        <v>249</v>
      </c>
      <c r="T1734" s="166" t="s">
        <v>6941</v>
      </c>
      <c r="U1734" s="166" t="s">
        <v>15577</v>
      </c>
    </row>
    <row r="1735" spans="1:21" ht="15.75" customHeight="1" x14ac:dyDescent="0.15">
      <c r="A1735" s="15" t="s">
        <v>7124</v>
      </c>
      <c r="B1735" s="166" t="s">
        <v>6965</v>
      </c>
      <c r="C1735" s="166" t="s">
        <v>2432</v>
      </c>
      <c r="D1735" s="166" t="s">
        <v>1941</v>
      </c>
      <c r="E1735" s="170">
        <v>3.1260475168590898E-9</v>
      </c>
      <c r="F1735" s="166">
        <v>34</v>
      </c>
      <c r="G1735" s="166" t="s">
        <v>7125</v>
      </c>
      <c r="H1735" s="166">
        <v>3</v>
      </c>
      <c r="I1735" s="166">
        <v>3</v>
      </c>
      <c r="J1735" s="166">
        <v>1</v>
      </c>
      <c r="K1735" s="166" t="s">
        <v>15578</v>
      </c>
      <c r="L1735" s="175">
        <v>0.99999977677090202</v>
      </c>
      <c r="M1735" s="175">
        <v>0.23825342091548901</v>
      </c>
      <c r="N1735" s="175">
        <v>0.75219883619852101</v>
      </c>
      <c r="O1735" s="175"/>
      <c r="P1735" s="175">
        <v>1</v>
      </c>
      <c r="Q1735" s="175">
        <v>1</v>
      </c>
      <c r="R1735" s="166">
        <v>1</v>
      </c>
      <c r="S1735" s="166" t="s">
        <v>249</v>
      </c>
      <c r="T1735" s="166" t="s">
        <v>6941</v>
      </c>
      <c r="U1735" s="166" t="s">
        <v>15577</v>
      </c>
    </row>
    <row r="1736" spans="1:21" ht="15.75" customHeight="1" x14ac:dyDescent="0.15">
      <c r="A1736" s="15" t="s">
        <v>7164</v>
      </c>
      <c r="B1736" s="166" t="s">
        <v>7165</v>
      </c>
      <c r="C1736" s="166" t="s">
        <v>2409</v>
      </c>
      <c r="D1736" s="166" t="s">
        <v>1941</v>
      </c>
      <c r="E1736" s="170">
        <v>7.2563342648668102E-12</v>
      </c>
      <c r="F1736" s="166">
        <v>32</v>
      </c>
      <c r="G1736" s="166" t="s">
        <v>7166</v>
      </c>
      <c r="H1736" s="166">
        <v>4</v>
      </c>
      <c r="I1736" s="166">
        <v>4</v>
      </c>
      <c r="J1736" s="166">
        <v>1</v>
      </c>
      <c r="K1736" s="166" t="s">
        <v>15578</v>
      </c>
      <c r="L1736" s="175">
        <v>0.99999977677090202</v>
      </c>
      <c r="M1736" s="175">
        <v>0.70678211681110703</v>
      </c>
      <c r="N1736" s="175">
        <v>0.91987366272532101</v>
      </c>
      <c r="O1736" s="175"/>
      <c r="P1736" s="175">
        <v>1</v>
      </c>
      <c r="Q1736" s="175">
        <v>1</v>
      </c>
      <c r="R1736" s="166">
        <v>1</v>
      </c>
      <c r="S1736" s="166" t="s">
        <v>249</v>
      </c>
      <c r="T1736" s="166" t="s">
        <v>6941</v>
      </c>
      <c r="U1736" s="166" t="s">
        <v>15577</v>
      </c>
    </row>
    <row r="1737" spans="1:21" ht="15.75" customHeight="1" x14ac:dyDescent="0.15">
      <c r="A1737" s="15" t="s">
        <v>7104</v>
      </c>
      <c r="B1737" s="166" t="s">
        <v>7105</v>
      </c>
      <c r="C1737" s="166" t="s">
        <v>2409</v>
      </c>
      <c r="D1737" s="166" t="s">
        <v>1941</v>
      </c>
      <c r="E1737" s="170">
        <v>2.9120448725909101E-10</v>
      </c>
      <c r="F1737" s="166">
        <v>22</v>
      </c>
      <c r="G1737" s="166" t="s">
        <v>7106</v>
      </c>
      <c r="H1737" s="166">
        <v>6</v>
      </c>
      <c r="I1737" s="166">
        <v>3</v>
      </c>
      <c r="J1737" s="166">
        <v>1</v>
      </c>
      <c r="K1737" s="166" t="s">
        <v>15578</v>
      </c>
      <c r="L1737" s="175">
        <v>0.99999977677090202</v>
      </c>
      <c r="M1737" s="175">
        <v>0.44946551635329901</v>
      </c>
      <c r="N1737" s="175">
        <v>0.93164311751746098</v>
      </c>
      <c r="O1737" s="175"/>
      <c r="P1737" s="175">
        <v>1</v>
      </c>
      <c r="Q1737" s="175">
        <v>1</v>
      </c>
      <c r="R1737" s="166">
        <v>1</v>
      </c>
      <c r="S1737" s="166" t="s">
        <v>249</v>
      </c>
      <c r="T1737" s="166" t="s">
        <v>6941</v>
      </c>
      <c r="U1737" s="166" t="s">
        <v>15577</v>
      </c>
    </row>
    <row r="1738" spans="1:21" ht="15.75" customHeight="1" x14ac:dyDescent="0.15">
      <c r="A1738" s="15" t="s">
        <v>7132</v>
      </c>
      <c r="B1738" s="166" t="s">
        <v>7133</v>
      </c>
      <c r="C1738" s="166" t="s">
        <v>2409</v>
      </c>
      <c r="D1738" s="166" t="s">
        <v>1941</v>
      </c>
      <c r="E1738" s="170">
        <v>1.94817501093153E-9</v>
      </c>
      <c r="F1738" s="166">
        <v>22</v>
      </c>
      <c r="G1738" s="166" t="s">
        <v>7134</v>
      </c>
      <c r="H1738" s="166">
        <v>5</v>
      </c>
      <c r="I1738" s="166">
        <v>4</v>
      </c>
      <c r="J1738" s="166">
        <v>1</v>
      </c>
      <c r="K1738" s="166" t="s">
        <v>15578</v>
      </c>
      <c r="L1738" s="175">
        <v>0.99999977677090202</v>
      </c>
      <c r="M1738" s="175">
        <v>8.4582015586753101E-2</v>
      </c>
      <c r="N1738" s="175">
        <v>0.93879883221084304</v>
      </c>
      <c r="O1738" s="175"/>
      <c r="P1738" s="175">
        <v>1</v>
      </c>
      <c r="Q1738" s="175">
        <v>1</v>
      </c>
      <c r="R1738" s="166">
        <v>1</v>
      </c>
      <c r="S1738" s="166" t="s">
        <v>249</v>
      </c>
      <c r="T1738" s="166" t="s">
        <v>6941</v>
      </c>
      <c r="U1738" s="166" t="s">
        <v>15577</v>
      </c>
    </row>
    <row r="1739" spans="1:21" ht="15.75" customHeight="1" x14ac:dyDescent="0.15">
      <c r="A1739" s="15" t="s">
        <v>7077</v>
      </c>
      <c r="B1739" s="166" t="s">
        <v>7078</v>
      </c>
      <c r="C1739" s="166" t="s">
        <v>2432</v>
      </c>
      <c r="D1739" s="166" t="s">
        <v>1941</v>
      </c>
      <c r="E1739" s="170">
        <v>1.07552678007189E-10</v>
      </c>
      <c r="F1739" s="166">
        <v>36</v>
      </c>
      <c r="G1739" s="166" t="s">
        <v>7079</v>
      </c>
      <c r="H1739" s="166">
        <v>4</v>
      </c>
      <c r="I1739" s="166">
        <v>3</v>
      </c>
      <c r="J1739" s="166">
        <v>1</v>
      </c>
      <c r="K1739" s="166" t="s">
        <v>15578</v>
      </c>
      <c r="L1739" s="175">
        <v>0.99999977677090202</v>
      </c>
      <c r="M1739" s="175">
        <v>0.40113573269179897</v>
      </c>
      <c r="N1739" s="175">
        <v>0.968649733192676</v>
      </c>
      <c r="O1739" s="175"/>
      <c r="P1739" s="175">
        <v>1</v>
      </c>
      <c r="Q1739" s="175">
        <v>1</v>
      </c>
      <c r="R1739" s="166">
        <v>1</v>
      </c>
      <c r="S1739" s="166" t="s">
        <v>249</v>
      </c>
      <c r="T1739" s="166" t="s">
        <v>6941</v>
      </c>
      <c r="U1739" s="166" t="s">
        <v>15577</v>
      </c>
    </row>
    <row r="1740" spans="1:21" ht="15.75" customHeight="1" x14ac:dyDescent="0.15">
      <c r="A1740" s="15" t="s">
        <v>7135</v>
      </c>
      <c r="B1740" s="166" t="s">
        <v>7136</v>
      </c>
      <c r="C1740" s="166" t="s">
        <v>2409</v>
      </c>
      <c r="D1740" s="166" t="s">
        <v>1941</v>
      </c>
      <c r="E1740" s="170">
        <v>2.4957541300040198E-11</v>
      </c>
      <c r="F1740" s="166">
        <v>32</v>
      </c>
      <c r="G1740" s="166" t="s">
        <v>7137</v>
      </c>
      <c r="H1740" s="166">
        <v>5</v>
      </c>
      <c r="I1740" s="166">
        <v>5</v>
      </c>
      <c r="J1740" s="166">
        <v>1</v>
      </c>
      <c r="K1740" s="166" t="s">
        <v>15578</v>
      </c>
      <c r="L1740" s="175">
        <v>0.99999977677090202</v>
      </c>
      <c r="M1740" s="175">
        <v>0.13960228089495999</v>
      </c>
      <c r="N1740" s="175">
        <v>0.99999977677090202</v>
      </c>
      <c r="O1740" s="175"/>
      <c r="P1740" s="175">
        <v>1</v>
      </c>
      <c r="Q1740" s="175">
        <v>1</v>
      </c>
      <c r="R1740" s="166">
        <v>1</v>
      </c>
      <c r="S1740" s="166" t="s">
        <v>249</v>
      </c>
      <c r="T1740" s="166" t="s">
        <v>6941</v>
      </c>
      <c r="U1740" s="166" t="s">
        <v>15577</v>
      </c>
    </row>
    <row r="1741" spans="1:21" ht="15.75" customHeight="1" x14ac:dyDescent="0.15">
      <c r="A1741" s="15" t="s">
        <v>7161</v>
      </c>
      <c r="B1741" s="166" t="s">
        <v>7162</v>
      </c>
      <c r="C1741" s="166" t="s">
        <v>2409</v>
      </c>
      <c r="D1741" s="166" t="s">
        <v>1941</v>
      </c>
      <c r="E1741" s="170">
        <v>4.9566072389707803E-11</v>
      </c>
      <c r="F1741" s="166">
        <v>32</v>
      </c>
      <c r="G1741" s="166" t="s">
        <v>7163</v>
      </c>
      <c r="H1741" s="166">
        <v>4</v>
      </c>
      <c r="I1741" s="166">
        <v>3</v>
      </c>
      <c r="J1741" s="166">
        <v>1</v>
      </c>
      <c r="K1741" s="166" t="s">
        <v>15578</v>
      </c>
      <c r="L1741" s="175">
        <v>0.99999977677090202</v>
      </c>
      <c r="M1741" s="175">
        <v>0.367791198110476</v>
      </c>
      <c r="N1741" s="175">
        <v>0.99999977677090202</v>
      </c>
      <c r="O1741" s="175"/>
      <c r="P1741" s="175">
        <v>1</v>
      </c>
      <c r="Q1741" s="175">
        <v>1</v>
      </c>
      <c r="R1741" s="166">
        <v>1</v>
      </c>
      <c r="S1741" s="166" t="s">
        <v>249</v>
      </c>
      <c r="T1741" s="166" t="s">
        <v>6941</v>
      </c>
      <c r="U1741" s="166" t="s">
        <v>15577</v>
      </c>
    </row>
    <row r="1742" spans="1:21" ht="15.75" customHeight="1" x14ac:dyDescent="0.15">
      <c r="A1742" s="15" t="s">
        <v>7167</v>
      </c>
      <c r="B1742" s="166" t="s">
        <v>7168</v>
      </c>
      <c r="C1742" s="166" t="s">
        <v>5885</v>
      </c>
      <c r="D1742" s="166" t="s">
        <v>1941</v>
      </c>
      <c r="E1742" s="170">
        <v>3.3629859450477902E-9</v>
      </c>
      <c r="F1742" s="166">
        <v>34</v>
      </c>
      <c r="G1742" s="166" t="s">
        <v>7169</v>
      </c>
      <c r="H1742" s="166">
        <v>3</v>
      </c>
      <c r="I1742" s="166">
        <v>3</v>
      </c>
      <c r="J1742" s="166">
        <v>1</v>
      </c>
      <c r="K1742" s="166" t="s">
        <v>15578</v>
      </c>
      <c r="L1742" s="175">
        <v>0.99999977677090202</v>
      </c>
      <c r="M1742" s="175">
        <v>0.98159665948924302</v>
      </c>
      <c r="N1742" s="175">
        <v>0.99999977677090202</v>
      </c>
      <c r="O1742" s="175"/>
      <c r="P1742" s="175">
        <v>1</v>
      </c>
      <c r="Q1742" s="175">
        <v>1</v>
      </c>
      <c r="R1742" s="166">
        <v>1</v>
      </c>
      <c r="S1742" s="166" t="s">
        <v>249</v>
      </c>
      <c r="T1742" s="166" t="s">
        <v>6941</v>
      </c>
      <c r="U1742" s="166" t="s">
        <v>15577</v>
      </c>
    </row>
    <row r="1743" spans="1:21" ht="15.75" customHeight="1" x14ac:dyDescent="0.15">
      <c r="A1743" s="15" t="s">
        <v>7173</v>
      </c>
      <c r="B1743" s="166" t="s">
        <v>7174</v>
      </c>
      <c r="C1743" s="166" t="s">
        <v>2409</v>
      </c>
      <c r="D1743" s="166" t="s">
        <v>1941</v>
      </c>
      <c r="E1743" s="170">
        <v>2.4354948975024899E-11</v>
      </c>
      <c r="F1743" s="166">
        <v>22</v>
      </c>
      <c r="G1743" s="166" t="s">
        <v>7175</v>
      </c>
      <c r="H1743" s="166">
        <v>3</v>
      </c>
      <c r="I1743" s="166">
        <v>3</v>
      </c>
      <c r="J1743" s="166">
        <v>1</v>
      </c>
      <c r="K1743" s="166" t="s">
        <v>15578</v>
      </c>
      <c r="L1743" s="175">
        <v>0.99999977677090202</v>
      </c>
      <c r="M1743" s="175">
        <v>0.46077459743455501</v>
      </c>
      <c r="N1743" s="175">
        <v>0.99999977677090202</v>
      </c>
      <c r="O1743" s="175"/>
      <c r="P1743" s="175">
        <v>1</v>
      </c>
      <c r="Q1743" s="175">
        <v>1</v>
      </c>
      <c r="R1743" s="166">
        <v>1</v>
      </c>
      <c r="S1743" s="166" t="s">
        <v>249</v>
      </c>
      <c r="T1743" s="166" t="s">
        <v>6941</v>
      </c>
      <c r="U1743" s="166" t="s">
        <v>15577</v>
      </c>
    </row>
    <row r="1744" spans="1:21" ht="15.75" customHeight="1" x14ac:dyDescent="0.15">
      <c r="A1744" s="15" t="s">
        <v>7179</v>
      </c>
      <c r="B1744" s="166" t="s">
        <v>7180</v>
      </c>
      <c r="C1744" s="166" t="s">
        <v>2409</v>
      </c>
      <c r="D1744" s="166" t="s">
        <v>1941</v>
      </c>
      <c r="E1744" s="170">
        <v>3.0082255304346299E-11</v>
      </c>
      <c r="F1744" s="166">
        <v>22</v>
      </c>
      <c r="G1744" s="166" t="s">
        <v>7181</v>
      </c>
      <c r="H1744" s="166">
        <v>3</v>
      </c>
      <c r="I1744" s="166">
        <v>3</v>
      </c>
      <c r="J1744" s="166">
        <v>1</v>
      </c>
      <c r="K1744" s="166" t="s">
        <v>15578</v>
      </c>
      <c r="L1744" s="175">
        <v>0.99999977677090202</v>
      </c>
      <c r="M1744" s="175">
        <v>0.367791198110476</v>
      </c>
      <c r="N1744" s="175">
        <v>0.99999977677090202</v>
      </c>
      <c r="O1744" s="175"/>
      <c r="P1744" s="175">
        <v>1</v>
      </c>
      <c r="Q1744" s="175">
        <v>1</v>
      </c>
      <c r="R1744" s="166">
        <v>1</v>
      </c>
      <c r="S1744" s="166" t="s">
        <v>249</v>
      </c>
      <c r="T1744" s="166" t="s">
        <v>6941</v>
      </c>
      <c r="U1744" s="166" t="s">
        <v>15577</v>
      </c>
    </row>
    <row r="1745" spans="1:21" ht="15.75" customHeight="1" x14ac:dyDescent="0.15">
      <c r="A1745" s="15" t="s">
        <v>7188</v>
      </c>
      <c r="B1745" s="166" t="s">
        <v>7189</v>
      </c>
      <c r="C1745" s="166" t="s">
        <v>1909</v>
      </c>
      <c r="D1745" s="166" t="s">
        <v>1941</v>
      </c>
      <c r="E1745" s="170">
        <v>3.5807560156203403E-10</v>
      </c>
      <c r="F1745" s="166">
        <v>22</v>
      </c>
      <c r="G1745" s="166" t="s">
        <v>7190</v>
      </c>
      <c r="H1745" s="166">
        <v>3</v>
      </c>
      <c r="I1745" s="166">
        <v>3</v>
      </c>
      <c r="J1745" s="166">
        <v>1</v>
      </c>
      <c r="K1745" s="166" t="s">
        <v>15578</v>
      </c>
      <c r="L1745" s="175">
        <v>0.99999977677090202</v>
      </c>
      <c r="M1745" s="175">
        <v>0.93986257577075305</v>
      </c>
      <c r="N1745" s="175">
        <v>0.99999977677090202</v>
      </c>
      <c r="O1745" s="175"/>
      <c r="P1745" s="175">
        <v>1</v>
      </c>
      <c r="Q1745" s="175">
        <v>1</v>
      </c>
      <c r="R1745" s="166">
        <v>1</v>
      </c>
      <c r="S1745" s="166" t="s">
        <v>249</v>
      </c>
      <c r="T1745" s="166" t="s">
        <v>6941</v>
      </c>
      <c r="U1745" s="166" t="s">
        <v>15577</v>
      </c>
    </row>
    <row r="1746" spans="1:21" ht="15.75" customHeight="1" x14ac:dyDescent="0.15">
      <c r="A1746" s="15" t="s">
        <v>7198</v>
      </c>
      <c r="B1746" s="166" t="s">
        <v>7199</v>
      </c>
      <c r="C1746" s="166" t="s">
        <v>2379</v>
      </c>
      <c r="D1746" s="166" t="s">
        <v>1948</v>
      </c>
      <c r="E1746" s="170">
        <v>1.6187758064870101E-9</v>
      </c>
      <c r="F1746" s="166">
        <v>28</v>
      </c>
      <c r="G1746" s="166" t="s">
        <v>7200</v>
      </c>
      <c r="H1746" s="166">
        <v>15</v>
      </c>
      <c r="I1746" s="166">
        <v>9</v>
      </c>
      <c r="J1746" s="166">
        <v>1</v>
      </c>
      <c r="K1746" s="166" t="s">
        <v>15580</v>
      </c>
      <c r="L1746" s="175">
        <v>0.99999958896807695</v>
      </c>
      <c r="M1746" s="175">
        <v>6.5846675585965398E-7</v>
      </c>
      <c r="N1746" s="175">
        <v>1.7272435824206401E-19</v>
      </c>
      <c r="O1746" s="175"/>
      <c r="P1746" s="175">
        <v>1</v>
      </c>
      <c r="Q1746" s="175">
        <v>1.2156309338947401E-6</v>
      </c>
      <c r="R1746" s="170">
        <v>1.7272435824206401E-19</v>
      </c>
      <c r="S1746" s="166" t="s">
        <v>264</v>
      </c>
      <c r="T1746" s="166" t="s">
        <v>7197</v>
      </c>
      <c r="U1746" s="166" t="s">
        <v>15579</v>
      </c>
    </row>
    <row r="1747" spans="1:21" ht="15.75" customHeight="1" x14ac:dyDescent="0.15">
      <c r="A1747" s="15" t="s">
        <v>7194</v>
      </c>
      <c r="B1747" s="166" t="s">
        <v>7195</v>
      </c>
      <c r="C1747" s="166" t="s">
        <v>2379</v>
      </c>
      <c r="D1747" s="166" t="s">
        <v>1914</v>
      </c>
      <c r="E1747" s="170">
        <v>4.4713046509038601E-10</v>
      </c>
      <c r="F1747" s="166">
        <v>28</v>
      </c>
      <c r="G1747" s="166" t="s">
        <v>7196</v>
      </c>
      <c r="H1747" s="166">
        <v>15</v>
      </c>
      <c r="I1747" s="166">
        <v>11</v>
      </c>
      <c r="J1747" s="166">
        <v>1</v>
      </c>
      <c r="K1747" s="166" t="s">
        <v>15580</v>
      </c>
      <c r="L1747" s="175">
        <v>0.99999958896807695</v>
      </c>
      <c r="M1747" s="175">
        <v>1.9265895853919601E-5</v>
      </c>
      <c r="N1747" s="175">
        <v>3.3900935259584698E-18</v>
      </c>
      <c r="O1747" s="175"/>
      <c r="P1747" s="175">
        <v>1</v>
      </c>
      <c r="Q1747" s="175">
        <v>4.8905735629180699E-5</v>
      </c>
      <c r="R1747" s="170">
        <v>6.2586342017694901E-18</v>
      </c>
      <c r="S1747" s="166" t="s">
        <v>264</v>
      </c>
      <c r="T1747" s="166" t="s">
        <v>7197</v>
      </c>
      <c r="U1747" s="166" t="s">
        <v>15579</v>
      </c>
    </row>
    <row r="1748" spans="1:21" ht="15.75" customHeight="1" x14ac:dyDescent="0.15">
      <c r="A1748" s="15" t="s">
        <v>7201</v>
      </c>
      <c r="B1748" s="166" t="s">
        <v>7202</v>
      </c>
      <c r="C1748" s="166" t="s">
        <v>2379</v>
      </c>
      <c r="D1748" s="166" t="s">
        <v>1914</v>
      </c>
      <c r="E1748" s="170">
        <v>2.0276442470726599E-9</v>
      </c>
      <c r="F1748" s="166">
        <v>26</v>
      </c>
      <c r="G1748" s="166" t="s">
        <v>7203</v>
      </c>
      <c r="H1748" s="166">
        <v>18</v>
      </c>
      <c r="I1748" s="166">
        <v>11</v>
      </c>
      <c r="J1748" s="166">
        <v>1</v>
      </c>
      <c r="K1748" s="166" t="s">
        <v>15580</v>
      </c>
      <c r="L1748" s="175">
        <v>0.30971116793790399</v>
      </c>
      <c r="M1748" s="175">
        <v>3.3776535677346302E-5</v>
      </c>
      <c r="N1748" s="175">
        <v>1.30504492865508E-14</v>
      </c>
      <c r="O1748" s="175"/>
      <c r="P1748" s="175">
        <v>0.78618988784237298</v>
      </c>
      <c r="Q1748" s="175">
        <v>1.0392780208414201E-4</v>
      </c>
      <c r="R1748" s="170">
        <v>3.3128063573552001E-14</v>
      </c>
      <c r="S1748" s="166" t="s">
        <v>264</v>
      </c>
      <c r="T1748" s="166" t="s">
        <v>7197</v>
      </c>
      <c r="U1748" s="166" t="s">
        <v>15579</v>
      </c>
    </row>
    <row r="1749" spans="1:21" ht="15.75" customHeight="1" x14ac:dyDescent="0.15">
      <c r="A1749" s="15" t="s">
        <v>7204</v>
      </c>
      <c r="B1749" s="166" t="s">
        <v>7205</v>
      </c>
      <c r="C1749" s="166" t="s">
        <v>2379</v>
      </c>
      <c r="D1749" s="166" t="s">
        <v>1914</v>
      </c>
      <c r="E1749" s="170">
        <v>8.9008319915184594E-11</v>
      </c>
      <c r="F1749" s="166">
        <v>26</v>
      </c>
      <c r="G1749" s="166" t="s">
        <v>7206</v>
      </c>
      <c r="H1749" s="166">
        <v>18</v>
      </c>
      <c r="I1749" s="166">
        <v>11</v>
      </c>
      <c r="J1749" s="166">
        <v>1</v>
      </c>
      <c r="K1749" s="166" t="s">
        <v>15580</v>
      </c>
      <c r="L1749" s="175">
        <v>0.99999958896807695</v>
      </c>
      <c r="M1749" s="175">
        <v>4.4580511674245302E-5</v>
      </c>
      <c r="N1749" s="175">
        <v>5.0288636262712903E-12</v>
      </c>
      <c r="O1749" s="175"/>
      <c r="P1749" s="175">
        <v>1</v>
      </c>
      <c r="Q1749" s="175">
        <v>1.5431715579546399E-4</v>
      </c>
      <c r="R1749" s="170">
        <v>1.5473426542373199E-11</v>
      </c>
      <c r="S1749" s="166" t="s">
        <v>264</v>
      </c>
      <c r="T1749" s="166" t="s">
        <v>7197</v>
      </c>
      <c r="U1749" s="166" t="s">
        <v>15579</v>
      </c>
    </row>
    <row r="1750" spans="1:21" ht="15.75" customHeight="1" x14ac:dyDescent="0.15">
      <c r="A1750" s="15" t="s">
        <v>7230</v>
      </c>
      <c r="B1750" s="166" t="s">
        <v>7231</v>
      </c>
      <c r="C1750" s="166" t="s">
        <v>2182</v>
      </c>
      <c r="D1750" s="166" t="s">
        <v>1948</v>
      </c>
      <c r="E1750" s="170">
        <v>1.9963312008857099E-7</v>
      </c>
      <c r="F1750" s="166">
        <v>10</v>
      </c>
      <c r="G1750" s="166" t="s">
        <v>7232</v>
      </c>
      <c r="H1750" s="166">
        <v>4</v>
      </c>
      <c r="I1750" s="166">
        <v>4</v>
      </c>
      <c r="J1750" s="166">
        <v>1</v>
      </c>
      <c r="K1750" s="166" t="s">
        <v>15580</v>
      </c>
      <c r="L1750" s="175">
        <v>1.68871943613495E-8</v>
      </c>
      <c r="M1750" s="175">
        <v>5.3832337013453001E-8</v>
      </c>
      <c r="N1750" s="175">
        <v>1.9228082070642301E-10</v>
      </c>
      <c r="O1750" s="175"/>
      <c r="P1750" s="175">
        <v>1.68871943613495E-8</v>
      </c>
      <c r="Q1750" s="175">
        <v>5.3832337013453001E-8</v>
      </c>
      <c r="R1750" s="170">
        <v>6.6558745629146604E-10</v>
      </c>
      <c r="S1750" s="166" t="s">
        <v>264</v>
      </c>
      <c r="T1750" s="166" t="s">
        <v>7197</v>
      </c>
      <c r="U1750" s="166" t="s">
        <v>15579</v>
      </c>
    </row>
    <row r="1751" spans="1:21" ht="15.75" customHeight="1" x14ac:dyDescent="0.15">
      <c r="A1751" s="15" t="s">
        <v>7207</v>
      </c>
      <c r="B1751" s="166" t="s">
        <v>7208</v>
      </c>
      <c r="C1751" s="166" t="s">
        <v>2379</v>
      </c>
      <c r="D1751" s="166" t="s">
        <v>1914</v>
      </c>
      <c r="E1751" s="170">
        <v>1.4781438624641899E-9</v>
      </c>
      <c r="F1751" s="166">
        <v>20</v>
      </c>
      <c r="G1751" s="166" t="s">
        <v>7209</v>
      </c>
      <c r="H1751" s="166">
        <v>15</v>
      </c>
      <c r="I1751" s="166">
        <v>9</v>
      </c>
      <c r="J1751" s="166">
        <v>1</v>
      </c>
      <c r="K1751" s="166" t="s">
        <v>15580</v>
      </c>
      <c r="L1751" s="175">
        <v>7.6621178175021603E-4</v>
      </c>
      <c r="M1751" s="175">
        <v>1.02153927079401E-4</v>
      </c>
      <c r="N1751" s="175">
        <v>1.74356466808831E-9</v>
      </c>
      <c r="O1751" s="175"/>
      <c r="P1751" s="175">
        <v>1.41454482784655E-3</v>
      </c>
      <c r="Q1751" s="175">
        <v>3.7718373075471299E-4</v>
      </c>
      <c r="R1751" s="170">
        <v>6.8075714284852601E-9</v>
      </c>
      <c r="S1751" s="166" t="s">
        <v>264</v>
      </c>
      <c r="T1751" s="166" t="s">
        <v>7197</v>
      </c>
      <c r="U1751" s="166" t="s">
        <v>15579</v>
      </c>
    </row>
    <row r="1752" spans="1:21" ht="15.75" customHeight="1" x14ac:dyDescent="0.15">
      <c r="A1752" s="15" t="s">
        <v>7210</v>
      </c>
      <c r="B1752" s="166" t="s">
        <v>7211</v>
      </c>
      <c r="C1752" s="166" t="s">
        <v>2379</v>
      </c>
      <c r="D1752" s="166" t="s">
        <v>1948</v>
      </c>
      <c r="E1752" s="170">
        <v>1.2589755422224701E-10</v>
      </c>
      <c r="F1752" s="166">
        <v>22</v>
      </c>
      <c r="G1752" s="166" t="s">
        <v>7212</v>
      </c>
      <c r="H1752" s="166">
        <v>13</v>
      </c>
      <c r="I1752" s="166">
        <v>10</v>
      </c>
      <c r="J1752" s="166">
        <v>1</v>
      </c>
      <c r="K1752" s="166" t="s">
        <v>15580</v>
      </c>
      <c r="L1752" s="175">
        <v>0.99999958896807695</v>
      </c>
      <c r="M1752" s="175">
        <v>2.3558856680902599E-4</v>
      </c>
      <c r="N1752" s="175">
        <v>1.74356466808831E-9</v>
      </c>
      <c r="O1752" s="175"/>
      <c r="P1752" s="175">
        <v>1</v>
      </c>
      <c r="Q1752" s="175">
        <v>8.8798767489556101E-4</v>
      </c>
      <c r="R1752" s="170">
        <v>6.8075714284852601E-9</v>
      </c>
      <c r="S1752" s="166" t="s">
        <v>264</v>
      </c>
      <c r="T1752" s="166" t="s">
        <v>7197</v>
      </c>
      <c r="U1752" s="166" t="s">
        <v>15579</v>
      </c>
    </row>
    <row r="1753" spans="1:21" ht="15.75" customHeight="1" x14ac:dyDescent="0.15">
      <c r="A1753" s="15" t="s">
        <v>7227</v>
      </c>
      <c r="B1753" s="166" t="s">
        <v>7228</v>
      </c>
      <c r="C1753" s="166" t="s">
        <v>2443</v>
      </c>
      <c r="D1753" s="166" t="s">
        <v>1910</v>
      </c>
      <c r="E1753" s="170">
        <v>7.96314999482097E-10</v>
      </c>
      <c r="F1753" s="166">
        <v>22</v>
      </c>
      <c r="G1753" s="166" t="s">
        <v>7229</v>
      </c>
      <c r="H1753" s="166">
        <v>5</v>
      </c>
      <c r="I1753" s="166">
        <v>4</v>
      </c>
      <c r="J1753" s="166">
        <v>1</v>
      </c>
      <c r="K1753" s="166" t="s">
        <v>15580</v>
      </c>
      <c r="L1753" s="175">
        <v>0.99999958896807695</v>
      </c>
      <c r="M1753" s="175">
        <v>1.6753433689367901E-2</v>
      </c>
      <c r="N1753" s="175">
        <v>7.7955587693944199E-4</v>
      </c>
      <c r="O1753" s="175"/>
      <c r="P1753" s="175">
        <v>1</v>
      </c>
      <c r="Q1753" s="175">
        <v>6.1858832083820099E-2</v>
      </c>
      <c r="R1753" s="166">
        <v>2.8783601610071702E-3</v>
      </c>
      <c r="S1753" s="166" t="s">
        <v>264</v>
      </c>
      <c r="T1753" s="166" t="s">
        <v>7197</v>
      </c>
      <c r="U1753" s="166" t="s">
        <v>15579</v>
      </c>
    </row>
    <row r="1754" spans="1:21" ht="15.75" customHeight="1" x14ac:dyDescent="0.15">
      <c r="A1754" s="15" t="s">
        <v>7221</v>
      </c>
      <c r="B1754" s="166" t="s">
        <v>7222</v>
      </c>
      <c r="C1754" s="166" t="s">
        <v>2404</v>
      </c>
      <c r="D1754" s="166" t="s">
        <v>1955</v>
      </c>
      <c r="E1754" s="170">
        <v>1.93219558378103E-7</v>
      </c>
      <c r="F1754" s="166">
        <v>32</v>
      </c>
      <c r="G1754" s="166" t="s">
        <v>7223</v>
      </c>
      <c r="H1754" s="166">
        <v>6</v>
      </c>
      <c r="I1754" s="166">
        <v>4</v>
      </c>
      <c r="J1754" s="166">
        <v>1</v>
      </c>
      <c r="K1754" s="166" t="s">
        <v>15580</v>
      </c>
      <c r="L1754" s="175">
        <v>0.99999958896807695</v>
      </c>
      <c r="M1754" s="175">
        <v>0.91075292433209198</v>
      </c>
      <c r="N1754" s="175">
        <v>0.198485825011673</v>
      </c>
      <c r="O1754" s="175"/>
      <c r="P1754" s="175">
        <v>1</v>
      </c>
      <c r="Q1754" s="175">
        <v>0.91075292433209198</v>
      </c>
      <c r="R1754" s="166">
        <v>0.68706631734809998</v>
      </c>
      <c r="S1754" s="166" t="s">
        <v>264</v>
      </c>
      <c r="T1754" s="166" t="s">
        <v>7197</v>
      </c>
      <c r="U1754" s="166" t="s">
        <v>15579</v>
      </c>
    </row>
    <row r="1755" spans="1:21" ht="15.75" customHeight="1" x14ac:dyDescent="0.15">
      <c r="A1755" s="15" t="s">
        <v>7217</v>
      </c>
      <c r="B1755" s="166" t="s">
        <v>7218</v>
      </c>
      <c r="C1755" s="166" t="s">
        <v>7219</v>
      </c>
      <c r="D1755" s="166" t="s">
        <v>6296</v>
      </c>
      <c r="E1755" s="170">
        <v>2.0079697626094498E-9</v>
      </c>
      <c r="F1755" s="166">
        <v>32</v>
      </c>
      <c r="G1755" s="166" t="s">
        <v>7220</v>
      </c>
      <c r="H1755" s="166">
        <v>7</v>
      </c>
      <c r="I1755" s="166">
        <v>3</v>
      </c>
      <c r="J1755" s="166">
        <v>1</v>
      </c>
      <c r="K1755" s="166" t="s">
        <v>15580</v>
      </c>
      <c r="L1755" s="175">
        <v>0.98256017677927199</v>
      </c>
      <c r="M1755" s="175">
        <v>0.229656304420326</v>
      </c>
      <c r="N1755" s="175">
        <v>0.36684368073102802</v>
      </c>
      <c r="O1755" s="175"/>
      <c r="P1755" s="175">
        <v>1</v>
      </c>
      <c r="Q1755" s="175">
        <v>0.58297369583621295</v>
      </c>
      <c r="R1755" s="166">
        <v>1</v>
      </c>
      <c r="S1755" s="166" t="s">
        <v>264</v>
      </c>
      <c r="T1755" s="166" t="s">
        <v>7197</v>
      </c>
      <c r="U1755" s="166" t="s">
        <v>15579</v>
      </c>
    </row>
    <row r="1756" spans="1:21" ht="15.75" customHeight="1" x14ac:dyDescent="0.15">
      <c r="A1756" s="15" t="s">
        <v>7213</v>
      </c>
      <c r="B1756" s="166" t="s">
        <v>7214</v>
      </c>
      <c r="C1756" s="166" t="s">
        <v>7215</v>
      </c>
      <c r="D1756" s="166" t="s">
        <v>1948</v>
      </c>
      <c r="E1756" s="170">
        <v>2.76814980927491E-9</v>
      </c>
      <c r="F1756" s="166">
        <v>20</v>
      </c>
      <c r="G1756" s="166" t="s">
        <v>7216</v>
      </c>
      <c r="H1756" s="166">
        <v>7</v>
      </c>
      <c r="I1756" s="166">
        <v>3</v>
      </c>
      <c r="J1756" s="166">
        <v>1</v>
      </c>
      <c r="K1756" s="166" t="s">
        <v>15580</v>
      </c>
      <c r="L1756" s="175">
        <v>0.67056949369285301</v>
      </c>
      <c r="M1756" s="175">
        <v>0.108143505578133</v>
      </c>
      <c r="N1756" s="175">
        <v>0.49619456276614499</v>
      </c>
      <c r="O1756" s="175"/>
      <c r="P1756" s="175">
        <v>1</v>
      </c>
      <c r="Q1756" s="175">
        <v>0.33274924793271798</v>
      </c>
      <c r="R1756" s="166">
        <v>1</v>
      </c>
      <c r="S1756" s="166" t="s">
        <v>264</v>
      </c>
      <c r="T1756" s="166" t="s">
        <v>7197</v>
      </c>
      <c r="U1756" s="166" t="s">
        <v>15579</v>
      </c>
    </row>
    <row r="1757" spans="1:21" ht="15.75" customHeight="1" x14ac:dyDescent="0.15">
      <c r="A1757" s="15" t="s">
        <v>7224</v>
      </c>
      <c r="B1757" s="166" t="s">
        <v>7225</v>
      </c>
      <c r="C1757" s="166" t="s">
        <v>4806</v>
      </c>
      <c r="D1757" s="166" t="s">
        <v>1941</v>
      </c>
      <c r="E1757" s="170">
        <v>2.4042698691099198E-9</v>
      </c>
      <c r="F1757" s="166">
        <v>28</v>
      </c>
      <c r="G1757" s="166" t="s">
        <v>7226</v>
      </c>
      <c r="H1757" s="166">
        <v>5</v>
      </c>
      <c r="I1757" s="166">
        <v>4</v>
      </c>
      <c r="J1757" s="166">
        <v>1</v>
      </c>
      <c r="K1757" s="166" t="s">
        <v>15580</v>
      </c>
      <c r="L1757" s="175">
        <v>0.99999958896807695</v>
      </c>
      <c r="M1757" s="175">
        <v>4.9337726791362897E-2</v>
      </c>
      <c r="N1757" s="175">
        <v>0.99999958896807695</v>
      </c>
      <c r="O1757" s="175"/>
      <c r="P1757" s="175">
        <v>1</v>
      </c>
      <c r="Q1757" s="175">
        <v>0.17078443889317901</v>
      </c>
      <c r="R1757" s="166">
        <v>1</v>
      </c>
      <c r="S1757" s="166" t="s">
        <v>264</v>
      </c>
      <c r="T1757" s="166" t="s">
        <v>7197</v>
      </c>
      <c r="U1757" s="166" t="s">
        <v>15579</v>
      </c>
    </row>
    <row r="1758" spans="1:21" ht="15.75" customHeight="1" x14ac:dyDescent="0.15">
      <c r="A1758" s="15" t="s">
        <v>7233</v>
      </c>
      <c r="B1758" s="166" t="s">
        <v>7234</v>
      </c>
      <c r="C1758" s="166" t="s">
        <v>2182</v>
      </c>
      <c r="D1758" s="166" t="s">
        <v>1948</v>
      </c>
      <c r="E1758" s="170">
        <v>4.1206418749493999E-10</v>
      </c>
      <c r="F1758" s="166">
        <v>22</v>
      </c>
      <c r="G1758" s="166" t="s">
        <v>7235</v>
      </c>
      <c r="H1758" s="166">
        <v>3</v>
      </c>
      <c r="I1758" s="166">
        <v>3</v>
      </c>
      <c r="J1758" s="166">
        <v>1</v>
      </c>
      <c r="K1758" s="166" t="s">
        <v>15580</v>
      </c>
      <c r="L1758" s="175">
        <v>0.99999958896807695</v>
      </c>
      <c r="M1758" s="175">
        <v>0.35174877784272301</v>
      </c>
      <c r="N1758" s="175">
        <v>0.99999958896807695</v>
      </c>
      <c r="O1758" s="175"/>
      <c r="P1758" s="175">
        <v>1</v>
      </c>
      <c r="Q1758" s="175">
        <v>0.64938235909425901</v>
      </c>
      <c r="R1758" s="166">
        <v>1</v>
      </c>
      <c r="S1758" s="166" t="s">
        <v>264</v>
      </c>
      <c r="T1758" s="166" t="s">
        <v>7197</v>
      </c>
      <c r="U1758" s="166" t="s">
        <v>15579</v>
      </c>
    </row>
    <row r="1759" spans="1:21" ht="15.75" customHeight="1" x14ac:dyDescent="0.15">
      <c r="A1759" s="15" t="s">
        <v>7240</v>
      </c>
      <c r="B1759" s="166" t="s">
        <v>7241</v>
      </c>
      <c r="C1759" s="166" t="s">
        <v>2230</v>
      </c>
      <c r="D1759" s="166" t="s">
        <v>1914</v>
      </c>
      <c r="E1759" s="170">
        <v>2.0425877834762901E-7</v>
      </c>
      <c r="F1759" s="166">
        <v>10</v>
      </c>
      <c r="G1759" s="166" t="s">
        <v>7242</v>
      </c>
      <c r="H1759" s="166">
        <v>5</v>
      </c>
      <c r="I1759" s="166">
        <v>3</v>
      </c>
      <c r="J1759" s="166">
        <v>1</v>
      </c>
      <c r="K1759" s="166" t="s">
        <v>15582</v>
      </c>
      <c r="L1759" s="175">
        <v>1.90835407307854E-2</v>
      </c>
      <c r="M1759" s="175">
        <v>2.0089683162269702E-2</v>
      </c>
      <c r="N1759" s="175">
        <v>1.20472251270837E-3</v>
      </c>
      <c r="O1759" s="175"/>
      <c r="P1759" s="175">
        <v>1.90835407307854E-2</v>
      </c>
      <c r="Q1759" s="175">
        <v>2.0089683162269702E-2</v>
      </c>
      <c r="R1759" s="166">
        <v>1.4953203286424499E-3</v>
      </c>
      <c r="S1759" s="166" t="s">
        <v>274</v>
      </c>
      <c r="T1759" s="166" t="s">
        <v>7239</v>
      </c>
      <c r="U1759" s="166" t="s">
        <v>15581</v>
      </c>
    </row>
    <row r="1760" spans="1:21" ht="15.75" customHeight="1" x14ac:dyDescent="0.15">
      <c r="A1760" s="15" t="s">
        <v>7243</v>
      </c>
      <c r="B1760" s="166" t="s">
        <v>7244</v>
      </c>
      <c r="C1760" s="166" t="s">
        <v>2230</v>
      </c>
      <c r="D1760" s="166" t="s">
        <v>1902</v>
      </c>
      <c r="E1760" s="170">
        <v>5.5807118144993998E-11</v>
      </c>
      <c r="F1760" s="166">
        <v>34</v>
      </c>
      <c r="G1760" s="166" t="s">
        <v>7245</v>
      </c>
      <c r="H1760" s="166">
        <v>6</v>
      </c>
      <c r="I1760" s="166">
        <v>3</v>
      </c>
      <c r="J1760" s="166">
        <v>1</v>
      </c>
      <c r="K1760" s="166" t="s">
        <v>15582</v>
      </c>
      <c r="L1760" s="175">
        <v>0.99999951314949898</v>
      </c>
      <c r="M1760" s="175">
        <v>0.37508490467689398</v>
      </c>
      <c r="N1760" s="175">
        <v>1.20472251270837E-3</v>
      </c>
      <c r="O1760" s="175"/>
      <c r="P1760" s="175">
        <v>0.99999951314949898</v>
      </c>
      <c r="Q1760" s="175">
        <v>0.37508490467689398</v>
      </c>
      <c r="R1760" s="166">
        <v>1.8070837690625601E-3</v>
      </c>
      <c r="S1760" s="166" t="s">
        <v>274</v>
      </c>
      <c r="T1760" s="166" t="s">
        <v>7239</v>
      </c>
      <c r="U1760" s="166" t="s">
        <v>15581</v>
      </c>
    </row>
    <row r="1761" spans="1:21" ht="15.75" customHeight="1" x14ac:dyDescent="0.15">
      <c r="A1761" s="15" t="s">
        <v>7236</v>
      </c>
      <c r="B1761" s="166" t="s">
        <v>7237</v>
      </c>
      <c r="C1761" s="166" t="s">
        <v>1909</v>
      </c>
      <c r="D1761" s="166" t="s">
        <v>1914</v>
      </c>
      <c r="E1761" s="170">
        <v>6.7015367592743005E-8</v>
      </c>
      <c r="F1761" s="166">
        <v>14</v>
      </c>
      <c r="G1761" s="166" t="s">
        <v>7238</v>
      </c>
      <c r="H1761" s="166">
        <v>6</v>
      </c>
      <c r="I1761" s="166">
        <v>3</v>
      </c>
      <c r="J1761" s="166">
        <v>1</v>
      </c>
      <c r="K1761" s="166" t="s">
        <v>15582</v>
      </c>
      <c r="L1761" s="175">
        <v>0.31508440367880902</v>
      </c>
      <c r="M1761" s="175">
        <v>0.17007380590707799</v>
      </c>
      <c r="N1761" s="175">
        <v>3.6890058982041798E-3</v>
      </c>
      <c r="O1761" s="175"/>
      <c r="P1761" s="175">
        <v>0.472626605518214</v>
      </c>
      <c r="Q1761" s="175">
        <v>0.29079809523521899</v>
      </c>
      <c r="R1761" s="166">
        <v>5.5335088473062698E-3</v>
      </c>
      <c r="S1761" s="166" t="s">
        <v>274</v>
      </c>
      <c r="T1761" s="166" t="s">
        <v>7239</v>
      </c>
      <c r="U1761" s="166" t="s">
        <v>15581</v>
      </c>
    </row>
    <row r="1762" spans="1:21" ht="15.75" customHeight="1" x14ac:dyDescent="0.15">
      <c r="A1762" s="15" t="s">
        <v>7246</v>
      </c>
      <c r="B1762" s="166" t="s">
        <v>7247</v>
      </c>
      <c r="C1762" s="166" t="s">
        <v>2182</v>
      </c>
      <c r="D1762" s="166" t="s">
        <v>1914</v>
      </c>
      <c r="E1762" s="170">
        <v>8.2104995304719297E-7</v>
      </c>
      <c r="F1762" s="166">
        <v>4</v>
      </c>
      <c r="G1762" s="166" t="s">
        <v>7248</v>
      </c>
      <c r="H1762" s="166">
        <v>3</v>
      </c>
      <c r="I1762" s="166">
        <v>3</v>
      </c>
      <c r="J1762" s="166">
        <v>1</v>
      </c>
      <c r="K1762" s="166" t="s">
        <v>15582</v>
      </c>
      <c r="L1762" s="175">
        <v>0.229930379390235</v>
      </c>
      <c r="M1762" s="175">
        <v>0.17007380590707799</v>
      </c>
      <c r="N1762" s="175">
        <v>0.114965189695117</v>
      </c>
      <c r="O1762" s="175"/>
      <c r="P1762" s="175">
        <v>0.34489556908535202</v>
      </c>
      <c r="Q1762" s="175">
        <v>0.29079809523521899</v>
      </c>
      <c r="R1762" s="166">
        <v>0.114965189695117</v>
      </c>
      <c r="S1762" s="166" t="s">
        <v>274</v>
      </c>
      <c r="T1762" s="166" t="s">
        <v>7239</v>
      </c>
      <c r="U1762" s="166" t="s">
        <v>15581</v>
      </c>
    </row>
    <row r="1763" spans="1:21" ht="15.75" customHeight="1" x14ac:dyDescent="0.15">
      <c r="A1763" s="15" t="s">
        <v>7259</v>
      </c>
      <c r="B1763" s="166" t="s">
        <v>7260</v>
      </c>
      <c r="C1763" s="166" t="s">
        <v>2241</v>
      </c>
      <c r="D1763" s="166" t="s">
        <v>1914</v>
      </c>
      <c r="E1763" s="170">
        <v>5.2662362167939897E-9</v>
      </c>
      <c r="F1763" s="166">
        <v>22</v>
      </c>
      <c r="G1763" s="166" t="s">
        <v>7261</v>
      </c>
      <c r="H1763" s="166">
        <v>26</v>
      </c>
      <c r="I1763" s="166">
        <v>10</v>
      </c>
      <c r="J1763" s="166">
        <v>1</v>
      </c>
      <c r="K1763" s="166" t="s">
        <v>15568</v>
      </c>
      <c r="L1763" s="175">
        <v>0.99999990654422999</v>
      </c>
      <c r="M1763" s="175">
        <v>6.0248815555832198E-9</v>
      </c>
      <c r="N1763" s="175">
        <v>4.4956779118384297E-14</v>
      </c>
      <c r="O1763" s="175"/>
      <c r="P1763" s="175">
        <v>1</v>
      </c>
      <c r="Q1763" s="175">
        <v>2.42782182880154E-8</v>
      </c>
      <c r="R1763" s="170">
        <v>4.4956779118384297E-14</v>
      </c>
      <c r="S1763" s="166" t="s">
        <v>284</v>
      </c>
      <c r="T1763" s="166" t="s">
        <v>7252</v>
      </c>
      <c r="U1763" s="166" t="s">
        <v>15583</v>
      </c>
    </row>
    <row r="1764" spans="1:21" ht="15.75" customHeight="1" x14ac:dyDescent="0.15">
      <c r="A1764" s="15" t="s">
        <v>7305</v>
      </c>
      <c r="B1764" s="166" t="s">
        <v>7306</v>
      </c>
      <c r="C1764" s="166" t="s">
        <v>2241</v>
      </c>
      <c r="D1764" s="166" t="s">
        <v>1914</v>
      </c>
      <c r="E1764" s="170">
        <v>3.6231352465665099E-8</v>
      </c>
      <c r="F1764" s="166">
        <v>10</v>
      </c>
      <c r="G1764" s="166" t="s">
        <v>7301</v>
      </c>
      <c r="H1764" s="166">
        <v>16</v>
      </c>
      <c r="I1764" s="166">
        <v>8</v>
      </c>
      <c r="J1764" s="166">
        <v>1</v>
      </c>
      <c r="K1764" s="166" t="s">
        <v>15568</v>
      </c>
      <c r="L1764" s="175">
        <v>1.14717472318617E-3</v>
      </c>
      <c r="M1764" s="175">
        <v>1.32187465172176E-11</v>
      </c>
      <c r="N1764" s="175">
        <v>4.26732888750229E-12</v>
      </c>
      <c r="O1764" s="175"/>
      <c r="P1764" s="175">
        <v>4.2445464757888398E-3</v>
      </c>
      <c r="Q1764" s="175">
        <v>2.5776555708574398E-11</v>
      </c>
      <c r="R1764" s="170">
        <v>8.32129133062946E-12</v>
      </c>
      <c r="S1764" s="166" t="s">
        <v>284</v>
      </c>
      <c r="T1764" s="166" t="s">
        <v>7252</v>
      </c>
      <c r="U1764" s="166" t="s">
        <v>15583</v>
      </c>
    </row>
    <row r="1765" spans="1:21" ht="15.75" customHeight="1" x14ac:dyDescent="0.15">
      <c r="A1765" s="15" t="s">
        <v>7312</v>
      </c>
      <c r="B1765" s="166" t="s">
        <v>7313</v>
      </c>
      <c r="C1765" s="166" t="s">
        <v>5158</v>
      </c>
      <c r="D1765" s="166" t="s">
        <v>1910</v>
      </c>
      <c r="E1765" s="170">
        <v>5.6843435391768199E-9</v>
      </c>
      <c r="F1765" s="166">
        <v>22</v>
      </c>
      <c r="G1765" s="166" t="s">
        <v>7314</v>
      </c>
      <c r="H1765" s="166">
        <v>16</v>
      </c>
      <c r="I1765" s="166">
        <v>6</v>
      </c>
      <c r="J1765" s="166">
        <v>1</v>
      </c>
      <c r="K1765" s="166" t="s">
        <v>15568</v>
      </c>
      <c r="L1765" s="175">
        <v>1.14717472318617E-3</v>
      </c>
      <c r="M1765" s="175">
        <v>4.0818383003152002E-7</v>
      </c>
      <c r="N1765" s="175">
        <v>6.6676371727782503E-12</v>
      </c>
      <c r="O1765" s="175"/>
      <c r="P1765" s="175">
        <v>3.45779172843579E-3</v>
      </c>
      <c r="Q1765" s="175">
        <v>2.6940132782080301E-6</v>
      </c>
      <c r="R1765" s="170">
        <v>1.9002765942417999E-11</v>
      </c>
      <c r="S1765" s="166" t="s">
        <v>284</v>
      </c>
      <c r="T1765" s="166" t="s">
        <v>7252</v>
      </c>
      <c r="U1765" s="166" t="s">
        <v>15583</v>
      </c>
    </row>
    <row r="1766" spans="1:21" ht="15.75" customHeight="1" x14ac:dyDescent="0.15">
      <c r="A1766" s="15" t="s">
        <v>7256</v>
      </c>
      <c r="B1766" s="166" t="s">
        <v>7257</v>
      </c>
      <c r="C1766" s="166" t="s">
        <v>2241</v>
      </c>
      <c r="D1766" s="166" t="s">
        <v>1914</v>
      </c>
      <c r="E1766" s="170">
        <v>2.1463216770851401E-8</v>
      </c>
      <c r="F1766" s="166">
        <v>16</v>
      </c>
      <c r="G1766" s="166" t="s">
        <v>7258</v>
      </c>
      <c r="H1766" s="166">
        <v>30</v>
      </c>
      <c r="I1766" s="166">
        <v>11</v>
      </c>
      <c r="J1766" s="166">
        <v>1</v>
      </c>
      <c r="K1766" s="166" t="s">
        <v>15568</v>
      </c>
      <c r="L1766" s="175">
        <v>5.5172297579785604E-3</v>
      </c>
      <c r="M1766" s="175">
        <v>2.1573471934572799E-7</v>
      </c>
      <c r="N1766" s="175">
        <v>2.1009826891765001E-11</v>
      </c>
      <c r="O1766" s="175"/>
      <c r="P1766" s="175">
        <v>2.6691026334623801E-2</v>
      </c>
      <c r="Q1766" s="175">
        <v>1.28362158010708E-6</v>
      </c>
      <c r="R1766" s="170">
        <v>7.7736359499530798E-11</v>
      </c>
      <c r="S1766" s="166" t="s">
        <v>284</v>
      </c>
      <c r="T1766" s="166" t="s">
        <v>7252</v>
      </c>
      <c r="U1766" s="166" t="s">
        <v>15583</v>
      </c>
    </row>
    <row r="1767" spans="1:21" ht="15.75" customHeight="1" x14ac:dyDescent="0.15">
      <c r="A1767" s="15" t="s">
        <v>7265</v>
      </c>
      <c r="B1767" s="166" t="s">
        <v>7266</v>
      </c>
      <c r="C1767" s="166" t="s">
        <v>2241</v>
      </c>
      <c r="D1767" s="166" t="s">
        <v>1914</v>
      </c>
      <c r="E1767" s="170">
        <v>1.24046782614834E-9</v>
      </c>
      <c r="F1767" s="166">
        <v>28</v>
      </c>
      <c r="G1767" s="166" t="s">
        <v>7267</v>
      </c>
      <c r="H1767" s="166">
        <v>35</v>
      </c>
      <c r="I1767" s="166">
        <v>11</v>
      </c>
      <c r="J1767" s="166">
        <v>1</v>
      </c>
      <c r="K1767" s="166" t="s">
        <v>15568</v>
      </c>
      <c r="L1767" s="175">
        <v>0.99999990654422999</v>
      </c>
      <c r="M1767" s="175">
        <v>1.05849142217544E-5</v>
      </c>
      <c r="N1767" s="175">
        <v>2.8724455762430399E-11</v>
      </c>
      <c r="O1767" s="175"/>
      <c r="P1767" s="175">
        <v>1</v>
      </c>
      <c r="Q1767" s="175">
        <v>1.0320291366210599E-4</v>
      </c>
      <c r="R1767" s="170">
        <v>1.2926005093093599E-10</v>
      </c>
      <c r="S1767" s="166" t="s">
        <v>284</v>
      </c>
      <c r="T1767" s="166" t="s">
        <v>7252</v>
      </c>
      <c r="U1767" s="166" t="s">
        <v>15583</v>
      </c>
    </row>
    <row r="1768" spans="1:21" ht="15.75" customHeight="1" x14ac:dyDescent="0.15">
      <c r="A1768" s="15" t="s">
        <v>7268</v>
      </c>
      <c r="B1768" s="166" t="s">
        <v>7269</v>
      </c>
      <c r="C1768" s="166" t="s">
        <v>2241</v>
      </c>
      <c r="D1768" s="166" t="s">
        <v>1914</v>
      </c>
      <c r="E1768" s="170">
        <v>2.5010189299017799E-9</v>
      </c>
      <c r="F1768" s="166">
        <v>22</v>
      </c>
      <c r="G1768" s="166" t="s">
        <v>7270</v>
      </c>
      <c r="H1768" s="166">
        <v>32</v>
      </c>
      <c r="I1768" s="166">
        <v>10</v>
      </c>
      <c r="J1768" s="166">
        <v>1</v>
      </c>
      <c r="K1768" s="166" t="s">
        <v>15568</v>
      </c>
      <c r="L1768" s="175">
        <v>0.99999990654422999</v>
      </c>
      <c r="M1768" s="175">
        <v>5.4043457090091401E-6</v>
      </c>
      <c r="N1768" s="175">
        <v>3.30693147611855E-11</v>
      </c>
      <c r="O1768" s="175"/>
      <c r="P1768" s="175">
        <v>1</v>
      </c>
      <c r="Q1768" s="175">
        <v>4.9179545951983198E-5</v>
      </c>
      <c r="R1768" s="170">
        <v>1.7361390249622301E-10</v>
      </c>
      <c r="S1768" s="166" t="s">
        <v>284</v>
      </c>
      <c r="T1768" s="166" t="s">
        <v>7252</v>
      </c>
      <c r="U1768" s="166" t="s">
        <v>15583</v>
      </c>
    </row>
    <row r="1769" spans="1:21" ht="15.75" customHeight="1" x14ac:dyDescent="0.15">
      <c r="A1769" s="15" t="s">
        <v>7249</v>
      </c>
      <c r="B1769" s="166" t="s">
        <v>7250</v>
      </c>
      <c r="C1769" s="166" t="s">
        <v>2241</v>
      </c>
      <c r="D1769" s="166" t="s">
        <v>1914</v>
      </c>
      <c r="E1769" s="170">
        <v>3.5442762272033802E-8</v>
      </c>
      <c r="F1769" s="166">
        <v>22</v>
      </c>
      <c r="G1769" s="166" t="s">
        <v>7251</v>
      </c>
      <c r="H1769" s="166">
        <v>45</v>
      </c>
      <c r="I1769" s="166">
        <v>12</v>
      </c>
      <c r="J1769" s="166">
        <v>1</v>
      </c>
      <c r="K1769" s="166" t="s">
        <v>15568</v>
      </c>
      <c r="L1769" s="175">
        <v>1.14717472318617E-3</v>
      </c>
      <c r="M1769" s="175">
        <v>5.1782236102949196E-6</v>
      </c>
      <c r="N1769" s="175">
        <v>4.9779588322553603E-11</v>
      </c>
      <c r="O1769" s="175"/>
      <c r="P1769" s="175">
        <v>3.8809662704092501E-3</v>
      </c>
      <c r="Q1769" s="175">
        <v>4.5050545409565802E-5</v>
      </c>
      <c r="R1769" s="170">
        <v>2.9618855051919402E-10</v>
      </c>
      <c r="S1769" s="166" t="s">
        <v>284</v>
      </c>
      <c r="T1769" s="166" t="s">
        <v>7252</v>
      </c>
      <c r="U1769" s="166" t="s">
        <v>15583</v>
      </c>
    </row>
    <row r="1770" spans="1:21" ht="15.75" customHeight="1" x14ac:dyDescent="0.15">
      <c r="A1770" s="15" t="s">
        <v>7262</v>
      </c>
      <c r="B1770" s="166" t="s">
        <v>7263</v>
      </c>
      <c r="C1770" s="166" t="s">
        <v>2241</v>
      </c>
      <c r="D1770" s="166" t="s">
        <v>1914</v>
      </c>
      <c r="E1770" s="170">
        <v>4.5297549969192798E-11</v>
      </c>
      <c r="F1770" s="166">
        <v>28</v>
      </c>
      <c r="G1770" s="166" t="s">
        <v>7264</v>
      </c>
      <c r="H1770" s="166">
        <v>23</v>
      </c>
      <c r="I1770" s="166">
        <v>11</v>
      </c>
      <c r="J1770" s="166">
        <v>1</v>
      </c>
      <c r="K1770" s="166" t="s">
        <v>15568</v>
      </c>
      <c r="L1770" s="175">
        <v>0.99999990654422999</v>
      </c>
      <c r="M1770" s="175">
        <v>2.1573471934572799E-7</v>
      </c>
      <c r="N1770" s="175">
        <v>5.44034103235275E-11</v>
      </c>
      <c r="O1770" s="175"/>
      <c r="P1770" s="175">
        <v>1</v>
      </c>
      <c r="Q1770" s="175">
        <v>1.2242579087920301E-6</v>
      </c>
      <c r="R1770" s="170">
        <v>3.5906250813528102E-10</v>
      </c>
      <c r="S1770" s="166" t="s">
        <v>284</v>
      </c>
      <c r="T1770" s="166" t="s">
        <v>7252</v>
      </c>
      <c r="U1770" s="166" t="s">
        <v>15583</v>
      </c>
    </row>
    <row r="1771" spans="1:21" ht="15.75" customHeight="1" x14ac:dyDescent="0.15">
      <c r="A1771" s="15" t="s">
        <v>7280</v>
      </c>
      <c r="B1771" s="166" t="s">
        <v>7281</v>
      </c>
      <c r="C1771" s="166" t="s">
        <v>2241</v>
      </c>
      <c r="D1771" s="166" t="s">
        <v>1914</v>
      </c>
      <c r="E1771" s="170">
        <v>5.8272503896986701E-9</v>
      </c>
      <c r="F1771" s="166">
        <v>16</v>
      </c>
      <c r="G1771" s="166" t="s">
        <v>7282</v>
      </c>
      <c r="H1771" s="166">
        <v>18</v>
      </c>
      <c r="I1771" s="166">
        <v>9</v>
      </c>
      <c r="J1771" s="166">
        <v>1</v>
      </c>
      <c r="K1771" s="166" t="s">
        <v>15568</v>
      </c>
      <c r="L1771" s="175">
        <v>0.94241058909481101</v>
      </c>
      <c r="M1771" s="175">
        <v>6.0248815555832198E-9</v>
      </c>
      <c r="N1771" s="175">
        <v>6.7389287953672899E-11</v>
      </c>
      <c r="O1771" s="175"/>
      <c r="P1771" s="175">
        <v>1</v>
      </c>
      <c r="Q1771" s="175">
        <v>2.7111967000124502E-8</v>
      </c>
      <c r="R1771" s="170">
        <v>5.06267499968454E-10</v>
      </c>
      <c r="S1771" s="166" t="s">
        <v>284</v>
      </c>
      <c r="T1771" s="166" t="s">
        <v>7252</v>
      </c>
      <c r="U1771" s="166" t="s">
        <v>15583</v>
      </c>
    </row>
    <row r="1772" spans="1:21" ht="15.75" customHeight="1" x14ac:dyDescent="0.15">
      <c r="A1772" s="15" t="s">
        <v>7299</v>
      </c>
      <c r="B1772" s="166" t="s">
        <v>7300</v>
      </c>
      <c r="C1772" s="166" t="s">
        <v>2241</v>
      </c>
      <c r="D1772" s="166" t="s">
        <v>1914</v>
      </c>
      <c r="E1772" s="170">
        <v>7.1715632240958599E-9</v>
      </c>
      <c r="F1772" s="166">
        <v>16</v>
      </c>
      <c r="G1772" s="166" t="s">
        <v>7301</v>
      </c>
      <c r="H1772" s="166">
        <v>20</v>
      </c>
      <c r="I1772" s="166">
        <v>10</v>
      </c>
      <c r="J1772" s="166">
        <v>1</v>
      </c>
      <c r="K1772" s="166" t="s">
        <v>15568</v>
      </c>
      <c r="L1772" s="175">
        <v>0.99999990654422999</v>
      </c>
      <c r="M1772" s="175">
        <v>9.2818236038954603E-12</v>
      </c>
      <c r="N1772" s="175">
        <v>6.7389287953672899E-11</v>
      </c>
      <c r="O1772" s="175"/>
      <c r="P1772" s="175">
        <v>1</v>
      </c>
      <c r="Q1772" s="175">
        <v>9.2818236038954603E-12</v>
      </c>
      <c r="R1772" s="170">
        <v>5.2226698164096502E-10</v>
      </c>
      <c r="S1772" s="166" t="s">
        <v>284</v>
      </c>
      <c r="T1772" s="166" t="s">
        <v>7252</v>
      </c>
      <c r="U1772" s="166" t="s">
        <v>15583</v>
      </c>
    </row>
    <row r="1773" spans="1:21" ht="15.75" customHeight="1" x14ac:dyDescent="0.15">
      <c r="A1773" s="15" t="s">
        <v>7277</v>
      </c>
      <c r="B1773" s="166" t="s">
        <v>7278</v>
      </c>
      <c r="C1773" s="166" t="s">
        <v>2241</v>
      </c>
      <c r="D1773" s="166" t="s">
        <v>1914</v>
      </c>
      <c r="E1773" s="170">
        <v>1.2068168588745999E-9</v>
      </c>
      <c r="F1773" s="166">
        <v>22</v>
      </c>
      <c r="G1773" s="166" t="s">
        <v>7279</v>
      </c>
      <c r="H1773" s="166">
        <v>17</v>
      </c>
      <c r="I1773" s="166">
        <v>9</v>
      </c>
      <c r="J1773" s="166">
        <v>1</v>
      </c>
      <c r="K1773" s="166" t="s">
        <v>15568</v>
      </c>
      <c r="L1773" s="175">
        <v>0.99999990654422999</v>
      </c>
      <c r="M1773" s="175">
        <v>6.8189961157957297E-6</v>
      </c>
      <c r="N1773" s="175">
        <v>1.58008884978055E-10</v>
      </c>
      <c r="O1773" s="175"/>
      <c r="P1773" s="175">
        <v>1</v>
      </c>
      <c r="Q1773" s="175">
        <v>6.4439513294269702E-5</v>
      </c>
      <c r="R1773" s="170">
        <v>1.3035733010689501E-9</v>
      </c>
      <c r="S1773" s="166" t="s">
        <v>284</v>
      </c>
      <c r="T1773" s="166" t="s">
        <v>7252</v>
      </c>
      <c r="U1773" s="166" t="s">
        <v>15583</v>
      </c>
    </row>
    <row r="1774" spans="1:21" ht="15.75" customHeight="1" x14ac:dyDescent="0.15">
      <c r="A1774" s="174" t="s">
        <v>7283</v>
      </c>
      <c r="B1774" s="169" t="s">
        <v>7284</v>
      </c>
      <c r="C1774" s="169" t="s">
        <v>2241</v>
      </c>
      <c r="D1774" s="169" t="s">
        <v>1914</v>
      </c>
      <c r="E1774" s="252">
        <v>4.6917554494507899E-9</v>
      </c>
      <c r="F1774" s="169">
        <v>20</v>
      </c>
      <c r="G1774" s="169" t="s">
        <v>7285</v>
      </c>
      <c r="H1774" s="169">
        <v>21</v>
      </c>
      <c r="I1774" s="169">
        <v>10</v>
      </c>
      <c r="J1774" s="169">
        <v>1</v>
      </c>
      <c r="K1774" s="169" t="s">
        <v>15568</v>
      </c>
      <c r="L1774" s="253">
        <v>0.99999990654422999</v>
      </c>
      <c r="M1774" s="253">
        <v>1.3720161019445299E-5</v>
      </c>
      <c r="N1774" s="253">
        <v>2.4435466233011502E-10</v>
      </c>
      <c r="O1774" s="175"/>
      <c r="P1774" s="175">
        <v>1</v>
      </c>
      <c r="Q1774" s="175">
        <v>1.3720161019445301E-4</v>
      </c>
      <c r="R1774" s="170">
        <v>2.1517901678718502E-9</v>
      </c>
      <c r="S1774" s="166" t="s">
        <v>284</v>
      </c>
      <c r="T1774" s="166" t="s">
        <v>7252</v>
      </c>
      <c r="U1774" s="166" t="s">
        <v>15583</v>
      </c>
    </row>
    <row r="1775" spans="1:21" ht="15.75" customHeight="1" x14ac:dyDescent="0.15">
      <c r="A1775" s="15" t="s">
        <v>7292</v>
      </c>
      <c r="B1775" s="166" t="s">
        <v>7293</v>
      </c>
      <c r="C1775" s="166" t="s">
        <v>2241</v>
      </c>
      <c r="D1775" s="166" t="s">
        <v>1914</v>
      </c>
      <c r="E1775" s="170">
        <v>4.0998620447413202E-10</v>
      </c>
      <c r="F1775" s="166">
        <v>20</v>
      </c>
      <c r="G1775" s="166" t="s">
        <v>7294</v>
      </c>
      <c r="H1775" s="166">
        <v>19</v>
      </c>
      <c r="I1775" s="166">
        <v>9</v>
      </c>
      <c r="J1775" s="166">
        <v>1</v>
      </c>
      <c r="K1775" s="166" t="s">
        <v>15568</v>
      </c>
      <c r="L1775" s="175">
        <v>0.99999990654422999</v>
      </c>
      <c r="M1775" s="175">
        <v>5.7512357202021696E-9</v>
      </c>
      <c r="N1775" s="175">
        <v>2.4435466233011502E-10</v>
      </c>
      <c r="O1775" s="175"/>
      <c r="P1775" s="175">
        <v>1</v>
      </c>
      <c r="Q1775" s="175">
        <v>1.63910218025761E-8</v>
      </c>
      <c r="R1775" s="170">
        <v>2.2236274272040502E-9</v>
      </c>
      <c r="S1775" s="166" t="s">
        <v>284</v>
      </c>
      <c r="T1775" s="166" t="s">
        <v>7252</v>
      </c>
      <c r="U1775" s="166" t="s">
        <v>15583</v>
      </c>
    </row>
    <row r="1776" spans="1:21" ht="15.75" customHeight="1" x14ac:dyDescent="0.15">
      <c r="A1776" s="15" t="s">
        <v>7253</v>
      </c>
      <c r="B1776" s="166" t="s">
        <v>7254</v>
      </c>
      <c r="C1776" s="166" t="s">
        <v>2241</v>
      </c>
      <c r="D1776" s="166" t="s">
        <v>1914</v>
      </c>
      <c r="E1776" s="170">
        <v>6.4954009167227101E-9</v>
      </c>
      <c r="F1776" s="166">
        <v>22</v>
      </c>
      <c r="G1776" s="166" t="s">
        <v>7255</v>
      </c>
      <c r="H1776" s="166">
        <v>40</v>
      </c>
      <c r="I1776" s="166">
        <v>11</v>
      </c>
      <c r="J1776" s="166">
        <v>1</v>
      </c>
      <c r="K1776" s="166" t="s">
        <v>15568</v>
      </c>
      <c r="L1776" s="175">
        <v>0.99999990654422999</v>
      </c>
      <c r="M1776" s="175">
        <v>1.4447640012093801E-6</v>
      </c>
      <c r="N1776" s="175">
        <v>2.5570146401849097E-10</v>
      </c>
      <c r="O1776" s="175"/>
      <c r="P1776" s="175">
        <v>1</v>
      </c>
      <c r="Q1776" s="175">
        <v>1.1196921009372699E-5</v>
      </c>
      <c r="R1776" s="170">
        <v>2.4163788349747401E-9</v>
      </c>
      <c r="S1776" s="166" t="s">
        <v>284</v>
      </c>
      <c r="T1776" s="166" t="s">
        <v>7252</v>
      </c>
      <c r="U1776" s="166" t="s">
        <v>15583</v>
      </c>
    </row>
    <row r="1777" spans="1:21" ht="15.75" customHeight="1" x14ac:dyDescent="0.15">
      <c r="A1777" s="15" t="s">
        <v>7274</v>
      </c>
      <c r="B1777" s="166" t="s">
        <v>7275</v>
      </c>
      <c r="C1777" s="166" t="s">
        <v>2241</v>
      </c>
      <c r="D1777" s="166" t="s">
        <v>1914</v>
      </c>
      <c r="E1777" s="170">
        <v>6.7847233691451997E-10</v>
      </c>
      <c r="F1777" s="166">
        <v>22</v>
      </c>
      <c r="G1777" s="166" t="s">
        <v>7276</v>
      </c>
      <c r="H1777" s="166">
        <v>15</v>
      </c>
      <c r="I1777" s="166">
        <v>9</v>
      </c>
      <c r="J1777" s="166">
        <v>1</v>
      </c>
      <c r="K1777" s="166" t="s">
        <v>15568</v>
      </c>
      <c r="L1777" s="175">
        <v>0.99999990654422999</v>
      </c>
      <c r="M1777" s="175">
        <v>6.8210697443194497E-7</v>
      </c>
      <c r="N1777" s="175">
        <v>1.20355336917495E-9</v>
      </c>
      <c r="O1777" s="175"/>
      <c r="P1777" s="175">
        <v>1</v>
      </c>
      <c r="Q1777" s="175">
        <v>4.9111702159100003E-6</v>
      </c>
      <c r="R1777" s="170">
        <v>1.17346453494558E-8</v>
      </c>
      <c r="S1777" s="166" t="s">
        <v>284</v>
      </c>
      <c r="T1777" s="166" t="s">
        <v>7252</v>
      </c>
      <c r="U1777" s="166" t="s">
        <v>15583</v>
      </c>
    </row>
    <row r="1778" spans="1:21" ht="15.75" customHeight="1" x14ac:dyDescent="0.15">
      <c r="A1778" s="15" t="s">
        <v>7318</v>
      </c>
      <c r="B1778" s="166" t="s">
        <v>7319</v>
      </c>
      <c r="C1778" s="166" t="s">
        <v>7215</v>
      </c>
      <c r="D1778" s="166" t="s">
        <v>1914</v>
      </c>
      <c r="E1778" s="170">
        <v>4.9534330702108202E-8</v>
      </c>
      <c r="F1778" s="166">
        <v>16</v>
      </c>
      <c r="G1778" s="166" t="s">
        <v>7320</v>
      </c>
      <c r="H1778" s="166">
        <v>10</v>
      </c>
      <c r="I1778" s="166">
        <v>7</v>
      </c>
      <c r="J1778" s="166">
        <v>1</v>
      </c>
      <c r="K1778" s="166" t="s">
        <v>15568</v>
      </c>
      <c r="L1778" s="175">
        <v>9.5797797464737398E-8</v>
      </c>
      <c r="M1778" s="175">
        <v>1.1856791075882901E-3</v>
      </c>
      <c r="N1778" s="175">
        <v>3.6223300452349602E-9</v>
      </c>
      <c r="O1778" s="175"/>
      <c r="P1778" s="175">
        <v>9.5797797464737398E-8</v>
      </c>
      <c r="Q1778" s="175">
        <v>1.23903466742976E-2</v>
      </c>
      <c r="R1778" s="170">
        <v>3.6223300452349597E-8</v>
      </c>
      <c r="S1778" s="166" t="s">
        <v>284</v>
      </c>
      <c r="T1778" s="166" t="s">
        <v>7252</v>
      </c>
      <c r="U1778" s="166" t="s">
        <v>15583</v>
      </c>
    </row>
    <row r="1779" spans="1:21" ht="15.75" customHeight="1" x14ac:dyDescent="0.15">
      <c r="A1779" s="15" t="s">
        <v>7271</v>
      </c>
      <c r="B1779" s="166" t="s">
        <v>7272</v>
      </c>
      <c r="C1779" s="166" t="s">
        <v>2241</v>
      </c>
      <c r="D1779" s="166" t="s">
        <v>1914</v>
      </c>
      <c r="E1779" s="170">
        <v>7.7576031679795506E-9</v>
      </c>
      <c r="F1779" s="166">
        <v>20</v>
      </c>
      <c r="G1779" s="166" t="s">
        <v>7273</v>
      </c>
      <c r="H1779" s="166">
        <v>17</v>
      </c>
      <c r="I1779" s="166">
        <v>9</v>
      </c>
      <c r="J1779" s="166">
        <v>1</v>
      </c>
      <c r="K1779" s="166" t="s">
        <v>15568</v>
      </c>
      <c r="L1779" s="175">
        <v>0.99999990654422999</v>
      </c>
      <c r="M1779" s="175">
        <v>4.1692496795394301E-4</v>
      </c>
      <c r="N1779" s="175">
        <v>6.3496534826172001E-8</v>
      </c>
      <c r="O1779" s="175"/>
      <c r="P1779" s="175">
        <v>1</v>
      </c>
      <c r="Q1779" s="175">
        <v>4.3777121635163998E-3</v>
      </c>
      <c r="R1779" s="170">
        <v>6.4766465522695397E-7</v>
      </c>
      <c r="S1779" s="166" t="s">
        <v>284</v>
      </c>
      <c r="T1779" s="166" t="s">
        <v>7252</v>
      </c>
      <c r="U1779" s="166" t="s">
        <v>15583</v>
      </c>
    </row>
    <row r="1780" spans="1:21" ht="15.75" customHeight="1" x14ac:dyDescent="0.15">
      <c r="A1780" s="15" t="s">
        <v>7330</v>
      </c>
      <c r="B1780" s="166" t="s">
        <v>7331</v>
      </c>
      <c r="C1780" s="166" t="s">
        <v>7215</v>
      </c>
      <c r="D1780" s="166" t="s">
        <v>1914</v>
      </c>
      <c r="E1780" s="170">
        <v>2.0683186907059001E-9</v>
      </c>
      <c r="F1780" s="166">
        <v>26</v>
      </c>
      <c r="G1780" s="166" t="s">
        <v>7332</v>
      </c>
      <c r="H1780" s="166">
        <v>6</v>
      </c>
      <c r="I1780" s="166">
        <v>4</v>
      </c>
      <c r="J1780" s="166">
        <v>1</v>
      </c>
      <c r="K1780" s="166" t="s">
        <v>15568</v>
      </c>
      <c r="L1780" s="175">
        <v>0.99999990654422999</v>
      </c>
      <c r="M1780" s="175">
        <v>0.15564801154079699</v>
      </c>
      <c r="N1780" s="175">
        <v>7.9195391748268605E-8</v>
      </c>
      <c r="O1780" s="175"/>
      <c r="P1780" s="175">
        <v>1</v>
      </c>
      <c r="Q1780" s="175">
        <v>1</v>
      </c>
      <c r="R1780" s="170">
        <v>8.1967230459458005E-7</v>
      </c>
      <c r="S1780" s="166" t="s">
        <v>284</v>
      </c>
      <c r="T1780" s="166" t="s">
        <v>7252</v>
      </c>
      <c r="U1780" s="166" t="s">
        <v>15583</v>
      </c>
    </row>
    <row r="1781" spans="1:21" ht="15.75" customHeight="1" x14ac:dyDescent="0.15">
      <c r="A1781" s="15" t="s">
        <v>7302</v>
      </c>
      <c r="B1781" s="166" t="s">
        <v>7303</v>
      </c>
      <c r="C1781" s="166" t="s">
        <v>2241</v>
      </c>
      <c r="D1781" s="166" t="s">
        <v>1914</v>
      </c>
      <c r="E1781" s="170">
        <v>1.22460875211632E-8</v>
      </c>
      <c r="F1781" s="166">
        <v>22</v>
      </c>
      <c r="G1781" s="166" t="s">
        <v>7304</v>
      </c>
      <c r="H1781" s="166">
        <v>17</v>
      </c>
      <c r="I1781" s="166">
        <v>10</v>
      </c>
      <c r="J1781" s="166">
        <v>1</v>
      </c>
      <c r="K1781" s="166" t="s">
        <v>15568</v>
      </c>
      <c r="L1781" s="175">
        <v>0.99999990654422999</v>
      </c>
      <c r="M1781" s="175">
        <v>3.1786807643095701E-4</v>
      </c>
      <c r="N1781" s="175">
        <v>8.2479092698220094E-8</v>
      </c>
      <c r="O1781" s="175"/>
      <c r="P1781" s="175">
        <v>1</v>
      </c>
      <c r="Q1781" s="175">
        <v>3.2899345910603998E-3</v>
      </c>
      <c r="R1781" s="170">
        <v>8.6190651869639998E-7</v>
      </c>
      <c r="S1781" s="166" t="s">
        <v>284</v>
      </c>
      <c r="T1781" s="166" t="s">
        <v>7252</v>
      </c>
      <c r="U1781" s="166" t="s">
        <v>15583</v>
      </c>
    </row>
    <row r="1782" spans="1:21" ht="15.75" customHeight="1" x14ac:dyDescent="0.15">
      <c r="A1782" s="15" t="s">
        <v>7295</v>
      </c>
      <c r="B1782" s="166" t="s">
        <v>7296</v>
      </c>
      <c r="C1782" s="166" t="s">
        <v>2241</v>
      </c>
      <c r="D1782" s="166" t="s">
        <v>1914</v>
      </c>
      <c r="E1782" s="170">
        <v>4.6081123758071898E-9</v>
      </c>
      <c r="F1782" s="166">
        <v>16</v>
      </c>
      <c r="G1782" s="166" t="s">
        <v>7297</v>
      </c>
      <c r="H1782" s="166">
        <v>16</v>
      </c>
      <c r="I1782" s="166">
        <v>9</v>
      </c>
      <c r="J1782" s="166">
        <v>1</v>
      </c>
      <c r="K1782" s="166" t="s">
        <v>15568</v>
      </c>
      <c r="L1782" s="175">
        <v>0.99999990654422999</v>
      </c>
      <c r="M1782" s="175">
        <v>3.7807737011414999E-4</v>
      </c>
      <c r="N1782" s="175">
        <v>5.0476402850108201E-7</v>
      </c>
      <c r="O1782" s="175"/>
      <c r="P1782" s="175">
        <v>1</v>
      </c>
      <c r="Q1782" s="175">
        <v>3.9509085176928603E-3</v>
      </c>
      <c r="R1782" s="170">
        <v>5.3000222992613704E-6</v>
      </c>
      <c r="S1782" s="166" t="s">
        <v>284</v>
      </c>
      <c r="T1782" s="166" t="s">
        <v>7252</v>
      </c>
      <c r="U1782" s="166" t="s">
        <v>15583</v>
      </c>
    </row>
    <row r="1783" spans="1:21" ht="15.75" customHeight="1" x14ac:dyDescent="0.15">
      <c r="A1783" s="15" t="s">
        <v>7307</v>
      </c>
      <c r="B1783" s="166" t="s">
        <v>7308</v>
      </c>
      <c r="C1783" s="166" t="s">
        <v>2241</v>
      </c>
      <c r="D1783" s="166" t="s">
        <v>1914</v>
      </c>
      <c r="E1783" s="170">
        <v>9.9364885686337006E-9</v>
      </c>
      <c r="F1783" s="166">
        <v>20</v>
      </c>
      <c r="G1783" s="166" t="s">
        <v>7309</v>
      </c>
      <c r="H1783" s="166">
        <v>10</v>
      </c>
      <c r="I1783" s="166">
        <v>6</v>
      </c>
      <c r="J1783" s="166">
        <v>1</v>
      </c>
      <c r="K1783" s="166" t="s">
        <v>15568</v>
      </c>
      <c r="L1783" s="175">
        <v>0.99999990654422999</v>
      </c>
      <c r="M1783" s="175">
        <v>7.9601403051761006E-5</v>
      </c>
      <c r="N1783" s="175">
        <v>1.7051629771406399E-6</v>
      </c>
      <c r="O1783" s="175"/>
      <c r="P1783" s="175">
        <v>1</v>
      </c>
      <c r="Q1783" s="175">
        <v>8.1193431112796199E-4</v>
      </c>
      <c r="R1783" s="170">
        <v>1.7904211259976699E-5</v>
      </c>
      <c r="S1783" s="166" t="s">
        <v>284</v>
      </c>
      <c r="T1783" s="166" t="s">
        <v>7252</v>
      </c>
      <c r="U1783" s="166" t="s">
        <v>15583</v>
      </c>
    </row>
    <row r="1784" spans="1:21" ht="15.75" customHeight="1" x14ac:dyDescent="0.15">
      <c r="A1784" s="15" t="s">
        <v>7310</v>
      </c>
      <c r="B1784" s="166" t="s">
        <v>7311</v>
      </c>
      <c r="C1784" s="166" t="s">
        <v>2241</v>
      </c>
      <c r="D1784" s="166" t="s">
        <v>1914</v>
      </c>
      <c r="E1784" s="170">
        <v>1.2053828887406E-8</v>
      </c>
      <c r="F1784" s="166">
        <v>10</v>
      </c>
      <c r="G1784" s="166" t="s">
        <v>7301</v>
      </c>
      <c r="H1784" s="166">
        <v>8</v>
      </c>
      <c r="I1784" s="166">
        <v>5</v>
      </c>
      <c r="J1784" s="166">
        <v>1</v>
      </c>
      <c r="K1784" s="166" t="s">
        <v>15568</v>
      </c>
      <c r="L1784" s="175">
        <v>0.99999990654422999</v>
      </c>
      <c r="M1784" s="175">
        <v>4.6046800561402498E-6</v>
      </c>
      <c r="N1784" s="175">
        <v>2.3023400280701198E-6</v>
      </c>
      <c r="O1784" s="175"/>
      <c r="P1784" s="175">
        <v>1</v>
      </c>
      <c r="Q1784" s="175">
        <v>3.7988610463156997E-5</v>
      </c>
      <c r="R1784" s="170">
        <v>2.4059453293332799E-5</v>
      </c>
      <c r="S1784" s="166" t="s">
        <v>284</v>
      </c>
      <c r="T1784" s="166" t="s">
        <v>7252</v>
      </c>
      <c r="U1784" s="166" t="s">
        <v>15583</v>
      </c>
    </row>
    <row r="1785" spans="1:21" ht="15.75" customHeight="1" x14ac:dyDescent="0.15">
      <c r="A1785" s="15" t="s">
        <v>7289</v>
      </c>
      <c r="B1785" s="166" t="s">
        <v>7290</v>
      </c>
      <c r="C1785" s="166" t="s">
        <v>2241</v>
      </c>
      <c r="D1785" s="166" t="s">
        <v>1914</v>
      </c>
      <c r="E1785" s="170">
        <v>3.0700241127179501E-9</v>
      </c>
      <c r="F1785" s="166">
        <v>16</v>
      </c>
      <c r="G1785" s="166" t="s">
        <v>7291</v>
      </c>
      <c r="H1785" s="166">
        <v>11</v>
      </c>
      <c r="I1785" s="166">
        <v>6</v>
      </c>
      <c r="J1785" s="166">
        <v>1</v>
      </c>
      <c r="K1785" s="166" t="s">
        <v>15568</v>
      </c>
      <c r="L1785" s="175">
        <v>0.99999990654422999</v>
      </c>
      <c r="M1785" s="175">
        <v>8.6612031198249405E-4</v>
      </c>
      <c r="N1785" s="175">
        <v>1.54476826556513E-4</v>
      </c>
      <c r="O1785" s="175"/>
      <c r="P1785" s="175">
        <v>1</v>
      </c>
      <c r="Q1785" s="175">
        <v>9.0942632758161893E-3</v>
      </c>
      <c r="R1785" s="166">
        <v>1.5988351548599101E-3</v>
      </c>
      <c r="S1785" s="166" t="s">
        <v>284</v>
      </c>
      <c r="T1785" s="166" t="s">
        <v>7252</v>
      </c>
      <c r="U1785" s="166" t="s">
        <v>15583</v>
      </c>
    </row>
    <row r="1786" spans="1:21" ht="15.75" customHeight="1" x14ac:dyDescent="0.15">
      <c r="A1786" s="15" t="s">
        <v>7347</v>
      </c>
      <c r="B1786" s="166" t="s">
        <v>7348</v>
      </c>
      <c r="C1786" s="166" t="s">
        <v>2241</v>
      </c>
      <c r="D1786" s="166" t="s">
        <v>6296</v>
      </c>
      <c r="E1786" s="170">
        <v>7.9482469257576902E-12</v>
      </c>
      <c r="F1786" s="166">
        <v>36</v>
      </c>
      <c r="G1786" s="166" t="s">
        <v>7349</v>
      </c>
      <c r="H1786" s="166">
        <v>4</v>
      </c>
      <c r="I1786" s="166">
        <v>3</v>
      </c>
      <c r="J1786" s="166">
        <v>1</v>
      </c>
      <c r="K1786" s="166" t="s">
        <v>15568</v>
      </c>
      <c r="L1786" s="175">
        <v>0.99999990654422999</v>
      </c>
      <c r="M1786" s="175">
        <v>6.2811895728663206E-2</v>
      </c>
      <c r="N1786" s="175">
        <v>1.9119578719769501E-4</v>
      </c>
      <c r="O1786" s="175"/>
      <c r="P1786" s="175">
        <v>1</v>
      </c>
      <c r="Q1786" s="175">
        <v>0.571588251130836</v>
      </c>
      <c r="R1786" s="166">
        <v>1.9501970294164899E-3</v>
      </c>
      <c r="S1786" s="166" t="s">
        <v>284</v>
      </c>
      <c r="T1786" s="166" t="s">
        <v>7252</v>
      </c>
      <c r="U1786" s="166" t="s">
        <v>15583</v>
      </c>
    </row>
    <row r="1787" spans="1:21" ht="15.75" customHeight="1" x14ac:dyDescent="0.15">
      <c r="A1787" s="15" t="s">
        <v>7286</v>
      </c>
      <c r="B1787" s="166" t="s">
        <v>7287</v>
      </c>
      <c r="C1787" s="166" t="s">
        <v>2241</v>
      </c>
      <c r="D1787" s="166" t="s">
        <v>1914</v>
      </c>
      <c r="E1787" s="170">
        <v>1.78685414421028E-8</v>
      </c>
      <c r="F1787" s="166">
        <v>20</v>
      </c>
      <c r="G1787" s="166" t="s">
        <v>7288</v>
      </c>
      <c r="H1787" s="166">
        <v>11</v>
      </c>
      <c r="I1787" s="166">
        <v>7</v>
      </c>
      <c r="J1787" s="166">
        <v>1</v>
      </c>
      <c r="K1787" s="166" t="s">
        <v>15568</v>
      </c>
      <c r="L1787" s="175">
        <v>2.50924079075967E-2</v>
      </c>
      <c r="M1787" s="175">
        <v>0.21325696862364499</v>
      </c>
      <c r="N1787" s="175">
        <v>2.12382777499666E-4</v>
      </c>
      <c r="O1787" s="175"/>
      <c r="P1787" s="175">
        <v>0.14929982705020001</v>
      </c>
      <c r="Q1787" s="175">
        <v>1</v>
      </c>
      <c r="R1787" s="166">
        <v>2.1238277749966602E-3</v>
      </c>
      <c r="S1787" s="166" t="s">
        <v>284</v>
      </c>
      <c r="T1787" s="166" t="s">
        <v>7252</v>
      </c>
      <c r="U1787" s="166" t="s">
        <v>15583</v>
      </c>
    </row>
    <row r="1788" spans="1:21" ht="15.75" customHeight="1" x14ac:dyDescent="0.15">
      <c r="A1788" s="15" t="s">
        <v>7341</v>
      </c>
      <c r="B1788" s="166" t="s">
        <v>7342</v>
      </c>
      <c r="C1788" s="166" t="s">
        <v>2241</v>
      </c>
      <c r="D1788" s="166" t="s">
        <v>1914</v>
      </c>
      <c r="E1788" s="170">
        <v>1.02541103856713E-9</v>
      </c>
      <c r="F1788" s="166">
        <v>22</v>
      </c>
      <c r="G1788" s="166" t="s">
        <v>7343</v>
      </c>
      <c r="H1788" s="166">
        <v>5</v>
      </c>
      <c r="I1788" s="166">
        <v>3</v>
      </c>
      <c r="J1788" s="166">
        <v>1</v>
      </c>
      <c r="K1788" s="166" t="s">
        <v>15568</v>
      </c>
      <c r="L1788" s="175">
        <v>0.99999990654422999</v>
      </c>
      <c r="M1788" s="175">
        <v>2.2294659356484298E-2</v>
      </c>
      <c r="N1788" s="175">
        <v>3.3769030950564402E-4</v>
      </c>
      <c r="O1788" s="175"/>
      <c r="P1788" s="175">
        <v>1</v>
      </c>
      <c r="Q1788" s="175">
        <v>0.22740552543614001</v>
      </c>
      <c r="R1788" s="166">
        <v>3.2924805176800299E-3</v>
      </c>
      <c r="S1788" s="166" t="s">
        <v>284</v>
      </c>
      <c r="T1788" s="166" t="s">
        <v>7252</v>
      </c>
      <c r="U1788" s="166" t="s">
        <v>15583</v>
      </c>
    </row>
    <row r="1789" spans="1:21" ht="15.75" customHeight="1" x14ac:dyDescent="0.15">
      <c r="A1789" s="15" t="s">
        <v>7315</v>
      </c>
      <c r="B1789" s="166" t="s">
        <v>7316</v>
      </c>
      <c r="C1789" s="166" t="s">
        <v>2379</v>
      </c>
      <c r="D1789" s="166" t="s">
        <v>1910</v>
      </c>
      <c r="E1789" s="170">
        <v>1.62268585987022E-10</v>
      </c>
      <c r="F1789" s="166">
        <v>34</v>
      </c>
      <c r="G1789" s="166" t="s">
        <v>7317</v>
      </c>
      <c r="H1789" s="166">
        <v>14</v>
      </c>
      <c r="I1789" s="166">
        <v>6</v>
      </c>
      <c r="J1789" s="166">
        <v>1</v>
      </c>
      <c r="K1789" s="166" t="s">
        <v>15568</v>
      </c>
      <c r="L1789" s="175">
        <v>5.5172297579785604E-3</v>
      </c>
      <c r="M1789" s="175">
        <v>0.97564719736810401</v>
      </c>
      <c r="N1789" s="175">
        <v>1.17390808486002E-3</v>
      </c>
      <c r="O1789" s="175"/>
      <c r="P1789" s="175">
        <v>2.8965456229387399E-2</v>
      </c>
      <c r="Q1789" s="175">
        <v>1</v>
      </c>
      <c r="R1789" s="166">
        <v>1.10934314019271E-2</v>
      </c>
      <c r="S1789" s="166" t="s">
        <v>284</v>
      </c>
      <c r="T1789" s="166" t="s">
        <v>7252</v>
      </c>
      <c r="U1789" s="166" t="s">
        <v>15583</v>
      </c>
    </row>
    <row r="1790" spans="1:21" ht="15.75" customHeight="1" x14ac:dyDescent="0.15">
      <c r="A1790" s="15" t="s">
        <v>7353</v>
      </c>
      <c r="B1790" s="166" t="s">
        <v>7354</v>
      </c>
      <c r="C1790" s="166" t="s">
        <v>7215</v>
      </c>
      <c r="D1790" s="166" t="s">
        <v>1914</v>
      </c>
      <c r="E1790" s="170">
        <v>5.59172721640542E-10</v>
      </c>
      <c r="F1790" s="166">
        <v>28</v>
      </c>
      <c r="G1790" s="166" t="s">
        <v>7355</v>
      </c>
      <c r="H1790" s="166">
        <v>3</v>
      </c>
      <c r="I1790" s="166">
        <v>3</v>
      </c>
      <c r="J1790" s="166">
        <v>1</v>
      </c>
      <c r="K1790" s="166" t="s">
        <v>15568</v>
      </c>
      <c r="L1790" s="175">
        <v>0.99999990654422999</v>
      </c>
      <c r="M1790" s="175">
        <v>0.45931281361111498</v>
      </c>
      <c r="N1790" s="175">
        <v>4.2245687115934696E-3</v>
      </c>
      <c r="O1790" s="175"/>
      <c r="P1790" s="175">
        <v>1</v>
      </c>
      <c r="Q1790" s="175">
        <v>1</v>
      </c>
      <c r="R1790" s="166">
        <v>3.8443575275500602E-2</v>
      </c>
      <c r="S1790" s="166" t="s">
        <v>284</v>
      </c>
      <c r="T1790" s="166" t="s">
        <v>7252</v>
      </c>
      <c r="U1790" s="166" t="s">
        <v>15583</v>
      </c>
    </row>
    <row r="1791" spans="1:21" ht="15.75" customHeight="1" x14ac:dyDescent="0.15">
      <c r="A1791" s="15" t="s">
        <v>7350</v>
      </c>
      <c r="B1791" s="166" t="s">
        <v>7351</v>
      </c>
      <c r="C1791" s="166" t="s">
        <v>2379</v>
      </c>
      <c r="D1791" s="166" t="s">
        <v>1925</v>
      </c>
      <c r="E1791" s="170">
        <v>7.2044249992417397E-13</v>
      </c>
      <c r="F1791" s="166">
        <v>36</v>
      </c>
      <c r="G1791" s="166" t="s">
        <v>7352</v>
      </c>
      <c r="H1791" s="166">
        <v>4</v>
      </c>
      <c r="I1791" s="166">
        <v>3</v>
      </c>
      <c r="J1791" s="166">
        <v>1</v>
      </c>
      <c r="K1791" s="166" t="s">
        <v>15568</v>
      </c>
      <c r="L1791" s="175">
        <v>0.99999990654422999</v>
      </c>
      <c r="M1791" s="175">
        <v>0.45931281361111498</v>
      </c>
      <c r="N1791" s="175">
        <v>9.0476668880632907E-3</v>
      </c>
      <c r="O1791" s="175"/>
      <c r="P1791" s="175">
        <v>1</v>
      </c>
      <c r="Q1791" s="175">
        <v>1</v>
      </c>
      <c r="R1791" s="166">
        <v>7.8714701926150599E-2</v>
      </c>
      <c r="S1791" s="166" t="s">
        <v>284</v>
      </c>
      <c r="T1791" s="166" t="s">
        <v>7252</v>
      </c>
      <c r="U1791" s="166" t="s">
        <v>15583</v>
      </c>
    </row>
    <row r="1792" spans="1:21" ht="15.75" customHeight="1" x14ac:dyDescent="0.15">
      <c r="A1792" s="15" t="s">
        <v>7327</v>
      </c>
      <c r="B1792" s="166" t="s">
        <v>7328</v>
      </c>
      <c r="C1792" s="166" t="s">
        <v>2216</v>
      </c>
      <c r="D1792" s="166" t="s">
        <v>1955</v>
      </c>
      <c r="E1792" s="170">
        <v>1.56349895114206E-8</v>
      </c>
      <c r="F1792" s="166">
        <v>22</v>
      </c>
      <c r="G1792" s="166" t="s">
        <v>7329</v>
      </c>
      <c r="H1792" s="166">
        <v>10</v>
      </c>
      <c r="I1792" s="166">
        <v>5</v>
      </c>
      <c r="J1792" s="166">
        <v>1</v>
      </c>
      <c r="K1792" s="166" t="s">
        <v>15568</v>
      </c>
      <c r="L1792" s="175">
        <v>0.99999990654422999</v>
      </c>
      <c r="M1792" s="175">
        <v>4.1716830549346703E-3</v>
      </c>
      <c r="N1792" s="175">
        <v>2.12042470238956E-2</v>
      </c>
      <c r="O1792" s="175"/>
      <c r="P1792" s="175">
        <v>1</v>
      </c>
      <c r="Q1792" s="175">
        <v>4.3176919618573902E-2</v>
      </c>
      <c r="R1792" s="166">
        <v>0.17493503794713799</v>
      </c>
      <c r="S1792" s="166" t="s">
        <v>284</v>
      </c>
      <c r="T1792" s="166" t="s">
        <v>7252</v>
      </c>
      <c r="U1792" s="166" t="s">
        <v>15583</v>
      </c>
    </row>
    <row r="1793" spans="1:21" ht="15.75" customHeight="1" x14ac:dyDescent="0.15">
      <c r="A1793" s="15" t="s">
        <v>7324</v>
      </c>
      <c r="B1793" s="166" t="s">
        <v>7325</v>
      </c>
      <c r="C1793" s="166" t="s">
        <v>2241</v>
      </c>
      <c r="D1793" s="166" t="s">
        <v>1914</v>
      </c>
      <c r="E1793" s="170">
        <v>3.1224369454254497E-11</v>
      </c>
      <c r="F1793" s="166">
        <v>32</v>
      </c>
      <c r="G1793" s="166" t="s">
        <v>7326</v>
      </c>
      <c r="H1793" s="166">
        <v>8</v>
      </c>
      <c r="I1793" s="166">
        <v>5</v>
      </c>
      <c r="J1793" s="166">
        <v>1</v>
      </c>
      <c r="K1793" s="166" t="s">
        <v>15568</v>
      </c>
      <c r="L1793" s="175">
        <v>0.99999990654422999</v>
      </c>
      <c r="M1793" s="175">
        <v>2.7124082970016301E-2</v>
      </c>
      <c r="N1793" s="175">
        <v>4.6541737879972601E-2</v>
      </c>
      <c r="O1793" s="175"/>
      <c r="P1793" s="175">
        <v>1</v>
      </c>
      <c r="Q1793" s="175">
        <v>0.271240829700163</v>
      </c>
      <c r="R1793" s="166">
        <v>0.36069846856978799</v>
      </c>
      <c r="S1793" s="166" t="s">
        <v>284</v>
      </c>
      <c r="T1793" s="166" t="s">
        <v>7252</v>
      </c>
      <c r="U1793" s="166" t="s">
        <v>15583</v>
      </c>
    </row>
    <row r="1794" spans="1:21" ht="15.75" customHeight="1" x14ac:dyDescent="0.15">
      <c r="A1794" s="15" t="s">
        <v>7362</v>
      </c>
      <c r="B1794" s="166" t="s">
        <v>7363</v>
      </c>
      <c r="C1794" s="166" t="s">
        <v>2241</v>
      </c>
      <c r="D1794" s="166" t="s">
        <v>1914</v>
      </c>
      <c r="E1794" s="170">
        <v>2.17150616014123E-7</v>
      </c>
      <c r="F1794" s="166">
        <v>10</v>
      </c>
      <c r="G1794" s="166" t="s">
        <v>7364</v>
      </c>
      <c r="H1794" s="166">
        <v>3</v>
      </c>
      <c r="I1794" s="166">
        <v>3</v>
      </c>
      <c r="J1794" s="166">
        <v>1</v>
      </c>
      <c r="K1794" s="166" t="s">
        <v>15568</v>
      </c>
      <c r="L1794" s="175">
        <v>0.19570845283527499</v>
      </c>
      <c r="M1794" s="175">
        <v>3.5045654429233103E-2</v>
      </c>
      <c r="N1794" s="175">
        <v>4.89271132088187E-2</v>
      </c>
      <c r="O1794" s="175"/>
      <c r="P1794" s="175">
        <v>1</v>
      </c>
      <c r="Q1794" s="175">
        <v>0.341695130685022</v>
      </c>
      <c r="R1794" s="166">
        <v>0.36069846856978799</v>
      </c>
      <c r="S1794" s="166" t="s">
        <v>284</v>
      </c>
      <c r="T1794" s="166" t="s">
        <v>7252</v>
      </c>
      <c r="U1794" s="166" t="s">
        <v>15583</v>
      </c>
    </row>
    <row r="1795" spans="1:21" ht="15.75" customHeight="1" x14ac:dyDescent="0.15">
      <c r="A1795" s="15" t="s">
        <v>7344</v>
      </c>
      <c r="B1795" s="166" t="s">
        <v>7345</v>
      </c>
      <c r="C1795" s="166" t="s">
        <v>2409</v>
      </c>
      <c r="D1795" s="166" t="s">
        <v>1918</v>
      </c>
      <c r="E1795" s="170">
        <v>2.4928145878663E-12</v>
      </c>
      <c r="F1795" s="166">
        <v>36</v>
      </c>
      <c r="G1795" s="166" t="s">
        <v>7346</v>
      </c>
      <c r="H1795" s="166">
        <v>4</v>
      </c>
      <c r="I1795" s="166">
        <v>3</v>
      </c>
      <c r="J1795" s="166">
        <v>1</v>
      </c>
      <c r="K1795" s="166" t="s">
        <v>15568</v>
      </c>
      <c r="L1795" s="175">
        <v>0.99999990654422999</v>
      </c>
      <c r="M1795" s="175">
        <v>0.97564719736810401</v>
      </c>
      <c r="N1795" s="175">
        <v>0.183423767733603</v>
      </c>
      <c r="O1795" s="175"/>
      <c r="P1795" s="175">
        <v>1</v>
      </c>
      <c r="Q1795" s="175">
        <v>1</v>
      </c>
      <c r="R1795" s="166">
        <v>1</v>
      </c>
      <c r="S1795" s="166" t="s">
        <v>284</v>
      </c>
      <c r="T1795" s="166" t="s">
        <v>7252</v>
      </c>
      <c r="U1795" s="166" t="s">
        <v>15583</v>
      </c>
    </row>
    <row r="1796" spans="1:21" ht="15.75" customHeight="1" x14ac:dyDescent="0.15">
      <c r="A1796" s="15" t="s">
        <v>7359</v>
      </c>
      <c r="B1796" s="166" t="s">
        <v>7360</v>
      </c>
      <c r="C1796" s="166" t="s">
        <v>2409</v>
      </c>
      <c r="D1796" s="166" t="s">
        <v>1918</v>
      </c>
      <c r="E1796" s="170">
        <v>1.5132160369182401E-10</v>
      </c>
      <c r="F1796" s="166">
        <v>28</v>
      </c>
      <c r="G1796" s="166" t="s">
        <v>7361</v>
      </c>
      <c r="H1796" s="166">
        <v>3</v>
      </c>
      <c r="I1796" s="166">
        <v>3</v>
      </c>
      <c r="J1796" s="166">
        <v>1</v>
      </c>
      <c r="K1796" s="166" t="s">
        <v>15568</v>
      </c>
      <c r="L1796" s="175">
        <v>0.99999990654422999</v>
      </c>
      <c r="M1796" s="175">
        <v>0.97564719736810401</v>
      </c>
      <c r="N1796" s="175">
        <v>0.58674759731386195</v>
      </c>
      <c r="O1796" s="175"/>
      <c r="P1796" s="175">
        <v>1</v>
      </c>
      <c r="Q1796" s="175">
        <v>1</v>
      </c>
      <c r="R1796" s="166">
        <v>1</v>
      </c>
      <c r="S1796" s="166" t="s">
        <v>284</v>
      </c>
      <c r="T1796" s="166" t="s">
        <v>7252</v>
      </c>
      <c r="U1796" s="166" t="s">
        <v>15583</v>
      </c>
    </row>
    <row r="1797" spans="1:21" ht="15.75" customHeight="1" x14ac:dyDescent="0.15">
      <c r="A1797" s="15" t="s">
        <v>7365</v>
      </c>
      <c r="B1797" s="166" t="s">
        <v>7366</v>
      </c>
      <c r="C1797" s="166" t="s">
        <v>2379</v>
      </c>
      <c r="D1797" s="166" t="s">
        <v>1914</v>
      </c>
      <c r="E1797" s="170">
        <v>1.8474261557798501E-6</v>
      </c>
      <c r="F1797" s="166">
        <v>10</v>
      </c>
      <c r="G1797" s="166" t="s">
        <v>7367</v>
      </c>
      <c r="H1797" s="166">
        <v>3</v>
      </c>
      <c r="I1797" s="166">
        <v>3</v>
      </c>
      <c r="J1797" s="166">
        <v>1</v>
      </c>
      <c r="K1797" s="166" t="s">
        <v>15568</v>
      </c>
      <c r="L1797" s="175">
        <v>0.99999990654422999</v>
      </c>
      <c r="M1797" s="175">
        <v>0.50110206203039498</v>
      </c>
      <c r="N1797" s="175">
        <v>0.84987414334816602</v>
      </c>
      <c r="O1797" s="175"/>
      <c r="P1797" s="175">
        <v>1</v>
      </c>
      <c r="Q1797" s="175">
        <v>1</v>
      </c>
      <c r="R1797" s="166">
        <v>1</v>
      </c>
      <c r="S1797" s="166" t="s">
        <v>284</v>
      </c>
      <c r="T1797" s="166" t="s">
        <v>7252</v>
      </c>
      <c r="U1797" s="166" t="s">
        <v>15583</v>
      </c>
    </row>
    <row r="1798" spans="1:21" ht="15.75" customHeight="1" x14ac:dyDescent="0.15">
      <c r="A1798" s="15" t="s">
        <v>7333</v>
      </c>
      <c r="B1798" s="166" t="s">
        <v>7334</v>
      </c>
      <c r="C1798" s="166" t="s">
        <v>2379</v>
      </c>
      <c r="D1798" s="166" t="s">
        <v>1914</v>
      </c>
      <c r="E1798" s="170">
        <v>6.1233048657302599E-10</v>
      </c>
      <c r="F1798" s="166">
        <v>16</v>
      </c>
      <c r="G1798" s="166" t="s">
        <v>7335</v>
      </c>
      <c r="H1798" s="166">
        <v>3</v>
      </c>
      <c r="I1798" s="166">
        <v>3</v>
      </c>
      <c r="J1798" s="166">
        <v>1</v>
      </c>
      <c r="K1798" s="166" t="s">
        <v>15568</v>
      </c>
      <c r="L1798" s="175">
        <v>0.99999990654422999</v>
      </c>
      <c r="M1798" s="175">
        <v>0.44838133112811102</v>
      </c>
      <c r="N1798" s="175">
        <v>0.88032979249079801</v>
      </c>
      <c r="O1798" s="175"/>
      <c r="P1798" s="175">
        <v>1</v>
      </c>
      <c r="Q1798" s="175">
        <v>1</v>
      </c>
      <c r="R1798" s="166">
        <v>1</v>
      </c>
      <c r="S1798" s="166" t="s">
        <v>284</v>
      </c>
      <c r="T1798" s="166" t="s">
        <v>7252</v>
      </c>
      <c r="U1798" s="166" t="s">
        <v>15583</v>
      </c>
    </row>
    <row r="1799" spans="1:21" ht="15.75" customHeight="1" x14ac:dyDescent="0.15">
      <c r="A1799" s="15" t="s">
        <v>7338</v>
      </c>
      <c r="B1799" s="166" t="s">
        <v>7339</v>
      </c>
      <c r="C1799" s="166" t="s">
        <v>2241</v>
      </c>
      <c r="D1799" s="166" t="s">
        <v>1914</v>
      </c>
      <c r="E1799" s="170">
        <v>1.2237207543457E-8</v>
      </c>
      <c r="F1799" s="166">
        <v>20</v>
      </c>
      <c r="G1799" s="166" t="s">
        <v>7340</v>
      </c>
      <c r="H1799" s="166">
        <v>3</v>
      </c>
      <c r="I1799" s="166">
        <v>3</v>
      </c>
      <c r="J1799" s="166">
        <v>1</v>
      </c>
      <c r="K1799" s="166" t="s">
        <v>15568</v>
      </c>
      <c r="L1799" s="175">
        <v>0.99999990654422999</v>
      </c>
      <c r="M1799" s="175">
        <v>4.2324493272918103E-2</v>
      </c>
      <c r="N1799" s="175">
        <v>0.88032979249079801</v>
      </c>
      <c r="O1799" s="175"/>
      <c r="P1799" s="175">
        <v>1</v>
      </c>
      <c r="Q1799" s="175">
        <v>0.39996646142907599</v>
      </c>
      <c r="R1799" s="166">
        <v>1</v>
      </c>
      <c r="S1799" s="166" t="s">
        <v>284</v>
      </c>
      <c r="T1799" s="166" t="s">
        <v>7252</v>
      </c>
      <c r="U1799" s="166" t="s">
        <v>15583</v>
      </c>
    </row>
    <row r="1800" spans="1:21" ht="15.75" customHeight="1" x14ac:dyDescent="0.15">
      <c r="A1800" s="15" t="s">
        <v>7321</v>
      </c>
      <c r="B1800" s="166" t="s">
        <v>7322</v>
      </c>
      <c r="C1800" s="166" t="s">
        <v>2241</v>
      </c>
      <c r="D1800" s="166" t="s">
        <v>1914</v>
      </c>
      <c r="E1800" s="170">
        <v>1.40669269375389E-9</v>
      </c>
      <c r="F1800" s="166">
        <v>22</v>
      </c>
      <c r="G1800" s="166" t="s">
        <v>7323</v>
      </c>
      <c r="H1800" s="166">
        <v>8</v>
      </c>
      <c r="I1800" s="166">
        <v>4</v>
      </c>
      <c r="J1800" s="166">
        <v>1</v>
      </c>
      <c r="K1800" s="166" t="s">
        <v>15568</v>
      </c>
      <c r="L1800" s="175">
        <v>0.99999990654422999</v>
      </c>
      <c r="M1800" s="175">
        <v>0.94780580653915403</v>
      </c>
      <c r="N1800" s="175">
        <v>0.91210913623423695</v>
      </c>
      <c r="O1800" s="175"/>
      <c r="P1800" s="175">
        <v>1</v>
      </c>
      <c r="Q1800" s="175">
        <v>1</v>
      </c>
      <c r="R1800" s="166">
        <v>1</v>
      </c>
      <c r="S1800" s="166" t="s">
        <v>284</v>
      </c>
      <c r="T1800" s="166" t="s">
        <v>7252</v>
      </c>
      <c r="U1800" s="166" t="s">
        <v>15583</v>
      </c>
    </row>
    <row r="1801" spans="1:21" ht="15.75" customHeight="1" x14ac:dyDescent="0.15">
      <c r="A1801" s="15" t="s">
        <v>7356</v>
      </c>
      <c r="B1801" s="166" t="s">
        <v>7357</v>
      </c>
      <c r="C1801" s="166" t="s">
        <v>2142</v>
      </c>
      <c r="D1801" s="166" t="s">
        <v>2007</v>
      </c>
      <c r="E1801" s="170">
        <v>1.44831434599523E-8</v>
      </c>
      <c r="F1801" s="166">
        <v>10</v>
      </c>
      <c r="G1801" s="166" t="s">
        <v>7358</v>
      </c>
      <c r="H1801" s="166">
        <v>3</v>
      </c>
      <c r="I1801" s="166">
        <v>3</v>
      </c>
      <c r="J1801" s="166">
        <v>1</v>
      </c>
      <c r="K1801" s="166" t="s">
        <v>15568</v>
      </c>
      <c r="L1801" s="175">
        <v>0.99999990654422999</v>
      </c>
      <c r="M1801" s="175">
        <v>0.40094629731287201</v>
      </c>
      <c r="N1801" s="175">
        <v>0.95559488387068003</v>
      </c>
      <c r="O1801" s="175"/>
      <c r="P1801" s="175">
        <v>1</v>
      </c>
      <c r="Q1801" s="175">
        <v>1</v>
      </c>
      <c r="R1801" s="166">
        <v>1</v>
      </c>
      <c r="S1801" s="166" t="s">
        <v>284</v>
      </c>
      <c r="T1801" s="166" t="s">
        <v>7252</v>
      </c>
      <c r="U1801" s="166" t="s">
        <v>15583</v>
      </c>
    </row>
    <row r="1802" spans="1:21" ht="15.75" customHeight="1" x14ac:dyDescent="0.15">
      <c r="A1802" s="15" t="s">
        <v>7336</v>
      </c>
      <c r="B1802" s="166" t="s">
        <v>7298</v>
      </c>
      <c r="C1802" s="166" t="s">
        <v>2379</v>
      </c>
      <c r="D1802" s="166" t="s">
        <v>1914</v>
      </c>
      <c r="E1802" s="170">
        <v>8.1984589140361601E-10</v>
      </c>
      <c r="F1802" s="166">
        <v>22</v>
      </c>
      <c r="G1802" s="166" t="s">
        <v>7337</v>
      </c>
      <c r="H1802" s="166">
        <v>3</v>
      </c>
      <c r="I1802" s="166">
        <v>3</v>
      </c>
      <c r="J1802" s="166">
        <v>1</v>
      </c>
      <c r="K1802" s="166" t="s">
        <v>15568</v>
      </c>
      <c r="L1802" s="175">
        <v>0.99999990654422999</v>
      </c>
      <c r="M1802" s="175">
        <v>0.66135094852398701</v>
      </c>
      <c r="N1802" s="175">
        <v>0.99746360940715195</v>
      </c>
      <c r="O1802" s="175"/>
      <c r="P1802" s="175">
        <v>1</v>
      </c>
      <c r="Q1802" s="175">
        <v>1</v>
      </c>
      <c r="R1802" s="166">
        <v>1</v>
      </c>
      <c r="S1802" s="166" t="s">
        <v>284</v>
      </c>
      <c r="T1802" s="166" t="s">
        <v>7252</v>
      </c>
      <c r="U1802" s="166" t="s">
        <v>15583</v>
      </c>
    </row>
    <row r="1803" spans="1:21" ht="15.75" customHeight="1" x14ac:dyDescent="0.15">
      <c r="A1803" s="15" t="s">
        <v>7368</v>
      </c>
      <c r="B1803" s="166" t="s">
        <v>7369</v>
      </c>
      <c r="C1803" s="166" t="s">
        <v>4806</v>
      </c>
      <c r="D1803" s="166" t="s">
        <v>1941</v>
      </c>
      <c r="E1803" s="170">
        <v>1.13687949078736E-10</v>
      </c>
      <c r="F1803" s="166">
        <v>28</v>
      </c>
      <c r="G1803" s="166" t="s">
        <v>7370</v>
      </c>
      <c r="H1803" s="166">
        <v>17</v>
      </c>
      <c r="I1803" s="166">
        <v>3</v>
      </c>
      <c r="J1803" s="166">
        <v>1</v>
      </c>
      <c r="K1803" s="166" t="s">
        <v>15568</v>
      </c>
      <c r="L1803" s="175">
        <v>0.99999990654422999</v>
      </c>
      <c r="M1803" s="175">
        <v>0.51616361084050499</v>
      </c>
      <c r="N1803" s="175">
        <v>0.55051661147631803</v>
      </c>
      <c r="O1803" s="175"/>
      <c r="P1803" s="175">
        <v>1</v>
      </c>
      <c r="Q1803" s="175">
        <v>1</v>
      </c>
      <c r="R1803" s="166">
        <v>1</v>
      </c>
      <c r="S1803" s="166" t="s">
        <v>359</v>
      </c>
      <c r="T1803" s="166" t="s">
        <v>7371</v>
      </c>
      <c r="U1803" s="166" t="s">
        <v>15584</v>
      </c>
    </row>
    <row r="1804" spans="1:21" ht="15.75" customHeight="1" x14ac:dyDescent="0.15">
      <c r="A1804" s="15" t="s">
        <v>7372</v>
      </c>
      <c r="B1804" s="166" t="s">
        <v>7373</v>
      </c>
      <c r="C1804" s="166" t="s">
        <v>4806</v>
      </c>
      <c r="D1804" s="166" t="s">
        <v>1902</v>
      </c>
      <c r="E1804" s="170">
        <v>1.8448307339500099E-8</v>
      </c>
      <c r="F1804" s="166">
        <v>22</v>
      </c>
      <c r="G1804" s="166" t="s">
        <v>7374</v>
      </c>
      <c r="H1804" s="166">
        <v>15</v>
      </c>
      <c r="I1804" s="166">
        <v>4</v>
      </c>
      <c r="J1804" s="166">
        <v>1</v>
      </c>
      <c r="K1804" s="166" t="s">
        <v>15568</v>
      </c>
      <c r="L1804" s="175">
        <v>0.99999990654422999</v>
      </c>
      <c r="M1804" s="175">
        <v>0.969806105314024</v>
      </c>
      <c r="N1804" s="175">
        <v>0.55051661147631803</v>
      </c>
      <c r="O1804" s="175"/>
      <c r="P1804" s="175">
        <v>1</v>
      </c>
      <c r="Q1804" s="175">
        <v>1</v>
      </c>
      <c r="R1804" s="166">
        <v>1</v>
      </c>
      <c r="S1804" s="166" t="s">
        <v>359</v>
      </c>
      <c r="T1804" s="166" t="s">
        <v>7371</v>
      </c>
      <c r="U1804" s="166" t="s">
        <v>15584</v>
      </c>
    </row>
    <row r="1805" spans="1:21" ht="15.75" customHeight="1" x14ac:dyDescent="0.15">
      <c r="A1805" s="15" t="s">
        <v>7378</v>
      </c>
      <c r="B1805" s="166" t="s">
        <v>7379</v>
      </c>
      <c r="C1805" s="166" t="s">
        <v>4806</v>
      </c>
      <c r="D1805" s="166" t="s">
        <v>1925</v>
      </c>
      <c r="E1805" s="170">
        <v>5.3357445905420899E-8</v>
      </c>
      <c r="F1805" s="166">
        <v>22</v>
      </c>
      <c r="G1805" s="166" t="s">
        <v>7380</v>
      </c>
      <c r="H1805" s="166">
        <v>14</v>
      </c>
      <c r="I1805" s="166">
        <v>3</v>
      </c>
      <c r="J1805" s="166">
        <v>1</v>
      </c>
      <c r="K1805" s="166" t="s">
        <v>15568</v>
      </c>
      <c r="L1805" s="175">
        <v>0.780531097778561</v>
      </c>
      <c r="M1805" s="175">
        <v>0.51616361084050499</v>
      </c>
      <c r="N1805" s="175">
        <v>0.55051661147631803</v>
      </c>
      <c r="O1805" s="175"/>
      <c r="P1805" s="175">
        <v>1</v>
      </c>
      <c r="Q1805" s="175">
        <v>1</v>
      </c>
      <c r="R1805" s="166">
        <v>1</v>
      </c>
      <c r="S1805" s="166" t="s">
        <v>359</v>
      </c>
      <c r="T1805" s="166" t="s">
        <v>7371</v>
      </c>
      <c r="U1805" s="166" t="s">
        <v>15584</v>
      </c>
    </row>
    <row r="1806" spans="1:21" ht="15.75" customHeight="1" x14ac:dyDescent="0.15">
      <c r="A1806" s="15" t="s">
        <v>7381</v>
      </c>
      <c r="B1806" s="166" t="s">
        <v>7382</v>
      </c>
      <c r="C1806" s="166" t="s">
        <v>4806</v>
      </c>
      <c r="D1806" s="166" t="s">
        <v>1902</v>
      </c>
      <c r="E1806" s="170">
        <v>4.80292891457124E-8</v>
      </c>
      <c r="F1806" s="166">
        <v>22</v>
      </c>
      <c r="G1806" s="166" t="s">
        <v>7383</v>
      </c>
      <c r="H1806" s="166">
        <v>11</v>
      </c>
      <c r="I1806" s="166">
        <v>4</v>
      </c>
      <c r="J1806" s="166">
        <v>1</v>
      </c>
      <c r="K1806" s="166" t="s">
        <v>15568</v>
      </c>
      <c r="L1806" s="175">
        <v>0.99999990654422999</v>
      </c>
      <c r="M1806" s="175">
        <v>0.20799911253336101</v>
      </c>
      <c r="N1806" s="175">
        <v>0.55051661147631803</v>
      </c>
      <c r="O1806" s="175"/>
      <c r="P1806" s="175">
        <v>1</v>
      </c>
      <c r="Q1806" s="175">
        <v>0.53443065867072104</v>
      </c>
      <c r="R1806" s="166">
        <v>1</v>
      </c>
      <c r="S1806" s="166" t="s">
        <v>359</v>
      </c>
      <c r="T1806" s="166" t="s">
        <v>7371</v>
      </c>
      <c r="U1806" s="166" t="s">
        <v>15584</v>
      </c>
    </row>
    <row r="1807" spans="1:21" ht="15.75" customHeight="1" x14ac:dyDescent="0.15">
      <c r="A1807" s="15" t="s">
        <v>7384</v>
      </c>
      <c r="B1807" s="166" t="s">
        <v>7385</v>
      </c>
      <c r="C1807" s="166" t="s">
        <v>4806</v>
      </c>
      <c r="D1807" s="166" t="s">
        <v>1941</v>
      </c>
      <c r="E1807" s="170">
        <v>1.3595745542516E-8</v>
      </c>
      <c r="F1807" s="166">
        <v>22</v>
      </c>
      <c r="G1807" s="166" t="s">
        <v>7386</v>
      </c>
      <c r="H1807" s="166">
        <v>10</v>
      </c>
      <c r="I1807" s="166">
        <v>3</v>
      </c>
      <c r="J1807" s="166">
        <v>1</v>
      </c>
      <c r="K1807" s="166" t="s">
        <v>15568</v>
      </c>
      <c r="L1807" s="175">
        <v>0.99999990654422999</v>
      </c>
      <c r="M1807" s="175">
        <v>0.816335658594466</v>
      </c>
      <c r="N1807" s="175">
        <v>0.55051661147631803</v>
      </c>
      <c r="O1807" s="175"/>
      <c r="P1807" s="175">
        <v>1</v>
      </c>
      <c r="Q1807" s="175">
        <v>1</v>
      </c>
      <c r="R1807" s="166">
        <v>1</v>
      </c>
      <c r="S1807" s="166" t="s">
        <v>359</v>
      </c>
      <c r="T1807" s="166" t="s">
        <v>7371</v>
      </c>
      <c r="U1807" s="166" t="s">
        <v>15584</v>
      </c>
    </row>
    <row r="1808" spans="1:21" ht="15.75" customHeight="1" x14ac:dyDescent="0.15">
      <c r="A1808" s="15" t="s">
        <v>7387</v>
      </c>
      <c r="B1808" s="166" t="s">
        <v>7388</v>
      </c>
      <c r="C1808" s="166" t="s">
        <v>4806</v>
      </c>
      <c r="D1808" s="166" t="s">
        <v>1902</v>
      </c>
      <c r="E1808" s="170">
        <v>4.04842612215939E-7</v>
      </c>
      <c r="F1808" s="166">
        <v>20</v>
      </c>
      <c r="G1808" s="166" t="s">
        <v>7389</v>
      </c>
      <c r="H1808" s="166">
        <v>9</v>
      </c>
      <c r="I1808" s="166">
        <v>4</v>
      </c>
      <c r="J1808" s="166">
        <v>1</v>
      </c>
      <c r="K1808" s="166" t="s">
        <v>15568</v>
      </c>
      <c r="L1808" s="175">
        <v>0.99999990654422999</v>
      </c>
      <c r="M1808" s="175">
        <v>0.51616361084050499</v>
      </c>
      <c r="N1808" s="175">
        <v>0.55051661147631803</v>
      </c>
      <c r="O1808" s="175"/>
      <c r="P1808" s="175">
        <v>1</v>
      </c>
      <c r="Q1808" s="175">
        <v>1</v>
      </c>
      <c r="R1808" s="166">
        <v>1</v>
      </c>
      <c r="S1808" s="166" t="s">
        <v>359</v>
      </c>
      <c r="T1808" s="166" t="s">
        <v>7371</v>
      </c>
      <c r="U1808" s="166" t="s">
        <v>15584</v>
      </c>
    </row>
    <row r="1809" spans="1:21" ht="15.75" customHeight="1" x14ac:dyDescent="0.15">
      <c r="A1809" s="15" t="s">
        <v>7390</v>
      </c>
      <c r="B1809" s="166" t="s">
        <v>7391</v>
      </c>
      <c r="C1809" s="166" t="s">
        <v>4806</v>
      </c>
      <c r="D1809" s="166" t="s">
        <v>1902</v>
      </c>
      <c r="E1809" s="170">
        <v>2.7954271676447899E-9</v>
      </c>
      <c r="F1809" s="166">
        <v>28</v>
      </c>
      <c r="G1809" s="166" t="s">
        <v>7392</v>
      </c>
      <c r="H1809" s="166">
        <v>11</v>
      </c>
      <c r="I1809" s="166">
        <v>4</v>
      </c>
      <c r="J1809" s="166">
        <v>1</v>
      </c>
      <c r="K1809" s="166" t="s">
        <v>15568</v>
      </c>
      <c r="L1809" s="175">
        <v>0.387113212850484</v>
      </c>
      <c r="M1809" s="175">
        <v>0.51616361084050499</v>
      </c>
      <c r="N1809" s="175">
        <v>0.55051661147631803</v>
      </c>
      <c r="O1809" s="175"/>
      <c r="P1809" s="175">
        <v>0.98267200185123005</v>
      </c>
      <c r="Q1809" s="175">
        <v>1</v>
      </c>
      <c r="R1809" s="166">
        <v>1</v>
      </c>
      <c r="S1809" s="166" t="s">
        <v>359</v>
      </c>
      <c r="T1809" s="166" t="s">
        <v>7371</v>
      </c>
      <c r="U1809" s="166" t="s">
        <v>15584</v>
      </c>
    </row>
    <row r="1810" spans="1:21" ht="15.75" customHeight="1" x14ac:dyDescent="0.15">
      <c r="A1810" s="15" t="s">
        <v>7393</v>
      </c>
      <c r="B1810" s="166" t="s">
        <v>7394</v>
      </c>
      <c r="C1810" s="166" t="s">
        <v>4806</v>
      </c>
      <c r="D1810" s="166" t="s">
        <v>1902</v>
      </c>
      <c r="E1810" s="170">
        <v>2.7964765998773901E-7</v>
      </c>
      <c r="F1810" s="166">
        <v>22</v>
      </c>
      <c r="G1810" s="166" t="s">
        <v>7395</v>
      </c>
      <c r="H1810" s="166">
        <v>10</v>
      </c>
      <c r="I1810" s="166">
        <v>4</v>
      </c>
      <c r="J1810" s="166">
        <v>1</v>
      </c>
      <c r="K1810" s="166" t="s">
        <v>15568</v>
      </c>
      <c r="L1810" s="175">
        <v>0.99999990654422999</v>
      </c>
      <c r="M1810" s="175">
        <v>0.20799911253336101</v>
      </c>
      <c r="N1810" s="175">
        <v>0.55051661147631803</v>
      </c>
      <c r="O1810" s="175"/>
      <c r="P1810" s="175">
        <v>1</v>
      </c>
      <c r="Q1810" s="175">
        <v>0.44146330562319702</v>
      </c>
      <c r="R1810" s="166">
        <v>1</v>
      </c>
      <c r="S1810" s="166" t="s">
        <v>359</v>
      </c>
      <c r="T1810" s="166" t="s">
        <v>7371</v>
      </c>
      <c r="U1810" s="166" t="s">
        <v>15584</v>
      </c>
    </row>
    <row r="1811" spans="1:21" ht="15.75" customHeight="1" x14ac:dyDescent="0.15">
      <c r="A1811" s="15" t="s">
        <v>7396</v>
      </c>
      <c r="B1811" s="166" t="s">
        <v>7397</v>
      </c>
      <c r="C1811" s="166" t="s">
        <v>4806</v>
      </c>
      <c r="D1811" s="166" t="s">
        <v>1902</v>
      </c>
      <c r="E1811" s="170">
        <v>1.9138994270814699E-6</v>
      </c>
      <c r="F1811" s="166">
        <v>20</v>
      </c>
      <c r="G1811" s="166" t="s">
        <v>7398</v>
      </c>
      <c r="H1811" s="166">
        <v>9</v>
      </c>
      <c r="I1811" s="166">
        <v>4</v>
      </c>
      <c r="J1811" s="166">
        <v>1</v>
      </c>
      <c r="K1811" s="166" t="s">
        <v>15568</v>
      </c>
      <c r="L1811" s="175">
        <v>0.354242721432517</v>
      </c>
      <c r="M1811" s="175">
        <v>0.64527009365930799</v>
      </c>
      <c r="N1811" s="175">
        <v>0.55051661147631803</v>
      </c>
      <c r="O1811" s="175"/>
      <c r="P1811" s="175">
        <v>0.65398656264464705</v>
      </c>
      <c r="Q1811" s="175">
        <v>1</v>
      </c>
      <c r="R1811" s="166">
        <v>1</v>
      </c>
      <c r="S1811" s="166" t="s">
        <v>359</v>
      </c>
      <c r="T1811" s="166" t="s">
        <v>7371</v>
      </c>
      <c r="U1811" s="166" t="s">
        <v>15584</v>
      </c>
    </row>
    <row r="1812" spans="1:21" ht="15.75" customHeight="1" x14ac:dyDescent="0.15">
      <c r="A1812" s="15" t="s">
        <v>7399</v>
      </c>
      <c r="B1812" s="166" t="s">
        <v>7400</v>
      </c>
      <c r="C1812" s="166" t="s">
        <v>4806</v>
      </c>
      <c r="D1812" s="166" t="s">
        <v>1902</v>
      </c>
      <c r="E1812" s="170">
        <v>1.0681518694113E-7</v>
      </c>
      <c r="F1812" s="166">
        <v>22</v>
      </c>
      <c r="G1812" s="166" t="s">
        <v>7401</v>
      </c>
      <c r="H1812" s="166">
        <v>5</v>
      </c>
      <c r="I1812" s="166">
        <v>3</v>
      </c>
      <c r="J1812" s="166">
        <v>1</v>
      </c>
      <c r="K1812" s="166" t="s">
        <v>15568</v>
      </c>
      <c r="L1812" s="175">
        <v>0.88578970071111196</v>
      </c>
      <c r="M1812" s="175">
        <v>0.20799911253336101</v>
      </c>
      <c r="N1812" s="175">
        <v>0.55051661147631803</v>
      </c>
      <c r="O1812" s="175"/>
      <c r="P1812" s="175">
        <v>1</v>
      </c>
      <c r="Q1812" s="175">
        <v>0.53443065867072104</v>
      </c>
      <c r="R1812" s="166">
        <v>1</v>
      </c>
      <c r="S1812" s="166" t="s">
        <v>359</v>
      </c>
      <c r="T1812" s="166" t="s">
        <v>7371</v>
      </c>
      <c r="U1812" s="166" t="s">
        <v>15584</v>
      </c>
    </row>
    <row r="1813" spans="1:21" ht="15.75" customHeight="1" x14ac:dyDescent="0.15">
      <c r="A1813" s="15" t="s">
        <v>7402</v>
      </c>
      <c r="B1813" s="166" t="s">
        <v>7403</v>
      </c>
      <c r="C1813" s="166" t="s">
        <v>4806</v>
      </c>
      <c r="D1813" s="166" t="s">
        <v>1902</v>
      </c>
      <c r="E1813" s="170">
        <v>1.0083513427588399E-6</v>
      </c>
      <c r="F1813" s="166">
        <v>22</v>
      </c>
      <c r="G1813" s="166" t="s">
        <v>7404</v>
      </c>
      <c r="H1813" s="166">
        <v>5</v>
      </c>
      <c r="I1813" s="166">
        <v>3</v>
      </c>
      <c r="J1813" s="166">
        <v>1</v>
      </c>
      <c r="K1813" s="166" t="s">
        <v>15568</v>
      </c>
      <c r="L1813" s="175">
        <v>0.19405717722299501</v>
      </c>
      <c r="M1813" s="175">
        <v>0.88627459853940305</v>
      </c>
      <c r="N1813" s="175">
        <v>0.55051661147631803</v>
      </c>
      <c r="O1813" s="175"/>
      <c r="P1813" s="175">
        <v>0.19405717722299501</v>
      </c>
      <c r="Q1813" s="175">
        <v>1</v>
      </c>
      <c r="R1813" s="166">
        <v>1</v>
      </c>
      <c r="S1813" s="166" t="s">
        <v>359</v>
      </c>
      <c r="T1813" s="166" t="s">
        <v>7371</v>
      </c>
      <c r="U1813" s="166" t="s">
        <v>15584</v>
      </c>
    </row>
    <row r="1814" spans="1:21" ht="15.75" customHeight="1" x14ac:dyDescent="0.15">
      <c r="A1814" s="15" t="s">
        <v>7375</v>
      </c>
      <c r="B1814" s="166" t="s">
        <v>7376</v>
      </c>
      <c r="C1814" s="166" t="s">
        <v>4806</v>
      </c>
      <c r="D1814" s="166" t="s">
        <v>1948</v>
      </c>
      <c r="E1814" s="170">
        <v>2.6534736824417701E-12</v>
      </c>
      <c r="F1814" s="166">
        <v>34</v>
      </c>
      <c r="G1814" s="166" t="s">
        <v>7377</v>
      </c>
      <c r="H1814" s="166">
        <v>19</v>
      </c>
      <c r="I1814" s="166">
        <v>4</v>
      </c>
      <c r="J1814" s="166">
        <v>1</v>
      </c>
      <c r="K1814" s="166" t="s">
        <v>15568</v>
      </c>
      <c r="L1814" s="175">
        <v>0.99999990654422999</v>
      </c>
      <c r="M1814" s="175">
        <v>0.816335658594466</v>
      </c>
      <c r="N1814" s="175">
        <v>0.61283179814502098</v>
      </c>
      <c r="O1814" s="175"/>
      <c r="P1814" s="175">
        <v>1</v>
      </c>
      <c r="Q1814" s="175">
        <v>1</v>
      </c>
      <c r="R1814" s="166">
        <v>1</v>
      </c>
      <c r="S1814" s="166" t="s">
        <v>359</v>
      </c>
      <c r="T1814" s="166" t="s">
        <v>7371</v>
      </c>
      <c r="U1814" s="166" t="s">
        <v>15584</v>
      </c>
    </row>
    <row r="1815" spans="1:21" ht="15.75" customHeight="1" x14ac:dyDescent="0.15">
      <c r="A1815" s="15" t="s">
        <v>7405</v>
      </c>
      <c r="B1815" s="166" t="s">
        <v>7406</v>
      </c>
      <c r="C1815" s="166" t="s">
        <v>4806</v>
      </c>
      <c r="D1815" s="166" t="s">
        <v>1948</v>
      </c>
      <c r="E1815" s="170">
        <v>1.4980976148653301E-6</v>
      </c>
      <c r="F1815" s="166">
        <v>0</v>
      </c>
      <c r="G1815" s="166" t="s">
        <v>7407</v>
      </c>
      <c r="H1815" s="166">
        <v>3</v>
      </c>
      <c r="I1815" s="166">
        <v>3</v>
      </c>
      <c r="J1815" s="166">
        <v>1</v>
      </c>
      <c r="K1815" s="166" t="s">
        <v>15568</v>
      </c>
      <c r="L1815" s="175">
        <v>0.99999990654422999</v>
      </c>
      <c r="M1815" s="175">
        <v>0.969806105314024</v>
      </c>
      <c r="N1815" s="175">
        <v>0.969806105314024</v>
      </c>
      <c r="O1815" s="175"/>
      <c r="P1815" s="175">
        <v>1</v>
      </c>
      <c r="Q1815" s="175">
        <v>1</v>
      </c>
      <c r="R1815" s="166">
        <v>1</v>
      </c>
      <c r="S1815" s="166" t="s">
        <v>359</v>
      </c>
      <c r="T1815" s="166" t="s">
        <v>7371</v>
      </c>
      <c r="U1815" s="166" t="s">
        <v>15584</v>
      </c>
    </row>
    <row r="1816" spans="1:21" ht="15.75" customHeight="1" x14ac:dyDescent="0.15">
      <c r="A1816" s="15" t="s">
        <v>7408</v>
      </c>
      <c r="B1816" s="166" t="s">
        <v>7409</v>
      </c>
      <c r="C1816" s="166" t="s">
        <v>2142</v>
      </c>
      <c r="D1816" s="166" t="s">
        <v>1948</v>
      </c>
      <c r="E1816" s="170">
        <v>9.5710573183253506E-14</v>
      </c>
      <c r="F1816" s="166">
        <v>10</v>
      </c>
      <c r="G1816" s="166" t="s">
        <v>7410</v>
      </c>
      <c r="H1816" s="166">
        <v>3</v>
      </c>
      <c r="I1816" s="166">
        <v>3</v>
      </c>
      <c r="J1816" s="166">
        <v>1</v>
      </c>
      <c r="K1816" s="166" t="s">
        <v>15586</v>
      </c>
      <c r="L1816" s="175">
        <v>0.77210447351818801</v>
      </c>
      <c r="M1816" s="175">
        <v>0.78607975212699099</v>
      </c>
      <c r="N1816" s="175">
        <v>0.98239498913844403</v>
      </c>
      <c r="O1816" s="175"/>
      <c r="P1816" s="175">
        <v>0.77210447351818801</v>
      </c>
      <c r="Q1816" s="175">
        <v>0.78607975212699099</v>
      </c>
      <c r="R1816" s="166">
        <v>0.98239498913844403</v>
      </c>
      <c r="S1816" s="166" t="s">
        <v>504</v>
      </c>
      <c r="T1816" s="166" t="s">
        <v>7411</v>
      </c>
      <c r="U1816" s="166" t="s">
        <v>15585</v>
      </c>
    </row>
    <row r="1817" spans="1:21" ht="15.75" customHeight="1" x14ac:dyDescent="0.15">
      <c r="A1817" s="15" t="s">
        <v>2382</v>
      </c>
      <c r="B1817" s="166" t="s">
        <v>2383</v>
      </c>
      <c r="C1817" s="166" t="s">
        <v>2379</v>
      </c>
      <c r="D1817" s="166" t="s">
        <v>1918</v>
      </c>
      <c r="E1817" s="170">
        <v>2.56532026650167E-8</v>
      </c>
      <c r="F1817" s="166">
        <v>22</v>
      </c>
      <c r="G1817" s="166" t="s">
        <v>2384</v>
      </c>
      <c r="H1817" s="166">
        <v>4</v>
      </c>
      <c r="I1817" s="166">
        <v>4</v>
      </c>
      <c r="J1817" s="166">
        <v>1</v>
      </c>
      <c r="K1817" s="166" t="s">
        <v>15588</v>
      </c>
      <c r="L1817" s="175">
        <v>0.99668258555515998</v>
      </c>
      <c r="M1817" s="175">
        <v>0.54400399639921204</v>
      </c>
      <c r="N1817" s="175">
        <v>5.64594085300033E-5</v>
      </c>
      <c r="O1817" s="175"/>
      <c r="P1817" s="175">
        <v>1</v>
      </c>
      <c r="Q1817" s="175">
        <v>0.54400399639921204</v>
      </c>
      <c r="R1817" s="170">
        <v>5.64594085300033E-5</v>
      </c>
      <c r="S1817" s="166" t="s">
        <v>559</v>
      </c>
      <c r="T1817" s="166" t="s">
        <v>2381</v>
      </c>
      <c r="U1817" s="166" t="s">
        <v>15587</v>
      </c>
    </row>
    <row r="1818" spans="1:21" ht="15.75" customHeight="1" x14ac:dyDescent="0.15">
      <c r="A1818" s="15" t="s">
        <v>2377</v>
      </c>
      <c r="B1818" s="166" t="s">
        <v>2378</v>
      </c>
      <c r="C1818" s="166" t="s">
        <v>2379</v>
      </c>
      <c r="D1818" s="166" t="s">
        <v>1918</v>
      </c>
      <c r="E1818" s="170">
        <v>1.5812914235749E-7</v>
      </c>
      <c r="F1818" s="166">
        <v>14</v>
      </c>
      <c r="G1818" s="166" t="s">
        <v>2380</v>
      </c>
      <c r="H1818" s="166">
        <v>5</v>
      </c>
      <c r="I1818" s="166">
        <v>4</v>
      </c>
      <c r="J1818" s="166">
        <v>1</v>
      </c>
      <c r="K1818" s="166" t="s">
        <v>15588</v>
      </c>
      <c r="L1818" s="175">
        <v>1.44195473077661E-2</v>
      </c>
      <c r="M1818" s="175">
        <v>0.85898599979556101</v>
      </c>
      <c r="N1818" s="175">
        <v>6.6124032508042899E-2</v>
      </c>
      <c r="O1818" s="175"/>
      <c r="P1818" s="175">
        <v>1.44195473077661E-2</v>
      </c>
      <c r="Q1818" s="175">
        <v>0.85898599979556101</v>
      </c>
      <c r="R1818" s="166">
        <v>8.8165376677390495E-2</v>
      </c>
      <c r="S1818" s="166" t="s">
        <v>559</v>
      </c>
      <c r="T1818" s="166" t="s">
        <v>2381</v>
      </c>
      <c r="U1818" s="166" t="s">
        <v>15587</v>
      </c>
    </row>
    <row r="1819" spans="1:21" ht="15.75" customHeight="1" x14ac:dyDescent="0.15">
      <c r="A1819" s="15" t="s">
        <v>2385</v>
      </c>
      <c r="B1819" s="166" t="s">
        <v>2386</v>
      </c>
      <c r="C1819" s="166" t="s">
        <v>2230</v>
      </c>
      <c r="D1819" s="166" t="s">
        <v>1918</v>
      </c>
      <c r="E1819" s="170">
        <v>5.0554370635323498E-7</v>
      </c>
      <c r="F1819" s="166">
        <v>16</v>
      </c>
      <c r="G1819" s="166" t="s">
        <v>2387</v>
      </c>
      <c r="H1819" s="166">
        <v>4</v>
      </c>
      <c r="I1819" s="166">
        <v>3</v>
      </c>
      <c r="J1819" s="166">
        <v>1</v>
      </c>
      <c r="K1819" s="166" t="s">
        <v>15588</v>
      </c>
      <c r="L1819" s="175">
        <v>0.84363956203004298</v>
      </c>
      <c r="M1819" s="175">
        <v>0.62417445238052804</v>
      </c>
      <c r="N1819" s="175">
        <v>0.96707352071775299</v>
      </c>
      <c r="O1819" s="175"/>
      <c r="P1819" s="175">
        <v>1</v>
      </c>
      <c r="Q1819" s="175">
        <v>0.83223260317403802</v>
      </c>
      <c r="R1819" s="166">
        <v>0.96707352071775299</v>
      </c>
      <c r="S1819" s="166" t="s">
        <v>559</v>
      </c>
      <c r="T1819" s="166" t="s">
        <v>2381</v>
      </c>
      <c r="U1819" s="166" t="s">
        <v>15587</v>
      </c>
    </row>
    <row r="1820" spans="1:21" ht="15.75" customHeight="1" x14ac:dyDescent="0.15">
      <c r="A1820" s="15" t="s">
        <v>2392</v>
      </c>
      <c r="B1820" s="166" t="s">
        <v>2393</v>
      </c>
      <c r="C1820" s="166" t="s">
        <v>2237</v>
      </c>
      <c r="D1820" s="166" t="s">
        <v>1948</v>
      </c>
      <c r="E1820" s="170">
        <v>5.1418181661163699E-9</v>
      </c>
      <c r="F1820" s="166">
        <v>20</v>
      </c>
      <c r="G1820" s="166" t="s">
        <v>2394</v>
      </c>
      <c r="H1820" s="166">
        <v>8</v>
      </c>
      <c r="I1820" s="166">
        <v>5</v>
      </c>
      <c r="J1820" s="166">
        <v>1</v>
      </c>
      <c r="K1820" s="166" t="s">
        <v>15590</v>
      </c>
      <c r="L1820" s="175">
        <v>9.7425939681738694E-5</v>
      </c>
      <c r="M1820" s="175">
        <v>6.6668183127113605E-7</v>
      </c>
      <c r="N1820" s="175">
        <v>3.22643361616825E-12</v>
      </c>
      <c r="O1820" s="175"/>
      <c r="P1820" s="175">
        <v>1.5588150349078099E-4</v>
      </c>
      <c r="Q1820" s="175">
        <v>1.20002729628804E-6</v>
      </c>
      <c r="R1820" s="170">
        <v>3.22643361616825E-12</v>
      </c>
      <c r="S1820" s="166" t="s">
        <v>564</v>
      </c>
      <c r="T1820" s="166" t="s">
        <v>2391</v>
      </c>
      <c r="U1820" s="166" t="s">
        <v>15589</v>
      </c>
    </row>
    <row r="1821" spans="1:21" ht="15.75" customHeight="1" x14ac:dyDescent="0.15">
      <c r="A1821" s="15" t="s">
        <v>2395</v>
      </c>
      <c r="B1821" s="166" t="s">
        <v>2396</v>
      </c>
      <c r="C1821" s="166" t="s">
        <v>2397</v>
      </c>
      <c r="D1821" s="166" t="s">
        <v>1910</v>
      </c>
      <c r="E1821" s="170">
        <v>3.1530157456998401E-8</v>
      </c>
      <c r="F1821" s="166">
        <v>22</v>
      </c>
      <c r="G1821" s="166" t="s">
        <v>2398</v>
      </c>
      <c r="H1821" s="166">
        <v>8</v>
      </c>
      <c r="I1821" s="166">
        <v>5</v>
      </c>
      <c r="J1821" s="166">
        <v>1</v>
      </c>
      <c r="K1821" s="166" t="s">
        <v>15590</v>
      </c>
      <c r="L1821" s="175">
        <v>2.14568990688986E-13</v>
      </c>
      <c r="M1821" s="175">
        <v>2.2624463368928001E-5</v>
      </c>
      <c r="N1821" s="175">
        <v>8.7709507734875806E-11</v>
      </c>
      <c r="O1821" s="175"/>
      <c r="P1821" s="175">
        <v>2.14568990688986E-13</v>
      </c>
      <c r="Q1821" s="175">
        <v>3.6199141390284799E-5</v>
      </c>
      <c r="R1821" s="170">
        <v>1.40335212375801E-10</v>
      </c>
      <c r="S1821" s="166" t="s">
        <v>564</v>
      </c>
      <c r="T1821" s="166" t="s">
        <v>2391</v>
      </c>
      <c r="U1821" s="166" t="s">
        <v>15589</v>
      </c>
    </row>
    <row r="1822" spans="1:21" ht="15.75" customHeight="1" x14ac:dyDescent="0.15">
      <c r="A1822" s="15" t="s">
        <v>2399</v>
      </c>
      <c r="B1822" s="166" t="s">
        <v>2400</v>
      </c>
      <c r="C1822" s="166" t="s">
        <v>2237</v>
      </c>
      <c r="D1822" s="166" t="s">
        <v>1910</v>
      </c>
      <c r="E1822" s="170">
        <v>4.3460789985524801E-10</v>
      </c>
      <c r="F1822" s="166">
        <v>26</v>
      </c>
      <c r="G1822" s="166" t="s">
        <v>2401</v>
      </c>
      <c r="H1822" s="166">
        <v>5</v>
      </c>
      <c r="I1822" s="166">
        <v>4</v>
      </c>
      <c r="J1822" s="166">
        <v>1</v>
      </c>
      <c r="K1822" s="166" t="s">
        <v>15590</v>
      </c>
      <c r="L1822" s="175">
        <v>0.99999926450978904</v>
      </c>
      <c r="M1822" s="175">
        <v>9.8307554905079896E-8</v>
      </c>
      <c r="N1822" s="175">
        <v>9.1166569717491601E-11</v>
      </c>
      <c r="O1822" s="175"/>
      <c r="P1822" s="175">
        <v>1</v>
      </c>
      <c r="Q1822" s="175">
        <v>1.57292087848127E-7</v>
      </c>
      <c r="R1822" s="170">
        <v>1.6409982549148399E-10</v>
      </c>
      <c r="S1822" s="166" t="s">
        <v>564</v>
      </c>
      <c r="T1822" s="166" t="s">
        <v>2391</v>
      </c>
      <c r="U1822" s="166" t="s">
        <v>15589</v>
      </c>
    </row>
    <row r="1823" spans="1:21" ht="15.75" customHeight="1" x14ac:dyDescent="0.15">
      <c r="A1823" s="15" t="s">
        <v>2388</v>
      </c>
      <c r="B1823" s="166" t="s">
        <v>2389</v>
      </c>
      <c r="C1823" s="166" t="s">
        <v>2237</v>
      </c>
      <c r="D1823" s="166" t="s">
        <v>1893</v>
      </c>
      <c r="E1823" s="170">
        <v>5.73677028988159E-10</v>
      </c>
      <c r="F1823" s="166">
        <v>22</v>
      </c>
      <c r="G1823" s="166" t="s">
        <v>2390</v>
      </c>
      <c r="H1823" s="166">
        <v>12</v>
      </c>
      <c r="I1823" s="166">
        <v>6</v>
      </c>
      <c r="J1823" s="166">
        <v>1</v>
      </c>
      <c r="K1823" s="166" t="s">
        <v>15590</v>
      </c>
      <c r="L1823" s="175">
        <v>0.99999926450978904</v>
      </c>
      <c r="M1823" s="175">
        <v>4.9432066337216196E-9</v>
      </c>
      <c r="N1823" s="175">
        <v>9.5383244049404897E-11</v>
      </c>
      <c r="O1823" s="175"/>
      <c r="P1823" s="175">
        <v>1</v>
      </c>
      <c r="Q1823" s="175">
        <v>4.9432066337216196E-9</v>
      </c>
      <c r="R1823" s="170">
        <v>1.6409982549148399E-10</v>
      </c>
      <c r="S1823" s="166" t="s">
        <v>564</v>
      </c>
      <c r="T1823" s="166" t="s">
        <v>2391</v>
      </c>
      <c r="U1823" s="166" t="s">
        <v>15589</v>
      </c>
    </row>
    <row r="1824" spans="1:21" ht="15.75" customHeight="1" x14ac:dyDescent="0.15">
      <c r="A1824" s="15" t="s">
        <v>2402</v>
      </c>
      <c r="B1824" s="166" t="s">
        <v>2403</v>
      </c>
      <c r="C1824" s="166" t="s">
        <v>2404</v>
      </c>
      <c r="D1824" s="166" t="s">
        <v>1914</v>
      </c>
      <c r="E1824" s="170">
        <v>7.8778905172039201E-8</v>
      </c>
      <c r="F1824" s="166">
        <v>10</v>
      </c>
      <c r="G1824" s="166" t="s">
        <v>2405</v>
      </c>
      <c r="H1824" s="166">
        <v>4</v>
      </c>
      <c r="I1824" s="166">
        <v>3</v>
      </c>
      <c r="J1824" s="166">
        <v>1</v>
      </c>
      <c r="K1824" s="166" t="s">
        <v>15590</v>
      </c>
      <c r="L1824" s="175">
        <v>0.26173317969671001</v>
      </c>
      <c r="M1824" s="175">
        <v>5.0533524304456102E-2</v>
      </c>
      <c r="N1824" s="175">
        <v>0.22189023008195999</v>
      </c>
      <c r="O1824" s="175"/>
      <c r="P1824" s="175">
        <v>0.47111972345407899</v>
      </c>
      <c r="Q1824" s="175">
        <v>5.0533524304456102E-2</v>
      </c>
      <c r="R1824" s="166">
        <v>0.22189023008195999</v>
      </c>
      <c r="S1824" s="166" t="s">
        <v>564</v>
      </c>
      <c r="T1824" s="166" t="s">
        <v>2391</v>
      </c>
      <c r="U1824" s="166" t="s">
        <v>15589</v>
      </c>
    </row>
    <row r="1825" spans="1:21" ht="15.75" customHeight="1" x14ac:dyDescent="0.15">
      <c r="A1825" s="15" t="s">
        <v>2407</v>
      </c>
      <c r="B1825" s="166" t="s">
        <v>2408</v>
      </c>
      <c r="C1825" s="166" t="s">
        <v>2409</v>
      </c>
      <c r="D1825" s="166" t="s">
        <v>1902</v>
      </c>
      <c r="E1825" s="170">
        <v>1.5703883833300201E-9</v>
      </c>
      <c r="F1825" s="166">
        <v>16</v>
      </c>
      <c r="G1825" s="166" t="s">
        <v>2410</v>
      </c>
      <c r="H1825" s="166">
        <v>3</v>
      </c>
      <c r="I1825" s="166">
        <v>3</v>
      </c>
      <c r="J1825" s="166">
        <v>1</v>
      </c>
      <c r="K1825" s="166" t="s">
        <v>15590</v>
      </c>
      <c r="L1825" s="175">
        <v>6.3475748367243501E-4</v>
      </c>
      <c r="M1825" s="175">
        <v>0.44423562324608701</v>
      </c>
      <c r="N1825" s="175">
        <v>0.171715460211676</v>
      </c>
      <c r="O1825" s="175"/>
      <c r="P1825" s="175">
        <v>6.3475748367243501E-4</v>
      </c>
      <c r="Q1825" s="175">
        <v>0.44423562324608701</v>
      </c>
      <c r="R1825" s="166">
        <v>0.171715460211676</v>
      </c>
      <c r="S1825" s="166" t="s">
        <v>599</v>
      </c>
      <c r="T1825" s="166" t="s">
        <v>2406</v>
      </c>
      <c r="U1825" s="166" t="s">
        <v>15591</v>
      </c>
    </row>
    <row r="1826" spans="1:21" ht="15.75" customHeight="1" x14ac:dyDescent="0.15">
      <c r="A1826" s="15" t="s">
        <v>2411</v>
      </c>
      <c r="B1826" s="166" t="s">
        <v>2412</v>
      </c>
      <c r="C1826" s="166" t="s">
        <v>2409</v>
      </c>
      <c r="D1826" s="166" t="s">
        <v>1910</v>
      </c>
      <c r="E1826" s="170">
        <v>9.2622208406033695E-11</v>
      </c>
      <c r="F1826" s="166">
        <v>10</v>
      </c>
      <c r="G1826" s="166" t="s">
        <v>2413</v>
      </c>
      <c r="H1826" s="166">
        <v>3</v>
      </c>
      <c r="I1826" s="166">
        <v>3</v>
      </c>
      <c r="J1826" s="166">
        <v>1</v>
      </c>
      <c r="K1826" s="166" t="s">
        <v>15590</v>
      </c>
      <c r="L1826" s="175">
        <v>0.99909053054806396</v>
      </c>
      <c r="M1826" s="175">
        <v>0.80354651741891603</v>
      </c>
      <c r="N1826" s="175">
        <v>0.85223958179716597</v>
      </c>
      <c r="O1826" s="175"/>
      <c r="P1826" s="175">
        <v>1</v>
      </c>
      <c r="Q1826" s="175">
        <v>1</v>
      </c>
      <c r="R1826" s="166">
        <v>1</v>
      </c>
      <c r="S1826" s="166" t="s">
        <v>599</v>
      </c>
      <c r="T1826" s="166" t="s">
        <v>2406</v>
      </c>
      <c r="U1826" s="166" t="s">
        <v>15591</v>
      </c>
    </row>
    <row r="1827" spans="1:21" ht="15.75" customHeight="1" x14ac:dyDescent="0.15">
      <c r="A1827" s="15" t="s">
        <v>2414</v>
      </c>
      <c r="B1827" s="166" t="s">
        <v>2415</v>
      </c>
      <c r="C1827" s="166" t="s">
        <v>2404</v>
      </c>
      <c r="D1827" s="166" t="s">
        <v>1914</v>
      </c>
      <c r="E1827" s="170">
        <v>1.7262019050927401E-8</v>
      </c>
      <c r="F1827" s="166">
        <v>20</v>
      </c>
      <c r="G1827" s="166" t="s">
        <v>2416</v>
      </c>
      <c r="H1827" s="166">
        <v>3</v>
      </c>
      <c r="I1827" s="166">
        <v>3</v>
      </c>
      <c r="J1827" s="166">
        <v>1</v>
      </c>
      <c r="K1827" s="166" t="s">
        <v>15590</v>
      </c>
      <c r="L1827" s="175">
        <v>0.99909053054806396</v>
      </c>
      <c r="M1827" s="175">
        <v>0.93242959290377603</v>
      </c>
      <c r="N1827" s="175">
        <v>0.98351583072981996</v>
      </c>
      <c r="O1827" s="175"/>
      <c r="P1827" s="175">
        <v>1</v>
      </c>
      <c r="Q1827" s="175">
        <v>1</v>
      </c>
      <c r="R1827" s="166">
        <v>1</v>
      </c>
      <c r="S1827" s="166" t="s">
        <v>599</v>
      </c>
      <c r="T1827" s="166" t="s">
        <v>2406</v>
      </c>
      <c r="U1827" s="166" t="s">
        <v>15591</v>
      </c>
    </row>
    <row r="1828" spans="1:21" ht="15.75" customHeight="1" x14ac:dyDescent="0.15">
      <c r="A1828" s="15" t="s">
        <v>2417</v>
      </c>
      <c r="B1828" s="166" t="s">
        <v>2418</v>
      </c>
      <c r="C1828" s="166" t="s">
        <v>2237</v>
      </c>
      <c r="D1828" s="166" t="s">
        <v>1918</v>
      </c>
      <c r="E1828" s="170">
        <v>1.46062752301266E-8</v>
      </c>
      <c r="F1828" s="166">
        <v>16</v>
      </c>
      <c r="G1828" s="166" t="s">
        <v>2419</v>
      </c>
      <c r="H1828" s="166">
        <v>11</v>
      </c>
      <c r="I1828" s="166">
        <v>5</v>
      </c>
      <c r="J1828" s="166">
        <v>1</v>
      </c>
      <c r="K1828" s="166" t="s">
        <v>15593</v>
      </c>
      <c r="L1828" s="175">
        <v>3.8435820132346797E-8</v>
      </c>
      <c r="M1828" s="175">
        <v>8.9600823533307807E-3</v>
      </c>
      <c r="N1828" s="175">
        <v>4.0293280320763502E-10</v>
      </c>
      <c r="O1828" s="175"/>
      <c r="P1828" s="175">
        <v>3.8435820132346797E-8</v>
      </c>
      <c r="Q1828" s="175">
        <v>8.9600823533307807E-3</v>
      </c>
      <c r="R1828" s="170">
        <v>7.17330597394031E-10</v>
      </c>
      <c r="S1828" s="166" t="s">
        <v>674</v>
      </c>
      <c r="T1828" s="166" t="s">
        <v>2420</v>
      </c>
      <c r="U1828" s="166" t="s">
        <v>15592</v>
      </c>
    </row>
    <row r="1829" spans="1:21" ht="15.75" customHeight="1" x14ac:dyDescent="0.15">
      <c r="A1829" s="15" t="s">
        <v>2421</v>
      </c>
      <c r="B1829" s="166" t="s">
        <v>2422</v>
      </c>
      <c r="C1829" s="166" t="s">
        <v>2237</v>
      </c>
      <c r="D1829" s="166" t="s">
        <v>1918</v>
      </c>
      <c r="E1829" s="170">
        <v>1.2255149121166199E-9</v>
      </c>
      <c r="F1829" s="166">
        <v>22</v>
      </c>
      <c r="G1829" s="166" t="s">
        <v>2423</v>
      </c>
      <c r="H1829" s="166">
        <v>11</v>
      </c>
      <c r="I1829" s="166">
        <v>5</v>
      </c>
      <c r="J1829" s="166">
        <v>1</v>
      </c>
      <c r="K1829" s="166" t="s">
        <v>15593</v>
      </c>
      <c r="L1829" s="175">
        <v>0.99999977303020104</v>
      </c>
      <c r="M1829" s="175">
        <v>1.90118136498976E-2</v>
      </c>
      <c r="N1829" s="175">
        <v>4.0293280320763502E-10</v>
      </c>
      <c r="O1829" s="175"/>
      <c r="P1829" s="175">
        <v>1</v>
      </c>
      <c r="Q1829" s="175">
        <v>3.1686356083162802E-2</v>
      </c>
      <c r="R1829" s="170">
        <v>7.17330597394031E-10</v>
      </c>
      <c r="S1829" s="166" t="s">
        <v>674</v>
      </c>
      <c r="T1829" s="166" t="s">
        <v>2420</v>
      </c>
      <c r="U1829" s="166" t="s">
        <v>15592</v>
      </c>
    </row>
    <row r="1830" spans="1:21" ht="15.75" customHeight="1" x14ac:dyDescent="0.15">
      <c r="A1830" s="15" t="s">
        <v>2424</v>
      </c>
      <c r="B1830" s="166" t="s">
        <v>2425</v>
      </c>
      <c r="C1830" s="166" t="s">
        <v>2237</v>
      </c>
      <c r="D1830" s="166" t="s">
        <v>1918</v>
      </c>
      <c r="E1830" s="170">
        <v>1.0649248004486999E-9</v>
      </c>
      <c r="F1830" s="166">
        <v>22</v>
      </c>
      <c r="G1830" s="166" t="s">
        <v>2423</v>
      </c>
      <c r="H1830" s="166">
        <v>7</v>
      </c>
      <c r="I1830" s="166">
        <v>3</v>
      </c>
      <c r="J1830" s="166">
        <v>1</v>
      </c>
      <c r="K1830" s="166" t="s">
        <v>15593</v>
      </c>
      <c r="L1830" s="175">
        <v>0.99999977303020104</v>
      </c>
      <c r="M1830" s="175">
        <v>4.7638574532770199E-2</v>
      </c>
      <c r="N1830" s="175">
        <v>1.04767540204519E-5</v>
      </c>
      <c r="O1830" s="175"/>
      <c r="P1830" s="175">
        <v>1</v>
      </c>
      <c r="Q1830" s="175">
        <v>9.5277149065540495E-2</v>
      </c>
      <c r="R1830" s="170">
        <v>2.0953508040903899E-5</v>
      </c>
      <c r="S1830" s="166" t="s">
        <v>674</v>
      </c>
      <c r="T1830" s="166" t="s">
        <v>2420</v>
      </c>
      <c r="U1830" s="166" t="s">
        <v>15592</v>
      </c>
    </row>
    <row r="1831" spans="1:21" ht="15.75" customHeight="1" x14ac:dyDescent="0.15">
      <c r="A1831" s="15" t="s">
        <v>2434</v>
      </c>
      <c r="B1831" s="166" t="s">
        <v>2435</v>
      </c>
      <c r="C1831" s="166" t="s">
        <v>2409</v>
      </c>
      <c r="D1831" s="166" t="s">
        <v>1902</v>
      </c>
      <c r="E1831" s="170">
        <v>1.43574303060229E-9</v>
      </c>
      <c r="F1831" s="166">
        <v>22</v>
      </c>
      <c r="G1831" s="166" t="s">
        <v>2436</v>
      </c>
      <c r="H1831" s="166">
        <v>4</v>
      </c>
      <c r="I1831" s="166">
        <v>3</v>
      </c>
      <c r="J1831" s="166">
        <v>1</v>
      </c>
      <c r="K1831" s="166" t="s">
        <v>15593</v>
      </c>
      <c r="L1831" s="175">
        <v>0.99999977303020104</v>
      </c>
      <c r="M1831" s="175">
        <v>0.74459539252753104</v>
      </c>
      <c r="N1831" s="175">
        <v>3.6825383897358598E-5</v>
      </c>
      <c r="O1831" s="175"/>
      <c r="P1831" s="175">
        <v>1</v>
      </c>
      <c r="Q1831" s="175">
        <v>0.78471484649245504</v>
      </c>
      <c r="R1831" s="170">
        <v>7.3650767794717305E-5</v>
      </c>
      <c r="S1831" s="166" t="s">
        <v>674</v>
      </c>
      <c r="T1831" s="166" t="s">
        <v>2420</v>
      </c>
      <c r="U1831" s="166" t="s">
        <v>15592</v>
      </c>
    </row>
    <row r="1832" spans="1:21" ht="15.75" customHeight="1" x14ac:dyDescent="0.15">
      <c r="A1832" s="15" t="s">
        <v>2426</v>
      </c>
      <c r="B1832" s="166" t="s">
        <v>2427</v>
      </c>
      <c r="C1832" s="166" t="s">
        <v>2428</v>
      </c>
      <c r="D1832" s="166" t="s">
        <v>1902</v>
      </c>
      <c r="E1832" s="170">
        <v>3.4134634993947298E-9</v>
      </c>
      <c r="F1832" s="166">
        <v>32</v>
      </c>
      <c r="G1832" s="166" t="s">
        <v>2429</v>
      </c>
      <c r="H1832" s="166">
        <v>6</v>
      </c>
      <c r="I1832" s="166">
        <v>4</v>
      </c>
      <c r="J1832" s="166">
        <v>1</v>
      </c>
      <c r="K1832" s="166" t="s">
        <v>15593</v>
      </c>
      <c r="L1832" s="175">
        <v>0.99999977303020104</v>
      </c>
      <c r="M1832" s="175">
        <v>0.151063113235272</v>
      </c>
      <c r="N1832" s="175">
        <v>0.99999977303020104</v>
      </c>
      <c r="O1832" s="175"/>
      <c r="P1832" s="175">
        <v>1</v>
      </c>
      <c r="Q1832" s="175">
        <v>0.30212622647054499</v>
      </c>
      <c r="R1832" s="166">
        <v>1</v>
      </c>
      <c r="S1832" s="166" t="s">
        <v>674</v>
      </c>
      <c r="T1832" s="166" t="s">
        <v>2420</v>
      </c>
      <c r="U1832" s="166" t="s">
        <v>15592</v>
      </c>
    </row>
    <row r="1833" spans="1:21" ht="15.75" customHeight="1" x14ac:dyDescent="0.15">
      <c r="A1833" s="15" t="s">
        <v>2430</v>
      </c>
      <c r="B1833" s="166" t="s">
        <v>2431</v>
      </c>
      <c r="C1833" s="166" t="s">
        <v>2432</v>
      </c>
      <c r="D1833" s="166" t="s">
        <v>1948</v>
      </c>
      <c r="E1833" s="170">
        <v>3.0086900890710401E-11</v>
      </c>
      <c r="F1833" s="166">
        <v>36</v>
      </c>
      <c r="G1833" s="166" t="s">
        <v>2433</v>
      </c>
      <c r="H1833" s="166">
        <v>5</v>
      </c>
      <c r="I1833" s="166">
        <v>4</v>
      </c>
      <c r="J1833" s="166">
        <v>1</v>
      </c>
      <c r="K1833" s="166" t="s">
        <v>15593</v>
      </c>
      <c r="L1833" s="175">
        <v>0.99999977303020104</v>
      </c>
      <c r="M1833" s="175">
        <v>0.47082890789547299</v>
      </c>
      <c r="N1833" s="175">
        <v>0.99999977303020104</v>
      </c>
      <c r="O1833" s="175"/>
      <c r="P1833" s="175">
        <v>1</v>
      </c>
      <c r="Q1833" s="175">
        <v>0.78471484649245504</v>
      </c>
      <c r="R1833" s="166">
        <v>1</v>
      </c>
      <c r="S1833" s="166" t="s">
        <v>674</v>
      </c>
      <c r="T1833" s="166" t="s">
        <v>2420</v>
      </c>
      <c r="U1833" s="166" t="s">
        <v>15592</v>
      </c>
    </row>
    <row r="1834" spans="1:21" ht="15.75" customHeight="1" x14ac:dyDescent="0.15">
      <c r="A1834" s="15" t="s">
        <v>2437</v>
      </c>
      <c r="B1834" s="166" t="s">
        <v>2438</v>
      </c>
      <c r="C1834" s="166" t="s">
        <v>2404</v>
      </c>
      <c r="D1834" s="166" t="s">
        <v>1910</v>
      </c>
      <c r="E1834" s="170">
        <v>3.5045546581912299E-11</v>
      </c>
      <c r="F1834" s="166">
        <v>32</v>
      </c>
      <c r="G1834" s="166" t="s">
        <v>2439</v>
      </c>
      <c r="H1834" s="166">
        <v>5</v>
      </c>
      <c r="I1834" s="166">
        <v>3</v>
      </c>
      <c r="J1834" s="166">
        <v>1</v>
      </c>
      <c r="K1834" s="166" t="s">
        <v>15568</v>
      </c>
      <c r="L1834" s="175">
        <v>0.99999990654422999</v>
      </c>
      <c r="M1834" s="175">
        <v>0.72462803814808396</v>
      </c>
      <c r="N1834" s="175">
        <v>3.5322092846049699E-3</v>
      </c>
      <c r="O1834" s="175"/>
      <c r="P1834" s="175">
        <v>0.99999990654422999</v>
      </c>
      <c r="Q1834" s="175">
        <v>0.72462803814808396</v>
      </c>
      <c r="R1834" s="166">
        <v>3.5322092846049699E-3</v>
      </c>
      <c r="S1834" s="166" t="s">
        <v>709</v>
      </c>
      <c r="T1834" s="166" t="s">
        <v>2440</v>
      </c>
      <c r="U1834" s="166" t="s">
        <v>15594</v>
      </c>
    </row>
    <row r="1835" spans="1:21" ht="15.75" customHeight="1" x14ac:dyDescent="0.15">
      <c r="A1835" s="15" t="s">
        <v>2441</v>
      </c>
      <c r="B1835" s="166" t="s">
        <v>2442</v>
      </c>
      <c r="C1835" s="166" t="s">
        <v>2443</v>
      </c>
      <c r="D1835" s="166" t="s">
        <v>1948</v>
      </c>
      <c r="E1835" s="170">
        <v>3.6286749221596299E-10</v>
      </c>
      <c r="F1835" s="166">
        <v>22</v>
      </c>
      <c r="G1835" s="166" t="s">
        <v>2444</v>
      </c>
      <c r="H1835" s="166">
        <v>5</v>
      </c>
      <c r="I1835" s="166">
        <v>3</v>
      </c>
      <c r="J1835" s="166">
        <v>1</v>
      </c>
      <c r="K1835" s="166" t="s">
        <v>15580</v>
      </c>
      <c r="L1835" s="175">
        <v>0.99922969482536605</v>
      </c>
      <c r="M1835" s="175">
        <v>0.51288680623255101</v>
      </c>
      <c r="N1835" s="175">
        <v>5.1402154076605401E-2</v>
      </c>
      <c r="O1835" s="175"/>
      <c r="P1835" s="175">
        <v>0.99922969482536605</v>
      </c>
      <c r="Q1835" s="175">
        <v>0.51288680623255101</v>
      </c>
      <c r="R1835" s="166">
        <v>5.1402154076605401E-2</v>
      </c>
      <c r="S1835" s="166" t="s">
        <v>924</v>
      </c>
      <c r="T1835" s="166" t="s">
        <v>2445</v>
      </c>
      <c r="U1835" s="166" t="s">
        <v>15595</v>
      </c>
    </row>
  </sheetData>
  <sheetProtection algorithmName="SHA-512" hashValue="PT/ZYkgmtIsNux33JheAN7QFNXSWuADNlGySCHBc1lEH/6+ocrLBwM016grL8MoSz4SpR2O53Fc+qGkHGWdDIg==" saltValue="VK5TaSfVunfHtuwLhbjcrQ==" spinCount="100000" sheet="1" formatCells="0" formatColumns="0" formatRows="0" autoFilter="0"/>
  <mergeCells count="1">
    <mergeCell ref="A3:G3"/>
  </mergeCell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outlinePr summaryBelow="0" summaryRight="0"/>
  </sheetPr>
  <dimension ref="A1:R4568"/>
  <sheetViews>
    <sheetView tabSelected="1" workbookViewId="0"/>
  </sheetViews>
  <sheetFormatPr baseColWidth="10" defaultColWidth="14.5" defaultRowHeight="15.75" customHeight="1" x14ac:dyDescent="0.15"/>
  <cols>
    <col min="1" max="1" width="22" bestFit="1" customWidth="1"/>
    <col min="2" max="2" width="7.83203125" customWidth="1"/>
    <col min="3" max="3" width="68.1640625" bestFit="1" customWidth="1"/>
    <col min="4" max="4" width="22.5" customWidth="1"/>
    <col min="6" max="6" width="20.5" customWidth="1"/>
    <col min="10" max="10" width="23" customWidth="1"/>
    <col min="11" max="11" width="27.5" customWidth="1"/>
    <col min="17" max="17" width="18.33203125" customWidth="1"/>
  </cols>
  <sheetData>
    <row r="1" spans="1:18" ht="18" x14ac:dyDescent="0.2">
      <c r="A1" s="244" t="s">
        <v>16865</v>
      </c>
      <c r="B1" s="244" t="str">
        <f>TOC!B11</f>
        <v>SARS-CoV-2 CD8+ meta clonotypes with less evidence of HLA restriction (n = 2717)</v>
      </c>
      <c r="C1" s="44"/>
      <c r="E1" s="42"/>
      <c r="F1" s="42"/>
      <c r="G1" s="42"/>
      <c r="H1" s="42"/>
      <c r="I1" s="42"/>
      <c r="J1" s="42"/>
      <c r="K1" s="42"/>
      <c r="L1" s="42"/>
      <c r="M1" s="42"/>
      <c r="N1" s="42"/>
      <c r="O1" s="42"/>
      <c r="P1" s="42"/>
      <c r="Q1" s="42"/>
    </row>
    <row r="2" spans="1:18" ht="115" customHeight="1" x14ac:dyDescent="0.15">
      <c r="A2" s="267" t="s">
        <v>16852</v>
      </c>
      <c r="B2" s="267"/>
      <c r="C2" s="267"/>
      <c r="D2" s="267"/>
      <c r="E2" s="267"/>
      <c r="F2" s="267"/>
      <c r="G2" s="267"/>
      <c r="H2" s="267"/>
      <c r="I2" s="267"/>
      <c r="J2" s="46"/>
      <c r="K2" s="46"/>
      <c r="L2" s="46"/>
      <c r="M2" s="46"/>
      <c r="N2" s="46"/>
      <c r="O2" s="46"/>
      <c r="P2" s="46"/>
      <c r="Q2" s="46"/>
    </row>
    <row r="3" spans="1:18" s="1" customFormat="1" ht="15.75" customHeight="1" x14ac:dyDescent="0.15">
      <c r="A3" s="44"/>
      <c r="B3" s="165" t="s">
        <v>15560</v>
      </c>
      <c r="C3" s="165" t="s">
        <v>7412</v>
      </c>
      <c r="D3" s="165" t="s">
        <v>1877</v>
      </c>
      <c r="E3" s="165" t="s">
        <v>1878</v>
      </c>
      <c r="F3" s="165" t="s">
        <v>1879</v>
      </c>
      <c r="G3" s="165" t="s">
        <v>1880</v>
      </c>
      <c r="H3" s="165" t="s">
        <v>1881</v>
      </c>
      <c r="I3" s="165" t="s">
        <v>1882</v>
      </c>
      <c r="J3" s="165" t="s">
        <v>1883</v>
      </c>
      <c r="K3" s="165" t="s">
        <v>1884</v>
      </c>
      <c r="L3" s="165" t="s">
        <v>1885</v>
      </c>
      <c r="M3" s="165" t="s">
        <v>1886</v>
      </c>
      <c r="N3" s="165" t="s">
        <v>1887</v>
      </c>
      <c r="O3" s="165" t="s">
        <v>1888</v>
      </c>
      <c r="P3" s="165" t="s">
        <v>1889</v>
      </c>
      <c r="Q3" s="148" t="s">
        <v>15558</v>
      </c>
      <c r="R3" s="148" t="s">
        <v>3</v>
      </c>
    </row>
    <row r="4" spans="1:18" ht="15.75" customHeight="1" x14ac:dyDescent="0.15">
      <c r="A4" s="167"/>
      <c r="B4" s="46">
        <v>2</v>
      </c>
      <c r="C4" s="43" t="s">
        <v>12569</v>
      </c>
      <c r="D4" s="45">
        <v>1000000</v>
      </c>
      <c r="E4" s="42" t="s">
        <v>12563</v>
      </c>
      <c r="F4" s="42" t="s">
        <v>2182</v>
      </c>
      <c r="G4" s="42" t="s">
        <v>2007</v>
      </c>
      <c r="H4" s="45">
        <v>1.2108551799376501E-6</v>
      </c>
      <c r="I4" s="42">
        <v>20</v>
      </c>
      <c r="J4" s="42" t="s">
        <v>12570</v>
      </c>
      <c r="K4" s="42">
        <v>5</v>
      </c>
      <c r="L4" s="42">
        <v>3</v>
      </c>
      <c r="M4" s="42">
        <v>1</v>
      </c>
      <c r="N4" s="42" t="s">
        <v>19</v>
      </c>
      <c r="O4" s="42" t="s">
        <v>12560</v>
      </c>
      <c r="P4" s="42" t="s">
        <v>12561</v>
      </c>
      <c r="Q4" t="s">
        <v>20</v>
      </c>
      <c r="R4" t="s">
        <v>21</v>
      </c>
    </row>
    <row r="5" spans="1:18" ht="15.75" customHeight="1" x14ac:dyDescent="0.15">
      <c r="A5" s="167"/>
      <c r="B5" s="46">
        <v>2</v>
      </c>
      <c r="C5" s="43" t="s">
        <v>12571</v>
      </c>
      <c r="D5" s="45">
        <v>1000000</v>
      </c>
      <c r="E5" s="42" t="s">
        <v>12567</v>
      </c>
      <c r="F5" s="42" t="s">
        <v>7215</v>
      </c>
      <c r="G5" s="42" t="s">
        <v>2007</v>
      </c>
      <c r="H5" s="45">
        <v>6.8801590869771705E-7</v>
      </c>
      <c r="I5" s="42">
        <v>22</v>
      </c>
      <c r="J5" s="42" t="s">
        <v>12572</v>
      </c>
      <c r="K5" s="42">
        <v>4</v>
      </c>
      <c r="L5" s="42">
        <v>3</v>
      </c>
      <c r="M5" s="42">
        <v>1</v>
      </c>
      <c r="N5" s="42" t="s">
        <v>19</v>
      </c>
      <c r="O5" s="42" t="s">
        <v>12560</v>
      </c>
      <c r="P5" s="42" t="s">
        <v>12561</v>
      </c>
      <c r="Q5" t="s">
        <v>20</v>
      </c>
      <c r="R5" t="s">
        <v>21</v>
      </c>
    </row>
    <row r="6" spans="1:18" ht="15.75" customHeight="1" x14ac:dyDescent="0.15">
      <c r="A6" s="167"/>
      <c r="B6" s="46">
        <v>2</v>
      </c>
      <c r="C6" s="43" t="s">
        <v>12573</v>
      </c>
      <c r="D6" s="45">
        <v>1000000</v>
      </c>
      <c r="E6" s="42" t="s">
        <v>12574</v>
      </c>
      <c r="F6" s="42" t="s">
        <v>2288</v>
      </c>
      <c r="G6" s="42" t="s">
        <v>1914</v>
      </c>
      <c r="H6" s="45">
        <v>1.39375132905067E-8</v>
      </c>
      <c r="I6" s="42">
        <v>16</v>
      </c>
      <c r="J6" s="42" t="s">
        <v>12575</v>
      </c>
      <c r="K6" s="42">
        <v>13</v>
      </c>
      <c r="L6" s="42">
        <v>6</v>
      </c>
      <c r="M6" s="42">
        <v>1</v>
      </c>
      <c r="N6" s="42" t="s">
        <v>19</v>
      </c>
      <c r="O6" s="42" t="s">
        <v>12560</v>
      </c>
      <c r="P6" s="42" t="s">
        <v>12561</v>
      </c>
      <c r="Q6" t="s">
        <v>20</v>
      </c>
      <c r="R6" t="s">
        <v>21</v>
      </c>
    </row>
    <row r="7" spans="1:18" ht="15.75" customHeight="1" x14ac:dyDescent="0.15">
      <c r="A7" s="167"/>
      <c r="B7" s="46">
        <v>2</v>
      </c>
      <c r="C7" s="43" t="s">
        <v>12576</v>
      </c>
      <c r="D7" s="45">
        <v>1000000</v>
      </c>
      <c r="E7" s="42" t="s">
        <v>12577</v>
      </c>
      <c r="F7" s="42" t="s">
        <v>2288</v>
      </c>
      <c r="G7" s="42" t="s">
        <v>1914</v>
      </c>
      <c r="H7" s="45">
        <v>9.7732424820195006E-10</v>
      </c>
      <c r="I7" s="42">
        <v>14</v>
      </c>
      <c r="J7" s="42" t="s">
        <v>12578</v>
      </c>
      <c r="K7" s="42">
        <v>10</v>
      </c>
      <c r="L7" s="42">
        <v>6</v>
      </c>
      <c r="M7" s="42">
        <v>1</v>
      </c>
      <c r="N7" s="42" t="s">
        <v>19</v>
      </c>
      <c r="O7" s="42" t="s">
        <v>12560</v>
      </c>
      <c r="P7" s="42" t="s">
        <v>12561</v>
      </c>
      <c r="Q7" t="s">
        <v>20</v>
      </c>
      <c r="R7" t="s">
        <v>21</v>
      </c>
    </row>
    <row r="8" spans="1:18" ht="15.75" customHeight="1" x14ac:dyDescent="0.15">
      <c r="A8" s="167"/>
      <c r="B8" s="46">
        <v>2</v>
      </c>
      <c r="C8" s="43" t="s">
        <v>12579</v>
      </c>
      <c r="D8" s="45">
        <v>1000000</v>
      </c>
      <c r="E8" s="42" t="s">
        <v>12580</v>
      </c>
      <c r="F8" s="42" t="s">
        <v>2288</v>
      </c>
      <c r="G8" s="42" t="s">
        <v>1914</v>
      </c>
      <c r="H8" s="45">
        <v>3.4119698285280202E-12</v>
      </c>
      <c r="I8" s="42">
        <v>20</v>
      </c>
      <c r="J8" s="42" t="s">
        <v>12581</v>
      </c>
      <c r="K8" s="42">
        <v>9</v>
      </c>
      <c r="L8" s="42">
        <v>5</v>
      </c>
      <c r="M8" s="42">
        <v>1</v>
      </c>
      <c r="N8" s="42" t="s">
        <v>19</v>
      </c>
      <c r="O8" s="42" t="s">
        <v>12560</v>
      </c>
      <c r="P8" s="42" t="s">
        <v>12561</v>
      </c>
      <c r="Q8" t="s">
        <v>20</v>
      </c>
      <c r="R8" t="s">
        <v>21</v>
      </c>
    </row>
    <row r="9" spans="1:18" ht="15.75" customHeight="1" x14ac:dyDescent="0.15">
      <c r="A9" s="167"/>
      <c r="B9" s="46">
        <v>2</v>
      </c>
      <c r="C9" s="43" t="s">
        <v>12582</v>
      </c>
      <c r="D9" s="45">
        <v>1000000</v>
      </c>
      <c r="E9" s="42" t="s">
        <v>12583</v>
      </c>
      <c r="F9" s="42" t="s">
        <v>2288</v>
      </c>
      <c r="G9" s="42" t="s">
        <v>1914</v>
      </c>
      <c r="H9" s="45">
        <v>5.4027547752652103E-9</v>
      </c>
      <c r="I9" s="42">
        <v>16</v>
      </c>
      <c r="J9" s="42" t="s">
        <v>12584</v>
      </c>
      <c r="K9" s="42">
        <v>9</v>
      </c>
      <c r="L9" s="42">
        <v>5</v>
      </c>
      <c r="M9" s="42">
        <v>1</v>
      </c>
      <c r="N9" s="42" t="s">
        <v>19</v>
      </c>
      <c r="O9" s="42" t="s">
        <v>12560</v>
      </c>
      <c r="P9" s="42" t="s">
        <v>12561</v>
      </c>
      <c r="Q9" t="s">
        <v>20</v>
      </c>
      <c r="R9" t="s">
        <v>21</v>
      </c>
    </row>
    <row r="10" spans="1:18" ht="15.75" customHeight="1" x14ac:dyDescent="0.15">
      <c r="A10" s="167"/>
      <c r="B10" s="46">
        <v>2</v>
      </c>
      <c r="C10" s="43" t="s">
        <v>12585</v>
      </c>
      <c r="D10" s="45">
        <v>1000000</v>
      </c>
      <c r="E10" s="42" t="s">
        <v>12565</v>
      </c>
      <c r="F10" s="42" t="s">
        <v>2428</v>
      </c>
      <c r="G10" s="42" t="s">
        <v>2007</v>
      </c>
      <c r="H10" s="45">
        <v>1.1831459000273501E-6</v>
      </c>
      <c r="I10" s="42">
        <v>20</v>
      </c>
      <c r="J10" s="42" t="s">
        <v>12586</v>
      </c>
      <c r="K10" s="42">
        <v>4</v>
      </c>
      <c r="L10" s="42">
        <v>3</v>
      </c>
      <c r="M10" s="42">
        <v>1</v>
      </c>
      <c r="N10" s="42" t="s">
        <v>19</v>
      </c>
      <c r="O10" s="42" t="s">
        <v>12560</v>
      </c>
      <c r="P10" s="42" t="s">
        <v>12561</v>
      </c>
      <c r="Q10" t="s">
        <v>20</v>
      </c>
      <c r="R10" t="s">
        <v>21</v>
      </c>
    </row>
    <row r="11" spans="1:18" ht="15.75" customHeight="1" x14ac:dyDescent="0.15">
      <c r="A11" s="167"/>
      <c r="B11" s="46">
        <v>2</v>
      </c>
      <c r="C11" s="43" t="s">
        <v>12587</v>
      </c>
      <c r="D11" s="45">
        <v>1000000</v>
      </c>
      <c r="E11" s="42" t="s">
        <v>9276</v>
      </c>
      <c r="F11" s="42" t="s">
        <v>2397</v>
      </c>
      <c r="G11" s="42" t="s">
        <v>1910</v>
      </c>
      <c r="H11" s="45">
        <v>9.2326071053832605E-8</v>
      </c>
      <c r="I11" s="42">
        <v>14</v>
      </c>
      <c r="J11" s="42" t="s">
        <v>12588</v>
      </c>
      <c r="K11" s="42">
        <v>8</v>
      </c>
      <c r="L11" s="42">
        <v>4</v>
      </c>
      <c r="M11" s="42">
        <v>1</v>
      </c>
      <c r="N11" s="42" t="s">
        <v>19</v>
      </c>
      <c r="O11" s="42" t="s">
        <v>12560</v>
      </c>
      <c r="P11" s="42" t="s">
        <v>12561</v>
      </c>
      <c r="Q11" t="s">
        <v>20</v>
      </c>
      <c r="R11" t="s">
        <v>21</v>
      </c>
    </row>
    <row r="12" spans="1:18" ht="15.75" customHeight="1" x14ac:dyDescent="0.15">
      <c r="A12" s="167"/>
      <c r="B12" s="46">
        <v>2</v>
      </c>
      <c r="C12" s="43" t="s">
        <v>12589</v>
      </c>
      <c r="D12" s="45">
        <v>1000000</v>
      </c>
      <c r="E12" s="42" t="s">
        <v>12590</v>
      </c>
      <c r="F12" s="42" t="s">
        <v>2288</v>
      </c>
      <c r="G12" s="42" t="s">
        <v>6296</v>
      </c>
      <c r="H12" s="45">
        <v>2.4533073206201601E-10</v>
      </c>
      <c r="I12" s="42">
        <v>28</v>
      </c>
      <c r="J12" s="42" t="s">
        <v>12591</v>
      </c>
      <c r="K12" s="42">
        <v>6</v>
      </c>
      <c r="L12" s="42">
        <v>5</v>
      </c>
      <c r="M12" s="42">
        <v>1</v>
      </c>
      <c r="N12" s="42" t="s">
        <v>19</v>
      </c>
      <c r="O12" s="42" t="s">
        <v>12560</v>
      </c>
      <c r="P12" s="42" t="s">
        <v>12561</v>
      </c>
      <c r="Q12" t="s">
        <v>20</v>
      </c>
      <c r="R12" t="s">
        <v>21</v>
      </c>
    </row>
    <row r="13" spans="1:18" ht="15.75" customHeight="1" x14ac:dyDescent="0.15">
      <c r="A13" s="167"/>
      <c r="B13" s="46">
        <v>2</v>
      </c>
      <c r="C13" s="43" t="s">
        <v>12592</v>
      </c>
      <c r="D13" s="45">
        <v>1000000</v>
      </c>
      <c r="E13" s="42" t="s">
        <v>12593</v>
      </c>
      <c r="F13" s="42" t="s">
        <v>2288</v>
      </c>
      <c r="G13" s="42" t="s">
        <v>1914</v>
      </c>
      <c r="H13" s="45">
        <v>1.7927786103167101E-11</v>
      </c>
      <c r="I13" s="42">
        <v>14</v>
      </c>
      <c r="J13" s="42" t="s">
        <v>12594</v>
      </c>
      <c r="K13" s="42">
        <v>6</v>
      </c>
      <c r="L13" s="42">
        <v>5</v>
      </c>
      <c r="M13" s="42">
        <v>1</v>
      </c>
      <c r="N13" s="42" t="s">
        <v>19</v>
      </c>
      <c r="O13" s="42" t="s">
        <v>12560</v>
      </c>
      <c r="P13" s="42" t="s">
        <v>12561</v>
      </c>
      <c r="Q13" t="s">
        <v>20</v>
      </c>
      <c r="R13" t="s">
        <v>21</v>
      </c>
    </row>
    <row r="14" spans="1:18" ht="15.75" customHeight="1" x14ac:dyDescent="0.15">
      <c r="A14" s="167"/>
      <c r="B14" s="46">
        <v>2</v>
      </c>
      <c r="C14" s="43" t="s">
        <v>12595</v>
      </c>
      <c r="D14" s="45">
        <v>1000000</v>
      </c>
      <c r="E14" s="42" t="s">
        <v>12562</v>
      </c>
      <c r="F14" s="42" t="s">
        <v>5913</v>
      </c>
      <c r="G14" s="42" t="s">
        <v>2007</v>
      </c>
      <c r="H14" s="45">
        <v>8.8697378133969601E-7</v>
      </c>
      <c r="I14" s="42">
        <v>10</v>
      </c>
      <c r="J14" s="42" t="s">
        <v>12596</v>
      </c>
      <c r="K14" s="42">
        <v>4</v>
      </c>
      <c r="L14" s="42">
        <v>3</v>
      </c>
      <c r="M14" s="42">
        <v>1</v>
      </c>
      <c r="N14" s="42" t="s">
        <v>19</v>
      </c>
      <c r="O14" s="42" t="s">
        <v>12560</v>
      </c>
      <c r="P14" s="42" t="s">
        <v>12561</v>
      </c>
      <c r="Q14" t="s">
        <v>20</v>
      </c>
      <c r="R14" t="s">
        <v>21</v>
      </c>
    </row>
    <row r="15" spans="1:18" ht="15.75" customHeight="1" x14ac:dyDescent="0.15">
      <c r="A15" s="167"/>
      <c r="B15" s="46">
        <v>2</v>
      </c>
      <c r="C15" s="43" t="s">
        <v>12597</v>
      </c>
      <c r="D15" s="45">
        <v>1000000</v>
      </c>
      <c r="E15" s="42" t="s">
        <v>12598</v>
      </c>
      <c r="F15" s="42" t="s">
        <v>2397</v>
      </c>
      <c r="G15" s="42" t="s">
        <v>1893</v>
      </c>
      <c r="H15" s="45">
        <v>2.07510580248149E-14</v>
      </c>
      <c r="I15" s="42">
        <v>36</v>
      </c>
      <c r="J15" s="42" t="s">
        <v>12599</v>
      </c>
      <c r="K15" s="42">
        <v>6</v>
      </c>
      <c r="L15" s="42">
        <v>4</v>
      </c>
      <c r="M15" s="42">
        <v>1</v>
      </c>
      <c r="N15" s="42" t="s">
        <v>19</v>
      </c>
      <c r="O15" s="42" t="s">
        <v>12560</v>
      </c>
      <c r="P15" s="42" t="s">
        <v>12561</v>
      </c>
      <c r="Q15" t="s">
        <v>20</v>
      </c>
      <c r="R15" t="s">
        <v>21</v>
      </c>
    </row>
    <row r="16" spans="1:18" ht="15.75" customHeight="1" x14ac:dyDescent="0.15">
      <c r="A16" s="167"/>
      <c r="B16" s="46">
        <v>2</v>
      </c>
      <c r="C16" s="43" t="s">
        <v>12600</v>
      </c>
      <c r="D16" s="45">
        <v>1000000</v>
      </c>
      <c r="E16" s="42" t="s">
        <v>12601</v>
      </c>
      <c r="F16" s="42" t="s">
        <v>2288</v>
      </c>
      <c r="G16" s="42" t="s">
        <v>1914</v>
      </c>
      <c r="H16" s="45">
        <v>1.09961107835568E-10</v>
      </c>
      <c r="I16" s="42">
        <v>14</v>
      </c>
      <c r="J16" s="42" t="s">
        <v>12602</v>
      </c>
      <c r="K16" s="42">
        <v>7</v>
      </c>
      <c r="L16" s="42">
        <v>5</v>
      </c>
      <c r="M16" s="42">
        <v>1</v>
      </c>
      <c r="N16" s="42" t="s">
        <v>19</v>
      </c>
      <c r="O16" s="42" t="s">
        <v>12560</v>
      </c>
      <c r="P16" s="42" t="s">
        <v>12561</v>
      </c>
      <c r="Q16" t="s">
        <v>20</v>
      </c>
      <c r="R16" t="s">
        <v>21</v>
      </c>
    </row>
    <row r="17" spans="1:18" ht="15.75" customHeight="1" x14ac:dyDescent="0.15">
      <c r="A17" s="167"/>
      <c r="B17" s="46">
        <v>2</v>
      </c>
      <c r="C17" s="43" t="s">
        <v>12603</v>
      </c>
      <c r="D17" s="45">
        <v>1000000</v>
      </c>
      <c r="E17" s="42" t="s">
        <v>12604</v>
      </c>
      <c r="F17" s="42" t="s">
        <v>2288</v>
      </c>
      <c r="G17" s="42" t="s">
        <v>1914</v>
      </c>
      <c r="H17" s="45">
        <v>2.0534984482166501E-11</v>
      </c>
      <c r="I17" s="42">
        <v>14</v>
      </c>
      <c r="J17" s="42" t="s">
        <v>12605</v>
      </c>
      <c r="K17" s="42">
        <v>5</v>
      </c>
      <c r="L17" s="42">
        <v>3</v>
      </c>
      <c r="M17" s="42">
        <v>1</v>
      </c>
      <c r="N17" s="42" t="s">
        <v>19</v>
      </c>
      <c r="O17" s="42" t="s">
        <v>12560</v>
      </c>
      <c r="P17" s="42" t="s">
        <v>12561</v>
      </c>
      <c r="Q17" t="s">
        <v>20</v>
      </c>
      <c r="R17" t="s">
        <v>21</v>
      </c>
    </row>
    <row r="18" spans="1:18" ht="15.75" customHeight="1" x14ac:dyDescent="0.15">
      <c r="A18" s="167"/>
      <c r="B18" s="46">
        <v>2</v>
      </c>
      <c r="C18" s="43" t="s">
        <v>12606</v>
      </c>
      <c r="D18" s="45">
        <v>1000000</v>
      </c>
      <c r="E18" s="42" t="s">
        <v>12607</v>
      </c>
      <c r="F18" s="42" t="s">
        <v>2288</v>
      </c>
      <c r="G18" s="42" t="s">
        <v>1914</v>
      </c>
      <c r="H18" s="45">
        <v>4.6368623807195798E-10</v>
      </c>
      <c r="I18" s="42">
        <v>16</v>
      </c>
      <c r="J18" s="42" t="s">
        <v>12608</v>
      </c>
      <c r="K18" s="42">
        <v>6</v>
      </c>
      <c r="L18" s="42">
        <v>5</v>
      </c>
      <c r="M18" s="42">
        <v>1</v>
      </c>
      <c r="N18" s="42" t="s">
        <v>19</v>
      </c>
      <c r="O18" s="42" t="s">
        <v>12560</v>
      </c>
      <c r="P18" s="42" t="s">
        <v>12561</v>
      </c>
      <c r="Q18" t="s">
        <v>20</v>
      </c>
      <c r="R18" t="s">
        <v>21</v>
      </c>
    </row>
    <row r="19" spans="1:18" ht="15.75" customHeight="1" x14ac:dyDescent="0.15">
      <c r="A19" s="167"/>
      <c r="B19" s="46">
        <v>2</v>
      </c>
      <c r="C19" s="43" t="s">
        <v>12609</v>
      </c>
      <c r="D19" s="45">
        <v>1000000</v>
      </c>
      <c r="E19" s="42" t="s">
        <v>12610</v>
      </c>
      <c r="F19" s="42" t="s">
        <v>2182</v>
      </c>
      <c r="G19" s="42" t="s">
        <v>2007</v>
      </c>
      <c r="H19" s="45">
        <v>2.3944859640479999E-7</v>
      </c>
      <c r="I19" s="42">
        <v>10</v>
      </c>
      <c r="J19" s="42" t="s">
        <v>12611</v>
      </c>
      <c r="K19" s="42">
        <v>5</v>
      </c>
      <c r="L19" s="42">
        <v>5</v>
      </c>
      <c r="M19" s="42">
        <v>1</v>
      </c>
      <c r="N19" s="42" t="s">
        <v>19</v>
      </c>
      <c r="O19" s="42" t="s">
        <v>12560</v>
      </c>
      <c r="P19" s="42" t="s">
        <v>12561</v>
      </c>
      <c r="Q19" t="s">
        <v>20</v>
      </c>
      <c r="R19" t="s">
        <v>21</v>
      </c>
    </row>
    <row r="20" spans="1:18" ht="15.75" customHeight="1" x14ac:dyDescent="0.15">
      <c r="A20" s="167"/>
      <c r="B20" s="46">
        <v>2</v>
      </c>
      <c r="C20" s="43" t="s">
        <v>12612</v>
      </c>
      <c r="D20" s="45">
        <v>1000000</v>
      </c>
      <c r="E20" s="42" t="s">
        <v>12613</v>
      </c>
      <c r="F20" s="42" t="s">
        <v>2288</v>
      </c>
      <c r="G20" s="42" t="s">
        <v>1914</v>
      </c>
      <c r="H20" s="45">
        <v>1.15458755765808E-11</v>
      </c>
      <c r="I20" s="42">
        <v>14</v>
      </c>
      <c r="J20" s="42" t="s">
        <v>12605</v>
      </c>
      <c r="K20" s="42">
        <v>4</v>
      </c>
      <c r="L20" s="42">
        <v>3</v>
      </c>
      <c r="M20" s="42">
        <v>1</v>
      </c>
      <c r="N20" s="42" t="s">
        <v>19</v>
      </c>
      <c r="O20" s="42" t="s">
        <v>12560</v>
      </c>
      <c r="P20" s="42" t="s">
        <v>12561</v>
      </c>
      <c r="Q20" t="s">
        <v>20</v>
      </c>
      <c r="R20" t="s">
        <v>21</v>
      </c>
    </row>
    <row r="21" spans="1:18" ht="15.75" customHeight="1" x14ac:dyDescent="0.15">
      <c r="A21" s="167"/>
      <c r="B21" s="46">
        <v>2</v>
      </c>
      <c r="C21" s="43" t="s">
        <v>12614</v>
      </c>
      <c r="D21" s="45">
        <v>1000000</v>
      </c>
      <c r="E21" s="42" t="s">
        <v>12566</v>
      </c>
      <c r="F21" s="42" t="s">
        <v>2428</v>
      </c>
      <c r="G21" s="42" t="s">
        <v>2007</v>
      </c>
      <c r="H21" s="45">
        <v>5.0241022453388696E-7</v>
      </c>
      <c r="I21" s="42">
        <v>0</v>
      </c>
      <c r="J21" s="42" t="s">
        <v>12615</v>
      </c>
      <c r="K21" s="42">
        <v>3</v>
      </c>
      <c r="L21" s="42">
        <v>3</v>
      </c>
      <c r="M21" s="42">
        <v>1</v>
      </c>
      <c r="N21" s="42" t="s">
        <v>19</v>
      </c>
      <c r="O21" s="42" t="s">
        <v>12560</v>
      </c>
      <c r="P21" s="42" t="s">
        <v>12561</v>
      </c>
      <c r="Q21" t="s">
        <v>20</v>
      </c>
      <c r="R21" t="s">
        <v>21</v>
      </c>
    </row>
    <row r="22" spans="1:18" ht="15.75" customHeight="1" x14ac:dyDescent="0.15">
      <c r="A22" s="167"/>
      <c r="B22" s="46">
        <v>2</v>
      </c>
      <c r="C22" s="43" t="s">
        <v>12616</v>
      </c>
      <c r="D22" s="45">
        <v>1000000</v>
      </c>
      <c r="E22" s="42" t="s">
        <v>12564</v>
      </c>
      <c r="F22" s="42" t="s">
        <v>5913</v>
      </c>
      <c r="G22" s="42" t="s">
        <v>1914</v>
      </c>
      <c r="H22" s="45">
        <v>1.7769191044205399E-6</v>
      </c>
      <c r="I22" s="42">
        <v>0</v>
      </c>
      <c r="J22" s="42" t="s">
        <v>12617</v>
      </c>
      <c r="K22" s="42">
        <v>3</v>
      </c>
      <c r="L22" s="42">
        <v>3</v>
      </c>
      <c r="M22" s="42">
        <v>1</v>
      </c>
      <c r="N22" s="42" t="s">
        <v>19</v>
      </c>
      <c r="O22" s="42" t="s">
        <v>12560</v>
      </c>
      <c r="P22" s="42" t="s">
        <v>12561</v>
      </c>
      <c r="Q22" t="s">
        <v>20</v>
      </c>
      <c r="R22" t="s">
        <v>21</v>
      </c>
    </row>
    <row r="23" spans="1:18" ht="15.75" customHeight="1" x14ac:dyDescent="0.15">
      <c r="A23" s="167"/>
      <c r="B23" s="46">
        <v>2</v>
      </c>
      <c r="C23" s="43" t="s">
        <v>12618</v>
      </c>
      <c r="D23" s="45">
        <v>1000000</v>
      </c>
      <c r="E23" s="42" t="s">
        <v>12619</v>
      </c>
      <c r="F23" s="42" t="s">
        <v>2404</v>
      </c>
      <c r="G23" s="42" t="s">
        <v>1910</v>
      </c>
      <c r="H23" s="45">
        <v>1.6505140557831101E-11</v>
      </c>
      <c r="I23" s="42">
        <v>36</v>
      </c>
      <c r="J23" s="42" t="s">
        <v>12620</v>
      </c>
      <c r="K23" s="42">
        <v>5</v>
      </c>
      <c r="L23" s="42">
        <v>5</v>
      </c>
      <c r="M23" s="42">
        <v>1</v>
      </c>
      <c r="N23" s="42" t="s">
        <v>19</v>
      </c>
      <c r="O23" s="42" t="s">
        <v>12560</v>
      </c>
      <c r="P23" s="42" t="s">
        <v>12561</v>
      </c>
      <c r="Q23" t="s">
        <v>20</v>
      </c>
      <c r="R23" t="s">
        <v>21</v>
      </c>
    </row>
    <row r="24" spans="1:18" ht="15.75" customHeight="1" x14ac:dyDescent="0.15">
      <c r="A24" s="167"/>
      <c r="B24" s="46">
        <v>2</v>
      </c>
      <c r="C24" s="43" t="s">
        <v>12621</v>
      </c>
      <c r="D24" s="45">
        <v>1000000</v>
      </c>
      <c r="E24" s="42" t="s">
        <v>12622</v>
      </c>
      <c r="F24" s="42" t="s">
        <v>2443</v>
      </c>
      <c r="G24" s="42" t="s">
        <v>2007</v>
      </c>
      <c r="H24" s="45">
        <v>2.7211259871668101E-8</v>
      </c>
      <c r="I24" s="42">
        <v>16</v>
      </c>
      <c r="J24" s="42" t="s">
        <v>12623</v>
      </c>
      <c r="K24" s="42">
        <v>7</v>
      </c>
      <c r="L24" s="42">
        <v>5</v>
      </c>
      <c r="M24" s="42">
        <v>1</v>
      </c>
      <c r="N24" s="42" t="s">
        <v>19</v>
      </c>
      <c r="O24" s="42" t="s">
        <v>12560</v>
      </c>
      <c r="P24" s="42" t="s">
        <v>12561</v>
      </c>
      <c r="Q24" t="s">
        <v>20</v>
      </c>
      <c r="R24" t="s">
        <v>21</v>
      </c>
    </row>
    <row r="25" spans="1:18" ht="15.75" customHeight="1" x14ac:dyDescent="0.15">
      <c r="A25" s="167"/>
      <c r="B25" s="46">
        <v>2</v>
      </c>
      <c r="C25" s="43" t="s">
        <v>12624</v>
      </c>
      <c r="D25" s="45">
        <v>1000000</v>
      </c>
      <c r="E25" s="42" t="s">
        <v>12625</v>
      </c>
      <c r="F25" s="42" t="s">
        <v>2288</v>
      </c>
      <c r="G25" s="42" t="s">
        <v>6296</v>
      </c>
      <c r="H25" s="45">
        <v>5.17828299509493E-10</v>
      </c>
      <c r="I25" s="42">
        <v>32</v>
      </c>
      <c r="J25" s="42" t="s">
        <v>12626</v>
      </c>
      <c r="K25" s="42">
        <v>6</v>
      </c>
      <c r="L25" s="42">
        <v>5</v>
      </c>
      <c r="M25" s="42">
        <v>1</v>
      </c>
      <c r="N25" s="42" t="s">
        <v>19</v>
      </c>
      <c r="O25" s="42" t="s">
        <v>12560</v>
      </c>
      <c r="P25" s="42" t="s">
        <v>12561</v>
      </c>
      <c r="Q25" t="s">
        <v>20</v>
      </c>
      <c r="R25" t="s">
        <v>21</v>
      </c>
    </row>
    <row r="26" spans="1:18" ht="15.75" customHeight="1" x14ac:dyDescent="0.15">
      <c r="A26" s="167"/>
      <c r="B26" s="46">
        <v>2</v>
      </c>
      <c r="C26" s="43" t="s">
        <v>12627</v>
      </c>
      <c r="D26" s="45">
        <v>1000000</v>
      </c>
      <c r="E26" s="42" t="s">
        <v>12628</v>
      </c>
      <c r="F26" s="42" t="s">
        <v>2443</v>
      </c>
      <c r="G26" s="42" t="s">
        <v>2007</v>
      </c>
      <c r="H26" s="45">
        <v>6.2432591644410498E-9</v>
      </c>
      <c r="I26" s="42">
        <v>26</v>
      </c>
      <c r="J26" s="42" t="s">
        <v>12629</v>
      </c>
      <c r="K26" s="42">
        <v>7</v>
      </c>
      <c r="L26" s="42">
        <v>5</v>
      </c>
      <c r="M26" s="42">
        <v>1</v>
      </c>
      <c r="N26" s="42" t="s">
        <v>19</v>
      </c>
      <c r="O26" s="42" t="s">
        <v>12560</v>
      </c>
      <c r="P26" s="42" t="s">
        <v>12561</v>
      </c>
      <c r="Q26" t="s">
        <v>20</v>
      </c>
      <c r="R26" t="s">
        <v>21</v>
      </c>
    </row>
    <row r="27" spans="1:18" ht="15.75" customHeight="1" x14ac:dyDescent="0.15">
      <c r="A27" s="167"/>
      <c r="B27" s="46">
        <v>2</v>
      </c>
      <c r="C27" s="43" t="s">
        <v>12630</v>
      </c>
      <c r="D27" s="45">
        <v>1000000</v>
      </c>
      <c r="E27" s="42" t="s">
        <v>12631</v>
      </c>
      <c r="F27" s="42" t="s">
        <v>2288</v>
      </c>
      <c r="G27" s="42" t="s">
        <v>1948</v>
      </c>
      <c r="H27" s="45">
        <v>2.1793321096109001E-10</v>
      </c>
      <c r="I27" s="42">
        <v>10</v>
      </c>
      <c r="J27" s="42" t="s">
        <v>12632</v>
      </c>
      <c r="K27" s="42">
        <v>5</v>
      </c>
      <c r="L27" s="42">
        <v>4</v>
      </c>
      <c r="M27" s="42">
        <v>1</v>
      </c>
      <c r="N27" s="42" t="s">
        <v>19</v>
      </c>
      <c r="O27" s="42" t="s">
        <v>12560</v>
      </c>
      <c r="P27" s="42" t="s">
        <v>12561</v>
      </c>
      <c r="Q27" t="s">
        <v>20</v>
      </c>
      <c r="R27" t="s">
        <v>21</v>
      </c>
    </row>
    <row r="28" spans="1:18" ht="15.75" customHeight="1" x14ac:dyDescent="0.15">
      <c r="A28" s="167"/>
      <c r="B28" s="46">
        <v>2</v>
      </c>
      <c r="C28" s="43" t="s">
        <v>12633</v>
      </c>
      <c r="D28" s="45">
        <v>1000000</v>
      </c>
      <c r="E28" s="42" t="s">
        <v>12634</v>
      </c>
      <c r="F28" s="42" t="s">
        <v>2288</v>
      </c>
      <c r="G28" s="42" t="s">
        <v>6296</v>
      </c>
      <c r="H28" s="45">
        <v>2.8453058454415999E-9</v>
      </c>
      <c r="I28" s="42">
        <v>22</v>
      </c>
      <c r="J28" s="42" t="s">
        <v>12635</v>
      </c>
      <c r="K28" s="42">
        <v>5</v>
      </c>
      <c r="L28" s="42">
        <v>3</v>
      </c>
      <c r="M28" s="42">
        <v>1</v>
      </c>
      <c r="N28" s="42" t="s">
        <v>19</v>
      </c>
      <c r="O28" s="42" t="s">
        <v>12560</v>
      </c>
      <c r="P28" s="42" t="s">
        <v>12561</v>
      </c>
      <c r="Q28" t="s">
        <v>20</v>
      </c>
      <c r="R28" t="s">
        <v>21</v>
      </c>
    </row>
    <row r="29" spans="1:18" ht="15.75" customHeight="1" x14ac:dyDescent="0.15">
      <c r="A29" s="167"/>
      <c r="B29" s="46">
        <v>2</v>
      </c>
      <c r="C29" s="43" t="s">
        <v>12636</v>
      </c>
      <c r="D29" s="45">
        <v>1000000</v>
      </c>
      <c r="E29" s="42" t="s">
        <v>12637</v>
      </c>
      <c r="F29" s="42" t="s">
        <v>2288</v>
      </c>
      <c r="G29" s="42" t="s">
        <v>6296</v>
      </c>
      <c r="H29" s="45">
        <v>5.1291762210550798E-10</v>
      </c>
      <c r="I29" s="42">
        <v>28</v>
      </c>
      <c r="J29" s="42" t="s">
        <v>12638</v>
      </c>
      <c r="K29" s="42">
        <v>5</v>
      </c>
      <c r="L29" s="42">
        <v>4</v>
      </c>
      <c r="M29" s="42">
        <v>1</v>
      </c>
      <c r="N29" s="42" t="s">
        <v>19</v>
      </c>
      <c r="O29" s="42" t="s">
        <v>12560</v>
      </c>
      <c r="P29" s="42" t="s">
        <v>12561</v>
      </c>
      <c r="Q29" t="s">
        <v>20</v>
      </c>
      <c r="R29" t="s">
        <v>21</v>
      </c>
    </row>
    <row r="30" spans="1:18" ht="15.75" customHeight="1" x14ac:dyDescent="0.15">
      <c r="A30" s="167"/>
      <c r="B30" s="46">
        <v>2</v>
      </c>
      <c r="C30" s="43" t="s">
        <v>12639</v>
      </c>
      <c r="D30" s="45">
        <v>1000000</v>
      </c>
      <c r="E30" s="42" t="s">
        <v>12640</v>
      </c>
      <c r="F30" s="42" t="s">
        <v>2443</v>
      </c>
      <c r="G30" s="42" t="s">
        <v>2007</v>
      </c>
      <c r="H30" s="45">
        <v>1.19753850401097E-8</v>
      </c>
      <c r="I30" s="42">
        <v>20</v>
      </c>
      <c r="J30" s="42" t="s">
        <v>12641</v>
      </c>
      <c r="K30" s="42">
        <v>6</v>
      </c>
      <c r="L30" s="42">
        <v>5</v>
      </c>
      <c r="M30" s="42">
        <v>1</v>
      </c>
      <c r="N30" s="42" t="s">
        <v>19</v>
      </c>
      <c r="O30" s="42" t="s">
        <v>12560</v>
      </c>
      <c r="P30" s="42" t="s">
        <v>12561</v>
      </c>
      <c r="Q30" t="s">
        <v>20</v>
      </c>
      <c r="R30" t="s">
        <v>21</v>
      </c>
    </row>
    <row r="31" spans="1:18" ht="15.75" customHeight="1" x14ac:dyDescent="0.15">
      <c r="A31" s="167"/>
      <c r="B31" s="46">
        <v>2</v>
      </c>
      <c r="C31" s="43" t="s">
        <v>12642</v>
      </c>
      <c r="D31" s="45">
        <v>1000000</v>
      </c>
      <c r="E31" s="42" t="s">
        <v>12643</v>
      </c>
      <c r="F31" s="42" t="s">
        <v>2432</v>
      </c>
      <c r="G31" s="42" t="s">
        <v>1948</v>
      </c>
      <c r="H31" s="45">
        <v>2.5919862106441E-9</v>
      </c>
      <c r="I31" s="42">
        <v>30</v>
      </c>
      <c r="J31" s="42" t="s">
        <v>12644</v>
      </c>
      <c r="K31" s="42">
        <v>5</v>
      </c>
      <c r="L31" s="42">
        <v>4</v>
      </c>
      <c r="M31" s="42">
        <v>1</v>
      </c>
      <c r="N31" s="42" t="s">
        <v>19</v>
      </c>
      <c r="O31" s="42" t="s">
        <v>12560</v>
      </c>
      <c r="P31" s="42" t="s">
        <v>12561</v>
      </c>
      <c r="Q31" t="s">
        <v>20</v>
      </c>
      <c r="R31" t="s">
        <v>21</v>
      </c>
    </row>
    <row r="32" spans="1:18" ht="15.75" customHeight="1" x14ac:dyDescent="0.15">
      <c r="A32" s="167"/>
      <c r="B32" s="46">
        <v>2</v>
      </c>
      <c r="C32" s="43" t="s">
        <v>12645</v>
      </c>
      <c r="D32" s="45">
        <v>1000000</v>
      </c>
      <c r="E32" s="42" t="s">
        <v>12646</v>
      </c>
      <c r="F32" s="42" t="s">
        <v>2397</v>
      </c>
      <c r="G32" s="42" t="s">
        <v>1910</v>
      </c>
      <c r="H32" s="45">
        <v>8.0839368030696601E-9</v>
      </c>
      <c r="I32" s="42">
        <v>20</v>
      </c>
      <c r="J32" s="42" t="s">
        <v>12647</v>
      </c>
      <c r="K32" s="42">
        <v>5</v>
      </c>
      <c r="L32" s="42">
        <v>3</v>
      </c>
      <c r="M32" s="42">
        <v>1</v>
      </c>
      <c r="N32" s="42" t="s">
        <v>19</v>
      </c>
      <c r="O32" s="42" t="s">
        <v>12560</v>
      </c>
      <c r="P32" s="42" t="s">
        <v>12561</v>
      </c>
      <c r="Q32" t="s">
        <v>20</v>
      </c>
      <c r="R32" t="s">
        <v>21</v>
      </c>
    </row>
    <row r="33" spans="1:18" ht="15.75" customHeight="1" x14ac:dyDescent="0.15">
      <c r="A33" s="167"/>
      <c r="B33" s="46">
        <v>2</v>
      </c>
      <c r="C33" s="43" t="s">
        <v>12648</v>
      </c>
      <c r="D33" s="45">
        <v>1000000</v>
      </c>
      <c r="E33" s="42" t="s">
        <v>12649</v>
      </c>
      <c r="F33" s="42" t="s">
        <v>2288</v>
      </c>
      <c r="G33" s="42" t="s">
        <v>6296</v>
      </c>
      <c r="H33" s="45">
        <v>2.1192978743068001E-10</v>
      </c>
      <c r="I33" s="42">
        <v>22</v>
      </c>
      <c r="J33" s="42" t="s">
        <v>12650</v>
      </c>
      <c r="K33" s="42">
        <v>4</v>
      </c>
      <c r="L33" s="42">
        <v>4</v>
      </c>
      <c r="M33" s="42">
        <v>1</v>
      </c>
      <c r="N33" s="42" t="s">
        <v>19</v>
      </c>
      <c r="O33" s="42" t="s">
        <v>12560</v>
      </c>
      <c r="P33" s="42" t="s">
        <v>12561</v>
      </c>
      <c r="Q33" t="s">
        <v>20</v>
      </c>
      <c r="R33" t="s">
        <v>21</v>
      </c>
    </row>
    <row r="34" spans="1:18" ht="15.75" customHeight="1" x14ac:dyDescent="0.15">
      <c r="A34" s="167"/>
      <c r="B34" s="46">
        <v>2</v>
      </c>
      <c r="C34" s="43" t="s">
        <v>12651</v>
      </c>
      <c r="D34" s="45">
        <v>1000000</v>
      </c>
      <c r="E34" s="42" t="s">
        <v>12652</v>
      </c>
      <c r="F34" s="42" t="s">
        <v>2404</v>
      </c>
      <c r="G34" s="42" t="s">
        <v>1941</v>
      </c>
      <c r="H34" s="45">
        <v>2.9063836437897899E-11</v>
      </c>
      <c r="I34" s="42">
        <v>34</v>
      </c>
      <c r="J34" s="42" t="s">
        <v>12653</v>
      </c>
      <c r="K34" s="42">
        <v>4</v>
      </c>
      <c r="L34" s="42">
        <v>4</v>
      </c>
      <c r="M34" s="42">
        <v>1</v>
      </c>
      <c r="N34" s="42" t="s">
        <v>19</v>
      </c>
      <c r="O34" s="42" t="s">
        <v>12560</v>
      </c>
      <c r="P34" s="42" t="s">
        <v>12561</v>
      </c>
      <c r="Q34" t="s">
        <v>20</v>
      </c>
      <c r="R34" t="s">
        <v>21</v>
      </c>
    </row>
    <row r="35" spans="1:18" ht="15.75" customHeight="1" x14ac:dyDescent="0.15">
      <c r="A35" s="167"/>
      <c r="B35" s="46">
        <v>2</v>
      </c>
      <c r="C35" s="43" t="s">
        <v>12654</v>
      </c>
      <c r="D35" s="45">
        <v>1000000</v>
      </c>
      <c r="E35" s="42" t="s">
        <v>12655</v>
      </c>
      <c r="F35" s="42" t="s">
        <v>2404</v>
      </c>
      <c r="G35" s="42" t="s">
        <v>1914</v>
      </c>
      <c r="H35" s="45">
        <v>1.7993830794533701E-8</v>
      </c>
      <c r="I35" s="42">
        <v>22</v>
      </c>
      <c r="J35" s="42" t="s">
        <v>12656</v>
      </c>
      <c r="K35" s="42">
        <v>4</v>
      </c>
      <c r="L35" s="42">
        <v>4</v>
      </c>
      <c r="M35" s="42">
        <v>1</v>
      </c>
      <c r="N35" s="42" t="s">
        <v>19</v>
      </c>
      <c r="O35" s="42" t="s">
        <v>12560</v>
      </c>
      <c r="P35" s="42" t="s">
        <v>12561</v>
      </c>
      <c r="Q35" t="s">
        <v>20</v>
      </c>
      <c r="R35" t="s">
        <v>21</v>
      </c>
    </row>
    <row r="36" spans="1:18" ht="15.75" customHeight="1" x14ac:dyDescent="0.15">
      <c r="A36" s="167"/>
      <c r="B36" s="46">
        <v>2</v>
      </c>
      <c r="C36" s="43" t="s">
        <v>12657</v>
      </c>
      <c r="D36" s="45">
        <v>1000000</v>
      </c>
      <c r="E36" s="42" t="s">
        <v>12658</v>
      </c>
      <c r="F36" s="42" t="s">
        <v>2288</v>
      </c>
      <c r="G36" s="42" t="s">
        <v>1914</v>
      </c>
      <c r="H36" s="45">
        <v>5.1901820353825502E-10</v>
      </c>
      <c r="I36" s="42">
        <v>16</v>
      </c>
      <c r="J36" s="42" t="s">
        <v>12659</v>
      </c>
      <c r="K36" s="42">
        <v>4</v>
      </c>
      <c r="L36" s="42">
        <v>3</v>
      </c>
      <c r="M36" s="42">
        <v>1</v>
      </c>
      <c r="N36" s="42" t="s">
        <v>19</v>
      </c>
      <c r="O36" s="42" t="s">
        <v>12560</v>
      </c>
      <c r="P36" s="42" t="s">
        <v>12561</v>
      </c>
      <c r="Q36" t="s">
        <v>20</v>
      </c>
      <c r="R36" t="s">
        <v>21</v>
      </c>
    </row>
    <row r="37" spans="1:18" ht="15.75" customHeight="1" x14ac:dyDescent="0.15">
      <c r="A37" s="167"/>
      <c r="B37" s="46">
        <v>2</v>
      </c>
      <c r="C37" s="43" t="s">
        <v>12660</v>
      </c>
      <c r="D37" s="45">
        <v>1000000</v>
      </c>
      <c r="E37" s="42" t="s">
        <v>12661</v>
      </c>
      <c r="F37" s="42" t="s">
        <v>2443</v>
      </c>
      <c r="G37" s="42" t="s">
        <v>2007</v>
      </c>
      <c r="H37" s="45">
        <v>1.41533670994412E-8</v>
      </c>
      <c r="I37" s="42">
        <v>22</v>
      </c>
      <c r="J37" s="42" t="s">
        <v>12662</v>
      </c>
      <c r="K37" s="42">
        <v>6</v>
      </c>
      <c r="L37" s="42">
        <v>4</v>
      </c>
      <c r="M37" s="42">
        <v>1</v>
      </c>
      <c r="N37" s="42" t="s">
        <v>19</v>
      </c>
      <c r="O37" s="42" t="s">
        <v>12560</v>
      </c>
      <c r="P37" s="42" t="s">
        <v>12561</v>
      </c>
      <c r="Q37" t="s">
        <v>20</v>
      </c>
      <c r="R37" t="s">
        <v>21</v>
      </c>
    </row>
    <row r="38" spans="1:18" ht="15.75" customHeight="1" x14ac:dyDescent="0.15">
      <c r="A38" s="167"/>
      <c r="B38" s="46">
        <v>2</v>
      </c>
      <c r="C38" s="43" t="s">
        <v>12663</v>
      </c>
      <c r="D38" s="45">
        <v>1000000</v>
      </c>
      <c r="E38" s="42" t="s">
        <v>12664</v>
      </c>
      <c r="F38" s="42" t="s">
        <v>5158</v>
      </c>
      <c r="G38" s="42" t="s">
        <v>1914</v>
      </c>
      <c r="H38" s="45">
        <v>3.1176640856190401E-7</v>
      </c>
      <c r="I38" s="42">
        <v>10</v>
      </c>
      <c r="J38" s="42" t="s">
        <v>12665</v>
      </c>
      <c r="K38" s="42">
        <v>3</v>
      </c>
      <c r="L38" s="42">
        <v>3</v>
      </c>
      <c r="M38" s="42">
        <v>1</v>
      </c>
      <c r="N38" s="42" t="s">
        <v>19</v>
      </c>
      <c r="O38" s="42" t="s">
        <v>12560</v>
      </c>
      <c r="P38" s="42" t="s">
        <v>12561</v>
      </c>
      <c r="Q38" t="s">
        <v>20</v>
      </c>
      <c r="R38" t="s">
        <v>21</v>
      </c>
    </row>
    <row r="39" spans="1:18" ht="15.75" customHeight="1" x14ac:dyDescent="0.15">
      <c r="A39" s="167"/>
      <c r="B39" s="46">
        <v>2</v>
      </c>
      <c r="C39" s="43" t="s">
        <v>12666</v>
      </c>
      <c r="D39" s="45">
        <v>1000000</v>
      </c>
      <c r="E39" s="42" t="s">
        <v>12667</v>
      </c>
      <c r="F39" s="42" t="s">
        <v>5126</v>
      </c>
      <c r="G39" s="42" t="s">
        <v>1914</v>
      </c>
      <c r="H39" s="45">
        <v>5.7231382956661202E-10</v>
      </c>
      <c r="I39" s="42">
        <v>28</v>
      </c>
      <c r="J39" s="42" t="s">
        <v>12668</v>
      </c>
      <c r="K39" s="42">
        <v>3</v>
      </c>
      <c r="L39" s="42">
        <v>3</v>
      </c>
      <c r="M39" s="42">
        <v>1</v>
      </c>
      <c r="N39" s="42" t="s">
        <v>19</v>
      </c>
      <c r="O39" s="42" t="s">
        <v>12560</v>
      </c>
      <c r="P39" s="42" t="s">
        <v>12561</v>
      </c>
      <c r="Q39" t="s">
        <v>20</v>
      </c>
      <c r="R39" t="s">
        <v>21</v>
      </c>
    </row>
    <row r="40" spans="1:18" ht="15.75" customHeight="1" x14ac:dyDescent="0.15">
      <c r="A40" s="167"/>
      <c r="B40" s="46">
        <v>2</v>
      </c>
      <c r="C40" s="43" t="s">
        <v>12669</v>
      </c>
      <c r="D40" s="45">
        <v>1000000</v>
      </c>
      <c r="E40" s="42" t="s">
        <v>12670</v>
      </c>
      <c r="F40" s="42" t="s">
        <v>2409</v>
      </c>
      <c r="G40" s="42" t="s">
        <v>1941</v>
      </c>
      <c r="H40" s="45">
        <v>2.0093661895370699E-9</v>
      </c>
      <c r="I40" s="42">
        <v>20</v>
      </c>
      <c r="J40" s="42" t="s">
        <v>12671</v>
      </c>
      <c r="K40" s="42">
        <v>4</v>
      </c>
      <c r="L40" s="42">
        <v>3</v>
      </c>
      <c r="M40" s="42">
        <v>1</v>
      </c>
      <c r="N40" s="42" t="s">
        <v>19</v>
      </c>
      <c r="O40" s="42" t="s">
        <v>12560</v>
      </c>
      <c r="P40" s="42" t="s">
        <v>12561</v>
      </c>
      <c r="Q40" t="s">
        <v>20</v>
      </c>
      <c r="R40" t="s">
        <v>21</v>
      </c>
    </row>
    <row r="41" spans="1:18" ht="15.75" customHeight="1" x14ac:dyDescent="0.15">
      <c r="A41" s="167"/>
      <c r="B41" s="46">
        <v>2</v>
      </c>
      <c r="C41" s="43" t="s">
        <v>12672</v>
      </c>
      <c r="D41" s="45">
        <v>1000000</v>
      </c>
      <c r="E41" s="42" t="s">
        <v>12673</v>
      </c>
      <c r="F41" s="42" t="s">
        <v>2432</v>
      </c>
      <c r="G41" s="42" t="s">
        <v>1914</v>
      </c>
      <c r="H41" s="45">
        <v>5.1537803009690904E-7</v>
      </c>
      <c r="I41" s="42">
        <v>22</v>
      </c>
      <c r="J41" s="42" t="s">
        <v>12674</v>
      </c>
      <c r="K41" s="42">
        <v>5</v>
      </c>
      <c r="L41" s="42">
        <v>4</v>
      </c>
      <c r="M41" s="42">
        <v>1</v>
      </c>
      <c r="N41" s="42" t="s">
        <v>19</v>
      </c>
      <c r="O41" s="42" t="s">
        <v>12560</v>
      </c>
      <c r="P41" s="42" t="s">
        <v>12561</v>
      </c>
      <c r="Q41" t="s">
        <v>20</v>
      </c>
      <c r="R41" t="s">
        <v>21</v>
      </c>
    </row>
    <row r="42" spans="1:18" ht="15.75" customHeight="1" x14ac:dyDescent="0.15">
      <c r="A42" s="167"/>
      <c r="B42" s="46">
        <v>2</v>
      </c>
      <c r="C42" s="43" t="s">
        <v>12675</v>
      </c>
      <c r="D42" s="45">
        <v>1000000</v>
      </c>
      <c r="E42" s="42" t="s">
        <v>12676</v>
      </c>
      <c r="F42" s="42" t="s">
        <v>2216</v>
      </c>
      <c r="G42" s="42" t="s">
        <v>1914</v>
      </c>
      <c r="H42" s="45">
        <v>7.4033527782394104E-10</v>
      </c>
      <c r="I42" s="42">
        <v>34</v>
      </c>
      <c r="J42" s="42" t="s">
        <v>12677</v>
      </c>
      <c r="K42" s="42">
        <v>4</v>
      </c>
      <c r="L42" s="42">
        <v>3</v>
      </c>
      <c r="M42" s="42">
        <v>1</v>
      </c>
      <c r="N42" s="42" t="s">
        <v>19</v>
      </c>
      <c r="O42" s="42" t="s">
        <v>12560</v>
      </c>
      <c r="P42" s="42" t="s">
        <v>12561</v>
      </c>
      <c r="Q42" t="s">
        <v>20</v>
      </c>
      <c r="R42" t="s">
        <v>21</v>
      </c>
    </row>
    <row r="43" spans="1:18" ht="15.75" customHeight="1" x14ac:dyDescent="0.15">
      <c r="A43" s="167"/>
      <c r="B43" s="46">
        <v>2</v>
      </c>
      <c r="C43" s="43" t="s">
        <v>12678</v>
      </c>
      <c r="D43" s="45">
        <v>1000000</v>
      </c>
      <c r="E43" s="42" t="s">
        <v>12679</v>
      </c>
      <c r="F43" s="42" t="s">
        <v>2443</v>
      </c>
      <c r="G43" s="42" t="s">
        <v>2007</v>
      </c>
      <c r="H43" s="45">
        <v>1.23228773484603E-7</v>
      </c>
      <c r="I43" s="42">
        <v>22</v>
      </c>
      <c r="J43" s="42" t="s">
        <v>12680</v>
      </c>
      <c r="K43" s="42">
        <v>5</v>
      </c>
      <c r="L43" s="42">
        <v>4</v>
      </c>
      <c r="M43" s="42">
        <v>1</v>
      </c>
      <c r="N43" s="42" t="s">
        <v>19</v>
      </c>
      <c r="O43" s="42" t="s">
        <v>12560</v>
      </c>
      <c r="P43" s="42" t="s">
        <v>12561</v>
      </c>
      <c r="Q43" t="s">
        <v>20</v>
      </c>
      <c r="R43" t="s">
        <v>21</v>
      </c>
    </row>
    <row r="44" spans="1:18" ht="15.75" customHeight="1" x14ac:dyDescent="0.15">
      <c r="A44" s="167"/>
      <c r="B44" s="46">
        <v>2</v>
      </c>
      <c r="C44" s="43" t="s">
        <v>12681</v>
      </c>
      <c r="D44" s="45">
        <v>1000000</v>
      </c>
      <c r="E44" s="42" t="s">
        <v>12682</v>
      </c>
      <c r="F44" s="42" t="s">
        <v>2432</v>
      </c>
      <c r="G44" s="42" t="s">
        <v>1914</v>
      </c>
      <c r="H44" s="45">
        <v>3.0095563244088998E-8</v>
      </c>
      <c r="I44" s="42">
        <v>30</v>
      </c>
      <c r="J44" s="42" t="s">
        <v>12683</v>
      </c>
      <c r="K44" s="42">
        <v>5</v>
      </c>
      <c r="L44" s="42">
        <v>4</v>
      </c>
      <c r="M44" s="42">
        <v>1</v>
      </c>
      <c r="N44" s="42" t="s">
        <v>19</v>
      </c>
      <c r="O44" s="42" t="s">
        <v>12560</v>
      </c>
      <c r="P44" s="42" t="s">
        <v>12561</v>
      </c>
      <c r="Q44" t="s">
        <v>20</v>
      </c>
      <c r="R44" t="s">
        <v>21</v>
      </c>
    </row>
    <row r="45" spans="1:18" ht="15.75" customHeight="1" x14ac:dyDescent="0.15">
      <c r="A45" s="167"/>
      <c r="B45" s="46">
        <v>2</v>
      </c>
      <c r="C45" s="43" t="s">
        <v>12684</v>
      </c>
      <c r="D45" s="45">
        <v>1000000</v>
      </c>
      <c r="E45" s="42" t="s">
        <v>12685</v>
      </c>
      <c r="F45" s="42" t="s">
        <v>2428</v>
      </c>
      <c r="G45" s="42" t="s">
        <v>1914</v>
      </c>
      <c r="H45" s="45">
        <v>3.0876838004767502E-7</v>
      </c>
      <c r="I45" s="42">
        <v>20</v>
      </c>
      <c r="J45" s="42" t="s">
        <v>12686</v>
      </c>
      <c r="K45" s="42">
        <v>3</v>
      </c>
      <c r="L45" s="42">
        <v>3</v>
      </c>
      <c r="M45" s="42">
        <v>1</v>
      </c>
      <c r="N45" s="42" t="s">
        <v>19</v>
      </c>
      <c r="O45" s="42" t="s">
        <v>12560</v>
      </c>
      <c r="P45" s="42" t="s">
        <v>12561</v>
      </c>
      <c r="Q45" t="s">
        <v>20</v>
      </c>
      <c r="R45" t="s">
        <v>21</v>
      </c>
    </row>
    <row r="46" spans="1:18" ht="15.75" customHeight="1" x14ac:dyDescent="0.15">
      <c r="A46" s="167"/>
      <c r="B46" s="46">
        <v>2</v>
      </c>
      <c r="C46" s="43" t="s">
        <v>12687</v>
      </c>
      <c r="D46" s="45">
        <v>1000000</v>
      </c>
      <c r="E46" s="42" t="s">
        <v>12688</v>
      </c>
      <c r="F46" s="42" t="s">
        <v>2428</v>
      </c>
      <c r="G46" s="42" t="s">
        <v>1948</v>
      </c>
      <c r="H46" s="45">
        <v>4.5557025060642396E-9</v>
      </c>
      <c r="I46" s="42">
        <v>32</v>
      </c>
      <c r="J46" s="42" t="s">
        <v>12689</v>
      </c>
      <c r="K46" s="42">
        <v>4</v>
      </c>
      <c r="L46" s="42">
        <v>3</v>
      </c>
      <c r="M46" s="42">
        <v>1</v>
      </c>
      <c r="N46" s="42" t="s">
        <v>19</v>
      </c>
      <c r="O46" s="42" t="s">
        <v>12560</v>
      </c>
      <c r="P46" s="42" t="s">
        <v>12561</v>
      </c>
      <c r="Q46" t="s">
        <v>20</v>
      </c>
      <c r="R46" t="s">
        <v>21</v>
      </c>
    </row>
    <row r="47" spans="1:18" ht="15.75" customHeight="1" x14ac:dyDescent="0.15">
      <c r="A47" s="167"/>
      <c r="B47" s="46">
        <v>2</v>
      </c>
      <c r="C47" s="43" t="s">
        <v>12690</v>
      </c>
      <c r="D47" s="45">
        <v>1000000</v>
      </c>
      <c r="E47" s="42" t="s">
        <v>12691</v>
      </c>
      <c r="F47" s="42" t="s">
        <v>2216</v>
      </c>
      <c r="G47" s="42" t="s">
        <v>1914</v>
      </c>
      <c r="H47" s="45">
        <v>2.1084578204741801E-8</v>
      </c>
      <c r="I47" s="42">
        <v>28</v>
      </c>
      <c r="J47" s="42" t="s">
        <v>12692</v>
      </c>
      <c r="K47" s="42">
        <v>3</v>
      </c>
      <c r="L47" s="42">
        <v>3</v>
      </c>
      <c r="M47" s="42">
        <v>1</v>
      </c>
      <c r="N47" s="42" t="s">
        <v>19</v>
      </c>
      <c r="O47" s="42" t="s">
        <v>12560</v>
      </c>
      <c r="P47" s="42" t="s">
        <v>12561</v>
      </c>
      <c r="Q47" t="s">
        <v>20</v>
      </c>
      <c r="R47" t="s">
        <v>21</v>
      </c>
    </row>
    <row r="48" spans="1:18" ht="15.75" customHeight="1" x14ac:dyDescent="0.15">
      <c r="A48" s="167"/>
      <c r="B48" s="46">
        <v>2</v>
      </c>
      <c r="C48" s="43" t="s">
        <v>12693</v>
      </c>
      <c r="D48" s="45">
        <v>1000000</v>
      </c>
      <c r="E48" s="42" t="s">
        <v>12694</v>
      </c>
      <c r="F48" s="42" t="s">
        <v>2288</v>
      </c>
      <c r="G48" s="42" t="s">
        <v>1902</v>
      </c>
      <c r="H48" s="45">
        <v>7.2120210410222595E-10</v>
      </c>
      <c r="I48" s="42">
        <v>26</v>
      </c>
      <c r="J48" s="42" t="s">
        <v>12695</v>
      </c>
      <c r="K48" s="42">
        <v>3</v>
      </c>
      <c r="L48" s="42">
        <v>3</v>
      </c>
      <c r="M48" s="42">
        <v>1</v>
      </c>
      <c r="N48" s="42" t="s">
        <v>19</v>
      </c>
      <c r="O48" s="42" t="s">
        <v>12560</v>
      </c>
      <c r="P48" s="42" t="s">
        <v>12561</v>
      </c>
      <c r="Q48" t="s">
        <v>20</v>
      </c>
      <c r="R48" t="s">
        <v>21</v>
      </c>
    </row>
    <row r="49" spans="1:18" ht="15.75" customHeight="1" x14ac:dyDescent="0.15">
      <c r="A49" s="167"/>
      <c r="B49" s="46">
        <v>2</v>
      </c>
      <c r="C49" s="43" t="s">
        <v>12696</v>
      </c>
      <c r="D49" s="45">
        <v>1000000</v>
      </c>
      <c r="E49" s="42" t="s">
        <v>12697</v>
      </c>
      <c r="F49" s="42" t="s">
        <v>2404</v>
      </c>
      <c r="G49" s="42" t="s">
        <v>1914</v>
      </c>
      <c r="H49" s="45">
        <v>3.9378645717730199E-8</v>
      </c>
      <c r="I49" s="42">
        <v>10</v>
      </c>
      <c r="J49" s="42" t="s">
        <v>12698</v>
      </c>
      <c r="K49" s="42">
        <v>3</v>
      </c>
      <c r="L49" s="42">
        <v>3</v>
      </c>
      <c r="M49" s="42">
        <v>1</v>
      </c>
      <c r="N49" s="42" t="s">
        <v>19</v>
      </c>
      <c r="O49" s="42" t="s">
        <v>12560</v>
      </c>
      <c r="P49" s="42" t="s">
        <v>12561</v>
      </c>
      <c r="Q49" t="s">
        <v>20</v>
      </c>
      <c r="R49" t="s">
        <v>21</v>
      </c>
    </row>
    <row r="50" spans="1:18" ht="15.75" customHeight="1" x14ac:dyDescent="0.15">
      <c r="A50" s="167"/>
      <c r="B50" s="46">
        <v>2</v>
      </c>
      <c r="C50" s="43" t="s">
        <v>12699</v>
      </c>
      <c r="D50" s="45">
        <v>1000000</v>
      </c>
      <c r="E50" s="42" t="s">
        <v>12700</v>
      </c>
      <c r="F50" s="42" t="s">
        <v>2086</v>
      </c>
      <c r="G50" s="42" t="s">
        <v>1948</v>
      </c>
      <c r="H50" s="45">
        <v>4.45147879373339E-12</v>
      </c>
      <c r="I50" s="42">
        <v>34</v>
      </c>
      <c r="J50" s="42" t="s">
        <v>12701</v>
      </c>
      <c r="K50" s="42">
        <v>3</v>
      </c>
      <c r="L50" s="42">
        <v>3</v>
      </c>
      <c r="M50" s="42">
        <v>1</v>
      </c>
      <c r="N50" s="42" t="s">
        <v>19</v>
      </c>
      <c r="O50" s="42" t="s">
        <v>12560</v>
      </c>
      <c r="P50" s="42" t="s">
        <v>12561</v>
      </c>
      <c r="Q50" t="s">
        <v>20</v>
      </c>
      <c r="R50" t="s">
        <v>21</v>
      </c>
    </row>
    <row r="51" spans="1:18" ht="15.75" customHeight="1" x14ac:dyDescent="0.15">
      <c r="A51" s="167"/>
      <c r="B51" s="46">
        <v>2</v>
      </c>
      <c r="C51" s="43" t="s">
        <v>12702</v>
      </c>
      <c r="D51" s="45">
        <v>1000000</v>
      </c>
      <c r="E51" s="42" t="s">
        <v>12703</v>
      </c>
      <c r="F51" s="42" t="s">
        <v>2288</v>
      </c>
      <c r="G51" s="42" t="s">
        <v>1948</v>
      </c>
      <c r="H51" s="45">
        <v>1.09140517321008E-9</v>
      </c>
      <c r="I51" s="42">
        <v>16</v>
      </c>
      <c r="J51" s="42" t="s">
        <v>12704</v>
      </c>
      <c r="K51" s="42">
        <v>3</v>
      </c>
      <c r="L51" s="42">
        <v>3</v>
      </c>
      <c r="M51" s="42">
        <v>1</v>
      </c>
      <c r="N51" s="42" t="s">
        <v>19</v>
      </c>
      <c r="O51" s="42" t="s">
        <v>12560</v>
      </c>
      <c r="P51" s="42" t="s">
        <v>12561</v>
      </c>
      <c r="Q51" t="s">
        <v>20</v>
      </c>
      <c r="R51" t="s">
        <v>21</v>
      </c>
    </row>
    <row r="52" spans="1:18" ht="15.75" customHeight="1" x14ac:dyDescent="0.15">
      <c r="A52" s="167"/>
      <c r="B52" s="46">
        <v>2</v>
      </c>
      <c r="C52" s="43" t="s">
        <v>12705</v>
      </c>
      <c r="D52" s="45">
        <v>1000000</v>
      </c>
      <c r="E52" s="42" t="s">
        <v>12706</v>
      </c>
      <c r="F52" s="42" t="s">
        <v>2443</v>
      </c>
      <c r="G52" s="42" t="s">
        <v>1948</v>
      </c>
      <c r="H52" s="45">
        <v>6.9832887687534999E-14</v>
      </c>
      <c r="I52" s="42">
        <v>36</v>
      </c>
      <c r="J52" s="42" t="s">
        <v>12707</v>
      </c>
      <c r="K52" s="42">
        <v>3</v>
      </c>
      <c r="L52" s="42">
        <v>3</v>
      </c>
      <c r="M52" s="42">
        <v>1</v>
      </c>
      <c r="N52" s="42" t="s">
        <v>19</v>
      </c>
      <c r="O52" s="42" t="s">
        <v>12560</v>
      </c>
      <c r="P52" s="42" t="s">
        <v>12561</v>
      </c>
      <c r="Q52" t="s">
        <v>20</v>
      </c>
      <c r="R52" t="s">
        <v>21</v>
      </c>
    </row>
    <row r="53" spans="1:18" ht="15.75" customHeight="1" x14ac:dyDescent="0.15">
      <c r="A53" s="167"/>
      <c r="B53" s="46">
        <v>2</v>
      </c>
      <c r="C53" s="43" t="s">
        <v>12708</v>
      </c>
      <c r="D53" s="45">
        <v>1000000</v>
      </c>
      <c r="E53" s="42" t="s">
        <v>12709</v>
      </c>
      <c r="F53" s="42" t="s">
        <v>2288</v>
      </c>
      <c r="G53" s="42" t="s">
        <v>1914</v>
      </c>
      <c r="H53" s="45">
        <v>1.9197726159299198E-9</v>
      </c>
      <c r="I53" s="42">
        <v>22</v>
      </c>
      <c r="J53" s="42" t="s">
        <v>12710</v>
      </c>
      <c r="K53" s="42">
        <v>3</v>
      </c>
      <c r="L53" s="42">
        <v>3</v>
      </c>
      <c r="M53" s="42">
        <v>1</v>
      </c>
      <c r="N53" s="42" t="s">
        <v>19</v>
      </c>
      <c r="O53" s="42" t="s">
        <v>12560</v>
      </c>
      <c r="P53" s="42" t="s">
        <v>12561</v>
      </c>
      <c r="Q53" t="s">
        <v>20</v>
      </c>
      <c r="R53" t="s">
        <v>21</v>
      </c>
    </row>
    <row r="54" spans="1:18" ht="15.75" customHeight="1" x14ac:dyDescent="0.15">
      <c r="A54" s="167"/>
      <c r="B54" s="46">
        <v>2</v>
      </c>
      <c r="C54" s="43" t="s">
        <v>12711</v>
      </c>
      <c r="D54" s="45">
        <v>1000000</v>
      </c>
      <c r="E54" s="42" t="s">
        <v>12712</v>
      </c>
      <c r="F54" s="42" t="s">
        <v>2404</v>
      </c>
      <c r="G54" s="42" t="s">
        <v>1902</v>
      </c>
      <c r="H54" s="45">
        <v>2.1348723708978699E-8</v>
      </c>
      <c r="I54" s="42">
        <v>22</v>
      </c>
      <c r="J54" s="42" t="s">
        <v>12713</v>
      </c>
      <c r="K54" s="42">
        <v>3</v>
      </c>
      <c r="L54" s="42">
        <v>3</v>
      </c>
      <c r="M54" s="42">
        <v>1</v>
      </c>
      <c r="N54" s="42" t="s">
        <v>19</v>
      </c>
      <c r="O54" s="42" t="s">
        <v>12560</v>
      </c>
      <c r="P54" s="42" t="s">
        <v>12561</v>
      </c>
      <c r="Q54" t="s">
        <v>20</v>
      </c>
      <c r="R54" t="s">
        <v>21</v>
      </c>
    </row>
    <row r="55" spans="1:18" ht="15.75" customHeight="1" x14ac:dyDescent="0.15">
      <c r="A55" s="167"/>
      <c r="B55" s="46">
        <v>2</v>
      </c>
      <c r="C55" s="43" t="s">
        <v>12714</v>
      </c>
      <c r="D55" s="45">
        <v>1000000</v>
      </c>
      <c r="E55" s="42" t="s">
        <v>12715</v>
      </c>
      <c r="F55" s="42" t="s">
        <v>5158</v>
      </c>
      <c r="G55" s="42" t="s">
        <v>1948</v>
      </c>
      <c r="H55" s="45">
        <v>2.9090632696197099E-7</v>
      </c>
      <c r="I55" s="42">
        <v>18</v>
      </c>
      <c r="J55" s="42" t="s">
        <v>12716</v>
      </c>
      <c r="K55" s="42">
        <v>3</v>
      </c>
      <c r="L55" s="42">
        <v>3</v>
      </c>
      <c r="M55" s="42">
        <v>1</v>
      </c>
      <c r="N55" s="42" t="s">
        <v>19</v>
      </c>
      <c r="O55" s="42" t="s">
        <v>12560</v>
      </c>
      <c r="P55" s="42" t="s">
        <v>12561</v>
      </c>
      <c r="Q55" t="s">
        <v>20</v>
      </c>
      <c r="R55" t="s">
        <v>21</v>
      </c>
    </row>
    <row r="56" spans="1:18" ht="15.75" customHeight="1" x14ac:dyDescent="0.15">
      <c r="A56" s="167"/>
      <c r="B56" s="46">
        <v>2</v>
      </c>
      <c r="C56" s="43" t="s">
        <v>12717</v>
      </c>
      <c r="D56" s="45">
        <v>1000000</v>
      </c>
      <c r="E56" s="42" t="s">
        <v>12718</v>
      </c>
      <c r="F56" s="42" t="s">
        <v>2216</v>
      </c>
      <c r="G56" s="42" t="s">
        <v>1914</v>
      </c>
      <c r="H56" s="45">
        <v>8.9817959584578499E-9</v>
      </c>
      <c r="I56" s="42">
        <v>28</v>
      </c>
      <c r="J56" s="42" t="s">
        <v>12719</v>
      </c>
      <c r="K56" s="42">
        <v>4</v>
      </c>
      <c r="L56" s="42">
        <v>3</v>
      </c>
      <c r="M56" s="42">
        <v>1</v>
      </c>
      <c r="N56" s="42" t="s">
        <v>19</v>
      </c>
      <c r="O56" s="42" t="s">
        <v>12560</v>
      </c>
      <c r="P56" s="42" t="s">
        <v>12561</v>
      </c>
      <c r="Q56" t="s">
        <v>20</v>
      </c>
      <c r="R56" t="s">
        <v>21</v>
      </c>
    </row>
    <row r="57" spans="1:18" ht="15.75" customHeight="1" x14ac:dyDescent="0.15">
      <c r="A57" s="167"/>
      <c r="B57" s="46">
        <v>2</v>
      </c>
      <c r="C57" s="43" t="s">
        <v>12720</v>
      </c>
      <c r="D57" s="45">
        <v>1000000</v>
      </c>
      <c r="E57" s="42" t="s">
        <v>12721</v>
      </c>
      <c r="F57" s="42" t="s">
        <v>2432</v>
      </c>
      <c r="G57" s="42" t="s">
        <v>1902</v>
      </c>
      <c r="H57" s="45">
        <v>2.2489744231503299E-7</v>
      </c>
      <c r="I57" s="42">
        <v>26</v>
      </c>
      <c r="J57" s="42" t="s">
        <v>12722</v>
      </c>
      <c r="K57" s="42">
        <v>4</v>
      </c>
      <c r="L57" s="42">
        <v>4</v>
      </c>
      <c r="M57" s="42">
        <v>1</v>
      </c>
      <c r="N57" s="42" t="s">
        <v>19</v>
      </c>
      <c r="O57" s="42" t="s">
        <v>12560</v>
      </c>
      <c r="P57" s="42" t="s">
        <v>12561</v>
      </c>
      <c r="Q57" t="s">
        <v>20</v>
      </c>
      <c r="R57" t="s">
        <v>21</v>
      </c>
    </row>
    <row r="58" spans="1:18" ht="15.75" customHeight="1" x14ac:dyDescent="0.15">
      <c r="A58" s="167"/>
      <c r="B58" s="46">
        <v>2</v>
      </c>
      <c r="C58" s="43" t="s">
        <v>12723</v>
      </c>
      <c r="D58" s="45">
        <v>1000000</v>
      </c>
      <c r="E58" s="42" t="s">
        <v>12724</v>
      </c>
      <c r="F58" s="42" t="s">
        <v>4536</v>
      </c>
      <c r="G58" s="42" t="s">
        <v>1914</v>
      </c>
      <c r="H58" s="45">
        <v>1.1048496191379199E-9</v>
      </c>
      <c r="I58" s="42">
        <v>34</v>
      </c>
      <c r="J58" s="42" t="s">
        <v>12725</v>
      </c>
      <c r="K58" s="42">
        <v>3</v>
      </c>
      <c r="L58" s="42">
        <v>3</v>
      </c>
      <c r="M58" s="42">
        <v>1</v>
      </c>
      <c r="N58" s="42" t="s">
        <v>19</v>
      </c>
      <c r="O58" s="42" t="s">
        <v>12560</v>
      </c>
      <c r="P58" s="42" t="s">
        <v>12561</v>
      </c>
      <c r="Q58" t="s">
        <v>20</v>
      </c>
      <c r="R58" t="s">
        <v>21</v>
      </c>
    </row>
    <row r="59" spans="1:18" ht="15.75" customHeight="1" x14ac:dyDescent="0.15">
      <c r="A59" s="167"/>
      <c r="B59" s="46">
        <v>2</v>
      </c>
      <c r="C59" s="43" t="s">
        <v>12726</v>
      </c>
      <c r="D59" s="45">
        <v>1000000</v>
      </c>
      <c r="E59" s="42" t="s">
        <v>12727</v>
      </c>
      <c r="F59" s="42" t="s">
        <v>5126</v>
      </c>
      <c r="G59" s="42" t="s">
        <v>1918</v>
      </c>
      <c r="H59" s="45">
        <v>6.8896975056201893E-8</v>
      </c>
      <c r="I59" s="42">
        <v>22</v>
      </c>
      <c r="J59" s="42" t="s">
        <v>12728</v>
      </c>
      <c r="K59" s="42">
        <v>4</v>
      </c>
      <c r="L59" s="42">
        <v>3</v>
      </c>
      <c r="M59" s="42">
        <v>1</v>
      </c>
      <c r="N59" s="42" t="s">
        <v>19</v>
      </c>
      <c r="O59" s="42" t="s">
        <v>12560</v>
      </c>
      <c r="P59" s="42" t="s">
        <v>12561</v>
      </c>
      <c r="Q59" t="s">
        <v>20</v>
      </c>
      <c r="R59" t="s">
        <v>21</v>
      </c>
    </row>
    <row r="60" spans="1:18" ht="15.75" customHeight="1" x14ac:dyDescent="0.15">
      <c r="A60" s="167"/>
      <c r="B60" s="46">
        <v>2</v>
      </c>
      <c r="C60" s="43" t="s">
        <v>12729</v>
      </c>
      <c r="D60" s="45">
        <v>1000000</v>
      </c>
      <c r="E60" s="42" t="s">
        <v>12730</v>
      </c>
      <c r="F60" s="42" t="s">
        <v>2443</v>
      </c>
      <c r="G60" s="42" t="s">
        <v>2007</v>
      </c>
      <c r="H60" s="45">
        <v>1.0874321846535899E-8</v>
      </c>
      <c r="I60" s="42">
        <v>22</v>
      </c>
      <c r="J60" s="42" t="s">
        <v>12731</v>
      </c>
      <c r="K60" s="42">
        <v>4</v>
      </c>
      <c r="L60" s="42">
        <v>4</v>
      </c>
      <c r="M60" s="42">
        <v>1</v>
      </c>
      <c r="N60" s="42" t="s">
        <v>19</v>
      </c>
      <c r="O60" s="42" t="s">
        <v>12560</v>
      </c>
      <c r="P60" s="42" t="s">
        <v>12561</v>
      </c>
      <c r="Q60" t="s">
        <v>20</v>
      </c>
      <c r="R60" t="s">
        <v>21</v>
      </c>
    </row>
    <row r="61" spans="1:18" ht="15.75" customHeight="1" x14ac:dyDescent="0.15">
      <c r="A61" s="167"/>
      <c r="B61" s="46">
        <v>2</v>
      </c>
      <c r="C61" s="43" t="s">
        <v>12732</v>
      </c>
      <c r="D61" s="45">
        <v>1000000</v>
      </c>
      <c r="E61" s="42" t="s">
        <v>12733</v>
      </c>
      <c r="F61" s="42" t="s">
        <v>2443</v>
      </c>
      <c r="G61" s="42" t="s">
        <v>1910</v>
      </c>
      <c r="H61" s="45">
        <v>6.3146449523053303E-8</v>
      </c>
      <c r="I61" s="42">
        <v>22</v>
      </c>
      <c r="J61" s="42" t="s">
        <v>12734</v>
      </c>
      <c r="K61" s="42">
        <v>5</v>
      </c>
      <c r="L61" s="42">
        <v>3</v>
      </c>
      <c r="M61" s="42">
        <v>1</v>
      </c>
      <c r="N61" s="42" t="s">
        <v>19</v>
      </c>
      <c r="O61" s="42" t="s">
        <v>12560</v>
      </c>
      <c r="P61" s="42" t="s">
        <v>12561</v>
      </c>
      <c r="Q61" t="s">
        <v>20</v>
      </c>
      <c r="R61" t="s">
        <v>21</v>
      </c>
    </row>
    <row r="62" spans="1:18" ht="15.75" customHeight="1" x14ac:dyDescent="0.15">
      <c r="A62" s="167"/>
      <c r="B62" s="46">
        <v>2</v>
      </c>
      <c r="C62" s="43" t="s">
        <v>12735</v>
      </c>
      <c r="D62" s="45">
        <v>1000000</v>
      </c>
      <c r="E62" s="42" t="s">
        <v>12736</v>
      </c>
      <c r="F62" s="42" t="s">
        <v>5126</v>
      </c>
      <c r="G62" s="42" t="s">
        <v>1902</v>
      </c>
      <c r="H62" s="45">
        <v>2.2451141431427601E-8</v>
      </c>
      <c r="I62" s="42">
        <v>28</v>
      </c>
      <c r="J62" s="42" t="s">
        <v>12737</v>
      </c>
      <c r="K62" s="42">
        <v>4</v>
      </c>
      <c r="L62" s="42">
        <v>3</v>
      </c>
      <c r="M62" s="42">
        <v>1</v>
      </c>
      <c r="N62" s="42" t="s">
        <v>19</v>
      </c>
      <c r="O62" s="42" t="s">
        <v>12560</v>
      </c>
      <c r="P62" s="42" t="s">
        <v>12561</v>
      </c>
      <c r="Q62" t="s">
        <v>20</v>
      </c>
      <c r="R62" t="s">
        <v>21</v>
      </c>
    </row>
    <row r="63" spans="1:18" ht="15.75" customHeight="1" x14ac:dyDescent="0.15">
      <c r="A63" s="167"/>
      <c r="B63" s="46">
        <v>2</v>
      </c>
      <c r="C63" s="43" t="s">
        <v>12738</v>
      </c>
      <c r="D63" s="45">
        <v>1000000</v>
      </c>
      <c r="E63" s="42" t="s">
        <v>12739</v>
      </c>
      <c r="F63" s="42" t="s">
        <v>2263</v>
      </c>
      <c r="G63" s="42" t="s">
        <v>2007</v>
      </c>
      <c r="H63" s="45">
        <v>3.5457207665523202E-7</v>
      </c>
      <c r="I63" s="42">
        <v>16</v>
      </c>
      <c r="J63" s="42" t="s">
        <v>12740</v>
      </c>
      <c r="K63" s="42">
        <v>3</v>
      </c>
      <c r="L63" s="42">
        <v>3</v>
      </c>
      <c r="M63" s="42">
        <v>1</v>
      </c>
      <c r="N63" s="42" t="s">
        <v>19</v>
      </c>
      <c r="O63" s="42" t="s">
        <v>12560</v>
      </c>
      <c r="P63" s="42" t="s">
        <v>12561</v>
      </c>
      <c r="Q63" t="s">
        <v>20</v>
      </c>
      <c r="R63" t="s">
        <v>21</v>
      </c>
    </row>
    <row r="64" spans="1:18" ht="15.75" customHeight="1" x14ac:dyDescent="0.15">
      <c r="A64" s="167"/>
      <c r="B64" s="46">
        <v>2</v>
      </c>
      <c r="C64" s="43" t="s">
        <v>12741</v>
      </c>
      <c r="D64" s="45">
        <v>1000000</v>
      </c>
      <c r="E64" s="42" t="s">
        <v>12742</v>
      </c>
      <c r="F64" s="42" t="s">
        <v>2432</v>
      </c>
      <c r="G64" s="42" t="s">
        <v>1918</v>
      </c>
      <c r="H64" s="45">
        <v>5.4244564870383596E-9</v>
      </c>
      <c r="I64" s="42">
        <v>22</v>
      </c>
      <c r="J64" s="42" t="s">
        <v>12743</v>
      </c>
      <c r="K64" s="42">
        <v>3</v>
      </c>
      <c r="L64" s="42">
        <v>3</v>
      </c>
      <c r="M64" s="42">
        <v>1</v>
      </c>
      <c r="N64" s="42" t="s">
        <v>19</v>
      </c>
      <c r="O64" s="42" t="s">
        <v>12560</v>
      </c>
      <c r="P64" s="42" t="s">
        <v>12561</v>
      </c>
      <c r="Q64" t="s">
        <v>20</v>
      </c>
      <c r="R64" t="s">
        <v>21</v>
      </c>
    </row>
    <row r="65" spans="1:18" ht="15.75" customHeight="1" x14ac:dyDescent="0.15">
      <c r="A65" s="167"/>
      <c r="B65" s="46">
        <v>2</v>
      </c>
      <c r="C65" s="43" t="s">
        <v>12744</v>
      </c>
      <c r="D65" s="45">
        <v>1000000</v>
      </c>
      <c r="E65" s="42" t="s">
        <v>12745</v>
      </c>
      <c r="F65" s="42" t="s">
        <v>2397</v>
      </c>
      <c r="G65" s="42" t="s">
        <v>1914</v>
      </c>
      <c r="H65" s="45">
        <v>3.66372926469205E-7</v>
      </c>
      <c r="I65" s="42">
        <v>22</v>
      </c>
      <c r="J65" s="42" t="s">
        <v>12746</v>
      </c>
      <c r="K65" s="42">
        <v>3</v>
      </c>
      <c r="L65" s="42">
        <v>3</v>
      </c>
      <c r="M65" s="42">
        <v>1</v>
      </c>
      <c r="N65" s="42" t="s">
        <v>19</v>
      </c>
      <c r="O65" s="42" t="s">
        <v>12560</v>
      </c>
      <c r="P65" s="42" t="s">
        <v>12561</v>
      </c>
      <c r="Q65" t="s">
        <v>20</v>
      </c>
      <c r="R65" t="s">
        <v>21</v>
      </c>
    </row>
    <row r="66" spans="1:18" ht="15.75" customHeight="1" x14ac:dyDescent="0.15">
      <c r="A66" s="167"/>
      <c r="B66" s="46">
        <v>2</v>
      </c>
      <c r="C66" s="43" t="s">
        <v>12747</v>
      </c>
      <c r="D66" s="45">
        <v>1000000</v>
      </c>
      <c r="E66" s="42" t="s">
        <v>12748</v>
      </c>
      <c r="F66" s="42" t="s">
        <v>2404</v>
      </c>
      <c r="G66" s="42" t="s">
        <v>1902</v>
      </c>
      <c r="H66" s="45">
        <v>1.2060069697725499E-9</v>
      </c>
      <c r="I66" s="42">
        <v>28</v>
      </c>
      <c r="J66" s="42" t="s">
        <v>12749</v>
      </c>
      <c r="K66" s="42">
        <v>3</v>
      </c>
      <c r="L66" s="42">
        <v>3</v>
      </c>
      <c r="M66" s="42">
        <v>1</v>
      </c>
      <c r="N66" s="42" t="s">
        <v>19</v>
      </c>
      <c r="O66" s="42" t="s">
        <v>12560</v>
      </c>
      <c r="P66" s="42" t="s">
        <v>12561</v>
      </c>
      <c r="Q66" t="s">
        <v>20</v>
      </c>
      <c r="R66" t="s">
        <v>21</v>
      </c>
    </row>
    <row r="67" spans="1:18" ht="15.75" customHeight="1" x14ac:dyDescent="0.15">
      <c r="A67" s="167"/>
      <c r="B67" s="46">
        <v>2</v>
      </c>
      <c r="C67" s="43" t="s">
        <v>12750</v>
      </c>
      <c r="D67" s="45">
        <v>1000000</v>
      </c>
      <c r="E67" s="42" t="s">
        <v>12751</v>
      </c>
      <c r="F67" s="42" t="s">
        <v>2443</v>
      </c>
      <c r="G67" s="42" t="s">
        <v>2007</v>
      </c>
      <c r="H67" s="45">
        <v>8.6829246768273407E-9</v>
      </c>
      <c r="I67" s="42">
        <v>22</v>
      </c>
      <c r="J67" s="42" t="s">
        <v>12752</v>
      </c>
      <c r="K67" s="42">
        <v>4</v>
      </c>
      <c r="L67" s="42">
        <v>3</v>
      </c>
      <c r="M67" s="42">
        <v>1</v>
      </c>
      <c r="N67" s="42" t="s">
        <v>19</v>
      </c>
      <c r="O67" s="42" t="s">
        <v>12560</v>
      </c>
      <c r="P67" s="42" t="s">
        <v>12561</v>
      </c>
      <c r="Q67" t="s">
        <v>20</v>
      </c>
      <c r="R67" t="s">
        <v>21</v>
      </c>
    </row>
    <row r="68" spans="1:18" ht="15.75" customHeight="1" x14ac:dyDescent="0.15">
      <c r="A68" s="167"/>
      <c r="B68" s="46">
        <v>2</v>
      </c>
      <c r="C68" s="43" t="s">
        <v>12753</v>
      </c>
      <c r="D68" s="45">
        <v>1000000</v>
      </c>
      <c r="E68" s="42" t="s">
        <v>12754</v>
      </c>
      <c r="F68" s="42" t="s">
        <v>2443</v>
      </c>
      <c r="G68" s="42" t="s">
        <v>2007</v>
      </c>
      <c r="H68" s="45">
        <v>6.4878134411793496E-9</v>
      </c>
      <c r="I68" s="42">
        <v>16</v>
      </c>
      <c r="J68" s="42" t="s">
        <v>12755</v>
      </c>
      <c r="K68" s="42">
        <v>3</v>
      </c>
      <c r="L68" s="42">
        <v>3</v>
      </c>
      <c r="M68" s="42">
        <v>1</v>
      </c>
      <c r="N68" s="42" t="s">
        <v>19</v>
      </c>
      <c r="O68" s="42" t="s">
        <v>12560</v>
      </c>
      <c r="P68" s="42" t="s">
        <v>12561</v>
      </c>
      <c r="Q68" t="s">
        <v>20</v>
      </c>
      <c r="R68" t="s">
        <v>21</v>
      </c>
    </row>
    <row r="69" spans="1:18" ht="15.75" customHeight="1" x14ac:dyDescent="0.15">
      <c r="A69" s="167"/>
      <c r="B69" s="46">
        <v>2</v>
      </c>
      <c r="C69" s="43" t="s">
        <v>12756</v>
      </c>
      <c r="D69" s="45">
        <v>1000000</v>
      </c>
      <c r="E69" s="42" t="s">
        <v>12757</v>
      </c>
      <c r="F69" s="42" t="s">
        <v>2432</v>
      </c>
      <c r="G69" s="42" t="s">
        <v>1902</v>
      </c>
      <c r="H69" s="45">
        <v>3.3541190695778498E-7</v>
      </c>
      <c r="I69" s="42">
        <v>22</v>
      </c>
      <c r="J69" s="42" t="s">
        <v>12758</v>
      </c>
      <c r="K69" s="42">
        <v>3</v>
      </c>
      <c r="L69" s="42">
        <v>3</v>
      </c>
      <c r="M69" s="42">
        <v>1</v>
      </c>
      <c r="N69" s="42" t="s">
        <v>19</v>
      </c>
      <c r="O69" s="42" t="s">
        <v>12560</v>
      </c>
      <c r="P69" s="42" t="s">
        <v>12561</v>
      </c>
      <c r="Q69" t="s">
        <v>20</v>
      </c>
      <c r="R69" t="s">
        <v>21</v>
      </c>
    </row>
    <row r="70" spans="1:18" ht="15.75" customHeight="1" x14ac:dyDescent="0.15">
      <c r="A70" s="167"/>
      <c r="B70" s="46">
        <v>2</v>
      </c>
      <c r="C70" s="43" t="s">
        <v>12759</v>
      </c>
      <c r="D70" s="45">
        <v>1000000</v>
      </c>
      <c r="E70" s="42" t="s">
        <v>12760</v>
      </c>
      <c r="F70" s="42" t="s">
        <v>1892</v>
      </c>
      <c r="G70" s="42" t="s">
        <v>1914</v>
      </c>
      <c r="H70" s="45">
        <v>9.6548188621818698E-11</v>
      </c>
      <c r="I70" s="42">
        <v>28</v>
      </c>
      <c r="J70" s="42" t="s">
        <v>12761</v>
      </c>
      <c r="K70" s="42">
        <v>3</v>
      </c>
      <c r="L70" s="42">
        <v>3</v>
      </c>
      <c r="M70" s="42">
        <v>1</v>
      </c>
      <c r="N70" s="42" t="s">
        <v>19</v>
      </c>
      <c r="O70" s="42" t="s">
        <v>12560</v>
      </c>
      <c r="P70" s="42" t="s">
        <v>12561</v>
      </c>
      <c r="Q70" t="s">
        <v>20</v>
      </c>
      <c r="R70" t="s">
        <v>21</v>
      </c>
    </row>
    <row r="71" spans="1:18" ht="15.75" customHeight="1" x14ac:dyDescent="0.15">
      <c r="A71" s="167"/>
      <c r="B71" s="46">
        <v>2</v>
      </c>
      <c r="C71" s="43" t="s">
        <v>12762</v>
      </c>
      <c r="D71" s="45">
        <v>1000000</v>
      </c>
      <c r="E71" s="42" t="s">
        <v>12763</v>
      </c>
      <c r="F71" s="42" t="s">
        <v>2288</v>
      </c>
      <c r="G71" s="42" t="s">
        <v>1948</v>
      </c>
      <c r="H71" s="45">
        <v>1.08062981285621E-11</v>
      </c>
      <c r="I71" s="42">
        <v>28</v>
      </c>
      <c r="J71" s="42" t="s">
        <v>12764</v>
      </c>
      <c r="K71" s="42">
        <v>3</v>
      </c>
      <c r="L71" s="42">
        <v>3</v>
      </c>
      <c r="M71" s="42">
        <v>1</v>
      </c>
      <c r="N71" s="42" t="s">
        <v>19</v>
      </c>
      <c r="O71" s="42" t="s">
        <v>12560</v>
      </c>
      <c r="P71" s="42" t="s">
        <v>12561</v>
      </c>
      <c r="Q71" t="s">
        <v>20</v>
      </c>
      <c r="R71" t="s">
        <v>21</v>
      </c>
    </row>
    <row r="72" spans="1:18" ht="15.75" customHeight="1" x14ac:dyDescent="0.15">
      <c r="A72" s="167"/>
      <c r="B72" s="46">
        <v>2</v>
      </c>
      <c r="C72" s="43" t="s">
        <v>12765</v>
      </c>
      <c r="D72" s="45">
        <v>1000000</v>
      </c>
      <c r="E72" s="42" t="s">
        <v>12766</v>
      </c>
      <c r="F72" s="42" t="s">
        <v>2409</v>
      </c>
      <c r="G72" s="42" t="s">
        <v>1941</v>
      </c>
      <c r="H72" s="45">
        <v>1.72049948813558E-8</v>
      </c>
      <c r="I72" s="42">
        <v>22</v>
      </c>
      <c r="J72" s="42" t="s">
        <v>12767</v>
      </c>
      <c r="K72" s="42">
        <v>3</v>
      </c>
      <c r="L72" s="42">
        <v>3</v>
      </c>
      <c r="M72" s="42">
        <v>1</v>
      </c>
      <c r="N72" s="42" t="s">
        <v>19</v>
      </c>
      <c r="O72" s="42" t="s">
        <v>12560</v>
      </c>
      <c r="P72" s="42" t="s">
        <v>12561</v>
      </c>
      <c r="Q72" t="s">
        <v>20</v>
      </c>
      <c r="R72" t="s">
        <v>21</v>
      </c>
    </row>
    <row r="73" spans="1:18" ht="15.75" customHeight="1" x14ac:dyDescent="0.15">
      <c r="A73" s="167"/>
      <c r="B73" s="46">
        <v>2</v>
      </c>
      <c r="C73" s="43" t="s">
        <v>12768</v>
      </c>
      <c r="D73" s="45">
        <v>1000000</v>
      </c>
      <c r="E73" s="42" t="s">
        <v>12769</v>
      </c>
      <c r="F73" s="42" t="s">
        <v>2288</v>
      </c>
      <c r="G73" s="42" t="s">
        <v>1902</v>
      </c>
      <c r="H73" s="45">
        <v>3.4753868219195E-8</v>
      </c>
      <c r="I73" s="42">
        <v>8</v>
      </c>
      <c r="J73" s="42" t="s">
        <v>12770</v>
      </c>
      <c r="K73" s="42">
        <v>3</v>
      </c>
      <c r="L73" s="42">
        <v>3</v>
      </c>
      <c r="M73" s="42">
        <v>1</v>
      </c>
      <c r="N73" s="42" t="s">
        <v>19</v>
      </c>
      <c r="O73" s="42" t="s">
        <v>12560</v>
      </c>
      <c r="P73" s="42" t="s">
        <v>12561</v>
      </c>
      <c r="Q73" t="s">
        <v>20</v>
      </c>
      <c r="R73" t="s">
        <v>21</v>
      </c>
    </row>
    <row r="74" spans="1:18" ht="15.75" customHeight="1" x14ac:dyDescent="0.15">
      <c r="A74" s="167"/>
      <c r="B74" s="46">
        <v>3</v>
      </c>
      <c r="C74" s="43" t="s">
        <v>10242</v>
      </c>
      <c r="D74" s="45">
        <v>1000000</v>
      </c>
      <c r="E74" s="42" t="s">
        <v>10243</v>
      </c>
      <c r="F74" s="42" t="s">
        <v>4806</v>
      </c>
      <c r="G74" s="42" t="s">
        <v>1914</v>
      </c>
      <c r="H74" s="45">
        <v>9.26967162176461E-9</v>
      </c>
      <c r="I74" s="42">
        <v>32</v>
      </c>
      <c r="J74" s="42" t="s">
        <v>10244</v>
      </c>
      <c r="K74" s="42">
        <v>47</v>
      </c>
      <c r="L74" s="42">
        <v>7</v>
      </c>
      <c r="M74" s="42">
        <v>1</v>
      </c>
      <c r="N74" s="42" t="s">
        <v>24</v>
      </c>
      <c r="O74" s="42" t="s">
        <v>10245</v>
      </c>
      <c r="P74" s="42" t="s">
        <v>10246</v>
      </c>
      <c r="Q74" t="s">
        <v>25</v>
      </c>
      <c r="R74" t="s">
        <v>26</v>
      </c>
    </row>
    <row r="75" spans="1:18" ht="15.75" customHeight="1" x14ac:dyDescent="0.15">
      <c r="A75" s="167"/>
      <c r="B75" s="46">
        <v>3</v>
      </c>
      <c r="C75" s="43" t="s">
        <v>10247</v>
      </c>
      <c r="D75" s="45">
        <v>1000000</v>
      </c>
      <c r="E75" s="42" t="s">
        <v>10248</v>
      </c>
      <c r="F75" s="42" t="s">
        <v>4806</v>
      </c>
      <c r="G75" s="42" t="s">
        <v>1948</v>
      </c>
      <c r="H75" s="45">
        <v>3.53008217382419E-8</v>
      </c>
      <c r="I75" s="42">
        <v>22</v>
      </c>
      <c r="J75" s="42" t="s">
        <v>10249</v>
      </c>
      <c r="K75" s="42">
        <v>34</v>
      </c>
      <c r="L75" s="42">
        <v>7</v>
      </c>
      <c r="M75" s="42">
        <v>1</v>
      </c>
      <c r="N75" s="42" t="s">
        <v>24</v>
      </c>
      <c r="O75" s="42" t="s">
        <v>10245</v>
      </c>
      <c r="P75" s="42" t="s">
        <v>10246</v>
      </c>
      <c r="Q75" t="s">
        <v>25</v>
      </c>
      <c r="R75" t="s">
        <v>26</v>
      </c>
    </row>
    <row r="76" spans="1:18" ht="15.75" customHeight="1" x14ac:dyDescent="0.15">
      <c r="A76" s="167"/>
      <c r="B76" s="46">
        <v>3</v>
      </c>
      <c r="C76" s="43" t="s">
        <v>10250</v>
      </c>
      <c r="D76" s="45">
        <v>1000000</v>
      </c>
      <c r="E76" s="42" t="s">
        <v>10251</v>
      </c>
      <c r="F76" s="42" t="s">
        <v>4806</v>
      </c>
      <c r="G76" s="42" t="s">
        <v>1914</v>
      </c>
      <c r="H76" s="45">
        <v>6.58319991205885E-9</v>
      </c>
      <c r="I76" s="42">
        <v>22</v>
      </c>
      <c r="J76" s="42" t="s">
        <v>10252</v>
      </c>
      <c r="K76" s="42">
        <v>32</v>
      </c>
      <c r="L76" s="42">
        <v>7</v>
      </c>
      <c r="M76" s="42">
        <v>1</v>
      </c>
      <c r="N76" s="42" t="s">
        <v>24</v>
      </c>
      <c r="O76" s="42" t="s">
        <v>10245</v>
      </c>
      <c r="P76" s="42" t="s">
        <v>10246</v>
      </c>
      <c r="Q76" t="s">
        <v>25</v>
      </c>
      <c r="R76" t="s">
        <v>26</v>
      </c>
    </row>
    <row r="77" spans="1:18" ht="15.75" customHeight="1" x14ac:dyDescent="0.15">
      <c r="A77" s="167"/>
      <c r="B77" s="46">
        <v>3</v>
      </c>
      <c r="C77" s="43" t="s">
        <v>10253</v>
      </c>
      <c r="D77" s="45">
        <v>1000000</v>
      </c>
      <c r="E77" s="42" t="s">
        <v>10254</v>
      </c>
      <c r="F77" s="42" t="s">
        <v>4806</v>
      </c>
      <c r="G77" s="42" t="s">
        <v>1914</v>
      </c>
      <c r="H77" s="45">
        <v>1.4769228961814499E-9</v>
      </c>
      <c r="I77" s="42">
        <v>22</v>
      </c>
      <c r="J77" s="42" t="s">
        <v>10255</v>
      </c>
      <c r="K77" s="42">
        <v>26</v>
      </c>
      <c r="L77" s="42">
        <v>8</v>
      </c>
      <c r="M77" s="42">
        <v>1</v>
      </c>
      <c r="N77" s="42" t="s">
        <v>24</v>
      </c>
      <c r="O77" s="42" t="s">
        <v>10245</v>
      </c>
      <c r="P77" s="42" t="s">
        <v>10246</v>
      </c>
      <c r="Q77" t="s">
        <v>25</v>
      </c>
      <c r="R77" t="s">
        <v>26</v>
      </c>
    </row>
    <row r="78" spans="1:18" ht="15.75" customHeight="1" x14ac:dyDescent="0.15">
      <c r="A78" s="167"/>
      <c r="B78" s="46">
        <v>3</v>
      </c>
      <c r="C78" s="43" t="s">
        <v>10256</v>
      </c>
      <c r="D78" s="45">
        <v>1000000</v>
      </c>
      <c r="E78" s="42" t="s">
        <v>10257</v>
      </c>
      <c r="F78" s="42" t="s">
        <v>4806</v>
      </c>
      <c r="G78" s="42" t="s">
        <v>1948</v>
      </c>
      <c r="H78" s="45">
        <v>1.76376459198499E-8</v>
      </c>
      <c r="I78" s="42">
        <v>22</v>
      </c>
      <c r="J78" s="42" t="s">
        <v>10258</v>
      </c>
      <c r="K78" s="42">
        <v>31</v>
      </c>
      <c r="L78" s="42">
        <v>7</v>
      </c>
      <c r="M78" s="42">
        <v>1</v>
      </c>
      <c r="N78" s="42" t="s">
        <v>24</v>
      </c>
      <c r="O78" s="42" t="s">
        <v>10245</v>
      </c>
      <c r="P78" s="42" t="s">
        <v>10246</v>
      </c>
      <c r="Q78" t="s">
        <v>25</v>
      </c>
      <c r="R78" t="s">
        <v>26</v>
      </c>
    </row>
    <row r="79" spans="1:18" ht="15.75" customHeight="1" x14ac:dyDescent="0.15">
      <c r="A79" s="167"/>
      <c r="B79" s="46">
        <v>3</v>
      </c>
      <c r="C79" s="43" t="s">
        <v>10259</v>
      </c>
      <c r="D79" s="45">
        <v>1000000</v>
      </c>
      <c r="E79" s="42" t="s">
        <v>10260</v>
      </c>
      <c r="F79" s="42" t="s">
        <v>4806</v>
      </c>
      <c r="G79" s="42" t="s">
        <v>1914</v>
      </c>
      <c r="H79" s="45">
        <v>8.8915545483853804E-9</v>
      </c>
      <c r="I79" s="42">
        <v>22</v>
      </c>
      <c r="J79" s="42" t="s">
        <v>10261</v>
      </c>
      <c r="K79" s="42">
        <v>31</v>
      </c>
      <c r="L79" s="42">
        <v>7</v>
      </c>
      <c r="M79" s="42">
        <v>1</v>
      </c>
      <c r="N79" s="42" t="s">
        <v>24</v>
      </c>
      <c r="O79" s="42" t="s">
        <v>10245</v>
      </c>
      <c r="P79" s="42" t="s">
        <v>10246</v>
      </c>
      <c r="Q79" t="s">
        <v>25</v>
      </c>
      <c r="R79" t="s">
        <v>26</v>
      </c>
    </row>
    <row r="80" spans="1:18" ht="15.75" customHeight="1" x14ac:dyDescent="0.15">
      <c r="A80" s="167"/>
      <c r="B80" s="46">
        <v>3</v>
      </c>
      <c r="C80" s="43" t="s">
        <v>10262</v>
      </c>
      <c r="D80" s="45">
        <v>1000000</v>
      </c>
      <c r="E80" s="42" t="s">
        <v>10263</v>
      </c>
      <c r="F80" s="42" t="s">
        <v>4806</v>
      </c>
      <c r="G80" s="42" t="s">
        <v>1914</v>
      </c>
      <c r="H80" s="45">
        <v>1.6468343428784799E-8</v>
      </c>
      <c r="I80" s="42">
        <v>20</v>
      </c>
      <c r="J80" s="42" t="s">
        <v>10264</v>
      </c>
      <c r="K80" s="42">
        <v>14</v>
      </c>
      <c r="L80" s="42">
        <v>4</v>
      </c>
      <c r="M80" s="42">
        <v>1</v>
      </c>
      <c r="N80" s="42" t="s">
        <v>24</v>
      </c>
      <c r="O80" s="42" t="s">
        <v>10245</v>
      </c>
      <c r="P80" s="42" t="s">
        <v>10246</v>
      </c>
      <c r="Q80" t="s">
        <v>25</v>
      </c>
      <c r="R80" t="s">
        <v>26</v>
      </c>
    </row>
    <row r="81" spans="1:18" ht="15.75" customHeight="1" x14ac:dyDescent="0.15">
      <c r="A81" s="167"/>
      <c r="B81" s="46">
        <v>3</v>
      </c>
      <c r="C81" s="43" t="s">
        <v>10265</v>
      </c>
      <c r="D81" s="45">
        <v>1000000</v>
      </c>
      <c r="E81" s="42" t="s">
        <v>10266</v>
      </c>
      <c r="F81" s="42" t="s">
        <v>4806</v>
      </c>
      <c r="G81" s="42" t="s">
        <v>1914</v>
      </c>
      <c r="H81" s="45">
        <v>2.1814160442514898E-9</v>
      </c>
      <c r="I81" s="42">
        <v>20</v>
      </c>
      <c r="J81" s="42" t="s">
        <v>10267</v>
      </c>
      <c r="K81" s="42">
        <v>17</v>
      </c>
      <c r="L81" s="42">
        <v>6</v>
      </c>
      <c r="M81" s="42">
        <v>1</v>
      </c>
      <c r="N81" s="42" t="s">
        <v>24</v>
      </c>
      <c r="O81" s="42" t="s">
        <v>10245</v>
      </c>
      <c r="P81" s="42" t="s">
        <v>10246</v>
      </c>
      <c r="Q81" t="s">
        <v>25</v>
      </c>
      <c r="R81" t="s">
        <v>26</v>
      </c>
    </row>
    <row r="82" spans="1:18" ht="13" x14ac:dyDescent="0.15">
      <c r="A82" s="167"/>
      <c r="B82" s="46">
        <v>3</v>
      </c>
      <c r="C82" s="43" t="s">
        <v>10268</v>
      </c>
      <c r="D82" s="45">
        <v>1000000</v>
      </c>
      <c r="E82" s="42" t="s">
        <v>10269</v>
      </c>
      <c r="F82" s="42" t="s">
        <v>4806</v>
      </c>
      <c r="G82" s="42" t="s">
        <v>1948</v>
      </c>
      <c r="H82" s="45">
        <v>3.12186096758507E-9</v>
      </c>
      <c r="I82" s="42">
        <v>20</v>
      </c>
      <c r="J82" s="42" t="s">
        <v>10270</v>
      </c>
      <c r="K82" s="42">
        <v>20</v>
      </c>
      <c r="L82" s="42">
        <v>6</v>
      </c>
      <c r="M82" s="42">
        <v>1</v>
      </c>
      <c r="N82" s="42" t="s">
        <v>24</v>
      </c>
      <c r="O82" s="42" t="s">
        <v>10245</v>
      </c>
      <c r="P82" s="42" t="s">
        <v>10246</v>
      </c>
      <c r="Q82" t="s">
        <v>25</v>
      </c>
      <c r="R82" t="s">
        <v>26</v>
      </c>
    </row>
    <row r="83" spans="1:18" ht="13" x14ac:dyDescent="0.15">
      <c r="A83" s="167"/>
      <c r="B83" s="46">
        <v>3</v>
      </c>
      <c r="C83" s="43" t="s">
        <v>10271</v>
      </c>
      <c r="D83" s="45">
        <v>1000000</v>
      </c>
      <c r="E83" s="42" t="s">
        <v>10272</v>
      </c>
      <c r="F83" s="42" t="s">
        <v>4806</v>
      </c>
      <c r="G83" s="42" t="s">
        <v>1948</v>
      </c>
      <c r="H83" s="45">
        <v>2.23116644466631E-9</v>
      </c>
      <c r="I83" s="42">
        <v>26</v>
      </c>
      <c r="J83" s="42" t="s">
        <v>10273</v>
      </c>
      <c r="K83" s="42">
        <v>21</v>
      </c>
      <c r="L83" s="42">
        <v>6</v>
      </c>
      <c r="M83" s="42">
        <v>1</v>
      </c>
      <c r="N83" s="42" t="s">
        <v>24</v>
      </c>
      <c r="O83" s="42" t="s">
        <v>10245</v>
      </c>
      <c r="P83" s="42" t="s">
        <v>10246</v>
      </c>
      <c r="Q83" t="s">
        <v>25</v>
      </c>
      <c r="R83" t="s">
        <v>26</v>
      </c>
    </row>
    <row r="84" spans="1:18" ht="13" x14ac:dyDescent="0.15">
      <c r="A84" s="167"/>
      <c r="B84" s="46">
        <v>3</v>
      </c>
      <c r="C84" s="43" t="s">
        <v>10274</v>
      </c>
      <c r="D84" s="45">
        <v>1000000</v>
      </c>
      <c r="E84" s="42" t="s">
        <v>10275</v>
      </c>
      <c r="F84" s="42" t="s">
        <v>4806</v>
      </c>
      <c r="G84" s="42" t="s">
        <v>1914</v>
      </c>
      <c r="H84" s="45">
        <v>3.8708019362769601E-8</v>
      </c>
      <c r="I84" s="42">
        <v>14</v>
      </c>
      <c r="J84" s="42" t="s">
        <v>10276</v>
      </c>
      <c r="K84" s="42">
        <v>11</v>
      </c>
      <c r="L84" s="42">
        <v>4</v>
      </c>
      <c r="M84" s="42">
        <v>1</v>
      </c>
      <c r="N84" s="42" t="s">
        <v>24</v>
      </c>
      <c r="O84" s="42" t="s">
        <v>10245</v>
      </c>
      <c r="P84" s="42" t="s">
        <v>10246</v>
      </c>
      <c r="Q84" t="s">
        <v>25</v>
      </c>
      <c r="R84" t="s">
        <v>26</v>
      </c>
    </row>
    <row r="85" spans="1:18" ht="13" x14ac:dyDescent="0.15">
      <c r="A85" s="167"/>
      <c r="B85" s="46">
        <v>3</v>
      </c>
      <c r="C85" s="43" t="s">
        <v>10277</v>
      </c>
      <c r="D85" s="45">
        <v>1000000</v>
      </c>
      <c r="E85" s="42" t="s">
        <v>10278</v>
      </c>
      <c r="F85" s="42" t="s">
        <v>4806</v>
      </c>
      <c r="G85" s="42" t="s">
        <v>1910</v>
      </c>
      <c r="H85" s="45">
        <v>4.04381203387811E-12</v>
      </c>
      <c r="I85" s="42">
        <v>34</v>
      </c>
      <c r="J85" s="42" t="s">
        <v>10279</v>
      </c>
      <c r="K85" s="42">
        <v>15</v>
      </c>
      <c r="L85" s="42">
        <v>7</v>
      </c>
      <c r="M85" s="42">
        <v>1</v>
      </c>
      <c r="N85" s="42" t="s">
        <v>24</v>
      </c>
      <c r="O85" s="42" t="s">
        <v>10245</v>
      </c>
      <c r="P85" s="42" t="s">
        <v>10246</v>
      </c>
      <c r="Q85" t="s">
        <v>25</v>
      </c>
      <c r="R85" t="s">
        <v>26</v>
      </c>
    </row>
    <row r="86" spans="1:18" ht="13" x14ac:dyDescent="0.15">
      <c r="A86" s="167"/>
      <c r="B86" s="46">
        <v>3</v>
      </c>
      <c r="C86" s="43" t="s">
        <v>10280</v>
      </c>
      <c r="D86" s="45">
        <v>1000000</v>
      </c>
      <c r="E86" s="42" t="s">
        <v>10281</v>
      </c>
      <c r="F86" s="42" t="s">
        <v>7215</v>
      </c>
      <c r="G86" s="42" t="s">
        <v>1902</v>
      </c>
      <c r="H86" s="45">
        <v>3.7522882300852003E-9</v>
      </c>
      <c r="I86" s="42">
        <v>22</v>
      </c>
      <c r="J86" s="42" t="s">
        <v>10282</v>
      </c>
      <c r="K86" s="42">
        <v>8</v>
      </c>
      <c r="L86" s="42">
        <v>5</v>
      </c>
      <c r="M86" s="42">
        <v>1</v>
      </c>
      <c r="N86" s="42" t="s">
        <v>24</v>
      </c>
      <c r="O86" s="42" t="s">
        <v>10245</v>
      </c>
      <c r="P86" s="42" t="s">
        <v>10246</v>
      </c>
      <c r="Q86" t="s">
        <v>25</v>
      </c>
      <c r="R86" t="s">
        <v>26</v>
      </c>
    </row>
    <row r="87" spans="1:18" ht="13" x14ac:dyDescent="0.15">
      <c r="A87" s="167"/>
      <c r="B87" s="46">
        <v>3</v>
      </c>
      <c r="C87" s="43" t="s">
        <v>10283</v>
      </c>
      <c r="D87" s="45">
        <v>1000000</v>
      </c>
      <c r="E87" s="42" t="s">
        <v>10284</v>
      </c>
      <c r="F87" s="42" t="s">
        <v>4806</v>
      </c>
      <c r="G87" s="42" t="s">
        <v>1914</v>
      </c>
      <c r="H87" s="45">
        <v>7.5310634051116706E-8</v>
      </c>
      <c r="I87" s="42">
        <v>22</v>
      </c>
      <c r="J87" s="42" t="s">
        <v>10285</v>
      </c>
      <c r="K87" s="42">
        <v>6</v>
      </c>
      <c r="L87" s="42">
        <v>4</v>
      </c>
      <c r="M87" s="42">
        <v>1</v>
      </c>
      <c r="N87" s="42" t="s">
        <v>24</v>
      </c>
      <c r="O87" s="42" t="s">
        <v>10245</v>
      </c>
      <c r="P87" s="42" t="s">
        <v>10246</v>
      </c>
      <c r="Q87" t="s">
        <v>25</v>
      </c>
      <c r="R87" t="s">
        <v>26</v>
      </c>
    </row>
    <row r="88" spans="1:18" ht="13" x14ac:dyDescent="0.15">
      <c r="A88" s="167"/>
      <c r="B88" s="46">
        <v>3</v>
      </c>
      <c r="C88" s="43" t="s">
        <v>10286</v>
      </c>
      <c r="D88" s="45">
        <v>1000000</v>
      </c>
      <c r="E88" s="42" t="s">
        <v>10287</v>
      </c>
      <c r="F88" s="42" t="s">
        <v>2404</v>
      </c>
      <c r="G88" s="42" t="s">
        <v>1902</v>
      </c>
      <c r="H88" s="45">
        <v>1.3197726001490599E-7</v>
      </c>
      <c r="I88" s="42">
        <v>10</v>
      </c>
      <c r="J88" s="42" t="s">
        <v>10288</v>
      </c>
      <c r="K88" s="42">
        <v>7</v>
      </c>
      <c r="L88" s="42">
        <v>7</v>
      </c>
      <c r="M88" s="42">
        <v>1</v>
      </c>
      <c r="N88" s="42" t="s">
        <v>24</v>
      </c>
      <c r="O88" s="42" t="s">
        <v>10245</v>
      </c>
      <c r="P88" s="42" t="s">
        <v>10246</v>
      </c>
      <c r="Q88" t="s">
        <v>25</v>
      </c>
      <c r="R88" t="s">
        <v>26</v>
      </c>
    </row>
    <row r="89" spans="1:18" ht="13" x14ac:dyDescent="0.15">
      <c r="A89" s="167"/>
      <c r="B89" s="46">
        <v>3</v>
      </c>
      <c r="C89" s="43" t="s">
        <v>10289</v>
      </c>
      <c r="D89" s="45">
        <v>1000000</v>
      </c>
      <c r="E89" s="42" t="s">
        <v>10290</v>
      </c>
      <c r="F89" s="42" t="s">
        <v>2404</v>
      </c>
      <c r="G89" s="42" t="s">
        <v>1948</v>
      </c>
      <c r="H89" s="45">
        <v>8.4581048267183099E-7</v>
      </c>
      <c r="I89" s="42">
        <v>10</v>
      </c>
      <c r="J89" s="42" t="s">
        <v>10291</v>
      </c>
      <c r="K89" s="42">
        <v>7</v>
      </c>
      <c r="L89" s="42">
        <v>5</v>
      </c>
      <c r="M89" s="42">
        <v>1</v>
      </c>
      <c r="N89" s="42" t="s">
        <v>24</v>
      </c>
      <c r="O89" s="42" t="s">
        <v>10245</v>
      </c>
      <c r="P89" s="42" t="s">
        <v>10246</v>
      </c>
      <c r="Q89" t="s">
        <v>25</v>
      </c>
      <c r="R89" t="s">
        <v>26</v>
      </c>
    </row>
    <row r="90" spans="1:18" ht="13" x14ac:dyDescent="0.15">
      <c r="A90" s="167"/>
      <c r="B90" s="46">
        <v>3</v>
      </c>
      <c r="C90" s="43" t="s">
        <v>10292</v>
      </c>
      <c r="D90" s="45">
        <v>1000000</v>
      </c>
      <c r="E90" s="42" t="s">
        <v>10293</v>
      </c>
      <c r="F90" s="42" t="s">
        <v>5885</v>
      </c>
      <c r="G90" s="42" t="s">
        <v>2338</v>
      </c>
      <c r="H90" s="45">
        <v>2.1074933419244199E-8</v>
      </c>
      <c r="I90" s="42">
        <v>36</v>
      </c>
      <c r="J90" s="42" t="s">
        <v>10294</v>
      </c>
      <c r="K90" s="42">
        <v>11</v>
      </c>
      <c r="L90" s="42">
        <v>5</v>
      </c>
      <c r="M90" s="42">
        <v>1</v>
      </c>
      <c r="N90" s="42" t="s">
        <v>24</v>
      </c>
      <c r="O90" s="42" t="s">
        <v>10245</v>
      </c>
      <c r="P90" s="42" t="s">
        <v>10246</v>
      </c>
      <c r="Q90" t="s">
        <v>25</v>
      </c>
      <c r="R90" t="s">
        <v>26</v>
      </c>
    </row>
    <row r="91" spans="1:18" ht="13" x14ac:dyDescent="0.15">
      <c r="A91" s="167"/>
      <c r="B91" s="46">
        <v>3</v>
      </c>
      <c r="C91" s="43" t="s">
        <v>10295</v>
      </c>
      <c r="D91" s="45">
        <v>1000000</v>
      </c>
      <c r="E91" s="42" t="s">
        <v>10296</v>
      </c>
      <c r="F91" s="42" t="s">
        <v>2182</v>
      </c>
      <c r="G91" s="42" t="s">
        <v>1948</v>
      </c>
      <c r="H91" s="45">
        <v>2.4676075537572702E-13</v>
      </c>
      <c r="I91" s="42">
        <v>36</v>
      </c>
      <c r="J91" s="42" t="s">
        <v>10297</v>
      </c>
      <c r="K91" s="42">
        <v>5</v>
      </c>
      <c r="L91" s="42">
        <v>4</v>
      </c>
      <c r="M91" s="42">
        <v>1</v>
      </c>
      <c r="N91" s="42" t="s">
        <v>24</v>
      </c>
      <c r="O91" s="42" t="s">
        <v>10245</v>
      </c>
      <c r="P91" s="42" t="s">
        <v>10246</v>
      </c>
      <c r="Q91" t="s">
        <v>25</v>
      </c>
      <c r="R91" t="s">
        <v>26</v>
      </c>
    </row>
    <row r="92" spans="1:18" ht="13" x14ac:dyDescent="0.15">
      <c r="A92" s="167"/>
      <c r="B92" s="46">
        <v>3</v>
      </c>
      <c r="C92" s="43" t="s">
        <v>10298</v>
      </c>
      <c r="D92" s="45">
        <v>1000000</v>
      </c>
      <c r="E92" s="42" t="s">
        <v>10299</v>
      </c>
      <c r="F92" s="42" t="s">
        <v>4806</v>
      </c>
      <c r="G92" s="42" t="s">
        <v>1918</v>
      </c>
      <c r="H92" s="45">
        <v>9.7520767333296802E-11</v>
      </c>
      <c r="I92" s="42">
        <v>34</v>
      </c>
      <c r="J92" s="42" t="s">
        <v>10300</v>
      </c>
      <c r="K92" s="42">
        <v>7</v>
      </c>
      <c r="L92" s="42">
        <v>3</v>
      </c>
      <c r="M92" s="42">
        <v>1</v>
      </c>
      <c r="N92" s="42" t="s">
        <v>24</v>
      </c>
      <c r="O92" s="42" t="s">
        <v>10245</v>
      </c>
      <c r="P92" s="42" t="s">
        <v>10246</v>
      </c>
      <c r="Q92" t="s">
        <v>25</v>
      </c>
      <c r="R92" t="s">
        <v>26</v>
      </c>
    </row>
    <row r="93" spans="1:18" ht="13" x14ac:dyDescent="0.15">
      <c r="A93" s="167"/>
      <c r="B93" s="46">
        <v>3</v>
      </c>
      <c r="C93" s="43" t="s">
        <v>10301</v>
      </c>
      <c r="D93" s="45">
        <v>1000000</v>
      </c>
      <c r="E93" s="42" t="s">
        <v>10302</v>
      </c>
      <c r="F93" s="42" t="s">
        <v>2404</v>
      </c>
      <c r="G93" s="42" t="s">
        <v>1948</v>
      </c>
      <c r="H93" s="45">
        <v>3.4518469490660499E-7</v>
      </c>
      <c r="I93" s="42">
        <v>10</v>
      </c>
      <c r="J93" s="42" t="s">
        <v>10303</v>
      </c>
      <c r="K93" s="42">
        <v>6</v>
      </c>
      <c r="L93" s="42">
        <v>4</v>
      </c>
      <c r="M93" s="42">
        <v>1</v>
      </c>
      <c r="N93" s="42" t="s">
        <v>24</v>
      </c>
      <c r="O93" s="42" t="s">
        <v>10245</v>
      </c>
      <c r="P93" s="42" t="s">
        <v>10246</v>
      </c>
      <c r="Q93" t="s">
        <v>25</v>
      </c>
      <c r="R93" t="s">
        <v>26</v>
      </c>
    </row>
    <row r="94" spans="1:18" ht="13" x14ac:dyDescent="0.15">
      <c r="A94" s="167"/>
      <c r="B94" s="46">
        <v>3</v>
      </c>
      <c r="C94" s="43" t="s">
        <v>10304</v>
      </c>
      <c r="D94" s="45">
        <v>1000000</v>
      </c>
      <c r="E94" s="42" t="s">
        <v>10305</v>
      </c>
      <c r="F94" s="42" t="s">
        <v>5885</v>
      </c>
      <c r="G94" s="42" t="s">
        <v>2338</v>
      </c>
      <c r="H94" s="45">
        <v>3.24276591551122E-9</v>
      </c>
      <c r="I94" s="42">
        <v>36</v>
      </c>
      <c r="J94" s="42" t="s">
        <v>10306</v>
      </c>
      <c r="K94" s="42">
        <v>9</v>
      </c>
      <c r="L94" s="42">
        <v>4</v>
      </c>
      <c r="M94" s="42">
        <v>1</v>
      </c>
      <c r="N94" s="42" t="s">
        <v>24</v>
      </c>
      <c r="O94" s="42" t="s">
        <v>10245</v>
      </c>
      <c r="P94" s="42" t="s">
        <v>10246</v>
      </c>
      <c r="Q94" t="s">
        <v>25</v>
      </c>
      <c r="R94" t="s">
        <v>26</v>
      </c>
    </row>
    <row r="95" spans="1:18" ht="13" x14ac:dyDescent="0.15">
      <c r="A95" s="167"/>
      <c r="B95" s="46">
        <v>3</v>
      </c>
      <c r="C95" s="43" t="s">
        <v>10307</v>
      </c>
      <c r="D95" s="45">
        <v>1000000</v>
      </c>
      <c r="E95" s="42" t="s">
        <v>10308</v>
      </c>
      <c r="F95" s="42" t="s">
        <v>5885</v>
      </c>
      <c r="G95" s="42" t="s">
        <v>2338</v>
      </c>
      <c r="H95" s="45">
        <v>6.3942850198571301E-8</v>
      </c>
      <c r="I95" s="42">
        <v>34</v>
      </c>
      <c r="J95" s="42" t="s">
        <v>10309</v>
      </c>
      <c r="K95" s="42">
        <v>8</v>
      </c>
      <c r="L95" s="42">
        <v>4</v>
      </c>
      <c r="M95" s="42">
        <v>1</v>
      </c>
      <c r="N95" s="42" t="s">
        <v>24</v>
      </c>
      <c r="O95" s="42" t="s">
        <v>10245</v>
      </c>
      <c r="P95" s="42" t="s">
        <v>10246</v>
      </c>
      <c r="Q95" t="s">
        <v>25</v>
      </c>
      <c r="R95" t="s">
        <v>26</v>
      </c>
    </row>
    <row r="96" spans="1:18" ht="13" x14ac:dyDescent="0.15">
      <c r="A96" s="167"/>
      <c r="B96" s="46">
        <v>3</v>
      </c>
      <c r="C96" s="43" t="s">
        <v>10310</v>
      </c>
      <c r="D96" s="45">
        <v>1000000</v>
      </c>
      <c r="E96" s="42" t="s">
        <v>10311</v>
      </c>
      <c r="F96" s="42" t="s">
        <v>2443</v>
      </c>
      <c r="G96" s="42" t="s">
        <v>1914</v>
      </c>
      <c r="H96" s="45">
        <v>4.0480732497681899E-12</v>
      </c>
      <c r="I96" s="42">
        <v>36</v>
      </c>
      <c r="J96" s="42" t="s">
        <v>10312</v>
      </c>
      <c r="K96" s="42">
        <v>6</v>
      </c>
      <c r="L96" s="42">
        <v>4</v>
      </c>
      <c r="M96" s="42">
        <v>1</v>
      </c>
      <c r="N96" s="42" t="s">
        <v>24</v>
      </c>
      <c r="O96" s="42" t="s">
        <v>10245</v>
      </c>
      <c r="P96" s="42" t="s">
        <v>10246</v>
      </c>
      <c r="Q96" t="s">
        <v>25</v>
      </c>
      <c r="R96" t="s">
        <v>26</v>
      </c>
    </row>
    <row r="97" spans="1:18" ht="13" x14ac:dyDescent="0.15">
      <c r="A97" s="167"/>
      <c r="B97" s="46">
        <v>3</v>
      </c>
      <c r="C97" s="43" t="s">
        <v>10313</v>
      </c>
      <c r="D97" s="45">
        <v>1000000</v>
      </c>
      <c r="E97" s="42" t="s">
        <v>10314</v>
      </c>
      <c r="F97" s="42" t="s">
        <v>1892</v>
      </c>
      <c r="G97" s="42" t="s">
        <v>1948</v>
      </c>
      <c r="H97" s="45">
        <v>2.2396412713581699E-8</v>
      </c>
      <c r="I97" s="42">
        <v>20</v>
      </c>
      <c r="J97" s="42" t="s">
        <v>10315</v>
      </c>
      <c r="K97" s="42">
        <v>6</v>
      </c>
      <c r="L97" s="42">
        <v>3</v>
      </c>
      <c r="M97" s="42">
        <v>1</v>
      </c>
      <c r="N97" s="42" t="s">
        <v>24</v>
      </c>
      <c r="O97" s="42" t="s">
        <v>10245</v>
      </c>
      <c r="P97" s="42" t="s">
        <v>10246</v>
      </c>
      <c r="Q97" t="s">
        <v>25</v>
      </c>
      <c r="R97" t="s">
        <v>26</v>
      </c>
    </row>
    <row r="98" spans="1:18" ht="13" x14ac:dyDescent="0.15">
      <c r="A98" s="167"/>
      <c r="B98" s="46">
        <v>3</v>
      </c>
      <c r="C98" s="43" t="s">
        <v>10316</v>
      </c>
      <c r="D98" s="45">
        <v>1000000</v>
      </c>
      <c r="E98" s="42" t="s">
        <v>10317</v>
      </c>
      <c r="F98" s="42" t="s">
        <v>1892</v>
      </c>
      <c r="G98" s="42" t="s">
        <v>1948</v>
      </c>
      <c r="H98" s="45">
        <v>6.1591431949363296E-9</v>
      </c>
      <c r="I98" s="42">
        <v>32</v>
      </c>
      <c r="J98" s="42" t="s">
        <v>10318</v>
      </c>
      <c r="K98" s="42">
        <v>5</v>
      </c>
      <c r="L98" s="42">
        <v>5</v>
      </c>
      <c r="M98" s="42">
        <v>1</v>
      </c>
      <c r="N98" s="42" t="s">
        <v>24</v>
      </c>
      <c r="O98" s="42" t="s">
        <v>10245</v>
      </c>
      <c r="P98" s="42" t="s">
        <v>10246</v>
      </c>
      <c r="Q98" t="s">
        <v>25</v>
      </c>
      <c r="R98" t="s">
        <v>26</v>
      </c>
    </row>
    <row r="99" spans="1:18" ht="13" x14ac:dyDescent="0.15">
      <c r="A99" s="167"/>
      <c r="B99" s="46">
        <v>3</v>
      </c>
      <c r="C99" s="43" t="s">
        <v>10319</v>
      </c>
      <c r="D99" s="45">
        <v>1000000</v>
      </c>
      <c r="E99" s="42" t="s">
        <v>10320</v>
      </c>
      <c r="F99" s="42" t="s">
        <v>2404</v>
      </c>
      <c r="G99" s="42" t="s">
        <v>1910</v>
      </c>
      <c r="H99" s="45">
        <v>4.1351482342565799E-10</v>
      </c>
      <c r="I99" s="42">
        <v>22</v>
      </c>
      <c r="J99" s="42" t="s">
        <v>10321</v>
      </c>
      <c r="K99" s="42">
        <v>6</v>
      </c>
      <c r="L99" s="42">
        <v>5</v>
      </c>
      <c r="M99" s="42">
        <v>1</v>
      </c>
      <c r="N99" s="42" t="s">
        <v>24</v>
      </c>
      <c r="O99" s="42" t="s">
        <v>10245</v>
      </c>
      <c r="P99" s="42" t="s">
        <v>10246</v>
      </c>
      <c r="Q99" t="s">
        <v>25</v>
      </c>
      <c r="R99" t="s">
        <v>26</v>
      </c>
    </row>
    <row r="100" spans="1:18" ht="13" x14ac:dyDescent="0.15">
      <c r="A100" s="167"/>
      <c r="B100" s="46">
        <v>3</v>
      </c>
      <c r="C100" s="43" t="s">
        <v>10322</v>
      </c>
      <c r="D100" s="45">
        <v>1000000</v>
      </c>
      <c r="E100" s="42" t="s">
        <v>10323</v>
      </c>
      <c r="F100" s="42" t="s">
        <v>5885</v>
      </c>
      <c r="G100" s="42" t="s">
        <v>2338</v>
      </c>
      <c r="H100" s="45">
        <v>3.1702178761951101E-9</v>
      </c>
      <c r="I100" s="42">
        <v>36</v>
      </c>
      <c r="J100" s="42" t="s">
        <v>10324</v>
      </c>
      <c r="K100" s="42">
        <v>7</v>
      </c>
      <c r="L100" s="42">
        <v>3</v>
      </c>
      <c r="M100" s="42">
        <v>1</v>
      </c>
      <c r="N100" s="42" t="s">
        <v>24</v>
      </c>
      <c r="O100" s="42" t="s">
        <v>10245</v>
      </c>
      <c r="P100" s="42" t="s">
        <v>10246</v>
      </c>
      <c r="Q100" t="s">
        <v>25</v>
      </c>
      <c r="R100" t="s">
        <v>26</v>
      </c>
    </row>
    <row r="101" spans="1:18" ht="13" x14ac:dyDescent="0.15">
      <c r="A101" s="167"/>
      <c r="B101" s="46">
        <v>3</v>
      </c>
      <c r="C101" s="43" t="s">
        <v>10325</v>
      </c>
      <c r="D101" s="45">
        <v>1000000</v>
      </c>
      <c r="E101" s="42" t="s">
        <v>10326</v>
      </c>
      <c r="F101" s="42" t="s">
        <v>2404</v>
      </c>
      <c r="G101" s="42" t="s">
        <v>1914</v>
      </c>
      <c r="H101" s="45">
        <v>8.4883761209492504E-8</v>
      </c>
      <c r="I101" s="42">
        <v>22</v>
      </c>
      <c r="J101" s="42" t="s">
        <v>10327</v>
      </c>
      <c r="K101" s="42">
        <v>8</v>
      </c>
      <c r="L101" s="42">
        <v>4</v>
      </c>
      <c r="M101" s="42">
        <v>1</v>
      </c>
      <c r="N101" s="42" t="s">
        <v>24</v>
      </c>
      <c r="O101" s="42" t="s">
        <v>10245</v>
      </c>
      <c r="P101" s="42" t="s">
        <v>10246</v>
      </c>
      <c r="Q101" t="s">
        <v>25</v>
      </c>
      <c r="R101" t="s">
        <v>26</v>
      </c>
    </row>
    <row r="102" spans="1:18" ht="13" x14ac:dyDescent="0.15">
      <c r="A102" s="167"/>
      <c r="B102" s="46">
        <v>3</v>
      </c>
      <c r="C102" s="43" t="s">
        <v>10328</v>
      </c>
      <c r="D102" s="45">
        <v>1000000</v>
      </c>
      <c r="E102" s="42" t="s">
        <v>10329</v>
      </c>
      <c r="F102" s="42" t="s">
        <v>2404</v>
      </c>
      <c r="G102" s="42" t="s">
        <v>1914</v>
      </c>
      <c r="H102" s="45">
        <v>1.625958714973E-8</v>
      </c>
      <c r="I102" s="42">
        <v>22</v>
      </c>
      <c r="J102" s="42" t="s">
        <v>10330</v>
      </c>
      <c r="K102" s="42">
        <v>5</v>
      </c>
      <c r="L102" s="42">
        <v>4</v>
      </c>
      <c r="M102" s="42">
        <v>1</v>
      </c>
      <c r="N102" s="42" t="s">
        <v>24</v>
      </c>
      <c r="O102" s="42" t="s">
        <v>10245</v>
      </c>
      <c r="P102" s="42" t="s">
        <v>10246</v>
      </c>
      <c r="Q102" t="s">
        <v>25</v>
      </c>
      <c r="R102" t="s">
        <v>26</v>
      </c>
    </row>
    <row r="103" spans="1:18" ht="13" x14ac:dyDescent="0.15">
      <c r="A103" s="167"/>
      <c r="B103" s="46">
        <v>3</v>
      </c>
      <c r="C103" s="43" t="s">
        <v>10331</v>
      </c>
      <c r="D103" s="45">
        <v>1000000</v>
      </c>
      <c r="E103" s="42" t="s">
        <v>10332</v>
      </c>
      <c r="F103" s="42" t="s">
        <v>2409</v>
      </c>
      <c r="G103" s="42" t="s">
        <v>1948</v>
      </c>
      <c r="H103" s="45">
        <v>7.67330923117733E-13</v>
      </c>
      <c r="I103" s="42">
        <v>36</v>
      </c>
      <c r="J103" s="42" t="s">
        <v>10333</v>
      </c>
      <c r="K103" s="42">
        <v>5</v>
      </c>
      <c r="L103" s="42">
        <v>4</v>
      </c>
      <c r="M103" s="42">
        <v>1</v>
      </c>
      <c r="N103" s="42" t="s">
        <v>24</v>
      </c>
      <c r="O103" s="42" t="s">
        <v>10245</v>
      </c>
      <c r="P103" s="42" t="s">
        <v>10246</v>
      </c>
      <c r="Q103" t="s">
        <v>25</v>
      </c>
      <c r="R103" t="s">
        <v>26</v>
      </c>
    </row>
    <row r="104" spans="1:18" ht="13" x14ac:dyDescent="0.15">
      <c r="A104" s="167"/>
      <c r="B104" s="46">
        <v>3</v>
      </c>
      <c r="C104" s="43" t="s">
        <v>10334</v>
      </c>
      <c r="D104" s="45">
        <v>1000000</v>
      </c>
      <c r="E104" s="42" t="s">
        <v>10335</v>
      </c>
      <c r="F104" s="42" t="s">
        <v>2142</v>
      </c>
      <c r="G104" s="42" t="s">
        <v>1902</v>
      </c>
      <c r="H104" s="45">
        <v>6.7216302067589902E-8</v>
      </c>
      <c r="I104" s="42">
        <v>20</v>
      </c>
      <c r="J104" s="42" t="s">
        <v>10336</v>
      </c>
      <c r="K104" s="42">
        <v>4</v>
      </c>
      <c r="L104" s="42">
        <v>3</v>
      </c>
      <c r="M104" s="42">
        <v>1</v>
      </c>
      <c r="N104" s="42" t="s">
        <v>24</v>
      </c>
      <c r="O104" s="42" t="s">
        <v>10245</v>
      </c>
      <c r="P104" s="42" t="s">
        <v>10246</v>
      </c>
      <c r="Q104" t="s">
        <v>25</v>
      </c>
      <c r="R104" t="s">
        <v>26</v>
      </c>
    </row>
    <row r="105" spans="1:18" ht="13" x14ac:dyDescent="0.15">
      <c r="A105" s="167"/>
      <c r="B105" s="46">
        <v>3</v>
      </c>
      <c r="C105" s="43" t="s">
        <v>10337</v>
      </c>
      <c r="D105" s="45">
        <v>1000000</v>
      </c>
      <c r="E105" s="42" t="s">
        <v>10338</v>
      </c>
      <c r="F105" s="42" t="s">
        <v>5885</v>
      </c>
      <c r="G105" s="42" t="s">
        <v>2338</v>
      </c>
      <c r="H105" s="45">
        <v>1.66249454548347E-8</v>
      </c>
      <c r="I105" s="42">
        <v>34</v>
      </c>
      <c r="J105" s="42" t="s">
        <v>10339</v>
      </c>
      <c r="K105" s="42">
        <v>5</v>
      </c>
      <c r="L105" s="42">
        <v>3</v>
      </c>
      <c r="M105" s="42">
        <v>1</v>
      </c>
      <c r="N105" s="42" t="s">
        <v>24</v>
      </c>
      <c r="O105" s="42" t="s">
        <v>10245</v>
      </c>
      <c r="P105" s="42" t="s">
        <v>10246</v>
      </c>
      <c r="Q105" t="s">
        <v>25</v>
      </c>
      <c r="R105" t="s">
        <v>26</v>
      </c>
    </row>
    <row r="106" spans="1:18" ht="13" x14ac:dyDescent="0.15">
      <c r="A106" s="167"/>
      <c r="B106" s="46">
        <v>3</v>
      </c>
      <c r="C106" s="43" t="s">
        <v>10340</v>
      </c>
      <c r="D106" s="45">
        <v>1000000</v>
      </c>
      <c r="E106" s="42" t="s">
        <v>10341</v>
      </c>
      <c r="F106" s="42" t="s">
        <v>2428</v>
      </c>
      <c r="G106" s="42" t="s">
        <v>1948</v>
      </c>
      <c r="H106" s="45">
        <v>3.8439127030496802E-10</v>
      </c>
      <c r="I106" s="42">
        <v>34</v>
      </c>
      <c r="J106" s="42" t="s">
        <v>10342</v>
      </c>
      <c r="K106" s="42">
        <v>4</v>
      </c>
      <c r="L106" s="42">
        <v>4</v>
      </c>
      <c r="M106" s="42">
        <v>1</v>
      </c>
      <c r="N106" s="42" t="s">
        <v>24</v>
      </c>
      <c r="O106" s="42" t="s">
        <v>10245</v>
      </c>
      <c r="P106" s="42" t="s">
        <v>10246</v>
      </c>
      <c r="Q106" t="s">
        <v>25</v>
      </c>
      <c r="R106" t="s">
        <v>26</v>
      </c>
    </row>
    <row r="107" spans="1:18" ht="13" x14ac:dyDescent="0.15">
      <c r="A107" s="167"/>
      <c r="B107" s="46">
        <v>3</v>
      </c>
      <c r="C107" s="43" t="s">
        <v>10343</v>
      </c>
      <c r="D107" s="45">
        <v>1000000</v>
      </c>
      <c r="E107" s="42" t="s">
        <v>10344</v>
      </c>
      <c r="F107" s="42" t="s">
        <v>2443</v>
      </c>
      <c r="G107" s="42" t="s">
        <v>1948</v>
      </c>
      <c r="H107" s="45">
        <v>1.4329169024657699E-13</v>
      </c>
      <c r="I107" s="42">
        <v>28</v>
      </c>
      <c r="J107" s="42" t="s">
        <v>10345</v>
      </c>
      <c r="K107" s="42">
        <v>5</v>
      </c>
      <c r="L107" s="42">
        <v>5</v>
      </c>
      <c r="M107" s="42">
        <v>1</v>
      </c>
      <c r="N107" s="42" t="s">
        <v>24</v>
      </c>
      <c r="O107" s="42" t="s">
        <v>10245</v>
      </c>
      <c r="P107" s="42" t="s">
        <v>10246</v>
      </c>
      <c r="Q107" t="s">
        <v>25</v>
      </c>
      <c r="R107" t="s">
        <v>26</v>
      </c>
    </row>
    <row r="108" spans="1:18" ht="13" x14ac:dyDescent="0.15">
      <c r="A108" s="167"/>
      <c r="B108" s="46">
        <v>3</v>
      </c>
      <c r="C108" s="43" t="s">
        <v>10346</v>
      </c>
      <c r="D108" s="45">
        <v>1000000</v>
      </c>
      <c r="E108" s="42" t="s">
        <v>10347</v>
      </c>
      <c r="F108" s="42" t="s">
        <v>2230</v>
      </c>
      <c r="G108" s="42" t="s">
        <v>1914</v>
      </c>
      <c r="H108" s="45">
        <v>1.0693961314087901E-9</v>
      </c>
      <c r="I108" s="42">
        <v>32</v>
      </c>
      <c r="J108" s="42" t="s">
        <v>10348</v>
      </c>
      <c r="K108" s="42">
        <v>4</v>
      </c>
      <c r="L108" s="42">
        <v>3</v>
      </c>
      <c r="M108" s="42">
        <v>1</v>
      </c>
      <c r="N108" s="42" t="s">
        <v>24</v>
      </c>
      <c r="O108" s="42" t="s">
        <v>10245</v>
      </c>
      <c r="P108" s="42" t="s">
        <v>10246</v>
      </c>
      <c r="Q108" t="s">
        <v>25</v>
      </c>
      <c r="R108" t="s">
        <v>26</v>
      </c>
    </row>
    <row r="109" spans="1:18" ht="13" x14ac:dyDescent="0.15">
      <c r="A109" s="167"/>
      <c r="B109" s="46">
        <v>3</v>
      </c>
      <c r="C109" s="43" t="s">
        <v>10349</v>
      </c>
      <c r="D109" s="45">
        <v>1000000</v>
      </c>
      <c r="E109" s="42" t="s">
        <v>10350</v>
      </c>
      <c r="F109" s="42" t="s">
        <v>2409</v>
      </c>
      <c r="G109" s="42" t="s">
        <v>6296</v>
      </c>
      <c r="H109" s="45">
        <v>7.4749130394729396E-10</v>
      </c>
      <c r="I109" s="42">
        <v>28</v>
      </c>
      <c r="J109" s="42" t="s">
        <v>10351</v>
      </c>
      <c r="K109" s="42">
        <v>4</v>
      </c>
      <c r="L109" s="42">
        <v>3</v>
      </c>
      <c r="M109" s="42">
        <v>1</v>
      </c>
      <c r="N109" s="42" t="s">
        <v>24</v>
      </c>
      <c r="O109" s="42" t="s">
        <v>10245</v>
      </c>
      <c r="P109" s="42" t="s">
        <v>10246</v>
      </c>
      <c r="Q109" t="s">
        <v>25</v>
      </c>
      <c r="R109" t="s">
        <v>26</v>
      </c>
    </row>
    <row r="110" spans="1:18" ht="13" x14ac:dyDescent="0.15">
      <c r="A110" s="167"/>
      <c r="B110" s="46">
        <v>3</v>
      </c>
      <c r="C110" s="43" t="s">
        <v>10352</v>
      </c>
      <c r="D110" s="45">
        <v>1000000</v>
      </c>
      <c r="E110" s="42" t="s">
        <v>9424</v>
      </c>
      <c r="F110" s="42" t="s">
        <v>2379</v>
      </c>
      <c r="G110" s="42" t="s">
        <v>1910</v>
      </c>
      <c r="H110" s="45">
        <v>4.0066656106359001E-7</v>
      </c>
      <c r="I110" s="42">
        <v>16</v>
      </c>
      <c r="J110" s="42" t="s">
        <v>10353</v>
      </c>
      <c r="K110" s="42">
        <v>4</v>
      </c>
      <c r="L110" s="42">
        <v>4</v>
      </c>
      <c r="M110" s="42">
        <v>1</v>
      </c>
      <c r="N110" s="42" t="s">
        <v>24</v>
      </c>
      <c r="O110" s="42" t="s">
        <v>10245</v>
      </c>
      <c r="P110" s="42" t="s">
        <v>10246</v>
      </c>
      <c r="Q110" t="s">
        <v>25</v>
      </c>
      <c r="R110" t="s">
        <v>26</v>
      </c>
    </row>
    <row r="111" spans="1:18" ht="13" x14ac:dyDescent="0.15">
      <c r="A111" s="167"/>
      <c r="B111" s="46">
        <v>3</v>
      </c>
      <c r="C111" s="43" t="s">
        <v>10354</v>
      </c>
      <c r="D111" s="45">
        <v>1000000</v>
      </c>
      <c r="E111" s="42" t="s">
        <v>10355</v>
      </c>
      <c r="F111" s="42" t="s">
        <v>2428</v>
      </c>
      <c r="G111" s="42" t="s">
        <v>1948</v>
      </c>
      <c r="H111" s="45">
        <v>1.16258973789564E-9</v>
      </c>
      <c r="I111" s="42">
        <v>34</v>
      </c>
      <c r="J111" s="42" t="s">
        <v>10356</v>
      </c>
      <c r="K111" s="42">
        <v>4</v>
      </c>
      <c r="L111" s="42">
        <v>4</v>
      </c>
      <c r="M111" s="42">
        <v>1</v>
      </c>
      <c r="N111" s="42" t="s">
        <v>24</v>
      </c>
      <c r="O111" s="42" t="s">
        <v>10245</v>
      </c>
      <c r="P111" s="42" t="s">
        <v>10246</v>
      </c>
      <c r="Q111" t="s">
        <v>25</v>
      </c>
      <c r="R111" t="s">
        <v>26</v>
      </c>
    </row>
    <row r="112" spans="1:18" ht="13" x14ac:dyDescent="0.15">
      <c r="A112" s="167"/>
      <c r="B112" s="46">
        <v>3</v>
      </c>
      <c r="C112" s="43" t="s">
        <v>10357</v>
      </c>
      <c r="D112" s="45">
        <v>1000000</v>
      </c>
      <c r="E112" s="42" t="s">
        <v>10358</v>
      </c>
      <c r="F112" s="42" t="s">
        <v>2404</v>
      </c>
      <c r="G112" s="42" t="s">
        <v>1941</v>
      </c>
      <c r="H112" s="45">
        <v>1.06009478014856E-9</v>
      </c>
      <c r="I112" s="42">
        <v>28</v>
      </c>
      <c r="J112" s="42" t="s">
        <v>10359</v>
      </c>
      <c r="K112" s="42">
        <v>4</v>
      </c>
      <c r="L112" s="42">
        <v>3</v>
      </c>
      <c r="M112" s="42">
        <v>1</v>
      </c>
      <c r="N112" s="42" t="s">
        <v>24</v>
      </c>
      <c r="O112" s="42" t="s">
        <v>10245</v>
      </c>
      <c r="P112" s="42" t="s">
        <v>10246</v>
      </c>
      <c r="Q112" t="s">
        <v>25</v>
      </c>
      <c r="R112" t="s">
        <v>26</v>
      </c>
    </row>
    <row r="113" spans="1:18" ht="13" x14ac:dyDescent="0.15">
      <c r="A113" s="167"/>
      <c r="B113" s="46">
        <v>3</v>
      </c>
      <c r="C113" s="43" t="s">
        <v>10360</v>
      </c>
      <c r="D113" s="45">
        <v>1000000</v>
      </c>
      <c r="E113" s="42" t="s">
        <v>10361</v>
      </c>
      <c r="F113" s="42" t="s">
        <v>2226</v>
      </c>
      <c r="G113" s="42" t="s">
        <v>1948</v>
      </c>
      <c r="H113" s="45">
        <v>1.7556177105735299E-10</v>
      </c>
      <c r="I113" s="42">
        <v>34</v>
      </c>
      <c r="J113" s="42" t="s">
        <v>10362</v>
      </c>
      <c r="K113" s="42">
        <v>4</v>
      </c>
      <c r="L113" s="42">
        <v>3</v>
      </c>
      <c r="M113" s="42">
        <v>1</v>
      </c>
      <c r="N113" s="42" t="s">
        <v>24</v>
      </c>
      <c r="O113" s="42" t="s">
        <v>10245</v>
      </c>
      <c r="P113" s="42" t="s">
        <v>10246</v>
      </c>
      <c r="Q113" t="s">
        <v>25</v>
      </c>
      <c r="R113" t="s">
        <v>26</v>
      </c>
    </row>
    <row r="114" spans="1:18" ht="13" x14ac:dyDescent="0.15">
      <c r="A114" s="167"/>
      <c r="B114" s="46">
        <v>3</v>
      </c>
      <c r="C114" s="43" t="s">
        <v>10363</v>
      </c>
      <c r="D114" s="45">
        <v>1000000</v>
      </c>
      <c r="E114" s="42" t="s">
        <v>10364</v>
      </c>
      <c r="F114" s="42" t="s">
        <v>7215</v>
      </c>
      <c r="G114" s="42" t="s">
        <v>1918</v>
      </c>
      <c r="H114" s="45">
        <v>4.8075415453878297E-9</v>
      </c>
      <c r="I114" s="42">
        <v>22</v>
      </c>
      <c r="J114" s="42" t="s">
        <v>10365</v>
      </c>
      <c r="K114" s="42">
        <v>4</v>
      </c>
      <c r="L114" s="42">
        <v>3</v>
      </c>
      <c r="M114" s="42">
        <v>1</v>
      </c>
      <c r="N114" s="42" t="s">
        <v>24</v>
      </c>
      <c r="O114" s="42" t="s">
        <v>10245</v>
      </c>
      <c r="P114" s="42" t="s">
        <v>10246</v>
      </c>
      <c r="Q114" t="s">
        <v>25</v>
      </c>
      <c r="R114" t="s">
        <v>26</v>
      </c>
    </row>
    <row r="115" spans="1:18" ht="13" x14ac:dyDescent="0.15">
      <c r="A115" s="167"/>
      <c r="B115" s="46">
        <v>3</v>
      </c>
      <c r="C115" s="43" t="s">
        <v>10366</v>
      </c>
      <c r="D115" s="45">
        <v>1000000</v>
      </c>
      <c r="E115" s="42" t="s">
        <v>10367</v>
      </c>
      <c r="F115" s="42" t="s">
        <v>4451</v>
      </c>
      <c r="G115" s="42" t="s">
        <v>1918</v>
      </c>
      <c r="H115" s="45">
        <v>1.9043277278930099E-9</v>
      </c>
      <c r="I115" s="42">
        <v>34</v>
      </c>
      <c r="J115" s="42" t="s">
        <v>10368</v>
      </c>
      <c r="K115" s="42">
        <v>4</v>
      </c>
      <c r="L115" s="42">
        <v>3</v>
      </c>
      <c r="M115" s="42">
        <v>1</v>
      </c>
      <c r="N115" s="42" t="s">
        <v>24</v>
      </c>
      <c r="O115" s="42" t="s">
        <v>10245</v>
      </c>
      <c r="P115" s="42" t="s">
        <v>10246</v>
      </c>
      <c r="Q115" t="s">
        <v>25</v>
      </c>
      <c r="R115" t="s">
        <v>26</v>
      </c>
    </row>
    <row r="116" spans="1:18" ht="13" x14ac:dyDescent="0.15">
      <c r="A116" s="167"/>
      <c r="B116" s="46">
        <v>3</v>
      </c>
      <c r="C116" s="43" t="s">
        <v>10369</v>
      </c>
      <c r="D116" s="45">
        <v>1000000</v>
      </c>
      <c r="E116" s="42" t="s">
        <v>10370</v>
      </c>
      <c r="F116" s="42" t="s">
        <v>2404</v>
      </c>
      <c r="G116" s="42" t="s">
        <v>2007</v>
      </c>
      <c r="H116" s="45">
        <v>2.9182614168469099E-9</v>
      </c>
      <c r="I116" s="42">
        <v>28</v>
      </c>
      <c r="J116" s="42" t="s">
        <v>10371</v>
      </c>
      <c r="K116" s="42">
        <v>4</v>
      </c>
      <c r="L116" s="42">
        <v>4</v>
      </c>
      <c r="M116" s="42">
        <v>1</v>
      </c>
      <c r="N116" s="42" t="s">
        <v>24</v>
      </c>
      <c r="O116" s="42" t="s">
        <v>10245</v>
      </c>
      <c r="P116" s="42" t="s">
        <v>10246</v>
      </c>
      <c r="Q116" t="s">
        <v>25</v>
      </c>
      <c r="R116" t="s">
        <v>26</v>
      </c>
    </row>
    <row r="117" spans="1:18" ht="13" x14ac:dyDescent="0.15">
      <c r="A117" s="167"/>
      <c r="B117" s="46">
        <v>3</v>
      </c>
      <c r="C117" s="43" t="s">
        <v>10372</v>
      </c>
      <c r="D117" s="45">
        <v>1000000</v>
      </c>
      <c r="E117" s="42" t="s">
        <v>10373</v>
      </c>
      <c r="F117" s="42" t="s">
        <v>5959</v>
      </c>
      <c r="G117" s="42" t="s">
        <v>1955</v>
      </c>
      <c r="H117" s="45">
        <v>1.9969841806878998E-9</v>
      </c>
      <c r="I117" s="42">
        <v>32</v>
      </c>
      <c r="J117" s="42" t="s">
        <v>10374</v>
      </c>
      <c r="K117" s="42">
        <v>4</v>
      </c>
      <c r="L117" s="42">
        <v>3</v>
      </c>
      <c r="M117" s="42">
        <v>1</v>
      </c>
      <c r="N117" s="42" t="s">
        <v>24</v>
      </c>
      <c r="O117" s="42" t="s">
        <v>10245</v>
      </c>
      <c r="P117" s="42" t="s">
        <v>10246</v>
      </c>
      <c r="Q117" t="s">
        <v>25</v>
      </c>
      <c r="R117" t="s">
        <v>26</v>
      </c>
    </row>
    <row r="118" spans="1:18" ht="13" x14ac:dyDescent="0.15">
      <c r="A118" s="167"/>
      <c r="B118" s="46">
        <v>3</v>
      </c>
      <c r="C118" s="43" t="s">
        <v>10375</v>
      </c>
      <c r="D118" s="45">
        <v>1000000</v>
      </c>
      <c r="E118" s="42" t="s">
        <v>10376</v>
      </c>
      <c r="F118" s="42" t="s">
        <v>2404</v>
      </c>
      <c r="G118" s="42" t="s">
        <v>1914</v>
      </c>
      <c r="H118" s="45">
        <v>3.8728313697215798E-7</v>
      </c>
      <c r="I118" s="42">
        <v>20</v>
      </c>
      <c r="J118" s="42" t="s">
        <v>10377</v>
      </c>
      <c r="K118" s="42">
        <v>6</v>
      </c>
      <c r="L118" s="42">
        <v>3</v>
      </c>
      <c r="M118" s="42">
        <v>1</v>
      </c>
      <c r="N118" s="42" t="s">
        <v>24</v>
      </c>
      <c r="O118" s="42" t="s">
        <v>10245</v>
      </c>
      <c r="P118" s="42" t="s">
        <v>10246</v>
      </c>
      <c r="Q118" t="s">
        <v>25</v>
      </c>
      <c r="R118" t="s">
        <v>26</v>
      </c>
    </row>
    <row r="119" spans="1:18" ht="13" x14ac:dyDescent="0.15">
      <c r="A119" s="167"/>
      <c r="B119" s="46">
        <v>3</v>
      </c>
      <c r="C119" s="43" t="s">
        <v>10378</v>
      </c>
      <c r="D119" s="45">
        <v>1000000</v>
      </c>
      <c r="E119" s="42" t="s">
        <v>10379</v>
      </c>
      <c r="F119" s="42" t="s">
        <v>4806</v>
      </c>
      <c r="G119" s="42" t="s">
        <v>1914</v>
      </c>
      <c r="H119" s="45">
        <v>1.4223400910574999E-10</v>
      </c>
      <c r="I119" s="42">
        <v>32</v>
      </c>
      <c r="J119" s="42" t="s">
        <v>10380</v>
      </c>
      <c r="K119" s="42">
        <v>4</v>
      </c>
      <c r="L119" s="42">
        <v>3</v>
      </c>
      <c r="M119" s="42">
        <v>1</v>
      </c>
      <c r="N119" s="42" t="s">
        <v>24</v>
      </c>
      <c r="O119" s="42" t="s">
        <v>10245</v>
      </c>
      <c r="P119" s="42" t="s">
        <v>10246</v>
      </c>
      <c r="Q119" t="s">
        <v>25</v>
      </c>
      <c r="R119" t="s">
        <v>26</v>
      </c>
    </row>
    <row r="120" spans="1:18" ht="13" x14ac:dyDescent="0.15">
      <c r="A120" s="167"/>
      <c r="B120" s="46">
        <v>3</v>
      </c>
      <c r="C120" s="43" t="s">
        <v>10381</v>
      </c>
      <c r="D120" s="45">
        <v>1000000</v>
      </c>
      <c r="E120" s="42" t="s">
        <v>10382</v>
      </c>
      <c r="F120" s="42" t="s">
        <v>7215</v>
      </c>
      <c r="G120" s="42" t="s">
        <v>1948</v>
      </c>
      <c r="H120" s="45">
        <v>6.3276433580938797E-9</v>
      </c>
      <c r="I120" s="42">
        <v>20</v>
      </c>
      <c r="J120" s="42" t="s">
        <v>10383</v>
      </c>
      <c r="K120" s="42">
        <v>3</v>
      </c>
      <c r="L120" s="42">
        <v>3</v>
      </c>
      <c r="M120" s="42">
        <v>1</v>
      </c>
      <c r="N120" s="42" t="s">
        <v>24</v>
      </c>
      <c r="O120" s="42" t="s">
        <v>10245</v>
      </c>
      <c r="P120" s="42" t="s">
        <v>10246</v>
      </c>
      <c r="Q120" t="s">
        <v>25</v>
      </c>
      <c r="R120" t="s">
        <v>26</v>
      </c>
    </row>
    <row r="121" spans="1:18" ht="13" x14ac:dyDescent="0.15">
      <c r="A121" s="167"/>
      <c r="B121" s="46">
        <v>3</v>
      </c>
      <c r="C121" s="43" t="s">
        <v>10384</v>
      </c>
      <c r="D121" s="45">
        <v>1000000</v>
      </c>
      <c r="E121" s="42" t="s">
        <v>10385</v>
      </c>
      <c r="F121" s="42" t="s">
        <v>2428</v>
      </c>
      <c r="G121" s="42" t="s">
        <v>1948</v>
      </c>
      <c r="H121" s="45">
        <v>1.06425052995627E-10</v>
      </c>
      <c r="I121" s="42">
        <v>34</v>
      </c>
      <c r="J121" s="42" t="s">
        <v>10386</v>
      </c>
      <c r="K121" s="42">
        <v>3</v>
      </c>
      <c r="L121" s="42">
        <v>3</v>
      </c>
      <c r="M121" s="42">
        <v>1</v>
      </c>
      <c r="N121" s="42" t="s">
        <v>24</v>
      </c>
      <c r="O121" s="42" t="s">
        <v>10245</v>
      </c>
      <c r="P121" s="42" t="s">
        <v>10246</v>
      </c>
      <c r="Q121" t="s">
        <v>25</v>
      </c>
      <c r="R121" t="s">
        <v>26</v>
      </c>
    </row>
    <row r="122" spans="1:18" ht="13" x14ac:dyDescent="0.15">
      <c r="A122" s="167"/>
      <c r="B122" s="46">
        <v>3</v>
      </c>
      <c r="C122" s="43" t="s">
        <v>10387</v>
      </c>
      <c r="D122" s="45">
        <v>1000000</v>
      </c>
      <c r="E122" s="42" t="s">
        <v>10388</v>
      </c>
      <c r="F122" s="42" t="s">
        <v>5158</v>
      </c>
      <c r="G122" s="42" t="s">
        <v>1948</v>
      </c>
      <c r="H122" s="45">
        <v>2.05769188978216E-9</v>
      </c>
      <c r="I122" s="42">
        <v>22</v>
      </c>
      <c r="J122" s="42" t="s">
        <v>10389</v>
      </c>
      <c r="K122" s="42">
        <v>3</v>
      </c>
      <c r="L122" s="42">
        <v>3</v>
      </c>
      <c r="M122" s="42">
        <v>1</v>
      </c>
      <c r="N122" s="42" t="s">
        <v>24</v>
      </c>
      <c r="O122" s="42" t="s">
        <v>10245</v>
      </c>
      <c r="P122" s="42" t="s">
        <v>10246</v>
      </c>
      <c r="Q122" t="s">
        <v>25</v>
      </c>
      <c r="R122" t="s">
        <v>26</v>
      </c>
    </row>
    <row r="123" spans="1:18" ht="13" x14ac:dyDescent="0.15">
      <c r="A123" s="167"/>
      <c r="B123" s="46">
        <v>3</v>
      </c>
      <c r="C123" s="43" t="s">
        <v>10390</v>
      </c>
      <c r="D123" s="45">
        <v>1000000</v>
      </c>
      <c r="E123" s="42" t="s">
        <v>10382</v>
      </c>
      <c r="F123" s="42" t="s">
        <v>2182</v>
      </c>
      <c r="G123" s="42" t="s">
        <v>1948</v>
      </c>
      <c r="H123" s="45">
        <v>6.3276433580938797E-9</v>
      </c>
      <c r="I123" s="42">
        <v>20</v>
      </c>
      <c r="J123" s="42" t="s">
        <v>10391</v>
      </c>
      <c r="K123" s="42">
        <v>3</v>
      </c>
      <c r="L123" s="42">
        <v>3</v>
      </c>
      <c r="M123" s="42">
        <v>1</v>
      </c>
      <c r="N123" s="42" t="s">
        <v>24</v>
      </c>
      <c r="O123" s="42" t="s">
        <v>10245</v>
      </c>
      <c r="P123" s="42" t="s">
        <v>10246</v>
      </c>
      <c r="Q123" t="s">
        <v>25</v>
      </c>
      <c r="R123" t="s">
        <v>26</v>
      </c>
    </row>
    <row r="124" spans="1:18" ht="13" x14ac:dyDescent="0.15">
      <c r="A124" s="167"/>
      <c r="B124" s="46">
        <v>3</v>
      </c>
      <c r="C124" s="43" t="s">
        <v>10392</v>
      </c>
      <c r="D124" s="45">
        <v>1000000</v>
      </c>
      <c r="E124" s="42" t="s">
        <v>10393</v>
      </c>
      <c r="F124" s="42" t="s">
        <v>5885</v>
      </c>
      <c r="G124" s="42" t="s">
        <v>2338</v>
      </c>
      <c r="H124" s="45">
        <v>6.3036274590115099E-11</v>
      </c>
      <c r="I124" s="42">
        <v>36</v>
      </c>
      <c r="J124" s="42" t="s">
        <v>10394</v>
      </c>
      <c r="K124" s="42">
        <v>4</v>
      </c>
      <c r="L124" s="42">
        <v>3</v>
      </c>
      <c r="M124" s="42">
        <v>1</v>
      </c>
      <c r="N124" s="42" t="s">
        <v>24</v>
      </c>
      <c r="O124" s="42" t="s">
        <v>10245</v>
      </c>
      <c r="P124" s="42" t="s">
        <v>10246</v>
      </c>
      <c r="Q124" t="s">
        <v>25</v>
      </c>
      <c r="R124" t="s">
        <v>26</v>
      </c>
    </row>
    <row r="125" spans="1:18" ht="13" x14ac:dyDescent="0.15">
      <c r="A125" s="167"/>
      <c r="B125" s="46">
        <v>3</v>
      </c>
      <c r="C125" s="43" t="s">
        <v>10395</v>
      </c>
      <c r="D125" s="45">
        <v>1000000</v>
      </c>
      <c r="E125" s="42" t="s">
        <v>10396</v>
      </c>
      <c r="F125" s="42" t="s">
        <v>2322</v>
      </c>
      <c r="G125" s="42" t="s">
        <v>6296</v>
      </c>
      <c r="H125" s="45">
        <v>4.0344034328120201E-7</v>
      </c>
      <c r="I125" s="42">
        <v>34</v>
      </c>
      <c r="J125" s="42" t="s">
        <v>10397</v>
      </c>
      <c r="K125" s="42">
        <v>3</v>
      </c>
      <c r="L125" s="42">
        <v>3</v>
      </c>
      <c r="M125" s="42">
        <v>1</v>
      </c>
      <c r="N125" s="42" t="s">
        <v>24</v>
      </c>
      <c r="O125" s="42" t="s">
        <v>10245</v>
      </c>
      <c r="P125" s="42" t="s">
        <v>10246</v>
      </c>
      <c r="Q125" t="s">
        <v>25</v>
      </c>
      <c r="R125" t="s">
        <v>26</v>
      </c>
    </row>
    <row r="126" spans="1:18" ht="13" x14ac:dyDescent="0.15">
      <c r="A126" s="167"/>
      <c r="B126" s="46">
        <v>3</v>
      </c>
      <c r="C126" s="43" t="s">
        <v>10398</v>
      </c>
      <c r="D126" s="45">
        <v>1000000</v>
      </c>
      <c r="E126" s="42" t="s">
        <v>10399</v>
      </c>
      <c r="F126" s="42" t="s">
        <v>1909</v>
      </c>
      <c r="G126" s="42" t="s">
        <v>1902</v>
      </c>
      <c r="H126" s="45">
        <v>4.7016170718369098E-9</v>
      </c>
      <c r="I126" s="42">
        <v>22</v>
      </c>
      <c r="J126" s="42" t="s">
        <v>10400</v>
      </c>
      <c r="K126" s="42">
        <v>4</v>
      </c>
      <c r="L126" s="42">
        <v>4</v>
      </c>
      <c r="M126" s="42">
        <v>1</v>
      </c>
      <c r="N126" s="42" t="s">
        <v>24</v>
      </c>
      <c r="O126" s="42" t="s">
        <v>10245</v>
      </c>
      <c r="P126" s="42" t="s">
        <v>10246</v>
      </c>
      <c r="Q126" t="s">
        <v>25</v>
      </c>
      <c r="R126" t="s">
        <v>26</v>
      </c>
    </row>
    <row r="127" spans="1:18" ht="13" x14ac:dyDescent="0.15">
      <c r="A127" s="167"/>
      <c r="B127" s="46">
        <v>3</v>
      </c>
      <c r="C127" s="43" t="s">
        <v>10401</v>
      </c>
      <c r="D127" s="45">
        <v>1000000</v>
      </c>
      <c r="E127" s="42" t="s">
        <v>10402</v>
      </c>
      <c r="F127" s="42" t="s">
        <v>2142</v>
      </c>
      <c r="G127" s="42" t="s">
        <v>1914</v>
      </c>
      <c r="H127" s="45">
        <v>2.3867546669500301E-8</v>
      </c>
      <c r="I127" s="42">
        <v>20</v>
      </c>
      <c r="J127" s="42" t="s">
        <v>10403</v>
      </c>
      <c r="K127" s="42">
        <v>4</v>
      </c>
      <c r="L127" s="42">
        <v>3</v>
      </c>
      <c r="M127" s="42">
        <v>1</v>
      </c>
      <c r="N127" s="42" t="s">
        <v>24</v>
      </c>
      <c r="O127" s="42" t="s">
        <v>10245</v>
      </c>
      <c r="P127" s="42" t="s">
        <v>10246</v>
      </c>
      <c r="Q127" t="s">
        <v>25</v>
      </c>
      <c r="R127" t="s">
        <v>26</v>
      </c>
    </row>
    <row r="128" spans="1:18" ht="13" x14ac:dyDescent="0.15">
      <c r="A128" s="167"/>
      <c r="B128" s="46">
        <v>3</v>
      </c>
      <c r="C128" s="43" t="s">
        <v>10404</v>
      </c>
      <c r="D128" s="45">
        <v>1000000</v>
      </c>
      <c r="E128" s="42" t="s">
        <v>10405</v>
      </c>
      <c r="F128" s="42" t="s">
        <v>2404</v>
      </c>
      <c r="G128" s="42" t="s">
        <v>1914</v>
      </c>
      <c r="H128" s="45">
        <v>8.6682843145737896E-7</v>
      </c>
      <c r="I128" s="42">
        <v>20</v>
      </c>
      <c r="J128" s="42" t="s">
        <v>10406</v>
      </c>
      <c r="K128" s="42">
        <v>5</v>
      </c>
      <c r="L128" s="42">
        <v>3</v>
      </c>
      <c r="M128" s="42">
        <v>1</v>
      </c>
      <c r="N128" s="42" t="s">
        <v>24</v>
      </c>
      <c r="O128" s="42" t="s">
        <v>10245</v>
      </c>
      <c r="P128" s="42" t="s">
        <v>10246</v>
      </c>
      <c r="Q128" t="s">
        <v>25</v>
      </c>
      <c r="R128" t="s">
        <v>26</v>
      </c>
    </row>
    <row r="129" spans="1:18" ht="13" x14ac:dyDescent="0.15">
      <c r="A129" s="167"/>
      <c r="B129" s="46">
        <v>3</v>
      </c>
      <c r="C129" s="43" t="s">
        <v>10407</v>
      </c>
      <c r="D129" s="45">
        <v>1000000</v>
      </c>
      <c r="E129" s="42" t="s">
        <v>10408</v>
      </c>
      <c r="F129" s="42" t="s">
        <v>2409</v>
      </c>
      <c r="G129" s="42" t="s">
        <v>1941</v>
      </c>
      <c r="H129" s="45">
        <v>2.2818823935259299E-10</v>
      </c>
      <c r="I129" s="42">
        <v>28</v>
      </c>
      <c r="J129" s="42" t="s">
        <v>10409</v>
      </c>
      <c r="K129" s="42">
        <v>3</v>
      </c>
      <c r="L129" s="42">
        <v>3</v>
      </c>
      <c r="M129" s="42">
        <v>1</v>
      </c>
      <c r="N129" s="42" t="s">
        <v>24</v>
      </c>
      <c r="O129" s="42" t="s">
        <v>10245</v>
      </c>
      <c r="P129" s="42" t="s">
        <v>10246</v>
      </c>
      <c r="Q129" t="s">
        <v>25</v>
      </c>
      <c r="R129" t="s">
        <v>26</v>
      </c>
    </row>
    <row r="130" spans="1:18" ht="13" x14ac:dyDescent="0.15">
      <c r="A130" s="167"/>
      <c r="B130" s="46">
        <v>3</v>
      </c>
      <c r="C130" s="43" t="s">
        <v>10410</v>
      </c>
      <c r="D130" s="45">
        <v>1000000</v>
      </c>
      <c r="E130" s="42" t="s">
        <v>10411</v>
      </c>
      <c r="F130" s="42" t="s">
        <v>5158</v>
      </c>
      <c r="G130" s="42" t="s">
        <v>1914</v>
      </c>
      <c r="H130" s="45">
        <v>9.3856981370594403E-9</v>
      </c>
      <c r="I130" s="42">
        <v>32</v>
      </c>
      <c r="J130" s="42" t="s">
        <v>10412</v>
      </c>
      <c r="K130" s="42">
        <v>3</v>
      </c>
      <c r="L130" s="42">
        <v>3</v>
      </c>
      <c r="M130" s="42">
        <v>1</v>
      </c>
      <c r="N130" s="42" t="s">
        <v>24</v>
      </c>
      <c r="O130" s="42" t="s">
        <v>10245</v>
      </c>
      <c r="P130" s="42" t="s">
        <v>10246</v>
      </c>
      <c r="Q130" t="s">
        <v>25</v>
      </c>
      <c r="R130" t="s">
        <v>26</v>
      </c>
    </row>
    <row r="131" spans="1:18" ht="13" x14ac:dyDescent="0.15">
      <c r="A131" s="167"/>
      <c r="B131" s="46">
        <v>3</v>
      </c>
      <c r="C131" s="43" t="s">
        <v>10413</v>
      </c>
      <c r="D131" s="45">
        <v>1000000</v>
      </c>
      <c r="E131" s="42" t="s">
        <v>10414</v>
      </c>
      <c r="F131" s="42" t="s">
        <v>2404</v>
      </c>
      <c r="G131" s="42" t="s">
        <v>1902</v>
      </c>
      <c r="H131" s="45">
        <v>6.66767206296251E-7</v>
      </c>
      <c r="I131" s="42">
        <v>10</v>
      </c>
      <c r="J131" s="42" t="s">
        <v>10415</v>
      </c>
      <c r="K131" s="42">
        <v>3</v>
      </c>
      <c r="L131" s="42">
        <v>3</v>
      </c>
      <c r="M131" s="42">
        <v>1</v>
      </c>
      <c r="N131" s="42" t="s">
        <v>24</v>
      </c>
      <c r="O131" s="42" t="s">
        <v>10245</v>
      </c>
      <c r="P131" s="42" t="s">
        <v>10246</v>
      </c>
      <c r="Q131" t="s">
        <v>25</v>
      </c>
      <c r="R131" t="s">
        <v>26</v>
      </c>
    </row>
    <row r="132" spans="1:18" ht="13" x14ac:dyDescent="0.15">
      <c r="A132" s="167"/>
      <c r="B132" s="46">
        <v>3</v>
      </c>
      <c r="C132" s="43" t="s">
        <v>10416</v>
      </c>
      <c r="D132" s="45">
        <v>1000000</v>
      </c>
      <c r="E132" s="42" t="s">
        <v>10417</v>
      </c>
      <c r="F132" s="42" t="s">
        <v>2404</v>
      </c>
      <c r="G132" s="42" t="s">
        <v>1902</v>
      </c>
      <c r="H132" s="45">
        <v>7.4048477028493605E-8</v>
      </c>
      <c r="I132" s="42">
        <v>10</v>
      </c>
      <c r="J132" s="42" t="s">
        <v>10418</v>
      </c>
      <c r="K132" s="42">
        <v>3</v>
      </c>
      <c r="L132" s="42">
        <v>3</v>
      </c>
      <c r="M132" s="42">
        <v>1</v>
      </c>
      <c r="N132" s="42" t="s">
        <v>24</v>
      </c>
      <c r="O132" s="42" t="s">
        <v>10245</v>
      </c>
      <c r="P132" s="42" t="s">
        <v>10246</v>
      </c>
      <c r="Q132" t="s">
        <v>25</v>
      </c>
      <c r="R132" t="s">
        <v>26</v>
      </c>
    </row>
    <row r="133" spans="1:18" ht="13" x14ac:dyDescent="0.15">
      <c r="A133" s="167"/>
      <c r="B133" s="46">
        <v>3</v>
      </c>
      <c r="C133" s="43" t="s">
        <v>10419</v>
      </c>
      <c r="D133" s="45">
        <v>1000000</v>
      </c>
      <c r="E133" s="42" t="s">
        <v>10420</v>
      </c>
      <c r="F133" s="42" t="s">
        <v>2086</v>
      </c>
      <c r="G133" s="42" t="s">
        <v>1902</v>
      </c>
      <c r="H133" s="45">
        <v>9.7027608919982294E-10</v>
      </c>
      <c r="I133" s="42">
        <v>32</v>
      </c>
      <c r="J133" s="42" t="s">
        <v>10421</v>
      </c>
      <c r="K133" s="42">
        <v>3</v>
      </c>
      <c r="L133" s="42">
        <v>3</v>
      </c>
      <c r="M133" s="42">
        <v>1</v>
      </c>
      <c r="N133" s="42" t="s">
        <v>24</v>
      </c>
      <c r="O133" s="42" t="s">
        <v>10245</v>
      </c>
      <c r="P133" s="42" t="s">
        <v>10246</v>
      </c>
      <c r="Q133" t="s">
        <v>25</v>
      </c>
      <c r="R133" t="s">
        <v>26</v>
      </c>
    </row>
    <row r="134" spans="1:18" ht="13" x14ac:dyDescent="0.15">
      <c r="A134" s="167"/>
      <c r="B134" s="46">
        <v>3</v>
      </c>
      <c r="C134" s="43" t="s">
        <v>10422</v>
      </c>
      <c r="D134" s="45">
        <v>1000000</v>
      </c>
      <c r="E134" s="42" t="s">
        <v>10423</v>
      </c>
      <c r="F134" s="42" t="s">
        <v>4451</v>
      </c>
      <c r="G134" s="42" t="s">
        <v>1902</v>
      </c>
      <c r="H134" s="45">
        <v>3.4403261793038403E-8</v>
      </c>
      <c r="I134" s="42">
        <v>10</v>
      </c>
      <c r="J134" s="42" t="s">
        <v>10424</v>
      </c>
      <c r="K134" s="42">
        <v>3</v>
      </c>
      <c r="L134" s="42">
        <v>3</v>
      </c>
      <c r="M134" s="42">
        <v>1</v>
      </c>
      <c r="N134" s="42" t="s">
        <v>24</v>
      </c>
      <c r="O134" s="42" t="s">
        <v>10245</v>
      </c>
      <c r="P134" s="42" t="s">
        <v>10246</v>
      </c>
      <c r="Q134" t="s">
        <v>25</v>
      </c>
      <c r="R134" t="s">
        <v>26</v>
      </c>
    </row>
    <row r="135" spans="1:18" ht="13" x14ac:dyDescent="0.15">
      <c r="A135" s="167"/>
      <c r="B135" s="46">
        <v>3</v>
      </c>
      <c r="C135" s="43" t="s">
        <v>10425</v>
      </c>
      <c r="D135" s="45">
        <v>1000000</v>
      </c>
      <c r="E135" s="42" t="s">
        <v>10426</v>
      </c>
      <c r="F135" s="42" t="s">
        <v>9661</v>
      </c>
      <c r="G135" s="42" t="s">
        <v>1925</v>
      </c>
      <c r="H135" s="45">
        <v>5.1598759562735697E-10</v>
      </c>
      <c r="I135" s="42">
        <v>22</v>
      </c>
      <c r="J135" s="42" t="s">
        <v>10427</v>
      </c>
      <c r="K135" s="42">
        <v>3</v>
      </c>
      <c r="L135" s="42">
        <v>3</v>
      </c>
      <c r="M135" s="42">
        <v>1</v>
      </c>
      <c r="N135" s="42" t="s">
        <v>24</v>
      </c>
      <c r="O135" s="42" t="s">
        <v>10245</v>
      </c>
      <c r="P135" s="42" t="s">
        <v>10246</v>
      </c>
      <c r="Q135" t="s">
        <v>25</v>
      </c>
      <c r="R135" t="s">
        <v>26</v>
      </c>
    </row>
    <row r="136" spans="1:18" ht="13" x14ac:dyDescent="0.15">
      <c r="A136" s="167"/>
      <c r="B136" s="46">
        <v>3</v>
      </c>
      <c r="C136" s="43" t="s">
        <v>10428</v>
      </c>
      <c r="D136" s="45">
        <v>1000000</v>
      </c>
      <c r="E136" s="42" t="s">
        <v>10429</v>
      </c>
      <c r="F136" s="42" t="s">
        <v>2432</v>
      </c>
      <c r="G136" s="42" t="s">
        <v>1948</v>
      </c>
      <c r="H136" s="45">
        <v>3.0280481816421399E-9</v>
      </c>
      <c r="I136" s="42">
        <v>22</v>
      </c>
      <c r="J136" s="42" t="s">
        <v>10430</v>
      </c>
      <c r="K136" s="42">
        <v>3</v>
      </c>
      <c r="L136" s="42">
        <v>3</v>
      </c>
      <c r="M136" s="42">
        <v>1</v>
      </c>
      <c r="N136" s="42" t="s">
        <v>24</v>
      </c>
      <c r="O136" s="42" t="s">
        <v>10245</v>
      </c>
      <c r="P136" s="42" t="s">
        <v>10246</v>
      </c>
      <c r="Q136" t="s">
        <v>25</v>
      </c>
      <c r="R136" t="s">
        <v>26</v>
      </c>
    </row>
    <row r="137" spans="1:18" ht="13" x14ac:dyDescent="0.15">
      <c r="A137" s="167"/>
      <c r="B137" s="46">
        <v>3</v>
      </c>
      <c r="C137" s="43" t="s">
        <v>10431</v>
      </c>
      <c r="D137" s="45">
        <v>1000000</v>
      </c>
      <c r="E137" s="42" t="s">
        <v>10432</v>
      </c>
      <c r="F137" s="42" t="s">
        <v>2443</v>
      </c>
      <c r="G137" s="42" t="s">
        <v>1914</v>
      </c>
      <c r="H137" s="45">
        <v>1.44351613335498E-8</v>
      </c>
      <c r="I137" s="42">
        <v>10</v>
      </c>
      <c r="J137" s="42" t="s">
        <v>10433</v>
      </c>
      <c r="K137" s="42">
        <v>3</v>
      </c>
      <c r="L137" s="42">
        <v>3</v>
      </c>
      <c r="M137" s="42">
        <v>1</v>
      </c>
      <c r="N137" s="42" t="s">
        <v>24</v>
      </c>
      <c r="O137" s="42" t="s">
        <v>10245</v>
      </c>
      <c r="P137" s="42" t="s">
        <v>10246</v>
      </c>
      <c r="Q137" t="s">
        <v>25</v>
      </c>
      <c r="R137" t="s">
        <v>26</v>
      </c>
    </row>
    <row r="138" spans="1:18" ht="13" x14ac:dyDescent="0.15">
      <c r="A138" s="167"/>
      <c r="B138" s="46">
        <v>3</v>
      </c>
      <c r="C138" s="43" t="s">
        <v>10434</v>
      </c>
      <c r="D138" s="45">
        <v>1000000</v>
      </c>
      <c r="E138" s="42" t="s">
        <v>10435</v>
      </c>
      <c r="F138" s="42" t="s">
        <v>2182</v>
      </c>
      <c r="G138" s="42" t="s">
        <v>1948</v>
      </c>
      <c r="H138" s="45">
        <v>5.8438604121548796E-10</v>
      </c>
      <c r="I138" s="42">
        <v>28</v>
      </c>
      <c r="J138" s="42" t="s">
        <v>10436</v>
      </c>
      <c r="K138" s="42">
        <v>3</v>
      </c>
      <c r="L138" s="42">
        <v>3</v>
      </c>
      <c r="M138" s="42">
        <v>1</v>
      </c>
      <c r="N138" s="42" t="s">
        <v>24</v>
      </c>
      <c r="O138" s="42" t="s">
        <v>10245</v>
      </c>
      <c r="P138" s="42" t="s">
        <v>10246</v>
      </c>
      <c r="Q138" t="s">
        <v>25</v>
      </c>
      <c r="R138" t="s">
        <v>26</v>
      </c>
    </row>
    <row r="139" spans="1:18" ht="13" x14ac:dyDescent="0.15">
      <c r="A139" s="167"/>
      <c r="B139" s="46">
        <v>3</v>
      </c>
      <c r="C139" s="43" t="s">
        <v>10437</v>
      </c>
      <c r="D139" s="45">
        <v>1000000</v>
      </c>
      <c r="E139" s="42" t="s">
        <v>10438</v>
      </c>
      <c r="F139" s="42" t="s">
        <v>4806</v>
      </c>
      <c r="G139" s="42" t="s">
        <v>1918</v>
      </c>
      <c r="H139" s="45">
        <v>7.6953484842016796E-14</v>
      </c>
      <c r="I139" s="42">
        <v>36</v>
      </c>
      <c r="J139" s="42" t="s">
        <v>10439</v>
      </c>
      <c r="K139" s="42">
        <v>3</v>
      </c>
      <c r="L139" s="42">
        <v>3</v>
      </c>
      <c r="M139" s="42">
        <v>1</v>
      </c>
      <c r="N139" s="42" t="s">
        <v>24</v>
      </c>
      <c r="O139" s="42" t="s">
        <v>10245</v>
      </c>
      <c r="P139" s="42" t="s">
        <v>10246</v>
      </c>
      <c r="Q139" t="s">
        <v>25</v>
      </c>
      <c r="R139" t="s">
        <v>26</v>
      </c>
    </row>
    <row r="140" spans="1:18" ht="13" x14ac:dyDescent="0.15">
      <c r="A140" s="167"/>
      <c r="B140" s="46">
        <v>3</v>
      </c>
      <c r="C140" s="43" t="s">
        <v>10440</v>
      </c>
      <c r="D140" s="45">
        <v>1000000</v>
      </c>
      <c r="E140" s="42" t="s">
        <v>10441</v>
      </c>
      <c r="F140" s="42" t="s">
        <v>1892</v>
      </c>
      <c r="G140" s="42" t="s">
        <v>1914</v>
      </c>
      <c r="H140" s="45">
        <v>1.0224923123927899E-9</v>
      </c>
      <c r="I140" s="42">
        <v>32</v>
      </c>
      <c r="J140" s="42" t="s">
        <v>10442</v>
      </c>
      <c r="K140" s="42">
        <v>3</v>
      </c>
      <c r="L140" s="42">
        <v>3</v>
      </c>
      <c r="M140" s="42">
        <v>1</v>
      </c>
      <c r="N140" s="42" t="s">
        <v>24</v>
      </c>
      <c r="O140" s="42" t="s">
        <v>10245</v>
      </c>
      <c r="P140" s="42" t="s">
        <v>10246</v>
      </c>
      <c r="Q140" t="s">
        <v>25</v>
      </c>
      <c r="R140" t="s">
        <v>26</v>
      </c>
    </row>
    <row r="141" spans="1:18" ht="13" x14ac:dyDescent="0.15">
      <c r="A141" s="167"/>
      <c r="B141" s="46">
        <v>3</v>
      </c>
      <c r="C141" s="43" t="s">
        <v>10443</v>
      </c>
      <c r="D141" s="45">
        <v>1000000</v>
      </c>
      <c r="E141" s="42" t="s">
        <v>10444</v>
      </c>
      <c r="F141" s="42" t="s">
        <v>2230</v>
      </c>
      <c r="G141" s="42" t="s">
        <v>1902</v>
      </c>
      <c r="H141" s="45">
        <v>3.0791445753220403E-8</v>
      </c>
      <c r="I141" s="42">
        <v>28</v>
      </c>
      <c r="J141" s="42" t="s">
        <v>10445</v>
      </c>
      <c r="K141" s="42">
        <v>4</v>
      </c>
      <c r="L141" s="42">
        <v>3</v>
      </c>
      <c r="M141" s="42">
        <v>1</v>
      </c>
      <c r="N141" s="42" t="s">
        <v>24</v>
      </c>
      <c r="O141" s="42" t="s">
        <v>10245</v>
      </c>
      <c r="P141" s="42" t="s">
        <v>10246</v>
      </c>
      <c r="Q141" t="s">
        <v>25</v>
      </c>
      <c r="R141" t="s">
        <v>26</v>
      </c>
    </row>
    <row r="142" spans="1:18" ht="13" x14ac:dyDescent="0.15">
      <c r="A142" s="167"/>
      <c r="B142" s="46">
        <v>3</v>
      </c>
      <c r="C142" s="43" t="s">
        <v>10446</v>
      </c>
      <c r="D142" s="45">
        <v>1000000</v>
      </c>
      <c r="E142" s="42" t="s">
        <v>10447</v>
      </c>
      <c r="F142" s="42" t="s">
        <v>2428</v>
      </c>
      <c r="G142" s="42" t="s">
        <v>6296</v>
      </c>
      <c r="H142" s="45">
        <v>3.0649609084734202E-8</v>
      </c>
      <c r="I142" s="42">
        <v>34</v>
      </c>
      <c r="J142" s="42" t="s">
        <v>10448</v>
      </c>
      <c r="K142" s="42">
        <v>3</v>
      </c>
      <c r="L142" s="42">
        <v>3</v>
      </c>
      <c r="M142" s="42">
        <v>1</v>
      </c>
      <c r="N142" s="42" t="s">
        <v>24</v>
      </c>
      <c r="O142" s="42" t="s">
        <v>10245</v>
      </c>
      <c r="P142" s="42" t="s">
        <v>10246</v>
      </c>
      <c r="Q142" t="s">
        <v>25</v>
      </c>
      <c r="R142" t="s">
        <v>26</v>
      </c>
    </row>
    <row r="143" spans="1:18" ht="13" x14ac:dyDescent="0.15">
      <c r="A143" s="167"/>
      <c r="B143" s="46">
        <v>3</v>
      </c>
      <c r="C143" s="43" t="s">
        <v>10449</v>
      </c>
      <c r="D143" s="45">
        <v>1000000</v>
      </c>
      <c r="E143" s="42" t="s">
        <v>10450</v>
      </c>
      <c r="F143" s="42" t="s">
        <v>1901</v>
      </c>
      <c r="G143" s="42" t="s">
        <v>1948</v>
      </c>
      <c r="H143" s="45">
        <v>2.06797593584783E-6</v>
      </c>
      <c r="I143" s="42">
        <v>0</v>
      </c>
      <c r="J143" s="42" t="s">
        <v>10451</v>
      </c>
      <c r="K143" s="42">
        <v>4</v>
      </c>
      <c r="L143" s="42">
        <v>3</v>
      </c>
      <c r="M143" s="42">
        <v>1</v>
      </c>
      <c r="N143" s="42" t="s">
        <v>24</v>
      </c>
      <c r="O143" s="42" t="s">
        <v>10245</v>
      </c>
      <c r="P143" s="42" t="s">
        <v>10246</v>
      </c>
      <c r="Q143" t="s">
        <v>25</v>
      </c>
      <c r="R143" t="s">
        <v>26</v>
      </c>
    </row>
    <row r="144" spans="1:18" ht="13" x14ac:dyDescent="0.15">
      <c r="A144" s="167"/>
      <c r="B144" s="46">
        <v>3</v>
      </c>
      <c r="C144" s="43" t="s">
        <v>10452</v>
      </c>
      <c r="D144" s="45">
        <v>1000000</v>
      </c>
      <c r="E144" s="42" t="s">
        <v>10453</v>
      </c>
      <c r="F144" s="42" t="s">
        <v>2142</v>
      </c>
      <c r="G144" s="42" t="s">
        <v>1948</v>
      </c>
      <c r="H144" s="45">
        <v>4.6848002245688401E-7</v>
      </c>
      <c r="I144" s="42">
        <v>20</v>
      </c>
      <c r="J144" s="42" t="s">
        <v>10454</v>
      </c>
      <c r="K144" s="42">
        <v>3</v>
      </c>
      <c r="L144" s="42">
        <v>3</v>
      </c>
      <c r="M144" s="42">
        <v>1</v>
      </c>
      <c r="N144" s="42" t="s">
        <v>24</v>
      </c>
      <c r="O144" s="42" t="s">
        <v>10245</v>
      </c>
      <c r="P144" s="42" t="s">
        <v>10246</v>
      </c>
      <c r="Q144" t="s">
        <v>25</v>
      </c>
      <c r="R144" t="s">
        <v>26</v>
      </c>
    </row>
    <row r="145" spans="1:18" ht="13" x14ac:dyDescent="0.15">
      <c r="A145" s="167"/>
      <c r="B145" s="46">
        <v>3</v>
      </c>
      <c r="C145" s="43" t="s">
        <v>10455</v>
      </c>
      <c r="D145" s="45">
        <v>1000000</v>
      </c>
      <c r="E145" s="42" t="s">
        <v>10456</v>
      </c>
      <c r="F145" s="42" t="s">
        <v>2404</v>
      </c>
      <c r="G145" s="42" t="s">
        <v>1941</v>
      </c>
      <c r="H145" s="45">
        <v>1.20648392651032E-8</v>
      </c>
      <c r="I145" s="42">
        <v>20</v>
      </c>
      <c r="J145" s="42" t="s">
        <v>10457</v>
      </c>
      <c r="K145" s="42">
        <v>3</v>
      </c>
      <c r="L145" s="42">
        <v>3</v>
      </c>
      <c r="M145" s="42">
        <v>1</v>
      </c>
      <c r="N145" s="42" t="s">
        <v>24</v>
      </c>
      <c r="O145" s="42" t="s">
        <v>10245</v>
      </c>
      <c r="P145" s="42" t="s">
        <v>10246</v>
      </c>
      <c r="Q145" t="s">
        <v>25</v>
      </c>
      <c r="R145" t="s">
        <v>26</v>
      </c>
    </row>
    <row r="146" spans="1:18" ht="13" x14ac:dyDescent="0.15">
      <c r="A146" s="167"/>
      <c r="B146" s="46">
        <v>3</v>
      </c>
      <c r="C146" s="43" t="s">
        <v>10458</v>
      </c>
      <c r="D146" s="45">
        <v>1000000</v>
      </c>
      <c r="E146" s="42" t="s">
        <v>10459</v>
      </c>
      <c r="F146" s="42" t="s">
        <v>4536</v>
      </c>
      <c r="G146" s="42" t="s">
        <v>2007</v>
      </c>
      <c r="H146" s="45">
        <v>2.8923807185562502E-8</v>
      </c>
      <c r="I146" s="42">
        <v>20</v>
      </c>
      <c r="J146" s="42" t="s">
        <v>10460</v>
      </c>
      <c r="K146" s="42">
        <v>3</v>
      </c>
      <c r="L146" s="42">
        <v>3</v>
      </c>
      <c r="M146" s="42">
        <v>1</v>
      </c>
      <c r="N146" s="42" t="s">
        <v>24</v>
      </c>
      <c r="O146" s="42" t="s">
        <v>10245</v>
      </c>
      <c r="P146" s="42" t="s">
        <v>10246</v>
      </c>
      <c r="Q146" t="s">
        <v>25</v>
      </c>
      <c r="R146" t="s">
        <v>26</v>
      </c>
    </row>
    <row r="147" spans="1:18" ht="13" x14ac:dyDescent="0.15">
      <c r="A147" s="167"/>
      <c r="B147" s="46">
        <v>3</v>
      </c>
      <c r="C147" s="43" t="s">
        <v>10461</v>
      </c>
      <c r="D147" s="45">
        <v>1000000</v>
      </c>
      <c r="E147" s="42" t="s">
        <v>10462</v>
      </c>
      <c r="F147" s="42" t="s">
        <v>1892</v>
      </c>
      <c r="G147" s="42" t="s">
        <v>1914</v>
      </c>
      <c r="H147" s="45">
        <v>5.2860637340905502E-8</v>
      </c>
      <c r="I147" s="42">
        <v>10</v>
      </c>
      <c r="J147" s="42" t="s">
        <v>10463</v>
      </c>
      <c r="K147" s="42">
        <v>3</v>
      </c>
      <c r="L147" s="42">
        <v>3</v>
      </c>
      <c r="M147" s="42">
        <v>1</v>
      </c>
      <c r="N147" s="42" t="s">
        <v>24</v>
      </c>
      <c r="O147" s="42" t="s">
        <v>10245</v>
      </c>
      <c r="P147" s="42" t="s">
        <v>10246</v>
      </c>
      <c r="Q147" t="s">
        <v>25</v>
      </c>
      <c r="R147" t="s">
        <v>26</v>
      </c>
    </row>
    <row r="148" spans="1:18" ht="13" x14ac:dyDescent="0.15">
      <c r="A148" s="167"/>
      <c r="B148" s="46">
        <v>3</v>
      </c>
      <c r="C148" s="43" t="s">
        <v>10464</v>
      </c>
      <c r="D148" s="45">
        <v>1000000</v>
      </c>
      <c r="E148" s="42" t="s">
        <v>10465</v>
      </c>
      <c r="F148" s="42" t="s">
        <v>4451</v>
      </c>
      <c r="G148" s="42" t="s">
        <v>1902</v>
      </c>
      <c r="H148" s="45">
        <v>2.6690581077040002E-7</v>
      </c>
      <c r="I148" s="42">
        <v>30</v>
      </c>
      <c r="J148" s="42" t="s">
        <v>10466</v>
      </c>
      <c r="K148" s="42">
        <v>3</v>
      </c>
      <c r="L148" s="42">
        <v>3</v>
      </c>
      <c r="M148" s="42">
        <v>1</v>
      </c>
      <c r="N148" s="42" t="s">
        <v>24</v>
      </c>
      <c r="O148" s="42" t="s">
        <v>10245</v>
      </c>
      <c r="P148" s="42" t="s">
        <v>10246</v>
      </c>
      <c r="Q148" t="s">
        <v>25</v>
      </c>
      <c r="R148" t="s">
        <v>26</v>
      </c>
    </row>
    <row r="149" spans="1:18" ht="13" x14ac:dyDescent="0.15">
      <c r="A149" s="167"/>
      <c r="B149" s="46">
        <v>3</v>
      </c>
      <c r="C149" s="43" t="s">
        <v>10467</v>
      </c>
      <c r="D149" s="45">
        <v>1000000</v>
      </c>
      <c r="E149" s="42" t="s">
        <v>10468</v>
      </c>
      <c r="F149" s="42" t="s">
        <v>4806</v>
      </c>
      <c r="G149" s="42" t="s">
        <v>1902</v>
      </c>
      <c r="H149" s="45">
        <v>1.09959401436428E-9</v>
      </c>
      <c r="I149" s="42">
        <v>26</v>
      </c>
      <c r="J149" s="42" t="s">
        <v>10469</v>
      </c>
      <c r="K149" s="42">
        <v>3</v>
      </c>
      <c r="L149" s="42">
        <v>3</v>
      </c>
      <c r="M149" s="42">
        <v>1</v>
      </c>
      <c r="N149" s="42" t="s">
        <v>24</v>
      </c>
      <c r="O149" s="42" t="s">
        <v>10245</v>
      </c>
      <c r="P149" s="42" t="s">
        <v>10246</v>
      </c>
      <c r="Q149" t="s">
        <v>25</v>
      </c>
      <c r="R149" t="s">
        <v>26</v>
      </c>
    </row>
    <row r="150" spans="1:18" ht="13" x14ac:dyDescent="0.15">
      <c r="A150" s="167"/>
      <c r="B150" s="46">
        <v>3</v>
      </c>
      <c r="C150" s="43" t="s">
        <v>10470</v>
      </c>
      <c r="D150" s="45">
        <v>1000000</v>
      </c>
      <c r="E150" s="42" t="s">
        <v>10471</v>
      </c>
      <c r="F150" s="42" t="s">
        <v>2404</v>
      </c>
      <c r="G150" s="42" t="s">
        <v>1910</v>
      </c>
      <c r="H150" s="45">
        <v>2.0850056338070899E-7</v>
      </c>
      <c r="I150" s="42">
        <v>8</v>
      </c>
      <c r="J150" s="42" t="s">
        <v>10472</v>
      </c>
      <c r="K150" s="42">
        <v>3</v>
      </c>
      <c r="L150" s="42">
        <v>3</v>
      </c>
      <c r="M150" s="42">
        <v>1</v>
      </c>
      <c r="N150" s="42" t="s">
        <v>24</v>
      </c>
      <c r="O150" s="42" t="s">
        <v>10245</v>
      </c>
      <c r="P150" s="42" t="s">
        <v>10246</v>
      </c>
      <c r="Q150" t="s">
        <v>25</v>
      </c>
      <c r="R150" t="s">
        <v>26</v>
      </c>
    </row>
    <row r="151" spans="1:18" ht="13" x14ac:dyDescent="0.15">
      <c r="A151" s="167"/>
      <c r="B151" s="46">
        <v>3</v>
      </c>
      <c r="C151" s="43" t="s">
        <v>10473</v>
      </c>
      <c r="D151" s="45">
        <v>1000000</v>
      </c>
      <c r="E151" s="42" t="s">
        <v>10474</v>
      </c>
      <c r="F151" s="42" t="s">
        <v>2263</v>
      </c>
      <c r="G151" s="42" t="s">
        <v>1948</v>
      </c>
      <c r="H151" s="45">
        <v>6.9587167285135595E-13</v>
      </c>
      <c r="I151" s="42">
        <v>36</v>
      </c>
      <c r="J151" s="42" t="s">
        <v>10475</v>
      </c>
      <c r="K151" s="42">
        <v>3</v>
      </c>
      <c r="L151" s="42">
        <v>3</v>
      </c>
      <c r="M151" s="42">
        <v>1</v>
      </c>
      <c r="N151" s="42" t="s">
        <v>24</v>
      </c>
      <c r="O151" s="42" t="s">
        <v>10245</v>
      </c>
      <c r="P151" s="42" t="s">
        <v>10246</v>
      </c>
      <c r="Q151" t="s">
        <v>25</v>
      </c>
      <c r="R151" t="s">
        <v>26</v>
      </c>
    </row>
    <row r="152" spans="1:18" ht="13" x14ac:dyDescent="0.15">
      <c r="A152" s="167"/>
      <c r="B152" s="46">
        <v>3</v>
      </c>
      <c r="C152" s="43" t="s">
        <v>10476</v>
      </c>
      <c r="D152" s="45">
        <v>1000000</v>
      </c>
      <c r="E152" s="42" t="s">
        <v>10477</v>
      </c>
      <c r="F152" s="42" t="s">
        <v>1901</v>
      </c>
      <c r="G152" s="42" t="s">
        <v>1914</v>
      </c>
      <c r="H152" s="45">
        <v>1.7009180996482099E-10</v>
      </c>
      <c r="I152" s="42">
        <v>32</v>
      </c>
      <c r="J152" s="42" t="s">
        <v>10478</v>
      </c>
      <c r="K152" s="42">
        <v>3</v>
      </c>
      <c r="L152" s="42">
        <v>3</v>
      </c>
      <c r="M152" s="42">
        <v>1</v>
      </c>
      <c r="N152" s="42" t="s">
        <v>24</v>
      </c>
      <c r="O152" s="42" t="s">
        <v>10245</v>
      </c>
      <c r="P152" s="42" t="s">
        <v>10246</v>
      </c>
      <c r="Q152" t="s">
        <v>25</v>
      </c>
      <c r="R152" t="s">
        <v>26</v>
      </c>
    </row>
    <row r="153" spans="1:18" ht="13" x14ac:dyDescent="0.15">
      <c r="A153" s="167"/>
      <c r="B153" s="46">
        <v>3</v>
      </c>
      <c r="C153" s="43" t="s">
        <v>10479</v>
      </c>
      <c r="D153" s="45">
        <v>1000000</v>
      </c>
      <c r="E153" s="42" t="s">
        <v>10480</v>
      </c>
      <c r="F153" s="42" t="s">
        <v>5126</v>
      </c>
      <c r="G153" s="42" t="s">
        <v>1902</v>
      </c>
      <c r="H153" s="45">
        <v>1.44060997324819E-7</v>
      </c>
      <c r="I153" s="42">
        <v>20</v>
      </c>
      <c r="J153" s="42" t="s">
        <v>10481</v>
      </c>
      <c r="K153" s="42">
        <v>3</v>
      </c>
      <c r="L153" s="42">
        <v>3</v>
      </c>
      <c r="M153" s="42">
        <v>1</v>
      </c>
      <c r="N153" s="42" t="s">
        <v>24</v>
      </c>
      <c r="O153" s="42" t="s">
        <v>10245</v>
      </c>
      <c r="P153" s="42" t="s">
        <v>10246</v>
      </c>
      <c r="Q153" t="s">
        <v>25</v>
      </c>
      <c r="R153" t="s">
        <v>26</v>
      </c>
    </row>
    <row r="154" spans="1:18" ht="13" x14ac:dyDescent="0.15">
      <c r="A154" s="167"/>
      <c r="B154" s="46">
        <v>3</v>
      </c>
      <c r="C154" s="43" t="s">
        <v>10482</v>
      </c>
      <c r="D154" s="45">
        <v>1000000</v>
      </c>
      <c r="E154" s="42" t="s">
        <v>10483</v>
      </c>
      <c r="F154" s="42" t="s">
        <v>4536</v>
      </c>
      <c r="G154" s="42" t="s">
        <v>1948</v>
      </c>
      <c r="H154" s="45">
        <v>6.4855292139194203E-8</v>
      </c>
      <c r="I154" s="42">
        <v>20</v>
      </c>
      <c r="J154" s="42" t="s">
        <v>10484</v>
      </c>
      <c r="K154" s="42">
        <v>3</v>
      </c>
      <c r="L154" s="42">
        <v>3</v>
      </c>
      <c r="M154" s="42">
        <v>1</v>
      </c>
      <c r="N154" s="42" t="s">
        <v>24</v>
      </c>
      <c r="O154" s="42" t="s">
        <v>10245</v>
      </c>
      <c r="P154" s="42" t="s">
        <v>10246</v>
      </c>
      <c r="Q154" t="s">
        <v>25</v>
      </c>
      <c r="R154" t="s">
        <v>26</v>
      </c>
    </row>
    <row r="155" spans="1:18" ht="13" x14ac:dyDescent="0.15">
      <c r="A155" s="167"/>
      <c r="B155" s="46">
        <v>3</v>
      </c>
      <c r="C155" s="43" t="s">
        <v>10485</v>
      </c>
      <c r="D155" s="45">
        <v>1000000</v>
      </c>
      <c r="E155" s="42" t="s">
        <v>10486</v>
      </c>
      <c r="F155" s="42" t="s">
        <v>1909</v>
      </c>
      <c r="G155" s="42" t="s">
        <v>1941</v>
      </c>
      <c r="H155" s="45">
        <v>7.5378377009110605E-13</v>
      </c>
      <c r="I155" s="42">
        <v>36</v>
      </c>
      <c r="J155" s="42" t="s">
        <v>10487</v>
      </c>
      <c r="K155" s="42">
        <v>3</v>
      </c>
      <c r="L155" s="42">
        <v>3</v>
      </c>
      <c r="M155" s="42">
        <v>1</v>
      </c>
      <c r="N155" s="42" t="s">
        <v>24</v>
      </c>
      <c r="O155" s="42" t="s">
        <v>10245</v>
      </c>
      <c r="P155" s="42" t="s">
        <v>10246</v>
      </c>
      <c r="Q155" t="s">
        <v>25</v>
      </c>
      <c r="R155" t="s">
        <v>26</v>
      </c>
    </row>
    <row r="156" spans="1:18" ht="13" x14ac:dyDescent="0.15">
      <c r="A156" s="167"/>
      <c r="B156" s="46">
        <v>3</v>
      </c>
      <c r="C156" s="43" t="s">
        <v>10488</v>
      </c>
      <c r="D156" s="45">
        <v>1000000</v>
      </c>
      <c r="E156" s="42" t="s">
        <v>10489</v>
      </c>
      <c r="F156" s="42" t="s">
        <v>2404</v>
      </c>
      <c r="G156" s="42" t="s">
        <v>1914</v>
      </c>
      <c r="H156" s="45">
        <v>2.1126453056997299E-8</v>
      </c>
      <c r="I156" s="42">
        <v>22</v>
      </c>
      <c r="J156" s="42" t="s">
        <v>10490</v>
      </c>
      <c r="K156" s="42">
        <v>3</v>
      </c>
      <c r="L156" s="42">
        <v>3</v>
      </c>
      <c r="M156" s="42">
        <v>1</v>
      </c>
      <c r="N156" s="42" t="s">
        <v>24</v>
      </c>
      <c r="O156" s="42" t="s">
        <v>10245</v>
      </c>
      <c r="P156" s="42" t="s">
        <v>10246</v>
      </c>
      <c r="Q156" t="s">
        <v>25</v>
      </c>
      <c r="R156" t="s">
        <v>26</v>
      </c>
    </row>
    <row r="157" spans="1:18" ht="13" x14ac:dyDescent="0.15">
      <c r="A157" s="167"/>
      <c r="B157" s="46">
        <v>3</v>
      </c>
      <c r="C157" s="43" t="s">
        <v>10491</v>
      </c>
      <c r="D157" s="45">
        <v>1000000</v>
      </c>
      <c r="E157" s="42" t="s">
        <v>10492</v>
      </c>
      <c r="F157" s="42" t="s">
        <v>2404</v>
      </c>
      <c r="G157" s="42" t="s">
        <v>2007</v>
      </c>
      <c r="H157" s="45">
        <v>3.6660416082733501E-10</v>
      </c>
      <c r="I157" s="42">
        <v>34</v>
      </c>
      <c r="J157" s="42" t="s">
        <v>10493</v>
      </c>
      <c r="K157" s="42">
        <v>3</v>
      </c>
      <c r="L157" s="42">
        <v>3</v>
      </c>
      <c r="M157" s="42">
        <v>1</v>
      </c>
      <c r="N157" s="42" t="s">
        <v>24</v>
      </c>
      <c r="O157" s="42" t="s">
        <v>10245</v>
      </c>
      <c r="P157" s="42" t="s">
        <v>10246</v>
      </c>
      <c r="Q157" t="s">
        <v>25</v>
      </c>
      <c r="R157" t="s">
        <v>26</v>
      </c>
    </row>
    <row r="158" spans="1:18" ht="13" x14ac:dyDescent="0.15">
      <c r="A158" s="167"/>
      <c r="B158" s="46">
        <v>3</v>
      </c>
      <c r="C158" s="43" t="s">
        <v>10494</v>
      </c>
      <c r="D158" s="45">
        <v>1000000</v>
      </c>
      <c r="E158" s="42" t="s">
        <v>10495</v>
      </c>
      <c r="F158" s="42" t="s">
        <v>1901</v>
      </c>
      <c r="G158" s="42" t="s">
        <v>1914</v>
      </c>
      <c r="H158" s="45">
        <v>1.05736962456785E-8</v>
      </c>
      <c r="I158" s="42">
        <v>20</v>
      </c>
      <c r="J158" s="42" t="s">
        <v>10496</v>
      </c>
      <c r="K158" s="42">
        <v>3</v>
      </c>
      <c r="L158" s="42">
        <v>3</v>
      </c>
      <c r="M158" s="42">
        <v>1</v>
      </c>
      <c r="N158" s="42" t="s">
        <v>24</v>
      </c>
      <c r="O158" s="42" t="s">
        <v>10245</v>
      </c>
      <c r="P158" s="42" t="s">
        <v>10246</v>
      </c>
      <c r="Q158" t="s">
        <v>25</v>
      </c>
      <c r="R158" t="s">
        <v>26</v>
      </c>
    </row>
    <row r="159" spans="1:18" ht="13" x14ac:dyDescent="0.15">
      <c r="A159" s="167"/>
      <c r="B159" s="46">
        <v>3</v>
      </c>
      <c r="C159" s="43" t="s">
        <v>10497</v>
      </c>
      <c r="D159" s="45">
        <v>1000000</v>
      </c>
      <c r="E159" s="42" t="s">
        <v>10498</v>
      </c>
      <c r="F159" s="42" t="s">
        <v>2404</v>
      </c>
      <c r="G159" s="42" t="s">
        <v>1902</v>
      </c>
      <c r="H159" s="45">
        <v>4.8261412470834097E-7</v>
      </c>
      <c r="I159" s="42">
        <v>0</v>
      </c>
      <c r="J159" s="42" t="s">
        <v>10499</v>
      </c>
      <c r="K159" s="42">
        <v>3</v>
      </c>
      <c r="L159" s="42">
        <v>3</v>
      </c>
      <c r="M159" s="42">
        <v>1</v>
      </c>
      <c r="N159" s="42" t="s">
        <v>24</v>
      </c>
      <c r="O159" s="42" t="s">
        <v>10245</v>
      </c>
      <c r="P159" s="42" t="s">
        <v>10246</v>
      </c>
      <c r="Q159" t="s">
        <v>25</v>
      </c>
      <c r="R159" t="s">
        <v>26</v>
      </c>
    </row>
    <row r="160" spans="1:18" ht="13" x14ac:dyDescent="0.15">
      <c r="A160" s="167"/>
      <c r="B160" s="46">
        <v>3</v>
      </c>
      <c r="C160" s="43" t="s">
        <v>10500</v>
      </c>
      <c r="D160" s="45">
        <v>1000000</v>
      </c>
      <c r="E160" s="42" t="s">
        <v>10501</v>
      </c>
      <c r="F160" s="42" t="s">
        <v>2404</v>
      </c>
      <c r="G160" s="42" t="s">
        <v>1948</v>
      </c>
      <c r="H160" s="45">
        <v>3.1132786391736601E-8</v>
      </c>
      <c r="I160" s="42">
        <v>32</v>
      </c>
      <c r="J160" s="42" t="s">
        <v>10502</v>
      </c>
      <c r="K160" s="42">
        <v>3</v>
      </c>
      <c r="L160" s="42">
        <v>3</v>
      </c>
      <c r="M160" s="42">
        <v>1</v>
      </c>
      <c r="N160" s="42" t="s">
        <v>24</v>
      </c>
      <c r="O160" s="42" t="s">
        <v>10245</v>
      </c>
      <c r="P160" s="42" t="s">
        <v>10246</v>
      </c>
      <c r="Q160" t="s">
        <v>25</v>
      </c>
      <c r="R160" t="s">
        <v>26</v>
      </c>
    </row>
    <row r="161" spans="1:18" ht="13" x14ac:dyDescent="0.15">
      <c r="A161" s="167"/>
      <c r="B161" s="46">
        <v>3</v>
      </c>
      <c r="C161" s="43" t="s">
        <v>10503</v>
      </c>
      <c r="D161" s="45">
        <v>1000000</v>
      </c>
      <c r="E161" s="42" t="s">
        <v>10504</v>
      </c>
      <c r="F161" s="42" t="s">
        <v>5885</v>
      </c>
      <c r="G161" s="42" t="s">
        <v>1941</v>
      </c>
      <c r="H161" s="45">
        <v>1.2921831548494999E-8</v>
      </c>
      <c r="I161" s="42">
        <v>36</v>
      </c>
      <c r="J161" s="42" t="s">
        <v>10505</v>
      </c>
      <c r="K161" s="42">
        <v>3</v>
      </c>
      <c r="L161" s="42">
        <v>3</v>
      </c>
      <c r="M161" s="42">
        <v>1</v>
      </c>
      <c r="N161" s="42" t="s">
        <v>24</v>
      </c>
      <c r="O161" s="42" t="s">
        <v>10245</v>
      </c>
      <c r="P161" s="42" t="s">
        <v>10246</v>
      </c>
      <c r="Q161" t="s">
        <v>25</v>
      </c>
      <c r="R161" t="s">
        <v>26</v>
      </c>
    </row>
    <row r="162" spans="1:18" ht="13" x14ac:dyDescent="0.15">
      <c r="A162" s="167"/>
      <c r="B162" s="46">
        <v>3</v>
      </c>
      <c r="C162" s="43" t="s">
        <v>10506</v>
      </c>
      <c r="D162" s="45">
        <v>1000000</v>
      </c>
      <c r="E162" s="42" t="s">
        <v>10507</v>
      </c>
      <c r="F162" s="42" t="s">
        <v>1901</v>
      </c>
      <c r="G162" s="42" t="s">
        <v>1914</v>
      </c>
      <c r="H162" s="45">
        <v>2.59247969374655E-8</v>
      </c>
      <c r="I162" s="42">
        <v>20</v>
      </c>
      <c r="J162" s="42" t="s">
        <v>10508</v>
      </c>
      <c r="K162" s="42">
        <v>3</v>
      </c>
      <c r="L162" s="42">
        <v>3</v>
      </c>
      <c r="M162" s="42">
        <v>1</v>
      </c>
      <c r="N162" s="42" t="s">
        <v>24</v>
      </c>
      <c r="O162" s="42" t="s">
        <v>10245</v>
      </c>
      <c r="P162" s="42" t="s">
        <v>10246</v>
      </c>
      <c r="Q162" t="s">
        <v>25</v>
      </c>
      <c r="R162" t="s">
        <v>26</v>
      </c>
    </row>
    <row r="163" spans="1:18" ht="13" x14ac:dyDescent="0.15">
      <c r="A163" s="167"/>
      <c r="B163" s="46">
        <v>3</v>
      </c>
      <c r="C163" s="43" t="s">
        <v>10509</v>
      </c>
      <c r="D163" s="45">
        <v>1000000</v>
      </c>
      <c r="E163" s="42" t="s">
        <v>10510</v>
      </c>
      <c r="F163" s="42" t="s">
        <v>2409</v>
      </c>
      <c r="G163" s="42" t="s">
        <v>1948</v>
      </c>
      <c r="H163" s="45">
        <v>2.4532762853891599E-7</v>
      </c>
      <c r="I163" s="42">
        <v>4</v>
      </c>
      <c r="J163" s="42" t="s">
        <v>10511</v>
      </c>
      <c r="K163" s="42">
        <v>3</v>
      </c>
      <c r="L163" s="42">
        <v>3</v>
      </c>
      <c r="M163" s="42">
        <v>1</v>
      </c>
      <c r="N163" s="42" t="s">
        <v>24</v>
      </c>
      <c r="O163" s="42" t="s">
        <v>10245</v>
      </c>
      <c r="P163" s="42" t="s">
        <v>10246</v>
      </c>
      <c r="Q163" t="s">
        <v>25</v>
      </c>
      <c r="R163" t="s">
        <v>26</v>
      </c>
    </row>
    <row r="164" spans="1:18" ht="13" x14ac:dyDescent="0.15">
      <c r="A164" s="167"/>
      <c r="B164" s="46">
        <v>4</v>
      </c>
      <c r="C164" s="43" t="s">
        <v>11042</v>
      </c>
      <c r="D164" s="45">
        <v>1000000</v>
      </c>
      <c r="E164" s="42" t="s">
        <v>11043</v>
      </c>
      <c r="F164" s="42" t="s">
        <v>5342</v>
      </c>
      <c r="G164" s="42" t="s">
        <v>1902</v>
      </c>
      <c r="H164" s="45">
        <v>3.2041719457513298E-7</v>
      </c>
      <c r="I164" s="42">
        <v>20</v>
      </c>
      <c r="J164" s="42" t="s">
        <v>11044</v>
      </c>
      <c r="K164" s="42">
        <v>21</v>
      </c>
      <c r="L164" s="42">
        <v>10</v>
      </c>
      <c r="M164" s="42">
        <v>1</v>
      </c>
      <c r="N164" s="42" t="s">
        <v>29</v>
      </c>
      <c r="O164" s="42" t="s">
        <v>11037</v>
      </c>
      <c r="P164" s="42" t="s">
        <v>11038</v>
      </c>
      <c r="Q164" t="s">
        <v>30</v>
      </c>
      <c r="R164" t="s">
        <v>31</v>
      </c>
    </row>
    <row r="165" spans="1:18" ht="13" x14ac:dyDescent="0.15">
      <c r="A165" s="167"/>
      <c r="B165" s="46">
        <v>4</v>
      </c>
      <c r="C165" s="43" t="s">
        <v>11045</v>
      </c>
      <c r="D165" s="45">
        <v>1000000</v>
      </c>
      <c r="E165" s="42" t="s">
        <v>11046</v>
      </c>
      <c r="F165" s="42" t="s">
        <v>5959</v>
      </c>
      <c r="G165" s="42" t="s">
        <v>1948</v>
      </c>
      <c r="H165" s="45">
        <v>4.43763606815956E-7</v>
      </c>
      <c r="I165" s="42">
        <v>16</v>
      </c>
      <c r="J165" s="42" t="s">
        <v>11047</v>
      </c>
      <c r="K165" s="42">
        <v>13</v>
      </c>
      <c r="L165" s="42">
        <v>7</v>
      </c>
      <c r="M165" s="42">
        <v>1</v>
      </c>
      <c r="N165" s="42" t="s">
        <v>29</v>
      </c>
      <c r="O165" s="42" t="s">
        <v>11037</v>
      </c>
      <c r="P165" s="42" t="s">
        <v>11038</v>
      </c>
      <c r="Q165" t="s">
        <v>30</v>
      </c>
      <c r="R165" t="s">
        <v>31</v>
      </c>
    </row>
    <row r="166" spans="1:18" ht="13" x14ac:dyDescent="0.15">
      <c r="A166" s="167"/>
      <c r="B166" s="46">
        <v>4</v>
      </c>
      <c r="C166" s="43" t="s">
        <v>11048</v>
      </c>
      <c r="D166" s="45">
        <v>1000000</v>
      </c>
      <c r="E166" s="42" t="s">
        <v>11049</v>
      </c>
      <c r="F166" s="42" t="s">
        <v>5342</v>
      </c>
      <c r="G166" s="42" t="s">
        <v>1902</v>
      </c>
      <c r="H166" s="45">
        <v>4.4547934876104699E-7</v>
      </c>
      <c r="I166" s="42">
        <v>20</v>
      </c>
      <c r="J166" s="42" t="s">
        <v>11050</v>
      </c>
      <c r="K166" s="42">
        <v>16</v>
      </c>
      <c r="L166" s="42">
        <v>8</v>
      </c>
      <c r="M166" s="42">
        <v>1</v>
      </c>
      <c r="N166" s="42" t="s">
        <v>29</v>
      </c>
      <c r="O166" s="42" t="s">
        <v>11037</v>
      </c>
      <c r="P166" s="42" t="s">
        <v>11038</v>
      </c>
      <c r="Q166" t="s">
        <v>30</v>
      </c>
      <c r="R166" t="s">
        <v>31</v>
      </c>
    </row>
    <row r="167" spans="1:18" ht="13" x14ac:dyDescent="0.15">
      <c r="A167" s="167"/>
      <c r="B167" s="46">
        <v>4</v>
      </c>
      <c r="C167" s="43" t="s">
        <v>11051</v>
      </c>
      <c r="D167" s="45">
        <v>1000000</v>
      </c>
      <c r="E167" s="42" t="s">
        <v>11052</v>
      </c>
      <c r="F167" s="42" t="s">
        <v>5342</v>
      </c>
      <c r="G167" s="42" t="s">
        <v>1902</v>
      </c>
      <c r="H167" s="45">
        <v>3.5593290021190998E-7</v>
      </c>
      <c r="I167" s="42">
        <v>18</v>
      </c>
      <c r="J167" s="42" t="s">
        <v>11053</v>
      </c>
      <c r="K167" s="42">
        <v>17</v>
      </c>
      <c r="L167" s="42">
        <v>9</v>
      </c>
      <c r="M167" s="42">
        <v>1</v>
      </c>
      <c r="N167" s="42" t="s">
        <v>29</v>
      </c>
      <c r="O167" s="42" t="s">
        <v>11037</v>
      </c>
      <c r="P167" s="42" t="s">
        <v>11038</v>
      </c>
      <c r="Q167" t="s">
        <v>30</v>
      </c>
      <c r="R167" t="s">
        <v>31</v>
      </c>
    </row>
    <row r="168" spans="1:18" ht="13" x14ac:dyDescent="0.15">
      <c r="A168" s="167"/>
      <c r="B168" s="46">
        <v>4</v>
      </c>
      <c r="C168" s="43" t="s">
        <v>11054</v>
      </c>
      <c r="D168" s="45">
        <v>1000000</v>
      </c>
      <c r="E168" s="42" t="s">
        <v>11055</v>
      </c>
      <c r="F168" s="42" t="s">
        <v>5342</v>
      </c>
      <c r="G168" s="42" t="s">
        <v>1902</v>
      </c>
      <c r="H168" s="45">
        <v>1.2853345438852501E-6</v>
      </c>
      <c r="I168" s="42">
        <v>16</v>
      </c>
      <c r="J168" s="42" t="s">
        <v>11056</v>
      </c>
      <c r="K168" s="42">
        <v>18</v>
      </c>
      <c r="L168" s="42">
        <v>9</v>
      </c>
      <c r="M168" s="42">
        <v>1</v>
      </c>
      <c r="N168" s="42" t="s">
        <v>29</v>
      </c>
      <c r="O168" s="42" t="s">
        <v>11037</v>
      </c>
      <c r="P168" s="42" t="s">
        <v>11038</v>
      </c>
      <c r="Q168" t="s">
        <v>30</v>
      </c>
      <c r="R168" t="s">
        <v>31</v>
      </c>
    </row>
    <row r="169" spans="1:18" ht="13" x14ac:dyDescent="0.15">
      <c r="A169" s="167"/>
      <c r="B169" s="46">
        <v>4</v>
      </c>
      <c r="C169" s="43" t="s">
        <v>11057</v>
      </c>
      <c r="D169" s="45">
        <v>1000000</v>
      </c>
      <c r="E169" s="42" t="s">
        <v>11058</v>
      </c>
      <c r="F169" s="42" t="s">
        <v>2241</v>
      </c>
      <c r="G169" s="42" t="s">
        <v>6296</v>
      </c>
      <c r="H169" s="45">
        <v>4.5119481541600901E-7</v>
      </c>
      <c r="I169" s="42">
        <v>22</v>
      </c>
      <c r="J169" s="42" t="s">
        <v>11059</v>
      </c>
      <c r="K169" s="42">
        <v>16</v>
      </c>
      <c r="L169" s="42">
        <v>6</v>
      </c>
      <c r="M169" s="42">
        <v>1</v>
      </c>
      <c r="N169" s="42" t="s">
        <v>29</v>
      </c>
      <c r="O169" s="42" t="s">
        <v>11037</v>
      </c>
      <c r="P169" s="42" t="s">
        <v>11038</v>
      </c>
      <c r="Q169" t="s">
        <v>30</v>
      </c>
      <c r="R169" t="s">
        <v>31</v>
      </c>
    </row>
    <row r="170" spans="1:18" ht="13" x14ac:dyDescent="0.15">
      <c r="A170" s="167"/>
      <c r="B170" s="46">
        <v>4</v>
      </c>
      <c r="C170" s="43" t="s">
        <v>11060</v>
      </c>
      <c r="D170" s="45">
        <v>1000000</v>
      </c>
      <c r="E170" s="42" t="s">
        <v>11061</v>
      </c>
      <c r="F170" s="42" t="s">
        <v>5342</v>
      </c>
      <c r="G170" s="42" t="s">
        <v>1902</v>
      </c>
      <c r="H170" s="45">
        <v>3.1782295440319699E-7</v>
      </c>
      <c r="I170" s="42">
        <v>20</v>
      </c>
      <c r="J170" s="42" t="s">
        <v>11044</v>
      </c>
      <c r="K170" s="42">
        <v>15</v>
      </c>
      <c r="L170" s="42">
        <v>7</v>
      </c>
      <c r="M170" s="42">
        <v>1</v>
      </c>
      <c r="N170" s="42" t="s">
        <v>29</v>
      </c>
      <c r="O170" s="42" t="s">
        <v>11037</v>
      </c>
      <c r="P170" s="42" t="s">
        <v>11038</v>
      </c>
      <c r="Q170" t="s">
        <v>30</v>
      </c>
      <c r="R170" t="s">
        <v>31</v>
      </c>
    </row>
    <row r="171" spans="1:18" ht="13" x14ac:dyDescent="0.15">
      <c r="A171" s="167"/>
      <c r="B171" s="46">
        <v>4</v>
      </c>
      <c r="C171" s="43" t="s">
        <v>11062</v>
      </c>
      <c r="D171" s="45">
        <v>1000000</v>
      </c>
      <c r="E171" s="42" t="s">
        <v>11063</v>
      </c>
      <c r="F171" s="42" t="s">
        <v>5959</v>
      </c>
      <c r="G171" s="42" t="s">
        <v>1948</v>
      </c>
      <c r="H171" s="45">
        <v>4.5204577196635198E-7</v>
      </c>
      <c r="I171" s="42">
        <v>20</v>
      </c>
      <c r="J171" s="42" t="s">
        <v>11064</v>
      </c>
      <c r="K171" s="42">
        <v>4</v>
      </c>
      <c r="L171" s="42">
        <v>4</v>
      </c>
      <c r="M171" s="42">
        <v>1</v>
      </c>
      <c r="N171" s="42" t="s">
        <v>29</v>
      </c>
      <c r="O171" s="42" t="s">
        <v>11037</v>
      </c>
      <c r="P171" s="42" t="s">
        <v>11038</v>
      </c>
      <c r="Q171" t="s">
        <v>30</v>
      </c>
      <c r="R171" t="s">
        <v>31</v>
      </c>
    </row>
    <row r="172" spans="1:18" ht="13" x14ac:dyDescent="0.15">
      <c r="A172" s="167"/>
      <c r="B172" s="46">
        <v>4</v>
      </c>
      <c r="C172" s="43" t="s">
        <v>11065</v>
      </c>
      <c r="D172" s="45">
        <v>1000000</v>
      </c>
      <c r="E172" s="42" t="s">
        <v>11066</v>
      </c>
      <c r="F172" s="42" t="s">
        <v>5342</v>
      </c>
      <c r="G172" s="42" t="s">
        <v>1902</v>
      </c>
      <c r="H172" s="45">
        <v>5.7813680706352601E-7</v>
      </c>
      <c r="I172" s="42">
        <v>16</v>
      </c>
      <c r="J172" s="42" t="s">
        <v>11053</v>
      </c>
      <c r="K172" s="42">
        <v>13</v>
      </c>
      <c r="L172" s="42">
        <v>7</v>
      </c>
      <c r="M172" s="42">
        <v>1</v>
      </c>
      <c r="N172" s="42" t="s">
        <v>29</v>
      </c>
      <c r="O172" s="42" t="s">
        <v>11037</v>
      </c>
      <c r="P172" s="42" t="s">
        <v>11038</v>
      </c>
      <c r="Q172" t="s">
        <v>30</v>
      </c>
      <c r="R172" t="s">
        <v>31</v>
      </c>
    </row>
    <row r="173" spans="1:18" ht="13" x14ac:dyDescent="0.15">
      <c r="A173" s="167"/>
      <c r="B173" s="46">
        <v>4</v>
      </c>
      <c r="C173" s="43" t="s">
        <v>11067</v>
      </c>
      <c r="D173" s="45">
        <v>1000000</v>
      </c>
      <c r="E173" s="42" t="s">
        <v>11068</v>
      </c>
      <c r="F173" s="42" t="s">
        <v>5342</v>
      </c>
      <c r="G173" s="42" t="s">
        <v>1902</v>
      </c>
      <c r="H173" s="45">
        <v>6.5466680822011796E-7</v>
      </c>
      <c r="I173" s="42">
        <v>20</v>
      </c>
      <c r="J173" s="42" t="s">
        <v>11069</v>
      </c>
      <c r="K173" s="42">
        <v>12</v>
      </c>
      <c r="L173" s="42">
        <v>7</v>
      </c>
      <c r="M173" s="42">
        <v>1</v>
      </c>
      <c r="N173" s="42" t="s">
        <v>29</v>
      </c>
      <c r="O173" s="42" t="s">
        <v>11037</v>
      </c>
      <c r="P173" s="42" t="s">
        <v>11038</v>
      </c>
      <c r="Q173" t="s">
        <v>30</v>
      </c>
      <c r="R173" t="s">
        <v>31</v>
      </c>
    </row>
    <row r="174" spans="1:18" ht="13" x14ac:dyDescent="0.15">
      <c r="A174" s="167"/>
      <c r="B174" s="46">
        <v>4</v>
      </c>
      <c r="C174" s="43" t="s">
        <v>11070</v>
      </c>
      <c r="D174" s="45">
        <v>1000000</v>
      </c>
      <c r="E174" s="42" t="s">
        <v>11071</v>
      </c>
      <c r="F174" s="42" t="s">
        <v>5959</v>
      </c>
      <c r="G174" s="42" t="s">
        <v>1948</v>
      </c>
      <c r="H174" s="45">
        <v>1.6907925845357501E-7</v>
      </c>
      <c r="I174" s="42">
        <v>22</v>
      </c>
      <c r="J174" s="42" t="s">
        <v>11072</v>
      </c>
      <c r="K174" s="42">
        <v>13</v>
      </c>
      <c r="L174" s="42">
        <v>5</v>
      </c>
      <c r="M174" s="42">
        <v>1</v>
      </c>
      <c r="N174" s="42" t="s">
        <v>29</v>
      </c>
      <c r="O174" s="42" t="s">
        <v>11037</v>
      </c>
      <c r="P174" s="42" t="s">
        <v>11038</v>
      </c>
      <c r="Q174" t="s">
        <v>30</v>
      </c>
      <c r="R174" t="s">
        <v>31</v>
      </c>
    </row>
    <row r="175" spans="1:18" ht="13" x14ac:dyDescent="0.15">
      <c r="A175" s="167"/>
      <c r="B175" s="46">
        <v>4</v>
      </c>
      <c r="C175" s="43" t="s">
        <v>11073</v>
      </c>
      <c r="D175" s="45">
        <v>1000000</v>
      </c>
      <c r="E175" s="42" t="s">
        <v>11074</v>
      </c>
      <c r="F175" s="42" t="s">
        <v>5959</v>
      </c>
      <c r="G175" s="42" t="s">
        <v>1948</v>
      </c>
      <c r="H175" s="45">
        <v>2.14097800026131E-7</v>
      </c>
      <c r="I175" s="42">
        <v>22</v>
      </c>
      <c r="J175" s="42" t="s">
        <v>11075</v>
      </c>
      <c r="K175" s="42">
        <v>15</v>
      </c>
      <c r="L175" s="42">
        <v>6</v>
      </c>
      <c r="M175" s="42">
        <v>1</v>
      </c>
      <c r="N175" s="42" t="s">
        <v>29</v>
      </c>
      <c r="O175" s="42" t="s">
        <v>11037</v>
      </c>
      <c r="P175" s="42" t="s">
        <v>11038</v>
      </c>
      <c r="Q175" t="s">
        <v>30</v>
      </c>
      <c r="R175" t="s">
        <v>31</v>
      </c>
    </row>
    <row r="176" spans="1:18" ht="13" x14ac:dyDescent="0.15">
      <c r="A176" s="167"/>
      <c r="B176" s="46">
        <v>4</v>
      </c>
      <c r="C176" s="43" t="s">
        <v>11076</v>
      </c>
      <c r="D176" s="45">
        <v>1000000</v>
      </c>
      <c r="E176" s="42" t="s">
        <v>11041</v>
      </c>
      <c r="F176" s="42" t="s">
        <v>5959</v>
      </c>
      <c r="G176" s="42" t="s">
        <v>1948</v>
      </c>
      <c r="H176" s="45">
        <v>8.8824165604569599E-7</v>
      </c>
      <c r="I176" s="42">
        <v>22</v>
      </c>
      <c r="J176" s="42" t="s">
        <v>11077</v>
      </c>
      <c r="K176" s="42">
        <v>9</v>
      </c>
      <c r="L176" s="42">
        <v>7</v>
      </c>
      <c r="M176" s="42">
        <v>1</v>
      </c>
      <c r="N176" s="42" t="s">
        <v>29</v>
      </c>
      <c r="O176" s="42" t="s">
        <v>11037</v>
      </c>
      <c r="P176" s="42" t="s">
        <v>11038</v>
      </c>
      <c r="Q176" t="s">
        <v>30</v>
      </c>
      <c r="R176" t="s">
        <v>31</v>
      </c>
    </row>
    <row r="177" spans="1:18" ht="13" x14ac:dyDescent="0.15">
      <c r="A177" s="167"/>
      <c r="B177" s="46">
        <v>4</v>
      </c>
      <c r="C177" s="43" t="s">
        <v>11078</v>
      </c>
      <c r="D177" s="45">
        <v>1000000</v>
      </c>
      <c r="E177" s="42" t="s">
        <v>11079</v>
      </c>
      <c r="F177" s="42" t="s">
        <v>5959</v>
      </c>
      <c r="G177" s="42" t="s">
        <v>1948</v>
      </c>
      <c r="H177" s="45">
        <v>4.2286251847577897E-8</v>
      </c>
      <c r="I177" s="42">
        <v>22</v>
      </c>
      <c r="J177" s="42" t="s">
        <v>11080</v>
      </c>
      <c r="K177" s="42">
        <v>13</v>
      </c>
      <c r="L177" s="42">
        <v>6</v>
      </c>
      <c r="M177" s="42">
        <v>1</v>
      </c>
      <c r="N177" s="42" t="s">
        <v>29</v>
      </c>
      <c r="O177" s="42" t="s">
        <v>11037</v>
      </c>
      <c r="P177" s="42" t="s">
        <v>11038</v>
      </c>
      <c r="Q177" t="s">
        <v>30</v>
      </c>
      <c r="R177" t="s">
        <v>31</v>
      </c>
    </row>
    <row r="178" spans="1:18" ht="13" x14ac:dyDescent="0.15">
      <c r="A178" s="167"/>
      <c r="B178" s="46">
        <v>4</v>
      </c>
      <c r="C178" s="43" t="s">
        <v>11081</v>
      </c>
      <c r="D178" s="45">
        <v>1000000</v>
      </c>
      <c r="E178" s="42" t="s">
        <v>11082</v>
      </c>
      <c r="F178" s="42" t="s">
        <v>5959</v>
      </c>
      <c r="G178" s="42" t="s">
        <v>1948</v>
      </c>
      <c r="H178" s="45">
        <v>2.2495587340209401E-7</v>
      </c>
      <c r="I178" s="42">
        <v>22</v>
      </c>
      <c r="J178" s="42" t="s">
        <v>11083</v>
      </c>
      <c r="K178" s="42">
        <v>21</v>
      </c>
      <c r="L178" s="42">
        <v>7</v>
      </c>
      <c r="M178" s="42">
        <v>1</v>
      </c>
      <c r="N178" s="42" t="s">
        <v>29</v>
      </c>
      <c r="O178" s="42" t="s">
        <v>11037</v>
      </c>
      <c r="P178" s="42" t="s">
        <v>11038</v>
      </c>
      <c r="Q178" t="s">
        <v>30</v>
      </c>
      <c r="R178" t="s">
        <v>31</v>
      </c>
    </row>
    <row r="179" spans="1:18" ht="13" x14ac:dyDescent="0.15">
      <c r="A179" s="167"/>
      <c r="B179" s="46">
        <v>4</v>
      </c>
      <c r="C179" s="43" t="s">
        <v>11084</v>
      </c>
      <c r="D179" s="45">
        <v>1000000</v>
      </c>
      <c r="E179" s="42" t="s">
        <v>11085</v>
      </c>
      <c r="F179" s="42" t="s">
        <v>2086</v>
      </c>
      <c r="G179" s="42" t="s">
        <v>1910</v>
      </c>
      <c r="H179" s="45">
        <v>2.91808226760881E-10</v>
      </c>
      <c r="I179" s="42">
        <v>28</v>
      </c>
      <c r="J179" s="42" t="s">
        <v>11086</v>
      </c>
      <c r="K179" s="42">
        <v>11</v>
      </c>
      <c r="L179" s="42">
        <v>6</v>
      </c>
      <c r="M179" s="42">
        <v>1</v>
      </c>
      <c r="N179" s="42" t="s">
        <v>29</v>
      </c>
      <c r="O179" s="42" t="s">
        <v>11037</v>
      </c>
      <c r="P179" s="42" t="s">
        <v>11038</v>
      </c>
      <c r="Q179" t="s">
        <v>30</v>
      </c>
      <c r="R179" t="s">
        <v>31</v>
      </c>
    </row>
    <row r="180" spans="1:18" ht="13" x14ac:dyDescent="0.15">
      <c r="A180" s="167"/>
      <c r="B180" s="46">
        <v>4</v>
      </c>
      <c r="C180" s="43" t="s">
        <v>11087</v>
      </c>
      <c r="D180" s="45">
        <v>1000000</v>
      </c>
      <c r="E180" s="42" t="s">
        <v>11039</v>
      </c>
      <c r="F180" s="42" t="s">
        <v>5959</v>
      </c>
      <c r="G180" s="42" t="s">
        <v>1948</v>
      </c>
      <c r="H180" s="45">
        <v>1.3573087833534401E-6</v>
      </c>
      <c r="I180" s="42">
        <v>20</v>
      </c>
      <c r="J180" s="42" t="s">
        <v>11088</v>
      </c>
      <c r="K180" s="42">
        <v>7</v>
      </c>
      <c r="L180" s="42">
        <v>6</v>
      </c>
      <c r="M180" s="42">
        <v>1</v>
      </c>
      <c r="N180" s="42" t="s">
        <v>29</v>
      </c>
      <c r="O180" s="42" t="s">
        <v>11037</v>
      </c>
      <c r="P180" s="42" t="s">
        <v>11038</v>
      </c>
      <c r="Q180" t="s">
        <v>30</v>
      </c>
      <c r="R180" t="s">
        <v>31</v>
      </c>
    </row>
    <row r="181" spans="1:18" ht="13" x14ac:dyDescent="0.15">
      <c r="A181" s="167"/>
      <c r="B181" s="46">
        <v>4</v>
      </c>
      <c r="C181" s="43" t="s">
        <v>11089</v>
      </c>
      <c r="D181" s="45">
        <v>1000000</v>
      </c>
      <c r="E181" s="42" t="s">
        <v>11090</v>
      </c>
      <c r="F181" s="42" t="s">
        <v>5342</v>
      </c>
      <c r="G181" s="42" t="s">
        <v>1902</v>
      </c>
      <c r="H181" s="45">
        <v>1.38163909046329E-7</v>
      </c>
      <c r="I181" s="42">
        <v>20</v>
      </c>
      <c r="J181" s="42" t="s">
        <v>11091</v>
      </c>
      <c r="K181" s="42">
        <v>9</v>
      </c>
      <c r="L181" s="42">
        <v>5</v>
      </c>
      <c r="M181" s="42">
        <v>1</v>
      </c>
      <c r="N181" s="42" t="s">
        <v>29</v>
      </c>
      <c r="O181" s="42" t="s">
        <v>11037</v>
      </c>
      <c r="P181" s="42" t="s">
        <v>11038</v>
      </c>
      <c r="Q181" t="s">
        <v>30</v>
      </c>
      <c r="R181" t="s">
        <v>31</v>
      </c>
    </row>
    <row r="182" spans="1:18" ht="13" x14ac:dyDescent="0.15">
      <c r="A182" s="167"/>
      <c r="B182" s="46">
        <v>4</v>
      </c>
      <c r="C182" s="43" t="s">
        <v>11092</v>
      </c>
      <c r="D182" s="45">
        <v>1000000</v>
      </c>
      <c r="E182" s="42" t="s">
        <v>11093</v>
      </c>
      <c r="F182" s="42" t="s">
        <v>5959</v>
      </c>
      <c r="G182" s="42" t="s">
        <v>1948</v>
      </c>
      <c r="H182" s="45">
        <v>5.2592467191340099E-7</v>
      </c>
      <c r="I182" s="42">
        <v>20</v>
      </c>
      <c r="J182" s="42" t="s">
        <v>11094</v>
      </c>
      <c r="K182" s="42">
        <v>7</v>
      </c>
      <c r="L182" s="42">
        <v>6</v>
      </c>
      <c r="M182" s="42">
        <v>1</v>
      </c>
      <c r="N182" s="42" t="s">
        <v>29</v>
      </c>
      <c r="O182" s="42" t="s">
        <v>11037</v>
      </c>
      <c r="P182" s="42" t="s">
        <v>11038</v>
      </c>
      <c r="Q182" t="s">
        <v>30</v>
      </c>
      <c r="R182" t="s">
        <v>31</v>
      </c>
    </row>
    <row r="183" spans="1:18" ht="13" x14ac:dyDescent="0.15">
      <c r="A183" s="167"/>
      <c r="B183" s="46">
        <v>4</v>
      </c>
      <c r="C183" s="43" t="s">
        <v>11095</v>
      </c>
      <c r="D183" s="45">
        <v>1000000</v>
      </c>
      <c r="E183" s="42" t="s">
        <v>11096</v>
      </c>
      <c r="F183" s="42" t="s">
        <v>5342</v>
      </c>
      <c r="G183" s="42" t="s">
        <v>1902</v>
      </c>
      <c r="H183" s="45">
        <v>1.95215089508504E-7</v>
      </c>
      <c r="I183" s="42">
        <v>20</v>
      </c>
      <c r="J183" s="42" t="s">
        <v>11097</v>
      </c>
      <c r="K183" s="42">
        <v>7</v>
      </c>
      <c r="L183" s="42">
        <v>6</v>
      </c>
      <c r="M183" s="42">
        <v>1</v>
      </c>
      <c r="N183" s="42" t="s">
        <v>29</v>
      </c>
      <c r="O183" s="42" t="s">
        <v>11037</v>
      </c>
      <c r="P183" s="42" t="s">
        <v>11038</v>
      </c>
      <c r="Q183" t="s">
        <v>30</v>
      </c>
      <c r="R183" t="s">
        <v>31</v>
      </c>
    </row>
    <row r="184" spans="1:18" ht="13" x14ac:dyDescent="0.15">
      <c r="A184" s="167"/>
      <c r="B184" s="46">
        <v>4</v>
      </c>
      <c r="C184" s="43" t="s">
        <v>11098</v>
      </c>
      <c r="D184" s="45">
        <v>1000000</v>
      </c>
      <c r="E184" s="42" t="s">
        <v>11099</v>
      </c>
      <c r="F184" s="42" t="s">
        <v>2086</v>
      </c>
      <c r="G184" s="42" t="s">
        <v>1910</v>
      </c>
      <c r="H184" s="45">
        <v>8.5532705130235397E-10</v>
      </c>
      <c r="I184" s="42">
        <v>22</v>
      </c>
      <c r="J184" s="42" t="s">
        <v>11100</v>
      </c>
      <c r="K184" s="42">
        <v>7</v>
      </c>
      <c r="L184" s="42">
        <v>5</v>
      </c>
      <c r="M184" s="42">
        <v>1</v>
      </c>
      <c r="N184" s="42" t="s">
        <v>29</v>
      </c>
      <c r="O184" s="42" t="s">
        <v>11037</v>
      </c>
      <c r="P184" s="42" t="s">
        <v>11038</v>
      </c>
      <c r="Q184" t="s">
        <v>30</v>
      </c>
      <c r="R184" t="s">
        <v>31</v>
      </c>
    </row>
    <row r="185" spans="1:18" ht="13" x14ac:dyDescent="0.15">
      <c r="A185" s="167"/>
      <c r="B185" s="46">
        <v>4</v>
      </c>
      <c r="C185" s="43" t="s">
        <v>11101</v>
      </c>
      <c r="D185" s="45">
        <v>1000000</v>
      </c>
      <c r="E185" s="42" t="s">
        <v>11102</v>
      </c>
      <c r="F185" s="42" t="s">
        <v>1892</v>
      </c>
      <c r="G185" s="42" t="s">
        <v>1910</v>
      </c>
      <c r="H185" s="45">
        <v>9.9736946210180009E-10</v>
      </c>
      <c r="I185" s="42">
        <v>32</v>
      </c>
      <c r="J185" s="42" t="s">
        <v>11103</v>
      </c>
      <c r="K185" s="42">
        <v>8</v>
      </c>
      <c r="L185" s="42">
        <v>3</v>
      </c>
      <c r="M185" s="42">
        <v>1</v>
      </c>
      <c r="N185" s="42" t="s">
        <v>29</v>
      </c>
      <c r="O185" s="42" t="s">
        <v>11037</v>
      </c>
      <c r="P185" s="42" t="s">
        <v>11038</v>
      </c>
      <c r="Q185" t="s">
        <v>30</v>
      </c>
      <c r="R185" t="s">
        <v>31</v>
      </c>
    </row>
    <row r="186" spans="1:18" ht="13" x14ac:dyDescent="0.15">
      <c r="A186" s="167"/>
      <c r="B186" s="46">
        <v>4</v>
      </c>
      <c r="C186" s="43" t="s">
        <v>11104</v>
      </c>
      <c r="D186" s="45">
        <v>1000000</v>
      </c>
      <c r="E186" s="42" t="s">
        <v>11105</v>
      </c>
      <c r="F186" s="42" t="s">
        <v>5959</v>
      </c>
      <c r="G186" s="42" t="s">
        <v>1948</v>
      </c>
      <c r="H186" s="45">
        <v>7.80823361177494E-7</v>
      </c>
      <c r="I186" s="42">
        <v>14</v>
      </c>
      <c r="J186" s="42" t="s">
        <v>11106</v>
      </c>
      <c r="K186" s="42">
        <v>11</v>
      </c>
      <c r="L186" s="42">
        <v>6</v>
      </c>
      <c r="M186" s="42">
        <v>1</v>
      </c>
      <c r="N186" s="42" t="s">
        <v>29</v>
      </c>
      <c r="O186" s="42" t="s">
        <v>11037</v>
      </c>
      <c r="P186" s="42" t="s">
        <v>11038</v>
      </c>
      <c r="Q186" t="s">
        <v>30</v>
      </c>
      <c r="R186" t="s">
        <v>31</v>
      </c>
    </row>
    <row r="187" spans="1:18" ht="13" x14ac:dyDescent="0.15">
      <c r="A187" s="167"/>
      <c r="B187" s="46">
        <v>4</v>
      </c>
      <c r="C187" s="43" t="s">
        <v>11107</v>
      </c>
      <c r="D187" s="45">
        <v>1000000</v>
      </c>
      <c r="E187" s="42" t="s">
        <v>11108</v>
      </c>
      <c r="F187" s="42" t="s">
        <v>1892</v>
      </c>
      <c r="G187" s="42" t="s">
        <v>1910</v>
      </c>
      <c r="H187" s="45">
        <v>8.8389677796173601E-9</v>
      </c>
      <c r="I187" s="42">
        <v>28</v>
      </c>
      <c r="J187" s="42" t="s">
        <v>11109</v>
      </c>
      <c r="K187" s="42">
        <v>10</v>
      </c>
      <c r="L187" s="42">
        <v>4</v>
      </c>
      <c r="M187" s="42">
        <v>1</v>
      </c>
      <c r="N187" s="42" t="s">
        <v>29</v>
      </c>
      <c r="O187" s="42" t="s">
        <v>11037</v>
      </c>
      <c r="P187" s="42" t="s">
        <v>11038</v>
      </c>
      <c r="Q187" t="s">
        <v>30</v>
      </c>
      <c r="R187" t="s">
        <v>31</v>
      </c>
    </row>
    <row r="188" spans="1:18" ht="13" x14ac:dyDescent="0.15">
      <c r="A188" s="167"/>
      <c r="B188" s="46">
        <v>4</v>
      </c>
      <c r="C188" s="43" t="s">
        <v>11110</v>
      </c>
      <c r="D188" s="45">
        <v>1000000</v>
      </c>
      <c r="E188" s="42" t="s">
        <v>11111</v>
      </c>
      <c r="F188" s="42" t="s">
        <v>2241</v>
      </c>
      <c r="G188" s="42" t="s">
        <v>1955</v>
      </c>
      <c r="H188" s="45">
        <v>3.2648166572187398E-7</v>
      </c>
      <c r="I188" s="42">
        <v>16</v>
      </c>
      <c r="J188" s="42" t="s">
        <v>11112</v>
      </c>
      <c r="K188" s="42">
        <v>8</v>
      </c>
      <c r="L188" s="42">
        <v>3</v>
      </c>
      <c r="M188" s="42">
        <v>1</v>
      </c>
      <c r="N188" s="42" t="s">
        <v>29</v>
      </c>
      <c r="O188" s="42" t="s">
        <v>11037</v>
      </c>
      <c r="P188" s="42" t="s">
        <v>11038</v>
      </c>
      <c r="Q188" t="s">
        <v>30</v>
      </c>
      <c r="R188" t="s">
        <v>31</v>
      </c>
    </row>
    <row r="189" spans="1:18" ht="13" x14ac:dyDescent="0.15">
      <c r="A189" s="167"/>
      <c r="B189" s="46">
        <v>4</v>
      </c>
      <c r="C189" s="43" t="s">
        <v>11113</v>
      </c>
      <c r="D189" s="45">
        <v>1000000</v>
      </c>
      <c r="E189" s="42" t="s">
        <v>11114</v>
      </c>
      <c r="F189" s="42" t="s">
        <v>2241</v>
      </c>
      <c r="G189" s="42" t="s">
        <v>6296</v>
      </c>
      <c r="H189" s="45">
        <v>3.5975132493261701E-8</v>
      </c>
      <c r="I189" s="42">
        <v>22</v>
      </c>
      <c r="J189" s="42" t="s">
        <v>11115</v>
      </c>
      <c r="K189" s="42">
        <v>6</v>
      </c>
      <c r="L189" s="42">
        <v>5</v>
      </c>
      <c r="M189" s="42">
        <v>1</v>
      </c>
      <c r="N189" s="42" t="s">
        <v>29</v>
      </c>
      <c r="O189" s="42" t="s">
        <v>11037</v>
      </c>
      <c r="P189" s="42" t="s">
        <v>11038</v>
      </c>
      <c r="Q189" t="s">
        <v>30</v>
      </c>
      <c r="R189" t="s">
        <v>31</v>
      </c>
    </row>
    <row r="190" spans="1:18" ht="13" x14ac:dyDescent="0.15">
      <c r="A190" s="167"/>
      <c r="B190" s="46">
        <v>4</v>
      </c>
      <c r="C190" s="43" t="s">
        <v>11116</v>
      </c>
      <c r="D190" s="45">
        <v>1000000</v>
      </c>
      <c r="E190" s="42" t="s">
        <v>11117</v>
      </c>
      <c r="F190" s="42" t="s">
        <v>2086</v>
      </c>
      <c r="G190" s="42" t="s">
        <v>1910</v>
      </c>
      <c r="H190" s="45">
        <v>8.2993069440550399E-10</v>
      </c>
      <c r="I190" s="42">
        <v>28</v>
      </c>
      <c r="J190" s="42" t="s">
        <v>11118</v>
      </c>
      <c r="K190" s="42">
        <v>6</v>
      </c>
      <c r="L190" s="42">
        <v>3</v>
      </c>
      <c r="M190" s="42">
        <v>1</v>
      </c>
      <c r="N190" s="42" t="s">
        <v>29</v>
      </c>
      <c r="O190" s="42" t="s">
        <v>11037</v>
      </c>
      <c r="P190" s="42" t="s">
        <v>11038</v>
      </c>
      <c r="Q190" t="s">
        <v>30</v>
      </c>
      <c r="R190" t="s">
        <v>31</v>
      </c>
    </row>
    <row r="191" spans="1:18" ht="13" x14ac:dyDescent="0.15">
      <c r="A191" s="167"/>
      <c r="B191" s="46">
        <v>4</v>
      </c>
      <c r="C191" s="43" t="s">
        <v>11119</v>
      </c>
      <c r="D191" s="45">
        <v>1000000</v>
      </c>
      <c r="E191" s="42" t="s">
        <v>11120</v>
      </c>
      <c r="F191" s="42" t="s">
        <v>2241</v>
      </c>
      <c r="G191" s="42" t="s">
        <v>1914</v>
      </c>
      <c r="H191" s="45">
        <v>3.07576757358408E-10</v>
      </c>
      <c r="I191" s="42">
        <v>22</v>
      </c>
      <c r="J191" s="42" t="s">
        <v>11121</v>
      </c>
      <c r="K191" s="42">
        <v>8</v>
      </c>
      <c r="L191" s="42">
        <v>5</v>
      </c>
      <c r="M191" s="42">
        <v>1</v>
      </c>
      <c r="N191" s="42" t="s">
        <v>29</v>
      </c>
      <c r="O191" s="42" t="s">
        <v>11037</v>
      </c>
      <c r="P191" s="42" t="s">
        <v>11038</v>
      </c>
      <c r="Q191" t="s">
        <v>30</v>
      </c>
      <c r="R191" t="s">
        <v>31</v>
      </c>
    </row>
    <row r="192" spans="1:18" ht="13" x14ac:dyDescent="0.15">
      <c r="A192" s="167"/>
      <c r="B192" s="46">
        <v>4</v>
      </c>
      <c r="C192" s="43" t="s">
        <v>11122</v>
      </c>
      <c r="D192" s="45">
        <v>1000000</v>
      </c>
      <c r="E192" s="42" t="s">
        <v>11123</v>
      </c>
      <c r="F192" s="42" t="s">
        <v>1892</v>
      </c>
      <c r="G192" s="42" t="s">
        <v>1914</v>
      </c>
      <c r="H192" s="45">
        <v>5.8105607916915102E-11</v>
      </c>
      <c r="I192" s="42">
        <v>32</v>
      </c>
      <c r="J192" s="42" t="s">
        <v>11124</v>
      </c>
      <c r="K192" s="42">
        <v>7</v>
      </c>
      <c r="L192" s="42">
        <v>3</v>
      </c>
      <c r="M192" s="42">
        <v>1</v>
      </c>
      <c r="N192" s="42" t="s">
        <v>29</v>
      </c>
      <c r="O192" s="42" t="s">
        <v>11037</v>
      </c>
      <c r="P192" s="42" t="s">
        <v>11038</v>
      </c>
      <c r="Q192" t="s">
        <v>30</v>
      </c>
      <c r="R192" t="s">
        <v>31</v>
      </c>
    </row>
    <row r="193" spans="1:18" ht="13" x14ac:dyDescent="0.15">
      <c r="A193" s="167"/>
      <c r="B193" s="46">
        <v>4</v>
      </c>
      <c r="C193" s="43" t="s">
        <v>11125</v>
      </c>
      <c r="D193" s="45">
        <v>1000000</v>
      </c>
      <c r="E193" s="42" t="s">
        <v>11126</v>
      </c>
      <c r="F193" s="42" t="s">
        <v>2086</v>
      </c>
      <c r="G193" s="42" t="s">
        <v>1910</v>
      </c>
      <c r="H193" s="45">
        <v>2.41725540648038E-9</v>
      </c>
      <c r="I193" s="42">
        <v>22</v>
      </c>
      <c r="J193" s="42" t="s">
        <v>11127</v>
      </c>
      <c r="K193" s="42">
        <v>6</v>
      </c>
      <c r="L193" s="42">
        <v>3</v>
      </c>
      <c r="M193" s="42">
        <v>1</v>
      </c>
      <c r="N193" s="42" t="s">
        <v>29</v>
      </c>
      <c r="O193" s="42" t="s">
        <v>11037</v>
      </c>
      <c r="P193" s="42" t="s">
        <v>11038</v>
      </c>
      <c r="Q193" t="s">
        <v>30</v>
      </c>
      <c r="R193" t="s">
        <v>31</v>
      </c>
    </row>
    <row r="194" spans="1:18" ht="13" x14ac:dyDescent="0.15">
      <c r="A194" s="167"/>
      <c r="B194" s="46">
        <v>4</v>
      </c>
      <c r="C194" s="43" t="s">
        <v>11128</v>
      </c>
      <c r="D194" s="45">
        <v>1000000</v>
      </c>
      <c r="E194" s="42" t="s">
        <v>11129</v>
      </c>
      <c r="F194" s="42" t="s">
        <v>2241</v>
      </c>
      <c r="G194" s="42" t="s">
        <v>1948</v>
      </c>
      <c r="H194" s="45">
        <v>5.7690952170727596E-7</v>
      </c>
      <c r="I194" s="42">
        <v>10</v>
      </c>
      <c r="J194" s="42" t="s">
        <v>11130</v>
      </c>
      <c r="K194" s="42">
        <v>7</v>
      </c>
      <c r="L194" s="42">
        <v>3</v>
      </c>
      <c r="M194" s="42">
        <v>1</v>
      </c>
      <c r="N194" s="42" t="s">
        <v>29</v>
      </c>
      <c r="O194" s="42" t="s">
        <v>11037</v>
      </c>
      <c r="P194" s="42" t="s">
        <v>11038</v>
      </c>
      <c r="Q194" t="s">
        <v>30</v>
      </c>
      <c r="R194" t="s">
        <v>31</v>
      </c>
    </row>
    <row r="195" spans="1:18" ht="13" x14ac:dyDescent="0.15">
      <c r="A195" s="167"/>
      <c r="B195" s="46">
        <v>4</v>
      </c>
      <c r="C195" s="43" t="s">
        <v>11131</v>
      </c>
      <c r="D195" s="45">
        <v>1000000</v>
      </c>
      <c r="E195" s="42" t="s">
        <v>11132</v>
      </c>
      <c r="F195" s="42" t="s">
        <v>2086</v>
      </c>
      <c r="G195" s="42" t="s">
        <v>1910</v>
      </c>
      <c r="H195" s="45">
        <v>1.4483268752671001E-9</v>
      </c>
      <c r="I195" s="42">
        <v>22</v>
      </c>
      <c r="J195" s="42" t="s">
        <v>11133</v>
      </c>
      <c r="K195" s="42">
        <v>6</v>
      </c>
      <c r="L195" s="42">
        <v>4</v>
      </c>
      <c r="M195" s="42">
        <v>1</v>
      </c>
      <c r="N195" s="42" t="s">
        <v>29</v>
      </c>
      <c r="O195" s="42" t="s">
        <v>11037</v>
      </c>
      <c r="P195" s="42" t="s">
        <v>11038</v>
      </c>
      <c r="Q195" t="s">
        <v>30</v>
      </c>
      <c r="R195" t="s">
        <v>31</v>
      </c>
    </row>
    <row r="196" spans="1:18" ht="13" x14ac:dyDescent="0.15">
      <c r="A196" s="167"/>
      <c r="B196" s="46">
        <v>4</v>
      </c>
      <c r="C196" s="43" t="s">
        <v>11134</v>
      </c>
      <c r="D196" s="45">
        <v>1000000</v>
      </c>
      <c r="E196" s="42" t="s">
        <v>11135</v>
      </c>
      <c r="F196" s="42" t="s">
        <v>2241</v>
      </c>
      <c r="G196" s="42" t="s">
        <v>1914</v>
      </c>
      <c r="H196" s="45">
        <v>2.5937374332746198E-7</v>
      </c>
      <c r="I196" s="42">
        <v>8</v>
      </c>
      <c r="J196" s="42" t="s">
        <v>11136</v>
      </c>
      <c r="K196" s="42">
        <v>3</v>
      </c>
      <c r="L196" s="42">
        <v>3</v>
      </c>
      <c r="M196" s="42">
        <v>1</v>
      </c>
      <c r="N196" s="42" t="s">
        <v>29</v>
      </c>
      <c r="O196" s="42" t="s">
        <v>11037</v>
      </c>
      <c r="P196" s="42" t="s">
        <v>11038</v>
      </c>
      <c r="Q196" t="s">
        <v>30</v>
      </c>
      <c r="R196" t="s">
        <v>31</v>
      </c>
    </row>
    <row r="197" spans="1:18" ht="13" x14ac:dyDescent="0.15">
      <c r="A197" s="167"/>
      <c r="B197" s="46">
        <v>4</v>
      </c>
      <c r="C197" s="43" t="s">
        <v>11137</v>
      </c>
      <c r="D197" s="45">
        <v>1000000</v>
      </c>
      <c r="E197" s="42" t="s">
        <v>11138</v>
      </c>
      <c r="F197" s="42" t="s">
        <v>2241</v>
      </c>
      <c r="G197" s="42" t="s">
        <v>1948</v>
      </c>
      <c r="H197" s="45">
        <v>4.1482963658858701E-8</v>
      </c>
      <c r="I197" s="42">
        <v>20</v>
      </c>
      <c r="J197" s="42" t="s">
        <v>11139</v>
      </c>
      <c r="K197" s="42">
        <v>7</v>
      </c>
      <c r="L197" s="42">
        <v>4</v>
      </c>
      <c r="M197" s="42">
        <v>1</v>
      </c>
      <c r="N197" s="42" t="s">
        <v>29</v>
      </c>
      <c r="O197" s="42" t="s">
        <v>11037</v>
      </c>
      <c r="P197" s="42" t="s">
        <v>11038</v>
      </c>
      <c r="Q197" t="s">
        <v>30</v>
      </c>
      <c r="R197" t="s">
        <v>31</v>
      </c>
    </row>
    <row r="198" spans="1:18" ht="13" x14ac:dyDescent="0.15">
      <c r="A198" s="167"/>
      <c r="B198" s="46">
        <v>4</v>
      </c>
      <c r="C198" s="43" t="s">
        <v>11140</v>
      </c>
      <c r="D198" s="45">
        <v>1000000</v>
      </c>
      <c r="E198" s="42" t="s">
        <v>11141</v>
      </c>
      <c r="F198" s="42" t="s">
        <v>2086</v>
      </c>
      <c r="G198" s="42" t="s">
        <v>1910</v>
      </c>
      <c r="H198" s="45">
        <v>2.32445464998426E-9</v>
      </c>
      <c r="I198" s="42">
        <v>22</v>
      </c>
      <c r="J198" s="42" t="s">
        <v>11142</v>
      </c>
      <c r="K198" s="42">
        <v>6</v>
      </c>
      <c r="L198" s="42">
        <v>5</v>
      </c>
      <c r="M198" s="42">
        <v>1</v>
      </c>
      <c r="N198" s="42" t="s">
        <v>29</v>
      </c>
      <c r="O198" s="42" t="s">
        <v>11037</v>
      </c>
      <c r="P198" s="42" t="s">
        <v>11038</v>
      </c>
      <c r="Q198" t="s">
        <v>30</v>
      </c>
      <c r="R198" t="s">
        <v>31</v>
      </c>
    </row>
    <row r="199" spans="1:18" ht="13" x14ac:dyDescent="0.15">
      <c r="A199" s="167"/>
      <c r="B199" s="46">
        <v>4</v>
      </c>
      <c r="C199" s="43" t="s">
        <v>11143</v>
      </c>
      <c r="D199" s="45">
        <v>1000000</v>
      </c>
      <c r="E199" s="42" t="s">
        <v>11144</v>
      </c>
      <c r="F199" s="42" t="s">
        <v>5959</v>
      </c>
      <c r="G199" s="42" t="s">
        <v>1948</v>
      </c>
      <c r="H199" s="45">
        <v>2.3345090545248201E-8</v>
      </c>
      <c r="I199" s="42">
        <v>22</v>
      </c>
      <c r="J199" s="42" t="s">
        <v>11145</v>
      </c>
      <c r="K199" s="42">
        <v>7</v>
      </c>
      <c r="L199" s="42">
        <v>5</v>
      </c>
      <c r="M199" s="42">
        <v>1</v>
      </c>
      <c r="N199" s="42" t="s">
        <v>29</v>
      </c>
      <c r="O199" s="42" t="s">
        <v>11037</v>
      </c>
      <c r="P199" s="42" t="s">
        <v>11038</v>
      </c>
      <c r="Q199" t="s">
        <v>30</v>
      </c>
      <c r="R199" t="s">
        <v>31</v>
      </c>
    </row>
    <row r="200" spans="1:18" ht="13" x14ac:dyDescent="0.15">
      <c r="A200" s="167"/>
      <c r="B200" s="46">
        <v>4</v>
      </c>
      <c r="C200" s="43" t="s">
        <v>11146</v>
      </c>
      <c r="D200" s="45">
        <v>1000000</v>
      </c>
      <c r="E200" s="42" t="s">
        <v>11147</v>
      </c>
      <c r="F200" s="42" t="s">
        <v>2241</v>
      </c>
      <c r="G200" s="42" t="s">
        <v>1948</v>
      </c>
      <c r="H200" s="45">
        <v>2.1733340399783399E-7</v>
      </c>
      <c r="I200" s="42">
        <v>10</v>
      </c>
      <c r="J200" s="42" t="s">
        <v>11148</v>
      </c>
      <c r="K200" s="42">
        <v>4</v>
      </c>
      <c r="L200" s="42">
        <v>4</v>
      </c>
      <c r="M200" s="42">
        <v>1</v>
      </c>
      <c r="N200" s="42" t="s">
        <v>29</v>
      </c>
      <c r="O200" s="42" t="s">
        <v>11037</v>
      </c>
      <c r="P200" s="42" t="s">
        <v>11038</v>
      </c>
      <c r="Q200" t="s">
        <v>30</v>
      </c>
      <c r="R200" t="s">
        <v>31</v>
      </c>
    </row>
    <row r="201" spans="1:18" ht="13" x14ac:dyDescent="0.15">
      <c r="A201" s="167"/>
      <c r="B201" s="46">
        <v>4</v>
      </c>
      <c r="C201" s="43" t="s">
        <v>11149</v>
      </c>
      <c r="D201" s="45">
        <v>1000000</v>
      </c>
      <c r="E201" s="42" t="s">
        <v>11150</v>
      </c>
      <c r="F201" s="42" t="s">
        <v>2142</v>
      </c>
      <c r="G201" s="42" t="s">
        <v>1941</v>
      </c>
      <c r="H201" s="45">
        <v>2.5845464323233301E-10</v>
      </c>
      <c r="I201" s="42">
        <v>28</v>
      </c>
      <c r="J201" s="42" t="s">
        <v>11151</v>
      </c>
      <c r="K201" s="42">
        <v>5</v>
      </c>
      <c r="L201" s="42">
        <v>3</v>
      </c>
      <c r="M201" s="42">
        <v>1</v>
      </c>
      <c r="N201" s="42" t="s">
        <v>29</v>
      </c>
      <c r="O201" s="42" t="s">
        <v>11037</v>
      </c>
      <c r="P201" s="42" t="s">
        <v>11038</v>
      </c>
      <c r="Q201" t="s">
        <v>30</v>
      </c>
      <c r="R201" t="s">
        <v>31</v>
      </c>
    </row>
    <row r="202" spans="1:18" ht="13" x14ac:dyDescent="0.15">
      <c r="A202" s="167"/>
      <c r="B202" s="46">
        <v>4</v>
      </c>
      <c r="C202" s="43" t="s">
        <v>11152</v>
      </c>
      <c r="D202" s="45">
        <v>1000000</v>
      </c>
      <c r="E202" s="42" t="s">
        <v>11153</v>
      </c>
      <c r="F202" s="42" t="s">
        <v>2379</v>
      </c>
      <c r="G202" s="42" t="s">
        <v>1914</v>
      </c>
      <c r="H202" s="45">
        <v>2.4283243375115302E-9</v>
      </c>
      <c r="I202" s="42">
        <v>28</v>
      </c>
      <c r="J202" s="42" t="s">
        <v>11154</v>
      </c>
      <c r="K202" s="42">
        <v>5</v>
      </c>
      <c r="L202" s="42">
        <v>5</v>
      </c>
      <c r="M202" s="42">
        <v>1</v>
      </c>
      <c r="N202" s="42" t="s">
        <v>29</v>
      </c>
      <c r="O202" s="42" t="s">
        <v>11037</v>
      </c>
      <c r="P202" s="42" t="s">
        <v>11038</v>
      </c>
      <c r="Q202" t="s">
        <v>30</v>
      </c>
      <c r="R202" t="s">
        <v>31</v>
      </c>
    </row>
    <row r="203" spans="1:18" ht="13" x14ac:dyDescent="0.15">
      <c r="A203" s="167"/>
      <c r="B203" s="46">
        <v>4</v>
      </c>
      <c r="C203" s="43" t="s">
        <v>11155</v>
      </c>
      <c r="D203" s="45">
        <v>1000000</v>
      </c>
      <c r="E203" s="42" t="s">
        <v>11156</v>
      </c>
      <c r="F203" s="42" t="s">
        <v>2086</v>
      </c>
      <c r="G203" s="42" t="s">
        <v>1910</v>
      </c>
      <c r="H203" s="45">
        <v>1.4330051545634001E-8</v>
      </c>
      <c r="I203" s="42">
        <v>22</v>
      </c>
      <c r="J203" s="42" t="s">
        <v>11157</v>
      </c>
      <c r="K203" s="42">
        <v>6</v>
      </c>
      <c r="L203" s="42">
        <v>4</v>
      </c>
      <c r="M203" s="42">
        <v>1</v>
      </c>
      <c r="N203" s="42" t="s">
        <v>29</v>
      </c>
      <c r="O203" s="42" t="s">
        <v>11037</v>
      </c>
      <c r="P203" s="42" t="s">
        <v>11038</v>
      </c>
      <c r="Q203" t="s">
        <v>30</v>
      </c>
      <c r="R203" t="s">
        <v>31</v>
      </c>
    </row>
    <row r="204" spans="1:18" ht="13" x14ac:dyDescent="0.15">
      <c r="A204" s="167"/>
      <c r="B204" s="46">
        <v>4</v>
      </c>
      <c r="C204" s="43" t="s">
        <v>11158</v>
      </c>
      <c r="D204" s="45">
        <v>1000000</v>
      </c>
      <c r="E204" s="42" t="s">
        <v>11159</v>
      </c>
      <c r="F204" s="42" t="s">
        <v>1901</v>
      </c>
      <c r="G204" s="42" t="s">
        <v>1914</v>
      </c>
      <c r="H204" s="45">
        <v>9.9397493014505591E-10</v>
      </c>
      <c r="I204" s="42">
        <v>28</v>
      </c>
      <c r="J204" s="42" t="s">
        <v>11160</v>
      </c>
      <c r="K204" s="42">
        <v>5</v>
      </c>
      <c r="L204" s="42">
        <v>4</v>
      </c>
      <c r="M204" s="42">
        <v>1</v>
      </c>
      <c r="N204" s="42" t="s">
        <v>29</v>
      </c>
      <c r="O204" s="42" t="s">
        <v>11037</v>
      </c>
      <c r="P204" s="42" t="s">
        <v>11038</v>
      </c>
      <c r="Q204" t="s">
        <v>30</v>
      </c>
      <c r="R204" t="s">
        <v>31</v>
      </c>
    </row>
    <row r="205" spans="1:18" ht="13" x14ac:dyDescent="0.15">
      <c r="A205" s="167"/>
      <c r="B205" s="46">
        <v>4</v>
      </c>
      <c r="C205" s="43" t="s">
        <v>11161</v>
      </c>
      <c r="D205" s="45">
        <v>1000000</v>
      </c>
      <c r="E205" s="42" t="s">
        <v>11162</v>
      </c>
      <c r="F205" s="42" t="s">
        <v>2241</v>
      </c>
      <c r="G205" s="42" t="s">
        <v>1955</v>
      </c>
      <c r="H205" s="45">
        <v>9.1860714659984498E-7</v>
      </c>
      <c r="I205" s="42">
        <v>10</v>
      </c>
      <c r="J205" s="42" t="s">
        <v>11163</v>
      </c>
      <c r="K205" s="42">
        <v>7</v>
      </c>
      <c r="L205" s="42">
        <v>5</v>
      </c>
      <c r="M205" s="42">
        <v>1</v>
      </c>
      <c r="N205" s="42" t="s">
        <v>29</v>
      </c>
      <c r="O205" s="42" t="s">
        <v>11037</v>
      </c>
      <c r="P205" s="42" t="s">
        <v>11038</v>
      </c>
      <c r="Q205" t="s">
        <v>30</v>
      </c>
      <c r="R205" t="s">
        <v>31</v>
      </c>
    </row>
    <row r="206" spans="1:18" ht="13" x14ac:dyDescent="0.15">
      <c r="A206" s="167"/>
      <c r="B206" s="46">
        <v>4</v>
      </c>
      <c r="C206" s="43" t="s">
        <v>11164</v>
      </c>
      <c r="D206" s="45">
        <v>1000000</v>
      </c>
      <c r="E206" s="42" t="s">
        <v>11165</v>
      </c>
      <c r="F206" s="42" t="s">
        <v>2241</v>
      </c>
      <c r="G206" s="42" t="s">
        <v>1914</v>
      </c>
      <c r="H206" s="45">
        <v>8.6622584190334905E-11</v>
      </c>
      <c r="I206" s="42">
        <v>32</v>
      </c>
      <c r="J206" s="42" t="s">
        <v>11166</v>
      </c>
      <c r="K206" s="42">
        <v>6</v>
      </c>
      <c r="L206" s="42">
        <v>3</v>
      </c>
      <c r="M206" s="42">
        <v>1</v>
      </c>
      <c r="N206" s="42" t="s">
        <v>29</v>
      </c>
      <c r="O206" s="42" t="s">
        <v>11037</v>
      </c>
      <c r="P206" s="42" t="s">
        <v>11038</v>
      </c>
      <c r="Q206" t="s">
        <v>30</v>
      </c>
      <c r="R206" t="s">
        <v>31</v>
      </c>
    </row>
    <row r="207" spans="1:18" ht="13" x14ac:dyDescent="0.15">
      <c r="A207" s="167"/>
      <c r="B207" s="46">
        <v>4</v>
      </c>
      <c r="C207" s="43" t="s">
        <v>11167</v>
      </c>
      <c r="D207" s="45">
        <v>1000000</v>
      </c>
      <c r="E207" s="42" t="s">
        <v>11168</v>
      </c>
      <c r="F207" s="42" t="s">
        <v>2241</v>
      </c>
      <c r="G207" s="42" t="s">
        <v>1955</v>
      </c>
      <c r="H207" s="45">
        <v>3.2359605388048603E-7</v>
      </c>
      <c r="I207" s="42">
        <v>10</v>
      </c>
      <c r="J207" s="42" t="s">
        <v>11163</v>
      </c>
      <c r="K207" s="42">
        <v>6</v>
      </c>
      <c r="L207" s="42">
        <v>4</v>
      </c>
      <c r="M207" s="42">
        <v>1</v>
      </c>
      <c r="N207" s="42" t="s">
        <v>29</v>
      </c>
      <c r="O207" s="42" t="s">
        <v>11037</v>
      </c>
      <c r="P207" s="42" t="s">
        <v>11038</v>
      </c>
      <c r="Q207" t="s">
        <v>30</v>
      </c>
      <c r="R207" t="s">
        <v>31</v>
      </c>
    </row>
    <row r="208" spans="1:18" ht="13" x14ac:dyDescent="0.15">
      <c r="A208" s="167"/>
      <c r="B208" s="46">
        <v>4</v>
      </c>
      <c r="C208" s="43" t="s">
        <v>11169</v>
      </c>
      <c r="D208" s="45">
        <v>1000000</v>
      </c>
      <c r="E208" s="42" t="s">
        <v>11040</v>
      </c>
      <c r="F208" s="42" t="s">
        <v>5959</v>
      </c>
      <c r="G208" s="42" t="s">
        <v>1948</v>
      </c>
      <c r="H208" s="45">
        <v>8.6603963556687801E-7</v>
      </c>
      <c r="I208" s="42">
        <v>20</v>
      </c>
      <c r="J208" s="42" t="s">
        <v>11170</v>
      </c>
      <c r="K208" s="42">
        <v>5</v>
      </c>
      <c r="L208" s="42">
        <v>4</v>
      </c>
      <c r="M208" s="42">
        <v>1</v>
      </c>
      <c r="N208" s="42" t="s">
        <v>29</v>
      </c>
      <c r="O208" s="42" t="s">
        <v>11037</v>
      </c>
      <c r="P208" s="42" t="s">
        <v>11038</v>
      </c>
      <c r="Q208" t="s">
        <v>30</v>
      </c>
      <c r="R208" t="s">
        <v>31</v>
      </c>
    </row>
    <row r="209" spans="1:18" ht="13" x14ac:dyDescent="0.15">
      <c r="A209" s="167"/>
      <c r="B209" s="46">
        <v>4</v>
      </c>
      <c r="C209" s="43" t="s">
        <v>11171</v>
      </c>
      <c r="D209" s="45">
        <v>1000000</v>
      </c>
      <c r="E209" s="42" t="s">
        <v>11172</v>
      </c>
      <c r="F209" s="42" t="s">
        <v>5342</v>
      </c>
      <c r="G209" s="42" t="s">
        <v>1902</v>
      </c>
      <c r="H209" s="45">
        <v>2.30201690149724E-8</v>
      </c>
      <c r="I209" s="42">
        <v>22</v>
      </c>
      <c r="J209" s="42" t="s">
        <v>11173</v>
      </c>
      <c r="K209" s="42">
        <v>5</v>
      </c>
      <c r="L209" s="42">
        <v>3</v>
      </c>
      <c r="M209" s="42">
        <v>1</v>
      </c>
      <c r="N209" s="42" t="s">
        <v>29</v>
      </c>
      <c r="O209" s="42" t="s">
        <v>11037</v>
      </c>
      <c r="P209" s="42" t="s">
        <v>11038</v>
      </c>
      <c r="Q209" t="s">
        <v>30</v>
      </c>
      <c r="R209" t="s">
        <v>31</v>
      </c>
    </row>
    <row r="210" spans="1:18" ht="13" x14ac:dyDescent="0.15">
      <c r="A210" s="167"/>
      <c r="B210" s="46">
        <v>4</v>
      </c>
      <c r="C210" s="43" t="s">
        <v>11174</v>
      </c>
      <c r="D210" s="45">
        <v>1000000</v>
      </c>
      <c r="E210" s="42" t="s">
        <v>11175</v>
      </c>
      <c r="F210" s="42" t="s">
        <v>2404</v>
      </c>
      <c r="G210" s="42" t="s">
        <v>1910</v>
      </c>
      <c r="H210" s="45">
        <v>4.9509004647133203E-8</v>
      </c>
      <c r="I210" s="42">
        <v>8</v>
      </c>
      <c r="J210" s="42" t="s">
        <v>11176</v>
      </c>
      <c r="K210" s="42">
        <v>4</v>
      </c>
      <c r="L210" s="42">
        <v>4</v>
      </c>
      <c r="M210" s="42">
        <v>1</v>
      </c>
      <c r="N210" s="42" t="s">
        <v>29</v>
      </c>
      <c r="O210" s="42" t="s">
        <v>11037</v>
      </c>
      <c r="P210" s="42" t="s">
        <v>11038</v>
      </c>
      <c r="Q210" t="s">
        <v>30</v>
      </c>
      <c r="R210" t="s">
        <v>31</v>
      </c>
    </row>
    <row r="211" spans="1:18" ht="13" x14ac:dyDescent="0.15">
      <c r="A211" s="167"/>
      <c r="B211" s="46">
        <v>4</v>
      </c>
      <c r="C211" s="43" t="s">
        <v>11177</v>
      </c>
      <c r="D211" s="45">
        <v>1000000</v>
      </c>
      <c r="E211" s="42" t="s">
        <v>11178</v>
      </c>
      <c r="F211" s="42" t="s">
        <v>2230</v>
      </c>
      <c r="G211" s="42" t="s">
        <v>1914</v>
      </c>
      <c r="H211" s="45">
        <v>7.5953558363522905E-9</v>
      </c>
      <c r="I211" s="42">
        <v>16</v>
      </c>
      <c r="J211" s="42" t="s">
        <v>11179</v>
      </c>
      <c r="K211" s="42">
        <v>4</v>
      </c>
      <c r="L211" s="42">
        <v>4</v>
      </c>
      <c r="M211" s="42">
        <v>1</v>
      </c>
      <c r="N211" s="42" t="s">
        <v>29</v>
      </c>
      <c r="O211" s="42" t="s">
        <v>11037</v>
      </c>
      <c r="P211" s="42" t="s">
        <v>11038</v>
      </c>
      <c r="Q211" t="s">
        <v>30</v>
      </c>
      <c r="R211" t="s">
        <v>31</v>
      </c>
    </row>
    <row r="212" spans="1:18" ht="13" x14ac:dyDescent="0.15">
      <c r="A212" s="167"/>
      <c r="B212" s="46">
        <v>4</v>
      </c>
      <c r="C212" s="43" t="s">
        <v>11180</v>
      </c>
      <c r="D212" s="45">
        <v>1000000</v>
      </c>
      <c r="E212" s="42" t="s">
        <v>11181</v>
      </c>
      <c r="F212" s="42" t="s">
        <v>6717</v>
      </c>
      <c r="G212" s="42" t="s">
        <v>1902</v>
      </c>
      <c r="H212" s="45">
        <v>7.3403292261532896E-8</v>
      </c>
      <c r="I212" s="42">
        <v>36</v>
      </c>
      <c r="J212" s="42" t="s">
        <v>11182</v>
      </c>
      <c r="K212" s="42">
        <v>4</v>
      </c>
      <c r="L212" s="42">
        <v>3</v>
      </c>
      <c r="M212" s="42">
        <v>1</v>
      </c>
      <c r="N212" s="42" t="s">
        <v>29</v>
      </c>
      <c r="O212" s="42" t="s">
        <v>11037</v>
      </c>
      <c r="P212" s="42" t="s">
        <v>11038</v>
      </c>
      <c r="Q212" t="s">
        <v>30</v>
      </c>
      <c r="R212" t="s">
        <v>31</v>
      </c>
    </row>
    <row r="213" spans="1:18" ht="13" x14ac:dyDescent="0.15">
      <c r="A213" s="167"/>
      <c r="B213" s="46">
        <v>4</v>
      </c>
      <c r="C213" s="43" t="s">
        <v>11183</v>
      </c>
      <c r="D213" s="45">
        <v>1000000</v>
      </c>
      <c r="E213" s="42" t="s">
        <v>11184</v>
      </c>
      <c r="F213" s="42" t="s">
        <v>2241</v>
      </c>
      <c r="G213" s="42" t="s">
        <v>1955</v>
      </c>
      <c r="H213" s="45">
        <v>7.9364661083683404E-7</v>
      </c>
      <c r="I213" s="42">
        <v>10</v>
      </c>
      <c r="J213" s="42" t="s">
        <v>11185</v>
      </c>
      <c r="K213" s="42">
        <v>6</v>
      </c>
      <c r="L213" s="42">
        <v>4</v>
      </c>
      <c r="M213" s="42">
        <v>1</v>
      </c>
      <c r="N213" s="42" t="s">
        <v>29</v>
      </c>
      <c r="O213" s="42" t="s">
        <v>11037</v>
      </c>
      <c r="P213" s="42" t="s">
        <v>11038</v>
      </c>
      <c r="Q213" t="s">
        <v>30</v>
      </c>
      <c r="R213" t="s">
        <v>31</v>
      </c>
    </row>
    <row r="214" spans="1:18" ht="13" x14ac:dyDescent="0.15">
      <c r="A214" s="167"/>
      <c r="B214" s="46">
        <v>4</v>
      </c>
      <c r="C214" s="43" t="s">
        <v>11186</v>
      </c>
      <c r="D214" s="45">
        <v>1000000</v>
      </c>
      <c r="E214" s="42" t="s">
        <v>11187</v>
      </c>
      <c r="F214" s="42" t="s">
        <v>2241</v>
      </c>
      <c r="G214" s="42" t="s">
        <v>6296</v>
      </c>
      <c r="H214" s="45">
        <v>2.1838800609187701E-7</v>
      </c>
      <c r="I214" s="42">
        <v>22</v>
      </c>
      <c r="J214" s="42" t="s">
        <v>11188</v>
      </c>
      <c r="K214" s="42">
        <v>5</v>
      </c>
      <c r="L214" s="42">
        <v>5</v>
      </c>
      <c r="M214" s="42">
        <v>1</v>
      </c>
      <c r="N214" s="42" t="s">
        <v>29</v>
      </c>
      <c r="O214" s="42" t="s">
        <v>11037</v>
      </c>
      <c r="P214" s="42" t="s">
        <v>11038</v>
      </c>
      <c r="Q214" t="s">
        <v>30</v>
      </c>
      <c r="R214" t="s">
        <v>31</v>
      </c>
    </row>
    <row r="215" spans="1:18" ht="13" x14ac:dyDescent="0.15">
      <c r="A215" s="167"/>
      <c r="B215" s="46">
        <v>4</v>
      </c>
      <c r="C215" s="43" t="s">
        <v>11189</v>
      </c>
      <c r="D215" s="45">
        <v>1000000</v>
      </c>
      <c r="E215" s="42" t="s">
        <v>11190</v>
      </c>
      <c r="F215" s="42" t="s">
        <v>2086</v>
      </c>
      <c r="G215" s="42" t="s">
        <v>1910</v>
      </c>
      <c r="H215" s="45">
        <v>3.61137487749861E-10</v>
      </c>
      <c r="I215" s="42">
        <v>26</v>
      </c>
      <c r="J215" s="42" t="s">
        <v>11191</v>
      </c>
      <c r="K215" s="42">
        <v>5</v>
      </c>
      <c r="L215" s="42">
        <v>5</v>
      </c>
      <c r="M215" s="42">
        <v>1</v>
      </c>
      <c r="N215" s="42" t="s">
        <v>29</v>
      </c>
      <c r="O215" s="42" t="s">
        <v>11037</v>
      </c>
      <c r="P215" s="42" t="s">
        <v>11038</v>
      </c>
      <c r="Q215" t="s">
        <v>30</v>
      </c>
      <c r="R215" t="s">
        <v>31</v>
      </c>
    </row>
    <row r="216" spans="1:18" ht="13" x14ac:dyDescent="0.15">
      <c r="A216" s="167"/>
      <c r="B216" s="46">
        <v>4</v>
      </c>
      <c r="C216" s="43" t="s">
        <v>11192</v>
      </c>
      <c r="D216" s="45">
        <v>1000000</v>
      </c>
      <c r="E216" s="42" t="s">
        <v>11193</v>
      </c>
      <c r="F216" s="42" t="s">
        <v>2086</v>
      </c>
      <c r="G216" s="42" t="s">
        <v>1910</v>
      </c>
      <c r="H216" s="45">
        <v>4.8512908188762202E-10</v>
      </c>
      <c r="I216" s="42">
        <v>22</v>
      </c>
      <c r="J216" s="42" t="s">
        <v>11194</v>
      </c>
      <c r="K216" s="42">
        <v>4</v>
      </c>
      <c r="L216" s="42">
        <v>4</v>
      </c>
      <c r="M216" s="42">
        <v>1</v>
      </c>
      <c r="N216" s="42" t="s">
        <v>29</v>
      </c>
      <c r="O216" s="42" t="s">
        <v>11037</v>
      </c>
      <c r="P216" s="42" t="s">
        <v>11038</v>
      </c>
      <c r="Q216" t="s">
        <v>30</v>
      </c>
      <c r="R216" t="s">
        <v>31</v>
      </c>
    </row>
    <row r="217" spans="1:18" ht="13" x14ac:dyDescent="0.15">
      <c r="A217" s="167"/>
      <c r="B217" s="46">
        <v>4</v>
      </c>
      <c r="C217" s="43" t="s">
        <v>11195</v>
      </c>
      <c r="D217" s="45">
        <v>1000000</v>
      </c>
      <c r="E217" s="42" t="s">
        <v>11196</v>
      </c>
      <c r="F217" s="42" t="s">
        <v>2241</v>
      </c>
      <c r="G217" s="42" t="s">
        <v>1910</v>
      </c>
      <c r="H217" s="45">
        <v>1.3374354101001401E-7</v>
      </c>
      <c r="I217" s="42">
        <v>20</v>
      </c>
      <c r="J217" s="42" t="s">
        <v>11197</v>
      </c>
      <c r="K217" s="42">
        <v>5</v>
      </c>
      <c r="L217" s="42">
        <v>4</v>
      </c>
      <c r="M217" s="42">
        <v>1</v>
      </c>
      <c r="N217" s="42" t="s">
        <v>29</v>
      </c>
      <c r="O217" s="42" t="s">
        <v>11037</v>
      </c>
      <c r="P217" s="42" t="s">
        <v>11038</v>
      </c>
      <c r="Q217" t="s">
        <v>30</v>
      </c>
      <c r="R217" t="s">
        <v>31</v>
      </c>
    </row>
    <row r="218" spans="1:18" ht="13" x14ac:dyDescent="0.15">
      <c r="A218" s="167"/>
      <c r="B218" s="46">
        <v>4</v>
      </c>
      <c r="C218" s="43" t="s">
        <v>11198</v>
      </c>
      <c r="D218" s="45">
        <v>1000000</v>
      </c>
      <c r="E218" s="42" t="s">
        <v>11199</v>
      </c>
      <c r="F218" s="42" t="s">
        <v>2409</v>
      </c>
      <c r="G218" s="42" t="s">
        <v>1910</v>
      </c>
      <c r="H218" s="45">
        <v>6.0563943205052998E-11</v>
      </c>
      <c r="I218" s="42">
        <v>34</v>
      </c>
      <c r="J218" s="42" t="s">
        <v>11200</v>
      </c>
      <c r="K218" s="42">
        <v>4</v>
      </c>
      <c r="L218" s="42">
        <v>3</v>
      </c>
      <c r="M218" s="42">
        <v>1</v>
      </c>
      <c r="N218" s="42" t="s">
        <v>29</v>
      </c>
      <c r="O218" s="42" t="s">
        <v>11037</v>
      </c>
      <c r="P218" s="42" t="s">
        <v>11038</v>
      </c>
      <c r="Q218" t="s">
        <v>30</v>
      </c>
      <c r="R218" t="s">
        <v>31</v>
      </c>
    </row>
    <row r="219" spans="1:18" ht="13" x14ac:dyDescent="0.15">
      <c r="A219" s="167"/>
      <c r="B219" s="46">
        <v>4</v>
      </c>
      <c r="C219" s="43" t="s">
        <v>11201</v>
      </c>
      <c r="D219" s="45">
        <v>1000000</v>
      </c>
      <c r="E219" s="42" t="s">
        <v>11202</v>
      </c>
      <c r="F219" s="42" t="s">
        <v>2241</v>
      </c>
      <c r="G219" s="42" t="s">
        <v>1955</v>
      </c>
      <c r="H219" s="45">
        <v>4.21535272901368E-10</v>
      </c>
      <c r="I219" s="42">
        <v>22</v>
      </c>
      <c r="J219" s="42" t="s">
        <v>11203</v>
      </c>
      <c r="K219" s="42">
        <v>4</v>
      </c>
      <c r="L219" s="42">
        <v>3</v>
      </c>
      <c r="M219" s="42">
        <v>1</v>
      </c>
      <c r="N219" s="42" t="s">
        <v>29</v>
      </c>
      <c r="O219" s="42" t="s">
        <v>11037</v>
      </c>
      <c r="P219" s="42" t="s">
        <v>11038</v>
      </c>
      <c r="Q219" t="s">
        <v>30</v>
      </c>
      <c r="R219" t="s">
        <v>31</v>
      </c>
    </row>
    <row r="220" spans="1:18" ht="13" x14ac:dyDescent="0.15">
      <c r="A220" s="167"/>
      <c r="B220" s="46">
        <v>4</v>
      </c>
      <c r="C220" s="43" t="s">
        <v>11204</v>
      </c>
      <c r="D220" s="45">
        <v>1000000</v>
      </c>
      <c r="E220" s="42" t="s">
        <v>11205</v>
      </c>
      <c r="F220" s="42" t="s">
        <v>5342</v>
      </c>
      <c r="G220" s="42" t="s">
        <v>1902</v>
      </c>
      <c r="H220" s="45">
        <v>2.48665349170206E-8</v>
      </c>
      <c r="I220" s="42">
        <v>20</v>
      </c>
      <c r="J220" s="42" t="s">
        <v>11206</v>
      </c>
      <c r="K220" s="42">
        <v>5</v>
      </c>
      <c r="L220" s="42">
        <v>3</v>
      </c>
      <c r="M220" s="42">
        <v>1</v>
      </c>
      <c r="N220" s="42" t="s">
        <v>29</v>
      </c>
      <c r="O220" s="42" t="s">
        <v>11037</v>
      </c>
      <c r="P220" s="42" t="s">
        <v>11038</v>
      </c>
      <c r="Q220" t="s">
        <v>30</v>
      </c>
      <c r="R220" t="s">
        <v>31</v>
      </c>
    </row>
    <row r="221" spans="1:18" ht="13" x14ac:dyDescent="0.15">
      <c r="A221" s="167"/>
      <c r="B221" s="46">
        <v>4</v>
      </c>
      <c r="C221" s="43" t="s">
        <v>11207</v>
      </c>
      <c r="D221" s="45">
        <v>1000000</v>
      </c>
      <c r="E221" s="42" t="s">
        <v>11208</v>
      </c>
      <c r="F221" s="42" t="s">
        <v>2086</v>
      </c>
      <c r="G221" s="42" t="s">
        <v>1910</v>
      </c>
      <c r="H221" s="45">
        <v>1.3706933088182699E-8</v>
      </c>
      <c r="I221" s="42">
        <v>20</v>
      </c>
      <c r="J221" s="42" t="s">
        <v>11209</v>
      </c>
      <c r="K221" s="42">
        <v>4</v>
      </c>
      <c r="L221" s="42">
        <v>4</v>
      </c>
      <c r="M221" s="42">
        <v>1</v>
      </c>
      <c r="N221" s="42" t="s">
        <v>29</v>
      </c>
      <c r="O221" s="42" t="s">
        <v>11037</v>
      </c>
      <c r="P221" s="42" t="s">
        <v>11038</v>
      </c>
      <c r="Q221" t="s">
        <v>30</v>
      </c>
      <c r="R221" t="s">
        <v>31</v>
      </c>
    </row>
    <row r="222" spans="1:18" ht="13" x14ac:dyDescent="0.15">
      <c r="A222" s="167"/>
      <c r="B222" s="46">
        <v>4</v>
      </c>
      <c r="C222" s="43" t="s">
        <v>11210</v>
      </c>
      <c r="D222" s="45">
        <v>1000000</v>
      </c>
      <c r="E222" s="42" t="s">
        <v>11211</v>
      </c>
      <c r="F222" s="42" t="s">
        <v>2241</v>
      </c>
      <c r="G222" s="42" t="s">
        <v>1955</v>
      </c>
      <c r="H222" s="45">
        <v>1.6778673451663199E-9</v>
      </c>
      <c r="I222" s="42">
        <v>16</v>
      </c>
      <c r="J222" s="42" t="s">
        <v>11212</v>
      </c>
      <c r="K222" s="42">
        <v>5</v>
      </c>
      <c r="L222" s="42">
        <v>4</v>
      </c>
      <c r="M222" s="42">
        <v>1</v>
      </c>
      <c r="N222" s="42" t="s">
        <v>29</v>
      </c>
      <c r="O222" s="42" t="s">
        <v>11037</v>
      </c>
      <c r="P222" s="42" t="s">
        <v>11038</v>
      </c>
      <c r="Q222" t="s">
        <v>30</v>
      </c>
      <c r="R222" t="s">
        <v>31</v>
      </c>
    </row>
    <row r="223" spans="1:18" ht="13" x14ac:dyDescent="0.15">
      <c r="A223" s="167"/>
      <c r="B223" s="46">
        <v>4</v>
      </c>
      <c r="C223" s="43" t="s">
        <v>11213</v>
      </c>
      <c r="D223" s="45">
        <v>1000000</v>
      </c>
      <c r="E223" s="42" t="s">
        <v>11214</v>
      </c>
      <c r="F223" s="42" t="s">
        <v>2086</v>
      </c>
      <c r="G223" s="42" t="s">
        <v>1910</v>
      </c>
      <c r="H223" s="45">
        <v>5.4122043611601096E-9</v>
      </c>
      <c r="I223" s="42">
        <v>20</v>
      </c>
      <c r="J223" s="42" t="s">
        <v>11215</v>
      </c>
      <c r="K223" s="42">
        <v>4</v>
      </c>
      <c r="L223" s="42">
        <v>3</v>
      </c>
      <c r="M223" s="42">
        <v>1</v>
      </c>
      <c r="N223" s="42" t="s">
        <v>29</v>
      </c>
      <c r="O223" s="42" t="s">
        <v>11037</v>
      </c>
      <c r="P223" s="42" t="s">
        <v>11038</v>
      </c>
      <c r="Q223" t="s">
        <v>30</v>
      </c>
      <c r="R223" t="s">
        <v>31</v>
      </c>
    </row>
    <row r="224" spans="1:18" ht="13" x14ac:dyDescent="0.15">
      <c r="A224" s="167"/>
      <c r="B224" s="46">
        <v>4</v>
      </c>
      <c r="C224" s="43" t="s">
        <v>11216</v>
      </c>
      <c r="D224" s="45">
        <v>1000000</v>
      </c>
      <c r="E224" s="42" t="s">
        <v>11217</v>
      </c>
      <c r="F224" s="42" t="s">
        <v>2086</v>
      </c>
      <c r="G224" s="42" t="s">
        <v>1910</v>
      </c>
      <c r="H224" s="45">
        <v>3.4317832370734302E-10</v>
      </c>
      <c r="I224" s="42">
        <v>22</v>
      </c>
      <c r="J224" s="42" t="s">
        <v>11218</v>
      </c>
      <c r="K224" s="42">
        <v>4</v>
      </c>
      <c r="L224" s="42">
        <v>3</v>
      </c>
      <c r="M224" s="42">
        <v>1</v>
      </c>
      <c r="N224" s="42" t="s">
        <v>29</v>
      </c>
      <c r="O224" s="42" t="s">
        <v>11037</v>
      </c>
      <c r="P224" s="42" t="s">
        <v>11038</v>
      </c>
      <c r="Q224" t="s">
        <v>30</v>
      </c>
      <c r="R224" t="s">
        <v>31</v>
      </c>
    </row>
    <row r="225" spans="1:18" ht="13" x14ac:dyDescent="0.15">
      <c r="A225" s="167"/>
      <c r="B225" s="46">
        <v>4</v>
      </c>
      <c r="C225" s="43" t="s">
        <v>11219</v>
      </c>
      <c r="D225" s="45">
        <v>1000000</v>
      </c>
      <c r="E225" s="42" t="s">
        <v>11220</v>
      </c>
      <c r="F225" s="42" t="s">
        <v>2086</v>
      </c>
      <c r="G225" s="42" t="s">
        <v>1910</v>
      </c>
      <c r="H225" s="45">
        <v>2.8398683675639301E-8</v>
      </c>
      <c r="I225" s="42">
        <v>14</v>
      </c>
      <c r="J225" s="42" t="s">
        <v>11221</v>
      </c>
      <c r="K225" s="42">
        <v>4</v>
      </c>
      <c r="L225" s="42">
        <v>4</v>
      </c>
      <c r="M225" s="42">
        <v>1</v>
      </c>
      <c r="N225" s="42" t="s">
        <v>29</v>
      </c>
      <c r="O225" s="42" t="s">
        <v>11037</v>
      </c>
      <c r="P225" s="42" t="s">
        <v>11038</v>
      </c>
      <c r="Q225" t="s">
        <v>30</v>
      </c>
      <c r="R225" t="s">
        <v>31</v>
      </c>
    </row>
    <row r="226" spans="1:18" ht="13" x14ac:dyDescent="0.15">
      <c r="A226" s="167"/>
      <c r="B226" s="46">
        <v>4</v>
      </c>
      <c r="C226" s="43" t="s">
        <v>11222</v>
      </c>
      <c r="D226" s="45">
        <v>1000000</v>
      </c>
      <c r="E226" s="42" t="s">
        <v>11223</v>
      </c>
      <c r="F226" s="42" t="s">
        <v>5913</v>
      </c>
      <c r="G226" s="42" t="s">
        <v>6296</v>
      </c>
      <c r="H226" s="45">
        <v>1.2644559611003001E-7</v>
      </c>
      <c r="I226" s="42">
        <v>22</v>
      </c>
      <c r="J226" s="42" t="s">
        <v>11224</v>
      </c>
      <c r="K226" s="42">
        <v>3</v>
      </c>
      <c r="L226" s="42">
        <v>3</v>
      </c>
      <c r="M226" s="42">
        <v>1</v>
      </c>
      <c r="N226" s="42" t="s">
        <v>29</v>
      </c>
      <c r="O226" s="42" t="s">
        <v>11037</v>
      </c>
      <c r="P226" s="42" t="s">
        <v>11038</v>
      </c>
      <c r="Q226" t="s">
        <v>30</v>
      </c>
      <c r="R226" t="s">
        <v>31</v>
      </c>
    </row>
    <row r="227" spans="1:18" ht="13" x14ac:dyDescent="0.15">
      <c r="A227" s="167"/>
      <c r="B227" s="46">
        <v>4</v>
      </c>
      <c r="C227" s="43" t="s">
        <v>11225</v>
      </c>
      <c r="D227" s="45">
        <v>1000000</v>
      </c>
      <c r="E227" s="42" t="s">
        <v>11226</v>
      </c>
      <c r="F227" s="42" t="s">
        <v>2086</v>
      </c>
      <c r="G227" s="42" t="s">
        <v>1910</v>
      </c>
      <c r="H227" s="45">
        <v>3.08916951540916E-10</v>
      </c>
      <c r="I227" s="42">
        <v>22</v>
      </c>
      <c r="J227" s="42" t="s">
        <v>11227</v>
      </c>
      <c r="K227" s="42">
        <v>3</v>
      </c>
      <c r="L227" s="42">
        <v>3</v>
      </c>
      <c r="M227" s="42">
        <v>1</v>
      </c>
      <c r="N227" s="42" t="s">
        <v>29</v>
      </c>
      <c r="O227" s="42" t="s">
        <v>11037</v>
      </c>
      <c r="P227" s="42" t="s">
        <v>11038</v>
      </c>
      <c r="Q227" t="s">
        <v>30</v>
      </c>
      <c r="R227" t="s">
        <v>31</v>
      </c>
    </row>
    <row r="228" spans="1:18" ht="13" x14ac:dyDescent="0.15">
      <c r="A228" s="167"/>
      <c r="B228" s="46">
        <v>4</v>
      </c>
      <c r="C228" s="43" t="s">
        <v>11228</v>
      </c>
      <c r="D228" s="45">
        <v>1000000</v>
      </c>
      <c r="E228" s="42" t="s">
        <v>11229</v>
      </c>
      <c r="F228" s="42" t="s">
        <v>2404</v>
      </c>
      <c r="G228" s="42" t="s">
        <v>1910</v>
      </c>
      <c r="H228" s="45">
        <v>1.4382520291379501E-8</v>
      </c>
      <c r="I228" s="42">
        <v>10</v>
      </c>
      <c r="J228" s="42" t="s">
        <v>11230</v>
      </c>
      <c r="K228" s="42">
        <v>3</v>
      </c>
      <c r="L228" s="42">
        <v>3</v>
      </c>
      <c r="M228" s="42">
        <v>1</v>
      </c>
      <c r="N228" s="42" t="s">
        <v>29</v>
      </c>
      <c r="O228" s="42" t="s">
        <v>11037</v>
      </c>
      <c r="P228" s="42" t="s">
        <v>11038</v>
      </c>
      <c r="Q228" t="s">
        <v>30</v>
      </c>
      <c r="R228" t="s">
        <v>31</v>
      </c>
    </row>
    <row r="229" spans="1:18" ht="13" x14ac:dyDescent="0.15">
      <c r="A229" s="167"/>
      <c r="B229" s="46">
        <v>4</v>
      </c>
      <c r="C229" s="43" t="s">
        <v>11231</v>
      </c>
      <c r="D229" s="45">
        <v>1000000</v>
      </c>
      <c r="E229" s="42" t="s">
        <v>11232</v>
      </c>
      <c r="F229" s="42" t="s">
        <v>2230</v>
      </c>
      <c r="G229" s="42" t="s">
        <v>1910</v>
      </c>
      <c r="H229" s="45">
        <v>6.4971156285720699E-11</v>
      </c>
      <c r="I229" s="42">
        <v>34</v>
      </c>
      <c r="J229" s="42" t="s">
        <v>11233</v>
      </c>
      <c r="K229" s="42">
        <v>3</v>
      </c>
      <c r="L229" s="42">
        <v>3</v>
      </c>
      <c r="M229" s="42">
        <v>1</v>
      </c>
      <c r="N229" s="42" t="s">
        <v>29</v>
      </c>
      <c r="O229" s="42" t="s">
        <v>11037</v>
      </c>
      <c r="P229" s="42" t="s">
        <v>11038</v>
      </c>
      <c r="Q229" t="s">
        <v>30</v>
      </c>
      <c r="R229" t="s">
        <v>31</v>
      </c>
    </row>
    <row r="230" spans="1:18" ht="13" x14ac:dyDescent="0.15">
      <c r="A230" s="167"/>
      <c r="B230" s="46">
        <v>4</v>
      </c>
      <c r="C230" s="43" t="s">
        <v>11234</v>
      </c>
      <c r="D230" s="45">
        <v>1000000</v>
      </c>
      <c r="E230" s="42" t="s">
        <v>11235</v>
      </c>
      <c r="F230" s="42" t="s">
        <v>1892</v>
      </c>
      <c r="G230" s="42" t="s">
        <v>1914</v>
      </c>
      <c r="H230" s="45">
        <v>2.89683801962669E-9</v>
      </c>
      <c r="I230" s="42">
        <v>20</v>
      </c>
      <c r="J230" s="42" t="s">
        <v>11236</v>
      </c>
      <c r="K230" s="42">
        <v>3</v>
      </c>
      <c r="L230" s="42">
        <v>3</v>
      </c>
      <c r="M230" s="42">
        <v>1</v>
      </c>
      <c r="N230" s="42" t="s">
        <v>29</v>
      </c>
      <c r="O230" s="42" t="s">
        <v>11037</v>
      </c>
      <c r="P230" s="42" t="s">
        <v>11038</v>
      </c>
      <c r="Q230" t="s">
        <v>30</v>
      </c>
      <c r="R230" t="s">
        <v>31</v>
      </c>
    </row>
    <row r="231" spans="1:18" ht="13" x14ac:dyDescent="0.15">
      <c r="A231" s="167"/>
      <c r="B231" s="46">
        <v>4</v>
      </c>
      <c r="C231" s="43" t="s">
        <v>11237</v>
      </c>
      <c r="D231" s="45">
        <v>1000000</v>
      </c>
      <c r="E231" s="42" t="s">
        <v>11238</v>
      </c>
      <c r="F231" s="42" t="s">
        <v>2230</v>
      </c>
      <c r="G231" s="42" t="s">
        <v>1914</v>
      </c>
      <c r="H231" s="45">
        <v>8.9353767750221395E-9</v>
      </c>
      <c r="I231" s="42">
        <v>16</v>
      </c>
      <c r="J231" s="42" t="s">
        <v>11239</v>
      </c>
      <c r="K231" s="42">
        <v>3</v>
      </c>
      <c r="L231" s="42">
        <v>3</v>
      </c>
      <c r="M231" s="42">
        <v>1</v>
      </c>
      <c r="N231" s="42" t="s">
        <v>29</v>
      </c>
      <c r="O231" s="42" t="s">
        <v>11037</v>
      </c>
      <c r="P231" s="42" t="s">
        <v>11038</v>
      </c>
      <c r="Q231" t="s">
        <v>30</v>
      </c>
      <c r="R231" t="s">
        <v>31</v>
      </c>
    </row>
    <row r="232" spans="1:18" ht="13" x14ac:dyDescent="0.15">
      <c r="A232" s="167"/>
      <c r="B232" s="46">
        <v>4</v>
      </c>
      <c r="C232" s="43" t="s">
        <v>11240</v>
      </c>
      <c r="D232" s="45">
        <v>1000000</v>
      </c>
      <c r="E232" s="42" t="s">
        <v>11241</v>
      </c>
      <c r="F232" s="42" t="s">
        <v>2241</v>
      </c>
      <c r="G232" s="42" t="s">
        <v>1902</v>
      </c>
      <c r="H232" s="45">
        <v>4.9365344107698499E-10</v>
      </c>
      <c r="I232" s="42">
        <v>34</v>
      </c>
      <c r="J232" s="42" t="s">
        <v>11242</v>
      </c>
      <c r="K232" s="42">
        <v>3</v>
      </c>
      <c r="L232" s="42">
        <v>3</v>
      </c>
      <c r="M232" s="42">
        <v>1</v>
      </c>
      <c r="N232" s="42" t="s">
        <v>29</v>
      </c>
      <c r="O232" s="42" t="s">
        <v>11037</v>
      </c>
      <c r="P232" s="42" t="s">
        <v>11038</v>
      </c>
      <c r="Q232" t="s">
        <v>30</v>
      </c>
      <c r="R232" t="s">
        <v>31</v>
      </c>
    </row>
    <row r="233" spans="1:18" ht="13" x14ac:dyDescent="0.15">
      <c r="A233" s="167"/>
      <c r="B233" s="46">
        <v>4</v>
      </c>
      <c r="C233" s="43" t="s">
        <v>11243</v>
      </c>
      <c r="D233" s="45">
        <v>1000000</v>
      </c>
      <c r="E233" s="42" t="s">
        <v>11244</v>
      </c>
      <c r="F233" s="42" t="s">
        <v>2241</v>
      </c>
      <c r="G233" s="42" t="s">
        <v>1948</v>
      </c>
      <c r="H233" s="45">
        <v>1.1101332050890099E-10</v>
      </c>
      <c r="I233" s="42">
        <v>28</v>
      </c>
      <c r="J233" s="42" t="s">
        <v>11245</v>
      </c>
      <c r="K233" s="42">
        <v>3</v>
      </c>
      <c r="L233" s="42">
        <v>3</v>
      </c>
      <c r="M233" s="42">
        <v>1</v>
      </c>
      <c r="N233" s="42" t="s">
        <v>29</v>
      </c>
      <c r="O233" s="42" t="s">
        <v>11037</v>
      </c>
      <c r="P233" s="42" t="s">
        <v>11038</v>
      </c>
      <c r="Q233" t="s">
        <v>30</v>
      </c>
      <c r="R233" t="s">
        <v>31</v>
      </c>
    </row>
    <row r="234" spans="1:18" ht="13" x14ac:dyDescent="0.15">
      <c r="A234" s="167"/>
      <c r="B234" s="46">
        <v>4</v>
      </c>
      <c r="C234" s="43" t="s">
        <v>11246</v>
      </c>
      <c r="D234" s="45">
        <v>1000000</v>
      </c>
      <c r="E234" s="42" t="s">
        <v>11247</v>
      </c>
      <c r="F234" s="42" t="s">
        <v>2226</v>
      </c>
      <c r="G234" s="42" t="s">
        <v>1902</v>
      </c>
      <c r="H234" s="45">
        <v>9.4066212768847491E-10</v>
      </c>
      <c r="I234" s="42">
        <v>34</v>
      </c>
      <c r="J234" s="42" t="s">
        <v>11248</v>
      </c>
      <c r="K234" s="42">
        <v>3</v>
      </c>
      <c r="L234" s="42">
        <v>3</v>
      </c>
      <c r="M234" s="42">
        <v>1</v>
      </c>
      <c r="N234" s="42" t="s">
        <v>29</v>
      </c>
      <c r="O234" s="42" t="s">
        <v>11037</v>
      </c>
      <c r="P234" s="42" t="s">
        <v>11038</v>
      </c>
      <c r="Q234" t="s">
        <v>30</v>
      </c>
      <c r="R234" t="s">
        <v>31</v>
      </c>
    </row>
    <row r="235" spans="1:18" ht="13" x14ac:dyDescent="0.15">
      <c r="A235" s="167"/>
      <c r="B235" s="46">
        <v>4</v>
      </c>
      <c r="C235" s="43" t="s">
        <v>11249</v>
      </c>
      <c r="D235" s="45">
        <v>1000000</v>
      </c>
      <c r="E235" s="42" t="s">
        <v>11250</v>
      </c>
      <c r="F235" s="42" t="s">
        <v>2086</v>
      </c>
      <c r="G235" s="42" t="s">
        <v>1910</v>
      </c>
      <c r="H235" s="45">
        <v>2.6936771012761501E-12</v>
      </c>
      <c r="I235" s="42">
        <v>32</v>
      </c>
      <c r="J235" s="42" t="s">
        <v>11251</v>
      </c>
      <c r="K235" s="42">
        <v>3</v>
      </c>
      <c r="L235" s="42">
        <v>3</v>
      </c>
      <c r="M235" s="42">
        <v>1</v>
      </c>
      <c r="N235" s="42" t="s">
        <v>29</v>
      </c>
      <c r="O235" s="42" t="s">
        <v>11037</v>
      </c>
      <c r="P235" s="42" t="s">
        <v>11038</v>
      </c>
      <c r="Q235" t="s">
        <v>30</v>
      </c>
      <c r="R235" t="s">
        <v>31</v>
      </c>
    </row>
    <row r="236" spans="1:18" ht="13" x14ac:dyDescent="0.15">
      <c r="A236" s="167"/>
      <c r="B236" s="46">
        <v>4</v>
      </c>
      <c r="C236" s="43" t="s">
        <v>11252</v>
      </c>
      <c r="D236" s="45">
        <v>1000000</v>
      </c>
      <c r="E236" s="42" t="s">
        <v>11253</v>
      </c>
      <c r="F236" s="42" t="s">
        <v>2241</v>
      </c>
      <c r="G236" s="42" t="s">
        <v>2007</v>
      </c>
      <c r="H236" s="45">
        <v>8.4658953659568105E-11</v>
      </c>
      <c r="I236" s="42">
        <v>28</v>
      </c>
      <c r="J236" s="42" t="s">
        <v>11254</v>
      </c>
      <c r="K236" s="42">
        <v>3</v>
      </c>
      <c r="L236" s="42">
        <v>3</v>
      </c>
      <c r="M236" s="42">
        <v>1</v>
      </c>
      <c r="N236" s="42" t="s">
        <v>29</v>
      </c>
      <c r="O236" s="42" t="s">
        <v>11037</v>
      </c>
      <c r="P236" s="42" t="s">
        <v>11038</v>
      </c>
      <c r="Q236" t="s">
        <v>30</v>
      </c>
      <c r="R236" t="s">
        <v>31</v>
      </c>
    </row>
    <row r="237" spans="1:18" ht="13" x14ac:dyDescent="0.15">
      <c r="A237" s="167"/>
      <c r="B237" s="46">
        <v>4</v>
      </c>
      <c r="C237" s="43" t="s">
        <v>11255</v>
      </c>
      <c r="D237" s="45">
        <v>1000000</v>
      </c>
      <c r="E237" s="42" t="s">
        <v>11256</v>
      </c>
      <c r="F237" s="42" t="s">
        <v>2230</v>
      </c>
      <c r="G237" s="42" t="s">
        <v>1914</v>
      </c>
      <c r="H237" s="45">
        <v>4.2485342648564303E-9</v>
      </c>
      <c r="I237" s="42">
        <v>22</v>
      </c>
      <c r="J237" s="42" t="s">
        <v>11257</v>
      </c>
      <c r="K237" s="42">
        <v>3</v>
      </c>
      <c r="L237" s="42">
        <v>3</v>
      </c>
      <c r="M237" s="42">
        <v>1</v>
      </c>
      <c r="N237" s="42" t="s">
        <v>29</v>
      </c>
      <c r="O237" s="42" t="s">
        <v>11037</v>
      </c>
      <c r="P237" s="42" t="s">
        <v>11038</v>
      </c>
      <c r="Q237" t="s">
        <v>30</v>
      </c>
      <c r="R237" t="s">
        <v>31</v>
      </c>
    </row>
    <row r="238" spans="1:18" ht="13" x14ac:dyDescent="0.15">
      <c r="A238" s="167"/>
      <c r="B238" s="46">
        <v>4</v>
      </c>
      <c r="C238" s="43" t="s">
        <v>11258</v>
      </c>
      <c r="D238" s="45">
        <v>1000000</v>
      </c>
      <c r="E238" s="42" t="s">
        <v>11259</v>
      </c>
      <c r="F238" s="42" t="s">
        <v>2241</v>
      </c>
      <c r="G238" s="42" t="s">
        <v>2114</v>
      </c>
      <c r="H238" s="45">
        <v>2.3883876938420899E-11</v>
      </c>
      <c r="I238" s="42">
        <v>32</v>
      </c>
      <c r="J238" s="42" t="s">
        <v>11260</v>
      </c>
      <c r="K238" s="42">
        <v>3</v>
      </c>
      <c r="L238" s="42">
        <v>3</v>
      </c>
      <c r="M238" s="42">
        <v>1</v>
      </c>
      <c r="N238" s="42" t="s">
        <v>29</v>
      </c>
      <c r="O238" s="42" t="s">
        <v>11037</v>
      </c>
      <c r="P238" s="42" t="s">
        <v>11038</v>
      </c>
      <c r="Q238" t="s">
        <v>30</v>
      </c>
      <c r="R238" t="s">
        <v>31</v>
      </c>
    </row>
    <row r="239" spans="1:18" ht="13" x14ac:dyDescent="0.15">
      <c r="A239" s="167"/>
      <c r="B239" s="46">
        <v>4</v>
      </c>
      <c r="C239" s="43" t="s">
        <v>11261</v>
      </c>
      <c r="D239" s="45">
        <v>1000000</v>
      </c>
      <c r="E239" s="42" t="s">
        <v>11262</v>
      </c>
      <c r="F239" s="42" t="s">
        <v>2241</v>
      </c>
      <c r="G239" s="42" t="s">
        <v>1925</v>
      </c>
      <c r="H239" s="45">
        <v>7.62666322463118E-8</v>
      </c>
      <c r="I239" s="42">
        <v>20</v>
      </c>
      <c r="J239" s="42" t="s">
        <v>11263</v>
      </c>
      <c r="K239" s="42">
        <v>3</v>
      </c>
      <c r="L239" s="42">
        <v>3</v>
      </c>
      <c r="M239" s="42">
        <v>1</v>
      </c>
      <c r="N239" s="42" t="s">
        <v>29</v>
      </c>
      <c r="O239" s="42" t="s">
        <v>11037</v>
      </c>
      <c r="P239" s="42" t="s">
        <v>11038</v>
      </c>
      <c r="Q239" t="s">
        <v>30</v>
      </c>
      <c r="R239" t="s">
        <v>31</v>
      </c>
    </row>
    <row r="240" spans="1:18" ht="13" x14ac:dyDescent="0.15">
      <c r="A240" s="167"/>
      <c r="B240" s="46">
        <v>4</v>
      </c>
      <c r="C240" s="43" t="s">
        <v>11264</v>
      </c>
      <c r="D240" s="45">
        <v>1000000</v>
      </c>
      <c r="E240" s="42" t="s">
        <v>11265</v>
      </c>
      <c r="F240" s="42" t="s">
        <v>2241</v>
      </c>
      <c r="G240" s="42" t="s">
        <v>1910</v>
      </c>
      <c r="H240" s="45">
        <v>3.8712735488626297E-8</v>
      </c>
      <c r="I240" s="42">
        <v>16</v>
      </c>
      <c r="J240" s="42" t="s">
        <v>11266</v>
      </c>
      <c r="K240" s="42">
        <v>3</v>
      </c>
      <c r="L240" s="42">
        <v>3</v>
      </c>
      <c r="M240" s="42">
        <v>1</v>
      </c>
      <c r="N240" s="42" t="s">
        <v>29</v>
      </c>
      <c r="O240" s="42" t="s">
        <v>11037</v>
      </c>
      <c r="P240" s="42" t="s">
        <v>11038</v>
      </c>
      <c r="Q240" t="s">
        <v>30</v>
      </c>
      <c r="R240" t="s">
        <v>31</v>
      </c>
    </row>
    <row r="241" spans="1:18" ht="13" x14ac:dyDescent="0.15">
      <c r="A241" s="167"/>
      <c r="B241" s="46">
        <v>4</v>
      </c>
      <c r="C241" s="43" t="s">
        <v>11267</v>
      </c>
      <c r="D241" s="45">
        <v>1000000</v>
      </c>
      <c r="E241" s="42" t="s">
        <v>11268</v>
      </c>
      <c r="F241" s="42" t="s">
        <v>2241</v>
      </c>
      <c r="G241" s="42" t="s">
        <v>1955</v>
      </c>
      <c r="H241" s="45">
        <v>2.4856779878125302E-7</v>
      </c>
      <c r="I241" s="42">
        <v>10</v>
      </c>
      <c r="J241" s="42" t="s">
        <v>11185</v>
      </c>
      <c r="K241" s="42">
        <v>4</v>
      </c>
      <c r="L241" s="42">
        <v>3</v>
      </c>
      <c r="M241" s="42">
        <v>1</v>
      </c>
      <c r="N241" s="42" t="s">
        <v>29</v>
      </c>
      <c r="O241" s="42" t="s">
        <v>11037</v>
      </c>
      <c r="P241" s="42" t="s">
        <v>11038</v>
      </c>
      <c r="Q241" t="s">
        <v>30</v>
      </c>
      <c r="R241" t="s">
        <v>31</v>
      </c>
    </row>
    <row r="242" spans="1:18" ht="13" x14ac:dyDescent="0.15">
      <c r="A242" s="167"/>
      <c r="B242" s="46">
        <v>4</v>
      </c>
      <c r="C242" s="43" t="s">
        <v>11269</v>
      </c>
      <c r="D242" s="45">
        <v>1000000</v>
      </c>
      <c r="E242" s="42" t="s">
        <v>11270</v>
      </c>
      <c r="F242" s="42" t="s">
        <v>2086</v>
      </c>
      <c r="G242" s="42" t="s">
        <v>1914</v>
      </c>
      <c r="H242" s="45">
        <v>7.1142931627563102E-8</v>
      </c>
      <c r="I242" s="42">
        <v>20</v>
      </c>
      <c r="J242" s="42" t="s">
        <v>11271</v>
      </c>
      <c r="K242" s="42">
        <v>4</v>
      </c>
      <c r="L242" s="42">
        <v>3</v>
      </c>
      <c r="M242" s="42">
        <v>1</v>
      </c>
      <c r="N242" s="42" t="s">
        <v>29</v>
      </c>
      <c r="O242" s="42" t="s">
        <v>11037</v>
      </c>
      <c r="P242" s="42" t="s">
        <v>11038</v>
      </c>
      <c r="Q242" t="s">
        <v>30</v>
      </c>
      <c r="R242" t="s">
        <v>31</v>
      </c>
    </row>
    <row r="243" spans="1:18" ht="13" x14ac:dyDescent="0.15">
      <c r="A243" s="167"/>
      <c r="B243" s="46">
        <v>4</v>
      </c>
      <c r="C243" s="43" t="s">
        <v>11272</v>
      </c>
      <c r="D243" s="45">
        <v>1000000</v>
      </c>
      <c r="E243" s="42" t="s">
        <v>11273</v>
      </c>
      <c r="F243" s="42" t="s">
        <v>2288</v>
      </c>
      <c r="G243" s="42" t="s">
        <v>1948</v>
      </c>
      <c r="H243" s="45">
        <v>5.1087056410219198E-11</v>
      </c>
      <c r="I243" s="42">
        <v>32</v>
      </c>
      <c r="J243" s="42" t="s">
        <v>11274</v>
      </c>
      <c r="K243" s="42">
        <v>3</v>
      </c>
      <c r="L243" s="42">
        <v>3</v>
      </c>
      <c r="M243" s="42">
        <v>1</v>
      </c>
      <c r="N243" s="42" t="s">
        <v>29</v>
      </c>
      <c r="O243" s="42" t="s">
        <v>11037</v>
      </c>
      <c r="P243" s="42" t="s">
        <v>11038</v>
      </c>
      <c r="Q243" t="s">
        <v>30</v>
      </c>
      <c r="R243" t="s">
        <v>31</v>
      </c>
    </row>
    <row r="244" spans="1:18" ht="13" x14ac:dyDescent="0.15">
      <c r="A244" s="167"/>
      <c r="B244" s="46">
        <v>4</v>
      </c>
      <c r="C244" s="43" t="s">
        <v>11275</v>
      </c>
      <c r="D244" s="45">
        <v>1000000</v>
      </c>
      <c r="E244" s="42" t="s">
        <v>11276</v>
      </c>
      <c r="F244" s="42" t="s">
        <v>2428</v>
      </c>
      <c r="G244" s="42" t="s">
        <v>1948</v>
      </c>
      <c r="H244" s="45">
        <v>4.35906376372075E-9</v>
      </c>
      <c r="I244" s="42">
        <v>22</v>
      </c>
      <c r="J244" s="42" t="s">
        <v>11277</v>
      </c>
      <c r="K244" s="42">
        <v>3</v>
      </c>
      <c r="L244" s="42">
        <v>3</v>
      </c>
      <c r="M244" s="42">
        <v>1</v>
      </c>
      <c r="N244" s="42" t="s">
        <v>29</v>
      </c>
      <c r="O244" s="42" t="s">
        <v>11037</v>
      </c>
      <c r="P244" s="42" t="s">
        <v>11038</v>
      </c>
      <c r="Q244" t="s">
        <v>30</v>
      </c>
      <c r="R244" t="s">
        <v>31</v>
      </c>
    </row>
    <row r="245" spans="1:18" ht="13" x14ac:dyDescent="0.15">
      <c r="A245" s="167"/>
      <c r="B245" s="46">
        <v>4</v>
      </c>
      <c r="C245" s="43" t="s">
        <v>11278</v>
      </c>
      <c r="D245" s="45">
        <v>1000000</v>
      </c>
      <c r="E245" s="42" t="s">
        <v>11279</v>
      </c>
      <c r="F245" s="42" t="s">
        <v>2432</v>
      </c>
      <c r="G245" s="42" t="s">
        <v>1914</v>
      </c>
      <c r="H245" s="45">
        <v>9.1855619963353596E-9</v>
      </c>
      <c r="I245" s="42">
        <v>26</v>
      </c>
      <c r="J245" s="42" t="s">
        <v>11280</v>
      </c>
      <c r="K245" s="42">
        <v>3</v>
      </c>
      <c r="L245" s="42">
        <v>3</v>
      </c>
      <c r="M245" s="42">
        <v>1</v>
      </c>
      <c r="N245" s="42" t="s">
        <v>29</v>
      </c>
      <c r="O245" s="42" t="s">
        <v>11037</v>
      </c>
      <c r="P245" s="42" t="s">
        <v>11038</v>
      </c>
      <c r="Q245" t="s">
        <v>30</v>
      </c>
      <c r="R245" t="s">
        <v>31</v>
      </c>
    </row>
    <row r="246" spans="1:18" ht="13" x14ac:dyDescent="0.15">
      <c r="A246" s="167"/>
      <c r="B246" s="46">
        <v>4</v>
      </c>
      <c r="C246" s="43" t="s">
        <v>11281</v>
      </c>
      <c r="D246" s="45">
        <v>1000000</v>
      </c>
      <c r="E246" s="42" t="s">
        <v>11282</v>
      </c>
      <c r="F246" s="42" t="s">
        <v>2241</v>
      </c>
      <c r="G246" s="42" t="s">
        <v>1948</v>
      </c>
      <c r="H246" s="45">
        <v>1.4442632616227199E-7</v>
      </c>
      <c r="I246" s="42">
        <v>10</v>
      </c>
      <c r="J246" s="42" t="s">
        <v>11283</v>
      </c>
      <c r="K246" s="42">
        <v>3</v>
      </c>
      <c r="L246" s="42">
        <v>3</v>
      </c>
      <c r="M246" s="42">
        <v>1</v>
      </c>
      <c r="N246" s="42" t="s">
        <v>29</v>
      </c>
      <c r="O246" s="42" t="s">
        <v>11037</v>
      </c>
      <c r="P246" s="42" t="s">
        <v>11038</v>
      </c>
      <c r="Q246" t="s">
        <v>30</v>
      </c>
      <c r="R246" t="s">
        <v>31</v>
      </c>
    </row>
    <row r="247" spans="1:18" ht="13" x14ac:dyDescent="0.15">
      <c r="A247" s="167"/>
      <c r="B247" s="46">
        <v>4</v>
      </c>
      <c r="C247" s="43" t="s">
        <v>11284</v>
      </c>
      <c r="D247" s="45">
        <v>1000000</v>
      </c>
      <c r="E247" s="42" t="s">
        <v>11285</v>
      </c>
      <c r="F247" s="42" t="s">
        <v>5959</v>
      </c>
      <c r="G247" s="42" t="s">
        <v>1902</v>
      </c>
      <c r="H247" s="45">
        <v>2.1073197453430899E-7</v>
      </c>
      <c r="I247" s="42">
        <v>32</v>
      </c>
      <c r="J247" s="42" t="s">
        <v>11286</v>
      </c>
      <c r="K247" s="42">
        <v>4</v>
      </c>
      <c r="L247" s="42">
        <v>4</v>
      </c>
      <c r="M247" s="42">
        <v>1</v>
      </c>
      <c r="N247" s="42" t="s">
        <v>29</v>
      </c>
      <c r="O247" s="42" t="s">
        <v>11037</v>
      </c>
      <c r="P247" s="42" t="s">
        <v>11038</v>
      </c>
      <c r="Q247" t="s">
        <v>30</v>
      </c>
      <c r="R247" t="s">
        <v>31</v>
      </c>
    </row>
    <row r="248" spans="1:18" ht="13" x14ac:dyDescent="0.15">
      <c r="A248" s="167"/>
      <c r="B248" s="46">
        <v>4</v>
      </c>
      <c r="C248" s="43" t="s">
        <v>11287</v>
      </c>
      <c r="D248" s="45">
        <v>1000000</v>
      </c>
      <c r="E248" s="42" t="s">
        <v>11288</v>
      </c>
      <c r="F248" s="42" t="s">
        <v>2241</v>
      </c>
      <c r="G248" s="42" t="s">
        <v>1948</v>
      </c>
      <c r="H248" s="45">
        <v>3.8059217630636103E-8</v>
      </c>
      <c r="I248" s="42">
        <v>10</v>
      </c>
      <c r="J248" s="42" t="s">
        <v>11289</v>
      </c>
      <c r="K248" s="42">
        <v>3</v>
      </c>
      <c r="L248" s="42">
        <v>3</v>
      </c>
      <c r="M248" s="42">
        <v>1</v>
      </c>
      <c r="N248" s="42" t="s">
        <v>29</v>
      </c>
      <c r="O248" s="42" t="s">
        <v>11037</v>
      </c>
      <c r="P248" s="42" t="s">
        <v>11038</v>
      </c>
      <c r="Q248" t="s">
        <v>30</v>
      </c>
      <c r="R248" t="s">
        <v>31</v>
      </c>
    </row>
    <row r="249" spans="1:18" ht="13" x14ac:dyDescent="0.15">
      <c r="A249" s="167"/>
      <c r="B249" s="46">
        <v>4</v>
      </c>
      <c r="C249" s="43" t="s">
        <v>11290</v>
      </c>
      <c r="D249" s="45">
        <v>1000000</v>
      </c>
      <c r="E249" s="42" t="s">
        <v>11291</v>
      </c>
      <c r="F249" s="42" t="s">
        <v>5959</v>
      </c>
      <c r="G249" s="42" t="s">
        <v>2007</v>
      </c>
      <c r="H249" s="45">
        <v>2.57012456585065E-10</v>
      </c>
      <c r="I249" s="42">
        <v>36</v>
      </c>
      <c r="J249" s="42" t="s">
        <v>11292</v>
      </c>
      <c r="K249" s="42">
        <v>3</v>
      </c>
      <c r="L249" s="42">
        <v>3</v>
      </c>
      <c r="M249" s="42">
        <v>1</v>
      </c>
      <c r="N249" s="42" t="s">
        <v>29</v>
      </c>
      <c r="O249" s="42" t="s">
        <v>11037</v>
      </c>
      <c r="P249" s="42" t="s">
        <v>11038</v>
      </c>
      <c r="Q249" t="s">
        <v>30</v>
      </c>
      <c r="R249" t="s">
        <v>31</v>
      </c>
    </row>
    <row r="250" spans="1:18" ht="13" x14ac:dyDescent="0.15">
      <c r="A250" s="167"/>
      <c r="B250" s="46">
        <v>4</v>
      </c>
      <c r="C250" s="43" t="s">
        <v>11293</v>
      </c>
      <c r="D250" s="45">
        <v>1000000</v>
      </c>
      <c r="E250" s="42" t="s">
        <v>11294</v>
      </c>
      <c r="F250" s="42" t="s">
        <v>2241</v>
      </c>
      <c r="G250" s="42" t="s">
        <v>1941</v>
      </c>
      <c r="H250" s="45">
        <v>3.11141965068657E-7</v>
      </c>
      <c r="I250" s="42">
        <v>22</v>
      </c>
      <c r="J250" s="42" t="s">
        <v>11295</v>
      </c>
      <c r="K250" s="42">
        <v>3</v>
      </c>
      <c r="L250" s="42">
        <v>3</v>
      </c>
      <c r="M250" s="42">
        <v>1</v>
      </c>
      <c r="N250" s="42" t="s">
        <v>29</v>
      </c>
      <c r="O250" s="42" t="s">
        <v>11037</v>
      </c>
      <c r="P250" s="42" t="s">
        <v>11038</v>
      </c>
      <c r="Q250" t="s">
        <v>30</v>
      </c>
      <c r="R250" t="s">
        <v>31</v>
      </c>
    </row>
    <row r="251" spans="1:18" ht="13" x14ac:dyDescent="0.15">
      <c r="A251" s="167"/>
      <c r="B251" s="46">
        <v>4</v>
      </c>
      <c r="C251" s="43" t="s">
        <v>11296</v>
      </c>
      <c r="D251" s="45">
        <v>1000000</v>
      </c>
      <c r="E251" s="42" t="s">
        <v>11297</v>
      </c>
      <c r="F251" s="42" t="s">
        <v>5959</v>
      </c>
      <c r="G251" s="42" t="s">
        <v>6296</v>
      </c>
      <c r="H251" s="45">
        <v>2.3498045999271499E-7</v>
      </c>
      <c r="I251" s="42">
        <v>26</v>
      </c>
      <c r="J251" s="42" t="s">
        <v>11298</v>
      </c>
      <c r="K251" s="42">
        <v>3</v>
      </c>
      <c r="L251" s="42">
        <v>3</v>
      </c>
      <c r="M251" s="42">
        <v>1</v>
      </c>
      <c r="N251" s="42" t="s">
        <v>29</v>
      </c>
      <c r="O251" s="42" t="s">
        <v>11037</v>
      </c>
      <c r="P251" s="42" t="s">
        <v>11038</v>
      </c>
      <c r="Q251" t="s">
        <v>30</v>
      </c>
      <c r="R251" t="s">
        <v>31</v>
      </c>
    </row>
    <row r="252" spans="1:18" ht="13" x14ac:dyDescent="0.15">
      <c r="A252" s="167"/>
      <c r="B252" s="46">
        <v>4</v>
      </c>
      <c r="C252" s="43" t="s">
        <v>11299</v>
      </c>
      <c r="D252" s="45">
        <v>1000000</v>
      </c>
      <c r="E252" s="42" t="s">
        <v>11300</v>
      </c>
      <c r="F252" s="42" t="s">
        <v>2241</v>
      </c>
      <c r="G252" s="42" t="s">
        <v>1948</v>
      </c>
      <c r="H252" s="45">
        <v>4.49655299838998E-7</v>
      </c>
      <c r="I252" s="42">
        <v>10</v>
      </c>
      <c r="J252" s="42" t="s">
        <v>11301</v>
      </c>
      <c r="K252" s="42">
        <v>3</v>
      </c>
      <c r="L252" s="42">
        <v>3</v>
      </c>
      <c r="M252" s="42">
        <v>1</v>
      </c>
      <c r="N252" s="42" t="s">
        <v>29</v>
      </c>
      <c r="O252" s="42" t="s">
        <v>11037</v>
      </c>
      <c r="P252" s="42" t="s">
        <v>11038</v>
      </c>
      <c r="Q252" t="s">
        <v>30</v>
      </c>
      <c r="R252" t="s">
        <v>31</v>
      </c>
    </row>
    <row r="253" spans="1:18" ht="13" x14ac:dyDescent="0.15">
      <c r="A253" s="167"/>
      <c r="B253" s="46">
        <v>4</v>
      </c>
      <c r="C253" s="43" t="s">
        <v>11302</v>
      </c>
      <c r="D253" s="45">
        <v>1000000</v>
      </c>
      <c r="E253" s="42" t="s">
        <v>11303</v>
      </c>
      <c r="F253" s="42" t="s">
        <v>2428</v>
      </c>
      <c r="G253" s="42" t="s">
        <v>1948</v>
      </c>
      <c r="H253" s="45">
        <v>4.5736613401598699E-11</v>
      </c>
      <c r="I253" s="42">
        <v>32</v>
      </c>
      <c r="J253" s="42" t="s">
        <v>11304</v>
      </c>
      <c r="K253" s="42">
        <v>3</v>
      </c>
      <c r="L253" s="42">
        <v>3</v>
      </c>
      <c r="M253" s="42">
        <v>1</v>
      </c>
      <c r="N253" s="42" t="s">
        <v>29</v>
      </c>
      <c r="O253" s="42" t="s">
        <v>11037</v>
      </c>
      <c r="P253" s="42" t="s">
        <v>11038</v>
      </c>
      <c r="Q253" t="s">
        <v>30</v>
      </c>
      <c r="R253" t="s">
        <v>31</v>
      </c>
    </row>
    <row r="254" spans="1:18" ht="13" x14ac:dyDescent="0.15">
      <c r="A254" s="167"/>
      <c r="B254" s="46">
        <v>4</v>
      </c>
      <c r="C254" s="43" t="s">
        <v>11305</v>
      </c>
      <c r="D254" s="45">
        <v>1000000</v>
      </c>
      <c r="E254" s="42" t="s">
        <v>11306</v>
      </c>
      <c r="F254" s="42" t="s">
        <v>2241</v>
      </c>
      <c r="G254" s="42" t="s">
        <v>1910</v>
      </c>
      <c r="H254" s="45">
        <v>1.40741760091668E-7</v>
      </c>
      <c r="I254" s="42">
        <v>16</v>
      </c>
      <c r="J254" s="42" t="s">
        <v>11307</v>
      </c>
      <c r="K254" s="42">
        <v>3</v>
      </c>
      <c r="L254" s="42">
        <v>3</v>
      </c>
      <c r="M254" s="42">
        <v>1</v>
      </c>
      <c r="N254" s="42" t="s">
        <v>29</v>
      </c>
      <c r="O254" s="42" t="s">
        <v>11037</v>
      </c>
      <c r="P254" s="42" t="s">
        <v>11038</v>
      </c>
      <c r="Q254" t="s">
        <v>30</v>
      </c>
      <c r="R254" t="s">
        <v>31</v>
      </c>
    </row>
    <row r="255" spans="1:18" ht="13" x14ac:dyDescent="0.15">
      <c r="A255" s="167"/>
      <c r="B255" s="46">
        <v>5</v>
      </c>
      <c r="C255" s="43" t="s">
        <v>9063</v>
      </c>
      <c r="D255" s="45">
        <v>1000000</v>
      </c>
      <c r="E255" s="42" t="s">
        <v>9064</v>
      </c>
      <c r="F255" s="42" t="s">
        <v>2397</v>
      </c>
      <c r="G255" s="42" t="s">
        <v>1910</v>
      </c>
      <c r="H255" s="45">
        <v>2.2288452291767E-8</v>
      </c>
      <c r="I255" s="42">
        <v>22</v>
      </c>
      <c r="J255" s="42" t="s">
        <v>9065</v>
      </c>
      <c r="K255" s="42">
        <v>97</v>
      </c>
      <c r="L255" s="42">
        <v>9</v>
      </c>
      <c r="M255" s="42">
        <v>1</v>
      </c>
      <c r="N255" s="42" t="s">
        <v>34</v>
      </c>
      <c r="O255" s="42" t="s">
        <v>9066</v>
      </c>
      <c r="P255" s="42" t="s">
        <v>9067</v>
      </c>
      <c r="Q255" t="s">
        <v>35</v>
      </c>
      <c r="R255" t="s">
        <v>36</v>
      </c>
    </row>
    <row r="256" spans="1:18" ht="13" x14ac:dyDescent="0.15">
      <c r="A256" s="167"/>
      <c r="B256" s="46">
        <v>5</v>
      </c>
      <c r="C256" s="43" t="s">
        <v>9068</v>
      </c>
      <c r="D256" s="45">
        <v>1000000</v>
      </c>
      <c r="E256" s="42" t="s">
        <v>9069</v>
      </c>
      <c r="F256" s="42" t="s">
        <v>2397</v>
      </c>
      <c r="G256" s="42" t="s">
        <v>1910</v>
      </c>
      <c r="H256" s="45">
        <v>2.5807619565839399E-8</v>
      </c>
      <c r="I256" s="42">
        <v>22</v>
      </c>
      <c r="J256" s="42" t="s">
        <v>9070</v>
      </c>
      <c r="K256" s="42">
        <v>68</v>
      </c>
      <c r="L256" s="42">
        <v>9</v>
      </c>
      <c r="M256" s="42">
        <v>1</v>
      </c>
      <c r="N256" s="42" t="s">
        <v>34</v>
      </c>
      <c r="O256" s="42" t="s">
        <v>9066</v>
      </c>
      <c r="P256" s="42" t="s">
        <v>9067</v>
      </c>
      <c r="Q256" t="s">
        <v>35</v>
      </c>
      <c r="R256" t="s">
        <v>36</v>
      </c>
    </row>
    <row r="257" spans="1:18" ht="13" x14ac:dyDescent="0.15">
      <c r="A257" s="167"/>
      <c r="B257" s="46">
        <v>5</v>
      </c>
      <c r="C257" s="43" t="s">
        <v>9071</v>
      </c>
      <c r="D257" s="45">
        <v>1000000</v>
      </c>
      <c r="E257" s="42" t="s">
        <v>9072</v>
      </c>
      <c r="F257" s="42" t="s">
        <v>2397</v>
      </c>
      <c r="G257" s="42" t="s">
        <v>1910</v>
      </c>
      <c r="H257" s="45">
        <v>9.0960118597965999E-9</v>
      </c>
      <c r="I257" s="42">
        <v>22</v>
      </c>
      <c r="J257" s="42" t="s">
        <v>9073</v>
      </c>
      <c r="K257" s="42">
        <v>85</v>
      </c>
      <c r="L257" s="42">
        <v>9</v>
      </c>
      <c r="M257" s="42">
        <v>1</v>
      </c>
      <c r="N257" s="42" t="s">
        <v>34</v>
      </c>
      <c r="O257" s="42" t="s">
        <v>9066</v>
      </c>
      <c r="P257" s="42" t="s">
        <v>9067</v>
      </c>
      <c r="Q257" t="s">
        <v>35</v>
      </c>
      <c r="R257" t="s">
        <v>36</v>
      </c>
    </row>
    <row r="258" spans="1:18" ht="13" x14ac:dyDescent="0.15">
      <c r="A258" s="167"/>
      <c r="B258" s="46">
        <v>5</v>
      </c>
      <c r="C258" s="43" t="s">
        <v>9074</v>
      </c>
      <c r="D258" s="45">
        <v>1000000</v>
      </c>
      <c r="E258" s="42" t="s">
        <v>9075</v>
      </c>
      <c r="F258" s="42" t="s">
        <v>2397</v>
      </c>
      <c r="G258" s="42" t="s">
        <v>1910</v>
      </c>
      <c r="H258" s="45">
        <v>8.2070952146945094E-8</v>
      </c>
      <c r="I258" s="42">
        <v>22</v>
      </c>
      <c r="J258" s="42" t="s">
        <v>9076</v>
      </c>
      <c r="K258" s="42">
        <v>82</v>
      </c>
      <c r="L258" s="42">
        <v>10</v>
      </c>
      <c r="M258" s="42">
        <v>1</v>
      </c>
      <c r="N258" s="42" t="s">
        <v>34</v>
      </c>
      <c r="O258" s="42" t="s">
        <v>9066</v>
      </c>
      <c r="P258" s="42" t="s">
        <v>9067</v>
      </c>
      <c r="Q258" t="s">
        <v>35</v>
      </c>
      <c r="R258" t="s">
        <v>36</v>
      </c>
    </row>
    <row r="259" spans="1:18" ht="13" x14ac:dyDescent="0.15">
      <c r="A259" s="167"/>
      <c r="B259" s="46">
        <v>5</v>
      </c>
      <c r="C259" s="43" t="s">
        <v>9077</v>
      </c>
      <c r="D259" s="45">
        <v>1000000</v>
      </c>
      <c r="E259" s="42" t="s">
        <v>9078</v>
      </c>
      <c r="F259" s="42" t="s">
        <v>2397</v>
      </c>
      <c r="G259" s="42" t="s">
        <v>1910</v>
      </c>
      <c r="H259" s="45">
        <v>6.8136774596482996E-10</v>
      </c>
      <c r="I259" s="42">
        <v>26</v>
      </c>
      <c r="J259" s="42" t="s">
        <v>9079</v>
      </c>
      <c r="K259" s="42">
        <v>64</v>
      </c>
      <c r="L259" s="42">
        <v>9</v>
      </c>
      <c r="M259" s="42">
        <v>1</v>
      </c>
      <c r="N259" s="42" t="s">
        <v>34</v>
      </c>
      <c r="O259" s="42" t="s">
        <v>9066</v>
      </c>
      <c r="P259" s="42" t="s">
        <v>9067</v>
      </c>
      <c r="Q259" t="s">
        <v>35</v>
      </c>
      <c r="R259" t="s">
        <v>36</v>
      </c>
    </row>
    <row r="260" spans="1:18" ht="13" x14ac:dyDescent="0.15">
      <c r="A260" s="167"/>
      <c r="B260" s="46">
        <v>5</v>
      </c>
      <c r="C260" s="43" t="s">
        <v>9080</v>
      </c>
      <c r="D260" s="45">
        <v>1000000</v>
      </c>
      <c r="E260" s="42" t="s">
        <v>9081</v>
      </c>
      <c r="F260" s="42" t="s">
        <v>2397</v>
      </c>
      <c r="G260" s="42" t="s">
        <v>1910</v>
      </c>
      <c r="H260" s="45">
        <v>1.7166094614852601E-9</v>
      </c>
      <c r="I260" s="42">
        <v>28</v>
      </c>
      <c r="J260" s="42" t="s">
        <v>9082</v>
      </c>
      <c r="K260" s="42">
        <v>60</v>
      </c>
      <c r="L260" s="42">
        <v>10</v>
      </c>
      <c r="M260" s="42">
        <v>1</v>
      </c>
      <c r="N260" s="42" t="s">
        <v>34</v>
      </c>
      <c r="O260" s="42" t="s">
        <v>9066</v>
      </c>
      <c r="P260" s="42" t="s">
        <v>9067</v>
      </c>
      <c r="Q260" t="s">
        <v>35</v>
      </c>
      <c r="R260" t="s">
        <v>36</v>
      </c>
    </row>
    <row r="261" spans="1:18" ht="13" x14ac:dyDescent="0.15">
      <c r="A261" s="167"/>
      <c r="B261" s="46">
        <v>5</v>
      </c>
      <c r="C261" s="43" t="s">
        <v>9083</v>
      </c>
      <c r="D261" s="45">
        <v>1000000</v>
      </c>
      <c r="E261" s="42" t="s">
        <v>9084</v>
      </c>
      <c r="F261" s="42" t="s">
        <v>2397</v>
      </c>
      <c r="G261" s="42" t="s">
        <v>1910</v>
      </c>
      <c r="H261" s="45">
        <v>3.7726486949376298E-8</v>
      </c>
      <c r="I261" s="42">
        <v>22</v>
      </c>
      <c r="J261" s="42" t="s">
        <v>9085</v>
      </c>
      <c r="K261" s="42">
        <v>88</v>
      </c>
      <c r="L261" s="42">
        <v>9</v>
      </c>
      <c r="M261" s="42">
        <v>1</v>
      </c>
      <c r="N261" s="42" t="s">
        <v>34</v>
      </c>
      <c r="O261" s="42" t="s">
        <v>9066</v>
      </c>
      <c r="P261" s="42" t="s">
        <v>9067</v>
      </c>
      <c r="Q261" t="s">
        <v>35</v>
      </c>
      <c r="R261" t="s">
        <v>36</v>
      </c>
    </row>
    <row r="262" spans="1:18" ht="13" x14ac:dyDescent="0.15">
      <c r="A262" s="167"/>
      <c r="B262" s="46">
        <v>5</v>
      </c>
      <c r="C262" s="43" t="s">
        <v>9086</v>
      </c>
      <c r="D262" s="45">
        <v>1000000</v>
      </c>
      <c r="E262" s="42" t="s">
        <v>9087</v>
      </c>
      <c r="F262" s="42" t="s">
        <v>2397</v>
      </c>
      <c r="G262" s="42" t="s">
        <v>1910</v>
      </c>
      <c r="H262" s="45">
        <v>2.0882419241656299E-8</v>
      </c>
      <c r="I262" s="42">
        <v>22</v>
      </c>
      <c r="J262" s="42" t="s">
        <v>9088</v>
      </c>
      <c r="K262" s="42">
        <v>66</v>
      </c>
      <c r="L262" s="42">
        <v>9</v>
      </c>
      <c r="M262" s="42">
        <v>1</v>
      </c>
      <c r="N262" s="42" t="s">
        <v>34</v>
      </c>
      <c r="O262" s="42" t="s">
        <v>9066</v>
      </c>
      <c r="P262" s="42" t="s">
        <v>9067</v>
      </c>
      <c r="Q262" t="s">
        <v>35</v>
      </c>
      <c r="R262" t="s">
        <v>36</v>
      </c>
    </row>
    <row r="263" spans="1:18" ht="13" x14ac:dyDescent="0.15">
      <c r="A263" s="167"/>
      <c r="B263" s="46">
        <v>5</v>
      </c>
      <c r="C263" s="43" t="s">
        <v>9089</v>
      </c>
      <c r="D263" s="45">
        <v>1000000</v>
      </c>
      <c r="E263" s="42" t="s">
        <v>9090</v>
      </c>
      <c r="F263" s="42" t="s">
        <v>2397</v>
      </c>
      <c r="G263" s="42" t="s">
        <v>1910</v>
      </c>
      <c r="H263" s="45">
        <v>5.6574444669016202E-9</v>
      </c>
      <c r="I263" s="42">
        <v>22</v>
      </c>
      <c r="J263" s="42" t="s">
        <v>9091</v>
      </c>
      <c r="K263" s="42">
        <v>85</v>
      </c>
      <c r="L263" s="42">
        <v>9</v>
      </c>
      <c r="M263" s="42">
        <v>1</v>
      </c>
      <c r="N263" s="42" t="s">
        <v>34</v>
      </c>
      <c r="O263" s="42" t="s">
        <v>9066</v>
      </c>
      <c r="P263" s="42" t="s">
        <v>9067</v>
      </c>
      <c r="Q263" t="s">
        <v>35</v>
      </c>
      <c r="R263" t="s">
        <v>36</v>
      </c>
    </row>
    <row r="264" spans="1:18" ht="13" x14ac:dyDescent="0.15">
      <c r="A264" s="167"/>
      <c r="B264" s="46">
        <v>5</v>
      </c>
      <c r="C264" s="43" t="s">
        <v>9092</v>
      </c>
      <c r="D264" s="45">
        <v>1000000</v>
      </c>
      <c r="E264" s="42" t="s">
        <v>9093</v>
      </c>
      <c r="F264" s="42" t="s">
        <v>2397</v>
      </c>
      <c r="G264" s="42" t="s">
        <v>1910</v>
      </c>
      <c r="H264" s="45">
        <v>9.6604044721729395E-9</v>
      </c>
      <c r="I264" s="42">
        <v>22</v>
      </c>
      <c r="J264" s="42" t="s">
        <v>9094</v>
      </c>
      <c r="K264" s="42">
        <v>76</v>
      </c>
      <c r="L264" s="42">
        <v>9</v>
      </c>
      <c r="M264" s="42">
        <v>1</v>
      </c>
      <c r="N264" s="42" t="s">
        <v>34</v>
      </c>
      <c r="O264" s="42" t="s">
        <v>9066</v>
      </c>
      <c r="P264" s="42" t="s">
        <v>9067</v>
      </c>
      <c r="Q264" t="s">
        <v>35</v>
      </c>
      <c r="R264" t="s">
        <v>36</v>
      </c>
    </row>
    <row r="265" spans="1:18" ht="13" x14ac:dyDescent="0.15">
      <c r="A265" s="167"/>
      <c r="B265" s="46">
        <v>5</v>
      </c>
      <c r="C265" s="43" t="s">
        <v>9095</v>
      </c>
      <c r="D265" s="45">
        <v>1000000</v>
      </c>
      <c r="E265" s="42" t="s">
        <v>9096</v>
      </c>
      <c r="F265" s="42" t="s">
        <v>2397</v>
      </c>
      <c r="G265" s="42" t="s">
        <v>1910</v>
      </c>
      <c r="H265" s="45">
        <v>1.22199141668468E-8</v>
      </c>
      <c r="I265" s="42">
        <v>22</v>
      </c>
      <c r="J265" s="42" t="s">
        <v>9091</v>
      </c>
      <c r="K265" s="42">
        <v>84</v>
      </c>
      <c r="L265" s="42">
        <v>9</v>
      </c>
      <c r="M265" s="42">
        <v>1</v>
      </c>
      <c r="N265" s="42" t="s">
        <v>34</v>
      </c>
      <c r="O265" s="42" t="s">
        <v>9066</v>
      </c>
      <c r="P265" s="42" t="s">
        <v>9067</v>
      </c>
      <c r="Q265" t="s">
        <v>35</v>
      </c>
      <c r="R265" t="s">
        <v>36</v>
      </c>
    </row>
    <row r="266" spans="1:18" ht="13" x14ac:dyDescent="0.15">
      <c r="A266" s="167"/>
      <c r="B266" s="46">
        <v>5</v>
      </c>
      <c r="C266" s="43" t="s">
        <v>9097</v>
      </c>
      <c r="D266" s="45">
        <v>1000000</v>
      </c>
      <c r="E266" s="42" t="s">
        <v>9098</v>
      </c>
      <c r="F266" s="42" t="s">
        <v>2397</v>
      </c>
      <c r="G266" s="42" t="s">
        <v>1910</v>
      </c>
      <c r="H266" s="45">
        <v>2.4522834381542099E-9</v>
      </c>
      <c r="I266" s="42">
        <v>26</v>
      </c>
      <c r="J266" s="42" t="s">
        <v>9099</v>
      </c>
      <c r="K266" s="42">
        <v>58</v>
      </c>
      <c r="L266" s="42">
        <v>9</v>
      </c>
      <c r="M266" s="42">
        <v>1</v>
      </c>
      <c r="N266" s="42" t="s">
        <v>34</v>
      </c>
      <c r="O266" s="42" t="s">
        <v>9066</v>
      </c>
      <c r="P266" s="42" t="s">
        <v>9067</v>
      </c>
      <c r="Q266" t="s">
        <v>35</v>
      </c>
      <c r="R266" t="s">
        <v>36</v>
      </c>
    </row>
    <row r="267" spans="1:18" ht="13" x14ac:dyDescent="0.15">
      <c r="A267" s="167"/>
      <c r="B267" s="46">
        <v>5</v>
      </c>
      <c r="C267" s="43" t="s">
        <v>9101</v>
      </c>
      <c r="D267" s="45">
        <v>1000000</v>
      </c>
      <c r="E267" s="42" t="s">
        <v>9102</v>
      </c>
      <c r="F267" s="42" t="s">
        <v>2397</v>
      </c>
      <c r="G267" s="42" t="s">
        <v>1910</v>
      </c>
      <c r="H267" s="45">
        <v>2.41461978421841E-8</v>
      </c>
      <c r="I267" s="42">
        <v>22</v>
      </c>
      <c r="J267" s="42" t="s">
        <v>9103</v>
      </c>
      <c r="K267" s="42">
        <v>72</v>
      </c>
      <c r="L267" s="42">
        <v>9</v>
      </c>
      <c r="M267" s="42">
        <v>1</v>
      </c>
      <c r="N267" s="42" t="s">
        <v>34</v>
      </c>
      <c r="O267" s="42" t="s">
        <v>9066</v>
      </c>
      <c r="P267" s="42" t="s">
        <v>9067</v>
      </c>
      <c r="Q267" t="s">
        <v>35</v>
      </c>
      <c r="R267" t="s">
        <v>36</v>
      </c>
    </row>
    <row r="268" spans="1:18" ht="13" x14ac:dyDescent="0.15">
      <c r="A268" s="167"/>
      <c r="B268" s="46">
        <v>5</v>
      </c>
      <c r="C268" s="43" t="s">
        <v>9104</v>
      </c>
      <c r="D268" s="45">
        <v>1000000</v>
      </c>
      <c r="E268" s="42" t="s">
        <v>9105</v>
      </c>
      <c r="F268" s="42" t="s">
        <v>2397</v>
      </c>
      <c r="G268" s="42" t="s">
        <v>1910</v>
      </c>
      <c r="H268" s="45">
        <v>2.6802784675170902E-9</v>
      </c>
      <c r="I268" s="42">
        <v>22</v>
      </c>
      <c r="J268" s="42" t="s">
        <v>9106</v>
      </c>
      <c r="K268" s="42">
        <v>40</v>
      </c>
      <c r="L268" s="42">
        <v>9</v>
      </c>
      <c r="M268" s="42">
        <v>1</v>
      </c>
      <c r="N268" s="42" t="s">
        <v>34</v>
      </c>
      <c r="O268" s="42" t="s">
        <v>9066</v>
      </c>
      <c r="P268" s="42" t="s">
        <v>9067</v>
      </c>
      <c r="Q268" t="s">
        <v>35</v>
      </c>
      <c r="R268" t="s">
        <v>36</v>
      </c>
    </row>
    <row r="269" spans="1:18" ht="13" x14ac:dyDescent="0.15">
      <c r="A269" s="167"/>
      <c r="B269" s="46">
        <v>5</v>
      </c>
      <c r="C269" s="43" t="s">
        <v>9107</v>
      </c>
      <c r="D269" s="45">
        <v>1000000</v>
      </c>
      <c r="E269" s="42" t="s">
        <v>9108</v>
      </c>
      <c r="F269" s="42" t="s">
        <v>2397</v>
      </c>
      <c r="G269" s="42" t="s">
        <v>1910</v>
      </c>
      <c r="H269" s="45">
        <v>2.9431899032916801E-9</v>
      </c>
      <c r="I269" s="42">
        <v>22</v>
      </c>
      <c r="J269" s="42" t="s">
        <v>9073</v>
      </c>
      <c r="K269" s="42">
        <v>59</v>
      </c>
      <c r="L269" s="42">
        <v>9</v>
      </c>
      <c r="M269" s="42">
        <v>1</v>
      </c>
      <c r="N269" s="42" t="s">
        <v>34</v>
      </c>
      <c r="O269" s="42" t="s">
        <v>9066</v>
      </c>
      <c r="P269" s="42" t="s">
        <v>9067</v>
      </c>
      <c r="Q269" t="s">
        <v>35</v>
      </c>
      <c r="R269" t="s">
        <v>36</v>
      </c>
    </row>
    <row r="270" spans="1:18" ht="13" x14ac:dyDescent="0.15">
      <c r="A270" s="167"/>
      <c r="B270" s="46">
        <v>5</v>
      </c>
      <c r="C270" s="43" t="s">
        <v>9109</v>
      </c>
      <c r="D270" s="45">
        <v>1000000</v>
      </c>
      <c r="E270" s="42" t="s">
        <v>9110</v>
      </c>
      <c r="F270" s="42" t="s">
        <v>2397</v>
      </c>
      <c r="G270" s="42" t="s">
        <v>1910</v>
      </c>
      <c r="H270" s="45">
        <v>1.58489643810895E-8</v>
      </c>
      <c r="I270" s="42">
        <v>22</v>
      </c>
      <c r="J270" s="42" t="s">
        <v>9111</v>
      </c>
      <c r="K270" s="42">
        <v>59</v>
      </c>
      <c r="L270" s="42">
        <v>9</v>
      </c>
      <c r="M270" s="42">
        <v>1</v>
      </c>
      <c r="N270" s="42" t="s">
        <v>34</v>
      </c>
      <c r="O270" s="42" t="s">
        <v>9066</v>
      </c>
      <c r="P270" s="42" t="s">
        <v>9067</v>
      </c>
      <c r="Q270" t="s">
        <v>35</v>
      </c>
      <c r="R270" t="s">
        <v>36</v>
      </c>
    </row>
    <row r="271" spans="1:18" ht="13" x14ac:dyDescent="0.15">
      <c r="A271" s="167"/>
      <c r="B271" s="46">
        <v>5</v>
      </c>
      <c r="C271" s="43" t="s">
        <v>9112</v>
      </c>
      <c r="D271" s="45">
        <v>1000000</v>
      </c>
      <c r="E271" s="42" t="s">
        <v>9113</v>
      </c>
      <c r="F271" s="42" t="s">
        <v>2397</v>
      </c>
      <c r="G271" s="42" t="s">
        <v>1910</v>
      </c>
      <c r="H271" s="45">
        <v>2.2247756513332002E-9</v>
      </c>
      <c r="I271" s="42">
        <v>22</v>
      </c>
      <c r="J271" s="42" t="s">
        <v>9091</v>
      </c>
      <c r="K271" s="42">
        <v>73</v>
      </c>
      <c r="L271" s="42">
        <v>9</v>
      </c>
      <c r="M271" s="42">
        <v>1</v>
      </c>
      <c r="N271" s="42" t="s">
        <v>34</v>
      </c>
      <c r="O271" s="42" t="s">
        <v>9066</v>
      </c>
      <c r="P271" s="42" t="s">
        <v>9067</v>
      </c>
      <c r="Q271" t="s">
        <v>35</v>
      </c>
      <c r="R271" t="s">
        <v>36</v>
      </c>
    </row>
    <row r="272" spans="1:18" ht="13" x14ac:dyDescent="0.15">
      <c r="A272" s="167"/>
      <c r="B272" s="46">
        <v>5</v>
      </c>
      <c r="C272" s="43" t="s">
        <v>9114</v>
      </c>
      <c r="D272" s="45">
        <v>1000000</v>
      </c>
      <c r="E272" s="42" t="s">
        <v>9115</v>
      </c>
      <c r="F272" s="42" t="s">
        <v>2397</v>
      </c>
      <c r="G272" s="42" t="s">
        <v>1910</v>
      </c>
      <c r="H272" s="45">
        <v>6.4631758879272505E-10</v>
      </c>
      <c r="I272" s="42">
        <v>32</v>
      </c>
      <c r="J272" s="42" t="s">
        <v>9116</v>
      </c>
      <c r="K272" s="42">
        <v>44</v>
      </c>
      <c r="L272" s="42">
        <v>8</v>
      </c>
      <c r="M272" s="42">
        <v>1</v>
      </c>
      <c r="N272" s="42" t="s">
        <v>34</v>
      </c>
      <c r="O272" s="42" t="s">
        <v>9066</v>
      </c>
      <c r="P272" s="42" t="s">
        <v>9067</v>
      </c>
      <c r="Q272" t="s">
        <v>35</v>
      </c>
      <c r="R272" t="s">
        <v>36</v>
      </c>
    </row>
    <row r="273" spans="1:18" ht="13" x14ac:dyDescent="0.15">
      <c r="A273" s="167"/>
      <c r="B273" s="46">
        <v>5</v>
      </c>
      <c r="C273" s="43" t="s">
        <v>9117</v>
      </c>
      <c r="D273" s="45">
        <v>1000000</v>
      </c>
      <c r="E273" s="42" t="s">
        <v>9118</v>
      </c>
      <c r="F273" s="42" t="s">
        <v>2397</v>
      </c>
      <c r="G273" s="42" t="s">
        <v>1910</v>
      </c>
      <c r="H273" s="45">
        <v>4.6538150580864197E-9</v>
      </c>
      <c r="I273" s="42">
        <v>22</v>
      </c>
      <c r="J273" s="42" t="s">
        <v>9119</v>
      </c>
      <c r="K273" s="42">
        <v>53</v>
      </c>
      <c r="L273" s="42">
        <v>9</v>
      </c>
      <c r="M273" s="42">
        <v>1</v>
      </c>
      <c r="N273" s="42" t="s">
        <v>34</v>
      </c>
      <c r="O273" s="42" t="s">
        <v>9066</v>
      </c>
      <c r="P273" s="42" t="s">
        <v>9067</v>
      </c>
      <c r="Q273" t="s">
        <v>35</v>
      </c>
      <c r="R273" t="s">
        <v>36</v>
      </c>
    </row>
    <row r="274" spans="1:18" ht="13" x14ac:dyDescent="0.15">
      <c r="A274" s="167"/>
      <c r="B274" s="46">
        <v>5</v>
      </c>
      <c r="C274" s="43" t="s">
        <v>9120</v>
      </c>
      <c r="D274" s="45">
        <v>1000000</v>
      </c>
      <c r="E274" s="42" t="s">
        <v>9121</v>
      </c>
      <c r="F274" s="42" t="s">
        <v>2397</v>
      </c>
      <c r="G274" s="42" t="s">
        <v>1910</v>
      </c>
      <c r="H274" s="45">
        <v>5.1683138513938602E-8</v>
      </c>
      <c r="I274" s="42">
        <v>20</v>
      </c>
      <c r="J274" s="42" t="s">
        <v>9122</v>
      </c>
      <c r="K274" s="42">
        <v>42</v>
      </c>
      <c r="L274" s="42">
        <v>9</v>
      </c>
      <c r="M274" s="42">
        <v>1</v>
      </c>
      <c r="N274" s="42" t="s">
        <v>34</v>
      </c>
      <c r="O274" s="42" t="s">
        <v>9066</v>
      </c>
      <c r="P274" s="42" t="s">
        <v>9067</v>
      </c>
      <c r="Q274" t="s">
        <v>35</v>
      </c>
      <c r="R274" t="s">
        <v>36</v>
      </c>
    </row>
    <row r="275" spans="1:18" ht="13" x14ac:dyDescent="0.15">
      <c r="A275" s="167"/>
      <c r="B275" s="46">
        <v>5</v>
      </c>
      <c r="C275" s="43" t="s">
        <v>9123</v>
      </c>
      <c r="D275" s="45">
        <v>1000000</v>
      </c>
      <c r="E275" s="42" t="s">
        <v>9124</v>
      </c>
      <c r="F275" s="42" t="s">
        <v>2397</v>
      </c>
      <c r="G275" s="42" t="s">
        <v>1910</v>
      </c>
      <c r="H275" s="45">
        <v>5.1763320091191502E-8</v>
      </c>
      <c r="I275" s="42">
        <v>20</v>
      </c>
      <c r="J275" s="42" t="s">
        <v>9073</v>
      </c>
      <c r="K275" s="42">
        <v>53</v>
      </c>
      <c r="L275" s="42">
        <v>9</v>
      </c>
      <c r="M275" s="42">
        <v>1</v>
      </c>
      <c r="N275" s="42" t="s">
        <v>34</v>
      </c>
      <c r="O275" s="42" t="s">
        <v>9066</v>
      </c>
      <c r="P275" s="42" t="s">
        <v>9067</v>
      </c>
      <c r="Q275" t="s">
        <v>35</v>
      </c>
      <c r="R275" t="s">
        <v>36</v>
      </c>
    </row>
    <row r="276" spans="1:18" ht="13" x14ac:dyDescent="0.15">
      <c r="A276" s="167"/>
      <c r="B276" s="46">
        <v>5</v>
      </c>
      <c r="C276" s="43" t="s">
        <v>9125</v>
      </c>
      <c r="D276" s="45">
        <v>1000000</v>
      </c>
      <c r="E276" s="42" t="s">
        <v>9126</v>
      </c>
      <c r="F276" s="42" t="s">
        <v>2397</v>
      </c>
      <c r="G276" s="42" t="s">
        <v>1910</v>
      </c>
      <c r="H276" s="45">
        <v>5.0842210237769504E-10</v>
      </c>
      <c r="I276" s="42">
        <v>34</v>
      </c>
      <c r="J276" s="42" t="s">
        <v>9127</v>
      </c>
      <c r="K276" s="42">
        <v>41</v>
      </c>
      <c r="L276" s="42">
        <v>9</v>
      </c>
      <c r="M276" s="42">
        <v>1</v>
      </c>
      <c r="N276" s="42" t="s">
        <v>34</v>
      </c>
      <c r="O276" s="42" t="s">
        <v>9066</v>
      </c>
      <c r="P276" s="42" t="s">
        <v>9067</v>
      </c>
      <c r="Q276" t="s">
        <v>35</v>
      </c>
      <c r="R276" t="s">
        <v>36</v>
      </c>
    </row>
    <row r="277" spans="1:18" ht="13" x14ac:dyDescent="0.15">
      <c r="A277" s="167"/>
      <c r="B277" s="46">
        <v>5</v>
      </c>
      <c r="C277" s="43" t="s">
        <v>9128</v>
      </c>
      <c r="D277" s="45">
        <v>1000000</v>
      </c>
      <c r="E277" s="42" t="s">
        <v>9129</v>
      </c>
      <c r="F277" s="42" t="s">
        <v>2397</v>
      </c>
      <c r="G277" s="42" t="s">
        <v>1910</v>
      </c>
      <c r="H277" s="45">
        <v>1.0023069718352801E-8</v>
      </c>
      <c r="I277" s="42">
        <v>22</v>
      </c>
      <c r="J277" s="42" t="s">
        <v>9065</v>
      </c>
      <c r="K277" s="42">
        <v>61</v>
      </c>
      <c r="L277" s="42">
        <v>9</v>
      </c>
      <c r="M277" s="42">
        <v>1</v>
      </c>
      <c r="N277" s="42" t="s">
        <v>34</v>
      </c>
      <c r="O277" s="42" t="s">
        <v>9066</v>
      </c>
      <c r="P277" s="42" t="s">
        <v>9067</v>
      </c>
      <c r="Q277" t="s">
        <v>35</v>
      </c>
      <c r="R277" t="s">
        <v>36</v>
      </c>
    </row>
    <row r="278" spans="1:18" ht="13" x14ac:dyDescent="0.15">
      <c r="A278" s="167"/>
      <c r="B278" s="46">
        <v>5</v>
      </c>
      <c r="C278" s="43" t="s">
        <v>9130</v>
      </c>
      <c r="D278" s="45">
        <v>1000000</v>
      </c>
      <c r="E278" s="42" t="s">
        <v>9131</v>
      </c>
      <c r="F278" s="42" t="s">
        <v>2397</v>
      </c>
      <c r="G278" s="42" t="s">
        <v>1910</v>
      </c>
      <c r="H278" s="45">
        <v>5.2206451099706703E-8</v>
      </c>
      <c r="I278" s="42">
        <v>22</v>
      </c>
      <c r="J278" s="42" t="s">
        <v>9132</v>
      </c>
      <c r="K278" s="42">
        <v>53</v>
      </c>
      <c r="L278" s="42">
        <v>9</v>
      </c>
      <c r="M278" s="42">
        <v>1</v>
      </c>
      <c r="N278" s="42" t="s">
        <v>34</v>
      </c>
      <c r="O278" s="42" t="s">
        <v>9066</v>
      </c>
      <c r="P278" s="42" t="s">
        <v>9067</v>
      </c>
      <c r="Q278" t="s">
        <v>35</v>
      </c>
      <c r="R278" t="s">
        <v>36</v>
      </c>
    </row>
    <row r="279" spans="1:18" ht="13" x14ac:dyDescent="0.15">
      <c r="A279" s="167"/>
      <c r="B279" s="46">
        <v>5</v>
      </c>
      <c r="C279" s="43" t="s">
        <v>9133</v>
      </c>
      <c r="D279" s="45">
        <v>1000000</v>
      </c>
      <c r="E279" s="42" t="s">
        <v>9134</v>
      </c>
      <c r="F279" s="42" t="s">
        <v>2397</v>
      </c>
      <c r="G279" s="42" t="s">
        <v>1910</v>
      </c>
      <c r="H279" s="45">
        <v>2.5536283857227099E-9</v>
      </c>
      <c r="I279" s="42">
        <v>22</v>
      </c>
      <c r="J279" s="42" t="s">
        <v>9135</v>
      </c>
      <c r="K279" s="42">
        <v>46</v>
      </c>
      <c r="L279" s="42">
        <v>9</v>
      </c>
      <c r="M279" s="42">
        <v>1</v>
      </c>
      <c r="N279" s="42" t="s">
        <v>34</v>
      </c>
      <c r="O279" s="42" t="s">
        <v>9066</v>
      </c>
      <c r="P279" s="42" t="s">
        <v>9067</v>
      </c>
      <c r="Q279" t="s">
        <v>35</v>
      </c>
      <c r="R279" t="s">
        <v>36</v>
      </c>
    </row>
    <row r="280" spans="1:18" ht="13" x14ac:dyDescent="0.15">
      <c r="A280" s="167"/>
      <c r="B280" s="46">
        <v>5</v>
      </c>
      <c r="C280" s="43" t="s">
        <v>9136</v>
      </c>
      <c r="D280" s="45">
        <v>1000000</v>
      </c>
      <c r="E280" s="42" t="s">
        <v>9137</v>
      </c>
      <c r="F280" s="42" t="s">
        <v>2397</v>
      </c>
      <c r="G280" s="42" t="s">
        <v>1910</v>
      </c>
      <c r="H280" s="45">
        <v>2.3702666105573798E-10</v>
      </c>
      <c r="I280" s="42">
        <v>34</v>
      </c>
      <c r="J280" s="42" t="s">
        <v>9138</v>
      </c>
      <c r="K280" s="42">
        <v>51</v>
      </c>
      <c r="L280" s="42">
        <v>8</v>
      </c>
      <c r="M280" s="42">
        <v>1</v>
      </c>
      <c r="N280" s="42" t="s">
        <v>34</v>
      </c>
      <c r="O280" s="42" t="s">
        <v>9066</v>
      </c>
      <c r="P280" s="42" t="s">
        <v>9067</v>
      </c>
      <c r="Q280" t="s">
        <v>35</v>
      </c>
      <c r="R280" t="s">
        <v>36</v>
      </c>
    </row>
    <row r="281" spans="1:18" ht="13" x14ac:dyDescent="0.15">
      <c r="A281" s="167"/>
      <c r="B281" s="46">
        <v>5</v>
      </c>
      <c r="C281" s="43" t="s">
        <v>9139</v>
      </c>
      <c r="D281" s="45">
        <v>1000000</v>
      </c>
      <c r="E281" s="42" t="s">
        <v>9140</v>
      </c>
      <c r="F281" s="42" t="s">
        <v>2397</v>
      </c>
      <c r="G281" s="42" t="s">
        <v>1910</v>
      </c>
      <c r="H281" s="45">
        <v>5.4656956114004899E-9</v>
      </c>
      <c r="I281" s="42">
        <v>22</v>
      </c>
      <c r="J281" s="42" t="s">
        <v>9141</v>
      </c>
      <c r="K281" s="42">
        <v>41</v>
      </c>
      <c r="L281" s="42">
        <v>9</v>
      </c>
      <c r="M281" s="42">
        <v>1</v>
      </c>
      <c r="N281" s="42" t="s">
        <v>34</v>
      </c>
      <c r="O281" s="42" t="s">
        <v>9066</v>
      </c>
      <c r="P281" s="42" t="s">
        <v>9067</v>
      </c>
      <c r="Q281" t="s">
        <v>35</v>
      </c>
      <c r="R281" t="s">
        <v>36</v>
      </c>
    </row>
    <row r="282" spans="1:18" ht="13" x14ac:dyDescent="0.15">
      <c r="A282" s="167"/>
      <c r="B282" s="46">
        <v>5</v>
      </c>
      <c r="C282" s="43" t="s">
        <v>9142</v>
      </c>
      <c r="D282" s="45">
        <v>1000000</v>
      </c>
      <c r="E282" s="42" t="s">
        <v>9143</v>
      </c>
      <c r="F282" s="42" t="s">
        <v>2397</v>
      </c>
      <c r="G282" s="42" t="s">
        <v>1910</v>
      </c>
      <c r="H282" s="45">
        <v>6.83396078400092E-9</v>
      </c>
      <c r="I282" s="42">
        <v>22</v>
      </c>
      <c r="J282" s="42" t="s">
        <v>9144</v>
      </c>
      <c r="K282" s="42">
        <v>46</v>
      </c>
      <c r="L282" s="42">
        <v>9</v>
      </c>
      <c r="M282" s="42">
        <v>1</v>
      </c>
      <c r="N282" s="42" t="s">
        <v>34</v>
      </c>
      <c r="O282" s="42" t="s">
        <v>9066</v>
      </c>
      <c r="P282" s="42" t="s">
        <v>9067</v>
      </c>
      <c r="Q282" t="s">
        <v>35</v>
      </c>
      <c r="R282" t="s">
        <v>36</v>
      </c>
    </row>
    <row r="283" spans="1:18" ht="13" x14ac:dyDescent="0.15">
      <c r="A283" s="167"/>
      <c r="B283" s="46">
        <v>5</v>
      </c>
      <c r="C283" s="43" t="s">
        <v>9145</v>
      </c>
      <c r="D283" s="45">
        <v>1000000</v>
      </c>
      <c r="E283" s="42" t="s">
        <v>9146</v>
      </c>
      <c r="F283" s="42" t="s">
        <v>2397</v>
      </c>
      <c r="G283" s="42" t="s">
        <v>1910</v>
      </c>
      <c r="H283" s="45">
        <v>7.6530876529554102E-9</v>
      </c>
      <c r="I283" s="42">
        <v>22</v>
      </c>
      <c r="J283" s="42" t="s">
        <v>9141</v>
      </c>
      <c r="K283" s="42">
        <v>40</v>
      </c>
      <c r="L283" s="42">
        <v>9</v>
      </c>
      <c r="M283" s="42">
        <v>1</v>
      </c>
      <c r="N283" s="42" t="s">
        <v>34</v>
      </c>
      <c r="O283" s="42" t="s">
        <v>9066</v>
      </c>
      <c r="P283" s="42" t="s">
        <v>9067</v>
      </c>
      <c r="Q283" t="s">
        <v>35</v>
      </c>
      <c r="R283" t="s">
        <v>36</v>
      </c>
    </row>
    <row r="284" spans="1:18" ht="13" x14ac:dyDescent="0.15">
      <c r="A284" s="167"/>
      <c r="B284" s="46">
        <v>5</v>
      </c>
      <c r="C284" s="43" t="s">
        <v>9147</v>
      </c>
      <c r="D284" s="45">
        <v>1000000</v>
      </c>
      <c r="E284" s="42" t="s">
        <v>9148</v>
      </c>
      <c r="F284" s="42" t="s">
        <v>2397</v>
      </c>
      <c r="G284" s="42" t="s">
        <v>1910</v>
      </c>
      <c r="H284" s="45">
        <v>1.1171923602747801E-7</v>
      </c>
      <c r="I284" s="42">
        <v>20</v>
      </c>
      <c r="J284" s="42" t="s">
        <v>9149</v>
      </c>
      <c r="K284" s="42">
        <v>49</v>
      </c>
      <c r="L284" s="42">
        <v>9</v>
      </c>
      <c r="M284" s="42">
        <v>1</v>
      </c>
      <c r="N284" s="42" t="s">
        <v>34</v>
      </c>
      <c r="O284" s="42" t="s">
        <v>9066</v>
      </c>
      <c r="P284" s="42" t="s">
        <v>9067</v>
      </c>
      <c r="Q284" t="s">
        <v>35</v>
      </c>
      <c r="R284" t="s">
        <v>36</v>
      </c>
    </row>
    <row r="285" spans="1:18" ht="13" x14ac:dyDescent="0.15">
      <c r="A285" s="167"/>
      <c r="B285" s="46">
        <v>5</v>
      </c>
      <c r="C285" s="43" t="s">
        <v>9150</v>
      </c>
      <c r="D285" s="45">
        <v>1000000</v>
      </c>
      <c r="E285" s="42" t="s">
        <v>9151</v>
      </c>
      <c r="F285" s="42" t="s">
        <v>2397</v>
      </c>
      <c r="G285" s="42" t="s">
        <v>1910</v>
      </c>
      <c r="H285" s="45">
        <v>3.7379567723868297E-9</v>
      </c>
      <c r="I285" s="42">
        <v>22</v>
      </c>
      <c r="J285" s="42" t="s">
        <v>9152</v>
      </c>
      <c r="K285" s="42">
        <v>43</v>
      </c>
      <c r="L285" s="42">
        <v>8</v>
      </c>
      <c r="M285" s="42">
        <v>1</v>
      </c>
      <c r="N285" s="42" t="s">
        <v>34</v>
      </c>
      <c r="O285" s="42" t="s">
        <v>9066</v>
      </c>
      <c r="P285" s="42" t="s">
        <v>9067</v>
      </c>
      <c r="Q285" t="s">
        <v>35</v>
      </c>
      <c r="R285" t="s">
        <v>36</v>
      </c>
    </row>
    <row r="286" spans="1:18" ht="13" x14ac:dyDescent="0.15">
      <c r="A286" s="167"/>
      <c r="B286" s="46">
        <v>5</v>
      </c>
      <c r="C286" s="43" t="s">
        <v>9153</v>
      </c>
      <c r="D286" s="45">
        <v>1000000</v>
      </c>
      <c r="E286" s="42" t="s">
        <v>9154</v>
      </c>
      <c r="F286" s="42" t="s">
        <v>2397</v>
      </c>
      <c r="G286" s="42" t="s">
        <v>1910</v>
      </c>
      <c r="H286" s="45">
        <v>1.14268030044182E-8</v>
      </c>
      <c r="I286" s="42">
        <v>22</v>
      </c>
      <c r="J286" s="42" t="s">
        <v>9155</v>
      </c>
      <c r="K286" s="42">
        <v>63</v>
      </c>
      <c r="L286" s="42">
        <v>9</v>
      </c>
      <c r="M286" s="42">
        <v>1</v>
      </c>
      <c r="N286" s="42" t="s">
        <v>34</v>
      </c>
      <c r="O286" s="42" t="s">
        <v>9066</v>
      </c>
      <c r="P286" s="42" t="s">
        <v>9067</v>
      </c>
      <c r="Q286" t="s">
        <v>35</v>
      </c>
      <c r="R286" t="s">
        <v>36</v>
      </c>
    </row>
    <row r="287" spans="1:18" ht="13" x14ac:dyDescent="0.15">
      <c r="A287" s="167"/>
      <c r="B287" s="46">
        <v>5</v>
      </c>
      <c r="C287" s="43" t="s">
        <v>9156</v>
      </c>
      <c r="D287" s="45">
        <v>1000000</v>
      </c>
      <c r="E287" s="42" t="s">
        <v>9157</v>
      </c>
      <c r="F287" s="42" t="s">
        <v>2397</v>
      </c>
      <c r="G287" s="42" t="s">
        <v>1910</v>
      </c>
      <c r="H287" s="45">
        <v>1.8119677734651099E-9</v>
      </c>
      <c r="I287" s="42">
        <v>22</v>
      </c>
      <c r="J287" s="42" t="s">
        <v>9158</v>
      </c>
      <c r="K287" s="42">
        <v>35</v>
      </c>
      <c r="L287" s="42">
        <v>9</v>
      </c>
      <c r="M287" s="42">
        <v>1</v>
      </c>
      <c r="N287" s="42" t="s">
        <v>34</v>
      </c>
      <c r="O287" s="42" t="s">
        <v>9066</v>
      </c>
      <c r="P287" s="42" t="s">
        <v>9067</v>
      </c>
      <c r="Q287" t="s">
        <v>35</v>
      </c>
      <c r="R287" t="s">
        <v>36</v>
      </c>
    </row>
    <row r="288" spans="1:18" ht="13" x14ac:dyDescent="0.15">
      <c r="A288" s="167"/>
      <c r="B288" s="46">
        <v>5</v>
      </c>
      <c r="C288" s="43" t="s">
        <v>9159</v>
      </c>
      <c r="D288" s="45">
        <v>1000000</v>
      </c>
      <c r="E288" s="42" t="s">
        <v>9160</v>
      </c>
      <c r="F288" s="42" t="s">
        <v>2397</v>
      </c>
      <c r="G288" s="42" t="s">
        <v>1910</v>
      </c>
      <c r="H288" s="45">
        <v>4.3557759616237504E-9</v>
      </c>
      <c r="I288" s="42">
        <v>22</v>
      </c>
      <c r="J288" s="42" t="s">
        <v>9073</v>
      </c>
      <c r="K288" s="42">
        <v>47</v>
      </c>
      <c r="L288" s="42">
        <v>8</v>
      </c>
      <c r="M288" s="42">
        <v>1</v>
      </c>
      <c r="N288" s="42" t="s">
        <v>34</v>
      </c>
      <c r="O288" s="42" t="s">
        <v>9066</v>
      </c>
      <c r="P288" s="42" t="s">
        <v>9067</v>
      </c>
      <c r="Q288" t="s">
        <v>35</v>
      </c>
      <c r="R288" t="s">
        <v>36</v>
      </c>
    </row>
    <row r="289" spans="1:18" ht="13" x14ac:dyDescent="0.15">
      <c r="A289" s="167"/>
      <c r="B289" s="46">
        <v>5</v>
      </c>
      <c r="C289" s="43" t="s">
        <v>9161</v>
      </c>
      <c r="D289" s="45">
        <v>1000000</v>
      </c>
      <c r="E289" s="42" t="s">
        <v>9162</v>
      </c>
      <c r="F289" s="42" t="s">
        <v>2397</v>
      </c>
      <c r="G289" s="42" t="s">
        <v>1910</v>
      </c>
      <c r="H289" s="45">
        <v>1.7016445046080801E-10</v>
      </c>
      <c r="I289" s="42">
        <v>28</v>
      </c>
      <c r="J289" s="42" t="s">
        <v>9163</v>
      </c>
      <c r="K289" s="42">
        <v>56</v>
      </c>
      <c r="L289" s="42">
        <v>9</v>
      </c>
      <c r="M289" s="42">
        <v>1</v>
      </c>
      <c r="N289" s="42" t="s">
        <v>34</v>
      </c>
      <c r="O289" s="42" t="s">
        <v>9066</v>
      </c>
      <c r="P289" s="42" t="s">
        <v>9067</v>
      </c>
      <c r="Q289" t="s">
        <v>35</v>
      </c>
      <c r="R289" t="s">
        <v>36</v>
      </c>
    </row>
    <row r="290" spans="1:18" ht="13" x14ac:dyDescent="0.15">
      <c r="A290" s="167"/>
      <c r="B290" s="46">
        <v>5</v>
      </c>
      <c r="C290" s="43" t="s">
        <v>9164</v>
      </c>
      <c r="D290" s="45">
        <v>1000000</v>
      </c>
      <c r="E290" s="42" t="s">
        <v>9165</v>
      </c>
      <c r="F290" s="42" t="s">
        <v>2397</v>
      </c>
      <c r="G290" s="42" t="s">
        <v>1910</v>
      </c>
      <c r="H290" s="45">
        <v>3.8471781836010503E-9</v>
      </c>
      <c r="I290" s="42">
        <v>22</v>
      </c>
      <c r="J290" s="42" t="s">
        <v>9166</v>
      </c>
      <c r="K290" s="42">
        <v>41</v>
      </c>
      <c r="L290" s="42">
        <v>9</v>
      </c>
      <c r="M290" s="42">
        <v>1</v>
      </c>
      <c r="N290" s="42" t="s">
        <v>34</v>
      </c>
      <c r="O290" s="42" t="s">
        <v>9066</v>
      </c>
      <c r="P290" s="42" t="s">
        <v>9067</v>
      </c>
      <c r="Q290" t="s">
        <v>35</v>
      </c>
      <c r="R290" t="s">
        <v>36</v>
      </c>
    </row>
    <row r="291" spans="1:18" ht="13" x14ac:dyDescent="0.15">
      <c r="A291" s="167"/>
      <c r="B291" s="46">
        <v>5</v>
      </c>
      <c r="C291" s="43" t="s">
        <v>9167</v>
      </c>
      <c r="D291" s="45">
        <v>1000000</v>
      </c>
      <c r="E291" s="42" t="s">
        <v>9168</v>
      </c>
      <c r="F291" s="42" t="s">
        <v>2397</v>
      </c>
      <c r="G291" s="42" t="s">
        <v>1910</v>
      </c>
      <c r="H291" s="45">
        <v>4.2303167433074601E-8</v>
      </c>
      <c r="I291" s="42">
        <v>22</v>
      </c>
      <c r="J291" s="42" t="s">
        <v>9169</v>
      </c>
      <c r="K291" s="42">
        <v>45</v>
      </c>
      <c r="L291" s="42">
        <v>9</v>
      </c>
      <c r="M291" s="42">
        <v>1</v>
      </c>
      <c r="N291" s="42" t="s">
        <v>34</v>
      </c>
      <c r="O291" s="42" t="s">
        <v>9066</v>
      </c>
      <c r="P291" s="42" t="s">
        <v>9067</v>
      </c>
      <c r="Q291" t="s">
        <v>35</v>
      </c>
      <c r="R291" t="s">
        <v>36</v>
      </c>
    </row>
    <row r="292" spans="1:18" ht="13" x14ac:dyDescent="0.15">
      <c r="A292" s="167"/>
      <c r="B292" s="46">
        <v>5</v>
      </c>
      <c r="C292" s="43" t="s">
        <v>9170</v>
      </c>
      <c r="D292" s="45">
        <v>1000000</v>
      </c>
      <c r="E292" s="42" t="s">
        <v>9171</v>
      </c>
      <c r="F292" s="42" t="s">
        <v>2397</v>
      </c>
      <c r="G292" s="42" t="s">
        <v>1910</v>
      </c>
      <c r="H292" s="45">
        <v>1.0827761437562001E-9</v>
      </c>
      <c r="I292" s="42">
        <v>28</v>
      </c>
      <c r="J292" s="42" t="s">
        <v>9172</v>
      </c>
      <c r="K292" s="42">
        <v>42</v>
      </c>
      <c r="L292" s="42">
        <v>8</v>
      </c>
      <c r="M292" s="42">
        <v>1</v>
      </c>
      <c r="N292" s="42" t="s">
        <v>34</v>
      </c>
      <c r="O292" s="42" t="s">
        <v>9066</v>
      </c>
      <c r="P292" s="42" t="s">
        <v>9067</v>
      </c>
      <c r="Q292" t="s">
        <v>35</v>
      </c>
      <c r="R292" t="s">
        <v>36</v>
      </c>
    </row>
    <row r="293" spans="1:18" ht="13" x14ac:dyDescent="0.15">
      <c r="A293" s="167"/>
      <c r="B293" s="46">
        <v>5</v>
      </c>
      <c r="C293" s="43" t="s">
        <v>9173</v>
      </c>
      <c r="D293" s="45">
        <v>1000000</v>
      </c>
      <c r="E293" s="42" t="s">
        <v>9174</v>
      </c>
      <c r="F293" s="42" t="s">
        <v>2397</v>
      </c>
      <c r="G293" s="42" t="s">
        <v>1910</v>
      </c>
      <c r="H293" s="45">
        <v>3.5682959328951901E-9</v>
      </c>
      <c r="I293" s="42">
        <v>22</v>
      </c>
      <c r="J293" s="42" t="s">
        <v>9175</v>
      </c>
      <c r="K293" s="42">
        <v>43</v>
      </c>
      <c r="L293" s="42">
        <v>9</v>
      </c>
      <c r="M293" s="42">
        <v>1</v>
      </c>
      <c r="N293" s="42" t="s">
        <v>34</v>
      </c>
      <c r="O293" s="42" t="s">
        <v>9066</v>
      </c>
      <c r="P293" s="42" t="s">
        <v>9067</v>
      </c>
      <c r="Q293" t="s">
        <v>35</v>
      </c>
      <c r="R293" t="s">
        <v>36</v>
      </c>
    </row>
    <row r="294" spans="1:18" ht="13" x14ac:dyDescent="0.15">
      <c r="A294" s="167"/>
      <c r="B294" s="46">
        <v>5</v>
      </c>
      <c r="C294" s="43" t="s">
        <v>9176</v>
      </c>
      <c r="D294" s="45">
        <v>1000000</v>
      </c>
      <c r="E294" s="42" t="s">
        <v>9177</v>
      </c>
      <c r="F294" s="42" t="s">
        <v>2397</v>
      </c>
      <c r="G294" s="42" t="s">
        <v>1910</v>
      </c>
      <c r="H294" s="45">
        <v>1.0873376240887999E-9</v>
      </c>
      <c r="I294" s="42">
        <v>22</v>
      </c>
      <c r="J294" s="42" t="s">
        <v>9132</v>
      </c>
      <c r="K294" s="42">
        <v>44</v>
      </c>
      <c r="L294" s="42">
        <v>9</v>
      </c>
      <c r="M294" s="42">
        <v>1</v>
      </c>
      <c r="N294" s="42" t="s">
        <v>34</v>
      </c>
      <c r="O294" s="42" t="s">
        <v>9066</v>
      </c>
      <c r="P294" s="42" t="s">
        <v>9067</v>
      </c>
      <c r="Q294" t="s">
        <v>35</v>
      </c>
      <c r="R294" t="s">
        <v>36</v>
      </c>
    </row>
    <row r="295" spans="1:18" ht="13" x14ac:dyDescent="0.15">
      <c r="A295" s="167"/>
      <c r="B295" s="46">
        <v>5</v>
      </c>
      <c r="C295" s="43" t="s">
        <v>9178</v>
      </c>
      <c r="D295" s="45">
        <v>1000000</v>
      </c>
      <c r="E295" s="42" t="s">
        <v>9179</v>
      </c>
      <c r="F295" s="42" t="s">
        <v>2397</v>
      </c>
      <c r="G295" s="42" t="s">
        <v>1910</v>
      </c>
      <c r="H295" s="45">
        <v>2.1218103020062201E-9</v>
      </c>
      <c r="I295" s="42">
        <v>22</v>
      </c>
      <c r="J295" s="42" t="s">
        <v>9180</v>
      </c>
      <c r="K295" s="42">
        <v>45</v>
      </c>
      <c r="L295" s="42">
        <v>9</v>
      </c>
      <c r="M295" s="42">
        <v>1</v>
      </c>
      <c r="N295" s="42" t="s">
        <v>34</v>
      </c>
      <c r="O295" s="42" t="s">
        <v>9066</v>
      </c>
      <c r="P295" s="42" t="s">
        <v>9067</v>
      </c>
      <c r="Q295" t="s">
        <v>35</v>
      </c>
      <c r="R295" t="s">
        <v>36</v>
      </c>
    </row>
    <row r="296" spans="1:18" ht="13" x14ac:dyDescent="0.15">
      <c r="A296" s="167"/>
      <c r="B296" s="46">
        <v>5</v>
      </c>
      <c r="C296" s="43" t="s">
        <v>9181</v>
      </c>
      <c r="D296" s="45">
        <v>1000000</v>
      </c>
      <c r="E296" s="42" t="s">
        <v>9182</v>
      </c>
      <c r="F296" s="42" t="s">
        <v>2397</v>
      </c>
      <c r="G296" s="42" t="s">
        <v>1910</v>
      </c>
      <c r="H296" s="45">
        <v>1.8283650381625501E-8</v>
      </c>
      <c r="I296" s="42">
        <v>22</v>
      </c>
      <c r="J296" s="42" t="s">
        <v>9183</v>
      </c>
      <c r="K296" s="42">
        <v>56</v>
      </c>
      <c r="L296" s="42">
        <v>9</v>
      </c>
      <c r="M296" s="42">
        <v>1</v>
      </c>
      <c r="N296" s="42" t="s">
        <v>34</v>
      </c>
      <c r="O296" s="42" t="s">
        <v>9066</v>
      </c>
      <c r="P296" s="42" t="s">
        <v>9067</v>
      </c>
      <c r="Q296" t="s">
        <v>35</v>
      </c>
      <c r="R296" t="s">
        <v>36</v>
      </c>
    </row>
    <row r="297" spans="1:18" ht="13" x14ac:dyDescent="0.15">
      <c r="A297" s="167"/>
      <c r="B297" s="46">
        <v>5</v>
      </c>
      <c r="C297" s="43" t="s">
        <v>9184</v>
      </c>
      <c r="D297" s="45">
        <v>1000000</v>
      </c>
      <c r="E297" s="42" t="s">
        <v>9185</v>
      </c>
      <c r="F297" s="42" t="s">
        <v>2397</v>
      </c>
      <c r="G297" s="42" t="s">
        <v>1910</v>
      </c>
      <c r="H297" s="45">
        <v>1.6919348758873201E-8</v>
      </c>
      <c r="I297" s="42">
        <v>22</v>
      </c>
      <c r="J297" s="42" t="s">
        <v>9186</v>
      </c>
      <c r="K297" s="42">
        <v>58</v>
      </c>
      <c r="L297" s="42">
        <v>9</v>
      </c>
      <c r="M297" s="42">
        <v>1</v>
      </c>
      <c r="N297" s="42" t="s">
        <v>34</v>
      </c>
      <c r="O297" s="42" t="s">
        <v>9066</v>
      </c>
      <c r="P297" s="42" t="s">
        <v>9067</v>
      </c>
      <c r="Q297" t="s">
        <v>35</v>
      </c>
      <c r="R297" t="s">
        <v>36</v>
      </c>
    </row>
    <row r="298" spans="1:18" ht="13" x14ac:dyDescent="0.15">
      <c r="A298" s="167"/>
      <c r="B298" s="46">
        <v>5</v>
      </c>
      <c r="C298" s="43" t="s">
        <v>9187</v>
      </c>
      <c r="D298" s="45">
        <v>1000000</v>
      </c>
      <c r="E298" s="42" t="s">
        <v>9188</v>
      </c>
      <c r="F298" s="42" t="s">
        <v>2397</v>
      </c>
      <c r="G298" s="42" t="s">
        <v>1910</v>
      </c>
      <c r="H298" s="45">
        <v>4.9577162277838496E-9</v>
      </c>
      <c r="I298" s="42">
        <v>22</v>
      </c>
      <c r="J298" s="42" t="s">
        <v>9189</v>
      </c>
      <c r="K298" s="42">
        <v>54</v>
      </c>
      <c r="L298" s="42">
        <v>9</v>
      </c>
      <c r="M298" s="42">
        <v>1</v>
      </c>
      <c r="N298" s="42" t="s">
        <v>34</v>
      </c>
      <c r="O298" s="42" t="s">
        <v>9066</v>
      </c>
      <c r="P298" s="42" t="s">
        <v>9067</v>
      </c>
      <c r="Q298" t="s">
        <v>35</v>
      </c>
      <c r="R298" t="s">
        <v>36</v>
      </c>
    </row>
    <row r="299" spans="1:18" ht="13" x14ac:dyDescent="0.15">
      <c r="A299" s="167"/>
      <c r="B299" s="46">
        <v>5</v>
      </c>
      <c r="C299" s="43" t="s">
        <v>9190</v>
      </c>
      <c r="D299" s="45">
        <v>1000000</v>
      </c>
      <c r="E299" s="42" t="s">
        <v>9191</v>
      </c>
      <c r="F299" s="42" t="s">
        <v>2397</v>
      </c>
      <c r="G299" s="42" t="s">
        <v>1910</v>
      </c>
      <c r="H299" s="45">
        <v>2.8100738773564002E-10</v>
      </c>
      <c r="I299" s="42">
        <v>32</v>
      </c>
      <c r="J299" s="42" t="s">
        <v>9192</v>
      </c>
      <c r="K299" s="42">
        <v>65</v>
      </c>
      <c r="L299" s="42">
        <v>9</v>
      </c>
      <c r="M299" s="42">
        <v>1</v>
      </c>
      <c r="N299" s="42" t="s">
        <v>34</v>
      </c>
      <c r="O299" s="42" t="s">
        <v>9066</v>
      </c>
      <c r="P299" s="42" t="s">
        <v>9067</v>
      </c>
      <c r="Q299" t="s">
        <v>35</v>
      </c>
      <c r="R299" t="s">
        <v>36</v>
      </c>
    </row>
    <row r="300" spans="1:18" ht="13" x14ac:dyDescent="0.15">
      <c r="A300" s="167"/>
      <c r="B300" s="46">
        <v>5</v>
      </c>
      <c r="C300" s="43" t="s">
        <v>9193</v>
      </c>
      <c r="D300" s="45">
        <v>1000000</v>
      </c>
      <c r="E300" s="42" t="s">
        <v>9194</v>
      </c>
      <c r="F300" s="42" t="s">
        <v>2397</v>
      </c>
      <c r="G300" s="42" t="s">
        <v>1910</v>
      </c>
      <c r="H300" s="45">
        <v>6.7917865529903798E-9</v>
      </c>
      <c r="I300" s="42">
        <v>22</v>
      </c>
      <c r="J300" s="42" t="s">
        <v>9195</v>
      </c>
      <c r="K300" s="42">
        <v>28</v>
      </c>
      <c r="L300" s="42">
        <v>7</v>
      </c>
      <c r="M300" s="42">
        <v>1</v>
      </c>
      <c r="N300" s="42" t="s">
        <v>34</v>
      </c>
      <c r="O300" s="42" t="s">
        <v>9066</v>
      </c>
      <c r="P300" s="42" t="s">
        <v>9067</v>
      </c>
      <c r="Q300" t="s">
        <v>35</v>
      </c>
      <c r="R300" t="s">
        <v>36</v>
      </c>
    </row>
    <row r="301" spans="1:18" ht="13" x14ac:dyDescent="0.15">
      <c r="A301" s="167"/>
      <c r="B301" s="46">
        <v>5</v>
      </c>
      <c r="C301" s="43" t="s">
        <v>9196</v>
      </c>
      <c r="D301" s="45">
        <v>1000000</v>
      </c>
      <c r="E301" s="42" t="s">
        <v>9197</v>
      </c>
      <c r="F301" s="42" t="s">
        <v>2397</v>
      </c>
      <c r="G301" s="42" t="s">
        <v>1910</v>
      </c>
      <c r="H301" s="45">
        <v>1.53365960871829E-9</v>
      </c>
      <c r="I301" s="42">
        <v>22</v>
      </c>
      <c r="J301" s="42" t="s">
        <v>9198</v>
      </c>
      <c r="K301" s="42">
        <v>31</v>
      </c>
      <c r="L301" s="42">
        <v>8</v>
      </c>
      <c r="M301" s="42">
        <v>1</v>
      </c>
      <c r="N301" s="42" t="s">
        <v>34</v>
      </c>
      <c r="O301" s="42" t="s">
        <v>9066</v>
      </c>
      <c r="P301" s="42" t="s">
        <v>9067</v>
      </c>
      <c r="Q301" t="s">
        <v>35</v>
      </c>
      <c r="R301" t="s">
        <v>36</v>
      </c>
    </row>
    <row r="302" spans="1:18" ht="13" x14ac:dyDescent="0.15">
      <c r="A302" s="167"/>
      <c r="B302" s="46">
        <v>5</v>
      </c>
      <c r="C302" s="43" t="s">
        <v>9199</v>
      </c>
      <c r="D302" s="45">
        <v>1000000</v>
      </c>
      <c r="E302" s="42" t="s">
        <v>9200</v>
      </c>
      <c r="F302" s="42" t="s">
        <v>2397</v>
      </c>
      <c r="G302" s="42" t="s">
        <v>1910</v>
      </c>
      <c r="H302" s="45">
        <v>3.4255622396176998E-9</v>
      </c>
      <c r="I302" s="42">
        <v>22</v>
      </c>
      <c r="J302" s="42" t="s">
        <v>9201</v>
      </c>
      <c r="K302" s="42">
        <v>31</v>
      </c>
      <c r="L302" s="42">
        <v>7</v>
      </c>
      <c r="M302" s="42">
        <v>1</v>
      </c>
      <c r="N302" s="42" t="s">
        <v>34</v>
      </c>
      <c r="O302" s="42" t="s">
        <v>9066</v>
      </c>
      <c r="P302" s="42" t="s">
        <v>9067</v>
      </c>
      <c r="Q302" t="s">
        <v>35</v>
      </c>
      <c r="R302" t="s">
        <v>36</v>
      </c>
    </row>
    <row r="303" spans="1:18" ht="13" x14ac:dyDescent="0.15">
      <c r="A303" s="167"/>
      <c r="B303" s="46">
        <v>5</v>
      </c>
      <c r="C303" s="43" t="s">
        <v>9202</v>
      </c>
      <c r="D303" s="45">
        <v>1000000</v>
      </c>
      <c r="E303" s="42" t="s">
        <v>9203</v>
      </c>
      <c r="F303" s="42" t="s">
        <v>2397</v>
      </c>
      <c r="G303" s="42" t="s">
        <v>1910</v>
      </c>
      <c r="H303" s="45">
        <v>2.7510749026573099E-9</v>
      </c>
      <c r="I303" s="42">
        <v>16</v>
      </c>
      <c r="J303" s="42" t="s">
        <v>9204</v>
      </c>
      <c r="K303" s="42">
        <v>22</v>
      </c>
      <c r="L303" s="42">
        <v>7</v>
      </c>
      <c r="M303" s="42">
        <v>1</v>
      </c>
      <c r="N303" s="42" t="s">
        <v>34</v>
      </c>
      <c r="O303" s="42" t="s">
        <v>9066</v>
      </c>
      <c r="P303" s="42" t="s">
        <v>9067</v>
      </c>
      <c r="Q303" t="s">
        <v>35</v>
      </c>
      <c r="R303" t="s">
        <v>36</v>
      </c>
    </row>
    <row r="304" spans="1:18" ht="13" x14ac:dyDescent="0.15">
      <c r="A304" s="167"/>
      <c r="B304" s="46">
        <v>5</v>
      </c>
      <c r="C304" s="43" t="s">
        <v>9205</v>
      </c>
      <c r="D304" s="45">
        <v>1000000</v>
      </c>
      <c r="E304" s="42" t="s">
        <v>9206</v>
      </c>
      <c r="F304" s="42" t="s">
        <v>2397</v>
      </c>
      <c r="G304" s="42" t="s">
        <v>1910</v>
      </c>
      <c r="H304" s="45">
        <v>4.4912788309620096E-9</v>
      </c>
      <c r="I304" s="42">
        <v>22</v>
      </c>
      <c r="J304" s="42" t="s">
        <v>9207</v>
      </c>
      <c r="K304" s="42">
        <v>27</v>
      </c>
      <c r="L304" s="42">
        <v>8</v>
      </c>
      <c r="M304" s="42">
        <v>1</v>
      </c>
      <c r="N304" s="42" t="s">
        <v>34</v>
      </c>
      <c r="O304" s="42" t="s">
        <v>9066</v>
      </c>
      <c r="P304" s="42" t="s">
        <v>9067</v>
      </c>
      <c r="Q304" t="s">
        <v>35</v>
      </c>
      <c r="R304" t="s">
        <v>36</v>
      </c>
    </row>
    <row r="305" spans="1:18" ht="13" x14ac:dyDescent="0.15">
      <c r="A305" s="167"/>
      <c r="B305" s="46">
        <v>5</v>
      </c>
      <c r="C305" s="43" t="s">
        <v>9208</v>
      </c>
      <c r="D305" s="45">
        <v>1000000</v>
      </c>
      <c r="E305" s="42" t="s">
        <v>9209</v>
      </c>
      <c r="F305" s="42" t="s">
        <v>2397</v>
      </c>
      <c r="G305" s="42" t="s">
        <v>1910</v>
      </c>
      <c r="H305" s="45">
        <v>6.0699443961073298E-9</v>
      </c>
      <c r="I305" s="42">
        <v>22</v>
      </c>
      <c r="J305" s="42" t="s">
        <v>9210</v>
      </c>
      <c r="K305" s="42">
        <v>55</v>
      </c>
      <c r="L305" s="42">
        <v>9</v>
      </c>
      <c r="M305" s="42">
        <v>1</v>
      </c>
      <c r="N305" s="42" t="s">
        <v>34</v>
      </c>
      <c r="O305" s="42" t="s">
        <v>9066</v>
      </c>
      <c r="P305" s="42" t="s">
        <v>9067</v>
      </c>
      <c r="Q305" t="s">
        <v>35</v>
      </c>
      <c r="R305" t="s">
        <v>36</v>
      </c>
    </row>
    <row r="306" spans="1:18" ht="13" x14ac:dyDescent="0.15">
      <c r="A306" s="167"/>
      <c r="B306" s="46">
        <v>5</v>
      </c>
      <c r="C306" s="43" t="s">
        <v>9211</v>
      </c>
      <c r="D306" s="45">
        <v>1000000</v>
      </c>
      <c r="E306" s="42" t="s">
        <v>9212</v>
      </c>
      <c r="F306" s="42" t="s">
        <v>2397</v>
      </c>
      <c r="G306" s="42" t="s">
        <v>1910</v>
      </c>
      <c r="H306" s="45">
        <v>1.5607876582516701E-8</v>
      </c>
      <c r="I306" s="42">
        <v>22</v>
      </c>
      <c r="J306" s="42" t="s">
        <v>9213</v>
      </c>
      <c r="K306" s="42">
        <v>39</v>
      </c>
      <c r="L306" s="42">
        <v>9</v>
      </c>
      <c r="M306" s="42">
        <v>1</v>
      </c>
      <c r="N306" s="42" t="s">
        <v>34</v>
      </c>
      <c r="O306" s="42" t="s">
        <v>9066</v>
      </c>
      <c r="P306" s="42" t="s">
        <v>9067</v>
      </c>
      <c r="Q306" t="s">
        <v>35</v>
      </c>
      <c r="R306" t="s">
        <v>36</v>
      </c>
    </row>
    <row r="307" spans="1:18" ht="13" x14ac:dyDescent="0.15">
      <c r="A307" s="167"/>
      <c r="B307" s="46">
        <v>5</v>
      </c>
      <c r="C307" s="43" t="s">
        <v>9214</v>
      </c>
      <c r="D307" s="45">
        <v>1000000</v>
      </c>
      <c r="E307" s="42" t="s">
        <v>9215</v>
      </c>
      <c r="F307" s="42" t="s">
        <v>2397</v>
      </c>
      <c r="G307" s="42" t="s">
        <v>1910</v>
      </c>
      <c r="H307" s="45">
        <v>7.8086453028065296E-9</v>
      </c>
      <c r="I307" s="42">
        <v>22</v>
      </c>
      <c r="J307" s="42" t="s">
        <v>9216</v>
      </c>
      <c r="K307" s="42">
        <v>27</v>
      </c>
      <c r="L307" s="42">
        <v>8</v>
      </c>
      <c r="M307" s="42">
        <v>1</v>
      </c>
      <c r="N307" s="42" t="s">
        <v>34</v>
      </c>
      <c r="O307" s="42" t="s">
        <v>9066</v>
      </c>
      <c r="P307" s="42" t="s">
        <v>9067</v>
      </c>
      <c r="Q307" t="s">
        <v>35</v>
      </c>
      <c r="R307" t="s">
        <v>36</v>
      </c>
    </row>
    <row r="308" spans="1:18" ht="13" x14ac:dyDescent="0.15">
      <c r="A308" s="167"/>
      <c r="B308" s="46">
        <v>5</v>
      </c>
      <c r="C308" s="43" t="s">
        <v>9217</v>
      </c>
      <c r="D308" s="45">
        <v>1000000</v>
      </c>
      <c r="E308" s="42" t="s">
        <v>9218</v>
      </c>
      <c r="F308" s="42" t="s">
        <v>2397</v>
      </c>
      <c r="G308" s="42" t="s">
        <v>1910</v>
      </c>
      <c r="H308" s="45">
        <v>5.8295793300055603E-8</v>
      </c>
      <c r="I308" s="42">
        <v>22</v>
      </c>
      <c r="J308" s="42" t="s">
        <v>9219</v>
      </c>
      <c r="K308" s="42">
        <v>40</v>
      </c>
      <c r="L308" s="42">
        <v>9</v>
      </c>
      <c r="M308" s="42">
        <v>1</v>
      </c>
      <c r="N308" s="42" t="s">
        <v>34</v>
      </c>
      <c r="O308" s="42" t="s">
        <v>9066</v>
      </c>
      <c r="P308" s="42" t="s">
        <v>9067</v>
      </c>
      <c r="Q308" t="s">
        <v>35</v>
      </c>
      <c r="R308" t="s">
        <v>36</v>
      </c>
    </row>
    <row r="309" spans="1:18" ht="13" x14ac:dyDescent="0.15">
      <c r="A309" s="167"/>
      <c r="B309" s="46">
        <v>5</v>
      </c>
      <c r="C309" s="43" t="s">
        <v>9220</v>
      </c>
      <c r="D309" s="45">
        <v>1000000</v>
      </c>
      <c r="E309" s="42" t="s">
        <v>9221</v>
      </c>
      <c r="F309" s="42" t="s">
        <v>2397</v>
      </c>
      <c r="G309" s="42" t="s">
        <v>1910</v>
      </c>
      <c r="H309" s="45">
        <v>3.8511312863316697E-9</v>
      </c>
      <c r="I309" s="42">
        <v>26</v>
      </c>
      <c r="J309" s="42" t="s">
        <v>9222</v>
      </c>
      <c r="K309" s="42">
        <v>26</v>
      </c>
      <c r="L309" s="42">
        <v>9</v>
      </c>
      <c r="M309" s="42">
        <v>1</v>
      </c>
      <c r="N309" s="42" t="s">
        <v>34</v>
      </c>
      <c r="O309" s="42" t="s">
        <v>9066</v>
      </c>
      <c r="P309" s="42" t="s">
        <v>9067</v>
      </c>
      <c r="Q309" t="s">
        <v>35</v>
      </c>
      <c r="R309" t="s">
        <v>36</v>
      </c>
    </row>
    <row r="310" spans="1:18" ht="13" x14ac:dyDescent="0.15">
      <c r="A310" s="167"/>
      <c r="B310" s="46">
        <v>5</v>
      </c>
      <c r="C310" s="43" t="s">
        <v>9223</v>
      </c>
      <c r="D310" s="45">
        <v>1000000</v>
      </c>
      <c r="E310" s="42" t="s">
        <v>9224</v>
      </c>
      <c r="F310" s="42" t="s">
        <v>2397</v>
      </c>
      <c r="G310" s="42" t="s">
        <v>1910</v>
      </c>
      <c r="H310" s="45">
        <v>1.8244628404185701E-9</v>
      </c>
      <c r="I310" s="42">
        <v>22</v>
      </c>
      <c r="J310" s="42" t="s">
        <v>9225</v>
      </c>
      <c r="K310" s="42">
        <v>27</v>
      </c>
      <c r="L310" s="42">
        <v>9</v>
      </c>
      <c r="M310" s="42">
        <v>1</v>
      </c>
      <c r="N310" s="42" t="s">
        <v>34</v>
      </c>
      <c r="O310" s="42" t="s">
        <v>9066</v>
      </c>
      <c r="P310" s="42" t="s">
        <v>9067</v>
      </c>
      <c r="Q310" t="s">
        <v>35</v>
      </c>
      <c r="R310" t="s">
        <v>36</v>
      </c>
    </row>
    <row r="311" spans="1:18" ht="13" x14ac:dyDescent="0.15">
      <c r="A311" s="167"/>
      <c r="B311" s="46">
        <v>5</v>
      </c>
      <c r="C311" s="43" t="s">
        <v>9226</v>
      </c>
      <c r="D311" s="45">
        <v>1000000</v>
      </c>
      <c r="E311" s="42" t="s">
        <v>9227</v>
      </c>
      <c r="F311" s="42" t="s">
        <v>2397</v>
      </c>
      <c r="G311" s="42" t="s">
        <v>1910</v>
      </c>
      <c r="H311" s="45">
        <v>3.7876168041649499E-8</v>
      </c>
      <c r="I311" s="42">
        <v>20</v>
      </c>
      <c r="J311" s="42" t="s">
        <v>9228</v>
      </c>
      <c r="K311" s="42">
        <v>43</v>
      </c>
      <c r="L311" s="42">
        <v>8</v>
      </c>
      <c r="M311" s="42">
        <v>1</v>
      </c>
      <c r="N311" s="42" t="s">
        <v>34</v>
      </c>
      <c r="O311" s="42" t="s">
        <v>9066</v>
      </c>
      <c r="P311" s="42" t="s">
        <v>9067</v>
      </c>
      <c r="Q311" t="s">
        <v>35</v>
      </c>
      <c r="R311" t="s">
        <v>36</v>
      </c>
    </row>
    <row r="312" spans="1:18" ht="13" x14ac:dyDescent="0.15">
      <c r="A312" s="167"/>
      <c r="B312" s="46">
        <v>5</v>
      </c>
      <c r="C312" s="43" t="s">
        <v>9229</v>
      </c>
      <c r="D312" s="45">
        <v>1000000</v>
      </c>
      <c r="E312" s="42" t="s">
        <v>9230</v>
      </c>
      <c r="F312" s="42" t="s">
        <v>2397</v>
      </c>
      <c r="G312" s="42" t="s">
        <v>1910</v>
      </c>
      <c r="H312" s="45">
        <v>6.4183773641132897E-9</v>
      </c>
      <c r="I312" s="42">
        <v>22</v>
      </c>
      <c r="J312" s="42" t="s">
        <v>9231</v>
      </c>
      <c r="K312" s="42">
        <v>21</v>
      </c>
      <c r="L312" s="42">
        <v>7</v>
      </c>
      <c r="M312" s="42">
        <v>1</v>
      </c>
      <c r="N312" s="42" t="s">
        <v>34</v>
      </c>
      <c r="O312" s="42" t="s">
        <v>9066</v>
      </c>
      <c r="P312" s="42" t="s">
        <v>9067</v>
      </c>
      <c r="Q312" t="s">
        <v>35</v>
      </c>
      <c r="R312" t="s">
        <v>36</v>
      </c>
    </row>
    <row r="313" spans="1:18" ht="13" x14ac:dyDescent="0.15">
      <c r="A313" s="167"/>
      <c r="B313" s="46">
        <v>5</v>
      </c>
      <c r="C313" s="43" t="s">
        <v>9232</v>
      </c>
      <c r="D313" s="45">
        <v>1000000</v>
      </c>
      <c r="E313" s="42" t="s">
        <v>9233</v>
      </c>
      <c r="F313" s="42" t="s">
        <v>2397</v>
      </c>
      <c r="G313" s="42" t="s">
        <v>1910</v>
      </c>
      <c r="H313" s="45">
        <v>1.0007128922269E-7</v>
      </c>
      <c r="I313" s="42">
        <v>14</v>
      </c>
      <c r="J313" s="42" t="s">
        <v>9234</v>
      </c>
      <c r="K313" s="42">
        <v>29</v>
      </c>
      <c r="L313" s="42">
        <v>8</v>
      </c>
      <c r="M313" s="42">
        <v>1</v>
      </c>
      <c r="N313" s="42" t="s">
        <v>34</v>
      </c>
      <c r="O313" s="42" t="s">
        <v>9066</v>
      </c>
      <c r="P313" s="42" t="s">
        <v>9067</v>
      </c>
      <c r="Q313" t="s">
        <v>35</v>
      </c>
      <c r="R313" t="s">
        <v>36</v>
      </c>
    </row>
    <row r="314" spans="1:18" ht="13" x14ac:dyDescent="0.15">
      <c r="A314" s="167"/>
      <c r="B314" s="46">
        <v>5</v>
      </c>
      <c r="C314" s="43" t="s">
        <v>9235</v>
      </c>
      <c r="D314" s="45">
        <v>1000000</v>
      </c>
      <c r="E314" s="42" t="s">
        <v>9236</v>
      </c>
      <c r="F314" s="42" t="s">
        <v>2397</v>
      </c>
      <c r="G314" s="42" t="s">
        <v>1910</v>
      </c>
      <c r="H314" s="45">
        <v>1.2427835230388801E-9</v>
      </c>
      <c r="I314" s="42">
        <v>26</v>
      </c>
      <c r="J314" s="42" t="s">
        <v>9237</v>
      </c>
      <c r="K314" s="42">
        <v>73</v>
      </c>
      <c r="L314" s="42">
        <v>9</v>
      </c>
      <c r="M314" s="42">
        <v>1</v>
      </c>
      <c r="N314" s="42" t="s">
        <v>34</v>
      </c>
      <c r="O314" s="42" t="s">
        <v>9066</v>
      </c>
      <c r="P314" s="42" t="s">
        <v>9067</v>
      </c>
      <c r="Q314" t="s">
        <v>35</v>
      </c>
      <c r="R314" t="s">
        <v>36</v>
      </c>
    </row>
    <row r="315" spans="1:18" ht="13" x14ac:dyDescent="0.15">
      <c r="A315" s="167"/>
      <c r="B315" s="46">
        <v>5</v>
      </c>
      <c r="C315" s="43" t="s">
        <v>9238</v>
      </c>
      <c r="D315" s="45">
        <v>1000000</v>
      </c>
      <c r="E315" s="42" t="s">
        <v>9239</v>
      </c>
      <c r="F315" s="42" t="s">
        <v>2397</v>
      </c>
      <c r="G315" s="42" t="s">
        <v>1910</v>
      </c>
      <c r="H315" s="45">
        <v>2.14703577897257E-9</v>
      </c>
      <c r="I315" s="42">
        <v>22</v>
      </c>
      <c r="J315" s="42" t="s">
        <v>9240</v>
      </c>
      <c r="K315" s="42">
        <v>18</v>
      </c>
      <c r="L315" s="42">
        <v>7</v>
      </c>
      <c r="M315" s="42">
        <v>1</v>
      </c>
      <c r="N315" s="42" t="s">
        <v>34</v>
      </c>
      <c r="O315" s="42" t="s">
        <v>9066</v>
      </c>
      <c r="P315" s="42" t="s">
        <v>9067</v>
      </c>
      <c r="Q315" t="s">
        <v>35</v>
      </c>
      <c r="R315" t="s">
        <v>36</v>
      </c>
    </row>
    <row r="316" spans="1:18" ht="13" x14ac:dyDescent="0.15">
      <c r="A316" s="167"/>
      <c r="B316" s="46">
        <v>5</v>
      </c>
      <c r="C316" s="43" t="s">
        <v>9241</v>
      </c>
      <c r="D316" s="45">
        <v>1000000</v>
      </c>
      <c r="E316" s="42" t="s">
        <v>9242</v>
      </c>
      <c r="F316" s="42" t="s">
        <v>2397</v>
      </c>
      <c r="G316" s="42" t="s">
        <v>1910</v>
      </c>
      <c r="H316" s="45">
        <v>1.8430086714155601E-7</v>
      </c>
      <c r="I316" s="42">
        <v>20</v>
      </c>
      <c r="J316" s="42" t="s">
        <v>9243</v>
      </c>
      <c r="K316" s="42">
        <v>44</v>
      </c>
      <c r="L316" s="42">
        <v>9</v>
      </c>
      <c r="M316" s="42">
        <v>1</v>
      </c>
      <c r="N316" s="42" t="s">
        <v>34</v>
      </c>
      <c r="O316" s="42" t="s">
        <v>9066</v>
      </c>
      <c r="P316" s="42" t="s">
        <v>9067</v>
      </c>
      <c r="Q316" t="s">
        <v>35</v>
      </c>
      <c r="R316" t="s">
        <v>36</v>
      </c>
    </row>
    <row r="317" spans="1:18" ht="13" x14ac:dyDescent="0.15">
      <c r="A317" s="167"/>
      <c r="B317" s="46">
        <v>5</v>
      </c>
      <c r="C317" s="43" t="s">
        <v>9244</v>
      </c>
      <c r="D317" s="45">
        <v>1000000</v>
      </c>
      <c r="E317" s="42" t="s">
        <v>9245</v>
      </c>
      <c r="F317" s="42" t="s">
        <v>2397</v>
      </c>
      <c r="G317" s="42" t="s">
        <v>1910</v>
      </c>
      <c r="H317" s="45">
        <v>3.5245320474047401E-10</v>
      </c>
      <c r="I317" s="42">
        <v>32</v>
      </c>
      <c r="J317" s="42" t="s">
        <v>9246</v>
      </c>
      <c r="K317" s="42">
        <v>22</v>
      </c>
      <c r="L317" s="42">
        <v>8</v>
      </c>
      <c r="M317" s="42">
        <v>1</v>
      </c>
      <c r="N317" s="42" t="s">
        <v>34</v>
      </c>
      <c r="O317" s="42" t="s">
        <v>9066</v>
      </c>
      <c r="P317" s="42" t="s">
        <v>9067</v>
      </c>
      <c r="Q317" t="s">
        <v>35</v>
      </c>
      <c r="R317" t="s">
        <v>36</v>
      </c>
    </row>
    <row r="318" spans="1:18" ht="13" x14ac:dyDescent="0.15">
      <c r="A318" s="167"/>
      <c r="B318" s="46">
        <v>5</v>
      </c>
      <c r="C318" s="43" t="s">
        <v>9247</v>
      </c>
      <c r="D318" s="45">
        <v>1000000</v>
      </c>
      <c r="E318" s="42" t="s">
        <v>9248</v>
      </c>
      <c r="F318" s="42" t="s">
        <v>2397</v>
      </c>
      <c r="G318" s="42" t="s">
        <v>1910</v>
      </c>
      <c r="H318" s="45">
        <v>2.1840797533061802E-9</v>
      </c>
      <c r="I318" s="42">
        <v>22</v>
      </c>
      <c r="J318" s="42" t="s">
        <v>9249</v>
      </c>
      <c r="K318" s="42">
        <v>35</v>
      </c>
      <c r="L318" s="42">
        <v>9</v>
      </c>
      <c r="M318" s="42">
        <v>1</v>
      </c>
      <c r="N318" s="42" t="s">
        <v>34</v>
      </c>
      <c r="O318" s="42" t="s">
        <v>9066</v>
      </c>
      <c r="P318" s="42" t="s">
        <v>9067</v>
      </c>
      <c r="Q318" t="s">
        <v>35</v>
      </c>
      <c r="R318" t="s">
        <v>36</v>
      </c>
    </row>
    <row r="319" spans="1:18" ht="13" x14ac:dyDescent="0.15">
      <c r="A319" s="167"/>
      <c r="B319" s="46">
        <v>5</v>
      </c>
      <c r="C319" s="43" t="s">
        <v>9250</v>
      </c>
      <c r="D319" s="45">
        <v>1000000</v>
      </c>
      <c r="E319" s="42" t="s">
        <v>9251</v>
      </c>
      <c r="F319" s="42" t="s">
        <v>2397</v>
      </c>
      <c r="G319" s="42" t="s">
        <v>1910</v>
      </c>
      <c r="H319" s="45">
        <v>2.4330111125182999E-9</v>
      </c>
      <c r="I319" s="42">
        <v>22</v>
      </c>
      <c r="J319" s="42" t="s">
        <v>9252</v>
      </c>
      <c r="K319" s="42">
        <v>23</v>
      </c>
      <c r="L319" s="42">
        <v>9</v>
      </c>
      <c r="M319" s="42">
        <v>1</v>
      </c>
      <c r="N319" s="42" t="s">
        <v>34</v>
      </c>
      <c r="O319" s="42" t="s">
        <v>9066</v>
      </c>
      <c r="P319" s="42" t="s">
        <v>9067</v>
      </c>
      <c r="Q319" t="s">
        <v>35</v>
      </c>
      <c r="R319" t="s">
        <v>36</v>
      </c>
    </row>
    <row r="320" spans="1:18" ht="13" x14ac:dyDescent="0.15">
      <c r="A320" s="167"/>
      <c r="B320" s="46">
        <v>5</v>
      </c>
      <c r="C320" s="43" t="s">
        <v>9254</v>
      </c>
      <c r="D320" s="45">
        <v>1000000</v>
      </c>
      <c r="E320" s="42" t="s">
        <v>9255</v>
      </c>
      <c r="F320" s="42" t="s">
        <v>2397</v>
      </c>
      <c r="G320" s="42" t="s">
        <v>1910</v>
      </c>
      <c r="H320" s="45">
        <v>2.2372982278161E-8</v>
      </c>
      <c r="I320" s="42">
        <v>20</v>
      </c>
      <c r="J320" s="42" t="s">
        <v>9256</v>
      </c>
      <c r="K320" s="42">
        <v>25</v>
      </c>
      <c r="L320" s="42">
        <v>8</v>
      </c>
      <c r="M320" s="42">
        <v>1</v>
      </c>
      <c r="N320" s="42" t="s">
        <v>34</v>
      </c>
      <c r="O320" s="42" t="s">
        <v>9066</v>
      </c>
      <c r="P320" s="42" t="s">
        <v>9067</v>
      </c>
      <c r="Q320" t="s">
        <v>35</v>
      </c>
      <c r="R320" t="s">
        <v>36</v>
      </c>
    </row>
    <row r="321" spans="1:18" ht="13" x14ac:dyDescent="0.15">
      <c r="A321" s="167"/>
      <c r="B321" s="46">
        <v>5</v>
      </c>
      <c r="C321" s="43" t="s">
        <v>9257</v>
      </c>
      <c r="D321" s="45">
        <v>1000000</v>
      </c>
      <c r="E321" s="42" t="s">
        <v>9258</v>
      </c>
      <c r="F321" s="42" t="s">
        <v>2397</v>
      </c>
      <c r="G321" s="42" t="s">
        <v>1910</v>
      </c>
      <c r="H321" s="45">
        <v>4.34879175265718E-9</v>
      </c>
      <c r="I321" s="42">
        <v>22</v>
      </c>
      <c r="J321" s="42" t="s">
        <v>9259</v>
      </c>
      <c r="K321" s="42">
        <v>16</v>
      </c>
      <c r="L321" s="42">
        <v>7</v>
      </c>
      <c r="M321" s="42">
        <v>1</v>
      </c>
      <c r="N321" s="42" t="s">
        <v>34</v>
      </c>
      <c r="O321" s="42" t="s">
        <v>9066</v>
      </c>
      <c r="P321" s="42" t="s">
        <v>9067</v>
      </c>
      <c r="Q321" t="s">
        <v>35</v>
      </c>
      <c r="R321" t="s">
        <v>36</v>
      </c>
    </row>
    <row r="322" spans="1:18" ht="13" x14ac:dyDescent="0.15">
      <c r="A322" s="167"/>
      <c r="B322" s="46">
        <v>5</v>
      </c>
      <c r="C322" s="43" t="s">
        <v>9260</v>
      </c>
      <c r="D322" s="45">
        <v>1000000</v>
      </c>
      <c r="E322" s="42" t="s">
        <v>9261</v>
      </c>
      <c r="F322" s="42" t="s">
        <v>2397</v>
      </c>
      <c r="G322" s="42" t="s">
        <v>1910</v>
      </c>
      <c r="H322" s="45">
        <v>1.94068184310568E-10</v>
      </c>
      <c r="I322" s="42">
        <v>28</v>
      </c>
      <c r="J322" s="42" t="s">
        <v>9262</v>
      </c>
      <c r="K322" s="42">
        <v>20</v>
      </c>
      <c r="L322" s="42">
        <v>4</v>
      </c>
      <c r="M322" s="42">
        <v>1</v>
      </c>
      <c r="N322" s="42" t="s">
        <v>34</v>
      </c>
      <c r="O322" s="42" t="s">
        <v>9066</v>
      </c>
      <c r="P322" s="42" t="s">
        <v>9067</v>
      </c>
      <c r="Q322" t="s">
        <v>35</v>
      </c>
      <c r="R322" t="s">
        <v>36</v>
      </c>
    </row>
    <row r="323" spans="1:18" ht="13" x14ac:dyDescent="0.15">
      <c r="A323" s="167"/>
      <c r="B323" s="46">
        <v>5</v>
      </c>
      <c r="C323" s="43" t="s">
        <v>9263</v>
      </c>
      <c r="D323" s="45">
        <v>1000000</v>
      </c>
      <c r="E323" s="42" t="s">
        <v>9264</v>
      </c>
      <c r="F323" s="42" t="s">
        <v>2397</v>
      </c>
      <c r="G323" s="42" t="s">
        <v>1910</v>
      </c>
      <c r="H323" s="45">
        <v>8.2282668229964995E-8</v>
      </c>
      <c r="I323" s="42">
        <v>20</v>
      </c>
      <c r="J323" s="42" t="s">
        <v>9265</v>
      </c>
      <c r="K323" s="42">
        <v>29</v>
      </c>
      <c r="L323" s="42">
        <v>9</v>
      </c>
      <c r="M323" s="42">
        <v>1</v>
      </c>
      <c r="N323" s="42" t="s">
        <v>34</v>
      </c>
      <c r="O323" s="42" t="s">
        <v>9066</v>
      </c>
      <c r="P323" s="42" t="s">
        <v>9067</v>
      </c>
      <c r="Q323" t="s">
        <v>35</v>
      </c>
      <c r="R323" t="s">
        <v>36</v>
      </c>
    </row>
    <row r="324" spans="1:18" ht="13" x14ac:dyDescent="0.15">
      <c r="A324" s="167"/>
      <c r="B324" s="46">
        <v>5</v>
      </c>
      <c r="C324" s="43" t="s">
        <v>9266</v>
      </c>
      <c r="D324" s="45">
        <v>1000000</v>
      </c>
      <c r="E324" s="42" t="s">
        <v>9267</v>
      </c>
      <c r="F324" s="42" t="s">
        <v>2397</v>
      </c>
      <c r="G324" s="42" t="s">
        <v>1910</v>
      </c>
      <c r="H324" s="45">
        <v>1.9884348516721001E-10</v>
      </c>
      <c r="I324" s="42">
        <v>22</v>
      </c>
      <c r="J324" s="42" t="s">
        <v>9268</v>
      </c>
      <c r="K324" s="42">
        <v>42</v>
      </c>
      <c r="L324" s="42">
        <v>9</v>
      </c>
      <c r="M324" s="42">
        <v>1</v>
      </c>
      <c r="N324" s="42" t="s">
        <v>34</v>
      </c>
      <c r="O324" s="42" t="s">
        <v>9066</v>
      </c>
      <c r="P324" s="42" t="s">
        <v>9067</v>
      </c>
      <c r="Q324" t="s">
        <v>35</v>
      </c>
      <c r="R324" t="s">
        <v>36</v>
      </c>
    </row>
    <row r="325" spans="1:18" ht="13" x14ac:dyDescent="0.15">
      <c r="A325" s="167"/>
      <c r="B325" s="46">
        <v>5</v>
      </c>
      <c r="C325" s="43" t="s">
        <v>9269</v>
      </c>
      <c r="D325" s="45">
        <v>1000000</v>
      </c>
      <c r="E325" s="42" t="s">
        <v>9270</v>
      </c>
      <c r="F325" s="42" t="s">
        <v>2397</v>
      </c>
      <c r="G325" s="42" t="s">
        <v>1910</v>
      </c>
      <c r="H325" s="45">
        <v>7.1266557460837498E-10</v>
      </c>
      <c r="I325" s="42">
        <v>22</v>
      </c>
      <c r="J325" s="42" t="s">
        <v>9271</v>
      </c>
      <c r="K325" s="42">
        <v>31</v>
      </c>
      <c r="L325" s="42">
        <v>9</v>
      </c>
      <c r="M325" s="42">
        <v>1</v>
      </c>
      <c r="N325" s="42" t="s">
        <v>34</v>
      </c>
      <c r="O325" s="42" t="s">
        <v>9066</v>
      </c>
      <c r="P325" s="42" t="s">
        <v>9067</v>
      </c>
      <c r="Q325" t="s">
        <v>35</v>
      </c>
      <c r="R325" t="s">
        <v>36</v>
      </c>
    </row>
    <row r="326" spans="1:18" ht="13" x14ac:dyDescent="0.15">
      <c r="A326" s="167"/>
      <c r="B326" s="46">
        <v>5</v>
      </c>
      <c r="C326" s="43" t="s">
        <v>9272</v>
      </c>
      <c r="D326" s="45">
        <v>1000000</v>
      </c>
      <c r="E326" s="42" t="s">
        <v>9273</v>
      </c>
      <c r="F326" s="42" t="s">
        <v>2397</v>
      </c>
      <c r="G326" s="42" t="s">
        <v>1910</v>
      </c>
      <c r="H326" s="45">
        <v>3.1703968527880602E-9</v>
      </c>
      <c r="I326" s="42">
        <v>22</v>
      </c>
      <c r="J326" s="42" t="s">
        <v>9274</v>
      </c>
      <c r="K326" s="42">
        <v>42</v>
      </c>
      <c r="L326" s="42">
        <v>9</v>
      </c>
      <c r="M326" s="42">
        <v>1</v>
      </c>
      <c r="N326" s="42" t="s">
        <v>34</v>
      </c>
      <c r="O326" s="42" t="s">
        <v>9066</v>
      </c>
      <c r="P326" s="42" t="s">
        <v>9067</v>
      </c>
      <c r="Q326" t="s">
        <v>35</v>
      </c>
      <c r="R326" t="s">
        <v>36</v>
      </c>
    </row>
    <row r="327" spans="1:18" ht="13" x14ac:dyDescent="0.15">
      <c r="A327" s="167"/>
      <c r="B327" s="46">
        <v>5</v>
      </c>
      <c r="C327" s="43" t="s">
        <v>9275</v>
      </c>
      <c r="D327" s="45">
        <v>1000000</v>
      </c>
      <c r="E327" s="42" t="s">
        <v>9276</v>
      </c>
      <c r="F327" s="42" t="s">
        <v>2397</v>
      </c>
      <c r="G327" s="42" t="s">
        <v>1910</v>
      </c>
      <c r="H327" s="45">
        <v>9.2326071053832605E-8</v>
      </c>
      <c r="I327" s="42">
        <v>14</v>
      </c>
      <c r="J327" s="42" t="s">
        <v>9277</v>
      </c>
      <c r="K327" s="42">
        <v>20</v>
      </c>
      <c r="L327" s="42">
        <v>8</v>
      </c>
      <c r="M327" s="42">
        <v>1</v>
      </c>
      <c r="N327" s="42" t="s">
        <v>34</v>
      </c>
      <c r="O327" s="42" t="s">
        <v>9066</v>
      </c>
      <c r="P327" s="42" t="s">
        <v>9067</v>
      </c>
      <c r="Q327" t="s">
        <v>35</v>
      </c>
      <c r="R327" t="s">
        <v>36</v>
      </c>
    </row>
    <row r="328" spans="1:18" ht="13" x14ac:dyDescent="0.15">
      <c r="A328" s="167"/>
      <c r="B328" s="46">
        <v>5</v>
      </c>
      <c r="C328" s="43" t="s">
        <v>9278</v>
      </c>
      <c r="D328" s="45">
        <v>1000000</v>
      </c>
      <c r="E328" s="42" t="s">
        <v>9279</v>
      </c>
      <c r="F328" s="42" t="s">
        <v>2397</v>
      </c>
      <c r="G328" s="42" t="s">
        <v>1910</v>
      </c>
      <c r="H328" s="45">
        <v>7.2563678860617897E-8</v>
      </c>
      <c r="I328" s="42">
        <v>20</v>
      </c>
      <c r="J328" s="42" t="s">
        <v>9280</v>
      </c>
      <c r="K328" s="42">
        <v>31</v>
      </c>
      <c r="L328" s="42">
        <v>9</v>
      </c>
      <c r="M328" s="42">
        <v>1</v>
      </c>
      <c r="N328" s="42" t="s">
        <v>34</v>
      </c>
      <c r="O328" s="42" t="s">
        <v>9066</v>
      </c>
      <c r="P328" s="42" t="s">
        <v>9067</v>
      </c>
      <c r="Q328" t="s">
        <v>35</v>
      </c>
      <c r="R328" t="s">
        <v>36</v>
      </c>
    </row>
    <row r="329" spans="1:18" ht="13" x14ac:dyDescent="0.15">
      <c r="A329" s="167"/>
      <c r="B329" s="46">
        <v>5</v>
      </c>
      <c r="C329" s="43" t="s">
        <v>9281</v>
      </c>
      <c r="D329" s="45">
        <v>1000000</v>
      </c>
      <c r="E329" s="42" t="s">
        <v>9282</v>
      </c>
      <c r="F329" s="42" t="s">
        <v>2397</v>
      </c>
      <c r="G329" s="42" t="s">
        <v>1910</v>
      </c>
      <c r="H329" s="45">
        <v>9.87773615897288E-9</v>
      </c>
      <c r="I329" s="42">
        <v>22</v>
      </c>
      <c r="J329" s="42" t="s">
        <v>9283</v>
      </c>
      <c r="K329" s="42">
        <v>32</v>
      </c>
      <c r="L329" s="42">
        <v>9</v>
      </c>
      <c r="M329" s="42">
        <v>1</v>
      </c>
      <c r="N329" s="42" t="s">
        <v>34</v>
      </c>
      <c r="O329" s="42" t="s">
        <v>9066</v>
      </c>
      <c r="P329" s="42" t="s">
        <v>9067</v>
      </c>
      <c r="Q329" t="s">
        <v>35</v>
      </c>
      <c r="R329" t="s">
        <v>36</v>
      </c>
    </row>
    <row r="330" spans="1:18" ht="13" x14ac:dyDescent="0.15">
      <c r="A330" s="167"/>
      <c r="B330" s="46">
        <v>5</v>
      </c>
      <c r="C330" s="43" t="s">
        <v>9284</v>
      </c>
      <c r="D330" s="45">
        <v>1000000</v>
      </c>
      <c r="E330" s="42" t="s">
        <v>9285</v>
      </c>
      <c r="F330" s="42" t="s">
        <v>2397</v>
      </c>
      <c r="G330" s="42" t="s">
        <v>1910</v>
      </c>
      <c r="H330" s="45">
        <v>3.6495975259552997E-8</v>
      </c>
      <c r="I330" s="42">
        <v>20</v>
      </c>
      <c r="J330" s="42" t="s">
        <v>9286</v>
      </c>
      <c r="K330" s="42">
        <v>21</v>
      </c>
      <c r="L330" s="42">
        <v>8</v>
      </c>
      <c r="M330" s="42">
        <v>1</v>
      </c>
      <c r="N330" s="42" t="s">
        <v>34</v>
      </c>
      <c r="O330" s="42" t="s">
        <v>9066</v>
      </c>
      <c r="P330" s="42" t="s">
        <v>9067</v>
      </c>
      <c r="Q330" t="s">
        <v>35</v>
      </c>
      <c r="R330" t="s">
        <v>36</v>
      </c>
    </row>
    <row r="331" spans="1:18" ht="13" x14ac:dyDescent="0.15">
      <c r="A331" s="167"/>
      <c r="B331" s="46">
        <v>5</v>
      </c>
      <c r="C331" s="43" t="s">
        <v>9287</v>
      </c>
      <c r="D331" s="45">
        <v>1000000</v>
      </c>
      <c r="E331" s="42" t="s">
        <v>9288</v>
      </c>
      <c r="F331" s="42" t="s">
        <v>2397</v>
      </c>
      <c r="G331" s="42" t="s">
        <v>1910</v>
      </c>
      <c r="H331" s="45">
        <v>1.19285131617793E-8</v>
      </c>
      <c r="I331" s="42">
        <v>22</v>
      </c>
      <c r="J331" s="42" t="s">
        <v>9289</v>
      </c>
      <c r="K331" s="42">
        <v>50</v>
      </c>
      <c r="L331" s="42">
        <v>9</v>
      </c>
      <c r="M331" s="42">
        <v>1</v>
      </c>
      <c r="N331" s="42" t="s">
        <v>34</v>
      </c>
      <c r="O331" s="42" t="s">
        <v>9066</v>
      </c>
      <c r="P331" s="42" t="s">
        <v>9067</v>
      </c>
      <c r="Q331" t="s">
        <v>35</v>
      </c>
      <c r="R331" t="s">
        <v>36</v>
      </c>
    </row>
    <row r="332" spans="1:18" ht="13" x14ac:dyDescent="0.15">
      <c r="A332" s="167"/>
      <c r="B332" s="46">
        <v>5</v>
      </c>
      <c r="C332" s="43" t="s">
        <v>9290</v>
      </c>
      <c r="D332" s="45">
        <v>1000000</v>
      </c>
      <c r="E332" s="42" t="s">
        <v>9291</v>
      </c>
      <c r="F332" s="42" t="s">
        <v>2397</v>
      </c>
      <c r="G332" s="42" t="s">
        <v>1910</v>
      </c>
      <c r="H332" s="45">
        <v>1.0505602720927501E-9</v>
      </c>
      <c r="I332" s="42">
        <v>22</v>
      </c>
      <c r="J332" s="42" t="s">
        <v>9292</v>
      </c>
      <c r="K332" s="42">
        <v>22</v>
      </c>
      <c r="L332" s="42">
        <v>7</v>
      </c>
      <c r="M332" s="42">
        <v>1</v>
      </c>
      <c r="N332" s="42" t="s">
        <v>34</v>
      </c>
      <c r="O332" s="42" t="s">
        <v>9066</v>
      </c>
      <c r="P332" s="42" t="s">
        <v>9067</v>
      </c>
      <c r="Q332" t="s">
        <v>35</v>
      </c>
      <c r="R332" t="s">
        <v>36</v>
      </c>
    </row>
    <row r="333" spans="1:18" ht="13" x14ac:dyDescent="0.15">
      <c r="A333" s="167"/>
      <c r="B333" s="46">
        <v>5</v>
      </c>
      <c r="C333" s="43" t="s">
        <v>9293</v>
      </c>
      <c r="D333" s="45">
        <v>1000000</v>
      </c>
      <c r="E333" s="42" t="s">
        <v>9294</v>
      </c>
      <c r="F333" s="42" t="s">
        <v>2397</v>
      </c>
      <c r="G333" s="42" t="s">
        <v>1910</v>
      </c>
      <c r="H333" s="45">
        <v>1.19686554057544E-10</v>
      </c>
      <c r="I333" s="42">
        <v>22</v>
      </c>
      <c r="J333" s="42" t="s">
        <v>9295</v>
      </c>
      <c r="K333" s="42">
        <v>19</v>
      </c>
      <c r="L333" s="42">
        <v>6</v>
      </c>
      <c r="M333" s="42">
        <v>1</v>
      </c>
      <c r="N333" s="42" t="s">
        <v>34</v>
      </c>
      <c r="O333" s="42" t="s">
        <v>9066</v>
      </c>
      <c r="P333" s="42" t="s">
        <v>9067</v>
      </c>
      <c r="Q333" t="s">
        <v>35</v>
      </c>
      <c r="R333" t="s">
        <v>36</v>
      </c>
    </row>
    <row r="334" spans="1:18" ht="13" x14ac:dyDescent="0.15">
      <c r="A334" s="167"/>
      <c r="B334" s="46">
        <v>5</v>
      </c>
      <c r="C334" s="43" t="s">
        <v>9296</v>
      </c>
      <c r="D334" s="45">
        <v>1000000</v>
      </c>
      <c r="E334" s="42" t="s">
        <v>9297</v>
      </c>
      <c r="F334" s="42" t="s">
        <v>2397</v>
      </c>
      <c r="G334" s="42" t="s">
        <v>1910</v>
      </c>
      <c r="H334" s="45">
        <v>1.3732053351582201E-9</v>
      </c>
      <c r="I334" s="42">
        <v>22</v>
      </c>
      <c r="J334" s="42" t="s">
        <v>9298</v>
      </c>
      <c r="K334" s="42">
        <v>33</v>
      </c>
      <c r="L334" s="42">
        <v>8</v>
      </c>
      <c r="M334" s="42">
        <v>1</v>
      </c>
      <c r="N334" s="42" t="s">
        <v>34</v>
      </c>
      <c r="O334" s="42" t="s">
        <v>9066</v>
      </c>
      <c r="P334" s="42" t="s">
        <v>9067</v>
      </c>
      <c r="Q334" t="s">
        <v>35</v>
      </c>
      <c r="R334" t="s">
        <v>36</v>
      </c>
    </row>
    <row r="335" spans="1:18" ht="13" x14ac:dyDescent="0.15">
      <c r="A335" s="167"/>
      <c r="B335" s="46">
        <v>5</v>
      </c>
      <c r="C335" s="43" t="s">
        <v>9300</v>
      </c>
      <c r="D335" s="45">
        <v>1000000</v>
      </c>
      <c r="E335" s="42" t="s">
        <v>9301</v>
      </c>
      <c r="F335" s="42" t="s">
        <v>2397</v>
      </c>
      <c r="G335" s="42" t="s">
        <v>1910</v>
      </c>
      <c r="H335" s="45">
        <v>3.33866204116013E-9</v>
      </c>
      <c r="I335" s="42">
        <v>22</v>
      </c>
      <c r="J335" s="42" t="s">
        <v>9302</v>
      </c>
      <c r="K335" s="42">
        <v>29</v>
      </c>
      <c r="L335" s="42">
        <v>9</v>
      </c>
      <c r="M335" s="42">
        <v>1</v>
      </c>
      <c r="N335" s="42" t="s">
        <v>34</v>
      </c>
      <c r="O335" s="42" t="s">
        <v>9066</v>
      </c>
      <c r="P335" s="42" t="s">
        <v>9067</v>
      </c>
      <c r="Q335" t="s">
        <v>35</v>
      </c>
      <c r="R335" t="s">
        <v>36</v>
      </c>
    </row>
    <row r="336" spans="1:18" ht="13" x14ac:dyDescent="0.15">
      <c r="A336" s="167"/>
      <c r="B336" s="46">
        <v>5</v>
      </c>
      <c r="C336" s="43" t="s">
        <v>9303</v>
      </c>
      <c r="D336" s="45">
        <v>1000000</v>
      </c>
      <c r="E336" s="42" t="s">
        <v>9304</v>
      </c>
      <c r="F336" s="42" t="s">
        <v>2397</v>
      </c>
      <c r="G336" s="42" t="s">
        <v>1910</v>
      </c>
      <c r="H336" s="45">
        <v>1.3932099609736701E-7</v>
      </c>
      <c r="I336" s="42">
        <v>20</v>
      </c>
      <c r="J336" s="42" t="s">
        <v>9305</v>
      </c>
      <c r="K336" s="42">
        <v>22</v>
      </c>
      <c r="L336" s="42">
        <v>8</v>
      </c>
      <c r="M336" s="42">
        <v>1</v>
      </c>
      <c r="N336" s="42" t="s">
        <v>34</v>
      </c>
      <c r="O336" s="42" t="s">
        <v>9066</v>
      </c>
      <c r="P336" s="42" t="s">
        <v>9067</v>
      </c>
      <c r="Q336" t="s">
        <v>35</v>
      </c>
      <c r="R336" t="s">
        <v>36</v>
      </c>
    </row>
    <row r="337" spans="1:18" ht="13" x14ac:dyDescent="0.15">
      <c r="A337" s="167"/>
      <c r="B337" s="46">
        <v>5</v>
      </c>
      <c r="C337" s="43" t="s">
        <v>9306</v>
      </c>
      <c r="D337" s="45">
        <v>1000000</v>
      </c>
      <c r="E337" s="42" t="s">
        <v>9307</v>
      </c>
      <c r="F337" s="42" t="s">
        <v>2397</v>
      </c>
      <c r="G337" s="42" t="s">
        <v>1910</v>
      </c>
      <c r="H337" s="45">
        <v>2.1536857266716001E-8</v>
      </c>
      <c r="I337" s="42">
        <v>22</v>
      </c>
      <c r="J337" s="42" t="s">
        <v>9308</v>
      </c>
      <c r="K337" s="42">
        <v>15</v>
      </c>
      <c r="L337" s="42">
        <v>4</v>
      </c>
      <c r="M337" s="42">
        <v>1</v>
      </c>
      <c r="N337" s="42" t="s">
        <v>34</v>
      </c>
      <c r="O337" s="42" t="s">
        <v>9066</v>
      </c>
      <c r="P337" s="42" t="s">
        <v>9067</v>
      </c>
      <c r="Q337" t="s">
        <v>35</v>
      </c>
      <c r="R337" t="s">
        <v>36</v>
      </c>
    </row>
    <row r="338" spans="1:18" ht="13" x14ac:dyDescent="0.15">
      <c r="A338" s="167"/>
      <c r="B338" s="46">
        <v>5</v>
      </c>
      <c r="C338" s="43" t="s">
        <v>9309</v>
      </c>
      <c r="D338" s="45">
        <v>1000000</v>
      </c>
      <c r="E338" s="42" t="s">
        <v>9310</v>
      </c>
      <c r="F338" s="42" t="s">
        <v>2397</v>
      </c>
      <c r="G338" s="42" t="s">
        <v>1910</v>
      </c>
      <c r="H338" s="45">
        <v>6.7615745980607301E-9</v>
      </c>
      <c r="I338" s="42">
        <v>20</v>
      </c>
      <c r="J338" s="42" t="s">
        <v>9311</v>
      </c>
      <c r="K338" s="42">
        <v>28</v>
      </c>
      <c r="L338" s="42">
        <v>8</v>
      </c>
      <c r="M338" s="42">
        <v>1</v>
      </c>
      <c r="N338" s="42" t="s">
        <v>34</v>
      </c>
      <c r="O338" s="42" t="s">
        <v>9066</v>
      </c>
      <c r="P338" s="42" t="s">
        <v>9067</v>
      </c>
      <c r="Q338" t="s">
        <v>35</v>
      </c>
      <c r="R338" t="s">
        <v>36</v>
      </c>
    </row>
    <row r="339" spans="1:18" ht="13" x14ac:dyDescent="0.15">
      <c r="A339" s="167"/>
      <c r="B339" s="46">
        <v>5</v>
      </c>
      <c r="C339" s="43" t="s">
        <v>9313</v>
      </c>
      <c r="D339" s="45">
        <v>1000000</v>
      </c>
      <c r="E339" s="42" t="s">
        <v>9314</v>
      </c>
      <c r="F339" s="42" t="s">
        <v>2397</v>
      </c>
      <c r="G339" s="42" t="s">
        <v>1910</v>
      </c>
      <c r="H339" s="45">
        <v>1.8104194611144899E-8</v>
      </c>
      <c r="I339" s="42">
        <v>22</v>
      </c>
      <c r="J339" s="42" t="s">
        <v>9315</v>
      </c>
      <c r="K339" s="42">
        <v>28</v>
      </c>
      <c r="L339" s="42">
        <v>9</v>
      </c>
      <c r="M339" s="42">
        <v>1</v>
      </c>
      <c r="N339" s="42" t="s">
        <v>34</v>
      </c>
      <c r="O339" s="42" t="s">
        <v>9066</v>
      </c>
      <c r="P339" s="42" t="s">
        <v>9067</v>
      </c>
      <c r="Q339" t="s">
        <v>35</v>
      </c>
      <c r="R339" t="s">
        <v>36</v>
      </c>
    </row>
    <row r="340" spans="1:18" ht="13" x14ac:dyDescent="0.15">
      <c r="A340" s="167"/>
      <c r="B340" s="46">
        <v>5</v>
      </c>
      <c r="C340" s="43" t="s">
        <v>9316</v>
      </c>
      <c r="D340" s="45">
        <v>1000000</v>
      </c>
      <c r="E340" s="42" t="s">
        <v>9317</v>
      </c>
      <c r="F340" s="42" t="s">
        <v>2397</v>
      </c>
      <c r="G340" s="42" t="s">
        <v>1910</v>
      </c>
      <c r="H340" s="45">
        <v>1.7861125882765399E-9</v>
      </c>
      <c r="I340" s="42">
        <v>32</v>
      </c>
      <c r="J340" s="42" t="s">
        <v>9318</v>
      </c>
      <c r="K340" s="42">
        <v>20</v>
      </c>
      <c r="L340" s="42">
        <v>7</v>
      </c>
      <c r="M340" s="42">
        <v>1</v>
      </c>
      <c r="N340" s="42" t="s">
        <v>34</v>
      </c>
      <c r="O340" s="42" t="s">
        <v>9066</v>
      </c>
      <c r="P340" s="42" t="s">
        <v>9067</v>
      </c>
      <c r="Q340" t="s">
        <v>35</v>
      </c>
      <c r="R340" t="s">
        <v>36</v>
      </c>
    </row>
    <row r="341" spans="1:18" ht="13" x14ac:dyDescent="0.15">
      <c r="A341" s="167"/>
      <c r="B341" s="46">
        <v>5</v>
      </c>
      <c r="C341" s="43" t="s">
        <v>9319</v>
      </c>
      <c r="D341" s="45">
        <v>1000000</v>
      </c>
      <c r="E341" s="42" t="s">
        <v>9320</v>
      </c>
      <c r="F341" s="42" t="s">
        <v>2397</v>
      </c>
      <c r="G341" s="42" t="s">
        <v>1914</v>
      </c>
      <c r="H341" s="45">
        <v>2.3313812248489E-11</v>
      </c>
      <c r="I341" s="42">
        <v>32</v>
      </c>
      <c r="J341" s="42" t="s">
        <v>9321</v>
      </c>
      <c r="K341" s="42">
        <v>16</v>
      </c>
      <c r="L341" s="42">
        <v>7</v>
      </c>
      <c r="M341" s="42">
        <v>1</v>
      </c>
      <c r="N341" s="42" t="s">
        <v>34</v>
      </c>
      <c r="O341" s="42" t="s">
        <v>9066</v>
      </c>
      <c r="P341" s="42" t="s">
        <v>9067</v>
      </c>
      <c r="Q341" t="s">
        <v>35</v>
      </c>
      <c r="R341" t="s">
        <v>36</v>
      </c>
    </row>
    <row r="342" spans="1:18" ht="13" x14ac:dyDescent="0.15">
      <c r="A342" s="167"/>
      <c r="B342" s="46">
        <v>5</v>
      </c>
      <c r="C342" s="43" t="s">
        <v>9325</v>
      </c>
      <c r="D342" s="45">
        <v>1000000</v>
      </c>
      <c r="E342" s="42" t="s">
        <v>9326</v>
      </c>
      <c r="F342" s="42" t="s">
        <v>2397</v>
      </c>
      <c r="G342" s="42" t="s">
        <v>1910</v>
      </c>
      <c r="H342" s="45">
        <v>6.3465317726755097E-9</v>
      </c>
      <c r="I342" s="42">
        <v>22</v>
      </c>
      <c r="J342" s="42" t="s">
        <v>9327</v>
      </c>
      <c r="K342" s="42">
        <v>27</v>
      </c>
      <c r="L342" s="42">
        <v>9</v>
      </c>
      <c r="M342" s="42">
        <v>1</v>
      </c>
      <c r="N342" s="42" t="s">
        <v>34</v>
      </c>
      <c r="O342" s="42" t="s">
        <v>9066</v>
      </c>
      <c r="P342" s="42" t="s">
        <v>9067</v>
      </c>
      <c r="Q342" t="s">
        <v>35</v>
      </c>
      <c r="R342" t="s">
        <v>36</v>
      </c>
    </row>
    <row r="343" spans="1:18" ht="13" x14ac:dyDescent="0.15">
      <c r="A343" s="167"/>
      <c r="B343" s="46">
        <v>5</v>
      </c>
      <c r="C343" s="43" t="s">
        <v>9328</v>
      </c>
      <c r="D343" s="45">
        <v>1000000</v>
      </c>
      <c r="E343" s="42" t="s">
        <v>9329</v>
      </c>
      <c r="F343" s="42" t="s">
        <v>2397</v>
      </c>
      <c r="G343" s="42" t="s">
        <v>1910</v>
      </c>
      <c r="H343" s="45">
        <v>7.2016084415385799E-9</v>
      </c>
      <c r="I343" s="42">
        <v>20</v>
      </c>
      <c r="J343" s="42" t="s">
        <v>9330</v>
      </c>
      <c r="K343" s="42">
        <v>27</v>
      </c>
      <c r="L343" s="42">
        <v>8</v>
      </c>
      <c r="M343" s="42">
        <v>1</v>
      </c>
      <c r="N343" s="42" t="s">
        <v>34</v>
      </c>
      <c r="O343" s="42" t="s">
        <v>9066</v>
      </c>
      <c r="P343" s="42" t="s">
        <v>9067</v>
      </c>
      <c r="Q343" t="s">
        <v>35</v>
      </c>
      <c r="R343" t="s">
        <v>36</v>
      </c>
    </row>
    <row r="344" spans="1:18" ht="13" x14ac:dyDescent="0.15">
      <c r="A344" s="167"/>
      <c r="B344" s="46">
        <v>5</v>
      </c>
      <c r="C344" s="43" t="s">
        <v>9331</v>
      </c>
      <c r="D344" s="45">
        <v>1000000</v>
      </c>
      <c r="E344" s="42" t="s">
        <v>9332</v>
      </c>
      <c r="F344" s="42" t="s">
        <v>2397</v>
      </c>
      <c r="G344" s="42" t="s">
        <v>1948</v>
      </c>
      <c r="H344" s="45">
        <v>2.6091749837589099E-11</v>
      </c>
      <c r="I344" s="42">
        <v>36</v>
      </c>
      <c r="J344" s="42" t="s">
        <v>9333</v>
      </c>
      <c r="K344" s="42">
        <v>16</v>
      </c>
      <c r="L344" s="42">
        <v>6</v>
      </c>
      <c r="M344" s="42">
        <v>1</v>
      </c>
      <c r="N344" s="42" t="s">
        <v>34</v>
      </c>
      <c r="O344" s="42" t="s">
        <v>9066</v>
      </c>
      <c r="P344" s="42" t="s">
        <v>9067</v>
      </c>
      <c r="Q344" t="s">
        <v>35</v>
      </c>
      <c r="R344" t="s">
        <v>36</v>
      </c>
    </row>
    <row r="345" spans="1:18" ht="13" x14ac:dyDescent="0.15">
      <c r="A345" s="167"/>
      <c r="B345" s="46">
        <v>5</v>
      </c>
      <c r="C345" s="43" t="s">
        <v>9334</v>
      </c>
      <c r="D345" s="45">
        <v>1000000</v>
      </c>
      <c r="E345" s="42" t="s">
        <v>9335</v>
      </c>
      <c r="F345" s="42" t="s">
        <v>2397</v>
      </c>
      <c r="G345" s="42" t="s">
        <v>1910</v>
      </c>
      <c r="H345" s="45">
        <v>3.7566206337969496E-9</v>
      </c>
      <c r="I345" s="42">
        <v>16</v>
      </c>
      <c r="J345" s="42" t="s">
        <v>9336</v>
      </c>
      <c r="K345" s="42">
        <v>19</v>
      </c>
      <c r="L345" s="42">
        <v>8</v>
      </c>
      <c r="M345" s="42">
        <v>1</v>
      </c>
      <c r="N345" s="42" t="s">
        <v>34</v>
      </c>
      <c r="O345" s="42" t="s">
        <v>9066</v>
      </c>
      <c r="P345" s="42" t="s">
        <v>9067</v>
      </c>
      <c r="Q345" t="s">
        <v>35</v>
      </c>
      <c r="R345" t="s">
        <v>36</v>
      </c>
    </row>
    <row r="346" spans="1:18" ht="13" x14ac:dyDescent="0.15">
      <c r="A346" s="167"/>
      <c r="B346" s="46">
        <v>5</v>
      </c>
      <c r="C346" s="43" t="s">
        <v>9337</v>
      </c>
      <c r="D346" s="45">
        <v>1000000</v>
      </c>
      <c r="E346" s="42" t="s">
        <v>9338</v>
      </c>
      <c r="F346" s="42" t="s">
        <v>2397</v>
      </c>
      <c r="G346" s="42" t="s">
        <v>1910</v>
      </c>
      <c r="H346" s="45">
        <v>1.1410172985254399E-10</v>
      </c>
      <c r="I346" s="42">
        <v>34</v>
      </c>
      <c r="J346" s="42" t="s">
        <v>9339</v>
      </c>
      <c r="K346" s="42">
        <v>13</v>
      </c>
      <c r="L346" s="42">
        <v>6</v>
      </c>
      <c r="M346" s="42">
        <v>1</v>
      </c>
      <c r="N346" s="42" t="s">
        <v>34</v>
      </c>
      <c r="O346" s="42" t="s">
        <v>9066</v>
      </c>
      <c r="P346" s="42" t="s">
        <v>9067</v>
      </c>
      <c r="Q346" t="s">
        <v>35</v>
      </c>
      <c r="R346" t="s">
        <v>36</v>
      </c>
    </row>
    <row r="347" spans="1:18" ht="13" x14ac:dyDescent="0.15">
      <c r="A347" s="167"/>
      <c r="B347" s="46">
        <v>5</v>
      </c>
      <c r="C347" s="43" t="s">
        <v>9340</v>
      </c>
      <c r="D347" s="45">
        <v>1000000</v>
      </c>
      <c r="E347" s="42" t="s">
        <v>9341</v>
      </c>
      <c r="F347" s="42" t="s">
        <v>2397</v>
      </c>
      <c r="G347" s="42" t="s">
        <v>1910</v>
      </c>
      <c r="H347" s="45">
        <v>6.8200069174028599E-9</v>
      </c>
      <c r="I347" s="42">
        <v>20</v>
      </c>
      <c r="J347" s="42" t="s">
        <v>9342</v>
      </c>
      <c r="K347" s="42">
        <v>18</v>
      </c>
      <c r="L347" s="42">
        <v>8</v>
      </c>
      <c r="M347" s="42">
        <v>1</v>
      </c>
      <c r="N347" s="42" t="s">
        <v>34</v>
      </c>
      <c r="O347" s="42" t="s">
        <v>9066</v>
      </c>
      <c r="P347" s="42" t="s">
        <v>9067</v>
      </c>
      <c r="Q347" t="s">
        <v>35</v>
      </c>
      <c r="R347" t="s">
        <v>36</v>
      </c>
    </row>
    <row r="348" spans="1:18" ht="13" x14ac:dyDescent="0.15">
      <c r="A348" s="167"/>
      <c r="B348" s="46">
        <v>5</v>
      </c>
      <c r="C348" s="43" t="s">
        <v>9343</v>
      </c>
      <c r="D348" s="45">
        <v>1000000</v>
      </c>
      <c r="E348" s="42" t="s">
        <v>9344</v>
      </c>
      <c r="F348" s="42" t="s">
        <v>2397</v>
      </c>
      <c r="G348" s="42" t="s">
        <v>1910</v>
      </c>
      <c r="H348" s="45">
        <v>2.7241160083349902E-9</v>
      </c>
      <c r="I348" s="42">
        <v>22</v>
      </c>
      <c r="J348" s="42" t="s">
        <v>9345</v>
      </c>
      <c r="K348" s="42">
        <v>30</v>
      </c>
      <c r="L348" s="42">
        <v>9</v>
      </c>
      <c r="M348" s="42">
        <v>1</v>
      </c>
      <c r="N348" s="42" t="s">
        <v>34</v>
      </c>
      <c r="O348" s="42" t="s">
        <v>9066</v>
      </c>
      <c r="P348" s="42" t="s">
        <v>9067</v>
      </c>
      <c r="Q348" t="s">
        <v>35</v>
      </c>
      <c r="R348" t="s">
        <v>36</v>
      </c>
    </row>
    <row r="349" spans="1:18" ht="13" x14ac:dyDescent="0.15">
      <c r="A349" s="167"/>
      <c r="B349" s="46">
        <v>5</v>
      </c>
      <c r="C349" s="43" t="s">
        <v>9346</v>
      </c>
      <c r="D349" s="45">
        <v>1000000</v>
      </c>
      <c r="E349" s="42" t="s">
        <v>9347</v>
      </c>
      <c r="F349" s="42" t="s">
        <v>2397</v>
      </c>
      <c r="G349" s="42" t="s">
        <v>1910</v>
      </c>
      <c r="H349" s="45">
        <v>4.6946468127039801E-8</v>
      </c>
      <c r="I349" s="42">
        <v>22</v>
      </c>
      <c r="J349" s="42" t="s">
        <v>9348</v>
      </c>
      <c r="K349" s="42">
        <v>24</v>
      </c>
      <c r="L349" s="42">
        <v>7</v>
      </c>
      <c r="M349" s="42">
        <v>1</v>
      </c>
      <c r="N349" s="42" t="s">
        <v>34</v>
      </c>
      <c r="O349" s="42" t="s">
        <v>9066</v>
      </c>
      <c r="P349" s="42" t="s">
        <v>9067</v>
      </c>
      <c r="Q349" t="s">
        <v>35</v>
      </c>
      <c r="R349" t="s">
        <v>36</v>
      </c>
    </row>
    <row r="350" spans="1:18" ht="13" x14ac:dyDescent="0.15">
      <c r="A350" s="167"/>
      <c r="B350" s="46">
        <v>5</v>
      </c>
      <c r="C350" s="43" t="s">
        <v>9349</v>
      </c>
      <c r="D350" s="45">
        <v>1000000</v>
      </c>
      <c r="E350" s="42" t="s">
        <v>9350</v>
      </c>
      <c r="F350" s="42" t="s">
        <v>2397</v>
      </c>
      <c r="G350" s="42" t="s">
        <v>1910</v>
      </c>
      <c r="H350" s="45">
        <v>6.3364586884824698E-9</v>
      </c>
      <c r="I350" s="42">
        <v>20</v>
      </c>
      <c r="J350" s="42" t="s">
        <v>9351</v>
      </c>
      <c r="K350" s="42">
        <v>25</v>
      </c>
      <c r="L350" s="42">
        <v>8</v>
      </c>
      <c r="M350" s="42">
        <v>1</v>
      </c>
      <c r="N350" s="42" t="s">
        <v>34</v>
      </c>
      <c r="O350" s="42" t="s">
        <v>9066</v>
      </c>
      <c r="P350" s="42" t="s">
        <v>9067</v>
      </c>
      <c r="Q350" t="s">
        <v>35</v>
      </c>
      <c r="R350" t="s">
        <v>36</v>
      </c>
    </row>
    <row r="351" spans="1:18" ht="13" x14ac:dyDescent="0.15">
      <c r="A351" s="167"/>
      <c r="B351" s="46">
        <v>5</v>
      </c>
      <c r="C351" s="43" t="s">
        <v>9353</v>
      </c>
      <c r="D351" s="45">
        <v>1000000</v>
      </c>
      <c r="E351" s="42" t="s">
        <v>9354</v>
      </c>
      <c r="F351" s="42" t="s">
        <v>2379</v>
      </c>
      <c r="G351" s="42" t="s">
        <v>1914</v>
      </c>
      <c r="H351" s="45">
        <v>1.81984650263413E-11</v>
      </c>
      <c r="I351" s="42">
        <v>32</v>
      </c>
      <c r="J351" s="42" t="s">
        <v>9355</v>
      </c>
      <c r="K351" s="42">
        <v>27</v>
      </c>
      <c r="L351" s="42">
        <v>8</v>
      </c>
      <c r="M351" s="42">
        <v>1</v>
      </c>
      <c r="N351" s="42" t="s">
        <v>34</v>
      </c>
      <c r="O351" s="42" t="s">
        <v>9066</v>
      </c>
      <c r="P351" s="42" t="s">
        <v>9067</v>
      </c>
      <c r="Q351" t="s">
        <v>35</v>
      </c>
      <c r="R351" t="s">
        <v>36</v>
      </c>
    </row>
    <row r="352" spans="1:18" ht="13" x14ac:dyDescent="0.15">
      <c r="A352" s="167"/>
      <c r="B352" s="46">
        <v>5</v>
      </c>
      <c r="C352" s="43" t="s">
        <v>9356</v>
      </c>
      <c r="D352" s="45">
        <v>1000000</v>
      </c>
      <c r="E352" s="42" t="s">
        <v>9357</v>
      </c>
      <c r="F352" s="42" t="s">
        <v>2397</v>
      </c>
      <c r="G352" s="42" t="s">
        <v>1910</v>
      </c>
      <c r="H352" s="45">
        <v>6.4861619424320106E-8</v>
      </c>
      <c r="I352" s="42">
        <v>20</v>
      </c>
      <c r="J352" s="42" t="s">
        <v>9358</v>
      </c>
      <c r="K352" s="42">
        <v>10</v>
      </c>
      <c r="L352" s="42">
        <v>3</v>
      </c>
      <c r="M352" s="42">
        <v>1</v>
      </c>
      <c r="N352" s="42" t="s">
        <v>34</v>
      </c>
      <c r="O352" s="42" t="s">
        <v>9066</v>
      </c>
      <c r="P352" s="42" t="s">
        <v>9067</v>
      </c>
      <c r="Q352" t="s">
        <v>35</v>
      </c>
      <c r="R352" t="s">
        <v>36</v>
      </c>
    </row>
    <row r="353" spans="1:18" ht="13" x14ac:dyDescent="0.15">
      <c r="A353" s="167"/>
      <c r="B353" s="46">
        <v>5</v>
      </c>
      <c r="C353" s="43" t="s">
        <v>9359</v>
      </c>
      <c r="D353" s="45">
        <v>1000000</v>
      </c>
      <c r="E353" s="42" t="s">
        <v>9360</v>
      </c>
      <c r="F353" s="42" t="s">
        <v>2397</v>
      </c>
      <c r="G353" s="42" t="s">
        <v>1910</v>
      </c>
      <c r="H353" s="45">
        <v>6.4168525227091897E-9</v>
      </c>
      <c r="I353" s="42">
        <v>16</v>
      </c>
      <c r="J353" s="42" t="s">
        <v>9361</v>
      </c>
      <c r="K353" s="42">
        <v>14</v>
      </c>
      <c r="L353" s="42">
        <v>6</v>
      </c>
      <c r="M353" s="42">
        <v>1</v>
      </c>
      <c r="N353" s="42" t="s">
        <v>34</v>
      </c>
      <c r="O353" s="42" t="s">
        <v>9066</v>
      </c>
      <c r="P353" s="42" t="s">
        <v>9067</v>
      </c>
      <c r="Q353" t="s">
        <v>35</v>
      </c>
      <c r="R353" t="s">
        <v>36</v>
      </c>
    </row>
    <row r="354" spans="1:18" ht="13" x14ac:dyDescent="0.15">
      <c r="A354" s="167"/>
      <c r="B354" s="46">
        <v>5</v>
      </c>
      <c r="C354" s="43" t="s">
        <v>9362</v>
      </c>
      <c r="D354" s="45">
        <v>1000000</v>
      </c>
      <c r="E354" s="42" t="s">
        <v>9363</v>
      </c>
      <c r="F354" s="42" t="s">
        <v>2397</v>
      </c>
      <c r="G354" s="42" t="s">
        <v>1910</v>
      </c>
      <c r="H354" s="45">
        <v>5.6257765732527196E-9</v>
      </c>
      <c r="I354" s="42">
        <v>20</v>
      </c>
      <c r="J354" s="42" t="s">
        <v>9364</v>
      </c>
      <c r="K354" s="42">
        <v>24</v>
      </c>
      <c r="L354" s="42">
        <v>8</v>
      </c>
      <c r="M354" s="42">
        <v>1</v>
      </c>
      <c r="N354" s="42" t="s">
        <v>34</v>
      </c>
      <c r="O354" s="42" t="s">
        <v>9066</v>
      </c>
      <c r="P354" s="42" t="s">
        <v>9067</v>
      </c>
      <c r="Q354" t="s">
        <v>35</v>
      </c>
      <c r="R354" t="s">
        <v>36</v>
      </c>
    </row>
    <row r="355" spans="1:18" ht="13" x14ac:dyDescent="0.15">
      <c r="A355" s="167"/>
      <c r="B355" s="46">
        <v>5</v>
      </c>
      <c r="C355" s="43" t="s">
        <v>9365</v>
      </c>
      <c r="D355" s="45">
        <v>1000000</v>
      </c>
      <c r="E355" s="42" t="s">
        <v>9100</v>
      </c>
      <c r="F355" s="42" t="s">
        <v>5342</v>
      </c>
      <c r="G355" s="42" t="s">
        <v>1914</v>
      </c>
      <c r="H355" s="45">
        <v>1.3877494516849101E-7</v>
      </c>
      <c r="I355" s="42">
        <v>20</v>
      </c>
      <c r="J355" s="42" t="s">
        <v>9366</v>
      </c>
      <c r="K355" s="42">
        <v>21</v>
      </c>
      <c r="L355" s="42">
        <v>9</v>
      </c>
      <c r="M355" s="42">
        <v>1</v>
      </c>
      <c r="N355" s="42" t="s">
        <v>34</v>
      </c>
      <c r="O355" s="42" t="s">
        <v>9066</v>
      </c>
      <c r="P355" s="42" t="s">
        <v>9067</v>
      </c>
      <c r="Q355" t="s">
        <v>35</v>
      </c>
      <c r="R355" t="s">
        <v>36</v>
      </c>
    </row>
    <row r="356" spans="1:18" ht="13" x14ac:dyDescent="0.15">
      <c r="A356" s="167"/>
      <c r="B356" s="46">
        <v>5</v>
      </c>
      <c r="C356" s="43" t="s">
        <v>9367</v>
      </c>
      <c r="D356" s="45">
        <v>1000000</v>
      </c>
      <c r="E356" s="42" t="s">
        <v>9368</v>
      </c>
      <c r="F356" s="42" t="s">
        <v>2397</v>
      </c>
      <c r="G356" s="42" t="s">
        <v>1910</v>
      </c>
      <c r="H356" s="45">
        <v>3.94448780166897E-8</v>
      </c>
      <c r="I356" s="42">
        <v>20</v>
      </c>
      <c r="J356" s="42" t="s">
        <v>9369</v>
      </c>
      <c r="K356" s="42">
        <v>17</v>
      </c>
      <c r="L356" s="42">
        <v>8</v>
      </c>
      <c r="M356" s="42">
        <v>1</v>
      </c>
      <c r="N356" s="42" t="s">
        <v>34</v>
      </c>
      <c r="O356" s="42" t="s">
        <v>9066</v>
      </c>
      <c r="P356" s="42" t="s">
        <v>9067</v>
      </c>
      <c r="Q356" t="s">
        <v>35</v>
      </c>
      <c r="R356" t="s">
        <v>36</v>
      </c>
    </row>
    <row r="357" spans="1:18" ht="13" x14ac:dyDescent="0.15">
      <c r="A357" s="167"/>
      <c r="B357" s="46">
        <v>5</v>
      </c>
      <c r="C357" s="43" t="s">
        <v>9370</v>
      </c>
      <c r="D357" s="45">
        <v>1000000</v>
      </c>
      <c r="E357" s="42" t="s">
        <v>9371</v>
      </c>
      <c r="F357" s="42" t="s">
        <v>2397</v>
      </c>
      <c r="G357" s="42" t="s">
        <v>1910</v>
      </c>
      <c r="H357" s="45">
        <v>2.6804117217553898E-9</v>
      </c>
      <c r="I357" s="42">
        <v>22</v>
      </c>
      <c r="J357" s="42" t="s">
        <v>9372</v>
      </c>
      <c r="K357" s="42">
        <v>25</v>
      </c>
      <c r="L357" s="42">
        <v>8</v>
      </c>
      <c r="M357" s="42">
        <v>1</v>
      </c>
      <c r="N357" s="42" t="s">
        <v>34</v>
      </c>
      <c r="O357" s="42" t="s">
        <v>9066</v>
      </c>
      <c r="P357" s="42" t="s">
        <v>9067</v>
      </c>
      <c r="Q357" t="s">
        <v>35</v>
      </c>
      <c r="R357" t="s">
        <v>36</v>
      </c>
    </row>
    <row r="358" spans="1:18" ht="13" x14ac:dyDescent="0.15">
      <c r="A358" s="167"/>
      <c r="B358" s="46">
        <v>5</v>
      </c>
      <c r="C358" s="43" t="s">
        <v>9373</v>
      </c>
      <c r="D358" s="45">
        <v>1000000</v>
      </c>
      <c r="E358" s="42" t="s">
        <v>9374</v>
      </c>
      <c r="F358" s="42" t="s">
        <v>2397</v>
      </c>
      <c r="G358" s="42" t="s">
        <v>1910</v>
      </c>
      <c r="H358" s="45">
        <v>7.5732700011116392E-9</v>
      </c>
      <c r="I358" s="42">
        <v>22</v>
      </c>
      <c r="J358" s="42" t="s">
        <v>9375</v>
      </c>
      <c r="K358" s="42">
        <v>11</v>
      </c>
      <c r="L358" s="42">
        <v>5</v>
      </c>
      <c r="M358" s="42">
        <v>1</v>
      </c>
      <c r="N358" s="42" t="s">
        <v>34</v>
      </c>
      <c r="O358" s="42" t="s">
        <v>9066</v>
      </c>
      <c r="P358" s="42" t="s">
        <v>9067</v>
      </c>
      <c r="Q358" t="s">
        <v>35</v>
      </c>
      <c r="R358" t="s">
        <v>36</v>
      </c>
    </row>
    <row r="359" spans="1:18" ht="13" x14ac:dyDescent="0.15">
      <c r="A359" s="167"/>
      <c r="B359" s="46">
        <v>5</v>
      </c>
      <c r="C359" s="43" t="s">
        <v>9376</v>
      </c>
      <c r="D359" s="45">
        <v>1000000</v>
      </c>
      <c r="E359" s="42" t="s">
        <v>9377</v>
      </c>
      <c r="F359" s="42" t="s">
        <v>2397</v>
      </c>
      <c r="G359" s="42" t="s">
        <v>1910</v>
      </c>
      <c r="H359" s="45">
        <v>1.3771832990737301E-10</v>
      </c>
      <c r="I359" s="42">
        <v>28</v>
      </c>
      <c r="J359" s="42" t="s">
        <v>9378</v>
      </c>
      <c r="K359" s="42">
        <v>17</v>
      </c>
      <c r="L359" s="42">
        <v>5</v>
      </c>
      <c r="M359" s="42">
        <v>1</v>
      </c>
      <c r="N359" s="42" t="s">
        <v>34</v>
      </c>
      <c r="O359" s="42" t="s">
        <v>9066</v>
      </c>
      <c r="P359" s="42" t="s">
        <v>9067</v>
      </c>
      <c r="Q359" t="s">
        <v>35</v>
      </c>
      <c r="R359" t="s">
        <v>36</v>
      </c>
    </row>
    <row r="360" spans="1:18" ht="13" x14ac:dyDescent="0.15">
      <c r="A360" s="167"/>
      <c r="B360" s="46">
        <v>5</v>
      </c>
      <c r="C360" s="43" t="s">
        <v>9379</v>
      </c>
      <c r="D360" s="45">
        <v>1000000</v>
      </c>
      <c r="E360" s="42" t="s">
        <v>9380</v>
      </c>
      <c r="F360" s="42" t="s">
        <v>2379</v>
      </c>
      <c r="G360" s="42" t="s">
        <v>1914</v>
      </c>
      <c r="H360" s="45">
        <v>1.89045523703275E-10</v>
      </c>
      <c r="I360" s="42">
        <v>26</v>
      </c>
      <c r="J360" s="42" t="s">
        <v>9381</v>
      </c>
      <c r="K360" s="42">
        <v>22</v>
      </c>
      <c r="L360" s="42">
        <v>8</v>
      </c>
      <c r="M360" s="42">
        <v>1</v>
      </c>
      <c r="N360" s="42" t="s">
        <v>34</v>
      </c>
      <c r="O360" s="42" t="s">
        <v>9066</v>
      </c>
      <c r="P360" s="42" t="s">
        <v>9067</v>
      </c>
      <c r="Q360" t="s">
        <v>35</v>
      </c>
      <c r="R360" t="s">
        <v>36</v>
      </c>
    </row>
    <row r="361" spans="1:18" ht="13" x14ac:dyDescent="0.15">
      <c r="A361" s="167"/>
      <c r="B361" s="46">
        <v>5</v>
      </c>
      <c r="C361" s="43" t="s">
        <v>9382</v>
      </c>
      <c r="D361" s="45">
        <v>1000000</v>
      </c>
      <c r="E361" s="42" t="s">
        <v>9383</v>
      </c>
      <c r="F361" s="42" t="s">
        <v>2397</v>
      </c>
      <c r="G361" s="42" t="s">
        <v>1910</v>
      </c>
      <c r="H361" s="45">
        <v>1.6406830166681001E-8</v>
      </c>
      <c r="I361" s="42">
        <v>20</v>
      </c>
      <c r="J361" s="42" t="s">
        <v>9384</v>
      </c>
      <c r="K361" s="42">
        <v>15</v>
      </c>
      <c r="L361" s="42">
        <v>7</v>
      </c>
      <c r="M361" s="42">
        <v>1</v>
      </c>
      <c r="N361" s="42" t="s">
        <v>34</v>
      </c>
      <c r="O361" s="42" t="s">
        <v>9066</v>
      </c>
      <c r="P361" s="42" t="s">
        <v>9067</v>
      </c>
      <c r="Q361" t="s">
        <v>35</v>
      </c>
      <c r="R361" t="s">
        <v>36</v>
      </c>
    </row>
    <row r="362" spans="1:18" ht="13" x14ac:dyDescent="0.15">
      <c r="A362" s="167"/>
      <c r="B362" s="46">
        <v>5</v>
      </c>
      <c r="C362" s="43" t="s">
        <v>9385</v>
      </c>
      <c r="D362" s="45">
        <v>1000000</v>
      </c>
      <c r="E362" s="42" t="s">
        <v>9386</v>
      </c>
      <c r="F362" s="42" t="s">
        <v>2379</v>
      </c>
      <c r="G362" s="42" t="s">
        <v>1941</v>
      </c>
      <c r="H362" s="45">
        <v>1.4791024687578E-9</v>
      </c>
      <c r="I362" s="42">
        <v>28</v>
      </c>
      <c r="J362" s="42" t="s">
        <v>9387</v>
      </c>
      <c r="K362" s="42">
        <v>25</v>
      </c>
      <c r="L362" s="42">
        <v>11</v>
      </c>
      <c r="M362" s="42">
        <v>1</v>
      </c>
      <c r="N362" s="42" t="s">
        <v>34</v>
      </c>
      <c r="O362" s="42" t="s">
        <v>9066</v>
      </c>
      <c r="P362" s="42" t="s">
        <v>9067</v>
      </c>
      <c r="Q362" t="s">
        <v>35</v>
      </c>
      <c r="R362" t="s">
        <v>36</v>
      </c>
    </row>
    <row r="363" spans="1:18" ht="13" x14ac:dyDescent="0.15">
      <c r="A363" s="167"/>
      <c r="B363" s="46">
        <v>5</v>
      </c>
      <c r="C363" s="43" t="s">
        <v>9388</v>
      </c>
      <c r="D363" s="45">
        <v>1000000</v>
      </c>
      <c r="E363" s="42" t="s">
        <v>9389</v>
      </c>
      <c r="F363" s="42" t="s">
        <v>2397</v>
      </c>
      <c r="G363" s="42" t="s">
        <v>1910</v>
      </c>
      <c r="H363" s="45">
        <v>1.1702093402429E-7</v>
      </c>
      <c r="I363" s="42">
        <v>20</v>
      </c>
      <c r="J363" s="42" t="s">
        <v>9390</v>
      </c>
      <c r="K363" s="42">
        <v>21</v>
      </c>
      <c r="L363" s="42">
        <v>8</v>
      </c>
      <c r="M363" s="42">
        <v>1</v>
      </c>
      <c r="N363" s="42" t="s">
        <v>34</v>
      </c>
      <c r="O363" s="42" t="s">
        <v>9066</v>
      </c>
      <c r="P363" s="42" t="s">
        <v>9067</v>
      </c>
      <c r="Q363" t="s">
        <v>35</v>
      </c>
      <c r="R363" t="s">
        <v>36</v>
      </c>
    </row>
    <row r="364" spans="1:18" ht="13" x14ac:dyDescent="0.15">
      <c r="A364" s="167"/>
      <c r="B364" s="46">
        <v>5</v>
      </c>
      <c r="C364" s="43" t="s">
        <v>9391</v>
      </c>
      <c r="D364" s="45">
        <v>1000000</v>
      </c>
      <c r="E364" s="42" t="s">
        <v>9392</v>
      </c>
      <c r="F364" s="42" t="s">
        <v>2397</v>
      </c>
      <c r="G364" s="42" t="s">
        <v>1910</v>
      </c>
      <c r="H364" s="45">
        <v>1.1133688721552699E-8</v>
      </c>
      <c r="I364" s="42">
        <v>14</v>
      </c>
      <c r="J364" s="42" t="s">
        <v>9393</v>
      </c>
      <c r="K364" s="42">
        <v>8</v>
      </c>
      <c r="L364" s="42">
        <v>5</v>
      </c>
      <c r="M364" s="42">
        <v>1</v>
      </c>
      <c r="N364" s="42" t="s">
        <v>34</v>
      </c>
      <c r="O364" s="42" t="s">
        <v>9066</v>
      </c>
      <c r="P364" s="42" t="s">
        <v>9067</v>
      </c>
      <c r="Q364" t="s">
        <v>35</v>
      </c>
      <c r="R364" t="s">
        <v>36</v>
      </c>
    </row>
    <row r="365" spans="1:18" ht="13" x14ac:dyDescent="0.15">
      <c r="A365" s="167"/>
      <c r="B365" s="46">
        <v>5</v>
      </c>
      <c r="C365" s="43" t="s">
        <v>9394</v>
      </c>
      <c r="D365" s="45">
        <v>1000000</v>
      </c>
      <c r="E365" s="42" t="s">
        <v>9395</v>
      </c>
      <c r="F365" s="42" t="s">
        <v>2397</v>
      </c>
      <c r="G365" s="42" t="s">
        <v>1910</v>
      </c>
      <c r="H365" s="45">
        <v>3.0126764534220401E-9</v>
      </c>
      <c r="I365" s="42">
        <v>22</v>
      </c>
      <c r="J365" s="42" t="s">
        <v>9396</v>
      </c>
      <c r="K365" s="42">
        <v>15</v>
      </c>
      <c r="L365" s="42">
        <v>3</v>
      </c>
      <c r="M365" s="42">
        <v>1</v>
      </c>
      <c r="N365" s="42" t="s">
        <v>34</v>
      </c>
      <c r="O365" s="42" t="s">
        <v>9066</v>
      </c>
      <c r="P365" s="42" t="s">
        <v>9067</v>
      </c>
      <c r="Q365" t="s">
        <v>35</v>
      </c>
      <c r="R365" t="s">
        <v>36</v>
      </c>
    </row>
    <row r="366" spans="1:18" ht="13" x14ac:dyDescent="0.15">
      <c r="A366" s="167"/>
      <c r="B366" s="46">
        <v>5</v>
      </c>
      <c r="C366" s="43" t="s">
        <v>9397</v>
      </c>
      <c r="D366" s="45">
        <v>1000000</v>
      </c>
      <c r="E366" s="42" t="s">
        <v>9398</v>
      </c>
      <c r="F366" s="42" t="s">
        <v>2379</v>
      </c>
      <c r="G366" s="42" t="s">
        <v>1914</v>
      </c>
      <c r="H366" s="45">
        <v>3.63757825574876E-12</v>
      </c>
      <c r="I366" s="42">
        <v>34</v>
      </c>
      <c r="J366" s="42" t="s">
        <v>9399</v>
      </c>
      <c r="K366" s="42">
        <v>23</v>
      </c>
      <c r="L366" s="42">
        <v>8</v>
      </c>
      <c r="M366" s="42">
        <v>1</v>
      </c>
      <c r="N366" s="42" t="s">
        <v>34</v>
      </c>
      <c r="O366" s="42" t="s">
        <v>9066</v>
      </c>
      <c r="P366" s="42" t="s">
        <v>9067</v>
      </c>
      <c r="Q366" t="s">
        <v>35</v>
      </c>
      <c r="R366" t="s">
        <v>36</v>
      </c>
    </row>
    <row r="367" spans="1:18" ht="13" x14ac:dyDescent="0.15">
      <c r="A367" s="167"/>
      <c r="B367" s="46">
        <v>5</v>
      </c>
      <c r="C367" s="43" t="s">
        <v>9400</v>
      </c>
      <c r="D367" s="45">
        <v>1000000</v>
      </c>
      <c r="E367" s="42" t="s">
        <v>9401</v>
      </c>
      <c r="F367" s="42" t="s">
        <v>2397</v>
      </c>
      <c r="G367" s="42" t="s">
        <v>1910</v>
      </c>
      <c r="H367" s="45">
        <v>1.5059836451625101E-8</v>
      </c>
      <c r="I367" s="42">
        <v>22</v>
      </c>
      <c r="J367" s="42" t="s">
        <v>9402</v>
      </c>
      <c r="K367" s="42">
        <v>10</v>
      </c>
      <c r="L367" s="42">
        <v>4</v>
      </c>
      <c r="M367" s="42">
        <v>1</v>
      </c>
      <c r="N367" s="42" t="s">
        <v>34</v>
      </c>
      <c r="O367" s="42" t="s">
        <v>9066</v>
      </c>
      <c r="P367" s="42" t="s">
        <v>9067</v>
      </c>
      <c r="Q367" t="s">
        <v>35</v>
      </c>
      <c r="R367" t="s">
        <v>36</v>
      </c>
    </row>
    <row r="368" spans="1:18" ht="13" x14ac:dyDescent="0.15">
      <c r="A368" s="167"/>
      <c r="B368" s="46">
        <v>5</v>
      </c>
      <c r="C368" s="43" t="s">
        <v>9403</v>
      </c>
      <c r="D368" s="45">
        <v>1000000</v>
      </c>
      <c r="E368" s="42" t="s">
        <v>9404</v>
      </c>
      <c r="F368" s="42" t="s">
        <v>5342</v>
      </c>
      <c r="G368" s="42" t="s">
        <v>1914</v>
      </c>
      <c r="H368" s="45">
        <v>5.8067986421465598E-8</v>
      </c>
      <c r="I368" s="42">
        <v>18</v>
      </c>
      <c r="J368" s="42" t="s">
        <v>9405</v>
      </c>
      <c r="K368" s="42">
        <v>17</v>
      </c>
      <c r="L368" s="42">
        <v>7</v>
      </c>
      <c r="M368" s="42">
        <v>1</v>
      </c>
      <c r="N368" s="42" t="s">
        <v>34</v>
      </c>
      <c r="O368" s="42" t="s">
        <v>9066</v>
      </c>
      <c r="P368" s="42" t="s">
        <v>9067</v>
      </c>
      <c r="Q368" t="s">
        <v>35</v>
      </c>
      <c r="R368" t="s">
        <v>36</v>
      </c>
    </row>
    <row r="369" spans="1:18" ht="13" x14ac:dyDescent="0.15">
      <c r="A369" s="167"/>
      <c r="B369" s="46">
        <v>5</v>
      </c>
      <c r="C369" s="43" t="s">
        <v>9406</v>
      </c>
      <c r="D369" s="45">
        <v>1000000</v>
      </c>
      <c r="E369" s="42" t="s">
        <v>9407</v>
      </c>
      <c r="F369" s="42" t="s">
        <v>2397</v>
      </c>
      <c r="G369" s="42" t="s">
        <v>1910</v>
      </c>
      <c r="H369" s="45">
        <v>1.8605724196703999E-8</v>
      </c>
      <c r="I369" s="42">
        <v>22</v>
      </c>
      <c r="J369" s="42" t="s">
        <v>9408</v>
      </c>
      <c r="K369" s="42">
        <v>24</v>
      </c>
      <c r="L369" s="42">
        <v>8</v>
      </c>
      <c r="M369" s="42">
        <v>1</v>
      </c>
      <c r="N369" s="42" t="s">
        <v>34</v>
      </c>
      <c r="O369" s="42" t="s">
        <v>9066</v>
      </c>
      <c r="P369" s="42" t="s">
        <v>9067</v>
      </c>
      <c r="Q369" t="s">
        <v>35</v>
      </c>
      <c r="R369" t="s">
        <v>36</v>
      </c>
    </row>
    <row r="370" spans="1:18" ht="13" x14ac:dyDescent="0.15">
      <c r="A370" s="167"/>
      <c r="B370" s="46">
        <v>5</v>
      </c>
      <c r="C370" s="43" t="s">
        <v>9409</v>
      </c>
      <c r="D370" s="45">
        <v>1000000</v>
      </c>
      <c r="E370" s="42" t="s">
        <v>9410</v>
      </c>
      <c r="F370" s="42" t="s">
        <v>2397</v>
      </c>
      <c r="G370" s="42" t="s">
        <v>1910</v>
      </c>
      <c r="H370" s="45">
        <v>8.4393933759963006E-8</v>
      </c>
      <c r="I370" s="42">
        <v>20</v>
      </c>
      <c r="J370" s="42" t="s">
        <v>9411</v>
      </c>
      <c r="K370" s="42">
        <v>17</v>
      </c>
      <c r="L370" s="42">
        <v>8</v>
      </c>
      <c r="M370" s="42">
        <v>1</v>
      </c>
      <c r="N370" s="42" t="s">
        <v>34</v>
      </c>
      <c r="O370" s="42" t="s">
        <v>9066</v>
      </c>
      <c r="P370" s="42" t="s">
        <v>9067</v>
      </c>
      <c r="Q370" t="s">
        <v>35</v>
      </c>
      <c r="R370" t="s">
        <v>36</v>
      </c>
    </row>
    <row r="371" spans="1:18" ht="13" x14ac:dyDescent="0.15">
      <c r="A371" s="167"/>
      <c r="B371" s="46">
        <v>5</v>
      </c>
      <c r="C371" s="43" t="s">
        <v>9412</v>
      </c>
      <c r="D371" s="45">
        <v>1000000</v>
      </c>
      <c r="E371" s="42" t="s">
        <v>9413</v>
      </c>
      <c r="F371" s="42" t="s">
        <v>2379</v>
      </c>
      <c r="G371" s="42" t="s">
        <v>1948</v>
      </c>
      <c r="H371" s="45">
        <v>2.7192721319117701E-11</v>
      </c>
      <c r="I371" s="42">
        <v>26</v>
      </c>
      <c r="J371" s="42" t="s">
        <v>9414</v>
      </c>
      <c r="K371" s="42">
        <v>19</v>
      </c>
      <c r="L371" s="42">
        <v>7</v>
      </c>
      <c r="M371" s="42">
        <v>1</v>
      </c>
      <c r="N371" s="42" t="s">
        <v>34</v>
      </c>
      <c r="O371" s="42" t="s">
        <v>9066</v>
      </c>
      <c r="P371" s="42" t="s">
        <v>9067</v>
      </c>
      <c r="Q371" t="s">
        <v>35</v>
      </c>
      <c r="R371" t="s">
        <v>36</v>
      </c>
    </row>
    <row r="372" spans="1:18" ht="13" x14ac:dyDescent="0.15">
      <c r="A372" s="167"/>
      <c r="B372" s="46">
        <v>5</v>
      </c>
      <c r="C372" s="43" t="s">
        <v>9415</v>
      </c>
      <c r="D372" s="45">
        <v>1000000</v>
      </c>
      <c r="E372" s="42" t="s">
        <v>9416</v>
      </c>
      <c r="F372" s="42" t="s">
        <v>2397</v>
      </c>
      <c r="G372" s="42" t="s">
        <v>1910</v>
      </c>
      <c r="H372" s="45">
        <v>5.5357874386020103E-9</v>
      </c>
      <c r="I372" s="42">
        <v>22</v>
      </c>
      <c r="J372" s="42" t="s">
        <v>9417</v>
      </c>
      <c r="K372" s="42">
        <v>14</v>
      </c>
      <c r="L372" s="42">
        <v>5</v>
      </c>
      <c r="M372" s="42">
        <v>1</v>
      </c>
      <c r="N372" s="42" t="s">
        <v>34</v>
      </c>
      <c r="O372" s="42" t="s">
        <v>9066</v>
      </c>
      <c r="P372" s="42" t="s">
        <v>9067</v>
      </c>
      <c r="Q372" t="s">
        <v>35</v>
      </c>
      <c r="R372" t="s">
        <v>36</v>
      </c>
    </row>
    <row r="373" spans="1:18" ht="13" x14ac:dyDescent="0.15">
      <c r="A373" s="167"/>
      <c r="B373" s="46">
        <v>5</v>
      </c>
      <c r="C373" s="43" t="s">
        <v>9418</v>
      </c>
      <c r="D373" s="45">
        <v>1000000</v>
      </c>
      <c r="E373" s="42" t="s">
        <v>9419</v>
      </c>
      <c r="F373" s="42" t="s">
        <v>2397</v>
      </c>
      <c r="G373" s="42" t="s">
        <v>1910</v>
      </c>
      <c r="H373" s="45">
        <v>8.6901230250466599E-9</v>
      </c>
      <c r="I373" s="42">
        <v>22</v>
      </c>
      <c r="J373" s="42" t="s">
        <v>9420</v>
      </c>
      <c r="K373" s="42">
        <v>15</v>
      </c>
      <c r="L373" s="42">
        <v>6</v>
      </c>
      <c r="M373" s="42">
        <v>1</v>
      </c>
      <c r="N373" s="42" t="s">
        <v>34</v>
      </c>
      <c r="O373" s="42" t="s">
        <v>9066</v>
      </c>
      <c r="P373" s="42" t="s">
        <v>9067</v>
      </c>
      <c r="Q373" t="s">
        <v>35</v>
      </c>
      <c r="R373" t="s">
        <v>36</v>
      </c>
    </row>
    <row r="374" spans="1:18" ht="13" x14ac:dyDescent="0.15">
      <c r="A374" s="167"/>
      <c r="B374" s="46">
        <v>5</v>
      </c>
      <c r="C374" s="43" t="s">
        <v>9421</v>
      </c>
      <c r="D374" s="45">
        <v>1000000</v>
      </c>
      <c r="E374" s="42" t="s">
        <v>9422</v>
      </c>
      <c r="F374" s="42" t="s">
        <v>2379</v>
      </c>
      <c r="G374" s="42" t="s">
        <v>1948</v>
      </c>
      <c r="H374" s="45">
        <v>1.9239119786288199E-12</v>
      </c>
      <c r="I374" s="42">
        <v>32</v>
      </c>
      <c r="J374" s="42" t="s">
        <v>9423</v>
      </c>
      <c r="K374" s="42">
        <v>19</v>
      </c>
      <c r="L374" s="42">
        <v>8</v>
      </c>
      <c r="M374" s="42">
        <v>1</v>
      </c>
      <c r="N374" s="42" t="s">
        <v>34</v>
      </c>
      <c r="O374" s="42" t="s">
        <v>9066</v>
      </c>
      <c r="P374" s="42" t="s">
        <v>9067</v>
      </c>
      <c r="Q374" t="s">
        <v>35</v>
      </c>
      <c r="R374" t="s">
        <v>36</v>
      </c>
    </row>
    <row r="375" spans="1:18" ht="13" x14ac:dyDescent="0.15">
      <c r="A375" s="167"/>
      <c r="B375" s="46">
        <v>5</v>
      </c>
      <c r="C375" s="43" t="s">
        <v>9425</v>
      </c>
      <c r="D375" s="45">
        <v>1000000</v>
      </c>
      <c r="E375" s="42" t="s">
        <v>9426</v>
      </c>
      <c r="F375" s="42" t="s">
        <v>2379</v>
      </c>
      <c r="G375" s="42" t="s">
        <v>1902</v>
      </c>
      <c r="H375" s="45">
        <v>9.4821076929428294E-11</v>
      </c>
      <c r="I375" s="42">
        <v>34</v>
      </c>
      <c r="J375" s="42" t="s">
        <v>9427</v>
      </c>
      <c r="K375" s="42">
        <v>17</v>
      </c>
      <c r="L375" s="42">
        <v>7</v>
      </c>
      <c r="M375" s="42">
        <v>1</v>
      </c>
      <c r="N375" s="42" t="s">
        <v>34</v>
      </c>
      <c r="O375" s="42" t="s">
        <v>9066</v>
      </c>
      <c r="P375" s="42" t="s">
        <v>9067</v>
      </c>
      <c r="Q375" t="s">
        <v>35</v>
      </c>
      <c r="R375" t="s">
        <v>36</v>
      </c>
    </row>
    <row r="376" spans="1:18" ht="13" x14ac:dyDescent="0.15">
      <c r="A376" s="167"/>
      <c r="B376" s="46">
        <v>5</v>
      </c>
      <c r="C376" s="43" t="s">
        <v>9428</v>
      </c>
      <c r="D376" s="45">
        <v>1000000</v>
      </c>
      <c r="E376" s="42" t="s">
        <v>9429</v>
      </c>
      <c r="F376" s="42" t="s">
        <v>2379</v>
      </c>
      <c r="G376" s="42" t="s">
        <v>1941</v>
      </c>
      <c r="H376" s="45">
        <v>1.9565951348407299E-10</v>
      </c>
      <c r="I376" s="42">
        <v>26</v>
      </c>
      <c r="J376" s="42" t="s">
        <v>9430</v>
      </c>
      <c r="K376" s="42">
        <v>17</v>
      </c>
      <c r="L376" s="42">
        <v>8</v>
      </c>
      <c r="M376" s="42">
        <v>1</v>
      </c>
      <c r="N376" s="42" t="s">
        <v>34</v>
      </c>
      <c r="O376" s="42" t="s">
        <v>9066</v>
      </c>
      <c r="P376" s="42" t="s">
        <v>9067</v>
      </c>
      <c r="Q376" t="s">
        <v>35</v>
      </c>
      <c r="R376" t="s">
        <v>36</v>
      </c>
    </row>
    <row r="377" spans="1:18" ht="13" x14ac:dyDescent="0.15">
      <c r="A377" s="167"/>
      <c r="B377" s="46">
        <v>5</v>
      </c>
      <c r="C377" s="43" t="s">
        <v>9431</v>
      </c>
      <c r="D377" s="45">
        <v>1000000</v>
      </c>
      <c r="E377" s="42" t="s">
        <v>9432</v>
      </c>
      <c r="F377" s="42" t="s">
        <v>2397</v>
      </c>
      <c r="G377" s="42" t="s">
        <v>1910</v>
      </c>
      <c r="H377" s="45">
        <v>1.3333953292197499E-9</v>
      </c>
      <c r="I377" s="42">
        <v>22</v>
      </c>
      <c r="J377" s="42" t="s">
        <v>9433</v>
      </c>
      <c r="K377" s="42">
        <v>18</v>
      </c>
      <c r="L377" s="42">
        <v>7</v>
      </c>
      <c r="M377" s="42">
        <v>1</v>
      </c>
      <c r="N377" s="42" t="s">
        <v>34</v>
      </c>
      <c r="O377" s="42" t="s">
        <v>9066</v>
      </c>
      <c r="P377" s="42" t="s">
        <v>9067</v>
      </c>
      <c r="Q377" t="s">
        <v>35</v>
      </c>
      <c r="R377" t="s">
        <v>36</v>
      </c>
    </row>
    <row r="378" spans="1:18" ht="13" x14ac:dyDescent="0.15">
      <c r="A378" s="167"/>
      <c r="B378" s="46">
        <v>5</v>
      </c>
      <c r="C378" s="43" t="s">
        <v>9434</v>
      </c>
      <c r="D378" s="45">
        <v>1000000</v>
      </c>
      <c r="E378" s="42" t="s">
        <v>9435</v>
      </c>
      <c r="F378" s="42" t="s">
        <v>2379</v>
      </c>
      <c r="G378" s="42" t="s">
        <v>1941</v>
      </c>
      <c r="H378" s="45">
        <v>9.11540660197802E-11</v>
      </c>
      <c r="I378" s="42">
        <v>32</v>
      </c>
      <c r="J378" s="42" t="s">
        <v>9436</v>
      </c>
      <c r="K378" s="42">
        <v>20</v>
      </c>
      <c r="L378" s="42">
        <v>9</v>
      </c>
      <c r="M378" s="42">
        <v>1</v>
      </c>
      <c r="N378" s="42" t="s">
        <v>34</v>
      </c>
      <c r="O378" s="42" t="s">
        <v>9066</v>
      </c>
      <c r="P378" s="42" t="s">
        <v>9067</v>
      </c>
      <c r="Q378" t="s">
        <v>35</v>
      </c>
      <c r="R378" t="s">
        <v>36</v>
      </c>
    </row>
    <row r="379" spans="1:18" ht="13" x14ac:dyDescent="0.15">
      <c r="A379" s="167"/>
      <c r="B379" s="46">
        <v>5</v>
      </c>
      <c r="C379" s="43" t="s">
        <v>9437</v>
      </c>
      <c r="D379" s="45">
        <v>1000000</v>
      </c>
      <c r="E379" s="42" t="s">
        <v>9438</v>
      </c>
      <c r="F379" s="42" t="s">
        <v>2379</v>
      </c>
      <c r="G379" s="42" t="s">
        <v>1941</v>
      </c>
      <c r="H379" s="45">
        <v>7.1589539394152205E-10</v>
      </c>
      <c r="I379" s="42">
        <v>28</v>
      </c>
      <c r="J379" s="42" t="s">
        <v>9439</v>
      </c>
      <c r="K379" s="42">
        <v>20</v>
      </c>
      <c r="L379" s="42">
        <v>8</v>
      </c>
      <c r="M379" s="42">
        <v>1</v>
      </c>
      <c r="N379" s="42" t="s">
        <v>34</v>
      </c>
      <c r="O379" s="42" t="s">
        <v>9066</v>
      </c>
      <c r="P379" s="42" t="s">
        <v>9067</v>
      </c>
      <c r="Q379" t="s">
        <v>35</v>
      </c>
      <c r="R379" t="s">
        <v>36</v>
      </c>
    </row>
    <row r="380" spans="1:18" ht="13" x14ac:dyDescent="0.15">
      <c r="A380" s="167"/>
      <c r="B380" s="46">
        <v>5</v>
      </c>
      <c r="C380" s="43" t="s">
        <v>9440</v>
      </c>
      <c r="D380" s="45">
        <v>1000000</v>
      </c>
      <c r="E380" s="42" t="s">
        <v>9441</v>
      </c>
      <c r="F380" s="42" t="s">
        <v>2379</v>
      </c>
      <c r="G380" s="42" t="s">
        <v>1914</v>
      </c>
      <c r="H380" s="45">
        <v>6.8224952227320401E-12</v>
      </c>
      <c r="I380" s="42">
        <v>34</v>
      </c>
      <c r="J380" s="42" t="s">
        <v>9442</v>
      </c>
      <c r="K380" s="42">
        <v>11</v>
      </c>
      <c r="L380" s="42">
        <v>6</v>
      </c>
      <c r="M380" s="42">
        <v>1</v>
      </c>
      <c r="N380" s="42" t="s">
        <v>34</v>
      </c>
      <c r="O380" s="42" t="s">
        <v>9066</v>
      </c>
      <c r="P380" s="42" t="s">
        <v>9067</v>
      </c>
      <c r="Q380" t="s">
        <v>35</v>
      </c>
      <c r="R380" t="s">
        <v>36</v>
      </c>
    </row>
    <row r="381" spans="1:18" ht="13" x14ac:dyDescent="0.15">
      <c r="A381" s="167"/>
      <c r="B381" s="46">
        <v>5</v>
      </c>
      <c r="C381" s="43" t="s">
        <v>9443</v>
      </c>
      <c r="D381" s="45">
        <v>1000000</v>
      </c>
      <c r="E381" s="42" t="s">
        <v>9444</v>
      </c>
      <c r="F381" s="42" t="s">
        <v>2086</v>
      </c>
      <c r="G381" s="42" t="s">
        <v>1902</v>
      </c>
      <c r="H381" s="45">
        <v>6.9218739314334797E-10</v>
      </c>
      <c r="I381" s="42">
        <v>32</v>
      </c>
      <c r="J381" s="42" t="s">
        <v>9445</v>
      </c>
      <c r="K381" s="42">
        <v>18</v>
      </c>
      <c r="L381" s="42">
        <v>6</v>
      </c>
      <c r="M381" s="42">
        <v>1</v>
      </c>
      <c r="N381" s="42" t="s">
        <v>34</v>
      </c>
      <c r="O381" s="42" t="s">
        <v>9066</v>
      </c>
      <c r="P381" s="42" t="s">
        <v>9067</v>
      </c>
      <c r="Q381" t="s">
        <v>35</v>
      </c>
      <c r="R381" t="s">
        <v>36</v>
      </c>
    </row>
    <row r="382" spans="1:18" ht="13" x14ac:dyDescent="0.15">
      <c r="A382" s="167"/>
      <c r="B382" s="46">
        <v>5</v>
      </c>
      <c r="C382" s="43" t="s">
        <v>9446</v>
      </c>
      <c r="D382" s="45">
        <v>1000000</v>
      </c>
      <c r="E382" s="42" t="s">
        <v>9447</v>
      </c>
      <c r="F382" s="42" t="s">
        <v>2397</v>
      </c>
      <c r="G382" s="42" t="s">
        <v>1910</v>
      </c>
      <c r="H382" s="45">
        <v>3.1376982273680798E-9</v>
      </c>
      <c r="I382" s="42">
        <v>22</v>
      </c>
      <c r="J382" s="42" t="s">
        <v>9448</v>
      </c>
      <c r="K382" s="42">
        <v>10</v>
      </c>
      <c r="L382" s="42">
        <v>4</v>
      </c>
      <c r="M382" s="42">
        <v>1</v>
      </c>
      <c r="N382" s="42" t="s">
        <v>34</v>
      </c>
      <c r="O382" s="42" t="s">
        <v>9066</v>
      </c>
      <c r="P382" s="42" t="s">
        <v>9067</v>
      </c>
      <c r="Q382" t="s">
        <v>35</v>
      </c>
      <c r="R382" t="s">
        <v>36</v>
      </c>
    </row>
    <row r="383" spans="1:18" ht="13" x14ac:dyDescent="0.15">
      <c r="A383" s="167"/>
      <c r="B383" s="46">
        <v>5</v>
      </c>
      <c r="C383" s="43" t="s">
        <v>9449</v>
      </c>
      <c r="D383" s="45">
        <v>1000000</v>
      </c>
      <c r="E383" s="42" t="s">
        <v>9450</v>
      </c>
      <c r="F383" s="42" t="s">
        <v>2086</v>
      </c>
      <c r="G383" s="42" t="s">
        <v>1902</v>
      </c>
      <c r="H383" s="45">
        <v>5.9257291014641695E-10</v>
      </c>
      <c r="I383" s="42">
        <v>28</v>
      </c>
      <c r="J383" s="42" t="s">
        <v>9451</v>
      </c>
      <c r="K383" s="42">
        <v>16</v>
      </c>
      <c r="L383" s="42">
        <v>6</v>
      </c>
      <c r="M383" s="42">
        <v>1</v>
      </c>
      <c r="N383" s="42" t="s">
        <v>34</v>
      </c>
      <c r="O383" s="42" t="s">
        <v>9066</v>
      </c>
      <c r="P383" s="42" t="s">
        <v>9067</v>
      </c>
      <c r="Q383" t="s">
        <v>35</v>
      </c>
      <c r="R383" t="s">
        <v>36</v>
      </c>
    </row>
    <row r="384" spans="1:18" ht="13" x14ac:dyDescent="0.15">
      <c r="A384" s="167"/>
      <c r="B384" s="46">
        <v>5</v>
      </c>
      <c r="C384" s="43" t="s">
        <v>9452</v>
      </c>
      <c r="D384" s="45">
        <v>1000000</v>
      </c>
      <c r="E384" s="42" t="s">
        <v>9453</v>
      </c>
      <c r="F384" s="42" t="s">
        <v>2379</v>
      </c>
      <c r="G384" s="42" t="s">
        <v>1914</v>
      </c>
      <c r="H384" s="45">
        <v>2.28088152978811E-11</v>
      </c>
      <c r="I384" s="42">
        <v>26</v>
      </c>
      <c r="J384" s="42" t="s">
        <v>9454</v>
      </c>
      <c r="K384" s="42">
        <v>14</v>
      </c>
      <c r="L384" s="42">
        <v>6</v>
      </c>
      <c r="M384" s="42">
        <v>1</v>
      </c>
      <c r="N384" s="42" t="s">
        <v>34</v>
      </c>
      <c r="O384" s="42" t="s">
        <v>9066</v>
      </c>
      <c r="P384" s="42" t="s">
        <v>9067</v>
      </c>
      <c r="Q384" t="s">
        <v>35</v>
      </c>
      <c r="R384" t="s">
        <v>36</v>
      </c>
    </row>
    <row r="385" spans="1:18" ht="13" x14ac:dyDescent="0.15">
      <c r="A385" s="167"/>
      <c r="B385" s="46">
        <v>5</v>
      </c>
      <c r="C385" s="43" t="s">
        <v>9455</v>
      </c>
      <c r="D385" s="45">
        <v>1000000</v>
      </c>
      <c r="E385" s="42" t="s">
        <v>9456</v>
      </c>
      <c r="F385" s="42" t="s">
        <v>2397</v>
      </c>
      <c r="G385" s="42" t="s">
        <v>1910</v>
      </c>
      <c r="H385" s="45">
        <v>1.6243773395466201E-10</v>
      </c>
      <c r="I385" s="42">
        <v>28</v>
      </c>
      <c r="J385" s="42" t="s">
        <v>9457</v>
      </c>
      <c r="K385" s="42">
        <v>9</v>
      </c>
      <c r="L385" s="42">
        <v>4</v>
      </c>
      <c r="M385" s="42">
        <v>1</v>
      </c>
      <c r="N385" s="42" t="s">
        <v>34</v>
      </c>
      <c r="O385" s="42" t="s">
        <v>9066</v>
      </c>
      <c r="P385" s="42" t="s">
        <v>9067</v>
      </c>
      <c r="Q385" t="s">
        <v>35</v>
      </c>
      <c r="R385" t="s">
        <v>36</v>
      </c>
    </row>
    <row r="386" spans="1:18" ht="13" x14ac:dyDescent="0.15">
      <c r="A386" s="167"/>
      <c r="B386" s="46">
        <v>5</v>
      </c>
      <c r="C386" s="43" t="s">
        <v>9458</v>
      </c>
      <c r="D386" s="45">
        <v>1000000</v>
      </c>
      <c r="E386" s="42" t="s">
        <v>9459</v>
      </c>
      <c r="F386" s="42" t="s">
        <v>2397</v>
      </c>
      <c r="G386" s="42" t="s">
        <v>1910</v>
      </c>
      <c r="H386" s="45">
        <v>3.6551498441162098E-9</v>
      </c>
      <c r="I386" s="42">
        <v>20</v>
      </c>
      <c r="J386" s="42" t="s">
        <v>9460</v>
      </c>
      <c r="K386" s="42">
        <v>9</v>
      </c>
      <c r="L386" s="42">
        <v>6</v>
      </c>
      <c r="M386" s="42">
        <v>1</v>
      </c>
      <c r="N386" s="42" t="s">
        <v>34</v>
      </c>
      <c r="O386" s="42" t="s">
        <v>9066</v>
      </c>
      <c r="P386" s="42" t="s">
        <v>9067</v>
      </c>
      <c r="Q386" t="s">
        <v>35</v>
      </c>
      <c r="R386" t="s">
        <v>36</v>
      </c>
    </row>
    <row r="387" spans="1:18" ht="13" x14ac:dyDescent="0.15">
      <c r="A387" s="167"/>
      <c r="B387" s="46">
        <v>5</v>
      </c>
      <c r="C387" s="43" t="s">
        <v>9461</v>
      </c>
      <c r="D387" s="45">
        <v>1000000</v>
      </c>
      <c r="E387" s="42" t="s">
        <v>9462</v>
      </c>
      <c r="F387" s="42" t="s">
        <v>2432</v>
      </c>
      <c r="G387" s="42" t="s">
        <v>1914</v>
      </c>
      <c r="H387" s="45">
        <v>8.2757274721644694E-8</v>
      </c>
      <c r="I387" s="42">
        <v>20</v>
      </c>
      <c r="J387" s="42" t="s">
        <v>9463</v>
      </c>
      <c r="K387" s="42">
        <v>12</v>
      </c>
      <c r="L387" s="42">
        <v>8</v>
      </c>
      <c r="M387" s="42">
        <v>1</v>
      </c>
      <c r="N387" s="42" t="s">
        <v>34</v>
      </c>
      <c r="O387" s="42" t="s">
        <v>9066</v>
      </c>
      <c r="P387" s="42" t="s">
        <v>9067</v>
      </c>
      <c r="Q387" t="s">
        <v>35</v>
      </c>
      <c r="R387" t="s">
        <v>36</v>
      </c>
    </row>
    <row r="388" spans="1:18" ht="13" x14ac:dyDescent="0.15">
      <c r="A388" s="167"/>
      <c r="B388" s="46">
        <v>5</v>
      </c>
      <c r="C388" s="43" t="s">
        <v>9464</v>
      </c>
      <c r="D388" s="45">
        <v>1000000</v>
      </c>
      <c r="E388" s="42" t="s">
        <v>9465</v>
      </c>
      <c r="F388" s="42" t="s">
        <v>2432</v>
      </c>
      <c r="G388" s="42" t="s">
        <v>1914</v>
      </c>
      <c r="H388" s="45">
        <v>8.0292996058500094E-8</v>
      </c>
      <c r="I388" s="42">
        <v>22</v>
      </c>
      <c r="J388" s="42" t="s">
        <v>9463</v>
      </c>
      <c r="K388" s="42">
        <v>11</v>
      </c>
      <c r="L388" s="42">
        <v>7</v>
      </c>
      <c r="M388" s="42">
        <v>1</v>
      </c>
      <c r="N388" s="42" t="s">
        <v>34</v>
      </c>
      <c r="O388" s="42" t="s">
        <v>9066</v>
      </c>
      <c r="P388" s="42" t="s">
        <v>9067</v>
      </c>
      <c r="Q388" t="s">
        <v>35</v>
      </c>
      <c r="R388" t="s">
        <v>36</v>
      </c>
    </row>
    <row r="389" spans="1:18" ht="13" x14ac:dyDescent="0.15">
      <c r="A389" s="167"/>
      <c r="B389" s="46">
        <v>5</v>
      </c>
      <c r="C389" s="43" t="s">
        <v>9466</v>
      </c>
      <c r="D389" s="45">
        <v>1000000</v>
      </c>
      <c r="E389" s="42" t="s">
        <v>9467</v>
      </c>
      <c r="F389" s="42" t="s">
        <v>2397</v>
      </c>
      <c r="G389" s="42" t="s">
        <v>1910</v>
      </c>
      <c r="H389" s="45">
        <v>3.9943725143553602E-9</v>
      </c>
      <c r="I389" s="42">
        <v>16</v>
      </c>
      <c r="J389" s="42" t="s">
        <v>9468</v>
      </c>
      <c r="K389" s="42">
        <v>9</v>
      </c>
      <c r="L389" s="42">
        <v>5</v>
      </c>
      <c r="M389" s="42">
        <v>1</v>
      </c>
      <c r="N389" s="42" t="s">
        <v>34</v>
      </c>
      <c r="O389" s="42" t="s">
        <v>9066</v>
      </c>
      <c r="P389" s="42" t="s">
        <v>9067</v>
      </c>
      <c r="Q389" t="s">
        <v>35</v>
      </c>
      <c r="R389" t="s">
        <v>36</v>
      </c>
    </row>
    <row r="390" spans="1:18" ht="13" x14ac:dyDescent="0.15">
      <c r="A390" s="167"/>
      <c r="B390" s="46">
        <v>5</v>
      </c>
      <c r="C390" s="43" t="s">
        <v>9469</v>
      </c>
      <c r="D390" s="45">
        <v>1000000</v>
      </c>
      <c r="E390" s="42" t="s">
        <v>9470</v>
      </c>
      <c r="F390" s="42" t="s">
        <v>2432</v>
      </c>
      <c r="G390" s="42" t="s">
        <v>1914</v>
      </c>
      <c r="H390" s="45">
        <v>3.9024607384724103E-8</v>
      </c>
      <c r="I390" s="42">
        <v>18</v>
      </c>
      <c r="J390" s="42" t="s">
        <v>9471</v>
      </c>
      <c r="K390" s="42">
        <v>12</v>
      </c>
      <c r="L390" s="42">
        <v>7</v>
      </c>
      <c r="M390" s="42">
        <v>1</v>
      </c>
      <c r="N390" s="42" t="s">
        <v>34</v>
      </c>
      <c r="O390" s="42" t="s">
        <v>9066</v>
      </c>
      <c r="P390" s="42" t="s">
        <v>9067</v>
      </c>
      <c r="Q390" t="s">
        <v>35</v>
      </c>
      <c r="R390" t="s">
        <v>36</v>
      </c>
    </row>
    <row r="391" spans="1:18" ht="13" x14ac:dyDescent="0.15">
      <c r="A391" s="167"/>
      <c r="B391" s="46">
        <v>5</v>
      </c>
      <c r="C391" s="43" t="s">
        <v>9472</v>
      </c>
      <c r="D391" s="45">
        <v>1000000</v>
      </c>
      <c r="E391" s="42" t="s">
        <v>9473</v>
      </c>
      <c r="F391" s="42" t="s">
        <v>2397</v>
      </c>
      <c r="G391" s="42" t="s">
        <v>1910</v>
      </c>
      <c r="H391" s="45">
        <v>4.0822085489601402E-7</v>
      </c>
      <c r="I391" s="42">
        <v>16</v>
      </c>
      <c r="J391" s="42" t="s">
        <v>9474</v>
      </c>
      <c r="K391" s="42">
        <v>7</v>
      </c>
      <c r="L391" s="42">
        <v>5</v>
      </c>
      <c r="M391" s="42">
        <v>1</v>
      </c>
      <c r="N391" s="42" t="s">
        <v>34</v>
      </c>
      <c r="O391" s="42" t="s">
        <v>9066</v>
      </c>
      <c r="P391" s="42" t="s">
        <v>9067</v>
      </c>
      <c r="Q391" t="s">
        <v>35</v>
      </c>
      <c r="R391" t="s">
        <v>36</v>
      </c>
    </row>
    <row r="392" spans="1:18" ht="13" x14ac:dyDescent="0.15">
      <c r="A392" s="167"/>
      <c r="B392" s="46">
        <v>5</v>
      </c>
      <c r="C392" s="43" t="s">
        <v>9475</v>
      </c>
      <c r="D392" s="45">
        <v>1000000</v>
      </c>
      <c r="E392" s="42" t="s">
        <v>9476</v>
      </c>
      <c r="F392" s="42" t="s">
        <v>2397</v>
      </c>
      <c r="G392" s="42" t="s">
        <v>1910</v>
      </c>
      <c r="H392" s="45">
        <v>3.5041784710469798E-10</v>
      </c>
      <c r="I392" s="42">
        <v>22</v>
      </c>
      <c r="J392" s="42" t="s">
        <v>9477</v>
      </c>
      <c r="K392" s="42">
        <v>10</v>
      </c>
      <c r="L392" s="42">
        <v>6</v>
      </c>
      <c r="M392" s="42">
        <v>1</v>
      </c>
      <c r="N392" s="42" t="s">
        <v>34</v>
      </c>
      <c r="O392" s="42" t="s">
        <v>9066</v>
      </c>
      <c r="P392" s="42" t="s">
        <v>9067</v>
      </c>
      <c r="Q392" t="s">
        <v>35</v>
      </c>
      <c r="R392" t="s">
        <v>36</v>
      </c>
    </row>
    <row r="393" spans="1:18" ht="13" x14ac:dyDescent="0.15">
      <c r="A393" s="167"/>
      <c r="B393" s="46">
        <v>5</v>
      </c>
      <c r="C393" s="43" t="s">
        <v>9478</v>
      </c>
      <c r="D393" s="45">
        <v>1000000</v>
      </c>
      <c r="E393" s="42" t="s">
        <v>9479</v>
      </c>
      <c r="F393" s="42" t="s">
        <v>2086</v>
      </c>
      <c r="G393" s="42" t="s">
        <v>1902</v>
      </c>
      <c r="H393" s="45">
        <v>4.1855402756004997E-11</v>
      </c>
      <c r="I393" s="42">
        <v>34</v>
      </c>
      <c r="J393" s="42" t="s">
        <v>9480</v>
      </c>
      <c r="K393" s="42">
        <v>12</v>
      </c>
      <c r="L393" s="42">
        <v>5</v>
      </c>
      <c r="M393" s="42">
        <v>1</v>
      </c>
      <c r="N393" s="42" t="s">
        <v>34</v>
      </c>
      <c r="O393" s="42" t="s">
        <v>9066</v>
      </c>
      <c r="P393" s="42" t="s">
        <v>9067</v>
      </c>
      <c r="Q393" t="s">
        <v>35</v>
      </c>
      <c r="R393" t="s">
        <v>36</v>
      </c>
    </row>
    <row r="394" spans="1:18" ht="13" x14ac:dyDescent="0.15">
      <c r="A394" s="167"/>
      <c r="B394" s="46">
        <v>5</v>
      </c>
      <c r="C394" s="43" t="s">
        <v>9481</v>
      </c>
      <c r="D394" s="45">
        <v>1000000</v>
      </c>
      <c r="E394" s="42" t="s">
        <v>9482</v>
      </c>
      <c r="F394" s="42" t="s">
        <v>5342</v>
      </c>
      <c r="G394" s="42" t="s">
        <v>1948</v>
      </c>
      <c r="H394" s="45">
        <v>2.5585961365823201E-10</v>
      </c>
      <c r="I394" s="42">
        <v>32</v>
      </c>
      <c r="J394" s="42" t="s">
        <v>9483</v>
      </c>
      <c r="K394" s="42">
        <v>13</v>
      </c>
      <c r="L394" s="42">
        <v>4</v>
      </c>
      <c r="M394" s="42">
        <v>1</v>
      </c>
      <c r="N394" s="42" t="s">
        <v>34</v>
      </c>
      <c r="O394" s="42" t="s">
        <v>9066</v>
      </c>
      <c r="P394" s="42" t="s">
        <v>9067</v>
      </c>
      <c r="Q394" t="s">
        <v>35</v>
      </c>
      <c r="R394" t="s">
        <v>36</v>
      </c>
    </row>
    <row r="395" spans="1:18" ht="13" x14ac:dyDescent="0.15">
      <c r="A395" s="167"/>
      <c r="B395" s="46">
        <v>5</v>
      </c>
      <c r="C395" s="43" t="s">
        <v>9484</v>
      </c>
      <c r="D395" s="45">
        <v>1000000</v>
      </c>
      <c r="E395" s="42" t="s">
        <v>9485</v>
      </c>
      <c r="F395" s="42" t="s">
        <v>5342</v>
      </c>
      <c r="G395" s="42" t="s">
        <v>1914</v>
      </c>
      <c r="H395" s="45">
        <v>3.0468086795280298E-7</v>
      </c>
      <c r="I395" s="42">
        <v>14</v>
      </c>
      <c r="J395" s="42" t="s">
        <v>9486</v>
      </c>
      <c r="K395" s="42">
        <v>11</v>
      </c>
      <c r="L395" s="42">
        <v>7</v>
      </c>
      <c r="M395" s="42">
        <v>1</v>
      </c>
      <c r="N395" s="42" t="s">
        <v>34</v>
      </c>
      <c r="O395" s="42" t="s">
        <v>9066</v>
      </c>
      <c r="P395" s="42" t="s">
        <v>9067</v>
      </c>
      <c r="Q395" t="s">
        <v>35</v>
      </c>
      <c r="R395" t="s">
        <v>36</v>
      </c>
    </row>
    <row r="396" spans="1:18" ht="13" x14ac:dyDescent="0.15">
      <c r="A396" s="167"/>
      <c r="B396" s="46">
        <v>5</v>
      </c>
      <c r="C396" s="43" t="s">
        <v>9487</v>
      </c>
      <c r="D396" s="45">
        <v>1000000</v>
      </c>
      <c r="E396" s="42" t="s">
        <v>9488</v>
      </c>
      <c r="F396" s="42" t="s">
        <v>2443</v>
      </c>
      <c r="G396" s="42" t="s">
        <v>1914</v>
      </c>
      <c r="H396" s="45">
        <v>1.6059432194380999E-9</v>
      </c>
      <c r="I396" s="42">
        <v>32</v>
      </c>
      <c r="J396" s="42" t="s">
        <v>9489</v>
      </c>
      <c r="K396" s="42">
        <v>11</v>
      </c>
      <c r="L396" s="42">
        <v>6</v>
      </c>
      <c r="M396" s="42">
        <v>1</v>
      </c>
      <c r="N396" s="42" t="s">
        <v>34</v>
      </c>
      <c r="O396" s="42" t="s">
        <v>9066</v>
      </c>
      <c r="P396" s="42" t="s">
        <v>9067</v>
      </c>
      <c r="Q396" t="s">
        <v>35</v>
      </c>
      <c r="R396" t="s">
        <v>36</v>
      </c>
    </row>
    <row r="397" spans="1:18" ht="13" x14ac:dyDescent="0.15">
      <c r="A397" s="167"/>
      <c r="B397" s="46">
        <v>5</v>
      </c>
      <c r="C397" s="43" t="s">
        <v>9490</v>
      </c>
      <c r="D397" s="45">
        <v>1000000</v>
      </c>
      <c r="E397" s="42" t="s">
        <v>9491</v>
      </c>
      <c r="F397" s="42" t="s">
        <v>2142</v>
      </c>
      <c r="G397" s="42" t="s">
        <v>1914</v>
      </c>
      <c r="H397" s="45">
        <v>1.18356068319383E-7</v>
      </c>
      <c r="I397" s="42">
        <v>16</v>
      </c>
      <c r="J397" s="42" t="s">
        <v>9492</v>
      </c>
      <c r="K397" s="42">
        <v>9</v>
      </c>
      <c r="L397" s="42">
        <v>4</v>
      </c>
      <c r="M397" s="42">
        <v>1</v>
      </c>
      <c r="N397" s="42" t="s">
        <v>34</v>
      </c>
      <c r="O397" s="42" t="s">
        <v>9066</v>
      </c>
      <c r="P397" s="42" t="s">
        <v>9067</v>
      </c>
      <c r="Q397" t="s">
        <v>35</v>
      </c>
      <c r="R397" t="s">
        <v>36</v>
      </c>
    </row>
    <row r="398" spans="1:18" ht="13" x14ac:dyDescent="0.15">
      <c r="A398" s="167"/>
      <c r="B398" s="46">
        <v>5</v>
      </c>
      <c r="C398" s="43" t="s">
        <v>9493</v>
      </c>
      <c r="D398" s="45">
        <v>1000000</v>
      </c>
      <c r="E398" s="42" t="s">
        <v>9494</v>
      </c>
      <c r="F398" s="42" t="s">
        <v>2379</v>
      </c>
      <c r="G398" s="42" t="s">
        <v>1902</v>
      </c>
      <c r="H398" s="45">
        <v>6.1247573049545497E-10</v>
      </c>
      <c r="I398" s="42">
        <v>34</v>
      </c>
      <c r="J398" s="42" t="s">
        <v>9495</v>
      </c>
      <c r="K398" s="42">
        <v>11</v>
      </c>
      <c r="L398" s="42">
        <v>6</v>
      </c>
      <c r="M398" s="42">
        <v>1</v>
      </c>
      <c r="N398" s="42" t="s">
        <v>34</v>
      </c>
      <c r="O398" s="42" t="s">
        <v>9066</v>
      </c>
      <c r="P398" s="42" t="s">
        <v>9067</v>
      </c>
      <c r="Q398" t="s">
        <v>35</v>
      </c>
      <c r="R398" t="s">
        <v>36</v>
      </c>
    </row>
    <row r="399" spans="1:18" ht="13" x14ac:dyDescent="0.15">
      <c r="A399" s="167"/>
      <c r="B399" s="46">
        <v>5</v>
      </c>
      <c r="C399" s="43" t="s">
        <v>9496</v>
      </c>
      <c r="D399" s="45">
        <v>1000000</v>
      </c>
      <c r="E399" s="42" t="s">
        <v>9497</v>
      </c>
      <c r="F399" s="42" t="s">
        <v>2397</v>
      </c>
      <c r="G399" s="42" t="s">
        <v>1910</v>
      </c>
      <c r="H399" s="45">
        <v>7.8305629505463904E-9</v>
      </c>
      <c r="I399" s="42">
        <v>20</v>
      </c>
      <c r="J399" s="42" t="s">
        <v>9498</v>
      </c>
      <c r="K399" s="42">
        <v>12</v>
      </c>
      <c r="L399" s="42">
        <v>7</v>
      </c>
      <c r="M399" s="42">
        <v>1</v>
      </c>
      <c r="N399" s="42" t="s">
        <v>34</v>
      </c>
      <c r="O399" s="42" t="s">
        <v>9066</v>
      </c>
      <c r="P399" s="42" t="s">
        <v>9067</v>
      </c>
      <c r="Q399" t="s">
        <v>35</v>
      </c>
      <c r="R399" t="s">
        <v>36</v>
      </c>
    </row>
    <row r="400" spans="1:18" ht="13" x14ac:dyDescent="0.15">
      <c r="A400" s="167"/>
      <c r="B400" s="46">
        <v>5</v>
      </c>
      <c r="C400" s="43" t="s">
        <v>9499</v>
      </c>
      <c r="D400" s="45">
        <v>1000000</v>
      </c>
      <c r="E400" s="42" t="s">
        <v>9500</v>
      </c>
      <c r="F400" s="42" t="s">
        <v>2397</v>
      </c>
      <c r="G400" s="42" t="s">
        <v>1910</v>
      </c>
      <c r="H400" s="45">
        <v>1.39279087528673E-8</v>
      </c>
      <c r="I400" s="42">
        <v>22</v>
      </c>
      <c r="J400" s="42" t="s">
        <v>9501</v>
      </c>
      <c r="K400" s="42">
        <v>12</v>
      </c>
      <c r="L400" s="42">
        <v>3</v>
      </c>
      <c r="M400" s="42">
        <v>1</v>
      </c>
      <c r="N400" s="42" t="s">
        <v>34</v>
      </c>
      <c r="O400" s="42" t="s">
        <v>9066</v>
      </c>
      <c r="P400" s="42" t="s">
        <v>9067</v>
      </c>
      <c r="Q400" t="s">
        <v>35</v>
      </c>
      <c r="R400" t="s">
        <v>36</v>
      </c>
    </row>
    <row r="401" spans="1:18" ht="13" x14ac:dyDescent="0.15">
      <c r="A401" s="167"/>
      <c r="B401" s="46">
        <v>5</v>
      </c>
      <c r="C401" s="43" t="s">
        <v>9502</v>
      </c>
      <c r="D401" s="45">
        <v>1000000</v>
      </c>
      <c r="E401" s="42" t="s">
        <v>9503</v>
      </c>
      <c r="F401" s="42" t="s">
        <v>5342</v>
      </c>
      <c r="G401" s="42" t="s">
        <v>1914</v>
      </c>
      <c r="H401" s="45">
        <v>3.8044451106713401E-8</v>
      </c>
      <c r="I401" s="42">
        <v>20</v>
      </c>
      <c r="J401" s="42" t="s">
        <v>9504</v>
      </c>
      <c r="K401" s="42">
        <v>7</v>
      </c>
      <c r="L401" s="42">
        <v>5</v>
      </c>
      <c r="M401" s="42">
        <v>1</v>
      </c>
      <c r="N401" s="42" t="s">
        <v>34</v>
      </c>
      <c r="O401" s="42" t="s">
        <v>9066</v>
      </c>
      <c r="P401" s="42" t="s">
        <v>9067</v>
      </c>
      <c r="Q401" t="s">
        <v>35</v>
      </c>
      <c r="R401" t="s">
        <v>36</v>
      </c>
    </row>
    <row r="402" spans="1:18" ht="13" x14ac:dyDescent="0.15">
      <c r="A402" s="167"/>
      <c r="B402" s="46">
        <v>5</v>
      </c>
      <c r="C402" s="43" t="s">
        <v>9505</v>
      </c>
      <c r="D402" s="45">
        <v>1000000</v>
      </c>
      <c r="E402" s="42" t="s">
        <v>9506</v>
      </c>
      <c r="F402" s="42" t="s">
        <v>2397</v>
      </c>
      <c r="G402" s="42" t="s">
        <v>1948</v>
      </c>
      <c r="H402" s="45">
        <v>5.4630180540791598E-11</v>
      </c>
      <c r="I402" s="42">
        <v>36</v>
      </c>
      <c r="J402" s="42" t="s">
        <v>9507</v>
      </c>
      <c r="K402" s="42">
        <v>12</v>
      </c>
      <c r="L402" s="42">
        <v>7</v>
      </c>
      <c r="M402" s="42">
        <v>1</v>
      </c>
      <c r="N402" s="42" t="s">
        <v>34</v>
      </c>
      <c r="O402" s="42" t="s">
        <v>9066</v>
      </c>
      <c r="P402" s="42" t="s">
        <v>9067</v>
      </c>
      <c r="Q402" t="s">
        <v>35</v>
      </c>
      <c r="R402" t="s">
        <v>36</v>
      </c>
    </row>
    <row r="403" spans="1:18" ht="13" x14ac:dyDescent="0.15">
      <c r="A403" s="167"/>
      <c r="B403" s="46">
        <v>5</v>
      </c>
      <c r="C403" s="43" t="s">
        <v>9508</v>
      </c>
      <c r="D403" s="45">
        <v>1000000</v>
      </c>
      <c r="E403" s="42" t="s">
        <v>9509</v>
      </c>
      <c r="F403" s="42" t="s">
        <v>2432</v>
      </c>
      <c r="G403" s="42" t="s">
        <v>1914</v>
      </c>
      <c r="H403" s="45">
        <v>1.1151811216436199E-7</v>
      </c>
      <c r="I403" s="42">
        <v>18</v>
      </c>
      <c r="J403" s="42" t="s">
        <v>9510</v>
      </c>
      <c r="K403" s="42">
        <v>8</v>
      </c>
      <c r="L403" s="42">
        <v>6</v>
      </c>
      <c r="M403" s="42">
        <v>1</v>
      </c>
      <c r="N403" s="42" t="s">
        <v>34</v>
      </c>
      <c r="O403" s="42" t="s">
        <v>9066</v>
      </c>
      <c r="P403" s="42" t="s">
        <v>9067</v>
      </c>
      <c r="Q403" t="s">
        <v>35</v>
      </c>
      <c r="R403" t="s">
        <v>36</v>
      </c>
    </row>
    <row r="404" spans="1:18" ht="13" x14ac:dyDescent="0.15">
      <c r="A404" s="167"/>
      <c r="B404" s="46">
        <v>5</v>
      </c>
      <c r="C404" s="43" t="s">
        <v>9511</v>
      </c>
      <c r="D404" s="45">
        <v>1000000</v>
      </c>
      <c r="E404" s="42" t="s">
        <v>9512</v>
      </c>
      <c r="F404" s="42" t="s">
        <v>2379</v>
      </c>
      <c r="G404" s="42" t="s">
        <v>1902</v>
      </c>
      <c r="H404" s="45">
        <v>5.3407104793772297E-14</v>
      </c>
      <c r="I404" s="42">
        <v>36</v>
      </c>
      <c r="J404" s="42" t="s">
        <v>9513</v>
      </c>
      <c r="K404" s="42">
        <v>9</v>
      </c>
      <c r="L404" s="42">
        <v>5</v>
      </c>
      <c r="M404" s="42">
        <v>1</v>
      </c>
      <c r="N404" s="42" t="s">
        <v>34</v>
      </c>
      <c r="O404" s="42" t="s">
        <v>9066</v>
      </c>
      <c r="P404" s="42" t="s">
        <v>9067</v>
      </c>
      <c r="Q404" t="s">
        <v>35</v>
      </c>
      <c r="R404" t="s">
        <v>36</v>
      </c>
    </row>
    <row r="405" spans="1:18" ht="13" x14ac:dyDescent="0.15">
      <c r="A405" s="167"/>
      <c r="B405" s="46">
        <v>5</v>
      </c>
      <c r="C405" s="43" t="s">
        <v>9514</v>
      </c>
      <c r="D405" s="45">
        <v>1000000</v>
      </c>
      <c r="E405" s="42" t="s">
        <v>9515</v>
      </c>
      <c r="F405" s="42" t="s">
        <v>2086</v>
      </c>
      <c r="G405" s="42" t="s">
        <v>1902</v>
      </c>
      <c r="H405" s="45">
        <v>8.19909882335491E-10</v>
      </c>
      <c r="I405" s="42">
        <v>36</v>
      </c>
      <c r="J405" s="42" t="s">
        <v>9516</v>
      </c>
      <c r="K405" s="42">
        <v>7</v>
      </c>
      <c r="L405" s="42">
        <v>4</v>
      </c>
      <c r="M405" s="42">
        <v>1</v>
      </c>
      <c r="N405" s="42" t="s">
        <v>34</v>
      </c>
      <c r="O405" s="42" t="s">
        <v>9066</v>
      </c>
      <c r="P405" s="42" t="s">
        <v>9067</v>
      </c>
      <c r="Q405" t="s">
        <v>35</v>
      </c>
      <c r="R405" t="s">
        <v>36</v>
      </c>
    </row>
    <row r="406" spans="1:18" ht="13" x14ac:dyDescent="0.15">
      <c r="A406" s="167"/>
      <c r="B406" s="46">
        <v>5</v>
      </c>
      <c r="C406" s="43" t="s">
        <v>9517</v>
      </c>
      <c r="D406" s="45">
        <v>1000000</v>
      </c>
      <c r="E406" s="42" t="s">
        <v>9518</v>
      </c>
      <c r="F406" s="42" t="s">
        <v>2086</v>
      </c>
      <c r="G406" s="42" t="s">
        <v>1948</v>
      </c>
      <c r="H406" s="45">
        <v>6.8975716562151E-10</v>
      </c>
      <c r="I406" s="42">
        <v>16</v>
      </c>
      <c r="J406" s="42" t="s">
        <v>9519</v>
      </c>
      <c r="K406" s="42">
        <v>6</v>
      </c>
      <c r="L406" s="42">
        <v>4</v>
      </c>
      <c r="M406" s="42">
        <v>1</v>
      </c>
      <c r="N406" s="42" t="s">
        <v>34</v>
      </c>
      <c r="O406" s="42" t="s">
        <v>9066</v>
      </c>
      <c r="P406" s="42" t="s">
        <v>9067</v>
      </c>
      <c r="Q406" t="s">
        <v>35</v>
      </c>
      <c r="R406" t="s">
        <v>36</v>
      </c>
    </row>
    <row r="407" spans="1:18" ht="13" x14ac:dyDescent="0.15">
      <c r="A407" s="167"/>
      <c r="B407" s="46">
        <v>5</v>
      </c>
      <c r="C407" s="43" t="s">
        <v>9520</v>
      </c>
      <c r="D407" s="45">
        <v>1000000</v>
      </c>
      <c r="E407" s="42" t="s">
        <v>9521</v>
      </c>
      <c r="F407" s="42" t="s">
        <v>2379</v>
      </c>
      <c r="G407" s="42" t="s">
        <v>1914</v>
      </c>
      <c r="H407" s="45">
        <v>2.4218941697983198E-12</v>
      </c>
      <c r="I407" s="42">
        <v>36</v>
      </c>
      <c r="J407" s="42" t="s">
        <v>9522</v>
      </c>
      <c r="K407" s="42">
        <v>9</v>
      </c>
      <c r="L407" s="42">
        <v>7</v>
      </c>
      <c r="M407" s="42">
        <v>1</v>
      </c>
      <c r="N407" s="42" t="s">
        <v>34</v>
      </c>
      <c r="O407" s="42" t="s">
        <v>9066</v>
      </c>
      <c r="P407" s="42" t="s">
        <v>9067</v>
      </c>
      <c r="Q407" t="s">
        <v>35</v>
      </c>
      <c r="R407" t="s">
        <v>36</v>
      </c>
    </row>
    <row r="408" spans="1:18" ht="13" x14ac:dyDescent="0.15">
      <c r="A408" s="167"/>
      <c r="B408" s="46">
        <v>5</v>
      </c>
      <c r="C408" s="43" t="s">
        <v>9523</v>
      </c>
      <c r="D408" s="45">
        <v>1000000</v>
      </c>
      <c r="E408" s="42" t="s">
        <v>9524</v>
      </c>
      <c r="F408" s="42" t="s">
        <v>2379</v>
      </c>
      <c r="G408" s="42" t="s">
        <v>1941</v>
      </c>
      <c r="H408" s="45">
        <v>3.92897168626833E-11</v>
      </c>
      <c r="I408" s="42">
        <v>36</v>
      </c>
      <c r="J408" s="42" t="s">
        <v>9525</v>
      </c>
      <c r="K408" s="42">
        <v>8</v>
      </c>
      <c r="L408" s="42">
        <v>5</v>
      </c>
      <c r="M408" s="42">
        <v>1</v>
      </c>
      <c r="N408" s="42" t="s">
        <v>34</v>
      </c>
      <c r="O408" s="42" t="s">
        <v>9066</v>
      </c>
      <c r="P408" s="42" t="s">
        <v>9067</v>
      </c>
      <c r="Q408" t="s">
        <v>35</v>
      </c>
      <c r="R408" t="s">
        <v>36</v>
      </c>
    </row>
    <row r="409" spans="1:18" ht="13" x14ac:dyDescent="0.15">
      <c r="A409" s="167"/>
      <c r="B409" s="46">
        <v>5</v>
      </c>
      <c r="C409" s="43" t="s">
        <v>9526</v>
      </c>
      <c r="D409" s="45">
        <v>1000000</v>
      </c>
      <c r="E409" s="42" t="s">
        <v>9527</v>
      </c>
      <c r="F409" s="42" t="s">
        <v>2397</v>
      </c>
      <c r="G409" s="42" t="s">
        <v>1910</v>
      </c>
      <c r="H409" s="45">
        <v>4.5219815285541496E-9</v>
      </c>
      <c r="I409" s="42">
        <v>22</v>
      </c>
      <c r="J409" s="42" t="s">
        <v>9528</v>
      </c>
      <c r="K409" s="42">
        <v>7</v>
      </c>
      <c r="L409" s="42">
        <v>3</v>
      </c>
      <c r="M409" s="42">
        <v>1</v>
      </c>
      <c r="N409" s="42" t="s">
        <v>34</v>
      </c>
      <c r="O409" s="42" t="s">
        <v>9066</v>
      </c>
      <c r="P409" s="42" t="s">
        <v>9067</v>
      </c>
      <c r="Q409" t="s">
        <v>35</v>
      </c>
      <c r="R409" t="s">
        <v>36</v>
      </c>
    </row>
    <row r="410" spans="1:18" ht="13" x14ac:dyDescent="0.15">
      <c r="A410" s="167"/>
      <c r="B410" s="46">
        <v>5</v>
      </c>
      <c r="C410" s="43" t="s">
        <v>9529</v>
      </c>
      <c r="D410" s="45">
        <v>1000000</v>
      </c>
      <c r="E410" s="42" t="s">
        <v>9352</v>
      </c>
      <c r="F410" s="42" t="s">
        <v>2432</v>
      </c>
      <c r="G410" s="42" t="s">
        <v>1914</v>
      </c>
      <c r="H410" s="45">
        <v>2.9164223908412298E-7</v>
      </c>
      <c r="I410" s="42">
        <v>22</v>
      </c>
      <c r="J410" s="42" t="s">
        <v>9530</v>
      </c>
      <c r="K410" s="42">
        <v>9</v>
      </c>
      <c r="L410" s="42">
        <v>6</v>
      </c>
      <c r="M410" s="42">
        <v>1</v>
      </c>
      <c r="N410" s="42" t="s">
        <v>34</v>
      </c>
      <c r="O410" s="42" t="s">
        <v>9066</v>
      </c>
      <c r="P410" s="42" t="s">
        <v>9067</v>
      </c>
      <c r="Q410" t="s">
        <v>35</v>
      </c>
      <c r="R410" t="s">
        <v>36</v>
      </c>
    </row>
    <row r="411" spans="1:18" ht="13" x14ac:dyDescent="0.15">
      <c r="A411" s="167"/>
      <c r="B411" s="46">
        <v>5</v>
      </c>
      <c r="C411" s="43" t="s">
        <v>9531</v>
      </c>
      <c r="D411" s="45">
        <v>1000000</v>
      </c>
      <c r="E411" s="42" t="s">
        <v>9532</v>
      </c>
      <c r="F411" s="42" t="s">
        <v>2086</v>
      </c>
      <c r="G411" s="42" t="s">
        <v>1902</v>
      </c>
      <c r="H411" s="45">
        <v>5.0049915295446603E-10</v>
      </c>
      <c r="I411" s="42">
        <v>32</v>
      </c>
      <c r="J411" s="42" t="s">
        <v>9533</v>
      </c>
      <c r="K411" s="42">
        <v>7</v>
      </c>
      <c r="L411" s="42">
        <v>5</v>
      </c>
      <c r="M411" s="42">
        <v>1</v>
      </c>
      <c r="N411" s="42" t="s">
        <v>34</v>
      </c>
      <c r="O411" s="42" t="s">
        <v>9066</v>
      </c>
      <c r="P411" s="42" t="s">
        <v>9067</v>
      </c>
      <c r="Q411" t="s">
        <v>35</v>
      </c>
      <c r="R411" t="s">
        <v>36</v>
      </c>
    </row>
    <row r="412" spans="1:18" ht="13" x14ac:dyDescent="0.15">
      <c r="A412" s="167"/>
      <c r="B412" s="46">
        <v>5</v>
      </c>
      <c r="C412" s="43" t="s">
        <v>9534</v>
      </c>
      <c r="D412" s="45">
        <v>1000000</v>
      </c>
      <c r="E412" s="42" t="s">
        <v>9535</v>
      </c>
      <c r="F412" s="42" t="s">
        <v>1892</v>
      </c>
      <c r="G412" s="42" t="s">
        <v>1948</v>
      </c>
      <c r="H412" s="45">
        <v>4.2356100783012698E-7</v>
      </c>
      <c r="I412" s="42">
        <v>14</v>
      </c>
      <c r="J412" s="42" t="s">
        <v>9536</v>
      </c>
      <c r="K412" s="42">
        <v>10</v>
      </c>
      <c r="L412" s="42">
        <v>6</v>
      </c>
      <c r="M412" s="42">
        <v>1</v>
      </c>
      <c r="N412" s="42" t="s">
        <v>34</v>
      </c>
      <c r="O412" s="42" t="s">
        <v>9066</v>
      </c>
      <c r="P412" s="42" t="s">
        <v>9067</v>
      </c>
      <c r="Q412" t="s">
        <v>35</v>
      </c>
      <c r="R412" t="s">
        <v>36</v>
      </c>
    </row>
    <row r="413" spans="1:18" ht="13" x14ac:dyDescent="0.15">
      <c r="A413" s="167"/>
      <c r="B413" s="46">
        <v>5</v>
      </c>
      <c r="C413" s="43" t="s">
        <v>9537</v>
      </c>
      <c r="D413" s="45">
        <v>1000000</v>
      </c>
      <c r="E413" s="42" t="s">
        <v>9538</v>
      </c>
      <c r="F413" s="42" t="s">
        <v>2379</v>
      </c>
      <c r="G413" s="42" t="s">
        <v>1941</v>
      </c>
      <c r="H413" s="45">
        <v>3.8429434077256898E-10</v>
      </c>
      <c r="I413" s="42">
        <v>34</v>
      </c>
      <c r="J413" s="42" t="s">
        <v>9539</v>
      </c>
      <c r="K413" s="42">
        <v>9</v>
      </c>
      <c r="L413" s="42">
        <v>7</v>
      </c>
      <c r="M413" s="42">
        <v>1</v>
      </c>
      <c r="N413" s="42" t="s">
        <v>34</v>
      </c>
      <c r="O413" s="42" t="s">
        <v>9066</v>
      </c>
      <c r="P413" s="42" t="s">
        <v>9067</v>
      </c>
      <c r="Q413" t="s">
        <v>35</v>
      </c>
      <c r="R413" t="s">
        <v>36</v>
      </c>
    </row>
    <row r="414" spans="1:18" ht="13" x14ac:dyDescent="0.15">
      <c r="A414" s="167"/>
      <c r="B414" s="46">
        <v>5</v>
      </c>
      <c r="C414" s="43" t="s">
        <v>9540</v>
      </c>
      <c r="D414" s="45">
        <v>1000000</v>
      </c>
      <c r="E414" s="42" t="s">
        <v>9541</v>
      </c>
      <c r="F414" s="42" t="s">
        <v>5126</v>
      </c>
      <c r="G414" s="42" t="s">
        <v>1914</v>
      </c>
      <c r="H414" s="45">
        <v>7.0893960155225603E-7</v>
      </c>
      <c r="I414" s="42">
        <v>14</v>
      </c>
      <c r="J414" s="42" t="s">
        <v>9542</v>
      </c>
      <c r="K414" s="42">
        <v>5</v>
      </c>
      <c r="L414" s="42">
        <v>4</v>
      </c>
      <c r="M414" s="42">
        <v>1</v>
      </c>
      <c r="N414" s="42" t="s">
        <v>34</v>
      </c>
      <c r="O414" s="42" t="s">
        <v>9066</v>
      </c>
      <c r="P414" s="42" t="s">
        <v>9067</v>
      </c>
      <c r="Q414" t="s">
        <v>35</v>
      </c>
      <c r="R414" t="s">
        <v>36</v>
      </c>
    </row>
    <row r="415" spans="1:18" ht="13" x14ac:dyDescent="0.15">
      <c r="A415" s="167"/>
      <c r="B415" s="46">
        <v>5</v>
      </c>
      <c r="C415" s="43" t="s">
        <v>9543</v>
      </c>
      <c r="D415" s="45">
        <v>1000000</v>
      </c>
      <c r="E415" s="42" t="s">
        <v>9544</v>
      </c>
      <c r="F415" s="42" t="s">
        <v>5342</v>
      </c>
      <c r="G415" s="42" t="s">
        <v>1914</v>
      </c>
      <c r="H415" s="45">
        <v>3.6068464285324999E-7</v>
      </c>
      <c r="I415" s="42">
        <v>10</v>
      </c>
      <c r="J415" s="42" t="s">
        <v>9545</v>
      </c>
      <c r="K415" s="42">
        <v>8</v>
      </c>
      <c r="L415" s="42">
        <v>4</v>
      </c>
      <c r="M415" s="42">
        <v>1</v>
      </c>
      <c r="N415" s="42" t="s">
        <v>34</v>
      </c>
      <c r="O415" s="42" t="s">
        <v>9066</v>
      </c>
      <c r="P415" s="42" t="s">
        <v>9067</v>
      </c>
      <c r="Q415" t="s">
        <v>35</v>
      </c>
      <c r="R415" t="s">
        <v>36</v>
      </c>
    </row>
    <row r="416" spans="1:18" ht="13" x14ac:dyDescent="0.15">
      <c r="A416" s="167"/>
      <c r="B416" s="46">
        <v>5</v>
      </c>
      <c r="C416" s="43" t="s">
        <v>9546</v>
      </c>
      <c r="D416" s="45">
        <v>1000000</v>
      </c>
      <c r="E416" s="42" t="s">
        <v>9547</v>
      </c>
      <c r="F416" s="42" t="s">
        <v>7215</v>
      </c>
      <c r="G416" s="42" t="s">
        <v>1910</v>
      </c>
      <c r="H416" s="45">
        <v>2.35362247139138E-13</v>
      </c>
      <c r="I416" s="42">
        <v>34</v>
      </c>
      <c r="J416" s="42" t="s">
        <v>9548</v>
      </c>
      <c r="K416" s="42">
        <v>9</v>
      </c>
      <c r="L416" s="42">
        <v>6</v>
      </c>
      <c r="M416" s="42">
        <v>1</v>
      </c>
      <c r="N416" s="42" t="s">
        <v>34</v>
      </c>
      <c r="O416" s="42" t="s">
        <v>9066</v>
      </c>
      <c r="P416" s="42" t="s">
        <v>9067</v>
      </c>
      <c r="Q416" t="s">
        <v>35</v>
      </c>
      <c r="R416" t="s">
        <v>36</v>
      </c>
    </row>
    <row r="417" spans="1:18" ht="13" x14ac:dyDescent="0.15">
      <c r="A417" s="167"/>
      <c r="B417" s="46">
        <v>5</v>
      </c>
      <c r="C417" s="43" t="s">
        <v>9549</v>
      </c>
      <c r="D417" s="45">
        <v>1000000</v>
      </c>
      <c r="E417" s="42" t="s">
        <v>9550</v>
      </c>
      <c r="F417" s="42" t="s">
        <v>2379</v>
      </c>
      <c r="G417" s="42" t="s">
        <v>1941</v>
      </c>
      <c r="H417" s="45">
        <v>5.6020463729197903E-9</v>
      </c>
      <c r="I417" s="42">
        <v>22</v>
      </c>
      <c r="J417" s="42" t="s">
        <v>9551</v>
      </c>
      <c r="K417" s="42">
        <v>9</v>
      </c>
      <c r="L417" s="42">
        <v>6</v>
      </c>
      <c r="M417" s="42">
        <v>1</v>
      </c>
      <c r="N417" s="42" t="s">
        <v>34</v>
      </c>
      <c r="O417" s="42" t="s">
        <v>9066</v>
      </c>
      <c r="P417" s="42" t="s">
        <v>9067</v>
      </c>
      <c r="Q417" t="s">
        <v>35</v>
      </c>
      <c r="R417" t="s">
        <v>36</v>
      </c>
    </row>
    <row r="418" spans="1:18" ht="13" x14ac:dyDescent="0.15">
      <c r="A418" s="167"/>
      <c r="B418" s="46">
        <v>5</v>
      </c>
      <c r="C418" s="43" t="s">
        <v>9552</v>
      </c>
      <c r="D418" s="45">
        <v>1000000</v>
      </c>
      <c r="E418" s="42" t="s">
        <v>9553</v>
      </c>
      <c r="F418" s="42" t="s">
        <v>5342</v>
      </c>
      <c r="G418" s="42" t="s">
        <v>1914</v>
      </c>
      <c r="H418" s="45">
        <v>2.6921412448634799E-7</v>
      </c>
      <c r="I418" s="42">
        <v>14</v>
      </c>
      <c r="J418" s="42" t="s">
        <v>9554</v>
      </c>
      <c r="K418" s="42">
        <v>5</v>
      </c>
      <c r="L418" s="42">
        <v>5</v>
      </c>
      <c r="M418" s="42">
        <v>1</v>
      </c>
      <c r="N418" s="42" t="s">
        <v>34</v>
      </c>
      <c r="O418" s="42" t="s">
        <v>9066</v>
      </c>
      <c r="P418" s="42" t="s">
        <v>9067</v>
      </c>
      <c r="Q418" t="s">
        <v>35</v>
      </c>
      <c r="R418" t="s">
        <v>36</v>
      </c>
    </row>
    <row r="419" spans="1:18" ht="13" x14ac:dyDescent="0.15">
      <c r="A419" s="167"/>
      <c r="B419" s="46">
        <v>5</v>
      </c>
      <c r="C419" s="43" t="s">
        <v>9555</v>
      </c>
      <c r="D419" s="45">
        <v>1000000</v>
      </c>
      <c r="E419" s="42" t="s">
        <v>9556</v>
      </c>
      <c r="F419" s="42" t="s">
        <v>7215</v>
      </c>
      <c r="G419" s="42" t="s">
        <v>1918</v>
      </c>
      <c r="H419" s="45">
        <v>6.9843465189492995E-11</v>
      </c>
      <c r="I419" s="42">
        <v>34</v>
      </c>
      <c r="J419" s="42" t="s">
        <v>9557</v>
      </c>
      <c r="K419" s="42">
        <v>11</v>
      </c>
      <c r="L419" s="42">
        <v>7</v>
      </c>
      <c r="M419" s="42">
        <v>1</v>
      </c>
      <c r="N419" s="42" t="s">
        <v>34</v>
      </c>
      <c r="O419" s="42" t="s">
        <v>9066</v>
      </c>
      <c r="P419" s="42" t="s">
        <v>9067</v>
      </c>
      <c r="Q419" t="s">
        <v>35</v>
      </c>
      <c r="R419" t="s">
        <v>36</v>
      </c>
    </row>
    <row r="420" spans="1:18" ht="13" x14ac:dyDescent="0.15">
      <c r="A420" s="167"/>
      <c r="B420" s="46">
        <v>5</v>
      </c>
      <c r="C420" s="43" t="s">
        <v>9558</v>
      </c>
      <c r="D420" s="45">
        <v>1000000</v>
      </c>
      <c r="E420" s="42" t="s">
        <v>9559</v>
      </c>
      <c r="F420" s="42" t="s">
        <v>2086</v>
      </c>
      <c r="G420" s="42" t="s">
        <v>1948</v>
      </c>
      <c r="H420" s="45">
        <v>1.0099516957299999E-9</v>
      </c>
      <c r="I420" s="42">
        <v>28</v>
      </c>
      <c r="J420" s="42" t="s">
        <v>9560</v>
      </c>
      <c r="K420" s="42">
        <v>7</v>
      </c>
      <c r="L420" s="42">
        <v>4</v>
      </c>
      <c r="M420" s="42">
        <v>1</v>
      </c>
      <c r="N420" s="42" t="s">
        <v>34</v>
      </c>
      <c r="O420" s="42" t="s">
        <v>9066</v>
      </c>
      <c r="P420" s="42" t="s">
        <v>9067</v>
      </c>
      <c r="Q420" t="s">
        <v>35</v>
      </c>
      <c r="R420" t="s">
        <v>36</v>
      </c>
    </row>
    <row r="421" spans="1:18" ht="13" x14ac:dyDescent="0.15">
      <c r="A421" s="167"/>
      <c r="B421" s="46">
        <v>5</v>
      </c>
      <c r="C421" s="43" t="s">
        <v>9561</v>
      </c>
      <c r="D421" s="45">
        <v>1000000</v>
      </c>
      <c r="E421" s="42" t="s">
        <v>9562</v>
      </c>
      <c r="F421" s="42" t="s">
        <v>5342</v>
      </c>
      <c r="G421" s="42" t="s">
        <v>1914</v>
      </c>
      <c r="H421" s="45">
        <v>6.5678936922658299E-7</v>
      </c>
      <c r="I421" s="42">
        <v>10</v>
      </c>
      <c r="J421" s="42" t="s">
        <v>9545</v>
      </c>
      <c r="K421" s="42">
        <v>7</v>
      </c>
      <c r="L421" s="42">
        <v>3</v>
      </c>
      <c r="M421" s="42">
        <v>1</v>
      </c>
      <c r="N421" s="42" t="s">
        <v>34</v>
      </c>
      <c r="O421" s="42" t="s">
        <v>9066</v>
      </c>
      <c r="P421" s="42" t="s">
        <v>9067</v>
      </c>
      <c r="Q421" t="s">
        <v>35</v>
      </c>
      <c r="R421" t="s">
        <v>36</v>
      </c>
    </row>
    <row r="422" spans="1:18" ht="13" x14ac:dyDescent="0.15">
      <c r="A422" s="167"/>
      <c r="B422" s="46">
        <v>5</v>
      </c>
      <c r="C422" s="43" t="s">
        <v>9563</v>
      </c>
      <c r="D422" s="45">
        <v>1000000</v>
      </c>
      <c r="E422" s="42" t="s">
        <v>9564</v>
      </c>
      <c r="F422" s="42" t="s">
        <v>2397</v>
      </c>
      <c r="G422" s="42" t="s">
        <v>1910</v>
      </c>
      <c r="H422" s="45">
        <v>6.7157513345939502E-9</v>
      </c>
      <c r="I422" s="42">
        <v>22</v>
      </c>
      <c r="J422" s="42" t="s">
        <v>9565</v>
      </c>
      <c r="K422" s="42">
        <v>5</v>
      </c>
      <c r="L422" s="42">
        <v>3</v>
      </c>
      <c r="M422" s="42">
        <v>1</v>
      </c>
      <c r="N422" s="42" t="s">
        <v>34</v>
      </c>
      <c r="O422" s="42" t="s">
        <v>9066</v>
      </c>
      <c r="P422" s="42" t="s">
        <v>9067</v>
      </c>
      <c r="Q422" t="s">
        <v>35</v>
      </c>
      <c r="R422" t="s">
        <v>36</v>
      </c>
    </row>
    <row r="423" spans="1:18" ht="13" x14ac:dyDescent="0.15">
      <c r="A423" s="167"/>
      <c r="B423" s="46">
        <v>5</v>
      </c>
      <c r="C423" s="43" t="s">
        <v>9566</v>
      </c>
      <c r="D423" s="45">
        <v>1000000</v>
      </c>
      <c r="E423" s="42" t="s">
        <v>9567</v>
      </c>
      <c r="F423" s="42" t="s">
        <v>2142</v>
      </c>
      <c r="G423" s="42" t="s">
        <v>1914</v>
      </c>
      <c r="H423" s="45">
        <v>1.3253196454129499E-8</v>
      </c>
      <c r="I423" s="42">
        <v>14</v>
      </c>
      <c r="J423" s="42" t="s">
        <v>9568</v>
      </c>
      <c r="K423" s="42">
        <v>7</v>
      </c>
      <c r="L423" s="42">
        <v>4</v>
      </c>
      <c r="M423" s="42">
        <v>1</v>
      </c>
      <c r="N423" s="42" t="s">
        <v>34</v>
      </c>
      <c r="O423" s="42" t="s">
        <v>9066</v>
      </c>
      <c r="P423" s="42" t="s">
        <v>9067</v>
      </c>
      <c r="Q423" t="s">
        <v>35</v>
      </c>
      <c r="R423" t="s">
        <v>36</v>
      </c>
    </row>
    <row r="424" spans="1:18" ht="13" x14ac:dyDescent="0.15">
      <c r="A424" s="167"/>
      <c r="B424" s="46">
        <v>5</v>
      </c>
      <c r="C424" s="43" t="s">
        <v>9569</v>
      </c>
      <c r="D424" s="45">
        <v>1000000</v>
      </c>
      <c r="E424" s="42" t="s">
        <v>9570</v>
      </c>
      <c r="F424" s="42" t="s">
        <v>2086</v>
      </c>
      <c r="G424" s="42" t="s">
        <v>1914</v>
      </c>
      <c r="H424" s="45">
        <v>2.0993676083022601E-8</v>
      </c>
      <c r="I424" s="42">
        <v>22</v>
      </c>
      <c r="J424" s="42" t="s">
        <v>9571</v>
      </c>
      <c r="K424" s="42">
        <v>6</v>
      </c>
      <c r="L424" s="42">
        <v>5</v>
      </c>
      <c r="M424" s="42">
        <v>1</v>
      </c>
      <c r="N424" s="42" t="s">
        <v>34</v>
      </c>
      <c r="O424" s="42" t="s">
        <v>9066</v>
      </c>
      <c r="P424" s="42" t="s">
        <v>9067</v>
      </c>
      <c r="Q424" t="s">
        <v>35</v>
      </c>
      <c r="R424" t="s">
        <v>36</v>
      </c>
    </row>
    <row r="425" spans="1:18" ht="13" x14ac:dyDescent="0.15">
      <c r="A425" s="167"/>
      <c r="B425" s="46">
        <v>5</v>
      </c>
      <c r="C425" s="43" t="s">
        <v>9572</v>
      </c>
      <c r="D425" s="45">
        <v>1000000</v>
      </c>
      <c r="E425" s="42" t="s">
        <v>9573</v>
      </c>
      <c r="F425" s="42" t="s">
        <v>2182</v>
      </c>
      <c r="G425" s="42" t="s">
        <v>1948</v>
      </c>
      <c r="H425" s="45">
        <v>1.8978702409878001E-9</v>
      </c>
      <c r="I425" s="42">
        <v>20</v>
      </c>
      <c r="J425" s="42" t="s">
        <v>9574</v>
      </c>
      <c r="K425" s="42">
        <v>7</v>
      </c>
      <c r="L425" s="42">
        <v>5</v>
      </c>
      <c r="M425" s="42">
        <v>1</v>
      </c>
      <c r="N425" s="42" t="s">
        <v>34</v>
      </c>
      <c r="O425" s="42" t="s">
        <v>9066</v>
      </c>
      <c r="P425" s="42" t="s">
        <v>9067</v>
      </c>
      <c r="Q425" t="s">
        <v>35</v>
      </c>
      <c r="R425" t="s">
        <v>36</v>
      </c>
    </row>
    <row r="426" spans="1:18" ht="13" x14ac:dyDescent="0.15">
      <c r="A426" s="167"/>
      <c r="B426" s="46">
        <v>5</v>
      </c>
      <c r="C426" s="43" t="s">
        <v>9575</v>
      </c>
      <c r="D426" s="45">
        <v>1000000</v>
      </c>
      <c r="E426" s="42" t="s">
        <v>9576</v>
      </c>
      <c r="F426" s="42" t="s">
        <v>2379</v>
      </c>
      <c r="G426" s="42" t="s">
        <v>1941</v>
      </c>
      <c r="H426" s="45">
        <v>1.8838766377395601E-8</v>
      </c>
      <c r="I426" s="42">
        <v>22</v>
      </c>
      <c r="J426" s="42" t="s">
        <v>9577</v>
      </c>
      <c r="K426" s="42">
        <v>9</v>
      </c>
      <c r="L426" s="42">
        <v>5</v>
      </c>
      <c r="M426" s="42">
        <v>1</v>
      </c>
      <c r="N426" s="42" t="s">
        <v>34</v>
      </c>
      <c r="O426" s="42" t="s">
        <v>9066</v>
      </c>
      <c r="P426" s="42" t="s">
        <v>9067</v>
      </c>
      <c r="Q426" t="s">
        <v>35</v>
      </c>
      <c r="R426" t="s">
        <v>36</v>
      </c>
    </row>
    <row r="427" spans="1:18" ht="13" x14ac:dyDescent="0.15">
      <c r="A427" s="167"/>
      <c r="B427" s="46">
        <v>5</v>
      </c>
      <c r="C427" s="43" t="s">
        <v>9578</v>
      </c>
      <c r="D427" s="45">
        <v>1000000</v>
      </c>
      <c r="E427" s="42" t="s">
        <v>9579</v>
      </c>
      <c r="F427" s="42" t="s">
        <v>2404</v>
      </c>
      <c r="G427" s="42" t="s">
        <v>1925</v>
      </c>
      <c r="H427" s="45">
        <v>9.0339641354931192E-9</v>
      </c>
      <c r="I427" s="42">
        <v>34</v>
      </c>
      <c r="J427" s="42" t="s">
        <v>9580</v>
      </c>
      <c r="K427" s="42">
        <v>8</v>
      </c>
      <c r="L427" s="42">
        <v>5</v>
      </c>
      <c r="M427" s="42">
        <v>1</v>
      </c>
      <c r="N427" s="42" t="s">
        <v>34</v>
      </c>
      <c r="O427" s="42" t="s">
        <v>9066</v>
      </c>
      <c r="P427" s="42" t="s">
        <v>9067</v>
      </c>
      <c r="Q427" t="s">
        <v>35</v>
      </c>
      <c r="R427" t="s">
        <v>36</v>
      </c>
    </row>
    <row r="428" spans="1:18" ht="13" x14ac:dyDescent="0.15">
      <c r="A428" s="167"/>
      <c r="B428" s="46">
        <v>5</v>
      </c>
      <c r="C428" s="43" t="s">
        <v>9581</v>
      </c>
      <c r="D428" s="45">
        <v>1000000</v>
      </c>
      <c r="E428" s="42" t="s">
        <v>9582</v>
      </c>
      <c r="F428" s="42" t="s">
        <v>2379</v>
      </c>
      <c r="G428" s="42" t="s">
        <v>1948</v>
      </c>
      <c r="H428" s="45">
        <v>5.6370323680368704E-10</v>
      </c>
      <c r="I428" s="42">
        <v>28</v>
      </c>
      <c r="J428" s="42" t="s">
        <v>9583</v>
      </c>
      <c r="K428" s="42">
        <v>8</v>
      </c>
      <c r="L428" s="42">
        <v>6</v>
      </c>
      <c r="M428" s="42">
        <v>1</v>
      </c>
      <c r="N428" s="42" t="s">
        <v>34</v>
      </c>
      <c r="O428" s="42" t="s">
        <v>9066</v>
      </c>
      <c r="P428" s="42" t="s">
        <v>9067</v>
      </c>
      <c r="Q428" t="s">
        <v>35</v>
      </c>
      <c r="R428" t="s">
        <v>36</v>
      </c>
    </row>
    <row r="429" spans="1:18" ht="13" x14ac:dyDescent="0.15">
      <c r="A429" s="167"/>
      <c r="B429" s="46">
        <v>5</v>
      </c>
      <c r="C429" s="43" t="s">
        <v>9584</v>
      </c>
      <c r="D429" s="45">
        <v>1000000</v>
      </c>
      <c r="E429" s="42" t="s">
        <v>9312</v>
      </c>
      <c r="F429" s="42" t="s">
        <v>1892</v>
      </c>
      <c r="G429" s="42" t="s">
        <v>1902</v>
      </c>
      <c r="H429" s="45">
        <v>1.4110686391926E-7</v>
      </c>
      <c r="I429" s="42">
        <v>22</v>
      </c>
      <c r="J429" s="42" t="s">
        <v>9585</v>
      </c>
      <c r="K429" s="42">
        <v>3</v>
      </c>
      <c r="L429" s="42">
        <v>3</v>
      </c>
      <c r="M429" s="42">
        <v>1</v>
      </c>
      <c r="N429" s="42" t="s">
        <v>34</v>
      </c>
      <c r="O429" s="42" t="s">
        <v>9066</v>
      </c>
      <c r="P429" s="42" t="s">
        <v>9067</v>
      </c>
      <c r="Q429" t="s">
        <v>35</v>
      </c>
      <c r="R429" t="s">
        <v>36</v>
      </c>
    </row>
    <row r="430" spans="1:18" ht="13" x14ac:dyDescent="0.15">
      <c r="A430" s="167"/>
      <c r="B430" s="46">
        <v>5</v>
      </c>
      <c r="C430" s="43" t="s">
        <v>9586</v>
      </c>
      <c r="D430" s="45">
        <v>1000000</v>
      </c>
      <c r="E430" s="42" t="s">
        <v>9587</v>
      </c>
      <c r="F430" s="42" t="s">
        <v>1901</v>
      </c>
      <c r="G430" s="42" t="s">
        <v>1914</v>
      </c>
      <c r="H430" s="45">
        <v>1.0793080778593301E-8</v>
      </c>
      <c r="I430" s="42">
        <v>22</v>
      </c>
      <c r="J430" s="42" t="s">
        <v>9588</v>
      </c>
      <c r="K430" s="42">
        <v>6</v>
      </c>
      <c r="L430" s="42">
        <v>3</v>
      </c>
      <c r="M430" s="42">
        <v>1</v>
      </c>
      <c r="N430" s="42" t="s">
        <v>34</v>
      </c>
      <c r="O430" s="42" t="s">
        <v>9066</v>
      </c>
      <c r="P430" s="42" t="s">
        <v>9067</v>
      </c>
      <c r="Q430" t="s">
        <v>35</v>
      </c>
      <c r="R430" t="s">
        <v>36</v>
      </c>
    </row>
    <row r="431" spans="1:18" ht="13" x14ac:dyDescent="0.15">
      <c r="A431" s="167"/>
      <c r="B431" s="46">
        <v>5</v>
      </c>
      <c r="C431" s="43" t="s">
        <v>9589</v>
      </c>
      <c r="D431" s="45">
        <v>1000000</v>
      </c>
      <c r="E431" s="42" t="s">
        <v>9590</v>
      </c>
      <c r="F431" s="42" t="s">
        <v>2379</v>
      </c>
      <c r="G431" s="42" t="s">
        <v>1914</v>
      </c>
      <c r="H431" s="45">
        <v>1.3139204320581799E-10</v>
      </c>
      <c r="I431" s="42">
        <v>28</v>
      </c>
      <c r="J431" s="42" t="s">
        <v>9591</v>
      </c>
      <c r="K431" s="42">
        <v>6</v>
      </c>
      <c r="L431" s="42">
        <v>4</v>
      </c>
      <c r="M431" s="42">
        <v>1</v>
      </c>
      <c r="N431" s="42" t="s">
        <v>34</v>
      </c>
      <c r="O431" s="42" t="s">
        <v>9066</v>
      </c>
      <c r="P431" s="42" t="s">
        <v>9067</v>
      </c>
      <c r="Q431" t="s">
        <v>35</v>
      </c>
      <c r="R431" t="s">
        <v>36</v>
      </c>
    </row>
    <row r="432" spans="1:18" ht="13" x14ac:dyDescent="0.15">
      <c r="A432" s="167"/>
      <c r="B432" s="46">
        <v>5</v>
      </c>
      <c r="C432" s="43" t="s">
        <v>9592</v>
      </c>
      <c r="D432" s="45">
        <v>1000000</v>
      </c>
      <c r="E432" s="42" t="s">
        <v>9593</v>
      </c>
      <c r="F432" s="42" t="s">
        <v>5342</v>
      </c>
      <c r="G432" s="42" t="s">
        <v>1914</v>
      </c>
      <c r="H432" s="45">
        <v>1.49883408298236E-7</v>
      </c>
      <c r="I432" s="42">
        <v>8</v>
      </c>
      <c r="J432" s="42" t="s">
        <v>9594</v>
      </c>
      <c r="K432" s="42">
        <v>6</v>
      </c>
      <c r="L432" s="42">
        <v>5</v>
      </c>
      <c r="M432" s="42">
        <v>1</v>
      </c>
      <c r="N432" s="42" t="s">
        <v>34</v>
      </c>
      <c r="O432" s="42" t="s">
        <v>9066</v>
      </c>
      <c r="P432" s="42" t="s">
        <v>9067</v>
      </c>
      <c r="Q432" t="s">
        <v>35</v>
      </c>
      <c r="R432" t="s">
        <v>36</v>
      </c>
    </row>
    <row r="433" spans="1:18" ht="13" x14ac:dyDescent="0.15">
      <c r="A433" s="167"/>
      <c r="B433" s="46">
        <v>5</v>
      </c>
      <c r="C433" s="43" t="s">
        <v>9595</v>
      </c>
      <c r="D433" s="45">
        <v>1000000</v>
      </c>
      <c r="E433" s="42" t="s">
        <v>9596</v>
      </c>
      <c r="F433" s="42" t="s">
        <v>2182</v>
      </c>
      <c r="G433" s="42" t="s">
        <v>1910</v>
      </c>
      <c r="H433" s="45">
        <v>3.7866300147068897E-9</v>
      </c>
      <c r="I433" s="42">
        <v>22</v>
      </c>
      <c r="J433" s="42" t="s">
        <v>9597</v>
      </c>
      <c r="K433" s="42">
        <v>6</v>
      </c>
      <c r="L433" s="42">
        <v>4</v>
      </c>
      <c r="M433" s="42">
        <v>1</v>
      </c>
      <c r="N433" s="42" t="s">
        <v>34</v>
      </c>
      <c r="O433" s="42" t="s">
        <v>9066</v>
      </c>
      <c r="P433" s="42" t="s">
        <v>9067</v>
      </c>
      <c r="Q433" t="s">
        <v>35</v>
      </c>
      <c r="R433" t="s">
        <v>36</v>
      </c>
    </row>
    <row r="434" spans="1:18" ht="13" x14ac:dyDescent="0.15">
      <c r="A434" s="167"/>
      <c r="B434" s="46">
        <v>5</v>
      </c>
      <c r="C434" s="43" t="s">
        <v>9598</v>
      </c>
      <c r="D434" s="45">
        <v>1000000</v>
      </c>
      <c r="E434" s="42" t="s">
        <v>9599</v>
      </c>
      <c r="F434" s="42" t="s">
        <v>1892</v>
      </c>
      <c r="G434" s="42" t="s">
        <v>1948</v>
      </c>
      <c r="H434" s="45">
        <v>1.1351176456177899E-7</v>
      </c>
      <c r="I434" s="42">
        <v>20</v>
      </c>
      <c r="J434" s="42" t="s">
        <v>9600</v>
      </c>
      <c r="K434" s="42">
        <v>8</v>
      </c>
      <c r="L434" s="42">
        <v>6</v>
      </c>
      <c r="M434" s="42">
        <v>1</v>
      </c>
      <c r="N434" s="42" t="s">
        <v>34</v>
      </c>
      <c r="O434" s="42" t="s">
        <v>9066</v>
      </c>
      <c r="P434" s="42" t="s">
        <v>9067</v>
      </c>
      <c r="Q434" t="s">
        <v>35</v>
      </c>
      <c r="R434" t="s">
        <v>36</v>
      </c>
    </row>
    <row r="435" spans="1:18" ht="13" x14ac:dyDescent="0.15">
      <c r="A435" s="167"/>
      <c r="B435" s="46">
        <v>5</v>
      </c>
      <c r="C435" s="43" t="s">
        <v>9601</v>
      </c>
      <c r="D435" s="45">
        <v>1000000</v>
      </c>
      <c r="E435" s="42" t="s">
        <v>9602</v>
      </c>
      <c r="F435" s="42" t="s">
        <v>2379</v>
      </c>
      <c r="G435" s="42" t="s">
        <v>1948</v>
      </c>
      <c r="H435" s="45">
        <v>6.5578396147350501E-12</v>
      </c>
      <c r="I435" s="42">
        <v>32</v>
      </c>
      <c r="J435" s="42" t="s">
        <v>9603</v>
      </c>
      <c r="K435" s="42">
        <v>5</v>
      </c>
      <c r="L435" s="42">
        <v>5</v>
      </c>
      <c r="M435" s="42">
        <v>1</v>
      </c>
      <c r="N435" s="42" t="s">
        <v>34</v>
      </c>
      <c r="O435" s="42" t="s">
        <v>9066</v>
      </c>
      <c r="P435" s="42" t="s">
        <v>9067</v>
      </c>
      <c r="Q435" t="s">
        <v>35</v>
      </c>
      <c r="R435" t="s">
        <v>36</v>
      </c>
    </row>
    <row r="436" spans="1:18" ht="13" x14ac:dyDescent="0.15">
      <c r="A436" s="167"/>
      <c r="B436" s="46">
        <v>5</v>
      </c>
      <c r="C436" s="43" t="s">
        <v>9604</v>
      </c>
      <c r="D436" s="45">
        <v>1000000</v>
      </c>
      <c r="E436" s="42" t="s">
        <v>9605</v>
      </c>
      <c r="F436" s="42" t="s">
        <v>2182</v>
      </c>
      <c r="G436" s="42" t="s">
        <v>1910</v>
      </c>
      <c r="H436" s="45">
        <v>1.09284020674819E-8</v>
      </c>
      <c r="I436" s="42">
        <v>20</v>
      </c>
      <c r="J436" s="42" t="s">
        <v>9606</v>
      </c>
      <c r="K436" s="42">
        <v>5</v>
      </c>
      <c r="L436" s="42">
        <v>4</v>
      </c>
      <c r="M436" s="42">
        <v>1</v>
      </c>
      <c r="N436" s="42" t="s">
        <v>34</v>
      </c>
      <c r="O436" s="42" t="s">
        <v>9066</v>
      </c>
      <c r="P436" s="42" t="s">
        <v>9067</v>
      </c>
      <c r="Q436" t="s">
        <v>35</v>
      </c>
      <c r="R436" t="s">
        <v>36</v>
      </c>
    </row>
    <row r="437" spans="1:18" ht="13" x14ac:dyDescent="0.15">
      <c r="A437" s="167"/>
      <c r="B437" s="46">
        <v>5</v>
      </c>
      <c r="C437" s="43" t="s">
        <v>9607</v>
      </c>
      <c r="D437" s="45">
        <v>1000000</v>
      </c>
      <c r="E437" s="42" t="s">
        <v>9608</v>
      </c>
      <c r="F437" s="42" t="s">
        <v>1909</v>
      </c>
      <c r="G437" s="42" t="s">
        <v>1914</v>
      </c>
      <c r="H437" s="45">
        <v>1.0245339897050599E-6</v>
      </c>
      <c r="I437" s="42">
        <v>8</v>
      </c>
      <c r="J437" s="42" t="s">
        <v>9609</v>
      </c>
      <c r="K437" s="42">
        <v>6</v>
      </c>
      <c r="L437" s="42">
        <v>3</v>
      </c>
      <c r="M437" s="42">
        <v>1</v>
      </c>
      <c r="N437" s="42" t="s">
        <v>34</v>
      </c>
      <c r="O437" s="42" t="s">
        <v>9066</v>
      </c>
      <c r="P437" s="42" t="s">
        <v>9067</v>
      </c>
      <c r="Q437" t="s">
        <v>35</v>
      </c>
      <c r="R437" t="s">
        <v>36</v>
      </c>
    </row>
    <row r="438" spans="1:18" ht="13" x14ac:dyDescent="0.15">
      <c r="A438" s="167"/>
      <c r="B438" s="46">
        <v>5</v>
      </c>
      <c r="C438" s="43" t="s">
        <v>9610</v>
      </c>
      <c r="D438" s="45">
        <v>1000000</v>
      </c>
      <c r="E438" s="42" t="s">
        <v>9611</v>
      </c>
      <c r="F438" s="42" t="s">
        <v>2397</v>
      </c>
      <c r="G438" s="42" t="s">
        <v>1910</v>
      </c>
      <c r="H438" s="45">
        <v>1.9709747202850301E-9</v>
      </c>
      <c r="I438" s="42">
        <v>22</v>
      </c>
      <c r="J438" s="42" t="s">
        <v>9612</v>
      </c>
      <c r="K438" s="42">
        <v>5</v>
      </c>
      <c r="L438" s="42">
        <v>4</v>
      </c>
      <c r="M438" s="42">
        <v>1</v>
      </c>
      <c r="N438" s="42" t="s">
        <v>34</v>
      </c>
      <c r="O438" s="42" t="s">
        <v>9066</v>
      </c>
      <c r="P438" s="42" t="s">
        <v>9067</v>
      </c>
      <c r="Q438" t="s">
        <v>35</v>
      </c>
      <c r="R438" t="s">
        <v>36</v>
      </c>
    </row>
    <row r="439" spans="1:18" ht="13" x14ac:dyDescent="0.15">
      <c r="A439" s="167"/>
      <c r="B439" s="46">
        <v>5</v>
      </c>
      <c r="C439" s="43" t="s">
        <v>9613</v>
      </c>
      <c r="D439" s="45">
        <v>1000000</v>
      </c>
      <c r="E439" s="42" t="s">
        <v>9614</v>
      </c>
      <c r="F439" s="42" t="s">
        <v>2432</v>
      </c>
      <c r="G439" s="42" t="s">
        <v>1914</v>
      </c>
      <c r="H439" s="45">
        <v>7.6639110028674094E-8</v>
      </c>
      <c r="I439" s="42">
        <v>20</v>
      </c>
      <c r="J439" s="42" t="s">
        <v>9615</v>
      </c>
      <c r="K439" s="42">
        <v>7</v>
      </c>
      <c r="L439" s="42">
        <v>5</v>
      </c>
      <c r="M439" s="42">
        <v>1</v>
      </c>
      <c r="N439" s="42" t="s">
        <v>34</v>
      </c>
      <c r="O439" s="42" t="s">
        <v>9066</v>
      </c>
      <c r="P439" s="42" t="s">
        <v>9067</v>
      </c>
      <c r="Q439" t="s">
        <v>35</v>
      </c>
      <c r="R439" t="s">
        <v>36</v>
      </c>
    </row>
    <row r="440" spans="1:18" ht="13" x14ac:dyDescent="0.15">
      <c r="A440" s="167"/>
      <c r="B440" s="46">
        <v>5</v>
      </c>
      <c r="C440" s="43" t="s">
        <v>9616</v>
      </c>
      <c r="D440" s="45">
        <v>1000000</v>
      </c>
      <c r="E440" s="42" t="s">
        <v>9617</v>
      </c>
      <c r="F440" s="42" t="s">
        <v>5342</v>
      </c>
      <c r="G440" s="42" t="s">
        <v>1948</v>
      </c>
      <c r="H440" s="45">
        <v>2.7325770586088399E-10</v>
      </c>
      <c r="I440" s="42">
        <v>28</v>
      </c>
      <c r="J440" s="42" t="s">
        <v>9618</v>
      </c>
      <c r="K440" s="42">
        <v>6</v>
      </c>
      <c r="L440" s="42">
        <v>4</v>
      </c>
      <c r="M440" s="42">
        <v>1</v>
      </c>
      <c r="N440" s="42" t="s">
        <v>34</v>
      </c>
      <c r="O440" s="42" t="s">
        <v>9066</v>
      </c>
      <c r="P440" s="42" t="s">
        <v>9067</v>
      </c>
      <c r="Q440" t="s">
        <v>35</v>
      </c>
      <c r="R440" t="s">
        <v>36</v>
      </c>
    </row>
    <row r="441" spans="1:18" ht="13" x14ac:dyDescent="0.15">
      <c r="A441" s="167"/>
      <c r="B441" s="46">
        <v>5</v>
      </c>
      <c r="C441" s="43" t="s">
        <v>9619</v>
      </c>
      <c r="D441" s="45">
        <v>1000000</v>
      </c>
      <c r="E441" s="42" t="s">
        <v>9620</v>
      </c>
      <c r="F441" s="42" t="s">
        <v>1892</v>
      </c>
      <c r="G441" s="42" t="s">
        <v>1948</v>
      </c>
      <c r="H441" s="45">
        <v>6.4864035068676701E-9</v>
      </c>
      <c r="I441" s="42">
        <v>22</v>
      </c>
      <c r="J441" s="42" t="s">
        <v>9621</v>
      </c>
      <c r="K441" s="42">
        <v>8</v>
      </c>
      <c r="L441" s="42">
        <v>5</v>
      </c>
      <c r="M441" s="42">
        <v>1</v>
      </c>
      <c r="N441" s="42" t="s">
        <v>34</v>
      </c>
      <c r="O441" s="42" t="s">
        <v>9066</v>
      </c>
      <c r="P441" s="42" t="s">
        <v>9067</v>
      </c>
      <c r="Q441" t="s">
        <v>35</v>
      </c>
      <c r="R441" t="s">
        <v>36</v>
      </c>
    </row>
    <row r="442" spans="1:18" ht="13" x14ac:dyDescent="0.15">
      <c r="A442" s="167"/>
      <c r="B442" s="46">
        <v>5</v>
      </c>
      <c r="C442" s="43" t="s">
        <v>9622</v>
      </c>
      <c r="D442" s="45">
        <v>1000000</v>
      </c>
      <c r="E442" s="42" t="s">
        <v>9623</v>
      </c>
      <c r="F442" s="42" t="s">
        <v>1892</v>
      </c>
      <c r="G442" s="42" t="s">
        <v>1914</v>
      </c>
      <c r="H442" s="45">
        <v>9.0246626935444401E-12</v>
      </c>
      <c r="I442" s="42">
        <v>34</v>
      </c>
      <c r="J442" s="42" t="s">
        <v>9624</v>
      </c>
      <c r="K442" s="42">
        <v>7</v>
      </c>
      <c r="L442" s="42">
        <v>5</v>
      </c>
      <c r="M442" s="42">
        <v>1</v>
      </c>
      <c r="N442" s="42" t="s">
        <v>34</v>
      </c>
      <c r="O442" s="42" t="s">
        <v>9066</v>
      </c>
      <c r="P442" s="42" t="s">
        <v>9067</v>
      </c>
      <c r="Q442" t="s">
        <v>35</v>
      </c>
      <c r="R442" t="s">
        <v>36</v>
      </c>
    </row>
    <row r="443" spans="1:18" ht="13" x14ac:dyDescent="0.15">
      <c r="A443" s="167"/>
      <c r="B443" s="46">
        <v>5</v>
      </c>
      <c r="C443" s="43" t="s">
        <v>9625</v>
      </c>
      <c r="D443" s="45">
        <v>1000000</v>
      </c>
      <c r="E443" s="42" t="s">
        <v>9626</v>
      </c>
      <c r="F443" s="42" t="s">
        <v>2397</v>
      </c>
      <c r="G443" s="42" t="s">
        <v>1910</v>
      </c>
      <c r="H443" s="45">
        <v>1.04425107828332E-10</v>
      </c>
      <c r="I443" s="42">
        <v>32</v>
      </c>
      <c r="J443" s="42" t="s">
        <v>9627</v>
      </c>
      <c r="K443" s="42">
        <v>7</v>
      </c>
      <c r="L443" s="42">
        <v>3</v>
      </c>
      <c r="M443" s="42">
        <v>1</v>
      </c>
      <c r="N443" s="42" t="s">
        <v>34</v>
      </c>
      <c r="O443" s="42" t="s">
        <v>9066</v>
      </c>
      <c r="P443" s="42" t="s">
        <v>9067</v>
      </c>
      <c r="Q443" t="s">
        <v>35</v>
      </c>
      <c r="R443" t="s">
        <v>36</v>
      </c>
    </row>
    <row r="444" spans="1:18" ht="13" x14ac:dyDescent="0.15">
      <c r="A444" s="167"/>
      <c r="B444" s="46">
        <v>5</v>
      </c>
      <c r="C444" s="43" t="s">
        <v>9628</v>
      </c>
      <c r="D444" s="45">
        <v>1000000</v>
      </c>
      <c r="E444" s="42" t="s">
        <v>9629</v>
      </c>
      <c r="F444" s="42" t="s">
        <v>1901</v>
      </c>
      <c r="G444" s="42" t="s">
        <v>1941</v>
      </c>
      <c r="H444" s="45">
        <v>3.6599238690013499E-8</v>
      </c>
      <c r="I444" s="42">
        <v>20</v>
      </c>
      <c r="J444" s="42" t="s">
        <v>9630</v>
      </c>
      <c r="K444" s="42">
        <v>4</v>
      </c>
      <c r="L444" s="42">
        <v>3</v>
      </c>
      <c r="M444" s="42">
        <v>1</v>
      </c>
      <c r="N444" s="42" t="s">
        <v>34</v>
      </c>
      <c r="O444" s="42" t="s">
        <v>9066</v>
      </c>
      <c r="P444" s="42" t="s">
        <v>9067</v>
      </c>
      <c r="Q444" t="s">
        <v>35</v>
      </c>
      <c r="R444" t="s">
        <v>36</v>
      </c>
    </row>
    <row r="445" spans="1:18" ht="13" x14ac:dyDescent="0.15">
      <c r="A445" s="167"/>
      <c r="B445" s="46">
        <v>5</v>
      </c>
      <c r="C445" s="43" t="s">
        <v>9631</v>
      </c>
      <c r="D445" s="45">
        <v>1000000</v>
      </c>
      <c r="E445" s="42" t="s">
        <v>9632</v>
      </c>
      <c r="F445" s="42" t="s">
        <v>2086</v>
      </c>
      <c r="G445" s="42" t="s">
        <v>1902</v>
      </c>
      <c r="H445" s="45">
        <v>7.7441488944840803E-10</v>
      </c>
      <c r="I445" s="42">
        <v>32</v>
      </c>
      <c r="J445" s="42" t="s">
        <v>9633</v>
      </c>
      <c r="K445" s="42">
        <v>7</v>
      </c>
      <c r="L445" s="42">
        <v>4</v>
      </c>
      <c r="M445" s="42">
        <v>1</v>
      </c>
      <c r="N445" s="42" t="s">
        <v>34</v>
      </c>
      <c r="O445" s="42" t="s">
        <v>9066</v>
      </c>
      <c r="P445" s="42" t="s">
        <v>9067</v>
      </c>
      <c r="Q445" t="s">
        <v>35</v>
      </c>
      <c r="R445" t="s">
        <v>36</v>
      </c>
    </row>
    <row r="446" spans="1:18" ht="13" x14ac:dyDescent="0.15">
      <c r="A446" s="167"/>
      <c r="B446" s="46">
        <v>5</v>
      </c>
      <c r="C446" s="43" t="s">
        <v>9634</v>
      </c>
      <c r="D446" s="45">
        <v>1000000</v>
      </c>
      <c r="E446" s="42" t="s">
        <v>9635</v>
      </c>
      <c r="F446" s="42" t="s">
        <v>9636</v>
      </c>
      <c r="G446" s="42" t="s">
        <v>1910</v>
      </c>
      <c r="H446" s="45">
        <v>2.71011943085684E-8</v>
      </c>
      <c r="I446" s="42">
        <v>26</v>
      </c>
      <c r="J446" s="42" t="s">
        <v>9637</v>
      </c>
      <c r="K446" s="42">
        <v>4</v>
      </c>
      <c r="L446" s="42">
        <v>3</v>
      </c>
      <c r="M446" s="42">
        <v>1</v>
      </c>
      <c r="N446" s="42" t="s">
        <v>34</v>
      </c>
      <c r="O446" s="42" t="s">
        <v>9066</v>
      </c>
      <c r="P446" s="42" t="s">
        <v>9067</v>
      </c>
      <c r="Q446" t="s">
        <v>35</v>
      </c>
      <c r="R446" t="s">
        <v>36</v>
      </c>
    </row>
    <row r="447" spans="1:18" ht="13" x14ac:dyDescent="0.15">
      <c r="A447" s="167"/>
      <c r="B447" s="46">
        <v>5</v>
      </c>
      <c r="C447" s="43" t="s">
        <v>9638</v>
      </c>
      <c r="D447" s="45">
        <v>1000000</v>
      </c>
      <c r="E447" s="42" t="s">
        <v>9639</v>
      </c>
      <c r="F447" s="42" t="s">
        <v>4451</v>
      </c>
      <c r="G447" s="42" t="s">
        <v>1902</v>
      </c>
      <c r="H447" s="45">
        <v>4.2335261548478999E-10</v>
      </c>
      <c r="I447" s="42">
        <v>34</v>
      </c>
      <c r="J447" s="42" t="s">
        <v>9640</v>
      </c>
      <c r="K447" s="42">
        <v>6</v>
      </c>
      <c r="L447" s="42">
        <v>4</v>
      </c>
      <c r="M447" s="42">
        <v>1</v>
      </c>
      <c r="N447" s="42" t="s">
        <v>34</v>
      </c>
      <c r="O447" s="42" t="s">
        <v>9066</v>
      </c>
      <c r="P447" s="42" t="s">
        <v>9067</v>
      </c>
      <c r="Q447" t="s">
        <v>35</v>
      </c>
      <c r="R447" t="s">
        <v>36</v>
      </c>
    </row>
    <row r="448" spans="1:18" ht="13" x14ac:dyDescent="0.15">
      <c r="A448" s="167"/>
      <c r="B448" s="46">
        <v>5</v>
      </c>
      <c r="C448" s="43" t="s">
        <v>9641</v>
      </c>
      <c r="D448" s="45">
        <v>1000000</v>
      </c>
      <c r="E448" s="42" t="s">
        <v>9642</v>
      </c>
      <c r="F448" s="42" t="s">
        <v>2397</v>
      </c>
      <c r="G448" s="42" t="s">
        <v>1925</v>
      </c>
      <c r="H448" s="45">
        <v>3.5318076756718903E-8</v>
      </c>
      <c r="I448" s="42">
        <v>32</v>
      </c>
      <c r="J448" s="42" t="s">
        <v>9643</v>
      </c>
      <c r="K448" s="42">
        <v>6</v>
      </c>
      <c r="L448" s="42">
        <v>3</v>
      </c>
      <c r="M448" s="42">
        <v>1</v>
      </c>
      <c r="N448" s="42" t="s">
        <v>34</v>
      </c>
      <c r="O448" s="42" t="s">
        <v>9066</v>
      </c>
      <c r="P448" s="42" t="s">
        <v>9067</v>
      </c>
      <c r="Q448" t="s">
        <v>35</v>
      </c>
      <c r="R448" t="s">
        <v>36</v>
      </c>
    </row>
    <row r="449" spans="1:18" ht="13" x14ac:dyDescent="0.15">
      <c r="A449" s="167"/>
      <c r="B449" s="46">
        <v>5</v>
      </c>
      <c r="C449" s="43" t="s">
        <v>9644</v>
      </c>
      <c r="D449" s="45">
        <v>1000000</v>
      </c>
      <c r="E449" s="42" t="s">
        <v>9645</v>
      </c>
      <c r="F449" s="42" t="s">
        <v>2086</v>
      </c>
      <c r="G449" s="42" t="s">
        <v>2114</v>
      </c>
      <c r="H449" s="45">
        <v>1.2467617773334199E-9</v>
      </c>
      <c r="I449" s="42">
        <v>36</v>
      </c>
      <c r="J449" s="42" t="s">
        <v>9646</v>
      </c>
      <c r="K449" s="42">
        <v>6</v>
      </c>
      <c r="L449" s="42">
        <v>5</v>
      </c>
      <c r="M449" s="42">
        <v>1</v>
      </c>
      <c r="N449" s="42" t="s">
        <v>34</v>
      </c>
      <c r="O449" s="42" t="s">
        <v>9066</v>
      </c>
      <c r="P449" s="42" t="s">
        <v>9067</v>
      </c>
      <c r="Q449" t="s">
        <v>35</v>
      </c>
      <c r="R449" t="s">
        <v>36</v>
      </c>
    </row>
    <row r="450" spans="1:18" ht="13" x14ac:dyDescent="0.15">
      <c r="A450" s="167"/>
      <c r="B450" s="46">
        <v>5</v>
      </c>
      <c r="C450" s="43" t="s">
        <v>9647</v>
      </c>
      <c r="D450" s="45">
        <v>1000000</v>
      </c>
      <c r="E450" s="42" t="s">
        <v>9648</v>
      </c>
      <c r="F450" s="42" t="s">
        <v>2182</v>
      </c>
      <c r="G450" s="42" t="s">
        <v>1910</v>
      </c>
      <c r="H450" s="45">
        <v>4.1620119963742101E-9</v>
      </c>
      <c r="I450" s="42">
        <v>28</v>
      </c>
      <c r="J450" s="42" t="s">
        <v>9649</v>
      </c>
      <c r="K450" s="42">
        <v>7</v>
      </c>
      <c r="L450" s="42">
        <v>5</v>
      </c>
      <c r="M450" s="42">
        <v>1</v>
      </c>
      <c r="N450" s="42" t="s">
        <v>34</v>
      </c>
      <c r="O450" s="42" t="s">
        <v>9066</v>
      </c>
      <c r="P450" s="42" t="s">
        <v>9067</v>
      </c>
      <c r="Q450" t="s">
        <v>35</v>
      </c>
      <c r="R450" t="s">
        <v>36</v>
      </c>
    </row>
    <row r="451" spans="1:18" ht="13" x14ac:dyDescent="0.15">
      <c r="A451" s="167"/>
      <c r="B451" s="46">
        <v>5</v>
      </c>
      <c r="C451" s="43" t="s">
        <v>9650</v>
      </c>
      <c r="D451" s="45">
        <v>1000000</v>
      </c>
      <c r="E451" s="42" t="s">
        <v>9651</v>
      </c>
      <c r="F451" s="42" t="s">
        <v>5126</v>
      </c>
      <c r="G451" s="42" t="s">
        <v>2007</v>
      </c>
      <c r="H451" s="45">
        <v>4.3437196382428398E-8</v>
      </c>
      <c r="I451" s="42">
        <v>22</v>
      </c>
      <c r="J451" s="42" t="s">
        <v>9652</v>
      </c>
      <c r="K451" s="42">
        <v>6</v>
      </c>
      <c r="L451" s="42">
        <v>3</v>
      </c>
      <c r="M451" s="42">
        <v>1</v>
      </c>
      <c r="N451" s="42" t="s">
        <v>34</v>
      </c>
      <c r="O451" s="42" t="s">
        <v>9066</v>
      </c>
      <c r="P451" s="42" t="s">
        <v>9067</v>
      </c>
      <c r="Q451" t="s">
        <v>35</v>
      </c>
      <c r="R451" t="s">
        <v>36</v>
      </c>
    </row>
    <row r="452" spans="1:18" ht="13" x14ac:dyDescent="0.15">
      <c r="A452" s="167"/>
      <c r="B452" s="46">
        <v>5</v>
      </c>
      <c r="C452" s="43" t="s">
        <v>9653</v>
      </c>
      <c r="D452" s="45">
        <v>1000000</v>
      </c>
      <c r="E452" s="42" t="s">
        <v>9654</v>
      </c>
      <c r="F452" s="42" t="s">
        <v>2379</v>
      </c>
      <c r="G452" s="42" t="s">
        <v>1948</v>
      </c>
      <c r="H452" s="45">
        <v>7.0590310073645403E-14</v>
      </c>
      <c r="I452" s="42">
        <v>34</v>
      </c>
      <c r="J452" s="42" t="s">
        <v>9655</v>
      </c>
      <c r="K452" s="42">
        <v>5</v>
      </c>
      <c r="L452" s="42">
        <v>5</v>
      </c>
      <c r="M452" s="42">
        <v>1</v>
      </c>
      <c r="N452" s="42" t="s">
        <v>34</v>
      </c>
      <c r="O452" s="42" t="s">
        <v>9066</v>
      </c>
      <c r="P452" s="42" t="s">
        <v>9067</v>
      </c>
      <c r="Q452" t="s">
        <v>35</v>
      </c>
      <c r="R452" t="s">
        <v>36</v>
      </c>
    </row>
    <row r="453" spans="1:18" ht="13" x14ac:dyDescent="0.15">
      <c r="A453" s="167"/>
      <c r="B453" s="46">
        <v>5</v>
      </c>
      <c r="C453" s="43" t="s">
        <v>9656</v>
      </c>
      <c r="D453" s="45">
        <v>1000000</v>
      </c>
      <c r="E453" s="42" t="s">
        <v>9657</v>
      </c>
      <c r="F453" s="42" t="s">
        <v>5885</v>
      </c>
      <c r="G453" s="42" t="s">
        <v>1914</v>
      </c>
      <c r="H453" s="45">
        <v>1.9761587932292501E-7</v>
      </c>
      <c r="I453" s="42">
        <v>22</v>
      </c>
      <c r="J453" s="42" t="s">
        <v>9658</v>
      </c>
      <c r="K453" s="42">
        <v>9</v>
      </c>
      <c r="L453" s="42">
        <v>4</v>
      </c>
      <c r="M453" s="42">
        <v>1</v>
      </c>
      <c r="N453" s="42" t="s">
        <v>34</v>
      </c>
      <c r="O453" s="42" t="s">
        <v>9066</v>
      </c>
      <c r="P453" s="42" t="s">
        <v>9067</v>
      </c>
      <c r="Q453" t="s">
        <v>35</v>
      </c>
      <c r="R453" t="s">
        <v>36</v>
      </c>
    </row>
    <row r="454" spans="1:18" ht="13" x14ac:dyDescent="0.15">
      <c r="A454" s="167"/>
      <c r="B454" s="46">
        <v>5</v>
      </c>
      <c r="C454" s="43" t="s">
        <v>9659</v>
      </c>
      <c r="D454" s="45">
        <v>1000000</v>
      </c>
      <c r="E454" s="42" t="s">
        <v>9660</v>
      </c>
      <c r="F454" s="42" t="s">
        <v>9661</v>
      </c>
      <c r="G454" s="42" t="s">
        <v>1914</v>
      </c>
      <c r="H454" s="45">
        <v>4.6737545328312401E-8</v>
      </c>
      <c r="I454" s="42">
        <v>0</v>
      </c>
      <c r="J454" s="42" t="s">
        <v>9662</v>
      </c>
      <c r="K454" s="42">
        <v>8</v>
      </c>
      <c r="L454" s="42">
        <v>7</v>
      </c>
      <c r="M454" s="42">
        <v>1</v>
      </c>
      <c r="N454" s="42" t="s">
        <v>34</v>
      </c>
      <c r="O454" s="42" t="s">
        <v>9066</v>
      </c>
      <c r="P454" s="42" t="s">
        <v>9067</v>
      </c>
      <c r="Q454" t="s">
        <v>35</v>
      </c>
      <c r="R454" t="s">
        <v>36</v>
      </c>
    </row>
    <row r="455" spans="1:18" ht="13" x14ac:dyDescent="0.15">
      <c r="A455" s="167"/>
      <c r="B455" s="46">
        <v>5</v>
      </c>
      <c r="C455" s="43" t="s">
        <v>9663</v>
      </c>
      <c r="D455" s="45">
        <v>1000000</v>
      </c>
      <c r="E455" s="42" t="s">
        <v>9664</v>
      </c>
      <c r="F455" s="42" t="s">
        <v>1892</v>
      </c>
      <c r="G455" s="42" t="s">
        <v>1948</v>
      </c>
      <c r="H455" s="45">
        <v>1.7283452965340001E-7</v>
      </c>
      <c r="I455" s="42">
        <v>20</v>
      </c>
      <c r="J455" s="42" t="s">
        <v>9665</v>
      </c>
      <c r="K455" s="42">
        <v>6</v>
      </c>
      <c r="L455" s="42">
        <v>4</v>
      </c>
      <c r="M455" s="42">
        <v>1</v>
      </c>
      <c r="N455" s="42" t="s">
        <v>34</v>
      </c>
      <c r="O455" s="42" t="s">
        <v>9066</v>
      </c>
      <c r="P455" s="42" t="s">
        <v>9067</v>
      </c>
      <c r="Q455" t="s">
        <v>35</v>
      </c>
      <c r="R455" t="s">
        <v>36</v>
      </c>
    </row>
    <row r="456" spans="1:18" ht="13" x14ac:dyDescent="0.15">
      <c r="A456" s="167"/>
      <c r="B456" s="46">
        <v>5</v>
      </c>
      <c r="C456" s="43" t="s">
        <v>9666</v>
      </c>
      <c r="D456" s="45">
        <v>1000000</v>
      </c>
      <c r="E456" s="42" t="s">
        <v>9667</v>
      </c>
      <c r="F456" s="42" t="s">
        <v>2379</v>
      </c>
      <c r="G456" s="42" t="s">
        <v>1914</v>
      </c>
      <c r="H456" s="45">
        <v>1.46178350171316E-11</v>
      </c>
      <c r="I456" s="42">
        <v>22</v>
      </c>
      <c r="J456" s="42" t="s">
        <v>9668</v>
      </c>
      <c r="K456" s="42">
        <v>4</v>
      </c>
      <c r="L456" s="42">
        <v>3</v>
      </c>
      <c r="M456" s="42">
        <v>1</v>
      </c>
      <c r="N456" s="42" t="s">
        <v>34</v>
      </c>
      <c r="O456" s="42" t="s">
        <v>9066</v>
      </c>
      <c r="P456" s="42" t="s">
        <v>9067</v>
      </c>
      <c r="Q456" t="s">
        <v>35</v>
      </c>
      <c r="R456" t="s">
        <v>36</v>
      </c>
    </row>
    <row r="457" spans="1:18" ht="13" x14ac:dyDescent="0.15">
      <c r="A457" s="167"/>
      <c r="B457" s="46">
        <v>5</v>
      </c>
      <c r="C457" s="43" t="s">
        <v>9669</v>
      </c>
      <c r="D457" s="45">
        <v>1000000</v>
      </c>
      <c r="E457" s="42" t="s">
        <v>9670</v>
      </c>
      <c r="F457" s="42" t="s">
        <v>4536</v>
      </c>
      <c r="G457" s="42" t="s">
        <v>1910</v>
      </c>
      <c r="H457" s="45">
        <v>1.6161826597761501E-8</v>
      </c>
      <c r="I457" s="42">
        <v>34</v>
      </c>
      <c r="J457" s="42" t="s">
        <v>9671</v>
      </c>
      <c r="K457" s="42">
        <v>5</v>
      </c>
      <c r="L457" s="42">
        <v>3</v>
      </c>
      <c r="M457" s="42">
        <v>1</v>
      </c>
      <c r="N457" s="42" t="s">
        <v>34</v>
      </c>
      <c r="O457" s="42" t="s">
        <v>9066</v>
      </c>
      <c r="P457" s="42" t="s">
        <v>9067</v>
      </c>
      <c r="Q457" t="s">
        <v>35</v>
      </c>
      <c r="R457" t="s">
        <v>36</v>
      </c>
    </row>
    <row r="458" spans="1:18" ht="13" x14ac:dyDescent="0.15">
      <c r="A458" s="167"/>
      <c r="B458" s="46">
        <v>5</v>
      </c>
      <c r="C458" s="43" t="s">
        <v>9672</v>
      </c>
      <c r="D458" s="45">
        <v>1000000</v>
      </c>
      <c r="E458" s="42" t="s">
        <v>9673</v>
      </c>
      <c r="F458" s="42" t="s">
        <v>2379</v>
      </c>
      <c r="G458" s="42" t="s">
        <v>1910</v>
      </c>
      <c r="H458" s="45">
        <v>3.3188609499748601E-11</v>
      </c>
      <c r="I458" s="42">
        <v>28</v>
      </c>
      <c r="J458" s="42" t="s">
        <v>9674</v>
      </c>
      <c r="K458" s="42">
        <v>5</v>
      </c>
      <c r="L458" s="42">
        <v>5</v>
      </c>
      <c r="M458" s="42">
        <v>1</v>
      </c>
      <c r="N458" s="42" t="s">
        <v>34</v>
      </c>
      <c r="O458" s="42" t="s">
        <v>9066</v>
      </c>
      <c r="P458" s="42" t="s">
        <v>9067</v>
      </c>
      <c r="Q458" t="s">
        <v>35</v>
      </c>
      <c r="R458" t="s">
        <v>36</v>
      </c>
    </row>
    <row r="459" spans="1:18" ht="13" x14ac:dyDescent="0.15">
      <c r="A459" s="167"/>
      <c r="B459" s="46">
        <v>5</v>
      </c>
      <c r="C459" s="43" t="s">
        <v>9675</v>
      </c>
      <c r="D459" s="45">
        <v>1000000</v>
      </c>
      <c r="E459" s="42" t="s">
        <v>9676</v>
      </c>
      <c r="F459" s="42" t="s">
        <v>5342</v>
      </c>
      <c r="G459" s="42" t="s">
        <v>1914</v>
      </c>
      <c r="H459" s="45">
        <v>1.14860245953209E-8</v>
      </c>
      <c r="I459" s="42">
        <v>20</v>
      </c>
      <c r="J459" s="42" t="s">
        <v>9677</v>
      </c>
      <c r="K459" s="42">
        <v>5</v>
      </c>
      <c r="L459" s="42">
        <v>3</v>
      </c>
      <c r="M459" s="42">
        <v>1</v>
      </c>
      <c r="N459" s="42" t="s">
        <v>34</v>
      </c>
      <c r="O459" s="42" t="s">
        <v>9066</v>
      </c>
      <c r="P459" s="42" t="s">
        <v>9067</v>
      </c>
      <c r="Q459" t="s">
        <v>35</v>
      </c>
      <c r="R459" t="s">
        <v>36</v>
      </c>
    </row>
    <row r="460" spans="1:18" ht="13" x14ac:dyDescent="0.15">
      <c r="A460" s="167"/>
      <c r="B460" s="46">
        <v>5</v>
      </c>
      <c r="C460" s="43" t="s">
        <v>9678</v>
      </c>
      <c r="D460" s="45">
        <v>1000000</v>
      </c>
      <c r="E460" s="42" t="s">
        <v>9679</v>
      </c>
      <c r="F460" s="42" t="s">
        <v>2379</v>
      </c>
      <c r="G460" s="42" t="s">
        <v>2114</v>
      </c>
      <c r="H460" s="45">
        <v>6.3213449164456204E-10</v>
      </c>
      <c r="I460" s="42">
        <v>34</v>
      </c>
      <c r="J460" s="42" t="s">
        <v>9680</v>
      </c>
      <c r="K460" s="42">
        <v>5</v>
      </c>
      <c r="L460" s="42">
        <v>3</v>
      </c>
      <c r="M460" s="42">
        <v>1</v>
      </c>
      <c r="N460" s="42" t="s">
        <v>34</v>
      </c>
      <c r="O460" s="42" t="s">
        <v>9066</v>
      </c>
      <c r="P460" s="42" t="s">
        <v>9067</v>
      </c>
      <c r="Q460" t="s">
        <v>35</v>
      </c>
      <c r="R460" t="s">
        <v>36</v>
      </c>
    </row>
    <row r="461" spans="1:18" ht="13" x14ac:dyDescent="0.15">
      <c r="A461" s="167"/>
      <c r="B461" s="46">
        <v>5</v>
      </c>
      <c r="C461" s="43" t="s">
        <v>9681</v>
      </c>
      <c r="D461" s="45">
        <v>1000000</v>
      </c>
      <c r="E461" s="42" t="s">
        <v>9682</v>
      </c>
      <c r="F461" s="42" t="s">
        <v>2379</v>
      </c>
      <c r="G461" s="42" t="s">
        <v>1948</v>
      </c>
      <c r="H461" s="45">
        <v>4.4743085515641001E-9</v>
      </c>
      <c r="I461" s="42">
        <v>32</v>
      </c>
      <c r="J461" s="42" t="s">
        <v>9683</v>
      </c>
      <c r="K461" s="42">
        <v>6</v>
      </c>
      <c r="L461" s="42">
        <v>3</v>
      </c>
      <c r="M461" s="42">
        <v>1</v>
      </c>
      <c r="N461" s="42" t="s">
        <v>34</v>
      </c>
      <c r="O461" s="42" t="s">
        <v>9066</v>
      </c>
      <c r="P461" s="42" t="s">
        <v>9067</v>
      </c>
      <c r="Q461" t="s">
        <v>35</v>
      </c>
      <c r="R461" t="s">
        <v>36</v>
      </c>
    </row>
    <row r="462" spans="1:18" ht="13" x14ac:dyDescent="0.15">
      <c r="A462" s="167"/>
      <c r="B462" s="46">
        <v>5</v>
      </c>
      <c r="C462" s="43" t="s">
        <v>9684</v>
      </c>
      <c r="D462" s="45">
        <v>1000000</v>
      </c>
      <c r="E462" s="42" t="s">
        <v>9685</v>
      </c>
      <c r="F462" s="42" t="s">
        <v>5126</v>
      </c>
      <c r="G462" s="42" t="s">
        <v>2007</v>
      </c>
      <c r="H462" s="45">
        <v>6.1097867654239402E-9</v>
      </c>
      <c r="I462" s="42">
        <v>28</v>
      </c>
      <c r="J462" s="42" t="s">
        <v>9686</v>
      </c>
      <c r="K462" s="42">
        <v>7</v>
      </c>
      <c r="L462" s="42">
        <v>3</v>
      </c>
      <c r="M462" s="42">
        <v>1</v>
      </c>
      <c r="N462" s="42" t="s">
        <v>34</v>
      </c>
      <c r="O462" s="42" t="s">
        <v>9066</v>
      </c>
      <c r="P462" s="42" t="s">
        <v>9067</v>
      </c>
      <c r="Q462" t="s">
        <v>35</v>
      </c>
      <c r="R462" t="s">
        <v>36</v>
      </c>
    </row>
    <row r="463" spans="1:18" ht="13" x14ac:dyDescent="0.15">
      <c r="A463" s="167"/>
      <c r="B463" s="46">
        <v>5</v>
      </c>
      <c r="C463" s="43" t="s">
        <v>9687</v>
      </c>
      <c r="D463" s="45">
        <v>1000000</v>
      </c>
      <c r="E463" s="42" t="s">
        <v>9688</v>
      </c>
      <c r="F463" s="42" t="s">
        <v>5126</v>
      </c>
      <c r="G463" s="42" t="s">
        <v>1914</v>
      </c>
      <c r="H463" s="45">
        <v>3.2011363689554502E-8</v>
      </c>
      <c r="I463" s="42">
        <v>22</v>
      </c>
      <c r="J463" s="42" t="s">
        <v>9689</v>
      </c>
      <c r="K463" s="42">
        <v>6</v>
      </c>
      <c r="L463" s="42">
        <v>4</v>
      </c>
      <c r="M463" s="42">
        <v>1</v>
      </c>
      <c r="N463" s="42" t="s">
        <v>34</v>
      </c>
      <c r="O463" s="42" t="s">
        <v>9066</v>
      </c>
      <c r="P463" s="42" t="s">
        <v>9067</v>
      </c>
      <c r="Q463" t="s">
        <v>35</v>
      </c>
      <c r="R463" t="s">
        <v>36</v>
      </c>
    </row>
    <row r="464" spans="1:18" ht="13" x14ac:dyDescent="0.15">
      <c r="A464" s="167"/>
      <c r="B464" s="46">
        <v>5</v>
      </c>
      <c r="C464" s="43" t="s">
        <v>9690</v>
      </c>
      <c r="D464" s="45">
        <v>1000000</v>
      </c>
      <c r="E464" s="42" t="s">
        <v>9691</v>
      </c>
      <c r="F464" s="42" t="s">
        <v>2182</v>
      </c>
      <c r="G464" s="42" t="s">
        <v>1914</v>
      </c>
      <c r="H464" s="45">
        <v>3.56414972722431E-7</v>
      </c>
      <c r="I464" s="42">
        <v>0</v>
      </c>
      <c r="J464" s="42" t="s">
        <v>9692</v>
      </c>
      <c r="K464" s="42">
        <v>6</v>
      </c>
      <c r="L464" s="42">
        <v>6</v>
      </c>
      <c r="M464" s="42">
        <v>1</v>
      </c>
      <c r="N464" s="42" t="s">
        <v>34</v>
      </c>
      <c r="O464" s="42" t="s">
        <v>9066</v>
      </c>
      <c r="P464" s="42" t="s">
        <v>9067</v>
      </c>
      <c r="Q464" t="s">
        <v>35</v>
      </c>
      <c r="R464" t="s">
        <v>36</v>
      </c>
    </row>
    <row r="465" spans="1:18" ht="13" x14ac:dyDescent="0.15">
      <c r="A465" s="167"/>
      <c r="B465" s="46">
        <v>5</v>
      </c>
      <c r="C465" s="43" t="s">
        <v>9693</v>
      </c>
      <c r="D465" s="45">
        <v>1000000</v>
      </c>
      <c r="E465" s="42" t="s">
        <v>9694</v>
      </c>
      <c r="F465" s="42" t="s">
        <v>1909</v>
      </c>
      <c r="G465" s="42" t="s">
        <v>1914</v>
      </c>
      <c r="H465" s="45">
        <v>2.8466267160621399E-6</v>
      </c>
      <c r="I465" s="42">
        <v>10</v>
      </c>
      <c r="J465" s="42" t="s">
        <v>9695</v>
      </c>
      <c r="K465" s="42">
        <v>5</v>
      </c>
      <c r="L465" s="42">
        <v>3</v>
      </c>
      <c r="M465" s="42">
        <v>1</v>
      </c>
      <c r="N465" s="42" t="s">
        <v>34</v>
      </c>
      <c r="O465" s="42" t="s">
        <v>9066</v>
      </c>
      <c r="P465" s="42" t="s">
        <v>9067</v>
      </c>
      <c r="Q465" t="s">
        <v>35</v>
      </c>
      <c r="R465" t="s">
        <v>36</v>
      </c>
    </row>
    <row r="466" spans="1:18" ht="13" x14ac:dyDescent="0.15">
      <c r="A466" s="167"/>
      <c r="B466" s="46">
        <v>5</v>
      </c>
      <c r="C466" s="43" t="s">
        <v>9696</v>
      </c>
      <c r="D466" s="45">
        <v>1000000</v>
      </c>
      <c r="E466" s="42" t="s">
        <v>9697</v>
      </c>
      <c r="F466" s="42" t="s">
        <v>2142</v>
      </c>
      <c r="G466" s="42" t="s">
        <v>1914</v>
      </c>
      <c r="H466" s="45">
        <v>2.3033607640001502E-9</v>
      </c>
      <c r="I466" s="42">
        <v>16</v>
      </c>
      <c r="J466" s="42" t="s">
        <v>9698</v>
      </c>
      <c r="K466" s="42">
        <v>4</v>
      </c>
      <c r="L466" s="42">
        <v>4</v>
      </c>
      <c r="M466" s="42">
        <v>1</v>
      </c>
      <c r="N466" s="42" t="s">
        <v>34</v>
      </c>
      <c r="O466" s="42" t="s">
        <v>9066</v>
      </c>
      <c r="P466" s="42" t="s">
        <v>9067</v>
      </c>
      <c r="Q466" t="s">
        <v>35</v>
      </c>
      <c r="R466" t="s">
        <v>36</v>
      </c>
    </row>
    <row r="467" spans="1:18" ht="13" x14ac:dyDescent="0.15">
      <c r="A467" s="167"/>
      <c r="B467" s="46">
        <v>5</v>
      </c>
      <c r="C467" s="43" t="s">
        <v>9699</v>
      </c>
      <c r="D467" s="45">
        <v>1000000</v>
      </c>
      <c r="E467" s="42" t="s">
        <v>9700</v>
      </c>
      <c r="F467" s="42" t="s">
        <v>2397</v>
      </c>
      <c r="G467" s="42" t="s">
        <v>2007</v>
      </c>
      <c r="H467" s="45">
        <v>2.0268309844950202E-9</v>
      </c>
      <c r="I467" s="42">
        <v>34</v>
      </c>
      <c r="J467" s="42" t="s">
        <v>9701</v>
      </c>
      <c r="K467" s="42">
        <v>6</v>
      </c>
      <c r="L467" s="42">
        <v>5</v>
      </c>
      <c r="M467" s="42">
        <v>1</v>
      </c>
      <c r="N467" s="42" t="s">
        <v>34</v>
      </c>
      <c r="O467" s="42" t="s">
        <v>9066</v>
      </c>
      <c r="P467" s="42" t="s">
        <v>9067</v>
      </c>
      <c r="Q467" t="s">
        <v>35</v>
      </c>
      <c r="R467" t="s">
        <v>36</v>
      </c>
    </row>
    <row r="468" spans="1:18" ht="13" x14ac:dyDescent="0.15">
      <c r="A468" s="167"/>
      <c r="B468" s="46">
        <v>5</v>
      </c>
      <c r="C468" s="43" t="s">
        <v>9702</v>
      </c>
      <c r="D468" s="45">
        <v>1000000</v>
      </c>
      <c r="E468" s="42" t="s">
        <v>9703</v>
      </c>
      <c r="F468" s="42" t="s">
        <v>2086</v>
      </c>
      <c r="G468" s="42" t="s">
        <v>1914</v>
      </c>
      <c r="H468" s="45">
        <v>2.38266554181367E-9</v>
      </c>
      <c r="I468" s="42">
        <v>20</v>
      </c>
      <c r="J468" s="42" t="s">
        <v>9704</v>
      </c>
      <c r="K468" s="42">
        <v>6</v>
      </c>
      <c r="L468" s="42">
        <v>4</v>
      </c>
      <c r="M468" s="42">
        <v>1</v>
      </c>
      <c r="N468" s="42" t="s">
        <v>34</v>
      </c>
      <c r="O468" s="42" t="s">
        <v>9066</v>
      </c>
      <c r="P468" s="42" t="s">
        <v>9067</v>
      </c>
      <c r="Q468" t="s">
        <v>35</v>
      </c>
      <c r="R468" t="s">
        <v>36</v>
      </c>
    </row>
    <row r="469" spans="1:18" ht="13" x14ac:dyDescent="0.15">
      <c r="A469" s="167"/>
      <c r="B469" s="46">
        <v>5</v>
      </c>
      <c r="C469" s="43" t="s">
        <v>9705</v>
      </c>
      <c r="D469" s="45">
        <v>1000000</v>
      </c>
      <c r="E469" s="42" t="s">
        <v>9706</v>
      </c>
      <c r="F469" s="42" t="s">
        <v>9636</v>
      </c>
      <c r="G469" s="42" t="s">
        <v>1910</v>
      </c>
      <c r="H469" s="45">
        <v>2.2527368805414699E-9</v>
      </c>
      <c r="I469" s="42">
        <v>28</v>
      </c>
      <c r="J469" s="42" t="s">
        <v>9707</v>
      </c>
      <c r="K469" s="42">
        <v>4</v>
      </c>
      <c r="L469" s="42">
        <v>3</v>
      </c>
      <c r="M469" s="42">
        <v>1</v>
      </c>
      <c r="N469" s="42" t="s">
        <v>34</v>
      </c>
      <c r="O469" s="42" t="s">
        <v>9066</v>
      </c>
      <c r="P469" s="42" t="s">
        <v>9067</v>
      </c>
      <c r="Q469" t="s">
        <v>35</v>
      </c>
      <c r="R469" t="s">
        <v>36</v>
      </c>
    </row>
    <row r="470" spans="1:18" ht="13" x14ac:dyDescent="0.15">
      <c r="A470" s="167"/>
      <c r="B470" s="46">
        <v>5</v>
      </c>
      <c r="C470" s="43" t="s">
        <v>9708</v>
      </c>
      <c r="D470" s="45">
        <v>1000000</v>
      </c>
      <c r="E470" s="42" t="s">
        <v>9709</v>
      </c>
      <c r="F470" s="42" t="s">
        <v>2182</v>
      </c>
      <c r="G470" s="42" t="s">
        <v>1910</v>
      </c>
      <c r="H470" s="45">
        <v>3.8496631960798203E-8</v>
      </c>
      <c r="I470" s="42">
        <v>20</v>
      </c>
      <c r="J470" s="42" t="s">
        <v>9710</v>
      </c>
      <c r="K470" s="42">
        <v>5</v>
      </c>
      <c r="L470" s="42">
        <v>3</v>
      </c>
      <c r="M470" s="42">
        <v>1</v>
      </c>
      <c r="N470" s="42" t="s">
        <v>34</v>
      </c>
      <c r="O470" s="42" t="s">
        <v>9066</v>
      </c>
      <c r="P470" s="42" t="s">
        <v>9067</v>
      </c>
      <c r="Q470" t="s">
        <v>35</v>
      </c>
      <c r="R470" t="s">
        <v>36</v>
      </c>
    </row>
    <row r="471" spans="1:18" ht="13" x14ac:dyDescent="0.15">
      <c r="A471" s="167"/>
      <c r="B471" s="46">
        <v>5</v>
      </c>
      <c r="C471" s="43" t="s">
        <v>9711</v>
      </c>
      <c r="D471" s="45">
        <v>1000000</v>
      </c>
      <c r="E471" s="42" t="s">
        <v>9712</v>
      </c>
      <c r="F471" s="42" t="s">
        <v>2432</v>
      </c>
      <c r="G471" s="42" t="s">
        <v>1914</v>
      </c>
      <c r="H471" s="45">
        <v>1.72635179594148E-8</v>
      </c>
      <c r="I471" s="42">
        <v>22</v>
      </c>
      <c r="J471" s="42" t="s">
        <v>9713</v>
      </c>
      <c r="K471" s="42">
        <v>6</v>
      </c>
      <c r="L471" s="42">
        <v>6</v>
      </c>
      <c r="M471" s="42">
        <v>1</v>
      </c>
      <c r="N471" s="42" t="s">
        <v>34</v>
      </c>
      <c r="O471" s="42" t="s">
        <v>9066</v>
      </c>
      <c r="P471" s="42" t="s">
        <v>9067</v>
      </c>
      <c r="Q471" t="s">
        <v>35</v>
      </c>
      <c r="R471" t="s">
        <v>36</v>
      </c>
    </row>
    <row r="472" spans="1:18" ht="13" x14ac:dyDescent="0.15">
      <c r="A472" s="167"/>
      <c r="B472" s="46">
        <v>5</v>
      </c>
      <c r="C472" s="43" t="s">
        <v>9714</v>
      </c>
      <c r="D472" s="45">
        <v>1000000</v>
      </c>
      <c r="E472" s="42" t="s">
        <v>9715</v>
      </c>
      <c r="F472" s="42" t="s">
        <v>2379</v>
      </c>
      <c r="G472" s="42" t="s">
        <v>1948</v>
      </c>
      <c r="H472" s="45">
        <v>8.8385590971986501E-10</v>
      </c>
      <c r="I472" s="42">
        <v>22</v>
      </c>
      <c r="J472" s="42" t="s">
        <v>9716</v>
      </c>
      <c r="K472" s="42">
        <v>4</v>
      </c>
      <c r="L472" s="42">
        <v>3</v>
      </c>
      <c r="M472" s="42">
        <v>1</v>
      </c>
      <c r="N472" s="42" t="s">
        <v>34</v>
      </c>
      <c r="O472" s="42" t="s">
        <v>9066</v>
      </c>
      <c r="P472" s="42" t="s">
        <v>9067</v>
      </c>
      <c r="Q472" t="s">
        <v>35</v>
      </c>
      <c r="R472" t="s">
        <v>36</v>
      </c>
    </row>
    <row r="473" spans="1:18" ht="13" x14ac:dyDescent="0.15">
      <c r="A473" s="167"/>
      <c r="B473" s="46">
        <v>5</v>
      </c>
      <c r="C473" s="43" t="s">
        <v>9717</v>
      </c>
      <c r="D473" s="45">
        <v>1000000</v>
      </c>
      <c r="E473" s="42" t="s">
        <v>9718</v>
      </c>
      <c r="F473" s="42" t="s">
        <v>2182</v>
      </c>
      <c r="G473" s="42" t="s">
        <v>1910</v>
      </c>
      <c r="H473" s="45">
        <v>1.14970915415419E-8</v>
      </c>
      <c r="I473" s="42">
        <v>22</v>
      </c>
      <c r="J473" s="42" t="s">
        <v>9719</v>
      </c>
      <c r="K473" s="42">
        <v>4</v>
      </c>
      <c r="L473" s="42">
        <v>4</v>
      </c>
      <c r="M473" s="42">
        <v>1</v>
      </c>
      <c r="N473" s="42" t="s">
        <v>34</v>
      </c>
      <c r="O473" s="42" t="s">
        <v>9066</v>
      </c>
      <c r="P473" s="42" t="s">
        <v>9067</v>
      </c>
      <c r="Q473" t="s">
        <v>35</v>
      </c>
      <c r="R473" t="s">
        <v>36</v>
      </c>
    </row>
    <row r="474" spans="1:18" ht="13" x14ac:dyDescent="0.15">
      <c r="A474" s="167"/>
      <c r="B474" s="46">
        <v>5</v>
      </c>
      <c r="C474" s="43" t="s">
        <v>9720</v>
      </c>
      <c r="D474" s="45">
        <v>1000000</v>
      </c>
      <c r="E474" s="42" t="s">
        <v>9721</v>
      </c>
      <c r="F474" s="42" t="s">
        <v>2379</v>
      </c>
      <c r="G474" s="42" t="s">
        <v>1941</v>
      </c>
      <c r="H474" s="45">
        <v>2.6871848405527099E-11</v>
      </c>
      <c r="I474" s="42">
        <v>34</v>
      </c>
      <c r="J474" s="42" t="s">
        <v>9722</v>
      </c>
      <c r="K474" s="42">
        <v>4</v>
      </c>
      <c r="L474" s="42">
        <v>4</v>
      </c>
      <c r="M474" s="42">
        <v>1</v>
      </c>
      <c r="N474" s="42" t="s">
        <v>34</v>
      </c>
      <c r="O474" s="42" t="s">
        <v>9066</v>
      </c>
      <c r="P474" s="42" t="s">
        <v>9067</v>
      </c>
      <c r="Q474" t="s">
        <v>35</v>
      </c>
      <c r="R474" t="s">
        <v>36</v>
      </c>
    </row>
    <row r="475" spans="1:18" ht="13" x14ac:dyDescent="0.15">
      <c r="A475" s="167"/>
      <c r="B475" s="46">
        <v>5</v>
      </c>
      <c r="C475" s="43" t="s">
        <v>9723</v>
      </c>
      <c r="D475" s="45">
        <v>1000000</v>
      </c>
      <c r="E475" s="42" t="s">
        <v>9724</v>
      </c>
      <c r="F475" s="42" t="s">
        <v>1901</v>
      </c>
      <c r="G475" s="42" t="s">
        <v>1948</v>
      </c>
      <c r="H475" s="45">
        <v>9.3070376507965896E-10</v>
      </c>
      <c r="I475" s="42">
        <v>16</v>
      </c>
      <c r="J475" s="42" t="s">
        <v>9725</v>
      </c>
      <c r="K475" s="42">
        <v>5</v>
      </c>
      <c r="L475" s="42">
        <v>5</v>
      </c>
      <c r="M475" s="42">
        <v>1</v>
      </c>
      <c r="N475" s="42" t="s">
        <v>34</v>
      </c>
      <c r="O475" s="42" t="s">
        <v>9066</v>
      </c>
      <c r="P475" s="42" t="s">
        <v>9067</v>
      </c>
      <c r="Q475" t="s">
        <v>35</v>
      </c>
      <c r="R475" t="s">
        <v>36</v>
      </c>
    </row>
    <row r="476" spans="1:18" ht="13" x14ac:dyDescent="0.15">
      <c r="A476" s="167"/>
      <c r="B476" s="46">
        <v>5</v>
      </c>
      <c r="C476" s="43" t="s">
        <v>9726</v>
      </c>
      <c r="D476" s="45">
        <v>1000000</v>
      </c>
      <c r="E476" s="42" t="s">
        <v>9727</v>
      </c>
      <c r="F476" s="42" t="s">
        <v>7215</v>
      </c>
      <c r="G476" s="42" t="s">
        <v>1902</v>
      </c>
      <c r="H476" s="45">
        <v>6.1163023665041996E-8</v>
      </c>
      <c r="I476" s="42">
        <v>20</v>
      </c>
      <c r="J476" s="42" t="s">
        <v>9728</v>
      </c>
      <c r="K476" s="42">
        <v>5</v>
      </c>
      <c r="L476" s="42">
        <v>4</v>
      </c>
      <c r="M476" s="42">
        <v>1</v>
      </c>
      <c r="N476" s="42" t="s">
        <v>34</v>
      </c>
      <c r="O476" s="42" t="s">
        <v>9066</v>
      </c>
      <c r="P476" s="42" t="s">
        <v>9067</v>
      </c>
      <c r="Q476" t="s">
        <v>35</v>
      </c>
      <c r="R476" t="s">
        <v>36</v>
      </c>
    </row>
    <row r="477" spans="1:18" ht="13" x14ac:dyDescent="0.15">
      <c r="A477" s="167"/>
      <c r="B477" s="46">
        <v>5</v>
      </c>
      <c r="C477" s="43" t="s">
        <v>9729</v>
      </c>
      <c r="D477" s="45">
        <v>1000000</v>
      </c>
      <c r="E477" s="42" t="s">
        <v>9730</v>
      </c>
      <c r="F477" s="42" t="s">
        <v>2379</v>
      </c>
      <c r="G477" s="42" t="s">
        <v>1941</v>
      </c>
      <c r="H477" s="45">
        <v>2.7599081030774101E-11</v>
      </c>
      <c r="I477" s="42">
        <v>34</v>
      </c>
      <c r="J477" s="42" t="s">
        <v>9731</v>
      </c>
      <c r="K477" s="42">
        <v>5</v>
      </c>
      <c r="L477" s="42">
        <v>4</v>
      </c>
      <c r="M477" s="42">
        <v>1</v>
      </c>
      <c r="N477" s="42" t="s">
        <v>34</v>
      </c>
      <c r="O477" s="42" t="s">
        <v>9066</v>
      </c>
      <c r="P477" s="42" t="s">
        <v>9067</v>
      </c>
      <c r="Q477" t="s">
        <v>35</v>
      </c>
      <c r="R477" t="s">
        <v>36</v>
      </c>
    </row>
    <row r="478" spans="1:18" ht="13" x14ac:dyDescent="0.15">
      <c r="A478" s="167"/>
      <c r="B478" s="46">
        <v>5</v>
      </c>
      <c r="C478" s="43" t="s">
        <v>9732</v>
      </c>
      <c r="D478" s="45">
        <v>1000000</v>
      </c>
      <c r="E478" s="42" t="s">
        <v>9733</v>
      </c>
      <c r="F478" s="42" t="s">
        <v>2404</v>
      </c>
      <c r="G478" s="42" t="s">
        <v>1925</v>
      </c>
      <c r="H478" s="45">
        <v>5.79419734561571E-9</v>
      </c>
      <c r="I478" s="42">
        <v>32</v>
      </c>
      <c r="J478" s="42" t="s">
        <v>9734</v>
      </c>
      <c r="K478" s="42">
        <v>5</v>
      </c>
      <c r="L478" s="42">
        <v>3</v>
      </c>
      <c r="M478" s="42">
        <v>1</v>
      </c>
      <c r="N478" s="42" t="s">
        <v>34</v>
      </c>
      <c r="O478" s="42" t="s">
        <v>9066</v>
      </c>
      <c r="P478" s="42" t="s">
        <v>9067</v>
      </c>
      <c r="Q478" t="s">
        <v>35</v>
      </c>
      <c r="R478" t="s">
        <v>36</v>
      </c>
    </row>
    <row r="479" spans="1:18" ht="13" x14ac:dyDescent="0.15">
      <c r="A479" s="167"/>
      <c r="B479" s="46">
        <v>5</v>
      </c>
      <c r="C479" s="43" t="s">
        <v>9735</v>
      </c>
      <c r="D479" s="45">
        <v>1000000</v>
      </c>
      <c r="E479" s="42" t="s">
        <v>9736</v>
      </c>
      <c r="F479" s="42" t="s">
        <v>2379</v>
      </c>
      <c r="G479" s="42" t="s">
        <v>1948</v>
      </c>
      <c r="H479" s="45">
        <v>7.7581039854881196E-12</v>
      </c>
      <c r="I479" s="42">
        <v>34</v>
      </c>
      <c r="J479" s="42" t="s">
        <v>9737</v>
      </c>
      <c r="K479" s="42">
        <v>5</v>
      </c>
      <c r="L479" s="42">
        <v>4</v>
      </c>
      <c r="M479" s="42">
        <v>1</v>
      </c>
      <c r="N479" s="42" t="s">
        <v>34</v>
      </c>
      <c r="O479" s="42" t="s">
        <v>9066</v>
      </c>
      <c r="P479" s="42" t="s">
        <v>9067</v>
      </c>
      <c r="Q479" t="s">
        <v>35</v>
      </c>
      <c r="R479" t="s">
        <v>36</v>
      </c>
    </row>
    <row r="480" spans="1:18" ht="13" x14ac:dyDescent="0.15">
      <c r="A480" s="167"/>
      <c r="B480" s="46">
        <v>5</v>
      </c>
      <c r="C480" s="43" t="s">
        <v>9738</v>
      </c>
      <c r="D480" s="45">
        <v>1000000</v>
      </c>
      <c r="E480" s="42" t="s">
        <v>9739</v>
      </c>
      <c r="F480" s="42" t="s">
        <v>1909</v>
      </c>
      <c r="G480" s="42" t="s">
        <v>1948</v>
      </c>
      <c r="H480" s="45">
        <v>5.7518275843432102E-9</v>
      </c>
      <c r="I480" s="42">
        <v>22</v>
      </c>
      <c r="J480" s="42" t="s">
        <v>9740</v>
      </c>
      <c r="K480" s="42">
        <v>5</v>
      </c>
      <c r="L480" s="42">
        <v>4</v>
      </c>
      <c r="M480" s="42">
        <v>1</v>
      </c>
      <c r="N480" s="42" t="s">
        <v>34</v>
      </c>
      <c r="O480" s="42" t="s">
        <v>9066</v>
      </c>
      <c r="P480" s="42" t="s">
        <v>9067</v>
      </c>
      <c r="Q480" t="s">
        <v>35</v>
      </c>
      <c r="R480" t="s">
        <v>36</v>
      </c>
    </row>
    <row r="481" spans="1:18" ht="13" x14ac:dyDescent="0.15">
      <c r="A481" s="167"/>
      <c r="B481" s="46">
        <v>5</v>
      </c>
      <c r="C481" s="43" t="s">
        <v>9741</v>
      </c>
      <c r="D481" s="45">
        <v>1000000</v>
      </c>
      <c r="E481" s="42" t="s">
        <v>9742</v>
      </c>
      <c r="F481" s="42" t="s">
        <v>4536</v>
      </c>
      <c r="G481" s="42" t="s">
        <v>1910</v>
      </c>
      <c r="H481" s="45">
        <v>1.3964456823398499E-7</v>
      </c>
      <c r="I481" s="42">
        <v>22</v>
      </c>
      <c r="J481" s="42" t="s">
        <v>9743</v>
      </c>
      <c r="K481" s="42">
        <v>5</v>
      </c>
      <c r="L481" s="42">
        <v>3</v>
      </c>
      <c r="M481" s="42">
        <v>1</v>
      </c>
      <c r="N481" s="42" t="s">
        <v>34</v>
      </c>
      <c r="O481" s="42" t="s">
        <v>9066</v>
      </c>
      <c r="P481" s="42" t="s">
        <v>9067</v>
      </c>
      <c r="Q481" t="s">
        <v>35</v>
      </c>
      <c r="R481" t="s">
        <v>36</v>
      </c>
    </row>
    <row r="482" spans="1:18" ht="13" x14ac:dyDescent="0.15">
      <c r="A482" s="167"/>
      <c r="B482" s="46">
        <v>5</v>
      </c>
      <c r="C482" s="43" t="s">
        <v>9744</v>
      </c>
      <c r="D482" s="45">
        <v>1000000</v>
      </c>
      <c r="E482" s="42" t="s">
        <v>9745</v>
      </c>
      <c r="F482" s="42" t="s">
        <v>2397</v>
      </c>
      <c r="G482" s="42" t="s">
        <v>1910</v>
      </c>
      <c r="H482" s="45">
        <v>4.38649274243479E-9</v>
      </c>
      <c r="I482" s="42">
        <v>16</v>
      </c>
      <c r="J482" s="42" t="s">
        <v>9746</v>
      </c>
      <c r="K482" s="42">
        <v>4</v>
      </c>
      <c r="L482" s="42">
        <v>3</v>
      </c>
      <c r="M482" s="42">
        <v>1</v>
      </c>
      <c r="N482" s="42" t="s">
        <v>34</v>
      </c>
      <c r="O482" s="42" t="s">
        <v>9066</v>
      </c>
      <c r="P482" s="42" t="s">
        <v>9067</v>
      </c>
      <c r="Q482" t="s">
        <v>35</v>
      </c>
      <c r="R482" t="s">
        <v>36</v>
      </c>
    </row>
    <row r="483" spans="1:18" ht="13" x14ac:dyDescent="0.15">
      <c r="A483" s="167"/>
      <c r="B483" s="46">
        <v>5</v>
      </c>
      <c r="C483" s="43" t="s">
        <v>9747</v>
      </c>
      <c r="D483" s="45">
        <v>1000000</v>
      </c>
      <c r="E483" s="42" t="s">
        <v>9748</v>
      </c>
      <c r="F483" s="42" t="s">
        <v>5126</v>
      </c>
      <c r="G483" s="42" t="s">
        <v>1941</v>
      </c>
      <c r="H483" s="45">
        <v>7.3696321681689403E-8</v>
      </c>
      <c r="I483" s="42">
        <v>22</v>
      </c>
      <c r="J483" s="42" t="s">
        <v>9749</v>
      </c>
      <c r="K483" s="42">
        <v>3</v>
      </c>
      <c r="L483" s="42">
        <v>3</v>
      </c>
      <c r="M483" s="42">
        <v>1</v>
      </c>
      <c r="N483" s="42" t="s">
        <v>34</v>
      </c>
      <c r="O483" s="42" t="s">
        <v>9066</v>
      </c>
      <c r="P483" s="42" t="s">
        <v>9067</v>
      </c>
      <c r="Q483" t="s">
        <v>35</v>
      </c>
      <c r="R483" t="s">
        <v>36</v>
      </c>
    </row>
    <row r="484" spans="1:18" ht="13" x14ac:dyDescent="0.15">
      <c r="A484" s="167"/>
      <c r="B484" s="46">
        <v>5</v>
      </c>
      <c r="C484" s="43" t="s">
        <v>9750</v>
      </c>
      <c r="D484" s="45">
        <v>1000000</v>
      </c>
      <c r="E484" s="42" t="s">
        <v>9751</v>
      </c>
      <c r="F484" s="42" t="s">
        <v>2397</v>
      </c>
      <c r="G484" s="42" t="s">
        <v>1918</v>
      </c>
      <c r="H484" s="45">
        <v>3.56879771581166E-7</v>
      </c>
      <c r="I484" s="42">
        <v>22</v>
      </c>
      <c r="J484" s="42" t="s">
        <v>9752</v>
      </c>
      <c r="K484" s="42">
        <v>6</v>
      </c>
      <c r="L484" s="42">
        <v>4</v>
      </c>
      <c r="M484" s="42">
        <v>1</v>
      </c>
      <c r="N484" s="42" t="s">
        <v>34</v>
      </c>
      <c r="O484" s="42" t="s">
        <v>9066</v>
      </c>
      <c r="P484" s="42" t="s">
        <v>9067</v>
      </c>
      <c r="Q484" t="s">
        <v>35</v>
      </c>
      <c r="R484" t="s">
        <v>36</v>
      </c>
    </row>
    <row r="485" spans="1:18" ht="13" x14ac:dyDescent="0.15">
      <c r="A485" s="167"/>
      <c r="B485" s="46">
        <v>5</v>
      </c>
      <c r="C485" s="43" t="s">
        <v>9753</v>
      </c>
      <c r="D485" s="45">
        <v>1000000</v>
      </c>
      <c r="E485" s="42" t="s">
        <v>9754</v>
      </c>
      <c r="F485" s="42" t="s">
        <v>1892</v>
      </c>
      <c r="G485" s="42" t="s">
        <v>2007</v>
      </c>
      <c r="H485" s="45">
        <v>2.3963396899995398E-7</v>
      </c>
      <c r="I485" s="42">
        <v>22</v>
      </c>
      <c r="J485" s="42" t="s">
        <v>9755</v>
      </c>
      <c r="K485" s="42">
        <v>5</v>
      </c>
      <c r="L485" s="42">
        <v>3</v>
      </c>
      <c r="M485" s="42">
        <v>1</v>
      </c>
      <c r="N485" s="42" t="s">
        <v>34</v>
      </c>
      <c r="O485" s="42" t="s">
        <v>9066</v>
      </c>
      <c r="P485" s="42" t="s">
        <v>9067</v>
      </c>
      <c r="Q485" t="s">
        <v>35</v>
      </c>
      <c r="R485" t="s">
        <v>36</v>
      </c>
    </row>
    <row r="486" spans="1:18" ht="13" x14ac:dyDescent="0.15">
      <c r="A486" s="167"/>
      <c r="B486" s="46">
        <v>5</v>
      </c>
      <c r="C486" s="43" t="s">
        <v>9756</v>
      </c>
      <c r="D486" s="45">
        <v>1000000</v>
      </c>
      <c r="E486" s="42" t="s">
        <v>9757</v>
      </c>
      <c r="F486" s="42" t="s">
        <v>6717</v>
      </c>
      <c r="G486" s="42" t="s">
        <v>1914</v>
      </c>
      <c r="H486" s="45">
        <v>3.38132602460877E-9</v>
      </c>
      <c r="I486" s="42">
        <v>36</v>
      </c>
      <c r="J486" s="42" t="s">
        <v>9758</v>
      </c>
      <c r="K486" s="42">
        <v>4</v>
      </c>
      <c r="L486" s="42">
        <v>4</v>
      </c>
      <c r="M486" s="42">
        <v>1</v>
      </c>
      <c r="N486" s="42" t="s">
        <v>34</v>
      </c>
      <c r="O486" s="42" t="s">
        <v>9066</v>
      </c>
      <c r="P486" s="42" t="s">
        <v>9067</v>
      </c>
      <c r="Q486" t="s">
        <v>35</v>
      </c>
      <c r="R486" t="s">
        <v>36</v>
      </c>
    </row>
    <row r="487" spans="1:18" ht="13" x14ac:dyDescent="0.15">
      <c r="A487" s="167"/>
      <c r="B487" s="46">
        <v>5</v>
      </c>
      <c r="C487" s="43" t="s">
        <v>9759</v>
      </c>
      <c r="D487" s="45">
        <v>1000000</v>
      </c>
      <c r="E487" s="42" t="s">
        <v>9760</v>
      </c>
      <c r="F487" s="42" t="s">
        <v>5126</v>
      </c>
      <c r="G487" s="42" t="s">
        <v>2007</v>
      </c>
      <c r="H487" s="45">
        <v>6.73955231508263E-9</v>
      </c>
      <c r="I487" s="42">
        <v>28</v>
      </c>
      <c r="J487" s="42" t="s">
        <v>9761</v>
      </c>
      <c r="K487" s="42">
        <v>7</v>
      </c>
      <c r="L487" s="42">
        <v>6</v>
      </c>
      <c r="M487" s="42">
        <v>1</v>
      </c>
      <c r="N487" s="42" t="s">
        <v>34</v>
      </c>
      <c r="O487" s="42" t="s">
        <v>9066</v>
      </c>
      <c r="P487" s="42" t="s">
        <v>9067</v>
      </c>
      <c r="Q487" t="s">
        <v>35</v>
      </c>
      <c r="R487" t="s">
        <v>36</v>
      </c>
    </row>
    <row r="488" spans="1:18" ht="13" x14ac:dyDescent="0.15">
      <c r="A488" s="167"/>
      <c r="B488" s="46">
        <v>5</v>
      </c>
      <c r="C488" s="43" t="s">
        <v>9762</v>
      </c>
      <c r="D488" s="45">
        <v>1000000</v>
      </c>
      <c r="E488" s="42" t="s">
        <v>9763</v>
      </c>
      <c r="F488" s="42" t="s">
        <v>2432</v>
      </c>
      <c r="G488" s="42" t="s">
        <v>1910</v>
      </c>
      <c r="H488" s="45">
        <v>2.34488541386197E-7</v>
      </c>
      <c r="I488" s="42">
        <v>22</v>
      </c>
      <c r="J488" s="42" t="s">
        <v>9764</v>
      </c>
      <c r="K488" s="42">
        <v>4</v>
      </c>
      <c r="L488" s="42">
        <v>3</v>
      </c>
      <c r="M488" s="42">
        <v>1</v>
      </c>
      <c r="N488" s="42" t="s">
        <v>34</v>
      </c>
      <c r="O488" s="42" t="s">
        <v>9066</v>
      </c>
      <c r="P488" s="42" t="s">
        <v>9067</v>
      </c>
      <c r="Q488" t="s">
        <v>35</v>
      </c>
      <c r="R488" t="s">
        <v>36</v>
      </c>
    </row>
    <row r="489" spans="1:18" ht="13" x14ac:dyDescent="0.15">
      <c r="A489" s="167"/>
      <c r="B489" s="46">
        <v>5</v>
      </c>
      <c r="C489" s="43" t="s">
        <v>9765</v>
      </c>
      <c r="D489" s="45">
        <v>1000000</v>
      </c>
      <c r="E489" s="42" t="s">
        <v>9766</v>
      </c>
      <c r="F489" s="42" t="s">
        <v>9636</v>
      </c>
      <c r="G489" s="42" t="s">
        <v>1948</v>
      </c>
      <c r="H489" s="45">
        <v>1.10544830284506E-10</v>
      </c>
      <c r="I489" s="42">
        <v>34</v>
      </c>
      <c r="J489" s="42" t="s">
        <v>9767</v>
      </c>
      <c r="K489" s="42">
        <v>4</v>
      </c>
      <c r="L489" s="42">
        <v>3</v>
      </c>
      <c r="M489" s="42">
        <v>1</v>
      </c>
      <c r="N489" s="42" t="s">
        <v>34</v>
      </c>
      <c r="O489" s="42" t="s">
        <v>9066</v>
      </c>
      <c r="P489" s="42" t="s">
        <v>9067</v>
      </c>
      <c r="Q489" t="s">
        <v>35</v>
      </c>
      <c r="R489" t="s">
        <v>36</v>
      </c>
    </row>
    <row r="490" spans="1:18" ht="13" x14ac:dyDescent="0.15">
      <c r="A490" s="167"/>
      <c r="B490" s="46">
        <v>5</v>
      </c>
      <c r="C490" s="43" t="s">
        <v>9768</v>
      </c>
      <c r="D490" s="45">
        <v>1000000</v>
      </c>
      <c r="E490" s="42" t="s">
        <v>9769</v>
      </c>
      <c r="F490" s="42" t="s">
        <v>2379</v>
      </c>
      <c r="G490" s="42" t="s">
        <v>2114</v>
      </c>
      <c r="H490" s="45">
        <v>2.9827713481455798E-10</v>
      </c>
      <c r="I490" s="42">
        <v>36</v>
      </c>
      <c r="J490" s="42" t="s">
        <v>9770</v>
      </c>
      <c r="K490" s="42">
        <v>6</v>
      </c>
      <c r="L490" s="42">
        <v>4</v>
      </c>
      <c r="M490" s="42">
        <v>1</v>
      </c>
      <c r="N490" s="42" t="s">
        <v>34</v>
      </c>
      <c r="O490" s="42" t="s">
        <v>9066</v>
      </c>
      <c r="P490" s="42" t="s">
        <v>9067</v>
      </c>
      <c r="Q490" t="s">
        <v>35</v>
      </c>
      <c r="R490" t="s">
        <v>36</v>
      </c>
    </row>
    <row r="491" spans="1:18" ht="13" x14ac:dyDescent="0.15">
      <c r="A491" s="167"/>
      <c r="B491" s="46">
        <v>5</v>
      </c>
      <c r="C491" s="43" t="s">
        <v>9771</v>
      </c>
      <c r="D491" s="45">
        <v>1000000</v>
      </c>
      <c r="E491" s="42" t="s">
        <v>9772</v>
      </c>
      <c r="F491" s="42" t="s">
        <v>2379</v>
      </c>
      <c r="G491" s="42" t="s">
        <v>1948</v>
      </c>
      <c r="H491" s="45">
        <v>1.37089679918259E-10</v>
      </c>
      <c r="I491" s="42">
        <v>26</v>
      </c>
      <c r="J491" s="42" t="s">
        <v>9773</v>
      </c>
      <c r="K491" s="42">
        <v>5</v>
      </c>
      <c r="L491" s="42">
        <v>3</v>
      </c>
      <c r="M491" s="42">
        <v>1</v>
      </c>
      <c r="N491" s="42" t="s">
        <v>34</v>
      </c>
      <c r="O491" s="42" t="s">
        <v>9066</v>
      </c>
      <c r="P491" s="42" t="s">
        <v>9067</v>
      </c>
      <c r="Q491" t="s">
        <v>35</v>
      </c>
      <c r="R491" t="s">
        <v>36</v>
      </c>
    </row>
    <row r="492" spans="1:18" ht="13" x14ac:dyDescent="0.15">
      <c r="A492" s="167"/>
      <c r="B492" s="46">
        <v>5</v>
      </c>
      <c r="C492" s="43" t="s">
        <v>9774</v>
      </c>
      <c r="D492" s="45">
        <v>1000000</v>
      </c>
      <c r="E492" s="42" t="s">
        <v>9775</v>
      </c>
      <c r="F492" s="42" t="s">
        <v>5342</v>
      </c>
      <c r="G492" s="42" t="s">
        <v>1914</v>
      </c>
      <c r="H492" s="45">
        <v>4.51275077842223E-7</v>
      </c>
      <c r="I492" s="42">
        <v>14</v>
      </c>
      <c r="J492" s="42" t="s">
        <v>9776</v>
      </c>
      <c r="K492" s="42">
        <v>6</v>
      </c>
      <c r="L492" s="42">
        <v>3</v>
      </c>
      <c r="M492" s="42">
        <v>1</v>
      </c>
      <c r="N492" s="42" t="s">
        <v>34</v>
      </c>
      <c r="O492" s="42" t="s">
        <v>9066</v>
      </c>
      <c r="P492" s="42" t="s">
        <v>9067</v>
      </c>
      <c r="Q492" t="s">
        <v>35</v>
      </c>
      <c r="R492" t="s">
        <v>36</v>
      </c>
    </row>
    <row r="493" spans="1:18" ht="13" x14ac:dyDescent="0.15">
      <c r="A493" s="167"/>
      <c r="B493" s="46">
        <v>5</v>
      </c>
      <c r="C493" s="43" t="s">
        <v>9777</v>
      </c>
      <c r="D493" s="45">
        <v>1000000</v>
      </c>
      <c r="E493" s="42" t="s">
        <v>9778</v>
      </c>
      <c r="F493" s="42" t="s">
        <v>2086</v>
      </c>
      <c r="G493" s="42" t="s">
        <v>1914</v>
      </c>
      <c r="H493" s="45">
        <v>3.40295350975912E-8</v>
      </c>
      <c r="I493" s="42">
        <v>10</v>
      </c>
      <c r="J493" s="42" t="s">
        <v>9779</v>
      </c>
      <c r="K493" s="42">
        <v>6</v>
      </c>
      <c r="L493" s="42">
        <v>6</v>
      </c>
      <c r="M493" s="42">
        <v>1</v>
      </c>
      <c r="N493" s="42" t="s">
        <v>34</v>
      </c>
      <c r="O493" s="42" t="s">
        <v>9066</v>
      </c>
      <c r="P493" s="42" t="s">
        <v>9067</v>
      </c>
      <c r="Q493" t="s">
        <v>35</v>
      </c>
      <c r="R493" t="s">
        <v>36</v>
      </c>
    </row>
    <row r="494" spans="1:18" ht="13" x14ac:dyDescent="0.15">
      <c r="A494" s="167"/>
      <c r="B494" s="46">
        <v>5</v>
      </c>
      <c r="C494" s="43" t="s">
        <v>9780</v>
      </c>
      <c r="D494" s="45">
        <v>1000000</v>
      </c>
      <c r="E494" s="42" t="s">
        <v>9781</v>
      </c>
      <c r="F494" s="42" t="s">
        <v>5342</v>
      </c>
      <c r="G494" s="42" t="s">
        <v>1914</v>
      </c>
      <c r="H494" s="45">
        <v>3.0964263261727698E-7</v>
      </c>
      <c r="I494" s="42">
        <v>14</v>
      </c>
      <c r="J494" s="42" t="s">
        <v>9782</v>
      </c>
      <c r="K494" s="42">
        <v>4</v>
      </c>
      <c r="L494" s="42">
        <v>3</v>
      </c>
      <c r="M494" s="42">
        <v>1</v>
      </c>
      <c r="N494" s="42" t="s">
        <v>34</v>
      </c>
      <c r="O494" s="42" t="s">
        <v>9066</v>
      </c>
      <c r="P494" s="42" t="s">
        <v>9067</v>
      </c>
      <c r="Q494" t="s">
        <v>35</v>
      </c>
      <c r="R494" t="s">
        <v>36</v>
      </c>
    </row>
    <row r="495" spans="1:18" ht="13" x14ac:dyDescent="0.15">
      <c r="A495" s="167"/>
      <c r="B495" s="46">
        <v>5</v>
      </c>
      <c r="C495" s="43" t="s">
        <v>9783</v>
      </c>
      <c r="D495" s="45">
        <v>1000000</v>
      </c>
      <c r="E495" s="42" t="s">
        <v>9784</v>
      </c>
      <c r="F495" s="42" t="s">
        <v>5342</v>
      </c>
      <c r="G495" s="42" t="s">
        <v>1914</v>
      </c>
      <c r="H495" s="45">
        <v>1.7427279758854699E-7</v>
      </c>
      <c r="I495" s="42">
        <v>0</v>
      </c>
      <c r="J495" s="42" t="s">
        <v>9785</v>
      </c>
      <c r="K495" s="42">
        <v>5</v>
      </c>
      <c r="L495" s="42">
        <v>5</v>
      </c>
      <c r="M495" s="42">
        <v>1</v>
      </c>
      <c r="N495" s="42" t="s">
        <v>34</v>
      </c>
      <c r="O495" s="42" t="s">
        <v>9066</v>
      </c>
      <c r="P495" s="42" t="s">
        <v>9067</v>
      </c>
      <c r="Q495" t="s">
        <v>35</v>
      </c>
      <c r="R495" t="s">
        <v>36</v>
      </c>
    </row>
    <row r="496" spans="1:18" ht="13" x14ac:dyDescent="0.15">
      <c r="A496" s="167"/>
      <c r="B496" s="46">
        <v>5</v>
      </c>
      <c r="C496" s="43" t="s">
        <v>9786</v>
      </c>
      <c r="D496" s="45">
        <v>1000000</v>
      </c>
      <c r="E496" s="42" t="s">
        <v>9787</v>
      </c>
      <c r="F496" s="42" t="s">
        <v>1892</v>
      </c>
      <c r="G496" s="42" t="s">
        <v>1948</v>
      </c>
      <c r="H496" s="45">
        <v>1.2019709008895099E-9</v>
      </c>
      <c r="I496" s="42">
        <v>22</v>
      </c>
      <c r="J496" s="42" t="s">
        <v>9788</v>
      </c>
      <c r="K496" s="42">
        <v>5</v>
      </c>
      <c r="L496" s="42">
        <v>4</v>
      </c>
      <c r="M496" s="42">
        <v>1</v>
      </c>
      <c r="N496" s="42" t="s">
        <v>34</v>
      </c>
      <c r="O496" s="42" t="s">
        <v>9066</v>
      </c>
      <c r="P496" s="42" t="s">
        <v>9067</v>
      </c>
      <c r="Q496" t="s">
        <v>35</v>
      </c>
      <c r="R496" t="s">
        <v>36</v>
      </c>
    </row>
    <row r="497" spans="1:18" ht="13" x14ac:dyDescent="0.15">
      <c r="A497" s="167"/>
      <c r="B497" s="46">
        <v>5</v>
      </c>
      <c r="C497" s="43" t="s">
        <v>9789</v>
      </c>
      <c r="D497" s="45">
        <v>1000000</v>
      </c>
      <c r="E497" s="42" t="s">
        <v>6753</v>
      </c>
      <c r="F497" s="42" t="s">
        <v>1892</v>
      </c>
      <c r="G497" s="42" t="s">
        <v>1914</v>
      </c>
      <c r="H497" s="45">
        <v>4.5296508148645103E-6</v>
      </c>
      <c r="I497" s="42">
        <v>10</v>
      </c>
      <c r="J497" s="42" t="s">
        <v>9790</v>
      </c>
      <c r="K497" s="42">
        <v>6</v>
      </c>
      <c r="L497" s="42">
        <v>5</v>
      </c>
      <c r="M497" s="42">
        <v>1</v>
      </c>
      <c r="N497" s="42" t="s">
        <v>34</v>
      </c>
      <c r="O497" s="42" t="s">
        <v>9066</v>
      </c>
      <c r="P497" s="42" t="s">
        <v>9067</v>
      </c>
      <c r="Q497" t="s">
        <v>35</v>
      </c>
      <c r="R497" t="s">
        <v>36</v>
      </c>
    </row>
    <row r="498" spans="1:18" ht="13" x14ac:dyDescent="0.15">
      <c r="A498" s="167"/>
      <c r="B498" s="46">
        <v>5</v>
      </c>
      <c r="C498" s="43" t="s">
        <v>9791</v>
      </c>
      <c r="D498" s="45">
        <v>1000000</v>
      </c>
      <c r="E498" s="42" t="s">
        <v>9792</v>
      </c>
      <c r="F498" s="42" t="s">
        <v>2379</v>
      </c>
      <c r="G498" s="42" t="s">
        <v>1941</v>
      </c>
      <c r="H498" s="45">
        <v>2.1235121773447099E-8</v>
      </c>
      <c r="I498" s="42">
        <v>20</v>
      </c>
      <c r="J498" s="42" t="s">
        <v>9793</v>
      </c>
      <c r="K498" s="42">
        <v>6</v>
      </c>
      <c r="L498" s="42">
        <v>5</v>
      </c>
      <c r="M498" s="42">
        <v>1</v>
      </c>
      <c r="N498" s="42" t="s">
        <v>34</v>
      </c>
      <c r="O498" s="42" t="s">
        <v>9066</v>
      </c>
      <c r="P498" s="42" t="s">
        <v>9067</v>
      </c>
      <c r="Q498" t="s">
        <v>35</v>
      </c>
      <c r="R498" t="s">
        <v>36</v>
      </c>
    </row>
    <row r="499" spans="1:18" ht="13" x14ac:dyDescent="0.15">
      <c r="A499" s="167"/>
      <c r="B499" s="46">
        <v>5</v>
      </c>
      <c r="C499" s="43" t="s">
        <v>9794</v>
      </c>
      <c r="D499" s="45">
        <v>1000000</v>
      </c>
      <c r="E499" s="42" t="s">
        <v>9795</v>
      </c>
      <c r="F499" s="42" t="s">
        <v>7215</v>
      </c>
      <c r="G499" s="42" t="s">
        <v>1910</v>
      </c>
      <c r="H499" s="45">
        <v>2.11867477638544E-8</v>
      </c>
      <c r="I499" s="42">
        <v>32</v>
      </c>
      <c r="J499" s="42" t="s">
        <v>9796</v>
      </c>
      <c r="K499" s="42">
        <v>5</v>
      </c>
      <c r="L499" s="42">
        <v>3</v>
      </c>
      <c r="M499" s="42">
        <v>1</v>
      </c>
      <c r="N499" s="42" t="s">
        <v>34</v>
      </c>
      <c r="O499" s="42" t="s">
        <v>9066</v>
      </c>
      <c r="P499" s="42" t="s">
        <v>9067</v>
      </c>
      <c r="Q499" t="s">
        <v>35</v>
      </c>
      <c r="R499" t="s">
        <v>36</v>
      </c>
    </row>
    <row r="500" spans="1:18" ht="13" x14ac:dyDescent="0.15">
      <c r="A500" s="167"/>
      <c r="B500" s="46">
        <v>5</v>
      </c>
      <c r="C500" s="43" t="s">
        <v>9797</v>
      </c>
      <c r="D500" s="45">
        <v>1000000</v>
      </c>
      <c r="E500" s="42" t="s">
        <v>9798</v>
      </c>
      <c r="F500" s="42" t="s">
        <v>2397</v>
      </c>
      <c r="G500" s="42" t="s">
        <v>1948</v>
      </c>
      <c r="H500" s="45">
        <v>2.85898873136968E-11</v>
      </c>
      <c r="I500" s="42">
        <v>32</v>
      </c>
      <c r="J500" s="42" t="s">
        <v>9799</v>
      </c>
      <c r="K500" s="42">
        <v>3</v>
      </c>
      <c r="L500" s="42">
        <v>3</v>
      </c>
      <c r="M500" s="42">
        <v>1</v>
      </c>
      <c r="N500" s="42" t="s">
        <v>34</v>
      </c>
      <c r="O500" s="42" t="s">
        <v>9066</v>
      </c>
      <c r="P500" s="42" t="s">
        <v>9067</v>
      </c>
      <c r="Q500" t="s">
        <v>35</v>
      </c>
      <c r="R500" t="s">
        <v>36</v>
      </c>
    </row>
    <row r="501" spans="1:18" ht="13" x14ac:dyDescent="0.15">
      <c r="A501" s="167"/>
      <c r="B501" s="46">
        <v>5</v>
      </c>
      <c r="C501" s="43" t="s">
        <v>9800</v>
      </c>
      <c r="D501" s="45">
        <v>1000000</v>
      </c>
      <c r="E501" s="42" t="s">
        <v>9801</v>
      </c>
      <c r="F501" s="42" t="s">
        <v>2288</v>
      </c>
      <c r="G501" s="42" t="s">
        <v>1914</v>
      </c>
      <c r="H501" s="45">
        <v>7.91676779623718E-11</v>
      </c>
      <c r="I501" s="42">
        <v>32</v>
      </c>
      <c r="J501" s="42" t="s">
        <v>9802</v>
      </c>
      <c r="K501" s="42">
        <v>4</v>
      </c>
      <c r="L501" s="42">
        <v>3</v>
      </c>
      <c r="M501" s="42">
        <v>1</v>
      </c>
      <c r="N501" s="42" t="s">
        <v>34</v>
      </c>
      <c r="O501" s="42" t="s">
        <v>9066</v>
      </c>
      <c r="P501" s="42" t="s">
        <v>9067</v>
      </c>
      <c r="Q501" t="s">
        <v>35</v>
      </c>
      <c r="R501" t="s">
        <v>36</v>
      </c>
    </row>
    <row r="502" spans="1:18" ht="13" x14ac:dyDescent="0.15">
      <c r="A502" s="167"/>
      <c r="B502" s="46">
        <v>5</v>
      </c>
      <c r="C502" s="43" t="s">
        <v>9803</v>
      </c>
      <c r="D502" s="45">
        <v>1000000</v>
      </c>
      <c r="E502" s="42" t="s">
        <v>9804</v>
      </c>
      <c r="F502" s="42" t="s">
        <v>2443</v>
      </c>
      <c r="G502" s="42" t="s">
        <v>1914</v>
      </c>
      <c r="H502" s="45">
        <v>8.1486126465404002E-11</v>
      </c>
      <c r="I502" s="42">
        <v>32</v>
      </c>
      <c r="J502" s="42" t="s">
        <v>9805</v>
      </c>
      <c r="K502" s="42">
        <v>4</v>
      </c>
      <c r="L502" s="42">
        <v>3</v>
      </c>
      <c r="M502" s="42">
        <v>1</v>
      </c>
      <c r="N502" s="42" t="s">
        <v>34</v>
      </c>
      <c r="O502" s="42" t="s">
        <v>9066</v>
      </c>
      <c r="P502" s="42" t="s">
        <v>9067</v>
      </c>
      <c r="Q502" t="s">
        <v>35</v>
      </c>
      <c r="R502" t="s">
        <v>36</v>
      </c>
    </row>
    <row r="503" spans="1:18" ht="13" x14ac:dyDescent="0.15">
      <c r="A503" s="167"/>
      <c r="B503" s="46">
        <v>5</v>
      </c>
      <c r="C503" s="43" t="s">
        <v>9806</v>
      </c>
      <c r="D503" s="45">
        <v>1000000</v>
      </c>
      <c r="E503" s="42" t="s">
        <v>9807</v>
      </c>
      <c r="F503" s="42" t="s">
        <v>2086</v>
      </c>
      <c r="G503" s="42" t="s">
        <v>1918</v>
      </c>
      <c r="H503" s="45">
        <v>3.1130818812112898E-11</v>
      </c>
      <c r="I503" s="42">
        <v>26</v>
      </c>
      <c r="J503" s="42" t="s">
        <v>9808</v>
      </c>
      <c r="K503" s="42">
        <v>4</v>
      </c>
      <c r="L503" s="42">
        <v>4</v>
      </c>
      <c r="M503" s="42">
        <v>1</v>
      </c>
      <c r="N503" s="42" t="s">
        <v>34</v>
      </c>
      <c r="O503" s="42" t="s">
        <v>9066</v>
      </c>
      <c r="P503" s="42" t="s">
        <v>9067</v>
      </c>
      <c r="Q503" t="s">
        <v>35</v>
      </c>
      <c r="R503" t="s">
        <v>36</v>
      </c>
    </row>
    <row r="504" spans="1:18" ht="13" x14ac:dyDescent="0.15">
      <c r="A504" s="167"/>
      <c r="B504" s="46">
        <v>5</v>
      </c>
      <c r="C504" s="43" t="s">
        <v>9809</v>
      </c>
      <c r="D504" s="45">
        <v>1000000</v>
      </c>
      <c r="E504" s="42" t="s">
        <v>9810</v>
      </c>
      <c r="F504" s="42" t="s">
        <v>1909</v>
      </c>
      <c r="G504" s="42" t="s">
        <v>1910</v>
      </c>
      <c r="H504" s="45">
        <v>4.4877922645409401E-10</v>
      </c>
      <c r="I504" s="42">
        <v>34</v>
      </c>
      <c r="J504" s="42" t="s">
        <v>9811</v>
      </c>
      <c r="K504" s="42">
        <v>4</v>
      </c>
      <c r="L504" s="42">
        <v>3</v>
      </c>
      <c r="M504" s="42">
        <v>1</v>
      </c>
      <c r="N504" s="42" t="s">
        <v>34</v>
      </c>
      <c r="O504" s="42" t="s">
        <v>9066</v>
      </c>
      <c r="P504" s="42" t="s">
        <v>9067</v>
      </c>
      <c r="Q504" t="s">
        <v>35</v>
      </c>
      <c r="R504" t="s">
        <v>36</v>
      </c>
    </row>
    <row r="505" spans="1:18" ht="13" x14ac:dyDescent="0.15">
      <c r="A505" s="167"/>
      <c r="B505" s="46">
        <v>5</v>
      </c>
      <c r="C505" s="43" t="s">
        <v>9812</v>
      </c>
      <c r="D505" s="45">
        <v>1000000</v>
      </c>
      <c r="E505" s="42" t="s">
        <v>9813</v>
      </c>
      <c r="F505" s="42" t="s">
        <v>2086</v>
      </c>
      <c r="G505" s="42" t="s">
        <v>1948</v>
      </c>
      <c r="H505" s="45">
        <v>5.34694152056724E-12</v>
      </c>
      <c r="I505" s="42">
        <v>34</v>
      </c>
      <c r="J505" s="42" t="s">
        <v>9814</v>
      </c>
      <c r="K505" s="42">
        <v>4</v>
      </c>
      <c r="L505" s="42">
        <v>3</v>
      </c>
      <c r="M505" s="42">
        <v>1</v>
      </c>
      <c r="N505" s="42" t="s">
        <v>34</v>
      </c>
      <c r="O505" s="42" t="s">
        <v>9066</v>
      </c>
      <c r="P505" s="42" t="s">
        <v>9067</v>
      </c>
      <c r="Q505" t="s">
        <v>35</v>
      </c>
      <c r="R505" t="s">
        <v>36</v>
      </c>
    </row>
    <row r="506" spans="1:18" ht="13" x14ac:dyDescent="0.15">
      <c r="A506" s="167"/>
      <c r="B506" s="46">
        <v>5</v>
      </c>
      <c r="C506" s="43" t="s">
        <v>9815</v>
      </c>
      <c r="D506" s="45">
        <v>1000000</v>
      </c>
      <c r="E506" s="42" t="s">
        <v>9816</v>
      </c>
      <c r="F506" s="42" t="s">
        <v>2379</v>
      </c>
      <c r="G506" s="42" t="s">
        <v>1948</v>
      </c>
      <c r="H506" s="45">
        <v>9.2008598302129996E-12</v>
      </c>
      <c r="I506" s="42">
        <v>32</v>
      </c>
      <c r="J506" s="42" t="s">
        <v>9817</v>
      </c>
      <c r="K506" s="42">
        <v>4</v>
      </c>
      <c r="L506" s="42">
        <v>4</v>
      </c>
      <c r="M506" s="42">
        <v>1</v>
      </c>
      <c r="N506" s="42" t="s">
        <v>34</v>
      </c>
      <c r="O506" s="42" t="s">
        <v>9066</v>
      </c>
      <c r="P506" s="42" t="s">
        <v>9067</v>
      </c>
      <c r="Q506" t="s">
        <v>35</v>
      </c>
      <c r="R506" t="s">
        <v>36</v>
      </c>
    </row>
    <row r="507" spans="1:18" ht="13" x14ac:dyDescent="0.15">
      <c r="A507" s="167"/>
      <c r="B507" s="46">
        <v>5</v>
      </c>
      <c r="C507" s="43" t="s">
        <v>9818</v>
      </c>
      <c r="D507" s="45">
        <v>1000000</v>
      </c>
      <c r="E507" s="42" t="s">
        <v>9819</v>
      </c>
      <c r="F507" s="42" t="s">
        <v>2379</v>
      </c>
      <c r="G507" s="42" t="s">
        <v>1910</v>
      </c>
      <c r="H507" s="45">
        <v>3.7688644916291901E-11</v>
      </c>
      <c r="I507" s="42">
        <v>32</v>
      </c>
      <c r="J507" s="42" t="s">
        <v>9820</v>
      </c>
      <c r="K507" s="42">
        <v>4</v>
      </c>
      <c r="L507" s="42">
        <v>4</v>
      </c>
      <c r="M507" s="42">
        <v>1</v>
      </c>
      <c r="N507" s="42" t="s">
        <v>34</v>
      </c>
      <c r="O507" s="42" t="s">
        <v>9066</v>
      </c>
      <c r="P507" s="42" t="s">
        <v>9067</v>
      </c>
      <c r="Q507" t="s">
        <v>35</v>
      </c>
      <c r="R507" t="s">
        <v>36</v>
      </c>
    </row>
    <row r="508" spans="1:18" ht="13" x14ac:dyDescent="0.15">
      <c r="A508" s="167"/>
      <c r="B508" s="46">
        <v>5</v>
      </c>
      <c r="C508" s="43" t="s">
        <v>9821</v>
      </c>
      <c r="D508" s="45">
        <v>1000000</v>
      </c>
      <c r="E508" s="42" t="s">
        <v>9822</v>
      </c>
      <c r="F508" s="42" t="s">
        <v>2397</v>
      </c>
      <c r="G508" s="42" t="s">
        <v>1948</v>
      </c>
      <c r="H508" s="45">
        <v>8.2870778632735205E-11</v>
      </c>
      <c r="I508" s="42">
        <v>36</v>
      </c>
      <c r="J508" s="42" t="s">
        <v>9823</v>
      </c>
      <c r="K508" s="42">
        <v>4</v>
      </c>
      <c r="L508" s="42">
        <v>4</v>
      </c>
      <c r="M508" s="42">
        <v>1</v>
      </c>
      <c r="N508" s="42" t="s">
        <v>34</v>
      </c>
      <c r="O508" s="42" t="s">
        <v>9066</v>
      </c>
      <c r="P508" s="42" t="s">
        <v>9067</v>
      </c>
      <c r="Q508" t="s">
        <v>35</v>
      </c>
      <c r="R508" t="s">
        <v>36</v>
      </c>
    </row>
    <row r="509" spans="1:18" ht="13" x14ac:dyDescent="0.15">
      <c r="A509" s="167"/>
      <c r="B509" s="46">
        <v>5</v>
      </c>
      <c r="C509" s="43" t="s">
        <v>9824</v>
      </c>
      <c r="D509" s="45">
        <v>1000000</v>
      </c>
      <c r="E509" s="42" t="s">
        <v>9825</v>
      </c>
      <c r="F509" s="42" t="s">
        <v>2404</v>
      </c>
      <c r="G509" s="42" t="s">
        <v>1914</v>
      </c>
      <c r="H509" s="45">
        <v>8.3360019776370298E-9</v>
      </c>
      <c r="I509" s="42">
        <v>22</v>
      </c>
      <c r="J509" s="42" t="s">
        <v>9826</v>
      </c>
      <c r="K509" s="42">
        <v>4</v>
      </c>
      <c r="L509" s="42">
        <v>4</v>
      </c>
      <c r="M509" s="42">
        <v>1</v>
      </c>
      <c r="N509" s="42" t="s">
        <v>34</v>
      </c>
      <c r="O509" s="42" t="s">
        <v>9066</v>
      </c>
      <c r="P509" s="42" t="s">
        <v>9067</v>
      </c>
      <c r="Q509" t="s">
        <v>35</v>
      </c>
      <c r="R509" t="s">
        <v>36</v>
      </c>
    </row>
    <row r="510" spans="1:18" ht="13" x14ac:dyDescent="0.15">
      <c r="A510" s="167"/>
      <c r="B510" s="46">
        <v>5</v>
      </c>
      <c r="C510" s="43" t="s">
        <v>9827</v>
      </c>
      <c r="D510" s="45">
        <v>1000000</v>
      </c>
      <c r="E510" s="42" t="s">
        <v>9828</v>
      </c>
      <c r="F510" s="42" t="s">
        <v>2241</v>
      </c>
      <c r="G510" s="42" t="s">
        <v>1925</v>
      </c>
      <c r="H510" s="45">
        <v>4.8911056151441001E-10</v>
      </c>
      <c r="I510" s="42">
        <v>28</v>
      </c>
      <c r="J510" s="42" t="s">
        <v>9829</v>
      </c>
      <c r="K510" s="42">
        <v>4</v>
      </c>
      <c r="L510" s="42">
        <v>4</v>
      </c>
      <c r="M510" s="42">
        <v>1</v>
      </c>
      <c r="N510" s="42" t="s">
        <v>34</v>
      </c>
      <c r="O510" s="42" t="s">
        <v>9066</v>
      </c>
      <c r="P510" s="42" t="s">
        <v>9067</v>
      </c>
      <c r="Q510" t="s">
        <v>35</v>
      </c>
      <c r="R510" t="s">
        <v>36</v>
      </c>
    </row>
    <row r="511" spans="1:18" ht="13" x14ac:dyDescent="0.15">
      <c r="A511" s="167"/>
      <c r="B511" s="46">
        <v>5</v>
      </c>
      <c r="C511" s="43" t="s">
        <v>9830</v>
      </c>
      <c r="D511" s="45">
        <v>1000000</v>
      </c>
      <c r="E511" s="42" t="s">
        <v>9831</v>
      </c>
      <c r="F511" s="42" t="s">
        <v>2397</v>
      </c>
      <c r="G511" s="42" t="s">
        <v>1910</v>
      </c>
      <c r="H511" s="45">
        <v>2.2404727636539899E-10</v>
      </c>
      <c r="I511" s="42">
        <v>28</v>
      </c>
      <c r="J511" s="42" t="s">
        <v>9832</v>
      </c>
      <c r="K511" s="42">
        <v>4</v>
      </c>
      <c r="L511" s="42">
        <v>4</v>
      </c>
      <c r="M511" s="42">
        <v>1</v>
      </c>
      <c r="N511" s="42" t="s">
        <v>34</v>
      </c>
      <c r="O511" s="42" t="s">
        <v>9066</v>
      </c>
      <c r="P511" s="42" t="s">
        <v>9067</v>
      </c>
      <c r="Q511" t="s">
        <v>35</v>
      </c>
      <c r="R511" t="s">
        <v>36</v>
      </c>
    </row>
    <row r="512" spans="1:18" ht="13" x14ac:dyDescent="0.15">
      <c r="A512" s="167"/>
      <c r="B512" s="46">
        <v>5</v>
      </c>
      <c r="C512" s="43" t="s">
        <v>9833</v>
      </c>
      <c r="D512" s="45">
        <v>1000000</v>
      </c>
      <c r="E512" s="42" t="s">
        <v>9834</v>
      </c>
      <c r="F512" s="42" t="s">
        <v>5158</v>
      </c>
      <c r="G512" s="42" t="s">
        <v>1914</v>
      </c>
      <c r="H512" s="45">
        <v>1.24829435867303E-6</v>
      </c>
      <c r="I512" s="42">
        <v>10</v>
      </c>
      <c r="J512" s="42" t="s">
        <v>9835</v>
      </c>
      <c r="K512" s="42">
        <v>4</v>
      </c>
      <c r="L512" s="42">
        <v>3</v>
      </c>
      <c r="M512" s="42">
        <v>1</v>
      </c>
      <c r="N512" s="42" t="s">
        <v>34</v>
      </c>
      <c r="O512" s="42" t="s">
        <v>9066</v>
      </c>
      <c r="P512" s="42" t="s">
        <v>9067</v>
      </c>
      <c r="Q512" t="s">
        <v>35</v>
      </c>
      <c r="R512" t="s">
        <v>36</v>
      </c>
    </row>
    <row r="513" spans="1:18" ht="13" x14ac:dyDescent="0.15">
      <c r="A513" s="167"/>
      <c r="B513" s="46">
        <v>5</v>
      </c>
      <c r="C513" s="43" t="s">
        <v>9836</v>
      </c>
      <c r="D513" s="45">
        <v>1000000</v>
      </c>
      <c r="E513" s="42" t="s">
        <v>9837</v>
      </c>
      <c r="F513" s="42" t="s">
        <v>2379</v>
      </c>
      <c r="G513" s="42" t="s">
        <v>1948</v>
      </c>
      <c r="H513" s="45">
        <v>6.1564053428992796E-11</v>
      </c>
      <c r="I513" s="42">
        <v>34</v>
      </c>
      <c r="J513" s="42" t="s">
        <v>9838</v>
      </c>
      <c r="K513" s="42">
        <v>5</v>
      </c>
      <c r="L513" s="42">
        <v>3</v>
      </c>
      <c r="M513" s="42">
        <v>1</v>
      </c>
      <c r="N513" s="42" t="s">
        <v>34</v>
      </c>
      <c r="O513" s="42" t="s">
        <v>9066</v>
      </c>
      <c r="P513" s="42" t="s">
        <v>9067</v>
      </c>
      <c r="Q513" t="s">
        <v>35</v>
      </c>
      <c r="R513" t="s">
        <v>36</v>
      </c>
    </row>
    <row r="514" spans="1:18" ht="13" x14ac:dyDescent="0.15">
      <c r="A514" s="167"/>
      <c r="B514" s="46">
        <v>5</v>
      </c>
      <c r="C514" s="43" t="s">
        <v>9839</v>
      </c>
      <c r="D514" s="45">
        <v>1000000</v>
      </c>
      <c r="E514" s="42" t="s">
        <v>9840</v>
      </c>
      <c r="F514" s="42" t="s">
        <v>2241</v>
      </c>
      <c r="G514" s="42" t="s">
        <v>1914</v>
      </c>
      <c r="H514" s="45">
        <v>3.8392039391744596E-6</v>
      </c>
      <c r="I514" s="42">
        <v>0</v>
      </c>
      <c r="J514" s="42" t="s">
        <v>9841</v>
      </c>
      <c r="K514" s="42">
        <v>5</v>
      </c>
      <c r="L514" s="42">
        <v>5</v>
      </c>
      <c r="M514" s="42">
        <v>1</v>
      </c>
      <c r="N514" s="42" t="s">
        <v>34</v>
      </c>
      <c r="O514" s="42" t="s">
        <v>9066</v>
      </c>
      <c r="P514" s="42" t="s">
        <v>9067</v>
      </c>
      <c r="Q514" t="s">
        <v>35</v>
      </c>
      <c r="R514" t="s">
        <v>36</v>
      </c>
    </row>
    <row r="515" spans="1:18" ht="13" x14ac:dyDescent="0.15">
      <c r="A515" s="167"/>
      <c r="B515" s="46">
        <v>5</v>
      </c>
      <c r="C515" s="43" t="s">
        <v>9842</v>
      </c>
      <c r="D515" s="45">
        <v>1000000</v>
      </c>
      <c r="E515" s="42" t="s">
        <v>9843</v>
      </c>
      <c r="F515" s="42" t="s">
        <v>1909</v>
      </c>
      <c r="G515" s="42" t="s">
        <v>1948</v>
      </c>
      <c r="H515" s="45">
        <v>4.3923056095256998E-9</v>
      </c>
      <c r="I515" s="42">
        <v>22</v>
      </c>
      <c r="J515" s="42" t="s">
        <v>9844</v>
      </c>
      <c r="K515" s="42">
        <v>4</v>
      </c>
      <c r="L515" s="42">
        <v>3</v>
      </c>
      <c r="M515" s="42">
        <v>1</v>
      </c>
      <c r="N515" s="42" t="s">
        <v>34</v>
      </c>
      <c r="O515" s="42" t="s">
        <v>9066</v>
      </c>
      <c r="P515" s="42" t="s">
        <v>9067</v>
      </c>
      <c r="Q515" t="s">
        <v>35</v>
      </c>
      <c r="R515" t="s">
        <v>36</v>
      </c>
    </row>
    <row r="516" spans="1:18" ht="13" x14ac:dyDescent="0.15">
      <c r="A516" s="167"/>
      <c r="B516" s="46">
        <v>5</v>
      </c>
      <c r="C516" s="43" t="s">
        <v>9845</v>
      </c>
      <c r="D516" s="45">
        <v>1000000</v>
      </c>
      <c r="E516" s="42" t="s">
        <v>9846</v>
      </c>
      <c r="F516" s="42" t="s">
        <v>1892</v>
      </c>
      <c r="G516" s="42" t="s">
        <v>2007</v>
      </c>
      <c r="H516" s="45">
        <v>1.8777635690071701E-8</v>
      </c>
      <c r="I516" s="42">
        <v>22</v>
      </c>
      <c r="J516" s="42" t="s">
        <v>9847</v>
      </c>
      <c r="K516" s="42">
        <v>4</v>
      </c>
      <c r="L516" s="42">
        <v>4</v>
      </c>
      <c r="M516" s="42">
        <v>1</v>
      </c>
      <c r="N516" s="42" t="s">
        <v>34</v>
      </c>
      <c r="O516" s="42" t="s">
        <v>9066</v>
      </c>
      <c r="P516" s="42" t="s">
        <v>9067</v>
      </c>
      <c r="Q516" t="s">
        <v>35</v>
      </c>
      <c r="R516" t="s">
        <v>36</v>
      </c>
    </row>
    <row r="517" spans="1:18" ht="13" x14ac:dyDescent="0.15">
      <c r="A517" s="167"/>
      <c r="B517" s="46">
        <v>5</v>
      </c>
      <c r="C517" s="43" t="s">
        <v>9848</v>
      </c>
      <c r="D517" s="45">
        <v>1000000</v>
      </c>
      <c r="E517" s="42" t="s">
        <v>9849</v>
      </c>
      <c r="F517" s="42" t="s">
        <v>1892</v>
      </c>
      <c r="G517" s="42" t="s">
        <v>1955</v>
      </c>
      <c r="H517" s="45">
        <v>1.26941073689181E-9</v>
      </c>
      <c r="I517" s="42">
        <v>28</v>
      </c>
      <c r="J517" s="42" t="s">
        <v>9850</v>
      </c>
      <c r="K517" s="42">
        <v>4</v>
      </c>
      <c r="L517" s="42">
        <v>4</v>
      </c>
      <c r="M517" s="42">
        <v>1</v>
      </c>
      <c r="N517" s="42" t="s">
        <v>34</v>
      </c>
      <c r="O517" s="42" t="s">
        <v>9066</v>
      </c>
      <c r="P517" s="42" t="s">
        <v>9067</v>
      </c>
      <c r="Q517" t="s">
        <v>35</v>
      </c>
      <c r="R517" t="s">
        <v>36</v>
      </c>
    </row>
    <row r="518" spans="1:18" ht="13" x14ac:dyDescent="0.15">
      <c r="A518" s="167"/>
      <c r="B518" s="46">
        <v>5</v>
      </c>
      <c r="C518" s="43" t="s">
        <v>9851</v>
      </c>
      <c r="D518" s="45">
        <v>1000000</v>
      </c>
      <c r="E518" s="42" t="s">
        <v>9852</v>
      </c>
      <c r="F518" s="42" t="s">
        <v>5913</v>
      </c>
      <c r="G518" s="42" t="s">
        <v>1914</v>
      </c>
      <c r="H518" s="45">
        <v>4.6910108667342202E-8</v>
      </c>
      <c r="I518" s="42">
        <v>20</v>
      </c>
      <c r="J518" s="42" t="s">
        <v>9853</v>
      </c>
      <c r="K518" s="42">
        <v>4</v>
      </c>
      <c r="L518" s="42">
        <v>4</v>
      </c>
      <c r="M518" s="42">
        <v>1</v>
      </c>
      <c r="N518" s="42" t="s">
        <v>34</v>
      </c>
      <c r="O518" s="42" t="s">
        <v>9066</v>
      </c>
      <c r="P518" s="42" t="s">
        <v>9067</v>
      </c>
      <c r="Q518" t="s">
        <v>35</v>
      </c>
      <c r="R518" t="s">
        <v>36</v>
      </c>
    </row>
    <row r="519" spans="1:18" ht="13" x14ac:dyDescent="0.15">
      <c r="A519" s="167"/>
      <c r="B519" s="46">
        <v>5</v>
      </c>
      <c r="C519" s="43" t="s">
        <v>9854</v>
      </c>
      <c r="D519" s="45">
        <v>1000000</v>
      </c>
      <c r="E519" s="42" t="s">
        <v>9855</v>
      </c>
      <c r="F519" s="42" t="s">
        <v>2182</v>
      </c>
      <c r="G519" s="42" t="s">
        <v>1914</v>
      </c>
      <c r="H519" s="45">
        <v>6.90876980610856E-8</v>
      </c>
      <c r="I519" s="42">
        <v>10</v>
      </c>
      <c r="J519" s="42" t="s">
        <v>9856</v>
      </c>
      <c r="K519" s="42">
        <v>3</v>
      </c>
      <c r="L519" s="42">
        <v>3</v>
      </c>
      <c r="M519" s="42">
        <v>1</v>
      </c>
      <c r="N519" s="42" t="s">
        <v>34</v>
      </c>
      <c r="O519" s="42" t="s">
        <v>9066</v>
      </c>
      <c r="P519" s="42" t="s">
        <v>9067</v>
      </c>
      <c r="Q519" t="s">
        <v>35</v>
      </c>
      <c r="R519" t="s">
        <v>36</v>
      </c>
    </row>
    <row r="520" spans="1:18" ht="13" x14ac:dyDescent="0.15">
      <c r="A520" s="167"/>
      <c r="B520" s="46">
        <v>5</v>
      </c>
      <c r="C520" s="43" t="s">
        <v>9857</v>
      </c>
      <c r="D520" s="45">
        <v>1000000</v>
      </c>
      <c r="E520" s="42" t="s">
        <v>9858</v>
      </c>
      <c r="F520" s="42" t="s">
        <v>2432</v>
      </c>
      <c r="G520" s="42" t="s">
        <v>1914</v>
      </c>
      <c r="H520" s="45">
        <v>8.64033656908303E-10</v>
      </c>
      <c r="I520" s="42">
        <v>32</v>
      </c>
      <c r="J520" s="42" t="s">
        <v>9859</v>
      </c>
      <c r="K520" s="42">
        <v>3</v>
      </c>
      <c r="L520" s="42">
        <v>3</v>
      </c>
      <c r="M520" s="42">
        <v>1</v>
      </c>
      <c r="N520" s="42" t="s">
        <v>34</v>
      </c>
      <c r="O520" s="42" t="s">
        <v>9066</v>
      </c>
      <c r="P520" s="42" t="s">
        <v>9067</v>
      </c>
      <c r="Q520" t="s">
        <v>35</v>
      </c>
      <c r="R520" t="s">
        <v>36</v>
      </c>
    </row>
    <row r="521" spans="1:18" ht="13" x14ac:dyDescent="0.15">
      <c r="A521" s="167"/>
      <c r="B521" s="46">
        <v>5</v>
      </c>
      <c r="C521" s="43" t="s">
        <v>9860</v>
      </c>
      <c r="D521" s="45">
        <v>1000000</v>
      </c>
      <c r="E521" s="42" t="s">
        <v>9861</v>
      </c>
      <c r="F521" s="42" t="s">
        <v>2443</v>
      </c>
      <c r="G521" s="42" t="s">
        <v>1914</v>
      </c>
      <c r="H521" s="45">
        <v>3.2739637369190203E-11</v>
      </c>
      <c r="I521" s="42">
        <v>34</v>
      </c>
      <c r="J521" s="42" t="s">
        <v>9862</v>
      </c>
      <c r="K521" s="42">
        <v>4</v>
      </c>
      <c r="L521" s="42">
        <v>3</v>
      </c>
      <c r="M521" s="42">
        <v>1</v>
      </c>
      <c r="N521" s="42" t="s">
        <v>34</v>
      </c>
      <c r="O521" s="42" t="s">
        <v>9066</v>
      </c>
      <c r="P521" s="42" t="s">
        <v>9067</v>
      </c>
      <c r="Q521" t="s">
        <v>35</v>
      </c>
      <c r="R521" t="s">
        <v>36</v>
      </c>
    </row>
    <row r="522" spans="1:18" ht="13" x14ac:dyDescent="0.15">
      <c r="A522" s="167"/>
      <c r="B522" s="46">
        <v>5</v>
      </c>
      <c r="C522" s="43" t="s">
        <v>9863</v>
      </c>
      <c r="D522" s="45">
        <v>1000000</v>
      </c>
      <c r="E522" s="42" t="s">
        <v>9864</v>
      </c>
      <c r="F522" s="42" t="s">
        <v>1892</v>
      </c>
      <c r="G522" s="42" t="s">
        <v>1948</v>
      </c>
      <c r="H522" s="45">
        <v>1.2506030472892401E-8</v>
      </c>
      <c r="I522" s="42">
        <v>22</v>
      </c>
      <c r="J522" s="42" t="s">
        <v>9865</v>
      </c>
      <c r="K522" s="42">
        <v>5</v>
      </c>
      <c r="L522" s="42">
        <v>4</v>
      </c>
      <c r="M522" s="42">
        <v>1</v>
      </c>
      <c r="N522" s="42" t="s">
        <v>34</v>
      </c>
      <c r="O522" s="42" t="s">
        <v>9066</v>
      </c>
      <c r="P522" s="42" t="s">
        <v>9067</v>
      </c>
      <c r="Q522" t="s">
        <v>35</v>
      </c>
      <c r="R522" t="s">
        <v>36</v>
      </c>
    </row>
    <row r="523" spans="1:18" ht="13" x14ac:dyDescent="0.15">
      <c r="A523" s="167"/>
      <c r="B523" s="46">
        <v>5</v>
      </c>
      <c r="C523" s="43" t="s">
        <v>9866</v>
      </c>
      <c r="D523" s="45">
        <v>1000000</v>
      </c>
      <c r="E523" s="42" t="s">
        <v>9867</v>
      </c>
      <c r="F523" s="42" t="s">
        <v>1901</v>
      </c>
      <c r="G523" s="42" t="s">
        <v>1914</v>
      </c>
      <c r="H523" s="45">
        <v>2.8877537731094901E-7</v>
      </c>
      <c r="I523" s="42">
        <v>10</v>
      </c>
      <c r="J523" s="42" t="s">
        <v>9868</v>
      </c>
      <c r="K523" s="42">
        <v>3</v>
      </c>
      <c r="L523" s="42">
        <v>3</v>
      </c>
      <c r="M523" s="42">
        <v>1</v>
      </c>
      <c r="N523" s="42" t="s">
        <v>34</v>
      </c>
      <c r="O523" s="42" t="s">
        <v>9066</v>
      </c>
      <c r="P523" s="42" t="s">
        <v>9067</v>
      </c>
      <c r="Q523" t="s">
        <v>35</v>
      </c>
      <c r="R523" t="s">
        <v>36</v>
      </c>
    </row>
    <row r="524" spans="1:18" ht="13" x14ac:dyDescent="0.15">
      <c r="A524" s="167"/>
      <c r="B524" s="46">
        <v>5</v>
      </c>
      <c r="C524" s="43" t="s">
        <v>9869</v>
      </c>
      <c r="D524" s="45">
        <v>1000000</v>
      </c>
      <c r="E524" s="42" t="s">
        <v>9870</v>
      </c>
      <c r="F524" s="42" t="s">
        <v>7215</v>
      </c>
      <c r="G524" s="42" t="s">
        <v>1914</v>
      </c>
      <c r="H524" s="45">
        <v>5.45410783394957E-7</v>
      </c>
      <c r="I524" s="42">
        <v>10</v>
      </c>
      <c r="J524" s="42" t="s">
        <v>9871</v>
      </c>
      <c r="K524" s="42">
        <v>4</v>
      </c>
      <c r="L524" s="42">
        <v>3</v>
      </c>
      <c r="M524" s="42">
        <v>1</v>
      </c>
      <c r="N524" s="42" t="s">
        <v>34</v>
      </c>
      <c r="O524" s="42" t="s">
        <v>9066</v>
      </c>
      <c r="P524" s="42" t="s">
        <v>9067</v>
      </c>
      <c r="Q524" t="s">
        <v>35</v>
      </c>
      <c r="R524" t="s">
        <v>36</v>
      </c>
    </row>
    <row r="525" spans="1:18" ht="13" x14ac:dyDescent="0.15">
      <c r="A525" s="167"/>
      <c r="B525" s="46">
        <v>5</v>
      </c>
      <c r="C525" s="43" t="s">
        <v>9872</v>
      </c>
      <c r="D525" s="45">
        <v>1000000</v>
      </c>
      <c r="E525" s="42" t="s">
        <v>9873</v>
      </c>
      <c r="F525" s="42" t="s">
        <v>2379</v>
      </c>
      <c r="G525" s="42" t="s">
        <v>1902</v>
      </c>
      <c r="H525" s="45">
        <v>8.49540168612048E-9</v>
      </c>
      <c r="I525" s="42">
        <v>22</v>
      </c>
      <c r="J525" s="42" t="s">
        <v>9874</v>
      </c>
      <c r="K525" s="42">
        <v>5</v>
      </c>
      <c r="L525" s="42">
        <v>3</v>
      </c>
      <c r="M525" s="42">
        <v>1</v>
      </c>
      <c r="N525" s="42" t="s">
        <v>34</v>
      </c>
      <c r="O525" s="42" t="s">
        <v>9066</v>
      </c>
      <c r="P525" s="42" t="s">
        <v>9067</v>
      </c>
      <c r="Q525" t="s">
        <v>35</v>
      </c>
      <c r="R525" t="s">
        <v>36</v>
      </c>
    </row>
    <row r="526" spans="1:18" ht="13" x14ac:dyDescent="0.15">
      <c r="A526" s="167"/>
      <c r="B526" s="46">
        <v>5</v>
      </c>
      <c r="C526" s="43" t="s">
        <v>9875</v>
      </c>
      <c r="D526" s="45">
        <v>1000000</v>
      </c>
      <c r="E526" s="42" t="s">
        <v>9876</v>
      </c>
      <c r="F526" s="42" t="s">
        <v>2288</v>
      </c>
      <c r="G526" s="42" t="s">
        <v>1948</v>
      </c>
      <c r="H526" s="45">
        <v>1.2967668790811501E-10</v>
      </c>
      <c r="I526" s="42">
        <v>22</v>
      </c>
      <c r="J526" s="42" t="s">
        <v>9877</v>
      </c>
      <c r="K526" s="42">
        <v>3</v>
      </c>
      <c r="L526" s="42">
        <v>3</v>
      </c>
      <c r="M526" s="42">
        <v>1</v>
      </c>
      <c r="N526" s="42" t="s">
        <v>34</v>
      </c>
      <c r="O526" s="42" t="s">
        <v>9066</v>
      </c>
      <c r="P526" s="42" t="s">
        <v>9067</v>
      </c>
      <c r="Q526" t="s">
        <v>35</v>
      </c>
      <c r="R526" t="s">
        <v>36</v>
      </c>
    </row>
    <row r="527" spans="1:18" ht="13" x14ac:dyDescent="0.15">
      <c r="A527" s="167"/>
      <c r="B527" s="46">
        <v>5</v>
      </c>
      <c r="C527" s="43" t="s">
        <v>9878</v>
      </c>
      <c r="D527" s="45">
        <v>1000000</v>
      </c>
      <c r="E527" s="42" t="s">
        <v>9879</v>
      </c>
      <c r="F527" s="42" t="s">
        <v>2397</v>
      </c>
      <c r="G527" s="42" t="s">
        <v>1948</v>
      </c>
      <c r="H527" s="45">
        <v>1.6192585210654501E-9</v>
      </c>
      <c r="I527" s="42">
        <v>34</v>
      </c>
      <c r="J527" s="42" t="s">
        <v>9880</v>
      </c>
      <c r="K527" s="42">
        <v>3</v>
      </c>
      <c r="L527" s="42">
        <v>3</v>
      </c>
      <c r="M527" s="42">
        <v>1</v>
      </c>
      <c r="N527" s="42" t="s">
        <v>34</v>
      </c>
      <c r="O527" s="42" t="s">
        <v>9066</v>
      </c>
      <c r="P527" s="42" t="s">
        <v>9067</v>
      </c>
      <c r="Q527" t="s">
        <v>35</v>
      </c>
      <c r="R527" t="s">
        <v>36</v>
      </c>
    </row>
    <row r="528" spans="1:18" ht="13" x14ac:dyDescent="0.15">
      <c r="A528" s="167"/>
      <c r="B528" s="46">
        <v>5</v>
      </c>
      <c r="C528" s="43" t="s">
        <v>9881</v>
      </c>
      <c r="D528" s="45">
        <v>1000000</v>
      </c>
      <c r="E528" s="42" t="s">
        <v>9882</v>
      </c>
      <c r="F528" s="42" t="s">
        <v>1892</v>
      </c>
      <c r="G528" s="42" t="s">
        <v>2007</v>
      </c>
      <c r="H528" s="45">
        <v>2.0261024148942601E-8</v>
      </c>
      <c r="I528" s="42">
        <v>22</v>
      </c>
      <c r="J528" s="42" t="s">
        <v>9883</v>
      </c>
      <c r="K528" s="42">
        <v>4</v>
      </c>
      <c r="L528" s="42">
        <v>3</v>
      </c>
      <c r="M528" s="42">
        <v>1</v>
      </c>
      <c r="N528" s="42" t="s">
        <v>34</v>
      </c>
      <c r="O528" s="42" t="s">
        <v>9066</v>
      </c>
      <c r="P528" s="42" t="s">
        <v>9067</v>
      </c>
      <c r="Q528" t="s">
        <v>35</v>
      </c>
      <c r="R528" t="s">
        <v>36</v>
      </c>
    </row>
    <row r="529" spans="1:18" ht="13" x14ac:dyDescent="0.15">
      <c r="A529" s="167"/>
      <c r="B529" s="46">
        <v>5</v>
      </c>
      <c r="C529" s="43" t="s">
        <v>9884</v>
      </c>
      <c r="D529" s="45">
        <v>1000000</v>
      </c>
      <c r="E529" s="42" t="s">
        <v>9885</v>
      </c>
      <c r="F529" s="42" t="s">
        <v>1892</v>
      </c>
      <c r="G529" s="42" t="s">
        <v>1914</v>
      </c>
      <c r="H529" s="45">
        <v>4.2360022181756797E-8</v>
      </c>
      <c r="I529" s="42">
        <v>20</v>
      </c>
      <c r="J529" s="42" t="s">
        <v>9886</v>
      </c>
      <c r="K529" s="42">
        <v>4</v>
      </c>
      <c r="L529" s="42">
        <v>3</v>
      </c>
      <c r="M529" s="42">
        <v>1</v>
      </c>
      <c r="N529" s="42" t="s">
        <v>34</v>
      </c>
      <c r="O529" s="42" t="s">
        <v>9066</v>
      </c>
      <c r="P529" s="42" t="s">
        <v>9067</v>
      </c>
      <c r="Q529" t="s">
        <v>35</v>
      </c>
      <c r="R529" t="s">
        <v>36</v>
      </c>
    </row>
    <row r="530" spans="1:18" ht="13" x14ac:dyDescent="0.15">
      <c r="A530" s="167"/>
      <c r="B530" s="46">
        <v>5</v>
      </c>
      <c r="C530" s="43" t="s">
        <v>9887</v>
      </c>
      <c r="D530" s="45">
        <v>1000000</v>
      </c>
      <c r="E530" s="42" t="s">
        <v>9888</v>
      </c>
      <c r="F530" s="42" t="s">
        <v>2142</v>
      </c>
      <c r="G530" s="42" t="s">
        <v>1914</v>
      </c>
      <c r="H530" s="45">
        <v>1.32593637525316E-8</v>
      </c>
      <c r="I530" s="42">
        <v>22</v>
      </c>
      <c r="J530" s="42" t="s">
        <v>9889</v>
      </c>
      <c r="K530" s="42">
        <v>4</v>
      </c>
      <c r="L530" s="42">
        <v>3</v>
      </c>
      <c r="M530" s="42">
        <v>1</v>
      </c>
      <c r="N530" s="42" t="s">
        <v>34</v>
      </c>
      <c r="O530" s="42" t="s">
        <v>9066</v>
      </c>
      <c r="P530" s="42" t="s">
        <v>9067</v>
      </c>
      <c r="Q530" t="s">
        <v>35</v>
      </c>
      <c r="R530" t="s">
        <v>36</v>
      </c>
    </row>
    <row r="531" spans="1:18" ht="13" x14ac:dyDescent="0.15">
      <c r="A531" s="167"/>
      <c r="B531" s="46">
        <v>5</v>
      </c>
      <c r="C531" s="43" t="s">
        <v>9890</v>
      </c>
      <c r="D531" s="45">
        <v>1000000</v>
      </c>
      <c r="E531" s="42" t="s">
        <v>9891</v>
      </c>
      <c r="F531" s="42" t="s">
        <v>2379</v>
      </c>
      <c r="G531" s="42" t="s">
        <v>1914</v>
      </c>
      <c r="H531" s="45">
        <v>2.5773348527928602E-10</v>
      </c>
      <c r="I531" s="42">
        <v>22</v>
      </c>
      <c r="J531" s="42" t="s">
        <v>9892</v>
      </c>
      <c r="K531" s="42">
        <v>4</v>
      </c>
      <c r="L531" s="42">
        <v>4</v>
      </c>
      <c r="M531" s="42">
        <v>1</v>
      </c>
      <c r="N531" s="42" t="s">
        <v>34</v>
      </c>
      <c r="O531" s="42" t="s">
        <v>9066</v>
      </c>
      <c r="P531" s="42" t="s">
        <v>9067</v>
      </c>
      <c r="Q531" t="s">
        <v>35</v>
      </c>
      <c r="R531" t="s">
        <v>36</v>
      </c>
    </row>
    <row r="532" spans="1:18" ht="13" x14ac:dyDescent="0.15">
      <c r="A532" s="167"/>
      <c r="B532" s="46">
        <v>5</v>
      </c>
      <c r="C532" s="43" t="s">
        <v>9893</v>
      </c>
      <c r="D532" s="45">
        <v>1000000</v>
      </c>
      <c r="E532" s="42" t="s">
        <v>9894</v>
      </c>
      <c r="F532" s="42" t="s">
        <v>2379</v>
      </c>
      <c r="G532" s="42" t="s">
        <v>1941</v>
      </c>
      <c r="H532" s="45">
        <v>3.7383893091183297E-9</v>
      </c>
      <c r="I532" s="42">
        <v>22</v>
      </c>
      <c r="J532" s="42" t="s">
        <v>9895</v>
      </c>
      <c r="K532" s="42">
        <v>4</v>
      </c>
      <c r="L532" s="42">
        <v>4</v>
      </c>
      <c r="M532" s="42">
        <v>1</v>
      </c>
      <c r="N532" s="42" t="s">
        <v>34</v>
      </c>
      <c r="O532" s="42" t="s">
        <v>9066</v>
      </c>
      <c r="P532" s="42" t="s">
        <v>9067</v>
      </c>
      <c r="Q532" t="s">
        <v>35</v>
      </c>
      <c r="R532" t="s">
        <v>36</v>
      </c>
    </row>
    <row r="533" spans="1:18" ht="13" x14ac:dyDescent="0.15">
      <c r="A533" s="167"/>
      <c r="B533" s="46">
        <v>5</v>
      </c>
      <c r="C533" s="43" t="s">
        <v>9896</v>
      </c>
      <c r="D533" s="45">
        <v>1000000</v>
      </c>
      <c r="E533" s="42" t="s">
        <v>9897</v>
      </c>
      <c r="F533" s="42" t="s">
        <v>4536</v>
      </c>
      <c r="G533" s="42" t="s">
        <v>1914</v>
      </c>
      <c r="H533" s="45">
        <v>1.1276383837647801E-7</v>
      </c>
      <c r="I533" s="42">
        <v>22</v>
      </c>
      <c r="J533" s="42" t="s">
        <v>9898</v>
      </c>
      <c r="K533" s="42">
        <v>3</v>
      </c>
      <c r="L533" s="42">
        <v>3</v>
      </c>
      <c r="M533" s="42">
        <v>1</v>
      </c>
      <c r="N533" s="42" t="s">
        <v>34</v>
      </c>
      <c r="O533" s="42" t="s">
        <v>9066</v>
      </c>
      <c r="P533" s="42" t="s">
        <v>9067</v>
      </c>
      <c r="Q533" t="s">
        <v>35</v>
      </c>
      <c r="R533" t="s">
        <v>36</v>
      </c>
    </row>
    <row r="534" spans="1:18" ht="13" x14ac:dyDescent="0.15">
      <c r="A534" s="167"/>
      <c r="B534" s="46">
        <v>5</v>
      </c>
      <c r="C534" s="43" t="s">
        <v>9899</v>
      </c>
      <c r="D534" s="45">
        <v>1000000</v>
      </c>
      <c r="E534" s="42" t="s">
        <v>9900</v>
      </c>
      <c r="F534" s="42" t="s">
        <v>2379</v>
      </c>
      <c r="G534" s="42" t="s">
        <v>1948</v>
      </c>
      <c r="H534" s="45">
        <v>1.5113110695038301E-12</v>
      </c>
      <c r="I534" s="42">
        <v>34</v>
      </c>
      <c r="J534" s="42" t="s">
        <v>9901</v>
      </c>
      <c r="K534" s="42">
        <v>4</v>
      </c>
      <c r="L534" s="42">
        <v>4</v>
      </c>
      <c r="M534" s="42">
        <v>1</v>
      </c>
      <c r="N534" s="42" t="s">
        <v>34</v>
      </c>
      <c r="O534" s="42" t="s">
        <v>9066</v>
      </c>
      <c r="P534" s="42" t="s">
        <v>9067</v>
      </c>
      <c r="Q534" t="s">
        <v>35</v>
      </c>
      <c r="R534" t="s">
        <v>36</v>
      </c>
    </row>
    <row r="535" spans="1:18" ht="13" x14ac:dyDescent="0.15">
      <c r="A535" s="167"/>
      <c r="B535" s="46">
        <v>5</v>
      </c>
      <c r="C535" s="43" t="s">
        <v>9902</v>
      </c>
      <c r="D535" s="45">
        <v>1000000</v>
      </c>
      <c r="E535" s="42" t="s">
        <v>9903</v>
      </c>
      <c r="F535" s="42" t="s">
        <v>1909</v>
      </c>
      <c r="G535" s="42" t="s">
        <v>1914</v>
      </c>
      <c r="H535" s="45">
        <v>3.7006272934528001E-6</v>
      </c>
      <c r="I535" s="42">
        <v>8</v>
      </c>
      <c r="J535" s="42" t="s">
        <v>9904</v>
      </c>
      <c r="K535" s="42">
        <v>6</v>
      </c>
      <c r="L535" s="42">
        <v>6</v>
      </c>
      <c r="M535" s="42">
        <v>1</v>
      </c>
      <c r="N535" s="42" t="s">
        <v>34</v>
      </c>
      <c r="O535" s="42" t="s">
        <v>9066</v>
      </c>
      <c r="P535" s="42" t="s">
        <v>9067</v>
      </c>
      <c r="Q535" t="s">
        <v>35</v>
      </c>
      <c r="R535" t="s">
        <v>36</v>
      </c>
    </row>
    <row r="536" spans="1:18" ht="13" x14ac:dyDescent="0.15">
      <c r="A536" s="167"/>
      <c r="B536" s="46">
        <v>5</v>
      </c>
      <c r="C536" s="43" t="s">
        <v>9905</v>
      </c>
      <c r="D536" s="45">
        <v>1000000</v>
      </c>
      <c r="E536" s="42" t="s">
        <v>9906</v>
      </c>
      <c r="F536" s="42" t="s">
        <v>5126</v>
      </c>
      <c r="G536" s="42" t="s">
        <v>1941</v>
      </c>
      <c r="H536" s="45">
        <v>6.0506481068900595E-8</v>
      </c>
      <c r="I536" s="42">
        <v>32</v>
      </c>
      <c r="J536" s="42" t="s">
        <v>9907</v>
      </c>
      <c r="K536" s="42">
        <v>4</v>
      </c>
      <c r="L536" s="42">
        <v>3</v>
      </c>
      <c r="M536" s="42">
        <v>1</v>
      </c>
      <c r="N536" s="42" t="s">
        <v>34</v>
      </c>
      <c r="O536" s="42" t="s">
        <v>9066</v>
      </c>
      <c r="P536" s="42" t="s">
        <v>9067</v>
      </c>
      <c r="Q536" t="s">
        <v>35</v>
      </c>
      <c r="R536" t="s">
        <v>36</v>
      </c>
    </row>
    <row r="537" spans="1:18" ht="13" x14ac:dyDescent="0.15">
      <c r="A537" s="167"/>
      <c r="B537" s="46">
        <v>5</v>
      </c>
      <c r="C537" s="43" t="s">
        <v>9908</v>
      </c>
      <c r="D537" s="45">
        <v>1000000</v>
      </c>
      <c r="E537" s="42" t="s">
        <v>9909</v>
      </c>
      <c r="F537" s="42" t="s">
        <v>1892</v>
      </c>
      <c r="G537" s="42" t="s">
        <v>1914</v>
      </c>
      <c r="H537" s="45">
        <v>1.7183409543737801E-7</v>
      </c>
      <c r="I537" s="42">
        <v>20</v>
      </c>
      <c r="J537" s="42" t="s">
        <v>9910</v>
      </c>
      <c r="K537" s="42">
        <v>3</v>
      </c>
      <c r="L537" s="42">
        <v>3</v>
      </c>
      <c r="M537" s="42">
        <v>1</v>
      </c>
      <c r="N537" s="42" t="s">
        <v>34</v>
      </c>
      <c r="O537" s="42" t="s">
        <v>9066</v>
      </c>
      <c r="P537" s="42" t="s">
        <v>9067</v>
      </c>
      <c r="Q537" t="s">
        <v>35</v>
      </c>
      <c r="R537" t="s">
        <v>36</v>
      </c>
    </row>
    <row r="538" spans="1:18" ht="13" x14ac:dyDescent="0.15">
      <c r="A538" s="167"/>
      <c r="B538" s="46">
        <v>5</v>
      </c>
      <c r="C538" s="43" t="s">
        <v>9911</v>
      </c>
      <c r="D538" s="45">
        <v>1000000</v>
      </c>
      <c r="E538" s="42" t="s">
        <v>9912</v>
      </c>
      <c r="F538" s="42" t="s">
        <v>5342</v>
      </c>
      <c r="G538" s="42" t="s">
        <v>1914</v>
      </c>
      <c r="H538" s="45">
        <v>7.3516734042017003E-7</v>
      </c>
      <c r="I538" s="42">
        <v>10</v>
      </c>
      <c r="J538" s="42" t="s">
        <v>9913</v>
      </c>
      <c r="K538" s="42">
        <v>5</v>
      </c>
      <c r="L538" s="42">
        <v>5</v>
      </c>
      <c r="M538" s="42">
        <v>1</v>
      </c>
      <c r="N538" s="42" t="s">
        <v>34</v>
      </c>
      <c r="O538" s="42" t="s">
        <v>9066</v>
      </c>
      <c r="P538" s="42" t="s">
        <v>9067</v>
      </c>
      <c r="Q538" t="s">
        <v>35</v>
      </c>
      <c r="R538" t="s">
        <v>36</v>
      </c>
    </row>
    <row r="539" spans="1:18" ht="13" x14ac:dyDescent="0.15">
      <c r="A539" s="167"/>
      <c r="B539" s="46">
        <v>5</v>
      </c>
      <c r="C539" s="43" t="s">
        <v>9914</v>
      </c>
      <c r="D539" s="45">
        <v>1000000</v>
      </c>
      <c r="E539" s="42" t="s">
        <v>9915</v>
      </c>
      <c r="F539" s="42" t="s">
        <v>2409</v>
      </c>
      <c r="G539" s="42" t="s">
        <v>1914</v>
      </c>
      <c r="H539" s="45">
        <v>5.1219746721140401E-10</v>
      </c>
      <c r="I539" s="42">
        <v>20</v>
      </c>
      <c r="J539" s="42" t="s">
        <v>9916</v>
      </c>
      <c r="K539" s="42">
        <v>4</v>
      </c>
      <c r="L539" s="42">
        <v>3</v>
      </c>
      <c r="M539" s="42">
        <v>1</v>
      </c>
      <c r="N539" s="42" t="s">
        <v>34</v>
      </c>
      <c r="O539" s="42" t="s">
        <v>9066</v>
      </c>
      <c r="P539" s="42" t="s">
        <v>9067</v>
      </c>
      <c r="Q539" t="s">
        <v>35</v>
      </c>
      <c r="R539" t="s">
        <v>36</v>
      </c>
    </row>
    <row r="540" spans="1:18" ht="13" x14ac:dyDescent="0.15">
      <c r="A540" s="167"/>
      <c r="B540" s="46">
        <v>5</v>
      </c>
      <c r="C540" s="43" t="s">
        <v>9917</v>
      </c>
      <c r="D540" s="45">
        <v>1000000</v>
      </c>
      <c r="E540" s="42" t="s">
        <v>9918</v>
      </c>
      <c r="F540" s="42" t="s">
        <v>5158</v>
      </c>
      <c r="G540" s="42" t="s">
        <v>1914</v>
      </c>
      <c r="H540" s="45">
        <v>8.4093239340587198E-7</v>
      </c>
      <c r="I540" s="42">
        <v>16</v>
      </c>
      <c r="J540" s="42" t="s">
        <v>9919</v>
      </c>
      <c r="K540" s="42">
        <v>4</v>
      </c>
      <c r="L540" s="42">
        <v>3</v>
      </c>
      <c r="M540" s="42">
        <v>1</v>
      </c>
      <c r="N540" s="42" t="s">
        <v>34</v>
      </c>
      <c r="O540" s="42" t="s">
        <v>9066</v>
      </c>
      <c r="P540" s="42" t="s">
        <v>9067</v>
      </c>
      <c r="Q540" t="s">
        <v>35</v>
      </c>
      <c r="R540" t="s">
        <v>36</v>
      </c>
    </row>
    <row r="541" spans="1:18" ht="13" x14ac:dyDescent="0.15">
      <c r="A541" s="167"/>
      <c r="B541" s="46">
        <v>5</v>
      </c>
      <c r="C541" s="43" t="s">
        <v>9920</v>
      </c>
      <c r="D541" s="45">
        <v>1000000</v>
      </c>
      <c r="E541" s="42" t="s">
        <v>9921</v>
      </c>
      <c r="F541" s="42" t="s">
        <v>2432</v>
      </c>
      <c r="G541" s="42" t="s">
        <v>1914</v>
      </c>
      <c r="H541" s="45">
        <v>1.6756129693623001E-7</v>
      </c>
      <c r="I541" s="42">
        <v>18</v>
      </c>
      <c r="J541" s="42" t="s">
        <v>9922</v>
      </c>
      <c r="K541" s="42">
        <v>4</v>
      </c>
      <c r="L541" s="42">
        <v>3</v>
      </c>
      <c r="M541" s="42">
        <v>1</v>
      </c>
      <c r="N541" s="42" t="s">
        <v>34</v>
      </c>
      <c r="O541" s="42" t="s">
        <v>9066</v>
      </c>
      <c r="P541" s="42" t="s">
        <v>9067</v>
      </c>
      <c r="Q541" t="s">
        <v>35</v>
      </c>
      <c r="R541" t="s">
        <v>36</v>
      </c>
    </row>
    <row r="542" spans="1:18" ht="13" x14ac:dyDescent="0.15">
      <c r="A542" s="167"/>
      <c r="B542" s="46">
        <v>5</v>
      </c>
      <c r="C542" s="43" t="s">
        <v>9923</v>
      </c>
      <c r="D542" s="45">
        <v>1000000</v>
      </c>
      <c r="E542" s="42" t="s">
        <v>9924</v>
      </c>
      <c r="F542" s="42" t="s">
        <v>2237</v>
      </c>
      <c r="G542" s="42" t="s">
        <v>2007</v>
      </c>
      <c r="H542" s="45">
        <v>7.7601242361812898E-9</v>
      </c>
      <c r="I542" s="42">
        <v>28</v>
      </c>
      <c r="J542" s="42" t="s">
        <v>9925</v>
      </c>
      <c r="K542" s="42">
        <v>4</v>
      </c>
      <c r="L542" s="42">
        <v>3</v>
      </c>
      <c r="M542" s="42">
        <v>1</v>
      </c>
      <c r="N542" s="42" t="s">
        <v>34</v>
      </c>
      <c r="O542" s="42" t="s">
        <v>9066</v>
      </c>
      <c r="P542" s="42" t="s">
        <v>9067</v>
      </c>
      <c r="Q542" t="s">
        <v>35</v>
      </c>
      <c r="R542" t="s">
        <v>36</v>
      </c>
    </row>
    <row r="543" spans="1:18" ht="13" x14ac:dyDescent="0.15">
      <c r="A543" s="167"/>
      <c r="B543" s="46">
        <v>5</v>
      </c>
      <c r="C543" s="43" t="s">
        <v>9926</v>
      </c>
      <c r="D543" s="45">
        <v>1000000</v>
      </c>
      <c r="E543" s="42" t="s">
        <v>5753</v>
      </c>
      <c r="F543" s="42" t="s">
        <v>5885</v>
      </c>
      <c r="G543" s="42" t="s">
        <v>1914</v>
      </c>
      <c r="H543" s="45">
        <v>1.82340025186073E-6</v>
      </c>
      <c r="I543" s="42">
        <v>16</v>
      </c>
      <c r="J543" s="42" t="s">
        <v>9927</v>
      </c>
      <c r="K543" s="42">
        <v>5</v>
      </c>
      <c r="L543" s="42">
        <v>4</v>
      </c>
      <c r="M543" s="42">
        <v>1</v>
      </c>
      <c r="N543" s="42" t="s">
        <v>34</v>
      </c>
      <c r="O543" s="42" t="s">
        <v>9066</v>
      </c>
      <c r="P543" s="42" t="s">
        <v>9067</v>
      </c>
      <c r="Q543" t="s">
        <v>35</v>
      </c>
      <c r="R543" t="s">
        <v>36</v>
      </c>
    </row>
    <row r="544" spans="1:18" ht="13" x14ac:dyDescent="0.15">
      <c r="A544" s="167"/>
      <c r="B544" s="46">
        <v>5</v>
      </c>
      <c r="C544" s="43" t="s">
        <v>9928</v>
      </c>
      <c r="D544" s="45">
        <v>1000000</v>
      </c>
      <c r="E544" s="42" t="s">
        <v>9929</v>
      </c>
      <c r="F544" s="42" t="s">
        <v>2432</v>
      </c>
      <c r="G544" s="42" t="s">
        <v>1910</v>
      </c>
      <c r="H544" s="45">
        <v>5.8289861684836097E-8</v>
      </c>
      <c r="I544" s="42">
        <v>18</v>
      </c>
      <c r="J544" s="42" t="s">
        <v>9930</v>
      </c>
      <c r="K544" s="42">
        <v>3</v>
      </c>
      <c r="L544" s="42">
        <v>3</v>
      </c>
      <c r="M544" s="42">
        <v>1</v>
      </c>
      <c r="N544" s="42" t="s">
        <v>34</v>
      </c>
      <c r="O544" s="42" t="s">
        <v>9066</v>
      </c>
      <c r="P544" s="42" t="s">
        <v>9067</v>
      </c>
      <c r="Q544" t="s">
        <v>35</v>
      </c>
      <c r="R544" t="s">
        <v>36</v>
      </c>
    </row>
    <row r="545" spans="1:18" ht="13" x14ac:dyDescent="0.15">
      <c r="A545" s="167"/>
      <c r="B545" s="46">
        <v>5</v>
      </c>
      <c r="C545" s="43" t="s">
        <v>9931</v>
      </c>
      <c r="D545" s="45">
        <v>1000000</v>
      </c>
      <c r="E545" s="42" t="s">
        <v>9932</v>
      </c>
      <c r="F545" s="42" t="s">
        <v>1901</v>
      </c>
      <c r="G545" s="42" t="s">
        <v>1948</v>
      </c>
      <c r="H545" s="45">
        <v>4.1796416675643202E-10</v>
      </c>
      <c r="I545" s="42">
        <v>26</v>
      </c>
      <c r="J545" s="42" t="s">
        <v>9933</v>
      </c>
      <c r="K545" s="42">
        <v>3</v>
      </c>
      <c r="L545" s="42">
        <v>3</v>
      </c>
      <c r="M545" s="42">
        <v>1</v>
      </c>
      <c r="N545" s="42" t="s">
        <v>34</v>
      </c>
      <c r="O545" s="42" t="s">
        <v>9066</v>
      </c>
      <c r="P545" s="42" t="s">
        <v>9067</v>
      </c>
      <c r="Q545" t="s">
        <v>35</v>
      </c>
      <c r="R545" t="s">
        <v>36</v>
      </c>
    </row>
    <row r="546" spans="1:18" ht="13" x14ac:dyDescent="0.15">
      <c r="A546" s="167"/>
      <c r="B546" s="46">
        <v>5</v>
      </c>
      <c r="C546" s="43" t="s">
        <v>9934</v>
      </c>
      <c r="D546" s="45">
        <v>1000000</v>
      </c>
      <c r="E546" s="42" t="s">
        <v>9935</v>
      </c>
      <c r="F546" s="42" t="s">
        <v>2142</v>
      </c>
      <c r="G546" s="42" t="s">
        <v>1914</v>
      </c>
      <c r="H546" s="45">
        <v>3.4178548622860098E-12</v>
      </c>
      <c r="I546" s="42">
        <v>32</v>
      </c>
      <c r="J546" s="42" t="s">
        <v>9936</v>
      </c>
      <c r="K546" s="42">
        <v>3</v>
      </c>
      <c r="L546" s="42">
        <v>3</v>
      </c>
      <c r="M546" s="42">
        <v>1</v>
      </c>
      <c r="N546" s="42" t="s">
        <v>34</v>
      </c>
      <c r="O546" s="42" t="s">
        <v>9066</v>
      </c>
      <c r="P546" s="42" t="s">
        <v>9067</v>
      </c>
      <c r="Q546" t="s">
        <v>35</v>
      </c>
      <c r="R546" t="s">
        <v>36</v>
      </c>
    </row>
    <row r="547" spans="1:18" ht="13" x14ac:dyDescent="0.15">
      <c r="A547" s="167"/>
      <c r="B547" s="46">
        <v>5</v>
      </c>
      <c r="C547" s="43" t="s">
        <v>9937</v>
      </c>
      <c r="D547" s="45">
        <v>1000000</v>
      </c>
      <c r="E547" s="42" t="s">
        <v>9938</v>
      </c>
      <c r="F547" s="42" t="s">
        <v>2086</v>
      </c>
      <c r="G547" s="42" t="s">
        <v>1918</v>
      </c>
      <c r="H547" s="45">
        <v>2.47584150967206E-9</v>
      </c>
      <c r="I547" s="42">
        <v>22</v>
      </c>
      <c r="J547" s="42" t="s">
        <v>9939</v>
      </c>
      <c r="K547" s="42">
        <v>3</v>
      </c>
      <c r="L547" s="42">
        <v>3</v>
      </c>
      <c r="M547" s="42">
        <v>1</v>
      </c>
      <c r="N547" s="42" t="s">
        <v>34</v>
      </c>
      <c r="O547" s="42" t="s">
        <v>9066</v>
      </c>
      <c r="P547" s="42" t="s">
        <v>9067</v>
      </c>
      <c r="Q547" t="s">
        <v>35</v>
      </c>
      <c r="R547" t="s">
        <v>36</v>
      </c>
    </row>
    <row r="548" spans="1:18" ht="13" x14ac:dyDescent="0.15">
      <c r="A548" s="167"/>
      <c r="B548" s="46">
        <v>5</v>
      </c>
      <c r="C548" s="43" t="s">
        <v>9940</v>
      </c>
      <c r="D548" s="45">
        <v>1000000</v>
      </c>
      <c r="E548" s="42" t="s">
        <v>9941</v>
      </c>
      <c r="F548" s="42" t="s">
        <v>2288</v>
      </c>
      <c r="G548" s="42" t="s">
        <v>1910</v>
      </c>
      <c r="H548" s="45">
        <v>1.5892462759163201E-10</v>
      </c>
      <c r="I548" s="42">
        <v>22</v>
      </c>
      <c r="J548" s="42" t="s">
        <v>9942</v>
      </c>
      <c r="K548" s="42">
        <v>3</v>
      </c>
      <c r="L548" s="42">
        <v>3</v>
      </c>
      <c r="M548" s="42">
        <v>1</v>
      </c>
      <c r="N548" s="42" t="s">
        <v>34</v>
      </c>
      <c r="O548" s="42" t="s">
        <v>9066</v>
      </c>
      <c r="P548" s="42" t="s">
        <v>9067</v>
      </c>
      <c r="Q548" t="s">
        <v>35</v>
      </c>
      <c r="R548" t="s">
        <v>36</v>
      </c>
    </row>
    <row r="549" spans="1:18" ht="13" x14ac:dyDescent="0.15">
      <c r="A549" s="167"/>
      <c r="B549" s="46">
        <v>5</v>
      </c>
      <c r="C549" s="43" t="s">
        <v>9943</v>
      </c>
      <c r="D549" s="45">
        <v>1000000</v>
      </c>
      <c r="E549" s="42" t="s">
        <v>9944</v>
      </c>
      <c r="F549" s="42" t="s">
        <v>1892</v>
      </c>
      <c r="G549" s="42" t="s">
        <v>2007</v>
      </c>
      <c r="H549" s="45">
        <v>1.72916247452939E-10</v>
      </c>
      <c r="I549" s="42">
        <v>28</v>
      </c>
      <c r="J549" s="42" t="s">
        <v>9945</v>
      </c>
      <c r="K549" s="42">
        <v>3</v>
      </c>
      <c r="L549" s="42">
        <v>3</v>
      </c>
      <c r="M549" s="42">
        <v>1</v>
      </c>
      <c r="N549" s="42" t="s">
        <v>34</v>
      </c>
      <c r="O549" s="42" t="s">
        <v>9066</v>
      </c>
      <c r="P549" s="42" t="s">
        <v>9067</v>
      </c>
      <c r="Q549" t="s">
        <v>35</v>
      </c>
      <c r="R549" t="s">
        <v>36</v>
      </c>
    </row>
    <row r="550" spans="1:18" ht="13" x14ac:dyDescent="0.15">
      <c r="A550" s="167"/>
      <c r="B550" s="46">
        <v>5</v>
      </c>
      <c r="C550" s="43" t="s">
        <v>9946</v>
      </c>
      <c r="D550" s="45">
        <v>1000000</v>
      </c>
      <c r="E550" s="42" t="s">
        <v>9947</v>
      </c>
      <c r="F550" s="42" t="s">
        <v>2182</v>
      </c>
      <c r="G550" s="42" t="s">
        <v>1918</v>
      </c>
      <c r="H550" s="45">
        <v>1.5744476664621299E-7</v>
      </c>
      <c r="I550" s="42">
        <v>10</v>
      </c>
      <c r="J550" s="42" t="s">
        <v>9948</v>
      </c>
      <c r="K550" s="42">
        <v>3</v>
      </c>
      <c r="L550" s="42">
        <v>3</v>
      </c>
      <c r="M550" s="42">
        <v>1</v>
      </c>
      <c r="N550" s="42" t="s">
        <v>34</v>
      </c>
      <c r="O550" s="42" t="s">
        <v>9066</v>
      </c>
      <c r="P550" s="42" t="s">
        <v>9067</v>
      </c>
      <c r="Q550" t="s">
        <v>35</v>
      </c>
      <c r="R550" t="s">
        <v>36</v>
      </c>
    </row>
    <row r="551" spans="1:18" ht="13" x14ac:dyDescent="0.15">
      <c r="A551" s="167"/>
      <c r="B551" s="46">
        <v>5</v>
      </c>
      <c r="C551" s="43" t="s">
        <v>9949</v>
      </c>
      <c r="D551" s="45">
        <v>1000000</v>
      </c>
      <c r="E551" s="42" t="s">
        <v>9950</v>
      </c>
      <c r="F551" s="42" t="s">
        <v>7215</v>
      </c>
      <c r="G551" s="42" t="s">
        <v>1948</v>
      </c>
      <c r="H551" s="45">
        <v>9.7043689707511691E-10</v>
      </c>
      <c r="I551" s="42">
        <v>28</v>
      </c>
      <c r="J551" s="42" t="s">
        <v>9951</v>
      </c>
      <c r="K551" s="42">
        <v>3</v>
      </c>
      <c r="L551" s="42">
        <v>3</v>
      </c>
      <c r="M551" s="42">
        <v>1</v>
      </c>
      <c r="N551" s="42" t="s">
        <v>34</v>
      </c>
      <c r="O551" s="42" t="s">
        <v>9066</v>
      </c>
      <c r="P551" s="42" t="s">
        <v>9067</v>
      </c>
      <c r="Q551" t="s">
        <v>35</v>
      </c>
      <c r="R551" t="s">
        <v>36</v>
      </c>
    </row>
    <row r="552" spans="1:18" ht="13" x14ac:dyDescent="0.15">
      <c r="A552" s="167"/>
      <c r="B552" s="46">
        <v>5</v>
      </c>
      <c r="C552" s="43" t="s">
        <v>9952</v>
      </c>
      <c r="D552" s="45">
        <v>1000000</v>
      </c>
      <c r="E552" s="42" t="s">
        <v>9953</v>
      </c>
      <c r="F552" s="42" t="s">
        <v>2443</v>
      </c>
      <c r="G552" s="42" t="s">
        <v>1955</v>
      </c>
      <c r="H552" s="45">
        <v>6.24947085572174E-10</v>
      </c>
      <c r="I552" s="42">
        <v>22</v>
      </c>
      <c r="J552" s="42" t="s">
        <v>9954</v>
      </c>
      <c r="K552" s="42">
        <v>3</v>
      </c>
      <c r="L552" s="42">
        <v>3</v>
      </c>
      <c r="M552" s="42">
        <v>1</v>
      </c>
      <c r="N552" s="42" t="s">
        <v>34</v>
      </c>
      <c r="O552" s="42" t="s">
        <v>9066</v>
      </c>
      <c r="P552" s="42" t="s">
        <v>9067</v>
      </c>
      <c r="Q552" t="s">
        <v>35</v>
      </c>
      <c r="R552" t="s">
        <v>36</v>
      </c>
    </row>
    <row r="553" spans="1:18" ht="13" x14ac:dyDescent="0.15">
      <c r="A553" s="167"/>
      <c r="B553" s="46">
        <v>5</v>
      </c>
      <c r="C553" s="43" t="s">
        <v>9955</v>
      </c>
      <c r="D553" s="45">
        <v>1000000</v>
      </c>
      <c r="E553" s="42" t="s">
        <v>9956</v>
      </c>
      <c r="F553" s="42" t="s">
        <v>2142</v>
      </c>
      <c r="G553" s="42" t="s">
        <v>1893</v>
      </c>
      <c r="H553" s="45">
        <v>1.8969972109238301E-10</v>
      </c>
      <c r="I553" s="42">
        <v>28</v>
      </c>
      <c r="J553" s="42" t="s">
        <v>9957</v>
      </c>
      <c r="K553" s="42">
        <v>3</v>
      </c>
      <c r="L553" s="42">
        <v>3</v>
      </c>
      <c r="M553" s="42">
        <v>1</v>
      </c>
      <c r="N553" s="42" t="s">
        <v>34</v>
      </c>
      <c r="O553" s="42" t="s">
        <v>9066</v>
      </c>
      <c r="P553" s="42" t="s">
        <v>9067</v>
      </c>
      <c r="Q553" t="s">
        <v>35</v>
      </c>
      <c r="R553" t="s">
        <v>36</v>
      </c>
    </row>
    <row r="554" spans="1:18" ht="13" x14ac:dyDescent="0.15">
      <c r="A554" s="167"/>
      <c r="B554" s="46">
        <v>5</v>
      </c>
      <c r="C554" s="43" t="s">
        <v>9958</v>
      </c>
      <c r="D554" s="45">
        <v>1000000</v>
      </c>
      <c r="E554" s="42" t="s">
        <v>9959</v>
      </c>
      <c r="F554" s="42" t="s">
        <v>2379</v>
      </c>
      <c r="G554" s="42" t="s">
        <v>1910</v>
      </c>
      <c r="H554" s="45">
        <v>5.0704211989361499E-11</v>
      </c>
      <c r="I554" s="42">
        <v>34</v>
      </c>
      <c r="J554" s="42" t="s">
        <v>9960</v>
      </c>
      <c r="K554" s="42">
        <v>3</v>
      </c>
      <c r="L554" s="42">
        <v>3</v>
      </c>
      <c r="M554" s="42">
        <v>1</v>
      </c>
      <c r="N554" s="42" t="s">
        <v>34</v>
      </c>
      <c r="O554" s="42" t="s">
        <v>9066</v>
      </c>
      <c r="P554" s="42" t="s">
        <v>9067</v>
      </c>
      <c r="Q554" t="s">
        <v>35</v>
      </c>
      <c r="R554" t="s">
        <v>36</v>
      </c>
    </row>
    <row r="555" spans="1:18" ht="13" x14ac:dyDescent="0.15">
      <c r="A555" s="167"/>
      <c r="B555" s="46">
        <v>5</v>
      </c>
      <c r="C555" s="43" t="s">
        <v>9961</v>
      </c>
      <c r="D555" s="45">
        <v>1000000</v>
      </c>
      <c r="E555" s="42" t="s">
        <v>9962</v>
      </c>
      <c r="F555" s="42" t="s">
        <v>1909</v>
      </c>
      <c r="G555" s="42" t="s">
        <v>1902</v>
      </c>
      <c r="H555" s="45">
        <v>2.2089482383318901E-9</v>
      </c>
      <c r="I555" s="42">
        <v>28</v>
      </c>
      <c r="J555" s="42" t="s">
        <v>9963</v>
      </c>
      <c r="K555" s="42">
        <v>3</v>
      </c>
      <c r="L555" s="42">
        <v>3</v>
      </c>
      <c r="M555" s="42">
        <v>1</v>
      </c>
      <c r="N555" s="42" t="s">
        <v>34</v>
      </c>
      <c r="O555" s="42" t="s">
        <v>9066</v>
      </c>
      <c r="P555" s="42" t="s">
        <v>9067</v>
      </c>
      <c r="Q555" t="s">
        <v>35</v>
      </c>
      <c r="R555" t="s">
        <v>36</v>
      </c>
    </row>
    <row r="556" spans="1:18" ht="13" x14ac:dyDescent="0.15">
      <c r="A556" s="167"/>
      <c r="B556" s="46">
        <v>5</v>
      </c>
      <c r="C556" s="43" t="s">
        <v>9964</v>
      </c>
      <c r="D556" s="45">
        <v>1000000</v>
      </c>
      <c r="E556" s="42" t="s">
        <v>9965</v>
      </c>
      <c r="F556" s="42" t="s">
        <v>2409</v>
      </c>
      <c r="G556" s="42" t="s">
        <v>1948</v>
      </c>
      <c r="H556" s="45">
        <v>1.9351866248048102E-9</v>
      </c>
      <c r="I556" s="42">
        <v>16</v>
      </c>
      <c r="J556" s="42" t="s">
        <v>9966</v>
      </c>
      <c r="K556" s="42">
        <v>3</v>
      </c>
      <c r="L556" s="42">
        <v>3</v>
      </c>
      <c r="M556" s="42">
        <v>1</v>
      </c>
      <c r="N556" s="42" t="s">
        <v>34</v>
      </c>
      <c r="O556" s="42" t="s">
        <v>9066</v>
      </c>
      <c r="P556" s="42" t="s">
        <v>9067</v>
      </c>
      <c r="Q556" t="s">
        <v>35</v>
      </c>
      <c r="R556" t="s">
        <v>36</v>
      </c>
    </row>
    <row r="557" spans="1:18" ht="13" x14ac:dyDescent="0.15">
      <c r="A557" s="167"/>
      <c r="B557" s="46">
        <v>5</v>
      </c>
      <c r="C557" s="43" t="s">
        <v>9967</v>
      </c>
      <c r="D557" s="45">
        <v>1000000</v>
      </c>
      <c r="E557" s="42" t="s">
        <v>9968</v>
      </c>
      <c r="F557" s="42" t="s">
        <v>2086</v>
      </c>
      <c r="G557" s="42" t="s">
        <v>1918</v>
      </c>
      <c r="H557" s="45">
        <v>4.03682599686152E-11</v>
      </c>
      <c r="I557" s="42">
        <v>28</v>
      </c>
      <c r="J557" s="42" t="s">
        <v>9969</v>
      </c>
      <c r="K557" s="42">
        <v>3</v>
      </c>
      <c r="L557" s="42">
        <v>3</v>
      </c>
      <c r="M557" s="42">
        <v>1</v>
      </c>
      <c r="N557" s="42" t="s">
        <v>34</v>
      </c>
      <c r="O557" s="42" t="s">
        <v>9066</v>
      </c>
      <c r="P557" s="42" t="s">
        <v>9067</v>
      </c>
      <c r="Q557" t="s">
        <v>35</v>
      </c>
      <c r="R557" t="s">
        <v>36</v>
      </c>
    </row>
    <row r="558" spans="1:18" ht="13" x14ac:dyDescent="0.15">
      <c r="A558" s="167"/>
      <c r="B558" s="46">
        <v>5</v>
      </c>
      <c r="C558" s="43" t="s">
        <v>9970</v>
      </c>
      <c r="D558" s="45">
        <v>1000000</v>
      </c>
      <c r="E558" s="42" t="s">
        <v>9971</v>
      </c>
      <c r="F558" s="42" t="s">
        <v>1909</v>
      </c>
      <c r="G558" s="42" t="s">
        <v>1914</v>
      </c>
      <c r="H558" s="45">
        <v>2.1789454278703101E-9</v>
      </c>
      <c r="I558" s="42">
        <v>36</v>
      </c>
      <c r="J558" s="42" t="s">
        <v>9972</v>
      </c>
      <c r="K558" s="42">
        <v>3</v>
      </c>
      <c r="L558" s="42">
        <v>3</v>
      </c>
      <c r="M558" s="42">
        <v>1</v>
      </c>
      <c r="N558" s="42" t="s">
        <v>34</v>
      </c>
      <c r="O558" s="42" t="s">
        <v>9066</v>
      </c>
      <c r="P558" s="42" t="s">
        <v>9067</v>
      </c>
      <c r="Q558" t="s">
        <v>35</v>
      </c>
      <c r="R558" t="s">
        <v>36</v>
      </c>
    </row>
    <row r="559" spans="1:18" ht="13" x14ac:dyDescent="0.15">
      <c r="A559" s="167"/>
      <c r="B559" s="46">
        <v>5</v>
      </c>
      <c r="C559" s="43" t="s">
        <v>9973</v>
      </c>
      <c r="D559" s="45">
        <v>1000000</v>
      </c>
      <c r="E559" s="42" t="s">
        <v>9974</v>
      </c>
      <c r="F559" s="42" t="s">
        <v>2086</v>
      </c>
      <c r="G559" s="42" t="s">
        <v>1925</v>
      </c>
      <c r="H559" s="45">
        <v>1.1382790584784E-10</v>
      </c>
      <c r="I559" s="42">
        <v>34</v>
      </c>
      <c r="J559" s="42" t="s">
        <v>9975</v>
      </c>
      <c r="K559" s="42">
        <v>3</v>
      </c>
      <c r="L559" s="42">
        <v>3</v>
      </c>
      <c r="M559" s="42">
        <v>1</v>
      </c>
      <c r="N559" s="42" t="s">
        <v>34</v>
      </c>
      <c r="O559" s="42" t="s">
        <v>9066</v>
      </c>
      <c r="P559" s="42" t="s">
        <v>9067</v>
      </c>
      <c r="Q559" t="s">
        <v>35</v>
      </c>
      <c r="R559" t="s">
        <v>36</v>
      </c>
    </row>
    <row r="560" spans="1:18" ht="13" x14ac:dyDescent="0.15">
      <c r="A560" s="167"/>
      <c r="B560" s="46">
        <v>5</v>
      </c>
      <c r="C560" s="43" t="s">
        <v>9976</v>
      </c>
      <c r="D560" s="45">
        <v>1000000</v>
      </c>
      <c r="E560" s="42" t="s">
        <v>9977</v>
      </c>
      <c r="F560" s="42" t="s">
        <v>2216</v>
      </c>
      <c r="G560" s="42" t="s">
        <v>1914</v>
      </c>
      <c r="H560" s="45">
        <v>1.1908281606468201E-9</v>
      </c>
      <c r="I560" s="42">
        <v>32</v>
      </c>
      <c r="J560" s="42" t="s">
        <v>9978</v>
      </c>
      <c r="K560" s="42">
        <v>3</v>
      </c>
      <c r="L560" s="42">
        <v>3</v>
      </c>
      <c r="M560" s="42">
        <v>1</v>
      </c>
      <c r="N560" s="42" t="s">
        <v>34</v>
      </c>
      <c r="O560" s="42" t="s">
        <v>9066</v>
      </c>
      <c r="P560" s="42" t="s">
        <v>9067</v>
      </c>
      <c r="Q560" t="s">
        <v>35</v>
      </c>
      <c r="R560" t="s">
        <v>36</v>
      </c>
    </row>
    <row r="561" spans="1:18" ht="13" x14ac:dyDescent="0.15">
      <c r="A561" s="167"/>
      <c r="B561" s="46">
        <v>5</v>
      </c>
      <c r="C561" s="43" t="s">
        <v>9979</v>
      </c>
      <c r="D561" s="45">
        <v>1000000</v>
      </c>
      <c r="E561" s="42" t="s">
        <v>9980</v>
      </c>
      <c r="F561" s="42" t="s">
        <v>2086</v>
      </c>
      <c r="G561" s="42" t="s">
        <v>1941</v>
      </c>
      <c r="H561" s="45">
        <v>5.3697225698407198E-10</v>
      </c>
      <c r="I561" s="42">
        <v>32</v>
      </c>
      <c r="J561" s="42" t="s">
        <v>9981</v>
      </c>
      <c r="K561" s="42">
        <v>3</v>
      </c>
      <c r="L561" s="42">
        <v>3</v>
      </c>
      <c r="M561" s="42">
        <v>1</v>
      </c>
      <c r="N561" s="42" t="s">
        <v>34</v>
      </c>
      <c r="O561" s="42" t="s">
        <v>9066</v>
      </c>
      <c r="P561" s="42" t="s">
        <v>9067</v>
      </c>
      <c r="Q561" t="s">
        <v>35</v>
      </c>
      <c r="R561" t="s">
        <v>36</v>
      </c>
    </row>
    <row r="562" spans="1:18" ht="13" x14ac:dyDescent="0.15">
      <c r="A562" s="167"/>
      <c r="B562" s="46">
        <v>5</v>
      </c>
      <c r="C562" s="43" t="s">
        <v>9982</v>
      </c>
      <c r="D562" s="45">
        <v>1000000</v>
      </c>
      <c r="E562" s="42" t="s">
        <v>9983</v>
      </c>
      <c r="F562" s="42" t="s">
        <v>2379</v>
      </c>
      <c r="G562" s="42" t="s">
        <v>1914</v>
      </c>
      <c r="H562" s="45">
        <v>1.4823167892153701E-12</v>
      </c>
      <c r="I562" s="42">
        <v>36</v>
      </c>
      <c r="J562" s="42" t="s">
        <v>9984</v>
      </c>
      <c r="K562" s="42">
        <v>3</v>
      </c>
      <c r="L562" s="42">
        <v>3</v>
      </c>
      <c r="M562" s="42">
        <v>1</v>
      </c>
      <c r="N562" s="42" t="s">
        <v>34</v>
      </c>
      <c r="O562" s="42" t="s">
        <v>9066</v>
      </c>
      <c r="P562" s="42" t="s">
        <v>9067</v>
      </c>
      <c r="Q562" t="s">
        <v>35</v>
      </c>
      <c r="R562" t="s">
        <v>36</v>
      </c>
    </row>
    <row r="563" spans="1:18" ht="13" x14ac:dyDescent="0.15">
      <c r="A563" s="167"/>
      <c r="B563" s="46">
        <v>5</v>
      </c>
      <c r="C563" s="43" t="s">
        <v>9985</v>
      </c>
      <c r="D563" s="45">
        <v>1000000</v>
      </c>
      <c r="E563" s="42" t="s">
        <v>9986</v>
      </c>
      <c r="F563" s="42" t="s">
        <v>2397</v>
      </c>
      <c r="G563" s="42" t="s">
        <v>1918</v>
      </c>
      <c r="H563" s="45">
        <v>7.3310589549439198E-9</v>
      </c>
      <c r="I563" s="42">
        <v>34</v>
      </c>
      <c r="J563" s="42" t="s">
        <v>9987</v>
      </c>
      <c r="K563" s="42">
        <v>4</v>
      </c>
      <c r="L563" s="42">
        <v>3</v>
      </c>
      <c r="M563" s="42">
        <v>1</v>
      </c>
      <c r="N563" s="42" t="s">
        <v>34</v>
      </c>
      <c r="O563" s="42" t="s">
        <v>9066</v>
      </c>
      <c r="P563" s="42" t="s">
        <v>9067</v>
      </c>
      <c r="Q563" t="s">
        <v>35</v>
      </c>
      <c r="R563" t="s">
        <v>36</v>
      </c>
    </row>
    <row r="564" spans="1:18" ht="13" x14ac:dyDescent="0.15">
      <c r="A564" s="167"/>
      <c r="B564" s="46">
        <v>5</v>
      </c>
      <c r="C564" s="43" t="s">
        <v>9988</v>
      </c>
      <c r="D564" s="45">
        <v>1000000</v>
      </c>
      <c r="E564" s="42" t="s">
        <v>9989</v>
      </c>
      <c r="F564" s="42" t="s">
        <v>2216</v>
      </c>
      <c r="G564" s="42" t="s">
        <v>1948</v>
      </c>
      <c r="H564" s="45">
        <v>6.9718601154623799E-8</v>
      </c>
      <c r="I564" s="42">
        <v>22</v>
      </c>
      <c r="J564" s="42" t="s">
        <v>9990</v>
      </c>
      <c r="K564" s="42">
        <v>3</v>
      </c>
      <c r="L564" s="42">
        <v>3</v>
      </c>
      <c r="M564" s="42">
        <v>1</v>
      </c>
      <c r="N564" s="42" t="s">
        <v>34</v>
      </c>
      <c r="O564" s="42" t="s">
        <v>9066</v>
      </c>
      <c r="P564" s="42" t="s">
        <v>9067</v>
      </c>
      <c r="Q564" t="s">
        <v>35</v>
      </c>
      <c r="R564" t="s">
        <v>36</v>
      </c>
    </row>
    <row r="565" spans="1:18" ht="13" x14ac:dyDescent="0.15">
      <c r="A565" s="167"/>
      <c r="B565" s="46">
        <v>5</v>
      </c>
      <c r="C565" s="43" t="s">
        <v>9991</v>
      </c>
      <c r="D565" s="45">
        <v>1000000</v>
      </c>
      <c r="E565" s="42" t="s">
        <v>9992</v>
      </c>
      <c r="F565" s="42" t="s">
        <v>2086</v>
      </c>
      <c r="G565" s="42" t="s">
        <v>1918</v>
      </c>
      <c r="H565" s="45">
        <v>3.7059209372688E-10</v>
      </c>
      <c r="I565" s="42">
        <v>28</v>
      </c>
      <c r="J565" s="42" t="s">
        <v>9993</v>
      </c>
      <c r="K565" s="42">
        <v>3</v>
      </c>
      <c r="L565" s="42">
        <v>3</v>
      </c>
      <c r="M565" s="42">
        <v>1</v>
      </c>
      <c r="N565" s="42" t="s">
        <v>34</v>
      </c>
      <c r="O565" s="42" t="s">
        <v>9066</v>
      </c>
      <c r="P565" s="42" t="s">
        <v>9067</v>
      </c>
      <c r="Q565" t="s">
        <v>35</v>
      </c>
      <c r="R565" t="s">
        <v>36</v>
      </c>
    </row>
    <row r="566" spans="1:18" ht="13" x14ac:dyDescent="0.15">
      <c r="A566" s="167"/>
      <c r="B566" s="46">
        <v>5</v>
      </c>
      <c r="C566" s="43" t="s">
        <v>9994</v>
      </c>
      <c r="D566" s="45">
        <v>1000000</v>
      </c>
      <c r="E566" s="42" t="s">
        <v>9995</v>
      </c>
      <c r="F566" s="42" t="s">
        <v>2142</v>
      </c>
      <c r="G566" s="42" t="s">
        <v>1910</v>
      </c>
      <c r="H566" s="45">
        <v>7.9251417710631496E-9</v>
      </c>
      <c r="I566" s="42">
        <v>22</v>
      </c>
      <c r="J566" s="42" t="s">
        <v>9996</v>
      </c>
      <c r="K566" s="42">
        <v>3</v>
      </c>
      <c r="L566" s="42">
        <v>3</v>
      </c>
      <c r="M566" s="42">
        <v>1</v>
      </c>
      <c r="N566" s="42" t="s">
        <v>34</v>
      </c>
      <c r="O566" s="42" t="s">
        <v>9066</v>
      </c>
      <c r="P566" s="42" t="s">
        <v>9067</v>
      </c>
      <c r="Q566" t="s">
        <v>35</v>
      </c>
      <c r="R566" t="s">
        <v>36</v>
      </c>
    </row>
    <row r="567" spans="1:18" ht="13" x14ac:dyDescent="0.15">
      <c r="A567" s="167"/>
      <c r="B567" s="46">
        <v>5</v>
      </c>
      <c r="C567" s="43" t="s">
        <v>9997</v>
      </c>
      <c r="D567" s="45">
        <v>1000000</v>
      </c>
      <c r="E567" s="42" t="s">
        <v>9998</v>
      </c>
      <c r="F567" s="42" t="s">
        <v>4536</v>
      </c>
      <c r="G567" s="42" t="s">
        <v>1910</v>
      </c>
      <c r="H567" s="45">
        <v>7.3248391419706001E-8</v>
      </c>
      <c r="I567" s="42">
        <v>22</v>
      </c>
      <c r="J567" s="42" t="s">
        <v>9999</v>
      </c>
      <c r="K567" s="42">
        <v>3</v>
      </c>
      <c r="L567" s="42">
        <v>3</v>
      </c>
      <c r="M567" s="42">
        <v>1</v>
      </c>
      <c r="N567" s="42" t="s">
        <v>34</v>
      </c>
      <c r="O567" s="42" t="s">
        <v>9066</v>
      </c>
      <c r="P567" s="42" t="s">
        <v>9067</v>
      </c>
      <c r="Q567" t="s">
        <v>35</v>
      </c>
      <c r="R567" t="s">
        <v>36</v>
      </c>
    </row>
    <row r="568" spans="1:18" ht="13" x14ac:dyDescent="0.15">
      <c r="A568" s="167"/>
      <c r="B568" s="46">
        <v>5</v>
      </c>
      <c r="C568" s="43" t="s">
        <v>10000</v>
      </c>
      <c r="D568" s="45">
        <v>1000000</v>
      </c>
      <c r="E568" s="42" t="s">
        <v>10001</v>
      </c>
      <c r="F568" s="42" t="s">
        <v>2443</v>
      </c>
      <c r="G568" s="42" t="s">
        <v>1914</v>
      </c>
      <c r="H568" s="45">
        <v>2.43603457347639E-8</v>
      </c>
      <c r="I568" s="42">
        <v>22</v>
      </c>
      <c r="J568" s="42" t="s">
        <v>10002</v>
      </c>
      <c r="K568" s="42">
        <v>3</v>
      </c>
      <c r="L568" s="42">
        <v>3</v>
      </c>
      <c r="M568" s="42">
        <v>1</v>
      </c>
      <c r="N568" s="42" t="s">
        <v>34</v>
      </c>
      <c r="O568" s="42" t="s">
        <v>9066</v>
      </c>
      <c r="P568" s="42" t="s">
        <v>9067</v>
      </c>
      <c r="Q568" t="s">
        <v>35</v>
      </c>
      <c r="R568" t="s">
        <v>36</v>
      </c>
    </row>
    <row r="569" spans="1:18" ht="13" x14ac:dyDescent="0.15">
      <c r="A569" s="167"/>
      <c r="B569" s="46">
        <v>5</v>
      </c>
      <c r="C569" s="43" t="s">
        <v>10003</v>
      </c>
      <c r="D569" s="45">
        <v>1000000</v>
      </c>
      <c r="E569" s="42" t="s">
        <v>10004</v>
      </c>
      <c r="F569" s="42" t="s">
        <v>5959</v>
      </c>
      <c r="G569" s="42" t="s">
        <v>1902</v>
      </c>
      <c r="H569" s="45">
        <v>2.4657219101232301E-9</v>
      </c>
      <c r="I569" s="42">
        <v>34</v>
      </c>
      <c r="J569" s="42" t="s">
        <v>10005</v>
      </c>
      <c r="K569" s="42">
        <v>3</v>
      </c>
      <c r="L569" s="42">
        <v>3</v>
      </c>
      <c r="M569" s="42">
        <v>1</v>
      </c>
      <c r="N569" s="42" t="s">
        <v>34</v>
      </c>
      <c r="O569" s="42" t="s">
        <v>9066</v>
      </c>
      <c r="P569" s="42" t="s">
        <v>9067</v>
      </c>
      <c r="Q569" t="s">
        <v>35</v>
      </c>
      <c r="R569" t="s">
        <v>36</v>
      </c>
    </row>
    <row r="570" spans="1:18" ht="13" x14ac:dyDescent="0.15">
      <c r="A570" s="167"/>
      <c r="B570" s="46">
        <v>5</v>
      </c>
      <c r="C570" s="43" t="s">
        <v>10006</v>
      </c>
      <c r="D570" s="45">
        <v>1000000</v>
      </c>
      <c r="E570" s="42" t="s">
        <v>10007</v>
      </c>
      <c r="F570" s="42" t="s">
        <v>5342</v>
      </c>
      <c r="G570" s="42" t="s">
        <v>1914</v>
      </c>
      <c r="H570" s="45">
        <v>1.45248715918969E-6</v>
      </c>
      <c r="I570" s="42">
        <v>10</v>
      </c>
      <c r="J570" s="42" t="s">
        <v>10008</v>
      </c>
      <c r="K570" s="42">
        <v>3</v>
      </c>
      <c r="L570" s="42">
        <v>3</v>
      </c>
      <c r="M570" s="42">
        <v>1</v>
      </c>
      <c r="N570" s="42" t="s">
        <v>34</v>
      </c>
      <c r="O570" s="42" t="s">
        <v>9066</v>
      </c>
      <c r="P570" s="42" t="s">
        <v>9067</v>
      </c>
      <c r="Q570" t="s">
        <v>35</v>
      </c>
      <c r="R570" t="s">
        <v>36</v>
      </c>
    </row>
    <row r="571" spans="1:18" ht="13" x14ac:dyDescent="0.15">
      <c r="A571" s="167"/>
      <c r="B571" s="46">
        <v>5</v>
      </c>
      <c r="C571" s="43" t="s">
        <v>10009</v>
      </c>
      <c r="D571" s="45">
        <v>1000000</v>
      </c>
      <c r="E571" s="42" t="s">
        <v>10010</v>
      </c>
      <c r="F571" s="42" t="s">
        <v>2432</v>
      </c>
      <c r="G571" s="42" t="s">
        <v>1910</v>
      </c>
      <c r="H571" s="45">
        <v>2.1190840715499601E-7</v>
      </c>
      <c r="I571" s="42">
        <v>20</v>
      </c>
      <c r="J571" s="42" t="s">
        <v>10011</v>
      </c>
      <c r="K571" s="42">
        <v>3</v>
      </c>
      <c r="L571" s="42">
        <v>3</v>
      </c>
      <c r="M571" s="42">
        <v>1</v>
      </c>
      <c r="N571" s="42" t="s">
        <v>34</v>
      </c>
      <c r="O571" s="42" t="s">
        <v>9066</v>
      </c>
      <c r="P571" s="42" t="s">
        <v>9067</v>
      </c>
      <c r="Q571" t="s">
        <v>35</v>
      </c>
      <c r="R571" t="s">
        <v>36</v>
      </c>
    </row>
    <row r="572" spans="1:18" ht="13" x14ac:dyDescent="0.15">
      <c r="A572" s="167"/>
      <c r="B572" s="46">
        <v>5</v>
      </c>
      <c r="C572" s="43" t="s">
        <v>10012</v>
      </c>
      <c r="D572" s="45">
        <v>1000000</v>
      </c>
      <c r="E572" s="42" t="s">
        <v>10013</v>
      </c>
      <c r="F572" s="42" t="s">
        <v>5342</v>
      </c>
      <c r="G572" s="42" t="s">
        <v>1910</v>
      </c>
      <c r="H572" s="45">
        <v>9.4344788089317805E-11</v>
      </c>
      <c r="I572" s="42">
        <v>22</v>
      </c>
      <c r="J572" s="42" t="s">
        <v>10014</v>
      </c>
      <c r="K572" s="42">
        <v>3</v>
      </c>
      <c r="L572" s="42">
        <v>3</v>
      </c>
      <c r="M572" s="42">
        <v>1</v>
      </c>
      <c r="N572" s="42" t="s">
        <v>34</v>
      </c>
      <c r="O572" s="42" t="s">
        <v>9066</v>
      </c>
      <c r="P572" s="42" t="s">
        <v>9067</v>
      </c>
      <c r="Q572" t="s">
        <v>35</v>
      </c>
      <c r="R572" t="s">
        <v>36</v>
      </c>
    </row>
    <row r="573" spans="1:18" ht="13" x14ac:dyDescent="0.15">
      <c r="A573" s="167"/>
      <c r="B573" s="46">
        <v>5</v>
      </c>
      <c r="C573" s="43" t="s">
        <v>10015</v>
      </c>
      <c r="D573" s="45">
        <v>1000000</v>
      </c>
      <c r="E573" s="42" t="s">
        <v>10016</v>
      </c>
      <c r="F573" s="42" t="s">
        <v>5342</v>
      </c>
      <c r="G573" s="42" t="s">
        <v>1914</v>
      </c>
      <c r="H573" s="45">
        <v>2.6829603657498701E-9</v>
      </c>
      <c r="I573" s="42">
        <v>32</v>
      </c>
      <c r="J573" s="42" t="s">
        <v>10017</v>
      </c>
      <c r="K573" s="42">
        <v>3</v>
      </c>
      <c r="L573" s="42">
        <v>3</v>
      </c>
      <c r="M573" s="42">
        <v>1</v>
      </c>
      <c r="N573" s="42" t="s">
        <v>34</v>
      </c>
      <c r="O573" s="42" t="s">
        <v>9066</v>
      </c>
      <c r="P573" s="42" t="s">
        <v>9067</v>
      </c>
      <c r="Q573" t="s">
        <v>35</v>
      </c>
      <c r="R573" t="s">
        <v>36</v>
      </c>
    </row>
    <row r="574" spans="1:18" ht="13" x14ac:dyDescent="0.15">
      <c r="A574" s="167"/>
      <c r="B574" s="46">
        <v>5</v>
      </c>
      <c r="C574" s="43" t="s">
        <v>10018</v>
      </c>
      <c r="D574" s="45">
        <v>1000000</v>
      </c>
      <c r="E574" s="42" t="s">
        <v>10019</v>
      </c>
      <c r="F574" s="42" t="s">
        <v>5342</v>
      </c>
      <c r="G574" s="42" t="s">
        <v>1914</v>
      </c>
      <c r="H574" s="45">
        <v>1.6277106268207101E-7</v>
      </c>
      <c r="I574" s="42">
        <v>10</v>
      </c>
      <c r="J574" s="42" t="s">
        <v>10020</v>
      </c>
      <c r="K574" s="42">
        <v>4</v>
      </c>
      <c r="L574" s="42">
        <v>3</v>
      </c>
      <c r="M574" s="42">
        <v>1</v>
      </c>
      <c r="N574" s="42" t="s">
        <v>34</v>
      </c>
      <c r="O574" s="42" t="s">
        <v>9066</v>
      </c>
      <c r="P574" s="42" t="s">
        <v>9067</v>
      </c>
      <c r="Q574" t="s">
        <v>35</v>
      </c>
      <c r="R574" t="s">
        <v>36</v>
      </c>
    </row>
    <row r="575" spans="1:18" ht="13" x14ac:dyDescent="0.15">
      <c r="A575" s="167"/>
      <c r="B575" s="46">
        <v>5</v>
      </c>
      <c r="C575" s="43" t="s">
        <v>10021</v>
      </c>
      <c r="D575" s="45">
        <v>1000000</v>
      </c>
      <c r="E575" s="42" t="s">
        <v>10022</v>
      </c>
      <c r="F575" s="42" t="s">
        <v>5158</v>
      </c>
      <c r="G575" s="42" t="s">
        <v>1902</v>
      </c>
      <c r="H575" s="45">
        <v>3.0436076323817102E-10</v>
      </c>
      <c r="I575" s="42">
        <v>34</v>
      </c>
      <c r="J575" s="42" t="s">
        <v>10023</v>
      </c>
      <c r="K575" s="42">
        <v>3</v>
      </c>
      <c r="L575" s="42">
        <v>3</v>
      </c>
      <c r="M575" s="42">
        <v>1</v>
      </c>
      <c r="N575" s="42" t="s">
        <v>34</v>
      </c>
      <c r="O575" s="42" t="s">
        <v>9066</v>
      </c>
      <c r="P575" s="42" t="s">
        <v>9067</v>
      </c>
      <c r="Q575" t="s">
        <v>35</v>
      </c>
      <c r="R575" t="s">
        <v>36</v>
      </c>
    </row>
    <row r="576" spans="1:18" ht="13" x14ac:dyDescent="0.15">
      <c r="A576" s="167"/>
      <c r="B576" s="46">
        <v>5</v>
      </c>
      <c r="C576" s="43" t="s">
        <v>10024</v>
      </c>
      <c r="D576" s="45">
        <v>1000000</v>
      </c>
      <c r="E576" s="42" t="s">
        <v>10025</v>
      </c>
      <c r="F576" s="42" t="s">
        <v>2241</v>
      </c>
      <c r="G576" s="42" t="s">
        <v>2007</v>
      </c>
      <c r="H576" s="45">
        <v>1.0650414578628899E-9</v>
      </c>
      <c r="I576" s="42">
        <v>28</v>
      </c>
      <c r="J576" s="42" t="s">
        <v>10026</v>
      </c>
      <c r="K576" s="42">
        <v>3</v>
      </c>
      <c r="L576" s="42">
        <v>3</v>
      </c>
      <c r="M576" s="42">
        <v>1</v>
      </c>
      <c r="N576" s="42" t="s">
        <v>34</v>
      </c>
      <c r="O576" s="42" t="s">
        <v>9066</v>
      </c>
      <c r="P576" s="42" t="s">
        <v>9067</v>
      </c>
      <c r="Q576" t="s">
        <v>35</v>
      </c>
      <c r="R576" t="s">
        <v>36</v>
      </c>
    </row>
    <row r="577" spans="1:18" ht="13" x14ac:dyDescent="0.15">
      <c r="A577" s="167"/>
      <c r="B577" s="46">
        <v>5</v>
      </c>
      <c r="C577" s="43" t="s">
        <v>10027</v>
      </c>
      <c r="D577" s="45">
        <v>1000000</v>
      </c>
      <c r="E577" s="42" t="s">
        <v>10028</v>
      </c>
      <c r="F577" s="42" t="s">
        <v>5913</v>
      </c>
      <c r="G577" s="42" t="s">
        <v>1914</v>
      </c>
      <c r="H577" s="45">
        <v>1.8995269537664298E-9</v>
      </c>
      <c r="I577" s="42">
        <v>32</v>
      </c>
      <c r="J577" s="42" t="s">
        <v>10029</v>
      </c>
      <c r="K577" s="42">
        <v>3</v>
      </c>
      <c r="L577" s="42">
        <v>3</v>
      </c>
      <c r="M577" s="42">
        <v>1</v>
      </c>
      <c r="N577" s="42" t="s">
        <v>34</v>
      </c>
      <c r="O577" s="42" t="s">
        <v>9066</v>
      </c>
      <c r="P577" s="42" t="s">
        <v>9067</v>
      </c>
      <c r="Q577" t="s">
        <v>35</v>
      </c>
      <c r="R577" t="s">
        <v>36</v>
      </c>
    </row>
    <row r="578" spans="1:18" ht="13" x14ac:dyDescent="0.15">
      <c r="A578" s="167"/>
      <c r="B578" s="46">
        <v>5</v>
      </c>
      <c r="C578" s="43" t="s">
        <v>10030</v>
      </c>
      <c r="D578" s="45">
        <v>1000000</v>
      </c>
      <c r="E578" s="42" t="s">
        <v>10031</v>
      </c>
      <c r="F578" s="42" t="s">
        <v>1909</v>
      </c>
      <c r="G578" s="42" t="s">
        <v>1914</v>
      </c>
      <c r="H578" s="45">
        <v>5.6191515325529699E-7</v>
      </c>
      <c r="I578" s="42">
        <v>10</v>
      </c>
      <c r="J578" s="42" t="s">
        <v>10032</v>
      </c>
      <c r="K578" s="42">
        <v>4</v>
      </c>
      <c r="L578" s="42">
        <v>3</v>
      </c>
      <c r="M578" s="42">
        <v>1</v>
      </c>
      <c r="N578" s="42" t="s">
        <v>34</v>
      </c>
      <c r="O578" s="42" t="s">
        <v>9066</v>
      </c>
      <c r="P578" s="42" t="s">
        <v>9067</v>
      </c>
      <c r="Q578" t="s">
        <v>35</v>
      </c>
      <c r="R578" t="s">
        <v>36</v>
      </c>
    </row>
    <row r="579" spans="1:18" ht="13" x14ac:dyDescent="0.15">
      <c r="A579" s="167"/>
      <c r="B579" s="46">
        <v>5</v>
      </c>
      <c r="C579" s="43" t="s">
        <v>10033</v>
      </c>
      <c r="D579" s="45">
        <v>1000000</v>
      </c>
      <c r="E579" s="42" t="s">
        <v>10034</v>
      </c>
      <c r="F579" s="42" t="s">
        <v>6717</v>
      </c>
      <c r="G579" s="42" t="s">
        <v>1948</v>
      </c>
      <c r="H579" s="45">
        <v>1.1965026331857301E-9</v>
      </c>
      <c r="I579" s="42">
        <v>36</v>
      </c>
      <c r="J579" s="42" t="s">
        <v>10035</v>
      </c>
      <c r="K579" s="42">
        <v>4</v>
      </c>
      <c r="L579" s="42">
        <v>3</v>
      </c>
      <c r="M579" s="42">
        <v>1</v>
      </c>
      <c r="N579" s="42" t="s">
        <v>34</v>
      </c>
      <c r="O579" s="42" t="s">
        <v>9066</v>
      </c>
      <c r="P579" s="42" t="s">
        <v>9067</v>
      </c>
      <c r="Q579" t="s">
        <v>35</v>
      </c>
      <c r="R579" t="s">
        <v>36</v>
      </c>
    </row>
    <row r="580" spans="1:18" ht="13" x14ac:dyDescent="0.15">
      <c r="A580" s="167"/>
      <c r="B580" s="46">
        <v>5</v>
      </c>
      <c r="C580" s="43" t="s">
        <v>10036</v>
      </c>
      <c r="D580" s="45">
        <v>1000000</v>
      </c>
      <c r="E580" s="42" t="s">
        <v>10037</v>
      </c>
      <c r="F580" s="42" t="s">
        <v>5158</v>
      </c>
      <c r="G580" s="42" t="s">
        <v>1902</v>
      </c>
      <c r="H580" s="45">
        <v>6.1580056498218596E-10</v>
      </c>
      <c r="I580" s="42">
        <v>34</v>
      </c>
      <c r="J580" s="42" t="s">
        <v>10038</v>
      </c>
      <c r="K580" s="42">
        <v>3</v>
      </c>
      <c r="L580" s="42">
        <v>3</v>
      </c>
      <c r="M580" s="42">
        <v>1</v>
      </c>
      <c r="N580" s="42" t="s">
        <v>34</v>
      </c>
      <c r="O580" s="42" t="s">
        <v>9066</v>
      </c>
      <c r="P580" s="42" t="s">
        <v>9067</v>
      </c>
      <c r="Q580" t="s">
        <v>35</v>
      </c>
      <c r="R580" t="s">
        <v>36</v>
      </c>
    </row>
    <row r="581" spans="1:18" ht="13" x14ac:dyDescent="0.15">
      <c r="A581" s="167"/>
      <c r="B581" s="46">
        <v>5</v>
      </c>
      <c r="C581" s="43" t="s">
        <v>10039</v>
      </c>
      <c r="D581" s="45">
        <v>1000000</v>
      </c>
      <c r="E581" s="42" t="s">
        <v>10040</v>
      </c>
      <c r="F581" s="42" t="s">
        <v>1892</v>
      </c>
      <c r="G581" s="42" t="s">
        <v>1914</v>
      </c>
      <c r="H581" s="45">
        <v>7.2462404724818903E-9</v>
      </c>
      <c r="I581" s="42">
        <v>22</v>
      </c>
      <c r="J581" s="42" t="s">
        <v>10041</v>
      </c>
      <c r="K581" s="42">
        <v>3</v>
      </c>
      <c r="L581" s="42">
        <v>3</v>
      </c>
      <c r="M581" s="42">
        <v>1</v>
      </c>
      <c r="N581" s="42" t="s">
        <v>34</v>
      </c>
      <c r="O581" s="42" t="s">
        <v>9066</v>
      </c>
      <c r="P581" s="42" t="s">
        <v>9067</v>
      </c>
      <c r="Q581" t="s">
        <v>35</v>
      </c>
      <c r="R581" t="s">
        <v>36</v>
      </c>
    </row>
    <row r="582" spans="1:18" ht="13" x14ac:dyDescent="0.15">
      <c r="A582" s="167"/>
      <c r="B582" s="46">
        <v>5</v>
      </c>
      <c r="C582" s="43" t="s">
        <v>10042</v>
      </c>
      <c r="D582" s="45">
        <v>1000000</v>
      </c>
      <c r="E582" s="42" t="s">
        <v>10043</v>
      </c>
      <c r="F582" s="42" t="s">
        <v>1901</v>
      </c>
      <c r="G582" s="42" t="s">
        <v>1948</v>
      </c>
      <c r="H582" s="45">
        <v>1.43510969113785E-8</v>
      </c>
      <c r="I582" s="42">
        <v>22</v>
      </c>
      <c r="J582" s="42" t="s">
        <v>10044</v>
      </c>
      <c r="K582" s="42">
        <v>3</v>
      </c>
      <c r="L582" s="42">
        <v>3</v>
      </c>
      <c r="M582" s="42">
        <v>1</v>
      </c>
      <c r="N582" s="42" t="s">
        <v>34</v>
      </c>
      <c r="O582" s="42" t="s">
        <v>9066</v>
      </c>
      <c r="P582" s="42" t="s">
        <v>9067</v>
      </c>
      <c r="Q582" t="s">
        <v>35</v>
      </c>
      <c r="R582" t="s">
        <v>36</v>
      </c>
    </row>
    <row r="583" spans="1:18" ht="13" x14ac:dyDescent="0.15">
      <c r="A583" s="167"/>
      <c r="B583" s="46">
        <v>5</v>
      </c>
      <c r="C583" s="43" t="s">
        <v>10045</v>
      </c>
      <c r="D583" s="45">
        <v>1000000</v>
      </c>
      <c r="E583" s="42" t="s">
        <v>10046</v>
      </c>
      <c r="F583" s="42" t="s">
        <v>1909</v>
      </c>
      <c r="G583" s="42" t="s">
        <v>1914</v>
      </c>
      <c r="H583" s="45">
        <v>1.3000036754423999E-6</v>
      </c>
      <c r="I583" s="42">
        <v>0</v>
      </c>
      <c r="J583" s="42" t="s">
        <v>10047</v>
      </c>
      <c r="K583" s="42">
        <v>4</v>
      </c>
      <c r="L583" s="42">
        <v>4</v>
      </c>
      <c r="M583" s="42">
        <v>1</v>
      </c>
      <c r="N583" s="42" t="s">
        <v>34</v>
      </c>
      <c r="O583" s="42" t="s">
        <v>9066</v>
      </c>
      <c r="P583" s="42" t="s">
        <v>9067</v>
      </c>
      <c r="Q583" t="s">
        <v>35</v>
      </c>
      <c r="R583" t="s">
        <v>36</v>
      </c>
    </row>
    <row r="584" spans="1:18" ht="13" x14ac:dyDescent="0.15">
      <c r="A584" s="167"/>
      <c r="B584" s="46">
        <v>5</v>
      </c>
      <c r="C584" s="43" t="s">
        <v>10048</v>
      </c>
      <c r="D584" s="45">
        <v>1000000</v>
      </c>
      <c r="E584" s="42" t="s">
        <v>10049</v>
      </c>
      <c r="F584" s="42" t="s">
        <v>2288</v>
      </c>
      <c r="G584" s="42" t="s">
        <v>1948</v>
      </c>
      <c r="H584" s="45">
        <v>9.3702482981053702E-11</v>
      </c>
      <c r="I584" s="42">
        <v>14</v>
      </c>
      <c r="J584" s="42" t="s">
        <v>10050</v>
      </c>
      <c r="K584" s="42">
        <v>3</v>
      </c>
      <c r="L584" s="42">
        <v>3</v>
      </c>
      <c r="M584" s="42">
        <v>1</v>
      </c>
      <c r="N584" s="42" t="s">
        <v>34</v>
      </c>
      <c r="O584" s="42" t="s">
        <v>9066</v>
      </c>
      <c r="P584" s="42" t="s">
        <v>9067</v>
      </c>
      <c r="Q584" t="s">
        <v>35</v>
      </c>
      <c r="R584" t="s">
        <v>36</v>
      </c>
    </row>
    <row r="585" spans="1:18" ht="13" x14ac:dyDescent="0.15">
      <c r="A585" s="167"/>
      <c r="B585" s="46">
        <v>5</v>
      </c>
      <c r="C585" s="43" t="s">
        <v>10051</v>
      </c>
      <c r="D585" s="45">
        <v>1000000</v>
      </c>
      <c r="E585" s="42" t="s">
        <v>10052</v>
      </c>
      <c r="F585" s="42" t="s">
        <v>1909</v>
      </c>
      <c r="G585" s="42" t="s">
        <v>1914</v>
      </c>
      <c r="H585" s="45">
        <v>1.2482639796306301E-7</v>
      </c>
      <c r="I585" s="42">
        <v>10</v>
      </c>
      <c r="J585" s="42" t="s">
        <v>10053</v>
      </c>
      <c r="K585" s="42">
        <v>3</v>
      </c>
      <c r="L585" s="42">
        <v>3</v>
      </c>
      <c r="M585" s="42">
        <v>1</v>
      </c>
      <c r="N585" s="42" t="s">
        <v>34</v>
      </c>
      <c r="O585" s="42" t="s">
        <v>9066</v>
      </c>
      <c r="P585" s="42" t="s">
        <v>9067</v>
      </c>
      <c r="Q585" t="s">
        <v>35</v>
      </c>
      <c r="R585" t="s">
        <v>36</v>
      </c>
    </row>
    <row r="586" spans="1:18" ht="13" x14ac:dyDescent="0.15">
      <c r="A586" s="167"/>
      <c r="B586" s="46">
        <v>6</v>
      </c>
      <c r="C586" s="43" t="s">
        <v>14760</v>
      </c>
      <c r="D586" s="45">
        <v>1000000</v>
      </c>
      <c r="E586" s="42" t="s">
        <v>14761</v>
      </c>
      <c r="F586" s="42" t="s">
        <v>4451</v>
      </c>
      <c r="G586" s="42" t="s">
        <v>1914</v>
      </c>
      <c r="H586" s="45">
        <v>1.7945638541620701E-10</v>
      </c>
      <c r="I586" s="42">
        <v>26</v>
      </c>
      <c r="J586" s="42" t="s">
        <v>14762</v>
      </c>
      <c r="K586" s="42">
        <v>45</v>
      </c>
      <c r="L586" s="42">
        <v>10</v>
      </c>
      <c r="M586" s="42">
        <v>1</v>
      </c>
      <c r="N586" s="42" t="s">
        <v>39</v>
      </c>
      <c r="O586" s="42" t="s">
        <v>14763</v>
      </c>
      <c r="P586" s="42" t="s">
        <v>14764</v>
      </c>
      <c r="Q586" t="s">
        <v>40</v>
      </c>
      <c r="R586" t="s">
        <v>41</v>
      </c>
    </row>
    <row r="587" spans="1:18" ht="13" x14ac:dyDescent="0.15">
      <c r="A587" s="167"/>
      <c r="B587" s="46">
        <v>6</v>
      </c>
      <c r="C587" s="43" t="s">
        <v>14765</v>
      </c>
      <c r="D587" s="45">
        <v>1000000</v>
      </c>
      <c r="E587" s="42" t="s">
        <v>14766</v>
      </c>
      <c r="F587" s="42" t="s">
        <v>4451</v>
      </c>
      <c r="G587" s="42" t="s">
        <v>1948</v>
      </c>
      <c r="H587" s="45">
        <v>3.3024495223949102E-10</v>
      </c>
      <c r="I587" s="42">
        <v>26</v>
      </c>
      <c r="J587" s="42" t="s">
        <v>14767</v>
      </c>
      <c r="K587" s="42">
        <v>47</v>
      </c>
      <c r="L587" s="42">
        <v>10</v>
      </c>
      <c r="M587" s="42">
        <v>1</v>
      </c>
      <c r="N587" s="42" t="s">
        <v>39</v>
      </c>
      <c r="O587" s="42" t="s">
        <v>14763</v>
      </c>
      <c r="P587" s="42" t="s">
        <v>14764</v>
      </c>
      <c r="Q587" t="s">
        <v>40</v>
      </c>
      <c r="R587" t="s">
        <v>41</v>
      </c>
    </row>
    <row r="588" spans="1:18" ht="13" x14ac:dyDescent="0.15">
      <c r="A588" s="167"/>
      <c r="B588" s="46">
        <v>6</v>
      </c>
      <c r="C588" s="43" t="s">
        <v>14768</v>
      </c>
      <c r="D588" s="45">
        <v>1000000</v>
      </c>
      <c r="E588" s="42" t="s">
        <v>14769</v>
      </c>
      <c r="F588" s="42" t="s">
        <v>7215</v>
      </c>
      <c r="G588" s="42" t="s">
        <v>1914</v>
      </c>
      <c r="H588" s="45">
        <v>3.0718531743965401E-12</v>
      </c>
      <c r="I588" s="42">
        <v>28</v>
      </c>
      <c r="J588" s="42" t="s">
        <v>14770</v>
      </c>
      <c r="K588" s="42">
        <v>37</v>
      </c>
      <c r="L588" s="42">
        <v>9</v>
      </c>
      <c r="M588" s="42">
        <v>1</v>
      </c>
      <c r="N588" s="42" t="s">
        <v>39</v>
      </c>
      <c r="O588" s="42" t="s">
        <v>14763</v>
      </c>
      <c r="P588" s="42" t="s">
        <v>14764</v>
      </c>
      <c r="Q588" t="s">
        <v>40</v>
      </c>
      <c r="R588" t="s">
        <v>41</v>
      </c>
    </row>
    <row r="589" spans="1:18" ht="13" x14ac:dyDescent="0.15">
      <c r="A589" s="167"/>
      <c r="B589" s="46">
        <v>6</v>
      </c>
      <c r="C589" s="43" t="s">
        <v>14771</v>
      </c>
      <c r="D589" s="45">
        <v>1000000</v>
      </c>
      <c r="E589" s="42" t="s">
        <v>14772</v>
      </c>
      <c r="F589" s="42" t="s">
        <v>7215</v>
      </c>
      <c r="G589" s="42" t="s">
        <v>1914</v>
      </c>
      <c r="H589" s="45">
        <v>1.44957100103752E-8</v>
      </c>
      <c r="I589" s="42">
        <v>22</v>
      </c>
      <c r="J589" s="42" t="s">
        <v>14773</v>
      </c>
      <c r="K589" s="42">
        <v>38</v>
      </c>
      <c r="L589" s="42">
        <v>9</v>
      </c>
      <c r="M589" s="42">
        <v>1</v>
      </c>
      <c r="N589" s="42" t="s">
        <v>39</v>
      </c>
      <c r="O589" s="42" t="s">
        <v>14763</v>
      </c>
      <c r="P589" s="42" t="s">
        <v>14764</v>
      </c>
      <c r="Q589" t="s">
        <v>40</v>
      </c>
      <c r="R589" t="s">
        <v>41</v>
      </c>
    </row>
    <row r="590" spans="1:18" ht="13" x14ac:dyDescent="0.15">
      <c r="A590" s="167"/>
      <c r="B590" s="46">
        <v>6</v>
      </c>
      <c r="C590" s="43" t="s">
        <v>14774</v>
      </c>
      <c r="D590" s="45">
        <v>1000000</v>
      </c>
      <c r="E590" s="42" t="s">
        <v>14775</v>
      </c>
      <c r="F590" s="42" t="s">
        <v>4451</v>
      </c>
      <c r="G590" s="42" t="s">
        <v>1948</v>
      </c>
      <c r="H590" s="45">
        <v>1.3855867696248399E-12</v>
      </c>
      <c r="I590" s="42">
        <v>36</v>
      </c>
      <c r="J590" s="42" t="s">
        <v>14776</v>
      </c>
      <c r="K590" s="42">
        <v>35</v>
      </c>
      <c r="L590" s="42">
        <v>8</v>
      </c>
      <c r="M590" s="42">
        <v>1</v>
      </c>
      <c r="N590" s="42" t="s">
        <v>39</v>
      </c>
      <c r="O590" s="42" t="s">
        <v>14763</v>
      </c>
      <c r="P590" s="42" t="s">
        <v>14764</v>
      </c>
      <c r="Q590" t="s">
        <v>40</v>
      </c>
      <c r="R590" t="s">
        <v>41</v>
      </c>
    </row>
    <row r="591" spans="1:18" ht="13" x14ac:dyDescent="0.15">
      <c r="A591" s="167"/>
      <c r="B591" s="46">
        <v>6</v>
      </c>
      <c r="C591" s="43" t="s">
        <v>14777</v>
      </c>
      <c r="D591" s="45">
        <v>1000000</v>
      </c>
      <c r="E591" s="42" t="s">
        <v>14778</v>
      </c>
      <c r="F591" s="42" t="s">
        <v>7215</v>
      </c>
      <c r="G591" s="42" t="s">
        <v>1914</v>
      </c>
      <c r="H591" s="45">
        <v>4.9425682184931103E-9</v>
      </c>
      <c r="I591" s="42">
        <v>22</v>
      </c>
      <c r="J591" s="42" t="s">
        <v>14779</v>
      </c>
      <c r="K591" s="42">
        <v>26</v>
      </c>
      <c r="L591" s="42">
        <v>8</v>
      </c>
      <c r="M591" s="42">
        <v>1</v>
      </c>
      <c r="N591" s="42" t="s">
        <v>39</v>
      </c>
      <c r="O591" s="42" t="s">
        <v>14763</v>
      </c>
      <c r="P591" s="42" t="s">
        <v>14764</v>
      </c>
      <c r="Q591" t="s">
        <v>40</v>
      </c>
      <c r="R591" t="s">
        <v>41</v>
      </c>
    </row>
    <row r="592" spans="1:18" ht="13" x14ac:dyDescent="0.15">
      <c r="A592" s="167"/>
      <c r="B592" s="46">
        <v>6</v>
      </c>
      <c r="C592" s="43" t="s">
        <v>14780</v>
      </c>
      <c r="D592" s="45">
        <v>1000000</v>
      </c>
      <c r="E592" s="42" t="s">
        <v>14781</v>
      </c>
      <c r="F592" s="42" t="s">
        <v>4451</v>
      </c>
      <c r="G592" s="42" t="s">
        <v>1914</v>
      </c>
      <c r="H592" s="45">
        <v>5.3141311488837496E-9</v>
      </c>
      <c r="I592" s="42">
        <v>20</v>
      </c>
      <c r="J592" s="42" t="s">
        <v>14782</v>
      </c>
      <c r="K592" s="42">
        <v>25</v>
      </c>
      <c r="L592" s="42">
        <v>7</v>
      </c>
      <c r="M592" s="42">
        <v>1</v>
      </c>
      <c r="N592" s="42" t="s">
        <v>39</v>
      </c>
      <c r="O592" s="42" t="s">
        <v>14763</v>
      </c>
      <c r="P592" s="42" t="s">
        <v>14764</v>
      </c>
      <c r="Q592" t="s">
        <v>40</v>
      </c>
      <c r="R592" t="s">
        <v>41</v>
      </c>
    </row>
    <row r="593" spans="1:18" ht="13" x14ac:dyDescent="0.15">
      <c r="A593" s="167"/>
      <c r="B593" s="46">
        <v>6</v>
      </c>
      <c r="C593" s="43" t="s">
        <v>14783</v>
      </c>
      <c r="D593" s="45">
        <v>1000000</v>
      </c>
      <c r="E593" s="42" t="s">
        <v>14784</v>
      </c>
      <c r="F593" s="42" t="s">
        <v>4451</v>
      </c>
      <c r="G593" s="42" t="s">
        <v>1914</v>
      </c>
      <c r="H593" s="45">
        <v>4.4032175829133599E-9</v>
      </c>
      <c r="I593" s="42">
        <v>22</v>
      </c>
      <c r="J593" s="42" t="s">
        <v>14785</v>
      </c>
      <c r="K593" s="42">
        <v>26</v>
      </c>
      <c r="L593" s="42">
        <v>8</v>
      </c>
      <c r="M593" s="42">
        <v>1</v>
      </c>
      <c r="N593" s="42" t="s">
        <v>39</v>
      </c>
      <c r="O593" s="42" t="s">
        <v>14763</v>
      </c>
      <c r="P593" s="42" t="s">
        <v>14764</v>
      </c>
      <c r="Q593" t="s">
        <v>40</v>
      </c>
      <c r="R593" t="s">
        <v>41</v>
      </c>
    </row>
    <row r="594" spans="1:18" ht="13" x14ac:dyDescent="0.15">
      <c r="A594" s="167"/>
      <c r="B594" s="46">
        <v>6</v>
      </c>
      <c r="C594" s="43" t="s">
        <v>14786</v>
      </c>
      <c r="D594" s="45">
        <v>1000000</v>
      </c>
      <c r="E594" s="42" t="s">
        <v>14787</v>
      </c>
      <c r="F594" s="42" t="s">
        <v>4451</v>
      </c>
      <c r="G594" s="42" t="s">
        <v>1914</v>
      </c>
      <c r="H594" s="45">
        <v>4.9955662463322299E-10</v>
      </c>
      <c r="I594" s="42">
        <v>34</v>
      </c>
      <c r="J594" s="42" t="s">
        <v>14788</v>
      </c>
      <c r="K594" s="42">
        <v>16</v>
      </c>
      <c r="L594" s="42">
        <v>7</v>
      </c>
      <c r="M594" s="42">
        <v>1</v>
      </c>
      <c r="N594" s="42" t="s">
        <v>39</v>
      </c>
      <c r="O594" s="42" t="s">
        <v>14763</v>
      </c>
      <c r="P594" s="42" t="s">
        <v>14764</v>
      </c>
      <c r="Q594" t="s">
        <v>40</v>
      </c>
      <c r="R594" t="s">
        <v>41</v>
      </c>
    </row>
    <row r="595" spans="1:18" ht="13" x14ac:dyDescent="0.15">
      <c r="A595" s="167"/>
      <c r="B595" s="46">
        <v>6</v>
      </c>
      <c r="C595" s="43" t="s">
        <v>14789</v>
      </c>
      <c r="D595" s="45">
        <v>1000000</v>
      </c>
      <c r="E595" s="42" t="s">
        <v>14790</v>
      </c>
      <c r="F595" s="42" t="s">
        <v>4451</v>
      </c>
      <c r="G595" s="42" t="s">
        <v>1948</v>
      </c>
      <c r="H595" s="45">
        <v>3.8608068927284698E-11</v>
      </c>
      <c r="I595" s="42">
        <v>34</v>
      </c>
      <c r="J595" s="42" t="s">
        <v>14791</v>
      </c>
      <c r="K595" s="42">
        <v>19</v>
      </c>
      <c r="L595" s="42">
        <v>8</v>
      </c>
      <c r="M595" s="42">
        <v>1</v>
      </c>
      <c r="N595" s="42" t="s">
        <v>39</v>
      </c>
      <c r="O595" s="42" t="s">
        <v>14763</v>
      </c>
      <c r="P595" s="42" t="s">
        <v>14764</v>
      </c>
      <c r="Q595" t="s">
        <v>40</v>
      </c>
      <c r="R595" t="s">
        <v>41</v>
      </c>
    </row>
    <row r="596" spans="1:18" ht="13" x14ac:dyDescent="0.15">
      <c r="A596" s="167"/>
      <c r="B596" s="46">
        <v>6</v>
      </c>
      <c r="C596" s="43" t="s">
        <v>14792</v>
      </c>
      <c r="D596" s="45">
        <v>1000000</v>
      </c>
      <c r="E596" s="42" t="s">
        <v>14784</v>
      </c>
      <c r="F596" s="42" t="s">
        <v>7215</v>
      </c>
      <c r="G596" s="42" t="s">
        <v>1914</v>
      </c>
      <c r="H596" s="45">
        <v>4.4032175829133599E-9</v>
      </c>
      <c r="I596" s="42">
        <v>22</v>
      </c>
      <c r="J596" s="42" t="s">
        <v>14793</v>
      </c>
      <c r="K596" s="42">
        <v>23</v>
      </c>
      <c r="L596" s="42">
        <v>9</v>
      </c>
      <c r="M596" s="42">
        <v>1</v>
      </c>
      <c r="N596" s="42" t="s">
        <v>39</v>
      </c>
      <c r="O596" s="42" t="s">
        <v>14763</v>
      </c>
      <c r="P596" s="42" t="s">
        <v>14764</v>
      </c>
      <c r="Q596" t="s">
        <v>40</v>
      </c>
      <c r="R596" t="s">
        <v>41</v>
      </c>
    </row>
    <row r="597" spans="1:18" ht="13" x14ac:dyDescent="0.15">
      <c r="A597" s="167"/>
      <c r="B597" s="46">
        <v>6</v>
      </c>
      <c r="C597" s="43" t="s">
        <v>14794</v>
      </c>
      <c r="D597" s="45">
        <v>1000000</v>
      </c>
      <c r="E597" s="42" t="s">
        <v>14795</v>
      </c>
      <c r="F597" s="42" t="s">
        <v>7215</v>
      </c>
      <c r="G597" s="42" t="s">
        <v>1914</v>
      </c>
      <c r="H597" s="45">
        <v>2.31280163956995E-8</v>
      </c>
      <c r="I597" s="42">
        <v>22</v>
      </c>
      <c r="J597" s="42" t="s">
        <v>14796</v>
      </c>
      <c r="K597" s="42">
        <v>21</v>
      </c>
      <c r="L597" s="42">
        <v>9</v>
      </c>
      <c r="M597" s="42">
        <v>1</v>
      </c>
      <c r="N597" s="42" t="s">
        <v>39</v>
      </c>
      <c r="O597" s="42" t="s">
        <v>14763</v>
      </c>
      <c r="P597" s="42" t="s">
        <v>14764</v>
      </c>
      <c r="Q597" t="s">
        <v>40</v>
      </c>
      <c r="R597" t="s">
        <v>41</v>
      </c>
    </row>
    <row r="598" spans="1:18" ht="13" x14ac:dyDescent="0.15">
      <c r="A598" s="167"/>
      <c r="B598" s="46">
        <v>6</v>
      </c>
      <c r="C598" s="43" t="s">
        <v>14797</v>
      </c>
      <c r="D598" s="45">
        <v>1000000</v>
      </c>
      <c r="E598" s="42" t="s">
        <v>14798</v>
      </c>
      <c r="F598" s="42" t="s">
        <v>5959</v>
      </c>
      <c r="G598" s="42" t="s">
        <v>1902</v>
      </c>
      <c r="H598" s="45">
        <v>7.8427650151053493E-9</v>
      </c>
      <c r="I598" s="42">
        <v>34</v>
      </c>
      <c r="J598" s="42" t="s">
        <v>14799</v>
      </c>
      <c r="K598" s="42">
        <v>61</v>
      </c>
      <c r="L598" s="42">
        <v>12</v>
      </c>
      <c r="M598" s="42">
        <v>1</v>
      </c>
      <c r="N598" s="42" t="s">
        <v>39</v>
      </c>
      <c r="O598" s="42" t="s">
        <v>14763</v>
      </c>
      <c r="P598" s="42" t="s">
        <v>14764</v>
      </c>
      <c r="Q598" t="s">
        <v>40</v>
      </c>
      <c r="R598" t="s">
        <v>41</v>
      </c>
    </row>
    <row r="599" spans="1:18" ht="13" x14ac:dyDescent="0.15">
      <c r="A599" s="167"/>
      <c r="B599" s="46">
        <v>6</v>
      </c>
      <c r="C599" s="43" t="s">
        <v>14800</v>
      </c>
      <c r="D599" s="45">
        <v>1000000</v>
      </c>
      <c r="E599" s="42" t="s">
        <v>14801</v>
      </c>
      <c r="F599" s="42" t="s">
        <v>5959</v>
      </c>
      <c r="G599" s="42" t="s">
        <v>1893</v>
      </c>
      <c r="H599" s="45">
        <v>2.2444200737096301E-9</v>
      </c>
      <c r="I599" s="42">
        <v>22</v>
      </c>
      <c r="J599" s="42" t="s">
        <v>14802</v>
      </c>
      <c r="K599" s="42">
        <v>34</v>
      </c>
      <c r="L599" s="42">
        <v>9</v>
      </c>
      <c r="M599" s="42">
        <v>1</v>
      </c>
      <c r="N599" s="42" t="s">
        <v>39</v>
      </c>
      <c r="O599" s="42" t="s">
        <v>14763</v>
      </c>
      <c r="P599" s="42" t="s">
        <v>14764</v>
      </c>
      <c r="Q599" t="s">
        <v>40</v>
      </c>
      <c r="R599" t="s">
        <v>41</v>
      </c>
    </row>
    <row r="600" spans="1:18" ht="13" x14ac:dyDescent="0.15">
      <c r="A600" s="167"/>
      <c r="B600" s="46">
        <v>6</v>
      </c>
      <c r="C600" s="43" t="s">
        <v>14803</v>
      </c>
      <c r="D600" s="45">
        <v>1000000</v>
      </c>
      <c r="E600" s="42" t="s">
        <v>14804</v>
      </c>
      <c r="F600" s="42" t="s">
        <v>5959</v>
      </c>
      <c r="G600" s="42" t="s">
        <v>1914</v>
      </c>
      <c r="H600" s="45">
        <v>5.2513690308725596E-9</v>
      </c>
      <c r="I600" s="42">
        <v>22</v>
      </c>
      <c r="J600" s="42" t="s">
        <v>14805</v>
      </c>
      <c r="K600" s="42">
        <v>34</v>
      </c>
      <c r="L600" s="42">
        <v>8</v>
      </c>
      <c r="M600" s="42">
        <v>1</v>
      </c>
      <c r="N600" s="42" t="s">
        <v>39</v>
      </c>
      <c r="O600" s="42" t="s">
        <v>14763</v>
      </c>
      <c r="P600" s="42" t="s">
        <v>14764</v>
      </c>
      <c r="Q600" t="s">
        <v>40</v>
      </c>
      <c r="R600" t="s">
        <v>41</v>
      </c>
    </row>
    <row r="601" spans="1:18" ht="13" x14ac:dyDescent="0.15">
      <c r="A601" s="167"/>
      <c r="B601" s="46">
        <v>6</v>
      </c>
      <c r="C601" s="43" t="s">
        <v>14806</v>
      </c>
      <c r="D601" s="45">
        <v>1000000</v>
      </c>
      <c r="E601" s="42" t="s">
        <v>14807</v>
      </c>
      <c r="F601" s="42" t="s">
        <v>4451</v>
      </c>
      <c r="G601" s="42" t="s">
        <v>1941</v>
      </c>
      <c r="H601" s="45">
        <v>1.32992180931582E-9</v>
      </c>
      <c r="I601" s="42">
        <v>34</v>
      </c>
      <c r="J601" s="42" t="s">
        <v>14808</v>
      </c>
      <c r="K601" s="42">
        <v>15</v>
      </c>
      <c r="L601" s="42">
        <v>7</v>
      </c>
      <c r="M601" s="42">
        <v>1</v>
      </c>
      <c r="N601" s="42" t="s">
        <v>39</v>
      </c>
      <c r="O601" s="42" t="s">
        <v>14763</v>
      </c>
      <c r="P601" s="42" t="s">
        <v>14764</v>
      </c>
      <c r="Q601" t="s">
        <v>40</v>
      </c>
      <c r="R601" t="s">
        <v>41</v>
      </c>
    </row>
    <row r="602" spans="1:18" ht="13" x14ac:dyDescent="0.15">
      <c r="A602" s="167"/>
      <c r="B602" s="46">
        <v>6</v>
      </c>
      <c r="C602" s="43" t="s">
        <v>14809</v>
      </c>
      <c r="D602" s="45">
        <v>1000000</v>
      </c>
      <c r="E602" s="42" t="s">
        <v>14810</v>
      </c>
      <c r="F602" s="42" t="s">
        <v>5959</v>
      </c>
      <c r="G602" s="42" t="s">
        <v>1914</v>
      </c>
      <c r="H602" s="45">
        <v>5.8104726508829501E-10</v>
      </c>
      <c r="I602" s="42">
        <v>26</v>
      </c>
      <c r="J602" s="42" t="s">
        <v>14811</v>
      </c>
      <c r="K602" s="42">
        <v>36</v>
      </c>
      <c r="L602" s="42">
        <v>9</v>
      </c>
      <c r="M602" s="42">
        <v>1</v>
      </c>
      <c r="N602" s="42" t="s">
        <v>39</v>
      </c>
      <c r="O602" s="42" t="s">
        <v>14763</v>
      </c>
      <c r="P602" s="42" t="s">
        <v>14764</v>
      </c>
      <c r="Q602" t="s">
        <v>40</v>
      </c>
      <c r="R602" t="s">
        <v>41</v>
      </c>
    </row>
    <row r="603" spans="1:18" ht="13" x14ac:dyDescent="0.15">
      <c r="A603" s="167"/>
      <c r="B603" s="46">
        <v>6</v>
      </c>
      <c r="C603" s="43" t="s">
        <v>14812</v>
      </c>
      <c r="D603" s="45">
        <v>1000000</v>
      </c>
      <c r="E603" s="42" t="s">
        <v>14813</v>
      </c>
      <c r="F603" s="42" t="s">
        <v>5959</v>
      </c>
      <c r="G603" s="42" t="s">
        <v>1914</v>
      </c>
      <c r="H603" s="45">
        <v>9.6765843451434598E-11</v>
      </c>
      <c r="I603" s="42">
        <v>22</v>
      </c>
      <c r="J603" s="42" t="s">
        <v>14814</v>
      </c>
      <c r="K603" s="42">
        <v>34</v>
      </c>
      <c r="L603" s="42">
        <v>8</v>
      </c>
      <c r="M603" s="42">
        <v>1</v>
      </c>
      <c r="N603" s="42" t="s">
        <v>39</v>
      </c>
      <c r="O603" s="42" t="s">
        <v>14763</v>
      </c>
      <c r="P603" s="42" t="s">
        <v>14764</v>
      </c>
      <c r="Q603" t="s">
        <v>40</v>
      </c>
      <c r="R603" t="s">
        <v>41</v>
      </c>
    </row>
    <row r="604" spans="1:18" ht="13" x14ac:dyDescent="0.15">
      <c r="A604" s="167"/>
      <c r="B604" s="46">
        <v>6</v>
      </c>
      <c r="C604" s="43" t="s">
        <v>14815</v>
      </c>
      <c r="D604" s="45">
        <v>1000000</v>
      </c>
      <c r="E604" s="42" t="s">
        <v>14816</v>
      </c>
      <c r="F604" s="42" t="s">
        <v>5959</v>
      </c>
      <c r="G604" s="42" t="s">
        <v>1948</v>
      </c>
      <c r="H604" s="45">
        <v>6.16299943201576E-13</v>
      </c>
      <c r="I604" s="42">
        <v>28</v>
      </c>
      <c r="J604" s="42" t="s">
        <v>14817</v>
      </c>
      <c r="K604" s="42">
        <v>36</v>
      </c>
      <c r="L604" s="42">
        <v>8</v>
      </c>
      <c r="M604" s="42">
        <v>1</v>
      </c>
      <c r="N604" s="42" t="s">
        <v>39</v>
      </c>
      <c r="O604" s="42" t="s">
        <v>14763</v>
      </c>
      <c r="P604" s="42" t="s">
        <v>14764</v>
      </c>
      <c r="Q604" t="s">
        <v>40</v>
      </c>
      <c r="R604" t="s">
        <v>41</v>
      </c>
    </row>
    <row r="605" spans="1:18" ht="13" x14ac:dyDescent="0.15">
      <c r="A605" s="167"/>
      <c r="B605" s="46">
        <v>6</v>
      </c>
      <c r="C605" s="43" t="s">
        <v>14818</v>
      </c>
      <c r="D605" s="45">
        <v>1000000</v>
      </c>
      <c r="E605" s="42" t="s">
        <v>14819</v>
      </c>
      <c r="F605" s="42" t="s">
        <v>5959</v>
      </c>
      <c r="G605" s="42" t="s">
        <v>1910</v>
      </c>
      <c r="H605" s="45">
        <v>1.5485034024296201E-8</v>
      </c>
      <c r="I605" s="42">
        <v>22</v>
      </c>
      <c r="J605" s="42" t="s">
        <v>14820</v>
      </c>
      <c r="K605" s="42">
        <v>38</v>
      </c>
      <c r="L605" s="42">
        <v>9</v>
      </c>
      <c r="M605" s="42">
        <v>1</v>
      </c>
      <c r="N605" s="42" t="s">
        <v>39</v>
      </c>
      <c r="O605" s="42" t="s">
        <v>14763</v>
      </c>
      <c r="P605" s="42" t="s">
        <v>14764</v>
      </c>
      <c r="Q605" t="s">
        <v>40</v>
      </c>
      <c r="R605" t="s">
        <v>41</v>
      </c>
    </row>
    <row r="606" spans="1:18" ht="13" x14ac:dyDescent="0.15">
      <c r="A606" s="167"/>
      <c r="B606" s="46">
        <v>6</v>
      </c>
      <c r="C606" s="43" t="s">
        <v>14821</v>
      </c>
      <c r="D606" s="45">
        <v>1000000</v>
      </c>
      <c r="E606" s="42" t="s">
        <v>14822</v>
      </c>
      <c r="F606" s="42" t="s">
        <v>5959</v>
      </c>
      <c r="G606" s="42" t="s">
        <v>1914</v>
      </c>
      <c r="H606" s="45">
        <v>8.2159546786849992E-9</v>
      </c>
      <c r="I606" s="42">
        <v>22</v>
      </c>
      <c r="J606" s="42" t="s">
        <v>14823</v>
      </c>
      <c r="K606" s="42">
        <v>38</v>
      </c>
      <c r="L606" s="42">
        <v>9</v>
      </c>
      <c r="M606" s="42">
        <v>1</v>
      </c>
      <c r="N606" s="42" t="s">
        <v>39</v>
      </c>
      <c r="O606" s="42" t="s">
        <v>14763</v>
      </c>
      <c r="P606" s="42" t="s">
        <v>14764</v>
      </c>
      <c r="Q606" t="s">
        <v>40</v>
      </c>
      <c r="R606" t="s">
        <v>41</v>
      </c>
    </row>
    <row r="607" spans="1:18" ht="13" x14ac:dyDescent="0.15">
      <c r="A607" s="167"/>
      <c r="B607" s="46">
        <v>6</v>
      </c>
      <c r="C607" s="43" t="s">
        <v>14824</v>
      </c>
      <c r="D607" s="45">
        <v>1000000</v>
      </c>
      <c r="E607" s="42" t="s">
        <v>14825</v>
      </c>
      <c r="F607" s="42" t="s">
        <v>5959</v>
      </c>
      <c r="G607" s="42" t="s">
        <v>1914</v>
      </c>
      <c r="H607" s="45">
        <v>8.07777745550913E-10</v>
      </c>
      <c r="I607" s="42">
        <v>28</v>
      </c>
      <c r="J607" s="42" t="s">
        <v>14826</v>
      </c>
      <c r="K607" s="42">
        <v>48</v>
      </c>
      <c r="L607" s="42">
        <v>10</v>
      </c>
      <c r="M607" s="42">
        <v>1</v>
      </c>
      <c r="N607" s="42" t="s">
        <v>39</v>
      </c>
      <c r="O607" s="42" t="s">
        <v>14763</v>
      </c>
      <c r="P607" s="42" t="s">
        <v>14764</v>
      </c>
      <c r="Q607" t="s">
        <v>40</v>
      </c>
      <c r="R607" t="s">
        <v>41</v>
      </c>
    </row>
    <row r="608" spans="1:18" ht="13" x14ac:dyDescent="0.15">
      <c r="A608" s="167"/>
      <c r="B608" s="46">
        <v>6</v>
      </c>
      <c r="C608" s="43" t="s">
        <v>14827</v>
      </c>
      <c r="D608" s="45">
        <v>1000000</v>
      </c>
      <c r="E608" s="42" t="s">
        <v>14828</v>
      </c>
      <c r="F608" s="42" t="s">
        <v>5959</v>
      </c>
      <c r="G608" s="42" t="s">
        <v>2007</v>
      </c>
      <c r="H608" s="45">
        <v>1.0168428119192701E-8</v>
      </c>
      <c r="I608" s="42">
        <v>16</v>
      </c>
      <c r="J608" s="42" t="s">
        <v>14829</v>
      </c>
      <c r="K608" s="42">
        <v>27</v>
      </c>
      <c r="L608" s="42">
        <v>8</v>
      </c>
      <c r="M608" s="42">
        <v>1</v>
      </c>
      <c r="N608" s="42" t="s">
        <v>39</v>
      </c>
      <c r="O608" s="42" t="s">
        <v>14763</v>
      </c>
      <c r="P608" s="42" t="s">
        <v>14764</v>
      </c>
      <c r="Q608" t="s">
        <v>40</v>
      </c>
      <c r="R608" t="s">
        <v>41</v>
      </c>
    </row>
    <row r="609" spans="1:18" ht="13" x14ac:dyDescent="0.15">
      <c r="A609" s="167"/>
      <c r="B609" s="46">
        <v>6</v>
      </c>
      <c r="C609" s="43" t="s">
        <v>14830</v>
      </c>
      <c r="D609" s="45">
        <v>1000000</v>
      </c>
      <c r="E609" s="42" t="s">
        <v>14831</v>
      </c>
      <c r="F609" s="42" t="s">
        <v>5959</v>
      </c>
      <c r="G609" s="42" t="s">
        <v>1893</v>
      </c>
      <c r="H609" s="45">
        <v>6.0926442462049397E-10</v>
      </c>
      <c r="I609" s="42">
        <v>22</v>
      </c>
      <c r="J609" s="42" t="s">
        <v>14832</v>
      </c>
      <c r="K609" s="42">
        <v>38</v>
      </c>
      <c r="L609" s="42">
        <v>9</v>
      </c>
      <c r="M609" s="42">
        <v>1</v>
      </c>
      <c r="N609" s="42" t="s">
        <v>39</v>
      </c>
      <c r="O609" s="42" t="s">
        <v>14763</v>
      </c>
      <c r="P609" s="42" t="s">
        <v>14764</v>
      </c>
      <c r="Q609" t="s">
        <v>40</v>
      </c>
      <c r="R609" t="s">
        <v>41</v>
      </c>
    </row>
    <row r="610" spans="1:18" ht="13" x14ac:dyDescent="0.15">
      <c r="A610" s="167"/>
      <c r="B610" s="46">
        <v>6</v>
      </c>
      <c r="C610" s="43" t="s">
        <v>14833</v>
      </c>
      <c r="D610" s="45">
        <v>1000000</v>
      </c>
      <c r="E610" s="42" t="s">
        <v>14834</v>
      </c>
      <c r="F610" s="42" t="s">
        <v>7215</v>
      </c>
      <c r="G610" s="42" t="s">
        <v>1914</v>
      </c>
      <c r="H610" s="45">
        <v>4.56936824104124E-11</v>
      </c>
      <c r="I610" s="42">
        <v>26</v>
      </c>
      <c r="J610" s="42" t="s">
        <v>14835</v>
      </c>
      <c r="K610" s="42">
        <v>24</v>
      </c>
      <c r="L610" s="42">
        <v>9</v>
      </c>
      <c r="M610" s="42">
        <v>1</v>
      </c>
      <c r="N610" s="42" t="s">
        <v>39</v>
      </c>
      <c r="O610" s="42" t="s">
        <v>14763</v>
      </c>
      <c r="P610" s="42" t="s">
        <v>14764</v>
      </c>
      <c r="Q610" t="s">
        <v>40</v>
      </c>
      <c r="R610" t="s">
        <v>41</v>
      </c>
    </row>
    <row r="611" spans="1:18" ht="13" x14ac:dyDescent="0.15">
      <c r="A611" s="167"/>
      <c r="B611" s="46">
        <v>6</v>
      </c>
      <c r="C611" s="43" t="s">
        <v>14836</v>
      </c>
      <c r="D611" s="45">
        <v>1000000</v>
      </c>
      <c r="E611" s="42" t="s">
        <v>14837</v>
      </c>
      <c r="F611" s="42" t="s">
        <v>5959</v>
      </c>
      <c r="G611" s="42" t="s">
        <v>1914</v>
      </c>
      <c r="H611" s="45">
        <v>4.5183946832239199E-11</v>
      </c>
      <c r="I611" s="42">
        <v>34</v>
      </c>
      <c r="J611" s="42" t="s">
        <v>14838</v>
      </c>
      <c r="K611" s="42">
        <v>39</v>
      </c>
      <c r="L611" s="42">
        <v>9</v>
      </c>
      <c r="M611" s="42">
        <v>1</v>
      </c>
      <c r="N611" s="42" t="s">
        <v>39</v>
      </c>
      <c r="O611" s="42" t="s">
        <v>14763</v>
      </c>
      <c r="P611" s="42" t="s">
        <v>14764</v>
      </c>
      <c r="Q611" t="s">
        <v>40</v>
      </c>
      <c r="R611" t="s">
        <v>41</v>
      </c>
    </row>
    <row r="612" spans="1:18" ht="13" x14ac:dyDescent="0.15">
      <c r="A612" s="167"/>
      <c r="B612" s="46">
        <v>6</v>
      </c>
      <c r="C612" s="43" t="s">
        <v>14839</v>
      </c>
      <c r="D612" s="45">
        <v>1000000</v>
      </c>
      <c r="E612" s="42" t="s">
        <v>14840</v>
      </c>
      <c r="F612" s="42" t="s">
        <v>7215</v>
      </c>
      <c r="G612" s="42" t="s">
        <v>1914</v>
      </c>
      <c r="H612" s="45">
        <v>1.67812025696519E-9</v>
      </c>
      <c r="I612" s="42">
        <v>22</v>
      </c>
      <c r="J612" s="42" t="s">
        <v>14841</v>
      </c>
      <c r="K612" s="42">
        <v>17</v>
      </c>
      <c r="L612" s="42">
        <v>11</v>
      </c>
      <c r="M612" s="42">
        <v>1</v>
      </c>
      <c r="N612" s="42" t="s">
        <v>39</v>
      </c>
      <c r="O612" s="42" t="s">
        <v>14763</v>
      </c>
      <c r="P612" s="42" t="s">
        <v>14764</v>
      </c>
      <c r="Q612" t="s">
        <v>40</v>
      </c>
      <c r="R612" t="s">
        <v>41</v>
      </c>
    </row>
    <row r="613" spans="1:18" ht="13" x14ac:dyDescent="0.15">
      <c r="A613" s="167"/>
      <c r="B613" s="46">
        <v>6</v>
      </c>
      <c r="C613" s="43" t="s">
        <v>14842</v>
      </c>
      <c r="D613" s="45">
        <v>1000000</v>
      </c>
      <c r="E613" s="42" t="s">
        <v>14843</v>
      </c>
      <c r="F613" s="42" t="s">
        <v>2443</v>
      </c>
      <c r="G613" s="42" t="s">
        <v>1914</v>
      </c>
      <c r="H613" s="45">
        <v>2.9729946912427202E-12</v>
      </c>
      <c r="I613" s="42">
        <v>36</v>
      </c>
      <c r="J613" s="42" t="s">
        <v>14844</v>
      </c>
      <c r="K613" s="42">
        <v>23</v>
      </c>
      <c r="L613" s="42">
        <v>7</v>
      </c>
      <c r="M613" s="42">
        <v>1</v>
      </c>
      <c r="N613" s="42" t="s">
        <v>39</v>
      </c>
      <c r="O613" s="42" t="s">
        <v>14763</v>
      </c>
      <c r="P613" s="42" t="s">
        <v>14764</v>
      </c>
      <c r="Q613" t="s">
        <v>40</v>
      </c>
      <c r="R613" t="s">
        <v>41</v>
      </c>
    </row>
    <row r="614" spans="1:18" ht="13" x14ac:dyDescent="0.15">
      <c r="A614" s="167"/>
      <c r="B614" s="46">
        <v>6</v>
      </c>
      <c r="C614" s="43" t="s">
        <v>14845</v>
      </c>
      <c r="D614" s="45">
        <v>1000000</v>
      </c>
      <c r="E614" s="42" t="s">
        <v>14846</v>
      </c>
      <c r="F614" s="42" t="s">
        <v>5959</v>
      </c>
      <c r="G614" s="42" t="s">
        <v>1902</v>
      </c>
      <c r="H614" s="45">
        <v>2.4267646312487401E-9</v>
      </c>
      <c r="I614" s="42">
        <v>28</v>
      </c>
      <c r="J614" s="42" t="s">
        <v>14847</v>
      </c>
      <c r="K614" s="42">
        <v>41</v>
      </c>
      <c r="L614" s="42">
        <v>12</v>
      </c>
      <c r="M614" s="42">
        <v>1</v>
      </c>
      <c r="N614" s="42" t="s">
        <v>39</v>
      </c>
      <c r="O614" s="42" t="s">
        <v>14763</v>
      </c>
      <c r="P614" s="42" t="s">
        <v>14764</v>
      </c>
      <c r="Q614" t="s">
        <v>40</v>
      </c>
      <c r="R614" t="s">
        <v>41</v>
      </c>
    </row>
    <row r="615" spans="1:18" ht="13" x14ac:dyDescent="0.15">
      <c r="A615" s="167"/>
      <c r="B615" s="46">
        <v>6</v>
      </c>
      <c r="C615" s="43" t="s">
        <v>14848</v>
      </c>
      <c r="D615" s="45">
        <v>1000000</v>
      </c>
      <c r="E615" s="42" t="s">
        <v>14849</v>
      </c>
      <c r="F615" s="42" t="s">
        <v>7215</v>
      </c>
      <c r="G615" s="42" t="s">
        <v>1914</v>
      </c>
      <c r="H615" s="45">
        <v>3.4917241601631298E-10</v>
      </c>
      <c r="I615" s="42">
        <v>22</v>
      </c>
      <c r="J615" s="42" t="s">
        <v>14850</v>
      </c>
      <c r="K615" s="42">
        <v>12</v>
      </c>
      <c r="L615" s="42">
        <v>7</v>
      </c>
      <c r="M615" s="42">
        <v>1</v>
      </c>
      <c r="N615" s="42" t="s">
        <v>39</v>
      </c>
      <c r="O615" s="42" t="s">
        <v>14763</v>
      </c>
      <c r="P615" s="42" t="s">
        <v>14764</v>
      </c>
      <c r="Q615" t="s">
        <v>40</v>
      </c>
      <c r="R615" t="s">
        <v>41</v>
      </c>
    </row>
    <row r="616" spans="1:18" ht="13" x14ac:dyDescent="0.15">
      <c r="A616" s="167"/>
      <c r="B616" s="46">
        <v>6</v>
      </c>
      <c r="C616" s="43" t="s">
        <v>14851</v>
      </c>
      <c r="D616" s="45">
        <v>1000000</v>
      </c>
      <c r="E616" s="42" t="s">
        <v>14852</v>
      </c>
      <c r="F616" s="42" t="s">
        <v>7215</v>
      </c>
      <c r="G616" s="42" t="s">
        <v>1948</v>
      </c>
      <c r="H616" s="45">
        <v>3.2749596790253298E-13</v>
      </c>
      <c r="I616" s="42">
        <v>34</v>
      </c>
      <c r="J616" s="42" t="s">
        <v>14853</v>
      </c>
      <c r="K616" s="42">
        <v>18</v>
      </c>
      <c r="L616" s="42">
        <v>8</v>
      </c>
      <c r="M616" s="42">
        <v>1</v>
      </c>
      <c r="N616" s="42" t="s">
        <v>39</v>
      </c>
      <c r="O616" s="42" t="s">
        <v>14763</v>
      </c>
      <c r="P616" s="42" t="s">
        <v>14764</v>
      </c>
      <c r="Q616" t="s">
        <v>40</v>
      </c>
      <c r="R616" t="s">
        <v>41</v>
      </c>
    </row>
    <row r="617" spans="1:18" ht="13" x14ac:dyDescent="0.15">
      <c r="A617" s="167"/>
      <c r="B617" s="46">
        <v>6</v>
      </c>
      <c r="C617" s="43" t="s">
        <v>14854</v>
      </c>
      <c r="D617" s="45">
        <v>1000000</v>
      </c>
      <c r="E617" s="42" t="s">
        <v>14855</v>
      </c>
      <c r="F617" s="42" t="s">
        <v>2443</v>
      </c>
      <c r="G617" s="42" t="s">
        <v>1914</v>
      </c>
      <c r="H617" s="45">
        <v>1.8191016621943498E-12</v>
      </c>
      <c r="I617" s="42">
        <v>36</v>
      </c>
      <c r="J617" s="42" t="s">
        <v>14856</v>
      </c>
      <c r="K617" s="42">
        <v>20</v>
      </c>
      <c r="L617" s="42">
        <v>7</v>
      </c>
      <c r="M617" s="42">
        <v>1</v>
      </c>
      <c r="N617" s="42" t="s">
        <v>39</v>
      </c>
      <c r="O617" s="42" t="s">
        <v>14763</v>
      </c>
      <c r="P617" s="42" t="s">
        <v>14764</v>
      </c>
      <c r="Q617" t="s">
        <v>40</v>
      </c>
      <c r="R617" t="s">
        <v>41</v>
      </c>
    </row>
    <row r="618" spans="1:18" ht="13" x14ac:dyDescent="0.15">
      <c r="A618" s="167"/>
      <c r="B618" s="46">
        <v>6</v>
      </c>
      <c r="C618" s="43" t="s">
        <v>14857</v>
      </c>
      <c r="D618" s="45">
        <v>1000000</v>
      </c>
      <c r="E618" s="42" t="s">
        <v>14858</v>
      </c>
      <c r="F618" s="42" t="s">
        <v>5959</v>
      </c>
      <c r="G618" s="42" t="s">
        <v>1902</v>
      </c>
      <c r="H618" s="45">
        <v>2.39386986849885E-8</v>
      </c>
      <c r="I618" s="42">
        <v>32</v>
      </c>
      <c r="J618" s="42" t="s">
        <v>14859</v>
      </c>
      <c r="K618" s="42">
        <v>24</v>
      </c>
      <c r="L618" s="42">
        <v>8</v>
      </c>
      <c r="M618" s="42">
        <v>1</v>
      </c>
      <c r="N618" s="42" t="s">
        <v>39</v>
      </c>
      <c r="O618" s="42" t="s">
        <v>14763</v>
      </c>
      <c r="P618" s="42" t="s">
        <v>14764</v>
      </c>
      <c r="Q618" t="s">
        <v>40</v>
      </c>
      <c r="R618" t="s">
        <v>41</v>
      </c>
    </row>
    <row r="619" spans="1:18" ht="13" x14ac:dyDescent="0.15">
      <c r="A619" s="167"/>
      <c r="B619" s="46">
        <v>6</v>
      </c>
      <c r="C619" s="43" t="s">
        <v>14860</v>
      </c>
      <c r="D619" s="45">
        <v>1000000</v>
      </c>
      <c r="E619" s="42" t="s">
        <v>14861</v>
      </c>
      <c r="F619" s="42" t="s">
        <v>4451</v>
      </c>
      <c r="G619" s="42" t="s">
        <v>1948</v>
      </c>
      <c r="H619" s="45">
        <v>6.91072926472757E-10</v>
      </c>
      <c r="I619" s="42">
        <v>20</v>
      </c>
      <c r="J619" s="42" t="s">
        <v>14862</v>
      </c>
      <c r="K619" s="42">
        <v>16</v>
      </c>
      <c r="L619" s="42">
        <v>5</v>
      </c>
      <c r="M619" s="42">
        <v>1</v>
      </c>
      <c r="N619" s="42" t="s">
        <v>39</v>
      </c>
      <c r="O619" s="42" t="s">
        <v>14763</v>
      </c>
      <c r="P619" s="42" t="s">
        <v>14764</v>
      </c>
      <c r="Q619" t="s">
        <v>40</v>
      </c>
      <c r="R619" t="s">
        <v>41</v>
      </c>
    </row>
    <row r="620" spans="1:18" ht="13" x14ac:dyDescent="0.15">
      <c r="A620" s="167"/>
      <c r="B620" s="46">
        <v>6</v>
      </c>
      <c r="C620" s="43" t="s">
        <v>14863</v>
      </c>
      <c r="D620" s="45">
        <v>1000000</v>
      </c>
      <c r="E620" s="42" t="s">
        <v>14864</v>
      </c>
      <c r="F620" s="42" t="s">
        <v>5959</v>
      </c>
      <c r="G620" s="42" t="s">
        <v>1910</v>
      </c>
      <c r="H620" s="45">
        <v>3.8155525006484903E-9</v>
      </c>
      <c r="I620" s="42">
        <v>16</v>
      </c>
      <c r="J620" s="42" t="s">
        <v>14865</v>
      </c>
      <c r="K620" s="42">
        <v>15</v>
      </c>
      <c r="L620" s="42">
        <v>6</v>
      </c>
      <c r="M620" s="42">
        <v>1</v>
      </c>
      <c r="N620" s="42" t="s">
        <v>39</v>
      </c>
      <c r="O620" s="42" t="s">
        <v>14763</v>
      </c>
      <c r="P620" s="42" t="s">
        <v>14764</v>
      </c>
      <c r="Q620" t="s">
        <v>40</v>
      </c>
      <c r="R620" t="s">
        <v>41</v>
      </c>
    </row>
    <row r="621" spans="1:18" ht="13" x14ac:dyDescent="0.15">
      <c r="A621" s="167"/>
      <c r="B621" s="46">
        <v>6</v>
      </c>
      <c r="C621" s="43" t="s">
        <v>14866</v>
      </c>
      <c r="D621" s="45">
        <v>1000000</v>
      </c>
      <c r="E621" s="42" t="s">
        <v>14867</v>
      </c>
      <c r="F621" s="42" t="s">
        <v>7215</v>
      </c>
      <c r="G621" s="42" t="s">
        <v>1902</v>
      </c>
      <c r="H621" s="45">
        <v>7.1407682815508805E-11</v>
      </c>
      <c r="I621" s="42">
        <v>28</v>
      </c>
      <c r="J621" s="42" t="s">
        <v>14868</v>
      </c>
      <c r="K621" s="42">
        <v>8</v>
      </c>
      <c r="L621" s="42">
        <v>6</v>
      </c>
      <c r="M621" s="42">
        <v>1</v>
      </c>
      <c r="N621" s="42" t="s">
        <v>39</v>
      </c>
      <c r="O621" s="42" t="s">
        <v>14763</v>
      </c>
      <c r="P621" s="42" t="s">
        <v>14764</v>
      </c>
      <c r="Q621" t="s">
        <v>40</v>
      </c>
      <c r="R621" t="s">
        <v>41</v>
      </c>
    </row>
    <row r="622" spans="1:18" ht="13" x14ac:dyDescent="0.15">
      <c r="A622" s="167"/>
      <c r="B622" s="46">
        <v>6</v>
      </c>
      <c r="C622" s="43" t="s">
        <v>14869</v>
      </c>
      <c r="D622" s="45">
        <v>1000000</v>
      </c>
      <c r="E622" s="42" t="s">
        <v>14870</v>
      </c>
      <c r="F622" s="42" t="s">
        <v>4451</v>
      </c>
      <c r="G622" s="42" t="s">
        <v>1941</v>
      </c>
      <c r="H622" s="45">
        <v>9.0488447049610097E-9</v>
      </c>
      <c r="I622" s="42">
        <v>22</v>
      </c>
      <c r="J622" s="42" t="s">
        <v>14871</v>
      </c>
      <c r="K622" s="42">
        <v>15</v>
      </c>
      <c r="L622" s="42">
        <v>4</v>
      </c>
      <c r="M622" s="42">
        <v>1</v>
      </c>
      <c r="N622" s="42" t="s">
        <v>39</v>
      </c>
      <c r="O622" s="42" t="s">
        <v>14763</v>
      </c>
      <c r="P622" s="42" t="s">
        <v>14764</v>
      </c>
      <c r="Q622" t="s">
        <v>40</v>
      </c>
      <c r="R622" t="s">
        <v>41</v>
      </c>
    </row>
    <row r="623" spans="1:18" ht="13" x14ac:dyDescent="0.15">
      <c r="A623" s="167"/>
      <c r="B623" s="46">
        <v>6</v>
      </c>
      <c r="C623" s="43" t="s">
        <v>14872</v>
      </c>
      <c r="D623" s="45">
        <v>1000000</v>
      </c>
      <c r="E623" s="42" t="s">
        <v>14873</v>
      </c>
      <c r="F623" s="42" t="s">
        <v>5959</v>
      </c>
      <c r="G623" s="42" t="s">
        <v>1910</v>
      </c>
      <c r="H623" s="45">
        <v>7.0310625381253999E-9</v>
      </c>
      <c r="I623" s="42">
        <v>22</v>
      </c>
      <c r="J623" s="42" t="s">
        <v>14874</v>
      </c>
      <c r="K623" s="42">
        <v>16</v>
      </c>
      <c r="L623" s="42">
        <v>6</v>
      </c>
      <c r="M623" s="42">
        <v>1</v>
      </c>
      <c r="N623" s="42" t="s">
        <v>39</v>
      </c>
      <c r="O623" s="42" t="s">
        <v>14763</v>
      </c>
      <c r="P623" s="42" t="s">
        <v>14764</v>
      </c>
      <c r="Q623" t="s">
        <v>40</v>
      </c>
      <c r="R623" t="s">
        <v>41</v>
      </c>
    </row>
    <row r="624" spans="1:18" ht="13" x14ac:dyDescent="0.15">
      <c r="A624" s="167"/>
      <c r="B624" s="46">
        <v>6</v>
      </c>
      <c r="C624" s="43" t="s">
        <v>14875</v>
      </c>
      <c r="D624" s="45">
        <v>1000000</v>
      </c>
      <c r="E624" s="42" t="s">
        <v>14876</v>
      </c>
      <c r="F624" s="42" t="s">
        <v>7215</v>
      </c>
      <c r="G624" s="42" t="s">
        <v>1914</v>
      </c>
      <c r="H624" s="45">
        <v>1.5511843821356099E-10</v>
      </c>
      <c r="I624" s="42">
        <v>22</v>
      </c>
      <c r="J624" s="42" t="s">
        <v>14877</v>
      </c>
      <c r="K624" s="42">
        <v>14</v>
      </c>
      <c r="L624" s="42">
        <v>8</v>
      </c>
      <c r="M624" s="42">
        <v>1</v>
      </c>
      <c r="N624" s="42" t="s">
        <v>39</v>
      </c>
      <c r="O624" s="42" t="s">
        <v>14763</v>
      </c>
      <c r="P624" s="42" t="s">
        <v>14764</v>
      </c>
      <c r="Q624" t="s">
        <v>40</v>
      </c>
      <c r="R624" t="s">
        <v>41</v>
      </c>
    </row>
    <row r="625" spans="1:18" ht="13" x14ac:dyDescent="0.15">
      <c r="A625" s="167"/>
      <c r="B625" s="46">
        <v>6</v>
      </c>
      <c r="C625" s="43" t="s">
        <v>14878</v>
      </c>
      <c r="D625" s="45">
        <v>1000000</v>
      </c>
      <c r="E625" s="42" t="s">
        <v>14879</v>
      </c>
      <c r="F625" s="42" t="s">
        <v>2443</v>
      </c>
      <c r="G625" s="42" t="s">
        <v>1914</v>
      </c>
      <c r="H625" s="45">
        <v>4.4613256760606203E-12</v>
      </c>
      <c r="I625" s="42">
        <v>36</v>
      </c>
      <c r="J625" s="42" t="s">
        <v>14880</v>
      </c>
      <c r="K625" s="42">
        <v>24</v>
      </c>
      <c r="L625" s="42">
        <v>7</v>
      </c>
      <c r="M625" s="42">
        <v>1</v>
      </c>
      <c r="N625" s="42" t="s">
        <v>39</v>
      </c>
      <c r="O625" s="42" t="s">
        <v>14763</v>
      </c>
      <c r="P625" s="42" t="s">
        <v>14764</v>
      </c>
      <c r="Q625" t="s">
        <v>40</v>
      </c>
      <c r="R625" t="s">
        <v>41</v>
      </c>
    </row>
    <row r="626" spans="1:18" ht="13" x14ac:dyDescent="0.15">
      <c r="A626" s="167"/>
      <c r="B626" s="46">
        <v>6</v>
      </c>
      <c r="C626" s="43" t="s">
        <v>14881</v>
      </c>
      <c r="D626" s="45">
        <v>1000000</v>
      </c>
      <c r="E626" s="42" t="s">
        <v>14882</v>
      </c>
      <c r="F626" s="42" t="s">
        <v>5959</v>
      </c>
      <c r="G626" s="42" t="s">
        <v>1914</v>
      </c>
      <c r="H626" s="45">
        <v>1.07203998885639E-9</v>
      </c>
      <c r="I626" s="42">
        <v>22</v>
      </c>
      <c r="J626" s="42" t="s">
        <v>14883</v>
      </c>
      <c r="K626" s="42">
        <v>10</v>
      </c>
      <c r="L626" s="42">
        <v>6</v>
      </c>
      <c r="M626" s="42">
        <v>1</v>
      </c>
      <c r="N626" s="42" t="s">
        <v>39</v>
      </c>
      <c r="O626" s="42" t="s">
        <v>14763</v>
      </c>
      <c r="P626" s="42" t="s">
        <v>14764</v>
      </c>
      <c r="Q626" t="s">
        <v>40</v>
      </c>
      <c r="R626" t="s">
        <v>41</v>
      </c>
    </row>
    <row r="627" spans="1:18" ht="13" x14ac:dyDescent="0.15">
      <c r="A627" s="167"/>
      <c r="B627" s="46">
        <v>6</v>
      </c>
      <c r="C627" s="43" t="s">
        <v>14884</v>
      </c>
      <c r="D627" s="45">
        <v>1000000</v>
      </c>
      <c r="E627" s="42" t="s">
        <v>14885</v>
      </c>
      <c r="F627" s="42" t="s">
        <v>5959</v>
      </c>
      <c r="G627" s="42" t="s">
        <v>1914</v>
      </c>
      <c r="H627" s="45">
        <v>2.1414981042533899E-9</v>
      </c>
      <c r="I627" s="42">
        <v>16</v>
      </c>
      <c r="J627" s="42" t="s">
        <v>14886</v>
      </c>
      <c r="K627" s="42">
        <v>19</v>
      </c>
      <c r="L627" s="42">
        <v>7</v>
      </c>
      <c r="M627" s="42">
        <v>1</v>
      </c>
      <c r="N627" s="42" t="s">
        <v>39</v>
      </c>
      <c r="O627" s="42" t="s">
        <v>14763</v>
      </c>
      <c r="P627" s="42" t="s">
        <v>14764</v>
      </c>
      <c r="Q627" t="s">
        <v>40</v>
      </c>
      <c r="R627" t="s">
        <v>41</v>
      </c>
    </row>
    <row r="628" spans="1:18" ht="13" x14ac:dyDescent="0.15">
      <c r="A628" s="167"/>
      <c r="B628" s="46">
        <v>6</v>
      </c>
      <c r="C628" s="43" t="s">
        <v>14887</v>
      </c>
      <c r="D628" s="45">
        <v>1000000</v>
      </c>
      <c r="E628" s="42" t="s">
        <v>14888</v>
      </c>
      <c r="F628" s="42" t="s">
        <v>2443</v>
      </c>
      <c r="G628" s="42" t="s">
        <v>1902</v>
      </c>
      <c r="H628" s="45">
        <v>1.3311997112205499E-10</v>
      </c>
      <c r="I628" s="42">
        <v>34</v>
      </c>
      <c r="J628" s="42" t="s">
        <v>14889</v>
      </c>
      <c r="K628" s="42">
        <v>16</v>
      </c>
      <c r="L628" s="42">
        <v>6</v>
      </c>
      <c r="M628" s="42">
        <v>1</v>
      </c>
      <c r="N628" s="42" t="s">
        <v>39</v>
      </c>
      <c r="O628" s="42" t="s">
        <v>14763</v>
      </c>
      <c r="P628" s="42" t="s">
        <v>14764</v>
      </c>
      <c r="Q628" t="s">
        <v>40</v>
      </c>
      <c r="R628" t="s">
        <v>41</v>
      </c>
    </row>
    <row r="629" spans="1:18" ht="13" x14ac:dyDescent="0.15">
      <c r="A629" s="167"/>
      <c r="B629" s="46">
        <v>6</v>
      </c>
      <c r="C629" s="43" t="s">
        <v>14890</v>
      </c>
      <c r="D629" s="45">
        <v>1000000</v>
      </c>
      <c r="E629" s="42" t="s">
        <v>14891</v>
      </c>
      <c r="F629" s="42" t="s">
        <v>4451</v>
      </c>
      <c r="G629" s="42" t="s">
        <v>1914</v>
      </c>
      <c r="H629" s="45">
        <v>1.3691571557287499E-10</v>
      </c>
      <c r="I629" s="42">
        <v>26</v>
      </c>
      <c r="J629" s="42" t="s">
        <v>14892</v>
      </c>
      <c r="K629" s="42">
        <v>7</v>
      </c>
      <c r="L629" s="42">
        <v>4</v>
      </c>
      <c r="M629" s="42">
        <v>1</v>
      </c>
      <c r="N629" s="42" t="s">
        <v>39</v>
      </c>
      <c r="O629" s="42" t="s">
        <v>14763</v>
      </c>
      <c r="P629" s="42" t="s">
        <v>14764</v>
      </c>
      <c r="Q629" t="s">
        <v>40</v>
      </c>
      <c r="R629" t="s">
        <v>41</v>
      </c>
    </row>
    <row r="630" spans="1:18" ht="13" x14ac:dyDescent="0.15">
      <c r="A630" s="167"/>
      <c r="B630" s="46">
        <v>6</v>
      </c>
      <c r="C630" s="43" t="s">
        <v>14893</v>
      </c>
      <c r="D630" s="45">
        <v>1000000</v>
      </c>
      <c r="E630" s="42" t="s">
        <v>14894</v>
      </c>
      <c r="F630" s="42" t="s">
        <v>5959</v>
      </c>
      <c r="G630" s="42" t="s">
        <v>1914</v>
      </c>
      <c r="H630" s="45">
        <v>1.32151394484577E-8</v>
      </c>
      <c r="I630" s="42">
        <v>16</v>
      </c>
      <c r="J630" s="42" t="s">
        <v>14895</v>
      </c>
      <c r="K630" s="42">
        <v>19</v>
      </c>
      <c r="L630" s="42">
        <v>7</v>
      </c>
      <c r="M630" s="42">
        <v>1</v>
      </c>
      <c r="N630" s="42" t="s">
        <v>39</v>
      </c>
      <c r="O630" s="42" t="s">
        <v>14763</v>
      </c>
      <c r="P630" s="42" t="s">
        <v>14764</v>
      </c>
      <c r="Q630" t="s">
        <v>40</v>
      </c>
      <c r="R630" t="s">
        <v>41</v>
      </c>
    </row>
    <row r="631" spans="1:18" ht="13" x14ac:dyDescent="0.15">
      <c r="A631" s="167"/>
      <c r="B631" s="46">
        <v>6</v>
      </c>
      <c r="C631" s="43" t="s">
        <v>14896</v>
      </c>
      <c r="D631" s="45">
        <v>1000000</v>
      </c>
      <c r="E631" s="42" t="s">
        <v>14897</v>
      </c>
      <c r="F631" s="42" t="s">
        <v>7215</v>
      </c>
      <c r="G631" s="42" t="s">
        <v>1914</v>
      </c>
      <c r="H631" s="45">
        <v>7.1483162765913903E-12</v>
      </c>
      <c r="I631" s="42">
        <v>32</v>
      </c>
      <c r="J631" s="42" t="s">
        <v>14898</v>
      </c>
      <c r="K631" s="42">
        <v>12</v>
      </c>
      <c r="L631" s="42">
        <v>6</v>
      </c>
      <c r="M631" s="42">
        <v>1</v>
      </c>
      <c r="N631" s="42" t="s">
        <v>39</v>
      </c>
      <c r="O631" s="42" t="s">
        <v>14763</v>
      </c>
      <c r="P631" s="42" t="s">
        <v>14764</v>
      </c>
      <c r="Q631" t="s">
        <v>40</v>
      </c>
      <c r="R631" t="s">
        <v>41</v>
      </c>
    </row>
    <row r="632" spans="1:18" ht="13" x14ac:dyDescent="0.15">
      <c r="A632" s="167"/>
      <c r="B632" s="46">
        <v>6</v>
      </c>
      <c r="C632" s="43" t="s">
        <v>14899</v>
      </c>
      <c r="D632" s="45">
        <v>1000000</v>
      </c>
      <c r="E632" s="42" t="s">
        <v>14900</v>
      </c>
      <c r="F632" s="42" t="s">
        <v>7215</v>
      </c>
      <c r="G632" s="42" t="s">
        <v>1914</v>
      </c>
      <c r="H632" s="45">
        <v>3.2774901544227898E-10</v>
      </c>
      <c r="I632" s="42">
        <v>28</v>
      </c>
      <c r="J632" s="42" t="s">
        <v>14901</v>
      </c>
      <c r="K632" s="42">
        <v>11</v>
      </c>
      <c r="L632" s="42">
        <v>6</v>
      </c>
      <c r="M632" s="42">
        <v>1</v>
      </c>
      <c r="N632" s="42" t="s">
        <v>39</v>
      </c>
      <c r="O632" s="42" t="s">
        <v>14763</v>
      </c>
      <c r="P632" s="42" t="s">
        <v>14764</v>
      </c>
      <c r="Q632" t="s">
        <v>40</v>
      </c>
      <c r="R632" t="s">
        <v>41</v>
      </c>
    </row>
    <row r="633" spans="1:18" ht="13" x14ac:dyDescent="0.15">
      <c r="A633" s="167"/>
      <c r="B633" s="46">
        <v>6</v>
      </c>
      <c r="C633" s="43" t="s">
        <v>14902</v>
      </c>
      <c r="D633" s="45">
        <v>1000000</v>
      </c>
      <c r="E633" s="42" t="s">
        <v>14903</v>
      </c>
      <c r="F633" s="42" t="s">
        <v>7215</v>
      </c>
      <c r="G633" s="42" t="s">
        <v>1914</v>
      </c>
      <c r="H633" s="45">
        <v>3.34871980695865E-10</v>
      </c>
      <c r="I633" s="42">
        <v>26</v>
      </c>
      <c r="J633" s="42" t="s">
        <v>14904</v>
      </c>
      <c r="K633" s="42">
        <v>10</v>
      </c>
      <c r="L633" s="42">
        <v>6</v>
      </c>
      <c r="M633" s="42">
        <v>1</v>
      </c>
      <c r="N633" s="42" t="s">
        <v>39</v>
      </c>
      <c r="O633" s="42" t="s">
        <v>14763</v>
      </c>
      <c r="P633" s="42" t="s">
        <v>14764</v>
      </c>
      <c r="Q633" t="s">
        <v>40</v>
      </c>
      <c r="R633" t="s">
        <v>41</v>
      </c>
    </row>
    <row r="634" spans="1:18" ht="13" x14ac:dyDescent="0.15">
      <c r="A634" s="167"/>
      <c r="B634" s="46">
        <v>6</v>
      </c>
      <c r="C634" s="43" t="s">
        <v>14905</v>
      </c>
      <c r="D634" s="45">
        <v>1000000</v>
      </c>
      <c r="E634" s="42" t="s">
        <v>14906</v>
      </c>
      <c r="F634" s="42" t="s">
        <v>5959</v>
      </c>
      <c r="G634" s="42" t="s">
        <v>1914</v>
      </c>
      <c r="H634" s="45">
        <v>8.4028368815165499E-11</v>
      </c>
      <c r="I634" s="42">
        <v>28</v>
      </c>
      <c r="J634" s="42" t="s">
        <v>14907</v>
      </c>
      <c r="K634" s="42">
        <v>22</v>
      </c>
      <c r="L634" s="42">
        <v>7</v>
      </c>
      <c r="M634" s="42">
        <v>1</v>
      </c>
      <c r="N634" s="42" t="s">
        <v>39</v>
      </c>
      <c r="O634" s="42" t="s">
        <v>14763</v>
      </c>
      <c r="P634" s="42" t="s">
        <v>14764</v>
      </c>
      <c r="Q634" t="s">
        <v>40</v>
      </c>
      <c r="R634" t="s">
        <v>41</v>
      </c>
    </row>
    <row r="635" spans="1:18" ht="13" x14ac:dyDescent="0.15">
      <c r="A635" s="167"/>
      <c r="B635" s="46">
        <v>6</v>
      </c>
      <c r="C635" s="43" t="s">
        <v>14908</v>
      </c>
      <c r="D635" s="45">
        <v>1000000</v>
      </c>
      <c r="E635" s="42" t="s">
        <v>14909</v>
      </c>
      <c r="F635" s="42" t="s">
        <v>5885</v>
      </c>
      <c r="G635" s="42" t="s">
        <v>1914</v>
      </c>
      <c r="H635" s="45">
        <v>6.17210580404826E-7</v>
      </c>
      <c r="I635" s="42">
        <v>22</v>
      </c>
      <c r="J635" s="42" t="s">
        <v>14910</v>
      </c>
      <c r="K635" s="42">
        <v>24</v>
      </c>
      <c r="L635" s="42">
        <v>8</v>
      </c>
      <c r="M635" s="42">
        <v>1</v>
      </c>
      <c r="N635" s="42" t="s">
        <v>39</v>
      </c>
      <c r="O635" s="42" t="s">
        <v>14763</v>
      </c>
      <c r="P635" s="42" t="s">
        <v>14764</v>
      </c>
      <c r="Q635" t="s">
        <v>40</v>
      </c>
      <c r="R635" t="s">
        <v>41</v>
      </c>
    </row>
    <row r="636" spans="1:18" ht="13" x14ac:dyDescent="0.15">
      <c r="A636" s="167"/>
      <c r="B636" s="46">
        <v>6</v>
      </c>
      <c r="C636" s="43" t="s">
        <v>14911</v>
      </c>
      <c r="D636" s="45">
        <v>1000000</v>
      </c>
      <c r="E636" s="42" t="s">
        <v>14912</v>
      </c>
      <c r="F636" s="42" t="s">
        <v>7215</v>
      </c>
      <c r="G636" s="42" t="s">
        <v>1914</v>
      </c>
      <c r="H636" s="45">
        <v>3.7893259610684002E-10</v>
      </c>
      <c r="I636" s="42">
        <v>26</v>
      </c>
      <c r="J636" s="42" t="s">
        <v>14913</v>
      </c>
      <c r="K636" s="42">
        <v>11</v>
      </c>
      <c r="L636" s="42">
        <v>5</v>
      </c>
      <c r="M636" s="42">
        <v>1</v>
      </c>
      <c r="N636" s="42" t="s">
        <v>39</v>
      </c>
      <c r="O636" s="42" t="s">
        <v>14763</v>
      </c>
      <c r="P636" s="42" t="s">
        <v>14764</v>
      </c>
      <c r="Q636" t="s">
        <v>40</v>
      </c>
      <c r="R636" t="s">
        <v>41</v>
      </c>
    </row>
    <row r="637" spans="1:18" ht="13" x14ac:dyDescent="0.15">
      <c r="A637" s="167"/>
      <c r="B637" s="46">
        <v>6</v>
      </c>
      <c r="C637" s="43" t="s">
        <v>14914</v>
      </c>
      <c r="D637" s="45">
        <v>1000000</v>
      </c>
      <c r="E637" s="42" t="s">
        <v>14915</v>
      </c>
      <c r="F637" s="42" t="s">
        <v>7215</v>
      </c>
      <c r="G637" s="42" t="s">
        <v>1914</v>
      </c>
      <c r="H637" s="45">
        <v>4.7958336828659703E-10</v>
      </c>
      <c r="I637" s="42">
        <v>22</v>
      </c>
      <c r="J637" s="42" t="s">
        <v>14916</v>
      </c>
      <c r="K637" s="42">
        <v>5</v>
      </c>
      <c r="L637" s="42">
        <v>5</v>
      </c>
      <c r="M637" s="42">
        <v>1</v>
      </c>
      <c r="N637" s="42" t="s">
        <v>39</v>
      </c>
      <c r="O637" s="42" t="s">
        <v>14763</v>
      </c>
      <c r="P637" s="42" t="s">
        <v>14764</v>
      </c>
      <c r="Q637" t="s">
        <v>40</v>
      </c>
      <c r="R637" t="s">
        <v>41</v>
      </c>
    </row>
    <row r="638" spans="1:18" ht="13" x14ac:dyDescent="0.15">
      <c r="A638" s="167"/>
      <c r="B638" s="46">
        <v>6</v>
      </c>
      <c r="C638" s="43" t="s">
        <v>14917</v>
      </c>
      <c r="D638" s="45">
        <v>1000000</v>
      </c>
      <c r="E638" s="42" t="s">
        <v>14918</v>
      </c>
      <c r="F638" s="42" t="s">
        <v>7215</v>
      </c>
      <c r="G638" s="42" t="s">
        <v>1914</v>
      </c>
      <c r="H638" s="45">
        <v>1.10830394147182E-9</v>
      </c>
      <c r="I638" s="42">
        <v>28</v>
      </c>
      <c r="J638" s="42" t="s">
        <v>14919</v>
      </c>
      <c r="K638" s="42">
        <v>14</v>
      </c>
      <c r="L638" s="42">
        <v>6</v>
      </c>
      <c r="M638" s="42">
        <v>1</v>
      </c>
      <c r="N638" s="42" t="s">
        <v>39</v>
      </c>
      <c r="O638" s="42" t="s">
        <v>14763</v>
      </c>
      <c r="P638" s="42" t="s">
        <v>14764</v>
      </c>
      <c r="Q638" t="s">
        <v>40</v>
      </c>
      <c r="R638" t="s">
        <v>41</v>
      </c>
    </row>
    <row r="639" spans="1:18" ht="13" x14ac:dyDescent="0.15">
      <c r="A639" s="167"/>
      <c r="B639" s="46">
        <v>6</v>
      </c>
      <c r="C639" s="43" t="s">
        <v>14920</v>
      </c>
      <c r="D639" s="45">
        <v>1000000</v>
      </c>
      <c r="E639" s="42" t="s">
        <v>14921</v>
      </c>
      <c r="F639" s="42" t="s">
        <v>2216</v>
      </c>
      <c r="G639" s="42" t="s">
        <v>1914</v>
      </c>
      <c r="H639" s="45">
        <v>2.2257101717317199E-7</v>
      </c>
      <c r="I639" s="42">
        <v>16</v>
      </c>
      <c r="J639" s="42" t="s">
        <v>14922</v>
      </c>
      <c r="K639" s="42">
        <v>18</v>
      </c>
      <c r="L639" s="42">
        <v>8</v>
      </c>
      <c r="M639" s="42">
        <v>1</v>
      </c>
      <c r="N639" s="42" t="s">
        <v>39</v>
      </c>
      <c r="O639" s="42" t="s">
        <v>14763</v>
      </c>
      <c r="P639" s="42" t="s">
        <v>14764</v>
      </c>
      <c r="Q639" t="s">
        <v>40</v>
      </c>
      <c r="R639" t="s">
        <v>41</v>
      </c>
    </row>
    <row r="640" spans="1:18" ht="13" x14ac:dyDescent="0.15">
      <c r="A640" s="167"/>
      <c r="B640" s="46">
        <v>6</v>
      </c>
      <c r="C640" s="43" t="s">
        <v>14923</v>
      </c>
      <c r="D640" s="45">
        <v>1000000</v>
      </c>
      <c r="E640" s="42" t="s">
        <v>14924</v>
      </c>
      <c r="F640" s="42" t="s">
        <v>5959</v>
      </c>
      <c r="G640" s="42" t="s">
        <v>1902</v>
      </c>
      <c r="H640" s="45">
        <v>1.8306293223502401E-10</v>
      </c>
      <c r="I640" s="42">
        <v>36</v>
      </c>
      <c r="J640" s="42" t="s">
        <v>14925</v>
      </c>
      <c r="K640" s="42">
        <v>23</v>
      </c>
      <c r="L640" s="42">
        <v>7</v>
      </c>
      <c r="M640" s="42">
        <v>1</v>
      </c>
      <c r="N640" s="42" t="s">
        <v>39</v>
      </c>
      <c r="O640" s="42" t="s">
        <v>14763</v>
      </c>
      <c r="P640" s="42" t="s">
        <v>14764</v>
      </c>
      <c r="Q640" t="s">
        <v>40</v>
      </c>
      <c r="R640" t="s">
        <v>41</v>
      </c>
    </row>
    <row r="641" spans="1:18" ht="13" x14ac:dyDescent="0.15">
      <c r="A641" s="167"/>
      <c r="B641" s="46">
        <v>6</v>
      </c>
      <c r="C641" s="43" t="s">
        <v>14926</v>
      </c>
      <c r="D641" s="45">
        <v>1000000</v>
      </c>
      <c r="E641" s="42" t="s">
        <v>14927</v>
      </c>
      <c r="F641" s="42" t="s">
        <v>5885</v>
      </c>
      <c r="G641" s="42" t="s">
        <v>1914</v>
      </c>
      <c r="H641" s="45">
        <v>5.1112656786259695E-7</v>
      </c>
      <c r="I641" s="42">
        <v>22</v>
      </c>
      <c r="J641" s="42" t="s">
        <v>14928</v>
      </c>
      <c r="K641" s="42">
        <v>20</v>
      </c>
      <c r="L641" s="42">
        <v>9</v>
      </c>
      <c r="M641" s="42">
        <v>1</v>
      </c>
      <c r="N641" s="42" t="s">
        <v>39</v>
      </c>
      <c r="O641" s="42" t="s">
        <v>14763</v>
      </c>
      <c r="P641" s="42" t="s">
        <v>14764</v>
      </c>
      <c r="Q641" t="s">
        <v>40</v>
      </c>
      <c r="R641" t="s">
        <v>41</v>
      </c>
    </row>
    <row r="642" spans="1:18" ht="13" x14ac:dyDescent="0.15">
      <c r="A642" s="167"/>
      <c r="B642" s="46">
        <v>6</v>
      </c>
      <c r="C642" s="43" t="s">
        <v>14929</v>
      </c>
      <c r="D642" s="45">
        <v>1000000</v>
      </c>
      <c r="E642" s="42" t="s">
        <v>14930</v>
      </c>
      <c r="F642" s="42" t="s">
        <v>4451</v>
      </c>
      <c r="G642" s="42" t="s">
        <v>1941</v>
      </c>
      <c r="H642" s="45">
        <v>9.6182340996241703E-10</v>
      </c>
      <c r="I642" s="42">
        <v>32</v>
      </c>
      <c r="J642" s="42" t="s">
        <v>14931</v>
      </c>
      <c r="K642" s="42">
        <v>13</v>
      </c>
      <c r="L642" s="42">
        <v>7</v>
      </c>
      <c r="M642" s="42">
        <v>1</v>
      </c>
      <c r="N642" s="42" t="s">
        <v>39</v>
      </c>
      <c r="O642" s="42" t="s">
        <v>14763</v>
      </c>
      <c r="P642" s="42" t="s">
        <v>14764</v>
      </c>
      <c r="Q642" t="s">
        <v>40</v>
      </c>
      <c r="R642" t="s">
        <v>41</v>
      </c>
    </row>
    <row r="643" spans="1:18" ht="13" x14ac:dyDescent="0.15">
      <c r="A643" s="167"/>
      <c r="B643" s="46">
        <v>6</v>
      </c>
      <c r="C643" s="43" t="s">
        <v>14932</v>
      </c>
      <c r="D643" s="45">
        <v>1000000</v>
      </c>
      <c r="E643" s="42" t="s">
        <v>14933</v>
      </c>
      <c r="F643" s="42" t="s">
        <v>7215</v>
      </c>
      <c r="G643" s="42" t="s">
        <v>1914</v>
      </c>
      <c r="H643" s="45">
        <v>3.8938474299313199E-11</v>
      </c>
      <c r="I643" s="42">
        <v>34</v>
      </c>
      <c r="J643" s="42" t="s">
        <v>14934</v>
      </c>
      <c r="K643" s="42">
        <v>9</v>
      </c>
      <c r="L643" s="42">
        <v>5</v>
      </c>
      <c r="M643" s="42">
        <v>1</v>
      </c>
      <c r="N643" s="42" t="s">
        <v>39</v>
      </c>
      <c r="O643" s="42" t="s">
        <v>14763</v>
      </c>
      <c r="P643" s="42" t="s">
        <v>14764</v>
      </c>
      <c r="Q643" t="s">
        <v>40</v>
      </c>
      <c r="R643" t="s">
        <v>41</v>
      </c>
    </row>
    <row r="644" spans="1:18" ht="13" x14ac:dyDescent="0.15">
      <c r="A644" s="167"/>
      <c r="B644" s="46">
        <v>6</v>
      </c>
      <c r="C644" s="43" t="s">
        <v>14935</v>
      </c>
      <c r="D644" s="45">
        <v>1000000</v>
      </c>
      <c r="E644" s="42" t="s">
        <v>14936</v>
      </c>
      <c r="F644" s="42" t="s">
        <v>4451</v>
      </c>
      <c r="G644" s="42" t="s">
        <v>1941</v>
      </c>
      <c r="H644" s="45">
        <v>8.4024582203584499E-10</v>
      </c>
      <c r="I644" s="42">
        <v>32</v>
      </c>
      <c r="J644" s="42" t="s">
        <v>14937</v>
      </c>
      <c r="K644" s="42">
        <v>11</v>
      </c>
      <c r="L644" s="42">
        <v>6</v>
      </c>
      <c r="M644" s="42">
        <v>1</v>
      </c>
      <c r="N644" s="42" t="s">
        <v>39</v>
      </c>
      <c r="O644" s="42" t="s">
        <v>14763</v>
      </c>
      <c r="P644" s="42" t="s">
        <v>14764</v>
      </c>
      <c r="Q644" t="s">
        <v>40</v>
      </c>
      <c r="R644" t="s">
        <v>41</v>
      </c>
    </row>
    <row r="645" spans="1:18" ht="13" x14ac:dyDescent="0.15">
      <c r="A645" s="167"/>
      <c r="B645" s="46">
        <v>6</v>
      </c>
      <c r="C645" s="43" t="s">
        <v>14938</v>
      </c>
      <c r="D645" s="45">
        <v>1000000</v>
      </c>
      <c r="E645" s="42" t="s">
        <v>14939</v>
      </c>
      <c r="F645" s="42" t="s">
        <v>7215</v>
      </c>
      <c r="G645" s="42" t="s">
        <v>1914</v>
      </c>
      <c r="H645" s="45">
        <v>2.30939494450163E-11</v>
      </c>
      <c r="I645" s="42">
        <v>28</v>
      </c>
      <c r="J645" s="42" t="s">
        <v>14940</v>
      </c>
      <c r="K645" s="42">
        <v>9</v>
      </c>
      <c r="L645" s="42">
        <v>7</v>
      </c>
      <c r="M645" s="42">
        <v>1</v>
      </c>
      <c r="N645" s="42" t="s">
        <v>39</v>
      </c>
      <c r="O645" s="42" t="s">
        <v>14763</v>
      </c>
      <c r="P645" s="42" t="s">
        <v>14764</v>
      </c>
      <c r="Q645" t="s">
        <v>40</v>
      </c>
      <c r="R645" t="s">
        <v>41</v>
      </c>
    </row>
    <row r="646" spans="1:18" ht="13" x14ac:dyDescent="0.15">
      <c r="A646" s="167"/>
      <c r="B646" s="46">
        <v>6</v>
      </c>
      <c r="C646" s="43" t="s">
        <v>14941</v>
      </c>
      <c r="D646" s="45">
        <v>1000000</v>
      </c>
      <c r="E646" s="42" t="s">
        <v>14942</v>
      </c>
      <c r="F646" s="42" t="s">
        <v>7215</v>
      </c>
      <c r="G646" s="42" t="s">
        <v>1914</v>
      </c>
      <c r="H646" s="45">
        <v>3.2550168509677101E-13</v>
      </c>
      <c r="I646" s="42">
        <v>34</v>
      </c>
      <c r="J646" s="42" t="s">
        <v>14943</v>
      </c>
      <c r="K646" s="42">
        <v>10</v>
      </c>
      <c r="L646" s="42">
        <v>7</v>
      </c>
      <c r="M646" s="42">
        <v>1</v>
      </c>
      <c r="N646" s="42" t="s">
        <v>39</v>
      </c>
      <c r="O646" s="42" t="s">
        <v>14763</v>
      </c>
      <c r="P646" s="42" t="s">
        <v>14764</v>
      </c>
      <c r="Q646" t="s">
        <v>40</v>
      </c>
      <c r="R646" t="s">
        <v>41</v>
      </c>
    </row>
    <row r="647" spans="1:18" ht="13" x14ac:dyDescent="0.15">
      <c r="A647" s="167"/>
      <c r="B647" s="46">
        <v>6</v>
      </c>
      <c r="C647" s="43" t="s">
        <v>14944</v>
      </c>
      <c r="D647" s="45">
        <v>1000000</v>
      </c>
      <c r="E647" s="42" t="s">
        <v>14945</v>
      </c>
      <c r="F647" s="42" t="s">
        <v>7215</v>
      </c>
      <c r="G647" s="42" t="s">
        <v>1910</v>
      </c>
      <c r="H647" s="45">
        <v>2.4106848991134802E-10</v>
      </c>
      <c r="I647" s="42">
        <v>22</v>
      </c>
      <c r="J647" s="42" t="s">
        <v>14946</v>
      </c>
      <c r="K647" s="42">
        <v>3</v>
      </c>
      <c r="L647" s="42">
        <v>3</v>
      </c>
      <c r="M647" s="42">
        <v>1</v>
      </c>
      <c r="N647" s="42" t="s">
        <v>39</v>
      </c>
      <c r="O647" s="42" t="s">
        <v>14763</v>
      </c>
      <c r="P647" s="42" t="s">
        <v>14764</v>
      </c>
      <c r="Q647" t="s">
        <v>40</v>
      </c>
      <c r="R647" t="s">
        <v>41</v>
      </c>
    </row>
    <row r="648" spans="1:18" ht="13" x14ac:dyDescent="0.15">
      <c r="A648" s="167"/>
      <c r="B648" s="46">
        <v>6</v>
      </c>
      <c r="C648" s="43" t="s">
        <v>14947</v>
      </c>
      <c r="D648" s="45">
        <v>1000000</v>
      </c>
      <c r="E648" s="42" t="s">
        <v>14948</v>
      </c>
      <c r="F648" s="42" t="s">
        <v>4339</v>
      </c>
      <c r="G648" s="42" t="s">
        <v>1902</v>
      </c>
      <c r="H648" s="45">
        <v>6.65864041199064E-11</v>
      </c>
      <c r="I648" s="42">
        <v>34</v>
      </c>
      <c r="J648" s="42" t="s">
        <v>14949</v>
      </c>
      <c r="K648" s="42">
        <v>13</v>
      </c>
      <c r="L648" s="42">
        <v>6</v>
      </c>
      <c r="M648" s="42">
        <v>1</v>
      </c>
      <c r="N648" s="42" t="s">
        <v>39</v>
      </c>
      <c r="O648" s="42" t="s">
        <v>14763</v>
      </c>
      <c r="P648" s="42" t="s">
        <v>14764</v>
      </c>
      <c r="Q648" t="s">
        <v>40</v>
      </c>
      <c r="R648" t="s">
        <v>41</v>
      </c>
    </row>
    <row r="649" spans="1:18" ht="13" x14ac:dyDescent="0.15">
      <c r="A649" s="167"/>
      <c r="B649" s="46">
        <v>6</v>
      </c>
      <c r="C649" s="43" t="s">
        <v>14950</v>
      </c>
      <c r="D649" s="45">
        <v>1000000</v>
      </c>
      <c r="E649" s="42" t="s">
        <v>14951</v>
      </c>
      <c r="F649" s="42" t="s">
        <v>7215</v>
      </c>
      <c r="G649" s="42" t="s">
        <v>1914</v>
      </c>
      <c r="H649" s="45">
        <v>1.3313723643912801E-10</v>
      </c>
      <c r="I649" s="42">
        <v>34</v>
      </c>
      <c r="J649" s="42" t="s">
        <v>14952</v>
      </c>
      <c r="K649" s="42">
        <v>8</v>
      </c>
      <c r="L649" s="42">
        <v>5</v>
      </c>
      <c r="M649" s="42">
        <v>1</v>
      </c>
      <c r="N649" s="42" t="s">
        <v>39</v>
      </c>
      <c r="O649" s="42" t="s">
        <v>14763</v>
      </c>
      <c r="P649" s="42" t="s">
        <v>14764</v>
      </c>
      <c r="Q649" t="s">
        <v>40</v>
      </c>
      <c r="R649" t="s">
        <v>41</v>
      </c>
    </row>
    <row r="650" spans="1:18" ht="13" x14ac:dyDescent="0.15">
      <c r="A650" s="167"/>
      <c r="B650" s="46">
        <v>6</v>
      </c>
      <c r="C650" s="43" t="s">
        <v>14953</v>
      </c>
      <c r="D650" s="45">
        <v>1000000</v>
      </c>
      <c r="E650" s="42" t="s">
        <v>14954</v>
      </c>
      <c r="F650" s="42" t="s">
        <v>4339</v>
      </c>
      <c r="G650" s="42" t="s">
        <v>1902</v>
      </c>
      <c r="H650" s="45">
        <v>1.81321590473433E-10</v>
      </c>
      <c r="I650" s="42">
        <v>32</v>
      </c>
      <c r="J650" s="42" t="s">
        <v>14955</v>
      </c>
      <c r="K650" s="42">
        <v>12</v>
      </c>
      <c r="L650" s="42">
        <v>6</v>
      </c>
      <c r="M650" s="42">
        <v>1</v>
      </c>
      <c r="N650" s="42" t="s">
        <v>39</v>
      </c>
      <c r="O650" s="42" t="s">
        <v>14763</v>
      </c>
      <c r="P650" s="42" t="s">
        <v>14764</v>
      </c>
      <c r="Q650" t="s">
        <v>40</v>
      </c>
      <c r="R650" t="s">
        <v>41</v>
      </c>
    </row>
    <row r="651" spans="1:18" ht="13" x14ac:dyDescent="0.15">
      <c r="A651" s="167"/>
      <c r="B651" s="46">
        <v>6</v>
      </c>
      <c r="C651" s="43" t="s">
        <v>14956</v>
      </c>
      <c r="D651" s="45">
        <v>1000000</v>
      </c>
      <c r="E651" s="42" t="s">
        <v>14957</v>
      </c>
      <c r="F651" s="42" t="s">
        <v>4339</v>
      </c>
      <c r="G651" s="42" t="s">
        <v>1902</v>
      </c>
      <c r="H651" s="45">
        <v>5.8374827771042503E-11</v>
      </c>
      <c r="I651" s="42">
        <v>36</v>
      </c>
      <c r="J651" s="42" t="s">
        <v>14958</v>
      </c>
      <c r="K651" s="42">
        <v>12</v>
      </c>
      <c r="L651" s="42">
        <v>6</v>
      </c>
      <c r="M651" s="42">
        <v>1</v>
      </c>
      <c r="N651" s="42" t="s">
        <v>39</v>
      </c>
      <c r="O651" s="42" t="s">
        <v>14763</v>
      </c>
      <c r="P651" s="42" t="s">
        <v>14764</v>
      </c>
      <c r="Q651" t="s">
        <v>40</v>
      </c>
      <c r="R651" t="s">
        <v>41</v>
      </c>
    </row>
    <row r="652" spans="1:18" ht="13" x14ac:dyDescent="0.15">
      <c r="A652" s="167"/>
      <c r="B652" s="46">
        <v>6</v>
      </c>
      <c r="C652" s="43" t="s">
        <v>14959</v>
      </c>
      <c r="D652" s="45">
        <v>1000000</v>
      </c>
      <c r="E652" s="42" t="s">
        <v>14960</v>
      </c>
      <c r="F652" s="42" t="s">
        <v>4451</v>
      </c>
      <c r="G652" s="42" t="s">
        <v>1941</v>
      </c>
      <c r="H652" s="45">
        <v>4.6072878540122999E-10</v>
      </c>
      <c r="I652" s="42">
        <v>34</v>
      </c>
      <c r="J652" s="42" t="s">
        <v>14961</v>
      </c>
      <c r="K652" s="42">
        <v>11</v>
      </c>
      <c r="L652" s="42">
        <v>4</v>
      </c>
      <c r="M652" s="42">
        <v>1</v>
      </c>
      <c r="N652" s="42" t="s">
        <v>39</v>
      </c>
      <c r="O652" s="42" t="s">
        <v>14763</v>
      </c>
      <c r="P652" s="42" t="s">
        <v>14764</v>
      </c>
      <c r="Q652" t="s">
        <v>40</v>
      </c>
      <c r="R652" t="s">
        <v>41</v>
      </c>
    </row>
    <row r="653" spans="1:18" ht="13" x14ac:dyDescent="0.15">
      <c r="A653" s="167"/>
      <c r="B653" s="46">
        <v>6</v>
      </c>
      <c r="C653" s="43" t="s">
        <v>14962</v>
      </c>
      <c r="D653" s="45">
        <v>1000000</v>
      </c>
      <c r="E653" s="42" t="s">
        <v>14963</v>
      </c>
      <c r="F653" s="42" t="s">
        <v>5885</v>
      </c>
      <c r="G653" s="42" t="s">
        <v>1914</v>
      </c>
      <c r="H653" s="45">
        <v>4.1230010972806E-8</v>
      </c>
      <c r="I653" s="42">
        <v>26</v>
      </c>
      <c r="J653" s="42" t="s">
        <v>14964</v>
      </c>
      <c r="K653" s="42">
        <v>18</v>
      </c>
      <c r="L653" s="42">
        <v>9</v>
      </c>
      <c r="M653" s="42">
        <v>1</v>
      </c>
      <c r="N653" s="42" t="s">
        <v>39</v>
      </c>
      <c r="O653" s="42" t="s">
        <v>14763</v>
      </c>
      <c r="P653" s="42" t="s">
        <v>14764</v>
      </c>
      <c r="Q653" t="s">
        <v>40</v>
      </c>
      <c r="R653" t="s">
        <v>41</v>
      </c>
    </row>
    <row r="654" spans="1:18" ht="13" x14ac:dyDescent="0.15">
      <c r="A654" s="167"/>
      <c r="B654" s="46">
        <v>6</v>
      </c>
      <c r="C654" s="43" t="s">
        <v>14965</v>
      </c>
      <c r="D654" s="45">
        <v>1000000</v>
      </c>
      <c r="E654" s="42" t="s">
        <v>14966</v>
      </c>
      <c r="F654" s="42" t="s">
        <v>2216</v>
      </c>
      <c r="G654" s="42" t="s">
        <v>1914</v>
      </c>
      <c r="H654" s="45">
        <v>5.2451580125765302E-10</v>
      </c>
      <c r="I654" s="42">
        <v>22</v>
      </c>
      <c r="J654" s="42" t="s">
        <v>14967</v>
      </c>
      <c r="K654" s="42">
        <v>12</v>
      </c>
      <c r="L654" s="42">
        <v>7</v>
      </c>
      <c r="M654" s="42">
        <v>1</v>
      </c>
      <c r="N654" s="42" t="s">
        <v>39</v>
      </c>
      <c r="O654" s="42" t="s">
        <v>14763</v>
      </c>
      <c r="P654" s="42" t="s">
        <v>14764</v>
      </c>
      <c r="Q654" t="s">
        <v>40</v>
      </c>
      <c r="R654" t="s">
        <v>41</v>
      </c>
    </row>
    <row r="655" spans="1:18" ht="13" x14ac:dyDescent="0.15">
      <c r="A655" s="167"/>
      <c r="B655" s="46">
        <v>6</v>
      </c>
      <c r="C655" s="43" t="s">
        <v>14968</v>
      </c>
      <c r="D655" s="45">
        <v>1000000</v>
      </c>
      <c r="E655" s="42" t="s">
        <v>14969</v>
      </c>
      <c r="F655" s="42" t="s">
        <v>5959</v>
      </c>
      <c r="G655" s="42" t="s">
        <v>1893</v>
      </c>
      <c r="H655" s="45">
        <v>9.7967378050374397E-9</v>
      </c>
      <c r="I655" s="42">
        <v>20</v>
      </c>
      <c r="J655" s="42" t="s">
        <v>14970</v>
      </c>
      <c r="K655" s="42">
        <v>11</v>
      </c>
      <c r="L655" s="42">
        <v>7</v>
      </c>
      <c r="M655" s="42">
        <v>1</v>
      </c>
      <c r="N655" s="42" t="s">
        <v>39</v>
      </c>
      <c r="O655" s="42" t="s">
        <v>14763</v>
      </c>
      <c r="P655" s="42" t="s">
        <v>14764</v>
      </c>
      <c r="Q655" t="s">
        <v>40</v>
      </c>
      <c r="R655" t="s">
        <v>41</v>
      </c>
    </row>
    <row r="656" spans="1:18" ht="13" x14ac:dyDescent="0.15">
      <c r="A656" s="167"/>
      <c r="B656" s="46">
        <v>6</v>
      </c>
      <c r="C656" s="43" t="s">
        <v>14971</v>
      </c>
      <c r="D656" s="45">
        <v>1000000</v>
      </c>
      <c r="E656" s="42" t="s">
        <v>14972</v>
      </c>
      <c r="F656" s="42" t="s">
        <v>7215</v>
      </c>
      <c r="G656" s="42" t="s">
        <v>1914</v>
      </c>
      <c r="H656" s="45">
        <v>8.59157021633858E-11</v>
      </c>
      <c r="I656" s="42">
        <v>32</v>
      </c>
      <c r="J656" s="42" t="s">
        <v>14973</v>
      </c>
      <c r="K656" s="42">
        <v>8</v>
      </c>
      <c r="L656" s="42">
        <v>7</v>
      </c>
      <c r="M656" s="42">
        <v>1</v>
      </c>
      <c r="N656" s="42" t="s">
        <v>39</v>
      </c>
      <c r="O656" s="42" t="s">
        <v>14763</v>
      </c>
      <c r="P656" s="42" t="s">
        <v>14764</v>
      </c>
      <c r="Q656" t="s">
        <v>40</v>
      </c>
      <c r="R656" t="s">
        <v>41</v>
      </c>
    </row>
    <row r="657" spans="1:18" ht="13" x14ac:dyDescent="0.15">
      <c r="A657" s="167"/>
      <c r="B657" s="46">
        <v>6</v>
      </c>
      <c r="C657" s="43" t="s">
        <v>14974</v>
      </c>
      <c r="D657" s="45">
        <v>1000000</v>
      </c>
      <c r="E657" s="42" t="s">
        <v>14975</v>
      </c>
      <c r="F657" s="42" t="s">
        <v>4451</v>
      </c>
      <c r="G657" s="42" t="s">
        <v>1941</v>
      </c>
      <c r="H657" s="45">
        <v>1.1066159068807E-10</v>
      </c>
      <c r="I657" s="42">
        <v>32</v>
      </c>
      <c r="J657" s="42" t="s">
        <v>14976</v>
      </c>
      <c r="K657" s="42">
        <v>9</v>
      </c>
      <c r="L657" s="42">
        <v>4</v>
      </c>
      <c r="M657" s="42">
        <v>1</v>
      </c>
      <c r="N657" s="42" t="s">
        <v>39</v>
      </c>
      <c r="O657" s="42" t="s">
        <v>14763</v>
      </c>
      <c r="P657" s="42" t="s">
        <v>14764</v>
      </c>
      <c r="Q657" t="s">
        <v>40</v>
      </c>
      <c r="R657" t="s">
        <v>41</v>
      </c>
    </row>
    <row r="658" spans="1:18" ht="13" x14ac:dyDescent="0.15">
      <c r="A658" s="167"/>
      <c r="B658" s="46">
        <v>6</v>
      </c>
      <c r="C658" s="43" t="s">
        <v>14977</v>
      </c>
      <c r="D658" s="45">
        <v>1000000</v>
      </c>
      <c r="E658" s="42" t="s">
        <v>14978</v>
      </c>
      <c r="F658" s="42" t="s">
        <v>5959</v>
      </c>
      <c r="G658" s="42" t="s">
        <v>1914</v>
      </c>
      <c r="H658" s="45">
        <v>3.6633050990366599E-10</v>
      </c>
      <c r="I658" s="42">
        <v>26</v>
      </c>
      <c r="J658" s="42" t="s">
        <v>14979</v>
      </c>
      <c r="K658" s="42">
        <v>13</v>
      </c>
      <c r="L658" s="42">
        <v>6</v>
      </c>
      <c r="M658" s="42">
        <v>1</v>
      </c>
      <c r="N658" s="42" t="s">
        <v>39</v>
      </c>
      <c r="O658" s="42" t="s">
        <v>14763</v>
      </c>
      <c r="P658" s="42" t="s">
        <v>14764</v>
      </c>
      <c r="Q658" t="s">
        <v>40</v>
      </c>
      <c r="R658" t="s">
        <v>41</v>
      </c>
    </row>
    <row r="659" spans="1:18" ht="13" x14ac:dyDescent="0.15">
      <c r="A659" s="167"/>
      <c r="B659" s="46">
        <v>6</v>
      </c>
      <c r="C659" s="43" t="s">
        <v>14980</v>
      </c>
      <c r="D659" s="45">
        <v>1000000</v>
      </c>
      <c r="E659" s="42" t="s">
        <v>14981</v>
      </c>
      <c r="F659" s="42" t="s">
        <v>5885</v>
      </c>
      <c r="G659" s="42" t="s">
        <v>1914</v>
      </c>
      <c r="H659" s="45">
        <v>3.2587632075336799E-7</v>
      </c>
      <c r="I659" s="42">
        <v>22</v>
      </c>
      <c r="J659" s="42" t="s">
        <v>14982</v>
      </c>
      <c r="K659" s="42">
        <v>17</v>
      </c>
      <c r="L659" s="42">
        <v>9</v>
      </c>
      <c r="M659" s="42">
        <v>1</v>
      </c>
      <c r="N659" s="42" t="s">
        <v>39</v>
      </c>
      <c r="O659" s="42" t="s">
        <v>14763</v>
      </c>
      <c r="P659" s="42" t="s">
        <v>14764</v>
      </c>
      <c r="Q659" t="s">
        <v>40</v>
      </c>
      <c r="R659" t="s">
        <v>41</v>
      </c>
    </row>
    <row r="660" spans="1:18" ht="13" x14ac:dyDescent="0.15">
      <c r="A660" s="167"/>
      <c r="B660" s="46">
        <v>6</v>
      </c>
      <c r="C660" s="43" t="s">
        <v>14983</v>
      </c>
      <c r="D660" s="45">
        <v>1000000</v>
      </c>
      <c r="E660" s="42" t="s">
        <v>14984</v>
      </c>
      <c r="F660" s="42" t="s">
        <v>7215</v>
      </c>
      <c r="G660" s="42" t="s">
        <v>1914</v>
      </c>
      <c r="H660" s="45">
        <v>1.42590439514448E-11</v>
      </c>
      <c r="I660" s="42">
        <v>28</v>
      </c>
      <c r="J660" s="42" t="s">
        <v>14985</v>
      </c>
      <c r="K660" s="42">
        <v>9</v>
      </c>
      <c r="L660" s="42">
        <v>4</v>
      </c>
      <c r="M660" s="42">
        <v>1</v>
      </c>
      <c r="N660" s="42" t="s">
        <v>39</v>
      </c>
      <c r="O660" s="42" t="s">
        <v>14763</v>
      </c>
      <c r="P660" s="42" t="s">
        <v>14764</v>
      </c>
      <c r="Q660" t="s">
        <v>40</v>
      </c>
      <c r="R660" t="s">
        <v>41</v>
      </c>
    </row>
    <row r="661" spans="1:18" ht="13" x14ac:dyDescent="0.15">
      <c r="A661" s="167"/>
      <c r="B661" s="46">
        <v>6</v>
      </c>
      <c r="C661" s="43" t="s">
        <v>14986</v>
      </c>
      <c r="D661" s="45">
        <v>1000000</v>
      </c>
      <c r="E661" s="42" t="s">
        <v>14987</v>
      </c>
      <c r="F661" s="42" t="s">
        <v>4339</v>
      </c>
      <c r="G661" s="42" t="s">
        <v>1902</v>
      </c>
      <c r="H661" s="45">
        <v>4.3414710493833598E-11</v>
      </c>
      <c r="I661" s="42">
        <v>36</v>
      </c>
      <c r="J661" s="42" t="s">
        <v>14988</v>
      </c>
      <c r="K661" s="42">
        <v>11</v>
      </c>
      <c r="L661" s="42">
        <v>5</v>
      </c>
      <c r="M661" s="42">
        <v>1</v>
      </c>
      <c r="N661" s="42" t="s">
        <v>39</v>
      </c>
      <c r="O661" s="42" t="s">
        <v>14763</v>
      </c>
      <c r="P661" s="42" t="s">
        <v>14764</v>
      </c>
      <c r="Q661" t="s">
        <v>40</v>
      </c>
      <c r="R661" t="s">
        <v>41</v>
      </c>
    </row>
    <row r="662" spans="1:18" ht="13" x14ac:dyDescent="0.15">
      <c r="A662" s="167"/>
      <c r="B662" s="46">
        <v>6</v>
      </c>
      <c r="C662" s="43" t="s">
        <v>14989</v>
      </c>
      <c r="D662" s="45">
        <v>1000000</v>
      </c>
      <c r="E662" s="42" t="s">
        <v>14990</v>
      </c>
      <c r="F662" s="42" t="s">
        <v>2397</v>
      </c>
      <c r="G662" s="42" t="s">
        <v>1910</v>
      </c>
      <c r="H662" s="45">
        <v>7.2739845795257201E-10</v>
      </c>
      <c r="I662" s="42">
        <v>32</v>
      </c>
      <c r="J662" s="42" t="s">
        <v>14991</v>
      </c>
      <c r="K662" s="42">
        <v>10</v>
      </c>
      <c r="L662" s="42">
        <v>4</v>
      </c>
      <c r="M662" s="42">
        <v>1</v>
      </c>
      <c r="N662" s="42" t="s">
        <v>39</v>
      </c>
      <c r="O662" s="42" t="s">
        <v>14763</v>
      </c>
      <c r="P662" s="42" t="s">
        <v>14764</v>
      </c>
      <c r="Q662" t="s">
        <v>40</v>
      </c>
      <c r="R662" t="s">
        <v>41</v>
      </c>
    </row>
    <row r="663" spans="1:18" ht="13" x14ac:dyDescent="0.15">
      <c r="A663" s="167"/>
      <c r="B663" s="46">
        <v>6</v>
      </c>
      <c r="C663" s="43" t="s">
        <v>14992</v>
      </c>
      <c r="D663" s="45">
        <v>1000000</v>
      </c>
      <c r="E663" s="42" t="s">
        <v>14993</v>
      </c>
      <c r="F663" s="42" t="s">
        <v>4451</v>
      </c>
      <c r="G663" s="42" t="s">
        <v>1941</v>
      </c>
      <c r="H663" s="45">
        <v>3.9001940060603801E-9</v>
      </c>
      <c r="I663" s="42">
        <v>28</v>
      </c>
      <c r="J663" s="42" t="s">
        <v>14994</v>
      </c>
      <c r="K663" s="42">
        <v>10</v>
      </c>
      <c r="L663" s="42">
        <v>6</v>
      </c>
      <c r="M663" s="42">
        <v>1</v>
      </c>
      <c r="N663" s="42" t="s">
        <v>39</v>
      </c>
      <c r="O663" s="42" t="s">
        <v>14763</v>
      </c>
      <c r="P663" s="42" t="s">
        <v>14764</v>
      </c>
      <c r="Q663" t="s">
        <v>40</v>
      </c>
      <c r="R663" t="s">
        <v>41</v>
      </c>
    </row>
    <row r="664" spans="1:18" ht="13" x14ac:dyDescent="0.15">
      <c r="A664" s="167"/>
      <c r="B664" s="46">
        <v>6</v>
      </c>
      <c r="C664" s="43" t="s">
        <v>14995</v>
      </c>
      <c r="D664" s="45">
        <v>1000000</v>
      </c>
      <c r="E664" s="42" t="s">
        <v>14996</v>
      </c>
      <c r="F664" s="42" t="s">
        <v>7215</v>
      </c>
      <c r="G664" s="42" t="s">
        <v>1914</v>
      </c>
      <c r="H664" s="45">
        <v>3.9617258734596301E-12</v>
      </c>
      <c r="I664" s="42">
        <v>36</v>
      </c>
      <c r="J664" s="42" t="s">
        <v>14997</v>
      </c>
      <c r="K664" s="42">
        <v>13</v>
      </c>
      <c r="L664" s="42">
        <v>6</v>
      </c>
      <c r="M664" s="42">
        <v>1</v>
      </c>
      <c r="N664" s="42" t="s">
        <v>39</v>
      </c>
      <c r="O664" s="42" t="s">
        <v>14763</v>
      </c>
      <c r="P664" s="42" t="s">
        <v>14764</v>
      </c>
      <c r="Q664" t="s">
        <v>40</v>
      </c>
      <c r="R664" t="s">
        <v>41</v>
      </c>
    </row>
    <row r="665" spans="1:18" ht="13" x14ac:dyDescent="0.15">
      <c r="A665" s="167"/>
      <c r="B665" s="46">
        <v>6</v>
      </c>
      <c r="C665" s="43" t="s">
        <v>14998</v>
      </c>
      <c r="D665" s="45">
        <v>1000000</v>
      </c>
      <c r="E665" s="42" t="s">
        <v>14999</v>
      </c>
      <c r="F665" s="42" t="s">
        <v>4451</v>
      </c>
      <c r="G665" s="42" t="s">
        <v>1914</v>
      </c>
      <c r="H665" s="45">
        <v>9.2678978468691797E-10</v>
      </c>
      <c r="I665" s="42">
        <v>32</v>
      </c>
      <c r="J665" s="42" t="s">
        <v>15000</v>
      </c>
      <c r="K665" s="42">
        <v>9</v>
      </c>
      <c r="L665" s="42">
        <v>5</v>
      </c>
      <c r="M665" s="42">
        <v>1</v>
      </c>
      <c r="N665" s="42" t="s">
        <v>39</v>
      </c>
      <c r="O665" s="42" t="s">
        <v>14763</v>
      </c>
      <c r="P665" s="42" t="s">
        <v>14764</v>
      </c>
      <c r="Q665" t="s">
        <v>40</v>
      </c>
      <c r="R665" t="s">
        <v>41</v>
      </c>
    </row>
    <row r="666" spans="1:18" ht="13" x14ac:dyDescent="0.15">
      <c r="A666" s="167"/>
      <c r="B666" s="46">
        <v>6</v>
      </c>
      <c r="C666" s="43" t="s">
        <v>15001</v>
      </c>
      <c r="D666" s="45">
        <v>1000000</v>
      </c>
      <c r="E666" s="42" t="s">
        <v>15002</v>
      </c>
      <c r="F666" s="42" t="s">
        <v>4451</v>
      </c>
      <c r="G666" s="42" t="s">
        <v>1941</v>
      </c>
      <c r="H666" s="45">
        <v>3.0836399824589297E-11</v>
      </c>
      <c r="I666" s="42">
        <v>36</v>
      </c>
      <c r="J666" s="42" t="s">
        <v>15003</v>
      </c>
      <c r="K666" s="42">
        <v>9</v>
      </c>
      <c r="L666" s="42">
        <v>5</v>
      </c>
      <c r="M666" s="42">
        <v>1</v>
      </c>
      <c r="N666" s="42" t="s">
        <v>39</v>
      </c>
      <c r="O666" s="42" t="s">
        <v>14763</v>
      </c>
      <c r="P666" s="42" t="s">
        <v>14764</v>
      </c>
      <c r="Q666" t="s">
        <v>40</v>
      </c>
      <c r="R666" t="s">
        <v>41</v>
      </c>
    </row>
    <row r="667" spans="1:18" ht="13" x14ac:dyDescent="0.15">
      <c r="A667" s="167"/>
      <c r="B667" s="46">
        <v>6</v>
      </c>
      <c r="C667" s="43" t="s">
        <v>15004</v>
      </c>
      <c r="D667" s="45">
        <v>1000000</v>
      </c>
      <c r="E667" s="42" t="s">
        <v>15005</v>
      </c>
      <c r="F667" s="42" t="s">
        <v>4451</v>
      </c>
      <c r="G667" s="42" t="s">
        <v>1914</v>
      </c>
      <c r="H667" s="45">
        <v>5.7401640697679402E-10</v>
      </c>
      <c r="I667" s="42">
        <v>32</v>
      </c>
      <c r="J667" s="42" t="s">
        <v>15006</v>
      </c>
      <c r="K667" s="42">
        <v>10</v>
      </c>
      <c r="L667" s="42">
        <v>5</v>
      </c>
      <c r="M667" s="42">
        <v>1</v>
      </c>
      <c r="N667" s="42" t="s">
        <v>39</v>
      </c>
      <c r="O667" s="42" t="s">
        <v>14763</v>
      </c>
      <c r="P667" s="42" t="s">
        <v>14764</v>
      </c>
      <c r="Q667" t="s">
        <v>40</v>
      </c>
      <c r="R667" t="s">
        <v>41</v>
      </c>
    </row>
    <row r="668" spans="1:18" ht="13" x14ac:dyDescent="0.15">
      <c r="A668" s="167"/>
      <c r="B668" s="46">
        <v>6</v>
      </c>
      <c r="C668" s="43" t="s">
        <v>15007</v>
      </c>
      <c r="D668" s="45">
        <v>1000000</v>
      </c>
      <c r="E668" s="42" t="s">
        <v>15008</v>
      </c>
      <c r="F668" s="42" t="s">
        <v>5885</v>
      </c>
      <c r="G668" s="42" t="s">
        <v>1914</v>
      </c>
      <c r="H668" s="45">
        <v>6.7041522498239202E-7</v>
      </c>
      <c r="I668" s="42">
        <v>22</v>
      </c>
      <c r="J668" s="42" t="s">
        <v>15009</v>
      </c>
      <c r="K668" s="42">
        <v>14</v>
      </c>
      <c r="L668" s="42">
        <v>8</v>
      </c>
      <c r="M668" s="42">
        <v>1</v>
      </c>
      <c r="N668" s="42" t="s">
        <v>39</v>
      </c>
      <c r="O668" s="42" t="s">
        <v>14763</v>
      </c>
      <c r="P668" s="42" t="s">
        <v>14764</v>
      </c>
      <c r="Q668" t="s">
        <v>40</v>
      </c>
      <c r="R668" t="s">
        <v>41</v>
      </c>
    </row>
    <row r="669" spans="1:18" ht="13" x14ac:dyDescent="0.15">
      <c r="A669" s="167"/>
      <c r="B669" s="46">
        <v>6</v>
      </c>
      <c r="C669" s="43" t="s">
        <v>15010</v>
      </c>
      <c r="D669" s="45">
        <v>1000000</v>
      </c>
      <c r="E669" s="42" t="s">
        <v>15011</v>
      </c>
      <c r="F669" s="42" t="s">
        <v>7215</v>
      </c>
      <c r="G669" s="42" t="s">
        <v>1941</v>
      </c>
      <c r="H669" s="45">
        <v>2.4757213381249698E-10</v>
      </c>
      <c r="I669" s="42">
        <v>34</v>
      </c>
      <c r="J669" s="42" t="s">
        <v>15012</v>
      </c>
      <c r="K669" s="42">
        <v>10</v>
      </c>
      <c r="L669" s="42">
        <v>7</v>
      </c>
      <c r="M669" s="42">
        <v>1</v>
      </c>
      <c r="N669" s="42" t="s">
        <v>39</v>
      </c>
      <c r="O669" s="42" t="s">
        <v>14763</v>
      </c>
      <c r="P669" s="42" t="s">
        <v>14764</v>
      </c>
      <c r="Q669" t="s">
        <v>40</v>
      </c>
      <c r="R669" t="s">
        <v>41</v>
      </c>
    </row>
    <row r="670" spans="1:18" ht="13" x14ac:dyDescent="0.15">
      <c r="A670" s="167"/>
      <c r="B670" s="46">
        <v>6</v>
      </c>
      <c r="C670" s="43" t="s">
        <v>15013</v>
      </c>
      <c r="D670" s="45">
        <v>1000000</v>
      </c>
      <c r="E670" s="42" t="s">
        <v>15014</v>
      </c>
      <c r="F670" s="42" t="s">
        <v>7215</v>
      </c>
      <c r="G670" s="42" t="s">
        <v>1941</v>
      </c>
      <c r="H670" s="45">
        <v>1.22011822858521E-9</v>
      </c>
      <c r="I670" s="42">
        <v>34</v>
      </c>
      <c r="J670" s="42" t="s">
        <v>15015</v>
      </c>
      <c r="K670" s="42">
        <v>10</v>
      </c>
      <c r="L670" s="42">
        <v>7</v>
      </c>
      <c r="M670" s="42">
        <v>1</v>
      </c>
      <c r="N670" s="42" t="s">
        <v>39</v>
      </c>
      <c r="O670" s="42" t="s">
        <v>14763</v>
      </c>
      <c r="P670" s="42" t="s">
        <v>14764</v>
      </c>
      <c r="Q670" t="s">
        <v>40</v>
      </c>
      <c r="R670" t="s">
        <v>41</v>
      </c>
    </row>
    <row r="671" spans="1:18" ht="13" x14ac:dyDescent="0.15">
      <c r="A671" s="167"/>
      <c r="B671" s="46">
        <v>6</v>
      </c>
      <c r="C671" s="43" t="s">
        <v>15016</v>
      </c>
      <c r="D671" s="45">
        <v>1000000</v>
      </c>
      <c r="E671" s="42" t="s">
        <v>15017</v>
      </c>
      <c r="F671" s="42" t="s">
        <v>4451</v>
      </c>
      <c r="G671" s="42" t="s">
        <v>1941</v>
      </c>
      <c r="H671" s="45">
        <v>3.47219214026299E-11</v>
      </c>
      <c r="I671" s="42">
        <v>32</v>
      </c>
      <c r="J671" s="42" t="s">
        <v>15018</v>
      </c>
      <c r="K671" s="42">
        <v>10</v>
      </c>
      <c r="L671" s="42">
        <v>6</v>
      </c>
      <c r="M671" s="42">
        <v>1</v>
      </c>
      <c r="N671" s="42" t="s">
        <v>39</v>
      </c>
      <c r="O671" s="42" t="s">
        <v>14763</v>
      </c>
      <c r="P671" s="42" t="s">
        <v>14764</v>
      </c>
      <c r="Q671" t="s">
        <v>40</v>
      </c>
      <c r="R671" t="s">
        <v>41</v>
      </c>
    </row>
    <row r="672" spans="1:18" ht="13" x14ac:dyDescent="0.15">
      <c r="A672" s="167"/>
      <c r="B672" s="46">
        <v>6</v>
      </c>
      <c r="C672" s="43" t="s">
        <v>15019</v>
      </c>
      <c r="D672" s="45">
        <v>1000000</v>
      </c>
      <c r="E672" s="42" t="s">
        <v>15020</v>
      </c>
      <c r="F672" s="42" t="s">
        <v>5959</v>
      </c>
      <c r="G672" s="42" t="s">
        <v>1914</v>
      </c>
      <c r="H672" s="45">
        <v>1.24204064374511E-7</v>
      </c>
      <c r="I672" s="42">
        <v>20</v>
      </c>
      <c r="J672" s="42" t="s">
        <v>15021</v>
      </c>
      <c r="K672" s="42">
        <v>8</v>
      </c>
      <c r="L672" s="42">
        <v>6</v>
      </c>
      <c r="M672" s="42">
        <v>1</v>
      </c>
      <c r="N672" s="42" t="s">
        <v>39</v>
      </c>
      <c r="O672" s="42" t="s">
        <v>14763</v>
      </c>
      <c r="P672" s="42" t="s">
        <v>14764</v>
      </c>
      <c r="Q672" t="s">
        <v>40</v>
      </c>
      <c r="R672" t="s">
        <v>41</v>
      </c>
    </row>
    <row r="673" spans="1:18" ht="13" x14ac:dyDescent="0.15">
      <c r="A673" s="167"/>
      <c r="B673" s="46">
        <v>6</v>
      </c>
      <c r="C673" s="43" t="s">
        <v>15022</v>
      </c>
      <c r="D673" s="45">
        <v>1000000</v>
      </c>
      <c r="E673" s="42" t="s">
        <v>15023</v>
      </c>
      <c r="F673" s="42" t="s">
        <v>2443</v>
      </c>
      <c r="G673" s="42" t="s">
        <v>1902</v>
      </c>
      <c r="H673" s="45">
        <v>3.5481577559015101E-14</v>
      </c>
      <c r="I673" s="42">
        <v>36</v>
      </c>
      <c r="J673" s="42" t="s">
        <v>15024</v>
      </c>
      <c r="K673" s="42">
        <v>9</v>
      </c>
      <c r="L673" s="42">
        <v>4</v>
      </c>
      <c r="M673" s="42">
        <v>1</v>
      </c>
      <c r="N673" s="42" t="s">
        <v>39</v>
      </c>
      <c r="O673" s="42" t="s">
        <v>14763</v>
      </c>
      <c r="P673" s="42" t="s">
        <v>14764</v>
      </c>
      <c r="Q673" t="s">
        <v>40</v>
      </c>
      <c r="R673" t="s">
        <v>41</v>
      </c>
    </row>
    <row r="674" spans="1:18" ht="13" x14ac:dyDescent="0.15">
      <c r="A674" s="167"/>
      <c r="B674" s="46">
        <v>6</v>
      </c>
      <c r="C674" s="43" t="s">
        <v>15025</v>
      </c>
      <c r="D674" s="45">
        <v>1000000</v>
      </c>
      <c r="E674" s="42" t="s">
        <v>15026</v>
      </c>
      <c r="F674" s="42" t="s">
        <v>5959</v>
      </c>
      <c r="G674" s="42" t="s">
        <v>2007</v>
      </c>
      <c r="H674" s="45">
        <v>5.9973739896605906E-8</v>
      </c>
      <c r="I674" s="42">
        <v>22</v>
      </c>
      <c r="J674" s="42" t="s">
        <v>15027</v>
      </c>
      <c r="K674" s="42">
        <v>17</v>
      </c>
      <c r="L674" s="42">
        <v>8</v>
      </c>
      <c r="M674" s="42">
        <v>1</v>
      </c>
      <c r="N674" s="42" t="s">
        <v>39</v>
      </c>
      <c r="O674" s="42" t="s">
        <v>14763</v>
      </c>
      <c r="P674" s="42" t="s">
        <v>14764</v>
      </c>
      <c r="Q674" t="s">
        <v>40</v>
      </c>
      <c r="R674" t="s">
        <v>41</v>
      </c>
    </row>
    <row r="675" spans="1:18" ht="13" x14ac:dyDescent="0.15">
      <c r="A675" s="167"/>
      <c r="B675" s="46">
        <v>6</v>
      </c>
      <c r="C675" s="43" t="s">
        <v>15028</v>
      </c>
      <c r="D675" s="45">
        <v>1000000</v>
      </c>
      <c r="E675" s="42" t="s">
        <v>15029</v>
      </c>
      <c r="F675" s="42" t="s">
        <v>5959</v>
      </c>
      <c r="G675" s="42" t="s">
        <v>1902</v>
      </c>
      <c r="H675" s="45">
        <v>7.7008655665860796E-8</v>
      </c>
      <c r="I675" s="42">
        <v>22</v>
      </c>
      <c r="J675" s="42" t="s">
        <v>15030</v>
      </c>
      <c r="K675" s="42">
        <v>11</v>
      </c>
      <c r="L675" s="42">
        <v>8</v>
      </c>
      <c r="M675" s="42">
        <v>1</v>
      </c>
      <c r="N675" s="42" t="s">
        <v>39</v>
      </c>
      <c r="O675" s="42" t="s">
        <v>14763</v>
      </c>
      <c r="P675" s="42" t="s">
        <v>14764</v>
      </c>
      <c r="Q675" t="s">
        <v>40</v>
      </c>
      <c r="R675" t="s">
        <v>41</v>
      </c>
    </row>
    <row r="676" spans="1:18" ht="13" x14ac:dyDescent="0.15">
      <c r="A676" s="167"/>
      <c r="B676" s="46">
        <v>6</v>
      </c>
      <c r="C676" s="43" t="s">
        <v>15031</v>
      </c>
      <c r="D676" s="45">
        <v>1000000</v>
      </c>
      <c r="E676" s="42" t="s">
        <v>15032</v>
      </c>
      <c r="F676" s="42" t="s">
        <v>2397</v>
      </c>
      <c r="G676" s="42" t="s">
        <v>1910</v>
      </c>
      <c r="H676" s="45">
        <v>8.3348328911189798E-9</v>
      </c>
      <c r="I676" s="42">
        <v>32</v>
      </c>
      <c r="J676" s="42" t="s">
        <v>15033</v>
      </c>
      <c r="K676" s="42">
        <v>9</v>
      </c>
      <c r="L676" s="42">
        <v>5</v>
      </c>
      <c r="M676" s="42">
        <v>1</v>
      </c>
      <c r="N676" s="42" t="s">
        <v>39</v>
      </c>
      <c r="O676" s="42" t="s">
        <v>14763</v>
      </c>
      <c r="P676" s="42" t="s">
        <v>14764</v>
      </c>
      <c r="Q676" t="s">
        <v>40</v>
      </c>
      <c r="R676" t="s">
        <v>41</v>
      </c>
    </row>
    <row r="677" spans="1:18" ht="13" x14ac:dyDescent="0.15">
      <c r="A677" s="167"/>
      <c r="B677" s="46">
        <v>6</v>
      </c>
      <c r="C677" s="43" t="s">
        <v>15034</v>
      </c>
      <c r="D677" s="45">
        <v>1000000</v>
      </c>
      <c r="E677" s="42" t="s">
        <v>15035</v>
      </c>
      <c r="F677" s="42" t="s">
        <v>7215</v>
      </c>
      <c r="G677" s="42" t="s">
        <v>1948</v>
      </c>
      <c r="H677" s="45">
        <v>2.69124056021882E-8</v>
      </c>
      <c r="I677" s="42">
        <v>10</v>
      </c>
      <c r="J677" s="42" t="s">
        <v>15036</v>
      </c>
      <c r="K677" s="42">
        <v>9</v>
      </c>
      <c r="L677" s="42">
        <v>8</v>
      </c>
      <c r="M677" s="42">
        <v>1</v>
      </c>
      <c r="N677" s="42" t="s">
        <v>39</v>
      </c>
      <c r="O677" s="42" t="s">
        <v>14763</v>
      </c>
      <c r="P677" s="42" t="s">
        <v>14764</v>
      </c>
      <c r="Q677" t="s">
        <v>40</v>
      </c>
      <c r="R677" t="s">
        <v>41</v>
      </c>
    </row>
    <row r="678" spans="1:18" ht="13" x14ac:dyDescent="0.15">
      <c r="A678" s="167"/>
      <c r="B678" s="46">
        <v>6</v>
      </c>
      <c r="C678" s="43" t="s">
        <v>15037</v>
      </c>
      <c r="D678" s="45">
        <v>1000000</v>
      </c>
      <c r="E678" s="42" t="s">
        <v>15038</v>
      </c>
      <c r="F678" s="42" t="s">
        <v>2404</v>
      </c>
      <c r="G678" s="42" t="s">
        <v>1941</v>
      </c>
      <c r="H678" s="45">
        <v>1.93473000524404E-10</v>
      </c>
      <c r="I678" s="42">
        <v>32</v>
      </c>
      <c r="J678" s="42" t="s">
        <v>15039</v>
      </c>
      <c r="K678" s="42">
        <v>9</v>
      </c>
      <c r="L678" s="42">
        <v>6</v>
      </c>
      <c r="M678" s="42">
        <v>1</v>
      </c>
      <c r="N678" s="42" t="s">
        <v>39</v>
      </c>
      <c r="O678" s="42" t="s">
        <v>14763</v>
      </c>
      <c r="P678" s="42" t="s">
        <v>14764</v>
      </c>
      <c r="Q678" t="s">
        <v>40</v>
      </c>
      <c r="R678" t="s">
        <v>41</v>
      </c>
    </row>
    <row r="679" spans="1:18" ht="13" x14ac:dyDescent="0.15">
      <c r="A679" s="167"/>
      <c r="B679" s="46">
        <v>6</v>
      </c>
      <c r="C679" s="43" t="s">
        <v>15040</v>
      </c>
      <c r="D679" s="45">
        <v>1000000</v>
      </c>
      <c r="E679" s="42" t="s">
        <v>15041</v>
      </c>
      <c r="F679" s="42" t="s">
        <v>2379</v>
      </c>
      <c r="G679" s="42" t="s">
        <v>1948</v>
      </c>
      <c r="H679" s="45">
        <v>3.3769048542174398E-11</v>
      </c>
      <c r="I679" s="42">
        <v>28</v>
      </c>
      <c r="J679" s="42" t="s">
        <v>15042</v>
      </c>
      <c r="K679" s="42">
        <v>10</v>
      </c>
      <c r="L679" s="42">
        <v>5</v>
      </c>
      <c r="M679" s="42">
        <v>1</v>
      </c>
      <c r="N679" s="42" t="s">
        <v>39</v>
      </c>
      <c r="O679" s="42" t="s">
        <v>14763</v>
      </c>
      <c r="P679" s="42" t="s">
        <v>14764</v>
      </c>
      <c r="Q679" t="s">
        <v>40</v>
      </c>
      <c r="R679" t="s">
        <v>41</v>
      </c>
    </row>
    <row r="680" spans="1:18" ht="13" x14ac:dyDescent="0.15">
      <c r="A680" s="167"/>
      <c r="B680" s="46">
        <v>6</v>
      </c>
      <c r="C680" s="43" t="s">
        <v>15043</v>
      </c>
      <c r="D680" s="45">
        <v>1000000</v>
      </c>
      <c r="E680" s="42" t="s">
        <v>15044</v>
      </c>
      <c r="F680" s="42" t="s">
        <v>4451</v>
      </c>
      <c r="G680" s="42" t="s">
        <v>1918</v>
      </c>
      <c r="H680" s="45">
        <v>4.2270029917078798E-10</v>
      </c>
      <c r="I680" s="42">
        <v>28</v>
      </c>
      <c r="J680" s="42" t="s">
        <v>15045</v>
      </c>
      <c r="K680" s="42">
        <v>7</v>
      </c>
      <c r="L680" s="42">
        <v>5</v>
      </c>
      <c r="M680" s="42">
        <v>1</v>
      </c>
      <c r="N680" s="42" t="s">
        <v>39</v>
      </c>
      <c r="O680" s="42" t="s">
        <v>14763</v>
      </c>
      <c r="P680" s="42" t="s">
        <v>14764</v>
      </c>
      <c r="Q680" t="s">
        <v>40</v>
      </c>
      <c r="R680" t="s">
        <v>41</v>
      </c>
    </row>
    <row r="681" spans="1:18" ht="13" x14ac:dyDescent="0.15">
      <c r="A681" s="167"/>
      <c r="B681" s="46">
        <v>6</v>
      </c>
      <c r="C681" s="43" t="s">
        <v>15046</v>
      </c>
      <c r="D681" s="45">
        <v>1000000</v>
      </c>
      <c r="E681" s="42" t="s">
        <v>15047</v>
      </c>
      <c r="F681" s="42" t="s">
        <v>7215</v>
      </c>
      <c r="G681" s="42" t="s">
        <v>1902</v>
      </c>
      <c r="H681" s="45">
        <v>1.24687777653762E-9</v>
      </c>
      <c r="I681" s="42">
        <v>32</v>
      </c>
      <c r="J681" s="42" t="s">
        <v>15048</v>
      </c>
      <c r="K681" s="42">
        <v>8</v>
      </c>
      <c r="L681" s="42">
        <v>6</v>
      </c>
      <c r="M681" s="42">
        <v>1</v>
      </c>
      <c r="N681" s="42" t="s">
        <v>39</v>
      </c>
      <c r="O681" s="42" t="s">
        <v>14763</v>
      </c>
      <c r="P681" s="42" t="s">
        <v>14764</v>
      </c>
      <c r="Q681" t="s">
        <v>40</v>
      </c>
      <c r="R681" t="s">
        <v>41</v>
      </c>
    </row>
    <row r="682" spans="1:18" ht="13" x14ac:dyDescent="0.15">
      <c r="A682" s="167"/>
      <c r="B682" s="46">
        <v>6</v>
      </c>
      <c r="C682" s="43" t="s">
        <v>15049</v>
      </c>
      <c r="D682" s="45">
        <v>1000000</v>
      </c>
      <c r="E682" s="42" t="s">
        <v>15050</v>
      </c>
      <c r="F682" s="42" t="s">
        <v>4451</v>
      </c>
      <c r="G682" s="42" t="s">
        <v>1902</v>
      </c>
      <c r="H682" s="45">
        <v>1.0806466521289101E-11</v>
      </c>
      <c r="I682" s="42">
        <v>34</v>
      </c>
      <c r="J682" s="42" t="s">
        <v>15051</v>
      </c>
      <c r="K682" s="42">
        <v>7</v>
      </c>
      <c r="L682" s="42">
        <v>6</v>
      </c>
      <c r="M682" s="42">
        <v>1</v>
      </c>
      <c r="N682" s="42" t="s">
        <v>39</v>
      </c>
      <c r="O682" s="42" t="s">
        <v>14763</v>
      </c>
      <c r="P682" s="42" t="s">
        <v>14764</v>
      </c>
      <c r="Q682" t="s">
        <v>40</v>
      </c>
      <c r="R682" t="s">
        <v>41</v>
      </c>
    </row>
    <row r="683" spans="1:18" ht="13" x14ac:dyDescent="0.15">
      <c r="A683" s="167"/>
      <c r="B683" s="46">
        <v>6</v>
      </c>
      <c r="C683" s="43" t="s">
        <v>15052</v>
      </c>
      <c r="D683" s="45">
        <v>1000000</v>
      </c>
      <c r="E683" s="42" t="s">
        <v>15053</v>
      </c>
      <c r="F683" s="42" t="s">
        <v>2409</v>
      </c>
      <c r="G683" s="42" t="s">
        <v>1948</v>
      </c>
      <c r="H683" s="45">
        <v>7.6956120386982104E-12</v>
      </c>
      <c r="I683" s="42">
        <v>34</v>
      </c>
      <c r="J683" s="42" t="s">
        <v>15054</v>
      </c>
      <c r="K683" s="42">
        <v>9</v>
      </c>
      <c r="L683" s="42">
        <v>5</v>
      </c>
      <c r="M683" s="42">
        <v>1</v>
      </c>
      <c r="N683" s="42" t="s">
        <v>39</v>
      </c>
      <c r="O683" s="42" t="s">
        <v>14763</v>
      </c>
      <c r="P683" s="42" t="s">
        <v>14764</v>
      </c>
      <c r="Q683" t="s">
        <v>40</v>
      </c>
      <c r="R683" t="s">
        <v>41</v>
      </c>
    </row>
    <row r="684" spans="1:18" ht="13" x14ac:dyDescent="0.15">
      <c r="A684" s="167"/>
      <c r="B684" s="46">
        <v>6</v>
      </c>
      <c r="C684" s="43" t="s">
        <v>15055</v>
      </c>
      <c r="D684" s="45">
        <v>1000000</v>
      </c>
      <c r="E684" s="42" t="s">
        <v>15056</v>
      </c>
      <c r="F684" s="42" t="s">
        <v>5885</v>
      </c>
      <c r="G684" s="42" t="s">
        <v>1914</v>
      </c>
      <c r="H684" s="45">
        <v>7.1249043560479197E-9</v>
      </c>
      <c r="I684" s="42">
        <v>32</v>
      </c>
      <c r="J684" s="42" t="s">
        <v>15057</v>
      </c>
      <c r="K684" s="42">
        <v>11</v>
      </c>
      <c r="L684" s="42">
        <v>6</v>
      </c>
      <c r="M684" s="42">
        <v>1</v>
      </c>
      <c r="N684" s="42" t="s">
        <v>39</v>
      </c>
      <c r="O684" s="42" t="s">
        <v>14763</v>
      </c>
      <c r="P684" s="42" t="s">
        <v>14764</v>
      </c>
      <c r="Q684" t="s">
        <v>40</v>
      </c>
      <c r="R684" t="s">
        <v>41</v>
      </c>
    </row>
    <row r="685" spans="1:18" ht="13" x14ac:dyDescent="0.15">
      <c r="A685" s="167"/>
      <c r="B685" s="46">
        <v>6</v>
      </c>
      <c r="C685" s="43" t="s">
        <v>15058</v>
      </c>
      <c r="D685" s="45">
        <v>1000000</v>
      </c>
      <c r="E685" s="42" t="s">
        <v>15059</v>
      </c>
      <c r="F685" s="42" t="s">
        <v>2379</v>
      </c>
      <c r="G685" s="42" t="s">
        <v>1948</v>
      </c>
      <c r="H685" s="45">
        <v>1.5727885625764299E-9</v>
      </c>
      <c r="I685" s="42">
        <v>28</v>
      </c>
      <c r="J685" s="42" t="s">
        <v>15060</v>
      </c>
      <c r="K685" s="42">
        <v>8</v>
      </c>
      <c r="L685" s="42">
        <v>5</v>
      </c>
      <c r="M685" s="42">
        <v>1</v>
      </c>
      <c r="N685" s="42" t="s">
        <v>39</v>
      </c>
      <c r="O685" s="42" t="s">
        <v>14763</v>
      </c>
      <c r="P685" s="42" t="s">
        <v>14764</v>
      </c>
      <c r="Q685" t="s">
        <v>40</v>
      </c>
      <c r="R685" t="s">
        <v>41</v>
      </c>
    </row>
    <row r="686" spans="1:18" ht="13" x14ac:dyDescent="0.15">
      <c r="A686" s="167"/>
      <c r="B686" s="46">
        <v>6</v>
      </c>
      <c r="C686" s="43" t="s">
        <v>15061</v>
      </c>
      <c r="D686" s="45">
        <v>1000000</v>
      </c>
      <c r="E686" s="42" t="s">
        <v>15062</v>
      </c>
      <c r="F686" s="42" t="s">
        <v>5959</v>
      </c>
      <c r="G686" s="42" t="s">
        <v>1914</v>
      </c>
      <c r="H686" s="45">
        <v>2.3629600557900599E-9</v>
      </c>
      <c r="I686" s="42">
        <v>22</v>
      </c>
      <c r="J686" s="42" t="s">
        <v>15063</v>
      </c>
      <c r="K686" s="42">
        <v>11</v>
      </c>
      <c r="L686" s="42">
        <v>6</v>
      </c>
      <c r="M686" s="42">
        <v>1</v>
      </c>
      <c r="N686" s="42" t="s">
        <v>39</v>
      </c>
      <c r="O686" s="42" t="s">
        <v>14763</v>
      </c>
      <c r="P686" s="42" t="s">
        <v>14764</v>
      </c>
      <c r="Q686" t="s">
        <v>40</v>
      </c>
      <c r="R686" t="s">
        <v>41</v>
      </c>
    </row>
    <row r="687" spans="1:18" ht="13" x14ac:dyDescent="0.15">
      <c r="A687" s="167"/>
      <c r="B687" s="46">
        <v>6</v>
      </c>
      <c r="C687" s="43" t="s">
        <v>15064</v>
      </c>
      <c r="D687" s="45">
        <v>1000000</v>
      </c>
      <c r="E687" s="42" t="s">
        <v>15065</v>
      </c>
      <c r="F687" s="42" t="s">
        <v>4451</v>
      </c>
      <c r="G687" s="42" t="s">
        <v>1914</v>
      </c>
      <c r="H687" s="45">
        <v>6.3250684701957097E-12</v>
      </c>
      <c r="I687" s="42">
        <v>36</v>
      </c>
      <c r="J687" s="42" t="s">
        <v>15066</v>
      </c>
      <c r="K687" s="42">
        <v>7</v>
      </c>
      <c r="L687" s="42">
        <v>6</v>
      </c>
      <c r="M687" s="42">
        <v>1</v>
      </c>
      <c r="N687" s="42" t="s">
        <v>39</v>
      </c>
      <c r="O687" s="42" t="s">
        <v>14763</v>
      </c>
      <c r="P687" s="42" t="s">
        <v>14764</v>
      </c>
      <c r="Q687" t="s">
        <v>40</v>
      </c>
      <c r="R687" t="s">
        <v>41</v>
      </c>
    </row>
    <row r="688" spans="1:18" ht="13" x14ac:dyDescent="0.15">
      <c r="A688" s="167"/>
      <c r="B688" s="46">
        <v>6</v>
      </c>
      <c r="C688" s="43" t="s">
        <v>15067</v>
      </c>
      <c r="D688" s="45">
        <v>1000000</v>
      </c>
      <c r="E688" s="42" t="s">
        <v>15068</v>
      </c>
      <c r="F688" s="42" t="s">
        <v>2288</v>
      </c>
      <c r="G688" s="42" t="s">
        <v>1941</v>
      </c>
      <c r="H688" s="45">
        <v>2.5861962538453E-11</v>
      </c>
      <c r="I688" s="42">
        <v>26</v>
      </c>
      <c r="J688" s="42" t="s">
        <v>15069</v>
      </c>
      <c r="K688" s="42">
        <v>7</v>
      </c>
      <c r="L688" s="42">
        <v>4</v>
      </c>
      <c r="M688" s="42">
        <v>1</v>
      </c>
      <c r="N688" s="42" t="s">
        <v>39</v>
      </c>
      <c r="O688" s="42" t="s">
        <v>14763</v>
      </c>
      <c r="P688" s="42" t="s">
        <v>14764</v>
      </c>
      <c r="Q688" t="s">
        <v>40</v>
      </c>
      <c r="R688" t="s">
        <v>41</v>
      </c>
    </row>
    <row r="689" spans="1:18" ht="13" x14ac:dyDescent="0.15">
      <c r="A689" s="167"/>
      <c r="B689" s="46">
        <v>6</v>
      </c>
      <c r="C689" s="43" t="s">
        <v>15070</v>
      </c>
      <c r="D689" s="45">
        <v>1000000</v>
      </c>
      <c r="E689" s="42" t="s">
        <v>15071</v>
      </c>
      <c r="F689" s="42" t="s">
        <v>7215</v>
      </c>
      <c r="G689" s="42" t="s">
        <v>1914</v>
      </c>
      <c r="H689" s="45">
        <v>2.0463231126903501E-11</v>
      </c>
      <c r="I689" s="42">
        <v>34</v>
      </c>
      <c r="J689" s="42" t="s">
        <v>15072</v>
      </c>
      <c r="K689" s="42">
        <v>8</v>
      </c>
      <c r="L689" s="42">
        <v>4</v>
      </c>
      <c r="M689" s="42">
        <v>1</v>
      </c>
      <c r="N689" s="42" t="s">
        <v>39</v>
      </c>
      <c r="O689" s="42" t="s">
        <v>14763</v>
      </c>
      <c r="P689" s="42" t="s">
        <v>14764</v>
      </c>
      <c r="Q689" t="s">
        <v>40</v>
      </c>
      <c r="R689" t="s">
        <v>41</v>
      </c>
    </row>
    <row r="690" spans="1:18" ht="13" x14ac:dyDescent="0.15">
      <c r="A690" s="167"/>
      <c r="B690" s="46">
        <v>6</v>
      </c>
      <c r="C690" s="43" t="s">
        <v>15073</v>
      </c>
      <c r="D690" s="45">
        <v>1000000</v>
      </c>
      <c r="E690" s="42" t="s">
        <v>15074</v>
      </c>
      <c r="F690" s="42" t="s">
        <v>2443</v>
      </c>
      <c r="G690" s="42" t="s">
        <v>1902</v>
      </c>
      <c r="H690" s="45">
        <v>4.7833947983235203E-11</v>
      </c>
      <c r="I690" s="42">
        <v>36</v>
      </c>
      <c r="J690" s="42" t="s">
        <v>15075</v>
      </c>
      <c r="K690" s="42">
        <v>8</v>
      </c>
      <c r="L690" s="42">
        <v>4</v>
      </c>
      <c r="M690" s="42">
        <v>1</v>
      </c>
      <c r="N690" s="42" t="s">
        <v>39</v>
      </c>
      <c r="O690" s="42" t="s">
        <v>14763</v>
      </c>
      <c r="P690" s="42" t="s">
        <v>14764</v>
      </c>
      <c r="Q690" t="s">
        <v>40</v>
      </c>
      <c r="R690" t="s">
        <v>41</v>
      </c>
    </row>
    <row r="691" spans="1:18" ht="13" x14ac:dyDescent="0.15">
      <c r="A691" s="167"/>
      <c r="B691" s="46">
        <v>6</v>
      </c>
      <c r="C691" s="43" t="s">
        <v>15076</v>
      </c>
      <c r="D691" s="45">
        <v>1000000</v>
      </c>
      <c r="E691" s="42" t="s">
        <v>15077</v>
      </c>
      <c r="F691" s="42" t="s">
        <v>2397</v>
      </c>
      <c r="G691" s="42" t="s">
        <v>1910</v>
      </c>
      <c r="H691" s="45">
        <v>3.5060221386407101E-9</v>
      </c>
      <c r="I691" s="42">
        <v>28</v>
      </c>
      <c r="J691" s="42" t="s">
        <v>15078</v>
      </c>
      <c r="K691" s="42">
        <v>8</v>
      </c>
      <c r="L691" s="42">
        <v>5</v>
      </c>
      <c r="M691" s="42">
        <v>1</v>
      </c>
      <c r="N691" s="42" t="s">
        <v>39</v>
      </c>
      <c r="O691" s="42" t="s">
        <v>14763</v>
      </c>
      <c r="P691" s="42" t="s">
        <v>14764</v>
      </c>
      <c r="Q691" t="s">
        <v>40</v>
      </c>
      <c r="R691" t="s">
        <v>41</v>
      </c>
    </row>
    <row r="692" spans="1:18" ht="13" x14ac:dyDescent="0.15">
      <c r="A692" s="167"/>
      <c r="B692" s="46">
        <v>6</v>
      </c>
      <c r="C692" s="43" t="s">
        <v>15079</v>
      </c>
      <c r="D692" s="45">
        <v>1000000</v>
      </c>
      <c r="E692" s="42" t="s">
        <v>15080</v>
      </c>
      <c r="F692" s="42" t="s">
        <v>7215</v>
      </c>
      <c r="G692" s="42" t="s">
        <v>1914</v>
      </c>
      <c r="H692" s="45">
        <v>8.5473685092418503E-11</v>
      </c>
      <c r="I692" s="42">
        <v>34</v>
      </c>
      <c r="J692" s="42" t="s">
        <v>15081</v>
      </c>
      <c r="K692" s="42">
        <v>7</v>
      </c>
      <c r="L692" s="42">
        <v>5</v>
      </c>
      <c r="M692" s="42">
        <v>1</v>
      </c>
      <c r="N692" s="42" t="s">
        <v>39</v>
      </c>
      <c r="O692" s="42" t="s">
        <v>14763</v>
      </c>
      <c r="P692" s="42" t="s">
        <v>14764</v>
      </c>
      <c r="Q692" t="s">
        <v>40</v>
      </c>
      <c r="R692" t="s">
        <v>41</v>
      </c>
    </row>
    <row r="693" spans="1:18" ht="13" x14ac:dyDescent="0.15">
      <c r="A693" s="167"/>
      <c r="B693" s="46">
        <v>6</v>
      </c>
      <c r="C693" s="43" t="s">
        <v>15082</v>
      </c>
      <c r="D693" s="45">
        <v>1000000</v>
      </c>
      <c r="E693" s="42" t="s">
        <v>15083</v>
      </c>
      <c r="F693" s="42" t="s">
        <v>2288</v>
      </c>
      <c r="G693" s="42" t="s">
        <v>1941</v>
      </c>
      <c r="H693" s="45">
        <v>1.0219122425259001E-11</v>
      </c>
      <c r="I693" s="42">
        <v>32</v>
      </c>
      <c r="J693" s="42" t="s">
        <v>15084</v>
      </c>
      <c r="K693" s="42">
        <v>8</v>
      </c>
      <c r="L693" s="42">
        <v>6</v>
      </c>
      <c r="M693" s="42">
        <v>1</v>
      </c>
      <c r="N693" s="42" t="s">
        <v>39</v>
      </c>
      <c r="O693" s="42" t="s">
        <v>14763</v>
      </c>
      <c r="P693" s="42" t="s">
        <v>14764</v>
      </c>
      <c r="Q693" t="s">
        <v>40</v>
      </c>
      <c r="R693" t="s">
        <v>41</v>
      </c>
    </row>
    <row r="694" spans="1:18" ht="13" x14ac:dyDescent="0.15">
      <c r="A694" s="167"/>
      <c r="B694" s="46">
        <v>6</v>
      </c>
      <c r="C694" s="43" t="s">
        <v>15085</v>
      </c>
      <c r="D694" s="45">
        <v>1000000</v>
      </c>
      <c r="E694" s="42" t="s">
        <v>15086</v>
      </c>
      <c r="F694" s="42" t="s">
        <v>2397</v>
      </c>
      <c r="G694" s="42" t="s">
        <v>1948</v>
      </c>
      <c r="H694" s="45">
        <v>1.84198429742681E-10</v>
      </c>
      <c r="I694" s="42">
        <v>34</v>
      </c>
      <c r="J694" s="42" t="s">
        <v>15087</v>
      </c>
      <c r="K694" s="42">
        <v>7</v>
      </c>
      <c r="L694" s="42">
        <v>4</v>
      </c>
      <c r="M694" s="42">
        <v>1</v>
      </c>
      <c r="N694" s="42" t="s">
        <v>39</v>
      </c>
      <c r="O694" s="42" t="s">
        <v>14763</v>
      </c>
      <c r="P694" s="42" t="s">
        <v>14764</v>
      </c>
      <c r="Q694" t="s">
        <v>40</v>
      </c>
      <c r="R694" t="s">
        <v>41</v>
      </c>
    </row>
    <row r="695" spans="1:18" ht="13" x14ac:dyDescent="0.15">
      <c r="A695" s="167"/>
      <c r="B695" s="46">
        <v>6</v>
      </c>
      <c r="C695" s="43" t="s">
        <v>15088</v>
      </c>
      <c r="D695" s="45">
        <v>1000000</v>
      </c>
      <c r="E695" s="42" t="s">
        <v>15089</v>
      </c>
      <c r="F695" s="42" t="s">
        <v>5959</v>
      </c>
      <c r="G695" s="42" t="s">
        <v>1910</v>
      </c>
      <c r="H695" s="45">
        <v>1.5288833622434E-7</v>
      </c>
      <c r="I695" s="42">
        <v>16</v>
      </c>
      <c r="J695" s="42" t="s">
        <v>15090</v>
      </c>
      <c r="K695" s="42">
        <v>10</v>
      </c>
      <c r="L695" s="42">
        <v>6</v>
      </c>
      <c r="M695" s="42">
        <v>1</v>
      </c>
      <c r="N695" s="42" t="s">
        <v>39</v>
      </c>
      <c r="O695" s="42" t="s">
        <v>14763</v>
      </c>
      <c r="P695" s="42" t="s">
        <v>14764</v>
      </c>
      <c r="Q695" t="s">
        <v>40</v>
      </c>
      <c r="R695" t="s">
        <v>41</v>
      </c>
    </row>
    <row r="696" spans="1:18" ht="13" x14ac:dyDescent="0.15">
      <c r="A696" s="167"/>
      <c r="B696" s="46">
        <v>6</v>
      </c>
      <c r="C696" s="43" t="s">
        <v>15091</v>
      </c>
      <c r="D696" s="45">
        <v>1000000</v>
      </c>
      <c r="E696" s="42" t="s">
        <v>15092</v>
      </c>
      <c r="F696" s="42" t="s">
        <v>5959</v>
      </c>
      <c r="G696" s="42" t="s">
        <v>1910</v>
      </c>
      <c r="H696" s="45">
        <v>3.19178216940127E-9</v>
      </c>
      <c r="I696" s="42">
        <v>22</v>
      </c>
      <c r="J696" s="42" t="s">
        <v>15093</v>
      </c>
      <c r="K696" s="42">
        <v>5</v>
      </c>
      <c r="L696" s="42">
        <v>4</v>
      </c>
      <c r="M696" s="42">
        <v>1</v>
      </c>
      <c r="N696" s="42" t="s">
        <v>39</v>
      </c>
      <c r="O696" s="42" t="s">
        <v>14763</v>
      </c>
      <c r="P696" s="42" t="s">
        <v>14764</v>
      </c>
      <c r="Q696" t="s">
        <v>40</v>
      </c>
      <c r="R696" t="s">
        <v>41</v>
      </c>
    </row>
    <row r="697" spans="1:18" ht="13" x14ac:dyDescent="0.15">
      <c r="A697" s="167"/>
      <c r="B697" s="46">
        <v>6</v>
      </c>
      <c r="C697" s="43" t="s">
        <v>15094</v>
      </c>
      <c r="D697" s="45">
        <v>1000000</v>
      </c>
      <c r="E697" s="42" t="s">
        <v>15095</v>
      </c>
      <c r="F697" s="42" t="s">
        <v>2379</v>
      </c>
      <c r="G697" s="42" t="s">
        <v>1948</v>
      </c>
      <c r="H697" s="45">
        <v>1.2016133231361E-12</v>
      </c>
      <c r="I697" s="42">
        <v>32</v>
      </c>
      <c r="J697" s="42" t="s">
        <v>15096</v>
      </c>
      <c r="K697" s="42">
        <v>7</v>
      </c>
      <c r="L697" s="42">
        <v>5</v>
      </c>
      <c r="M697" s="42">
        <v>1</v>
      </c>
      <c r="N697" s="42" t="s">
        <v>39</v>
      </c>
      <c r="O697" s="42" t="s">
        <v>14763</v>
      </c>
      <c r="P697" s="42" t="s">
        <v>14764</v>
      </c>
      <c r="Q697" t="s">
        <v>40</v>
      </c>
      <c r="R697" t="s">
        <v>41</v>
      </c>
    </row>
    <row r="698" spans="1:18" ht="13" x14ac:dyDescent="0.15">
      <c r="A698" s="167"/>
      <c r="B698" s="46">
        <v>6</v>
      </c>
      <c r="C698" s="43" t="s">
        <v>15097</v>
      </c>
      <c r="D698" s="45">
        <v>1000000</v>
      </c>
      <c r="E698" s="42" t="s">
        <v>15098</v>
      </c>
      <c r="F698" s="42" t="s">
        <v>4451</v>
      </c>
      <c r="G698" s="42" t="s">
        <v>1941</v>
      </c>
      <c r="H698" s="45">
        <v>1.8659050161376899E-12</v>
      </c>
      <c r="I698" s="42">
        <v>34</v>
      </c>
      <c r="J698" s="42" t="s">
        <v>15099</v>
      </c>
      <c r="K698" s="42">
        <v>7</v>
      </c>
      <c r="L698" s="42">
        <v>3</v>
      </c>
      <c r="M698" s="42">
        <v>1</v>
      </c>
      <c r="N698" s="42" t="s">
        <v>39</v>
      </c>
      <c r="O698" s="42" t="s">
        <v>14763</v>
      </c>
      <c r="P698" s="42" t="s">
        <v>14764</v>
      </c>
      <c r="Q698" t="s">
        <v>40</v>
      </c>
      <c r="R698" t="s">
        <v>41</v>
      </c>
    </row>
    <row r="699" spans="1:18" ht="13" x14ac:dyDescent="0.15">
      <c r="A699" s="167"/>
      <c r="B699" s="46">
        <v>6</v>
      </c>
      <c r="C699" s="43" t="s">
        <v>15100</v>
      </c>
      <c r="D699" s="45">
        <v>1000000</v>
      </c>
      <c r="E699" s="42" t="s">
        <v>15101</v>
      </c>
      <c r="F699" s="42" t="s">
        <v>7215</v>
      </c>
      <c r="G699" s="42" t="s">
        <v>1914</v>
      </c>
      <c r="H699" s="45">
        <v>1.85641071081143E-10</v>
      </c>
      <c r="I699" s="42">
        <v>28</v>
      </c>
      <c r="J699" s="42" t="s">
        <v>15102</v>
      </c>
      <c r="K699" s="42">
        <v>7</v>
      </c>
      <c r="L699" s="42">
        <v>5</v>
      </c>
      <c r="M699" s="42">
        <v>1</v>
      </c>
      <c r="N699" s="42" t="s">
        <v>39</v>
      </c>
      <c r="O699" s="42" t="s">
        <v>14763</v>
      </c>
      <c r="P699" s="42" t="s">
        <v>14764</v>
      </c>
      <c r="Q699" t="s">
        <v>40</v>
      </c>
      <c r="R699" t="s">
        <v>41</v>
      </c>
    </row>
    <row r="700" spans="1:18" ht="13" x14ac:dyDescent="0.15">
      <c r="A700" s="167"/>
      <c r="B700" s="46">
        <v>6</v>
      </c>
      <c r="C700" s="43" t="s">
        <v>15103</v>
      </c>
      <c r="D700" s="45">
        <v>1000000</v>
      </c>
      <c r="E700" s="42" t="s">
        <v>15104</v>
      </c>
      <c r="F700" s="42" t="s">
        <v>7215</v>
      </c>
      <c r="G700" s="42" t="s">
        <v>1914</v>
      </c>
      <c r="H700" s="45">
        <v>1.1475699362854699E-10</v>
      </c>
      <c r="I700" s="42">
        <v>28</v>
      </c>
      <c r="J700" s="42" t="s">
        <v>15105</v>
      </c>
      <c r="K700" s="42">
        <v>8</v>
      </c>
      <c r="L700" s="42">
        <v>4</v>
      </c>
      <c r="M700" s="42">
        <v>1</v>
      </c>
      <c r="N700" s="42" t="s">
        <v>39</v>
      </c>
      <c r="O700" s="42" t="s">
        <v>14763</v>
      </c>
      <c r="P700" s="42" t="s">
        <v>14764</v>
      </c>
      <c r="Q700" t="s">
        <v>40</v>
      </c>
      <c r="R700" t="s">
        <v>41</v>
      </c>
    </row>
    <row r="701" spans="1:18" ht="13" x14ac:dyDescent="0.15">
      <c r="A701" s="167"/>
      <c r="B701" s="46">
        <v>6</v>
      </c>
      <c r="C701" s="43" t="s">
        <v>15106</v>
      </c>
      <c r="D701" s="45">
        <v>1000000</v>
      </c>
      <c r="E701" s="42" t="s">
        <v>15107</v>
      </c>
      <c r="F701" s="42" t="s">
        <v>7215</v>
      </c>
      <c r="G701" s="42" t="s">
        <v>1914</v>
      </c>
      <c r="H701" s="45">
        <v>4.4493983986385401E-11</v>
      </c>
      <c r="I701" s="42">
        <v>28</v>
      </c>
      <c r="J701" s="42" t="s">
        <v>15108</v>
      </c>
      <c r="K701" s="42">
        <v>7</v>
      </c>
      <c r="L701" s="42">
        <v>6</v>
      </c>
      <c r="M701" s="42">
        <v>1</v>
      </c>
      <c r="N701" s="42" t="s">
        <v>39</v>
      </c>
      <c r="O701" s="42" t="s">
        <v>14763</v>
      </c>
      <c r="P701" s="42" t="s">
        <v>14764</v>
      </c>
      <c r="Q701" t="s">
        <v>40</v>
      </c>
      <c r="R701" t="s">
        <v>41</v>
      </c>
    </row>
    <row r="702" spans="1:18" ht="13" x14ac:dyDescent="0.15">
      <c r="A702" s="167"/>
      <c r="B702" s="46">
        <v>6</v>
      </c>
      <c r="C702" s="43" t="s">
        <v>15109</v>
      </c>
      <c r="D702" s="45">
        <v>1000000</v>
      </c>
      <c r="E702" s="42" t="s">
        <v>15110</v>
      </c>
      <c r="F702" s="42" t="s">
        <v>4451</v>
      </c>
      <c r="G702" s="42" t="s">
        <v>1941</v>
      </c>
      <c r="H702" s="45">
        <v>2.9735044944337698E-10</v>
      </c>
      <c r="I702" s="42">
        <v>28</v>
      </c>
      <c r="J702" s="42" t="s">
        <v>15111</v>
      </c>
      <c r="K702" s="42">
        <v>7</v>
      </c>
      <c r="L702" s="42">
        <v>6</v>
      </c>
      <c r="M702" s="42">
        <v>1</v>
      </c>
      <c r="N702" s="42" t="s">
        <v>39</v>
      </c>
      <c r="O702" s="42" t="s">
        <v>14763</v>
      </c>
      <c r="P702" s="42" t="s">
        <v>14764</v>
      </c>
      <c r="Q702" t="s">
        <v>40</v>
      </c>
      <c r="R702" t="s">
        <v>41</v>
      </c>
    </row>
    <row r="703" spans="1:18" ht="13" x14ac:dyDescent="0.15">
      <c r="A703" s="167"/>
      <c r="B703" s="46">
        <v>6</v>
      </c>
      <c r="C703" s="43" t="s">
        <v>15112</v>
      </c>
      <c r="D703" s="45">
        <v>1000000</v>
      </c>
      <c r="E703" s="42" t="s">
        <v>15113</v>
      </c>
      <c r="F703" s="42" t="s">
        <v>2216</v>
      </c>
      <c r="G703" s="42" t="s">
        <v>1914</v>
      </c>
      <c r="H703" s="45">
        <v>1.6908784163945899E-7</v>
      </c>
      <c r="I703" s="42">
        <v>16</v>
      </c>
      <c r="J703" s="42" t="s">
        <v>15114</v>
      </c>
      <c r="K703" s="42">
        <v>7</v>
      </c>
      <c r="L703" s="42">
        <v>6</v>
      </c>
      <c r="M703" s="42">
        <v>1</v>
      </c>
      <c r="N703" s="42" t="s">
        <v>39</v>
      </c>
      <c r="O703" s="42" t="s">
        <v>14763</v>
      </c>
      <c r="P703" s="42" t="s">
        <v>14764</v>
      </c>
      <c r="Q703" t="s">
        <v>40</v>
      </c>
      <c r="R703" t="s">
        <v>41</v>
      </c>
    </row>
    <row r="704" spans="1:18" ht="13" x14ac:dyDescent="0.15">
      <c r="A704" s="167"/>
      <c r="B704" s="46">
        <v>6</v>
      </c>
      <c r="C704" s="43" t="s">
        <v>15115</v>
      </c>
      <c r="D704" s="45">
        <v>1000000</v>
      </c>
      <c r="E704" s="42" t="s">
        <v>15116</v>
      </c>
      <c r="F704" s="42" t="s">
        <v>7215</v>
      </c>
      <c r="G704" s="42" t="s">
        <v>1914</v>
      </c>
      <c r="H704" s="45">
        <v>4.4332350314630001E-10</v>
      </c>
      <c r="I704" s="42">
        <v>22</v>
      </c>
      <c r="J704" s="42" t="s">
        <v>15117</v>
      </c>
      <c r="K704" s="42">
        <v>7</v>
      </c>
      <c r="L704" s="42">
        <v>6</v>
      </c>
      <c r="M704" s="42">
        <v>1</v>
      </c>
      <c r="N704" s="42" t="s">
        <v>39</v>
      </c>
      <c r="O704" s="42" t="s">
        <v>14763</v>
      </c>
      <c r="P704" s="42" t="s">
        <v>14764</v>
      </c>
      <c r="Q704" t="s">
        <v>40</v>
      </c>
      <c r="R704" t="s">
        <v>41</v>
      </c>
    </row>
    <row r="705" spans="1:18" ht="13" x14ac:dyDescent="0.15">
      <c r="A705" s="167"/>
      <c r="B705" s="46">
        <v>6</v>
      </c>
      <c r="C705" s="43" t="s">
        <v>15118</v>
      </c>
      <c r="D705" s="45">
        <v>1000000</v>
      </c>
      <c r="E705" s="42" t="s">
        <v>15119</v>
      </c>
      <c r="F705" s="42" t="s">
        <v>7215</v>
      </c>
      <c r="G705" s="42" t="s">
        <v>1941</v>
      </c>
      <c r="H705" s="45">
        <v>6.3580358546296199E-12</v>
      </c>
      <c r="I705" s="42">
        <v>36</v>
      </c>
      <c r="J705" s="42" t="s">
        <v>15120</v>
      </c>
      <c r="K705" s="42">
        <v>8</v>
      </c>
      <c r="L705" s="42">
        <v>5</v>
      </c>
      <c r="M705" s="42">
        <v>1</v>
      </c>
      <c r="N705" s="42" t="s">
        <v>39</v>
      </c>
      <c r="O705" s="42" t="s">
        <v>14763</v>
      </c>
      <c r="P705" s="42" t="s">
        <v>14764</v>
      </c>
      <c r="Q705" t="s">
        <v>40</v>
      </c>
      <c r="R705" t="s">
        <v>41</v>
      </c>
    </row>
    <row r="706" spans="1:18" ht="13" x14ac:dyDescent="0.15">
      <c r="A706" s="167"/>
      <c r="B706" s="46">
        <v>6</v>
      </c>
      <c r="C706" s="43" t="s">
        <v>15121</v>
      </c>
      <c r="D706" s="45">
        <v>1000000</v>
      </c>
      <c r="E706" s="42" t="s">
        <v>15122</v>
      </c>
      <c r="F706" s="42" t="s">
        <v>2288</v>
      </c>
      <c r="G706" s="42" t="s">
        <v>1914</v>
      </c>
      <c r="H706" s="45">
        <v>1.6944937726599601E-11</v>
      </c>
      <c r="I706" s="42">
        <v>28</v>
      </c>
      <c r="J706" s="42" t="s">
        <v>15123</v>
      </c>
      <c r="K706" s="42">
        <v>7</v>
      </c>
      <c r="L706" s="42">
        <v>5</v>
      </c>
      <c r="M706" s="42">
        <v>1</v>
      </c>
      <c r="N706" s="42" t="s">
        <v>39</v>
      </c>
      <c r="O706" s="42" t="s">
        <v>14763</v>
      </c>
      <c r="P706" s="42" t="s">
        <v>14764</v>
      </c>
      <c r="Q706" t="s">
        <v>40</v>
      </c>
      <c r="R706" t="s">
        <v>41</v>
      </c>
    </row>
    <row r="707" spans="1:18" ht="13" x14ac:dyDescent="0.15">
      <c r="A707" s="167"/>
      <c r="B707" s="46">
        <v>6</v>
      </c>
      <c r="C707" s="43" t="s">
        <v>15124</v>
      </c>
      <c r="D707" s="45">
        <v>1000000</v>
      </c>
      <c r="E707" s="42" t="s">
        <v>15125</v>
      </c>
      <c r="F707" s="42" t="s">
        <v>5959</v>
      </c>
      <c r="G707" s="42" t="s">
        <v>1914</v>
      </c>
      <c r="H707" s="45">
        <v>2.0029142825750598E-8</v>
      </c>
      <c r="I707" s="42">
        <v>20</v>
      </c>
      <c r="J707" s="42" t="s">
        <v>15126</v>
      </c>
      <c r="K707" s="42">
        <v>7</v>
      </c>
      <c r="L707" s="42">
        <v>4</v>
      </c>
      <c r="M707" s="42">
        <v>1</v>
      </c>
      <c r="N707" s="42" t="s">
        <v>39</v>
      </c>
      <c r="O707" s="42" t="s">
        <v>14763</v>
      </c>
      <c r="P707" s="42" t="s">
        <v>14764</v>
      </c>
      <c r="Q707" t="s">
        <v>40</v>
      </c>
      <c r="R707" t="s">
        <v>41</v>
      </c>
    </row>
    <row r="708" spans="1:18" ht="13" x14ac:dyDescent="0.15">
      <c r="A708" s="167"/>
      <c r="B708" s="46">
        <v>6</v>
      </c>
      <c r="C708" s="43" t="s">
        <v>15127</v>
      </c>
      <c r="D708" s="45">
        <v>1000000</v>
      </c>
      <c r="E708" s="42" t="s">
        <v>15128</v>
      </c>
      <c r="F708" s="42" t="s">
        <v>2288</v>
      </c>
      <c r="G708" s="42" t="s">
        <v>6296</v>
      </c>
      <c r="H708" s="45">
        <v>2.3549500021230401E-9</v>
      </c>
      <c r="I708" s="42">
        <v>28</v>
      </c>
      <c r="J708" s="42" t="s">
        <v>15129</v>
      </c>
      <c r="K708" s="42">
        <v>7</v>
      </c>
      <c r="L708" s="42">
        <v>6</v>
      </c>
      <c r="M708" s="42">
        <v>1</v>
      </c>
      <c r="N708" s="42" t="s">
        <v>39</v>
      </c>
      <c r="O708" s="42" t="s">
        <v>14763</v>
      </c>
      <c r="P708" s="42" t="s">
        <v>14764</v>
      </c>
      <c r="Q708" t="s">
        <v>40</v>
      </c>
      <c r="R708" t="s">
        <v>41</v>
      </c>
    </row>
    <row r="709" spans="1:18" ht="13" x14ac:dyDescent="0.15">
      <c r="A709" s="167"/>
      <c r="B709" s="46">
        <v>6</v>
      </c>
      <c r="C709" s="43" t="s">
        <v>15130</v>
      </c>
      <c r="D709" s="45">
        <v>1000000</v>
      </c>
      <c r="E709" s="42" t="s">
        <v>15131</v>
      </c>
      <c r="F709" s="42" t="s">
        <v>2397</v>
      </c>
      <c r="G709" s="42" t="s">
        <v>1910</v>
      </c>
      <c r="H709" s="45">
        <v>2.1629559920501601E-8</v>
      </c>
      <c r="I709" s="42">
        <v>22</v>
      </c>
      <c r="J709" s="42" t="s">
        <v>15132</v>
      </c>
      <c r="K709" s="42">
        <v>7</v>
      </c>
      <c r="L709" s="42">
        <v>4</v>
      </c>
      <c r="M709" s="42">
        <v>1</v>
      </c>
      <c r="N709" s="42" t="s">
        <v>39</v>
      </c>
      <c r="O709" s="42" t="s">
        <v>14763</v>
      </c>
      <c r="P709" s="42" t="s">
        <v>14764</v>
      </c>
      <c r="Q709" t="s">
        <v>40</v>
      </c>
      <c r="R709" t="s">
        <v>41</v>
      </c>
    </row>
    <row r="710" spans="1:18" ht="13" x14ac:dyDescent="0.15">
      <c r="A710" s="167"/>
      <c r="B710" s="46">
        <v>6</v>
      </c>
      <c r="C710" s="43" t="s">
        <v>15133</v>
      </c>
      <c r="D710" s="45">
        <v>1000000</v>
      </c>
      <c r="E710" s="42" t="s">
        <v>15134</v>
      </c>
      <c r="F710" s="42" t="s">
        <v>4451</v>
      </c>
      <c r="G710" s="42" t="s">
        <v>1918</v>
      </c>
      <c r="H710" s="45">
        <v>7.6301142378403593E-9</v>
      </c>
      <c r="I710" s="42">
        <v>28</v>
      </c>
      <c r="J710" s="42" t="s">
        <v>15135</v>
      </c>
      <c r="K710" s="42">
        <v>7</v>
      </c>
      <c r="L710" s="42">
        <v>5</v>
      </c>
      <c r="M710" s="42">
        <v>1</v>
      </c>
      <c r="N710" s="42" t="s">
        <v>39</v>
      </c>
      <c r="O710" s="42" t="s">
        <v>14763</v>
      </c>
      <c r="P710" s="42" t="s">
        <v>14764</v>
      </c>
      <c r="Q710" t="s">
        <v>40</v>
      </c>
      <c r="R710" t="s">
        <v>41</v>
      </c>
    </row>
    <row r="711" spans="1:18" ht="13" x14ac:dyDescent="0.15">
      <c r="A711" s="167"/>
      <c r="B711" s="46">
        <v>6</v>
      </c>
      <c r="C711" s="43" t="s">
        <v>15136</v>
      </c>
      <c r="D711" s="45">
        <v>1000000</v>
      </c>
      <c r="E711" s="42" t="s">
        <v>15137</v>
      </c>
      <c r="F711" s="42" t="s">
        <v>5959</v>
      </c>
      <c r="G711" s="42" t="s">
        <v>2007</v>
      </c>
      <c r="H711" s="45">
        <v>2.1792101424256701E-8</v>
      </c>
      <c r="I711" s="42">
        <v>16</v>
      </c>
      <c r="J711" s="42" t="s">
        <v>15138</v>
      </c>
      <c r="K711" s="42">
        <v>8</v>
      </c>
      <c r="L711" s="42">
        <v>6</v>
      </c>
      <c r="M711" s="42">
        <v>1</v>
      </c>
      <c r="N711" s="42" t="s">
        <v>39</v>
      </c>
      <c r="O711" s="42" t="s">
        <v>14763</v>
      </c>
      <c r="P711" s="42" t="s">
        <v>14764</v>
      </c>
      <c r="Q711" t="s">
        <v>40</v>
      </c>
      <c r="R711" t="s">
        <v>41</v>
      </c>
    </row>
    <row r="712" spans="1:18" ht="13" x14ac:dyDescent="0.15">
      <c r="A712" s="167"/>
      <c r="B712" s="46">
        <v>6</v>
      </c>
      <c r="C712" s="43" t="s">
        <v>15139</v>
      </c>
      <c r="D712" s="45">
        <v>1000000</v>
      </c>
      <c r="E712" s="42" t="s">
        <v>7413</v>
      </c>
      <c r="F712" s="42" t="s">
        <v>5885</v>
      </c>
      <c r="G712" s="42" t="s">
        <v>1914</v>
      </c>
      <c r="H712" s="45">
        <v>2.7770058004306698E-6</v>
      </c>
      <c r="I712" s="42">
        <v>22</v>
      </c>
      <c r="J712" s="42" t="s">
        <v>15140</v>
      </c>
      <c r="K712" s="42">
        <v>8</v>
      </c>
      <c r="L712" s="42">
        <v>7</v>
      </c>
      <c r="M712" s="42">
        <v>1</v>
      </c>
      <c r="N712" s="42" t="s">
        <v>39</v>
      </c>
      <c r="O712" s="42" t="s">
        <v>14763</v>
      </c>
      <c r="P712" s="42" t="s">
        <v>14764</v>
      </c>
      <c r="Q712" t="s">
        <v>40</v>
      </c>
      <c r="R712" t="s">
        <v>41</v>
      </c>
    </row>
    <row r="713" spans="1:18" ht="13" x14ac:dyDescent="0.15">
      <c r="A713" s="167"/>
      <c r="B713" s="46">
        <v>6</v>
      </c>
      <c r="C713" s="43" t="s">
        <v>15141</v>
      </c>
      <c r="D713" s="45">
        <v>1000000</v>
      </c>
      <c r="E713" s="42" t="s">
        <v>15142</v>
      </c>
      <c r="F713" s="42" t="s">
        <v>7215</v>
      </c>
      <c r="G713" s="42" t="s">
        <v>1941</v>
      </c>
      <c r="H713" s="45">
        <v>1.11173164774851E-12</v>
      </c>
      <c r="I713" s="42">
        <v>36</v>
      </c>
      <c r="J713" s="42" t="s">
        <v>15143</v>
      </c>
      <c r="K713" s="42">
        <v>7</v>
      </c>
      <c r="L713" s="42">
        <v>6</v>
      </c>
      <c r="M713" s="42">
        <v>1</v>
      </c>
      <c r="N713" s="42" t="s">
        <v>39</v>
      </c>
      <c r="O713" s="42" t="s">
        <v>14763</v>
      </c>
      <c r="P713" s="42" t="s">
        <v>14764</v>
      </c>
      <c r="Q713" t="s">
        <v>40</v>
      </c>
      <c r="R713" t="s">
        <v>41</v>
      </c>
    </row>
    <row r="714" spans="1:18" ht="13" x14ac:dyDescent="0.15">
      <c r="A714" s="167"/>
      <c r="B714" s="46">
        <v>6</v>
      </c>
      <c r="C714" s="43" t="s">
        <v>15144</v>
      </c>
      <c r="D714" s="45">
        <v>1000000</v>
      </c>
      <c r="E714" s="42" t="s">
        <v>15145</v>
      </c>
      <c r="F714" s="42" t="s">
        <v>5959</v>
      </c>
      <c r="G714" s="42" t="s">
        <v>2007</v>
      </c>
      <c r="H714" s="45">
        <v>4.7594061700549497E-8</v>
      </c>
      <c r="I714" s="42">
        <v>22</v>
      </c>
      <c r="J714" s="42" t="s">
        <v>15146</v>
      </c>
      <c r="K714" s="42">
        <v>10</v>
      </c>
      <c r="L714" s="42">
        <v>6</v>
      </c>
      <c r="M714" s="42">
        <v>1</v>
      </c>
      <c r="N714" s="42" t="s">
        <v>39</v>
      </c>
      <c r="O714" s="42" t="s">
        <v>14763</v>
      </c>
      <c r="P714" s="42" t="s">
        <v>14764</v>
      </c>
      <c r="Q714" t="s">
        <v>40</v>
      </c>
      <c r="R714" t="s">
        <v>41</v>
      </c>
    </row>
    <row r="715" spans="1:18" ht="13" x14ac:dyDescent="0.15">
      <c r="A715" s="167"/>
      <c r="B715" s="46">
        <v>6</v>
      </c>
      <c r="C715" s="43" t="s">
        <v>15147</v>
      </c>
      <c r="D715" s="45">
        <v>1000000</v>
      </c>
      <c r="E715" s="42" t="s">
        <v>15148</v>
      </c>
      <c r="F715" s="42" t="s">
        <v>5959</v>
      </c>
      <c r="G715" s="42" t="s">
        <v>1948</v>
      </c>
      <c r="H715" s="45">
        <v>2.9706821184841699E-9</v>
      </c>
      <c r="I715" s="42">
        <v>16</v>
      </c>
      <c r="J715" s="42" t="s">
        <v>15149</v>
      </c>
      <c r="K715" s="42">
        <v>7</v>
      </c>
      <c r="L715" s="42">
        <v>6</v>
      </c>
      <c r="M715" s="42">
        <v>1</v>
      </c>
      <c r="N715" s="42" t="s">
        <v>39</v>
      </c>
      <c r="O715" s="42" t="s">
        <v>14763</v>
      </c>
      <c r="P715" s="42" t="s">
        <v>14764</v>
      </c>
      <c r="Q715" t="s">
        <v>40</v>
      </c>
      <c r="R715" t="s">
        <v>41</v>
      </c>
    </row>
    <row r="716" spans="1:18" ht="13" x14ac:dyDescent="0.15">
      <c r="A716" s="167"/>
      <c r="B716" s="46">
        <v>6</v>
      </c>
      <c r="C716" s="43" t="s">
        <v>15150</v>
      </c>
      <c r="D716" s="45">
        <v>1000000</v>
      </c>
      <c r="E716" s="42" t="s">
        <v>15151</v>
      </c>
      <c r="F716" s="42" t="s">
        <v>5959</v>
      </c>
      <c r="G716" s="42" t="s">
        <v>1902</v>
      </c>
      <c r="H716" s="45">
        <v>1.5894681415081099E-10</v>
      </c>
      <c r="I716" s="42">
        <v>32</v>
      </c>
      <c r="J716" s="42" t="s">
        <v>15152</v>
      </c>
      <c r="K716" s="42">
        <v>10</v>
      </c>
      <c r="L716" s="42">
        <v>6</v>
      </c>
      <c r="M716" s="42">
        <v>1</v>
      </c>
      <c r="N716" s="42" t="s">
        <v>39</v>
      </c>
      <c r="O716" s="42" t="s">
        <v>14763</v>
      </c>
      <c r="P716" s="42" t="s">
        <v>14764</v>
      </c>
      <c r="Q716" t="s">
        <v>40</v>
      </c>
      <c r="R716" t="s">
        <v>41</v>
      </c>
    </row>
    <row r="717" spans="1:18" ht="13" x14ac:dyDescent="0.15">
      <c r="A717" s="167"/>
      <c r="B717" s="46">
        <v>6</v>
      </c>
      <c r="C717" s="43" t="s">
        <v>15153</v>
      </c>
      <c r="D717" s="45">
        <v>1000000</v>
      </c>
      <c r="E717" s="42" t="s">
        <v>15154</v>
      </c>
      <c r="F717" s="42" t="s">
        <v>7215</v>
      </c>
      <c r="G717" s="42" t="s">
        <v>1914</v>
      </c>
      <c r="H717" s="45">
        <v>9.8350661145812202E-9</v>
      </c>
      <c r="I717" s="42">
        <v>28</v>
      </c>
      <c r="J717" s="42" t="s">
        <v>15155</v>
      </c>
      <c r="K717" s="42">
        <v>7</v>
      </c>
      <c r="L717" s="42">
        <v>6</v>
      </c>
      <c r="M717" s="42">
        <v>1</v>
      </c>
      <c r="N717" s="42" t="s">
        <v>39</v>
      </c>
      <c r="O717" s="42" t="s">
        <v>14763</v>
      </c>
      <c r="P717" s="42" t="s">
        <v>14764</v>
      </c>
      <c r="Q717" t="s">
        <v>40</v>
      </c>
      <c r="R717" t="s">
        <v>41</v>
      </c>
    </row>
    <row r="718" spans="1:18" ht="13" x14ac:dyDescent="0.15">
      <c r="A718" s="167"/>
      <c r="B718" s="46">
        <v>6</v>
      </c>
      <c r="C718" s="43" t="s">
        <v>15156</v>
      </c>
      <c r="D718" s="45">
        <v>1000000</v>
      </c>
      <c r="E718" s="42" t="s">
        <v>15157</v>
      </c>
      <c r="F718" s="42" t="s">
        <v>5959</v>
      </c>
      <c r="G718" s="42" t="s">
        <v>1910</v>
      </c>
      <c r="H718" s="45">
        <v>5.5177269576805602E-8</v>
      </c>
      <c r="I718" s="42">
        <v>14</v>
      </c>
      <c r="J718" s="42" t="s">
        <v>15158</v>
      </c>
      <c r="K718" s="42">
        <v>8</v>
      </c>
      <c r="L718" s="42">
        <v>5</v>
      </c>
      <c r="M718" s="42">
        <v>1</v>
      </c>
      <c r="N718" s="42" t="s">
        <v>39</v>
      </c>
      <c r="O718" s="42" t="s">
        <v>14763</v>
      </c>
      <c r="P718" s="42" t="s">
        <v>14764</v>
      </c>
      <c r="Q718" t="s">
        <v>40</v>
      </c>
      <c r="R718" t="s">
        <v>41</v>
      </c>
    </row>
    <row r="719" spans="1:18" ht="13" x14ac:dyDescent="0.15">
      <c r="A719" s="167"/>
      <c r="B719" s="46">
        <v>6</v>
      </c>
      <c r="C719" s="43" t="s">
        <v>15159</v>
      </c>
      <c r="D719" s="45">
        <v>1000000</v>
      </c>
      <c r="E719" s="42" t="s">
        <v>15160</v>
      </c>
      <c r="F719" s="42" t="s">
        <v>7215</v>
      </c>
      <c r="G719" s="42" t="s">
        <v>1914</v>
      </c>
      <c r="H719" s="45">
        <v>1.06186469319164E-10</v>
      </c>
      <c r="I719" s="42">
        <v>28</v>
      </c>
      <c r="J719" s="42" t="s">
        <v>15161</v>
      </c>
      <c r="K719" s="42">
        <v>6</v>
      </c>
      <c r="L719" s="42">
        <v>4</v>
      </c>
      <c r="M719" s="42">
        <v>1</v>
      </c>
      <c r="N719" s="42" t="s">
        <v>39</v>
      </c>
      <c r="O719" s="42" t="s">
        <v>14763</v>
      </c>
      <c r="P719" s="42" t="s">
        <v>14764</v>
      </c>
      <c r="Q719" t="s">
        <v>40</v>
      </c>
      <c r="R719" t="s">
        <v>41</v>
      </c>
    </row>
    <row r="720" spans="1:18" ht="13" x14ac:dyDescent="0.15">
      <c r="A720" s="167"/>
      <c r="B720" s="46">
        <v>6</v>
      </c>
      <c r="C720" s="43" t="s">
        <v>15162</v>
      </c>
      <c r="D720" s="45">
        <v>1000000</v>
      </c>
      <c r="E720" s="42" t="s">
        <v>15163</v>
      </c>
      <c r="F720" s="42" t="s">
        <v>2379</v>
      </c>
      <c r="G720" s="42" t="s">
        <v>1902</v>
      </c>
      <c r="H720" s="45">
        <v>7.4828841512102802E-13</v>
      </c>
      <c r="I720" s="42">
        <v>36</v>
      </c>
      <c r="J720" s="42" t="s">
        <v>15164</v>
      </c>
      <c r="K720" s="42">
        <v>6</v>
      </c>
      <c r="L720" s="42">
        <v>4</v>
      </c>
      <c r="M720" s="42">
        <v>1</v>
      </c>
      <c r="N720" s="42" t="s">
        <v>39</v>
      </c>
      <c r="O720" s="42" t="s">
        <v>14763</v>
      </c>
      <c r="P720" s="42" t="s">
        <v>14764</v>
      </c>
      <c r="Q720" t="s">
        <v>40</v>
      </c>
      <c r="R720" t="s">
        <v>41</v>
      </c>
    </row>
    <row r="721" spans="1:18" ht="13" x14ac:dyDescent="0.15">
      <c r="A721" s="167"/>
      <c r="B721" s="46">
        <v>6</v>
      </c>
      <c r="C721" s="43" t="s">
        <v>15165</v>
      </c>
      <c r="D721" s="45">
        <v>1000000</v>
      </c>
      <c r="E721" s="42" t="s">
        <v>15166</v>
      </c>
      <c r="F721" s="42" t="s">
        <v>5959</v>
      </c>
      <c r="G721" s="42" t="s">
        <v>1914</v>
      </c>
      <c r="H721" s="45">
        <v>4.2002393055321803E-11</v>
      </c>
      <c r="I721" s="42">
        <v>28</v>
      </c>
      <c r="J721" s="42" t="s">
        <v>15167</v>
      </c>
      <c r="K721" s="42">
        <v>7</v>
      </c>
      <c r="L721" s="42">
        <v>4</v>
      </c>
      <c r="M721" s="42">
        <v>1</v>
      </c>
      <c r="N721" s="42" t="s">
        <v>39</v>
      </c>
      <c r="O721" s="42" t="s">
        <v>14763</v>
      </c>
      <c r="P721" s="42" t="s">
        <v>14764</v>
      </c>
      <c r="Q721" t="s">
        <v>40</v>
      </c>
      <c r="R721" t="s">
        <v>41</v>
      </c>
    </row>
    <row r="722" spans="1:18" ht="13" x14ac:dyDescent="0.15">
      <c r="A722" s="167"/>
      <c r="B722" s="46">
        <v>6</v>
      </c>
      <c r="C722" s="43" t="s">
        <v>15168</v>
      </c>
      <c r="D722" s="45">
        <v>1000000</v>
      </c>
      <c r="E722" s="42" t="s">
        <v>15169</v>
      </c>
      <c r="F722" s="42" t="s">
        <v>2404</v>
      </c>
      <c r="G722" s="42" t="s">
        <v>1948</v>
      </c>
      <c r="H722" s="45">
        <v>1.34906930611937E-11</v>
      </c>
      <c r="I722" s="42">
        <v>34</v>
      </c>
      <c r="J722" s="42" t="s">
        <v>15170</v>
      </c>
      <c r="K722" s="42">
        <v>6</v>
      </c>
      <c r="L722" s="42">
        <v>5</v>
      </c>
      <c r="M722" s="42">
        <v>1</v>
      </c>
      <c r="N722" s="42" t="s">
        <v>39</v>
      </c>
      <c r="O722" s="42" t="s">
        <v>14763</v>
      </c>
      <c r="P722" s="42" t="s">
        <v>14764</v>
      </c>
      <c r="Q722" t="s">
        <v>40</v>
      </c>
      <c r="R722" t="s">
        <v>41</v>
      </c>
    </row>
    <row r="723" spans="1:18" ht="13" x14ac:dyDescent="0.15">
      <c r="A723" s="167"/>
      <c r="B723" s="46">
        <v>6</v>
      </c>
      <c r="C723" s="43" t="s">
        <v>15171</v>
      </c>
      <c r="D723" s="45">
        <v>1000000</v>
      </c>
      <c r="E723" s="42" t="s">
        <v>15172</v>
      </c>
      <c r="F723" s="42" t="s">
        <v>2397</v>
      </c>
      <c r="G723" s="42" t="s">
        <v>2007</v>
      </c>
      <c r="H723" s="45">
        <v>4.0181797272939602E-9</v>
      </c>
      <c r="I723" s="42">
        <v>26</v>
      </c>
      <c r="J723" s="42" t="s">
        <v>15173</v>
      </c>
      <c r="K723" s="42">
        <v>6</v>
      </c>
      <c r="L723" s="42">
        <v>3</v>
      </c>
      <c r="M723" s="42">
        <v>1</v>
      </c>
      <c r="N723" s="42" t="s">
        <v>39</v>
      </c>
      <c r="O723" s="42" t="s">
        <v>14763</v>
      </c>
      <c r="P723" s="42" t="s">
        <v>14764</v>
      </c>
      <c r="Q723" t="s">
        <v>40</v>
      </c>
      <c r="R723" t="s">
        <v>41</v>
      </c>
    </row>
    <row r="724" spans="1:18" ht="13" x14ac:dyDescent="0.15">
      <c r="A724" s="167"/>
      <c r="B724" s="46">
        <v>6</v>
      </c>
      <c r="C724" s="43" t="s">
        <v>15174</v>
      </c>
      <c r="D724" s="45">
        <v>1000000</v>
      </c>
      <c r="E724" s="42" t="s">
        <v>15175</v>
      </c>
      <c r="F724" s="42" t="s">
        <v>7215</v>
      </c>
      <c r="G724" s="42" t="s">
        <v>1941</v>
      </c>
      <c r="H724" s="45">
        <v>2.04512910024294E-12</v>
      </c>
      <c r="I724" s="42">
        <v>36</v>
      </c>
      <c r="J724" s="42" t="s">
        <v>15176</v>
      </c>
      <c r="K724" s="42">
        <v>6</v>
      </c>
      <c r="L724" s="42">
        <v>4</v>
      </c>
      <c r="M724" s="42">
        <v>1</v>
      </c>
      <c r="N724" s="42" t="s">
        <v>39</v>
      </c>
      <c r="O724" s="42" t="s">
        <v>14763</v>
      </c>
      <c r="P724" s="42" t="s">
        <v>14764</v>
      </c>
      <c r="Q724" t="s">
        <v>40</v>
      </c>
      <c r="R724" t="s">
        <v>41</v>
      </c>
    </row>
    <row r="725" spans="1:18" ht="13" x14ac:dyDescent="0.15">
      <c r="A725" s="167"/>
      <c r="B725" s="46">
        <v>6</v>
      </c>
      <c r="C725" s="43" t="s">
        <v>15177</v>
      </c>
      <c r="D725" s="45">
        <v>1000000</v>
      </c>
      <c r="E725" s="42" t="s">
        <v>15178</v>
      </c>
      <c r="F725" s="42" t="s">
        <v>4451</v>
      </c>
      <c r="G725" s="42" t="s">
        <v>1902</v>
      </c>
      <c r="H725" s="45">
        <v>2.0908086467921399E-12</v>
      </c>
      <c r="I725" s="42">
        <v>36</v>
      </c>
      <c r="J725" s="42" t="s">
        <v>15179</v>
      </c>
      <c r="K725" s="42">
        <v>5</v>
      </c>
      <c r="L725" s="42">
        <v>5</v>
      </c>
      <c r="M725" s="42">
        <v>1</v>
      </c>
      <c r="N725" s="42" t="s">
        <v>39</v>
      </c>
      <c r="O725" s="42" t="s">
        <v>14763</v>
      </c>
      <c r="P725" s="42" t="s">
        <v>14764</v>
      </c>
      <c r="Q725" t="s">
        <v>40</v>
      </c>
      <c r="R725" t="s">
        <v>41</v>
      </c>
    </row>
    <row r="726" spans="1:18" ht="13" x14ac:dyDescent="0.15">
      <c r="A726" s="167"/>
      <c r="B726" s="46">
        <v>6</v>
      </c>
      <c r="C726" s="43" t="s">
        <v>15180</v>
      </c>
      <c r="D726" s="45">
        <v>1000000</v>
      </c>
      <c r="E726" s="42" t="s">
        <v>15181</v>
      </c>
      <c r="F726" s="42" t="s">
        <v>5959</v>
      </c>
      <c r="G726" s="42" t="s">
        <v>1910</v>
      </c>
      <c r="H726" s="45">
        <v>1.6702583865362801E-9</v>
      </c>
      <c r="I726" s="42">
        <v>32</v>
      </c>
      <c r="J726" s="42" t="s">
        <v>15182</v>
      </c>
      <c r="K726" s="42">
        <v>5</v>
      </c>
      <c r="L726" s="42">
        <v>3</v>
      </c>
      <c r="M726" s="42">
        <v>1</v>
      </c>
      <c r="N726" s="42" t="s">
        <v>39</v>
      </c>
      <c r="O726" s="42" t="s">
        <v>14763</v>
      </c>
      <c r="P726" s="42" t="s">
        <v>14764</v>
      </c>
      <c r="Q726" t="s">
        <v>40</v>
      </c>
      <c r="R726" t="s">
        <v>41</v>
      </c>
    </row>
    <row r="727" spans="1:18" ht="13" x14ac:dyDescent="0.15">
      <c r="A727" s="167"/>
      <c r="B727" s="46">
        <v>6</v>
      </c>
      <c r="C727" s="43" t="s">
        <v>15183</v>
      </c>
      <c r="D727" s="45">
        <v>1000000</v>
      </c>
      <c r="E727" s="42" t="s">
        <v>15184</v>
      </c>
      <c r="F727" s="42" t="s">
        <v>7215</v>
      </c>
      <c r="G727" s="42" t="s">
        <v>1914</v>
      </c>
      <c r="H727" s="45">
        <v>7.0320734665390503E-9</v>
      </c>
      <c r="I727" s="42">
        <v>22</v>
      </c>
      <c r="J727" s="42" t="s">
        <v>15185</v>
      </c>
      <c r="K727" s="42">
        <v>7</v>
      </c>
      <c r="L727" s="42">
        <v>7</v>
      </c>
      <c r="M727" s="42">
        <v>1</v>
      </c>
      <c r="N727" s="42" t="s">
        <v>39</v>
      </c>
      <c r="O727" s="42" t="s">
        <v>14763</v>
      </c>
      <c r="P727" s="42" t="s">
        <v>14764</v>
      </c>
      <c r="Q727" t="s">
        <v>40</v>
      </c>
      <c r="R727" t="s">
        <v>41</v>
      </c>
    </row>
    <row r="728" spans="1:18" ht="13" x14ac:dyDescent="0.15">
      <c r="A728" s="167"/>
      <c r="B728" s="46">
        <v>6</v>
      </c>
      <c r="C728" s="43" t="s">
        <v>15186</v>
      </c>
      <c r="D728" s="45">
        <v>1000000</v>
      </c>
      <c r="E728" s="42" t="s">
        <v>15187</v>
      </c>
      <c r="F728" s="42" t="s">
        <v>4451</v>
      </c>
      <c r="G728" s="42" t="s">
        <v>1914</v>
      </c>
      <c r="H728" s="45">
        <v>3.0586047521822701E-10</v>
      </c>
      <c r="I728" s="42">
        <v>34</v>
      </c>
      <c r="J728" s="42" t="s">
        <v>15188</v>
      </c>
      <c r="K728" s="42">
        <v>4</v>
      </c>
      <c r="L728" s="42">
        <v>3</v>
      </c>
      <c r="M728" s="42">
        <v>1</v>
      </c>
      <c r="N728" s="42" t="s">
        <v>39</v>
      </c>
      <c r="O728" s="42" t="s">
        <v>14763</v>
      </c>
      <c r="P728" s="42" t="s">
        <v>14764</v>
      </c>
      <c r="Q728" t="s">
        <v>40</v>
      </c>
      <c r="R728" t="s">
        <v>41</v>
      </c>
    </row>
    <row r="729" spans="1:18" ht="13" x14ac:dyDescent="0.15">
      <c r="A729" s="167"/>
      <c r="B729" s="46">
        <v>6</v>
      </c>
      <c r="C729" s="43" t="s">
        <v>15189</v>
      </c>
      <c r="D729" s="45">
        <v>1000000</v>
      </c>
      <c r="E729" s="42" t="s">
        <v>15190</v>
      </c>
      <c r="F729" s="42" t="s">
        <v>4451</v>
      </c>
      <c r="G729" s="42" t="s">
        <v>1941</v>
      </c>
      <c r="H729" s="45">
        <v>3.50430022417717E-9</v>
      </c>
      <c r="I729" s="42">
        <v>22</v>
      </c>
      <c r="J729" s="42" t="s">
        <v>15191</v>
      </c>
      <c r="K729" s="42">
        <v>5</v>
      </c>
      <c r="L729" s="42">
        <v>3</v>
      </c>
      <c r="M729" s="42">
        <v>1</v>
      </c>
      <c r="N729" s="42" t="s">
        <v>39</v>
      </c>
      <c r="O729" s="42" t="s">
        <v>14763</v>
      </c>
      <c r="P729" s="42" t="s">
        <v>14764</v>
      </c>
      <c r="Q729" t="s">
        <v>40</v>
      </c>
      <c r="R729" t="s">
        <v>41</v>
      </c>
    </row>
    <row r="730" spans="1:18" ht="13" x14ac:dyDescent="0.15">
      <c r="A730" s="167"/>
      <c r="B730" s="46">
        <v>6</v>
      </c>
      <c r="C730" s="43" t="s">
        <v>15192</v>
      </c>
      <c r="D730" s="45">
        <v>1000000</v>
      </c>
      <c r="E730" s="42" t="s">
        <v>15193</v>
      </c>
      <c r="F730" s="42" t="s">
        <v>4451</v>
      </c>
      <c r="G730" s="42" t="s">
        <v>1902</v>
      </c>
      <c r="H730" s="45">
        <v>2.3254553454918E-9</v>
      </c>
      <c r="I730" s="42">
        <v>22</v>
      </c>
      <c r="J730" s="42" t="s">
        <v>15194</v>
      </c>
      <c r="K730" s="42">
        <v>5</v>
      </c>
      <c r="L730" s="42">
        <v>4</v>
      </c>
      <c r="M730" s="42">
        <v>1</v>
      </c>
      <c r="N730" s="42" t="s">
        <v>39</v>
      </c>
      <c r="O730" s="42" t="s">
        <v>14763</v>
      </c>
      <c r="P730" s="42" t="s">
        <v>14764</v>
      </c>
      <c r="Q730" t="s">
        <v>40</v>
      </c>
      <c r="R730" t="s">
        <v>41</v>
      </c>
    </row>
    <row r="731" spans="1:18" ht="13" x14ac:dyDescent="0.15">
      <c r="A731" s="167"/>
      <c r="B731" s="46">
        <v>6</v>
      </c>
      <c r="C731" s="43" t="s">
        <v>15195</v>
      </c>
      <c r="D731" s="45">
        <v>1000000</v>
      </c>
      <c r="E731" s="42" t="s">
        <v>15196</v>
      </c>
      <c r="F731" s="42" t="s">
        <v>2404</v>
      </c>
      <c r="G731" s="42" t="s">
        <v>1948</v>
      </c>
      <c r="H731" s="45">
        <v>3.51093780764415E-12</v>
      </c>
      <c r="I731" s="42">
        <v>32</v>
      </c>
      <c r="J731" s="42" t="s">
        <v>15197</v>
      </c>
      <c r="K731" s="42">
        <v>5</v>
      </c>
      <c r="L731" s="42">
        <v>4</v>
      </c>
      <c r="M731" s="42">
        <v>1</v>
      </c>
      <c r="N731" s="42" t="s">
        <v>39</v>
      </c>
      <c r="O731" s="42" t="s">
        <v>14763</v>
      </c>
      <c r="P731" s="42" t="s">
        <v>14764</v>
      </c>
      <c r="Q731" t="s">
        <v>40</v>
      </c>
      <c r="R731" t="s">
        <v>41</v>
      </c>
    </row>
    <row r="732" spans="1:18" ht="13" x14ac:dyDescent="0.15">
      <c r="A732" s="167"/>
      <c r="B732" s="46">
        <v>6</v>
      </c>
      <c r="C732" s="43" t="s">
        <v>15198</v>
      </c>
      <c r="D732" s="45">
        <v>1000000</v>
      </c>
      <c r="E732" s="42" t="s">
        <v>15199</v>
      </c>
      <c r="F732" s="42" t="s">
        <v>4451</v>
      </c>
      <c r="G732" s="42" t="s">
        <v>1948</v>
      </c>
      <c r="H732" s="45">
        <v>2.3997325793856599E-11</v>
      </c>
      <c r="I732" s="42">
        <v>28</v>
      </c>
      <c r="J732" s="42" t="s">
        <v>15200</v>
      </c>
      <c r="K732" s="42">
        <v>5</v>
      </c>
      <c r="L732" s="42">
        <v>4</v>
      </c>
      <c r="M732" s="42">
        <v>1</v>
      </c>
      <c r="N732" s="42" t="s">
        <v>39</v>
      </c>
      <c r="O732" s="42" t="s">
        <v>14763</v>
      </c>
      <c r="P732" s="42" t="s">
        <v>14764</v>
      </c>
      <c r="Q732" t="s">
        <v>40</v>
      </c>
      <c r="R732" t="s">
        <v>41</v>
      </c>
    </row>
    <row r="733" spans="1:18" ht="13" x14ac:dyDescent="0.15">
      <c r="A733" s="167"/>
      <c r="B733" s="46">
        <v>6</v>
      </c>
      <c r="C733" s="43" t="s">
        <v>15201</v>
      </c>
      <c r="D733" s="45">
        <v>1000000</v>
      </c>
      <c r="E733" s="42" t="s">
        <v>15202</v>
      </c>
      <c r="F733" s="42" t="s">
        <v>7215</v>
      </c>
      <c r="G733" s="42" t="s">
        <v>1914</v>
      </c>
      <c r="H733" s="45">
        <v>9.4188108018091899E-10</v>
      </c>
      <c r="I733" s="42">
        <v>22</v>
      </c>
      <c r="J733" s="42" t="s">
        <v>15203</v>
      </c>
      <c r="K733" s="42">
        <v>5</v>
      </c>
      <c r="L733" s="42">
        <v>4</v>
      </c>
      <c r="M733" s="42">
        <v>1</v>
      </c>
      <c r="N733" s="42" t="s">
        <v>39</v>
      </c>
      <c r="O733" s="42" t="s">
        <v>14763</v>
      </c>
      <c r="P733" s="42" t="s">
        <v>14764</v>
      </c>
      <c r="Q733" t="s">
        <v>40</v>
      </c>
      <c r="R733" t="s">
        <v>41</v>
      </c>
    </row>
    <row r="734" spans="1:18" ht="13" x14ac:dyDescent="0.15">
      <c r="A734" s="167"/>
      <c r="B734" s="46">
        <v>6</v>
      </c>
      <c r="C734" s="43" t="s">
        <v>15204</v>
      </c>
      <c r="D734" s="45">
        <v>1000000</v>
      </c>
      <c r="E734" s="42" t="s">
        <v>15205</v>
      </c>
      <c r="F734" s="42" t="s">
        <v>2409</v>
      </c>
      <c r="G734" s="42" t="s">
        <v>1948</v>
      </c>
      <c r="H734" s="45">
        <v>7.0092726919787797E-13</v>
      </c>
      <c r="I734" s="42">
        <v>34</v>
      </c>
      <c r="J734" s="42" t="s">
        <v>15206</v>
      </c>
      <c r="K734" s="42">
        <v>5</v>
      </c>
      <c r="L734" s="42">
        <v>4</v>
      </c>
      <c r="M734" s="42">
        <v>1</v>
      </c>
      <c r="N734" s="42" t="s">
        <v>39</v>
      </c>
      <c r="O734" s="42" t="s">
        <v>14763</v>
      </c>
      <c r="P734" s="42" t="s">
        <v>14764</v>
      </c>
      <c r="Q734" t="s">
        <v>40</v>
      </c>
      <c r="R734" t="s">
        <v>41</v>
      </c>
    </row>
    <row r="735" spans="1:18" ht="13" x14ac:dyDescent="0.15">
      <c r="A735" s="167"/>
      <c r="B735" s="46">
        <v>6</v>
      </c>
      <c r="C735" s="43" t="s">
        <v>15207</v>
      </c>
      <c r="D735" s="45">
        <v>1000000</v>
      </c>
      <c r="E735" s="42" t="s">
        <v>15208</v>
      </c>
      <c r="F735" s="42" t="s">
        <v>4451</v>
      </c>
      <c r="G735" s="42" t="s">
        <v>1941</v>
      </c>
      <c r="H735" s="45">
        <v>1.45672160629505E-9</v>
      </c>
      <c r="I735" s="42">
        <v>22</v>
      </c>
      <c r="J735" s="42" t="s">
        <v>15209</v>
      </c>
      <c r="K735" s="42">
        <v>5</v>
      </c>
      <c r="L735" s="42">
        <v>4</v>
      </c>
      <c r="M735" s="42">
        <v>1</v>
      </c>
      <c r="N735" s="42" t="s">
        <v>39</v>
      </c>
      <c r="O735" s="42" t="s">
        <v>14763</v>
      </c>
      <c r="P735" s="42" t="s">
        <v>14764</v>
      </c>
      <c r="Q735" t="s">
        <v>40</v>
      </c>
      <c r="R735" t="s">
        <v>41</v>
      </c>
    </row>
    <row r="736" spans="1:18" ht="13" x14ac:dyDescent="0.15">
      <c r="A736" s="167"/>
      <c r="B736" s="46">
        <v>6</v>
      </c>
      <c r="C736" s="43" t="s">
        <v>15210</v>
      </c>
      <c r="D736" s="45">
        <v>1000000</v>
      </c>
      <c r="E736" s="42" t="s">
        <v>15211</v>
      </c>
      <c r="F736" s="42" t="s">
        <v>2379</v>
      </c>
      <c r="G736" s="42" t="s">
        <v>1902</v>
      </c>
      <c r="H736" s="45">
        <v>1.09746105207604E-10</v>
      </c>
      <c r="I736" s="42">
        <v>32</v>
      </c>
      <c r="J736" s="42" t="s">
        <v>15212</v>
      </c>
      <c r="K736" s="42">
        <v>5</v>
      </c>
      <c r="L736" s="42">
        <v>3</v>
      </c>
      <c r="M736" s="42">
        <v>1</v>
      </c>
      <c r="N736" s="42" t="s">
        <v>39</v>
      </c>
      <c r="O736" s="42" t="s">
        <v>14763</v>
      </c>
      <c r="P736" s="42" t="s">
        <v>14764</v>
      </c>
      <c r="Q736" t="s">
        <v>40</v>
      </c>
      <c r="R736" t="s">
        <v>41</v>
      </c>
    </row>
    <row r="737" spans="1:18" ht="13" x14ac:dyDescent="0.15">
      <c r="A737" s="167"/>
      <c r="B737" s="46">
        <v>6</v>
      </c>
      <c r="C737" s="43" t="s">
        <v>15213</v>
      </c>
      <c r="D737" s="45">
        <v>1000000</v>
      </c>
      <c r="E737" s="42" t="s">
        <v>15214</v>
      </c>
      <c r="F737" s="42" t="s">
        <v>5885</v>
      </c>
      <c r="G737" s="42" t="s">
        <v>1902</v>
      </c>
      <c r="H737" s="45">
        <v>2.0823250780199199E-7</v>
      </c>
      <c r="I737" s="42">
        <v>30</v>
      </c>
      <c r="J737" s="42" t="s">
        <v>15215</v>
      </c>
      <c r="K737" s="42">
        <v>7</v>
      </c>
      <c r="L737" s="42">
        <v>6</v>
      </c>
      <c r="M737" s="42">
        <v>1</v>
      </c>
      <c r="N737" s="42" t="s">
        <v>39</v>
      </c>
      <c r="O737" s="42" t="s">
        <v>14763</v>
      </c>
      <c r="P737" s="42" t="s">
        <v>14764</v>
      </c>
      <c r="Q737" t="s">
        <v>40</v>
      </c>
      <c r="R737" t="s">
        <v>41</v>
      </c>
    </row>
    <row r="738" spans="1:18" ht="13" x14ac:dyDescent="0.15">
      <c r="A738" s="167"/>
      <c r="B738" s="46">
        <v>6</v>
      </c>
      <c r="C738" s="43" t="s">
        <v>15216</v>
      </c>
      <c r="D738" s="45">
        <v>1000000</v>
      </c>
      <c r="E738" s="42" t="s">
        <v>15217</v>
      </c>
      <c r="F738" s="42" t="s">
        <v>7215</v>
      </c>
      <c r="G738" s="42" t="s">
        <v>1914</v>
      </c>
      <c r="H738" s="45">
        <v>1.9396518203123601E-11</v>
      </c>
      <c r="I738" s="42">
        <v>26</v>
      </c>
      <c r="J738" s="42" t="s">
        <v>15218</v>
      </c>
      <c r="K738" s="42">
        <v>5</v>
      </c>
      <c r="L738" s="42">
        <v>4</v>
      </c>
      <c r="M738" s="42">
        <v>1</v>
      </c>
      <c r="N738" s="42" t="s">
        <v>39</v>
      </c>
      <c r="O738" s="42" t="s">
        <v>14763</v>
      </c>
      <c r="P738" s="42" t="s">
        <v>14764</v>
      </c>
      <c r="Q738" t="s">
        <v>40</v>
      </c>
      <c r="R738" t="s">
        <v>41</v>
      </c>
    </row>
    <row r="739" spans="1:18" ht="13" x14ac:dyDescent="0.15">
      <c r="A739" s="167"/>
      <c r="B739" s="46">
        <v>6</v>
      </c>
      <c r="C739" s="43" t="s">
        <v>15219</v>
      </c>
      <c r="D739" s="45">
        <v>1000000</v>
      </c>
      <c r="E739" s="42" t="s">
        <v>15220</v>
      </c>
      <c r="F739" s="42" t="s">
        <v>7215</v>
      </c>
      <c r="G739" s="42" t="s">
        <v>1914</v>
      </c>
      <c r="H739" s="45">
        <v>3.3925628685245699E-10</v>
      </c>
      <c r="I739" s="42">
        <v>20</v>
      </c>
      <c r="J739" s="42" t="s">
        <v>15221</v>
      </c>
      <c r="K739" s="42">
        <v>5</v>
      </c>
      <c r="L739" s="42">
        <v>5</v>
      </c>
      <c r="M739" s="42">
        <v>1</v>
      </c>
      <c r="N739" s="42" t="s">
        <v>39</v>
      </c>
      <c r="O739" s="42" t="s">
        <v>14763</v>
      </c>
      <c r="P739" s="42" t="s">
        <v>14764</v>
      </c>
      <c r="Q739" t="s">
        <v>40</v>
      </c>
      <c r="R739" t="s">
        <v>41</v>
      </c>
    </row>
    <row r="740" spans="1:18" ht="13" x14ac:dyDescent="0.15">
      <c r="A740" s="167"/>
      <c r="B740" s="46">
        <v>6</v>
      </c>
      <c r="C740" s="43" t="s">
        <v>15222</v>
      </c>
      <c r="D740" s="45">
        <v>1000000</v>
      </c>
      <c r="E740" s="42" t="s">
        <v>15223</v>
      </c>
      <c r="F740" s="42" t="s">
        <v>7215</v>
      </c>
      <c r="G740" s="42" t="s">
        <v>1948</v>
      </c>
      <c r="H740" s="45">
        <v>5.0084399539651298E-12</v>
      </c>
      <c r="I740" s="42">
        <v>26</v>
      </c>
      <c r="J740" s="42" t="s">
        <v>15224</v>
      </c>
      <c r="K740" s="42">
        <v>5</v>
      </c>
      <c r="L740" s="42">
        <v>3</v>
      </c>
      <c r="M740" s="42">
        <v>1</v>
      </c>
      <c r="N740" s="42" t="s">
        <v>39</v>
      </c>
      <c r="O740" s="42" t="s">
        <v>14763</v>
      </c>
      <c r="P740" s="42" t="s">
        <v>14764</v>
      </c>
      <c r="Q740" t="s">
        <v>40</v>
      </c>
      <c r="R740" t="s">
        <v>41</v>
      </c>
    </row>
    <row r="741" spans="1:18" ht="13" x14ac:dyDescent="0.15">
      <c r="A741" s="167"/>
      <c r="B741" s="46">
        <v>6</v>
      </c>
      <c r="C741" s="43" t="s">
        <v>15225</v>
      </c>
      <c r="D741" s="45">
        <v>1000000</v>
      </c>
      <c r="E741" s="42" t="s">
        <v>15226</v>
      </c>
      <c r="F741" s="42" t="s">
        <v>2288</v>
      </c>
      <c r="G741" s="42" t="s">
        <v>1948</v>
      </c>
      <c r="H741" s="45">
        <v>6.1482448506915697E-13</v>
      </c>
      <c r="I741" s="42">
        <v>32</v>
      </c>
      <c r="J741" s="42" t="s">
        <v>15227</v>
      </c>
      <c r="K741" s="42">
        <v>6</v>
      </c>
      <c r="L741" s="42">
        <v>5</v>
      </c>
      <c r="M741" s="42">
        <v>1</v>
      </c>
      <c r="N741" s="42" t="s">
        <v>39</v>
      </c>
      <c r="O741" s="42" t="s">
        <v>14763</v>
      </c>
      <c r="P741" s="42" t="s">
        <v>14764</v>
      </c>
      <c r="Q741" t="s">
        <v>40</v>
      </c>
      <c r="R741" t="s">
        <v>41</v>
      </c>
    </row>
    <row r="742" spans="1:18" ht="13" x14ac:dyDescent="0.15">
      <c r="A742" s="167"/>
      <c r="B742" s="46">
        <v>6</v>
      </c>
      <c r="C742" s="43" t="s">
        <v>15228</v>
      </c>
      <c r="D742" s="45">
        <v>1000000</v>
      </c>
      <c r="E742" s="42" t="s">
        <v>15229</v>
      </c>
      <c r="F742" s="42" t="s">
        <v>2397</v>
      </c>
      <c r="G742" s="42" t="s">
        <v>1910</v>
      </c>
      <c r="H742" s="45">
        <v>4.1393613804620503E-9</v>
      </c>
      <c r="I742" s="42">
        <v>22</v>
      </c>
      <c r="J742" s="42" t="s">
        <v>15230</v>
      </c>
      <c r="K742" s="42">
        <v>5</v>
      </c>
      <c r="L742" s="42">
        <v>3</v>
      </c>
      <c r="M742" s="42">
        <v>1</v>
      </c>
      <c r="N742" s="42" t="s">
        <v>39</v>
      </c>
      <c r="O742" s="42" t="s">
        <v>14763</v>
      </c>
      <c r="P742" s="42" t="s">
        <v>14764</v>
      </c>
      <c r="Q742" t="s">
        <v>40</v>
      </c>
      <c r="R742" t="s">
        <v>41</v>
      </c>
    </row>
    <row r="743" spans="1:18" ht="13" x14ac:dyDescent="0.15">
      <c r="A743" s="167"/>
      <c r="B743" s="46">
        <v>6</v>
      </c>
      <c r="C743" s="43" t="s">
        <v>15231</v>
      </c>
      <c r="D743" s="45">
        <v>1000000</v>
      </c>
      <c r="E743" s="42" t="s">
        <v>15232</v>
      </c>
      <c r="F743" s="42" t="s">
        <v>2288</v>
      </c>
      <c r="G743" s="42" t="s">
        <v>1914</v>
      </c>
      <c r="H743" s="45">
        <v>3.13530309780779E-12</v>
      </c>
      <c r="I743" s="42">
        <v>22</v>
      </c>
      <c r="J743" s="42" t="s">
        <v>15233</v>
      </c>
      <c r="K743" s="42">
        <v>5</v>
      </c>
      <c r="L743" s="42">
        <v>4</v>
      </c>
      <c r="M743" s="42">
        <v>1</v>
      </c>
      <c r="N743" s="42" t="s">
        <v>39</v>
      </c>
      <c r="O743" s="42" t="s">
        <v>14763</v>
      </c>
      <c r="P743" s="42" t="s">
        <v>14764</v>
      </c>
      <c r="Q743" t="s">
        <v>40</v>
      </c>
      <c r="R743" t="s">
        <v>41</v>
      </c>
    </row>
    <row r="744" spans="1:18" ht="13" x14ac:dyDescent="0.15">
      <c r="A744" s="167"/>
      <c r="B744" s="46">
        <v>6</v>
      </c>
      <c r="C744" s="43" t="s">
        <v>15234</v>
      </c>
      <c r="D744" s="45">
        <v>1000000</v>
      </c>
      <c r="E744" s="42" t="s">
        <v>15235</v>
      </c>
      <c r="F744" s="42" t="s">
        <v>5959</v>
      </c>
      <c r="G744" s="42" t="s">
        <v>1914</v>
      </c>
      <c r="H744" s="45">
        <v>9.6200433964258899E-9</v>
      </c>
      <c r="I744" s="42">
        <v>34</v>
      </c>
      <c r="J744" s="42" t="s">
        <v>15236</v>
      </c>
      <c r="K744" s="42">
        <v>5</v>
      </c>
      <c r="L744" s="42">
        <v>4</v>
      </c>
      <c r="M744" s="42">
        <v>1</v>
      </c>
      <c r="N744" s="42" t="s">
        <v>39</v>
      </c>
      <c r="O744" s="42" t="s">
        <v>14763</v>
      </c>
      <c r="P744" s="42" t="s">
        <v>14764</v>
      </c>
      <c r="Q744" t="s">
        <v>40</v>
      </c>
      <c r="R744" t="s">
        <v>41</v>
      </c>
    </row>
    <row r="745" spans="1:18" ht="13" x14ac:dyDescent="0.15">
      <c r="A745" s="167"/>
      <c r="B745" s="46">
        <v>6</v>
      </c>
      <c r="C745" s="43" t="s">
        <v>15237</v>
      </c>
      <c r="D745" s="45">
        <v>1000000</v>
      </c>
      <c r="E745" s="42" t="s">
        <v>15238</v>
      </c>
      <c r="F745" s="42" t="s">
        <v>7215</v>
      </c>
      <c r="G745" s="42" t="s">
        <v>1941</v>
      </c>
      <c r="H745" s="45">
        <v>1.45622279055233E-13</v>
      </c>
      <c r="I745" s="42">
        <v>36</v>
      </c>
      <c r="J745" s="42" t="s">
        <v>15239</v>
      </c>
      <c r="K745" s="42">
        <v>5</v>
      </c>
      <c r="L745" s="42">
        <v>5</v>
      </c>
      <c r="M745" s="42">
        <v>1</v>
      </c>
      <c r="N745" s="42" t="s">
        <v>39</v>
      </c>
      <c r="O745" s="42" t="s">
        <v>14763</v>
      </c>
      <c r="P745" s="42" t="s">
        <v>14764</v>
      </c>
      <c r="Q745" t="s">
        <v>40</v>
      </c>
      <c r="R745" t="s">
        <v>41</v>
      </c>
    </row>
    <row r="746" spans="1:18" ht="13" x14ac:dyDescent="0.15">
      <c r="A746" s="167"/>
      <c r="B746" s="46">
        <v>6</v>
      </c>
      <c r="C746" s="43" t="s">
        <v>15240</v>
      </c>
      <c r="D746" s="45">
        <v>1000000</v>
      </c>
      <c r="E746" s="42" t="s">
        <v>15241</v>
      </c>
      <c r="F746" s="42" t="s">
        <v>4451</v>
      </c>
      <c r="G746" s="42" t="s">
        <v>1941</v>
      </c>
      <c r="H746" s="45">
        <v>2.1758976806968801E-11</v>
      </c>
      <c r="I746" s="42">
        <v>34</v>
      </c>
      <c r="J746" s="42" t="s">
        <v>15242</v>
      </c>
      <c r="K746" s="42">
        <v>4</v>
      </c>
      <c r="L746" s="42">
        <v>3</v>
      </c>
      <c r="M746" s="42">
        <v>1</v>
      </c>
      <c r="N746" s="42" t="s">
        <v>39</v>
      </c>
      <c r="O746" s="42" t="s">
        <v>14763</v>
      </c>
      <c r="P746" s="42" t="s">
        <v>14764</v>
      </c>
      <c r="Q746" t="s">
        <v>40</v>
      </c>
      <c r="R746" t="s">
        <v>41</v>
      </c>
    </row>
    <row r="747" spans="1:18" ht="13" x14ac:dyDescent="0.15">
      <c r="A747" s="167"/>
      <c r="B747" s="46">
        <v>6</v>
      </c>
      <c r="C747" s="43" t="s">
        <v>15243</v>
      </c>
      <c r="D747" s="45">
        <v>1000000</v>
      </c>
      <c r="E747" s="42" t="s">
        <v>15244</v>
      </c>
      <c r="F747" s="42" t="s">
        <v>2230</v>
      </c>
      <c r="G747" s="42" t="s">
        <v>2007</v>
      </c>
      <c r="H747" s="45">
        <v>2.13651858977109E-11</v>
      </c>
      <c r="I747" s="42">
        <v>34</v>
      </c>
      <c r="J747" s="42" t="s">
        <v>15245</v>
      </c>
      <c r="K747" s="42">
        <v>5</v>
      </c>
      <c r="L747" s="42">
        <v>3</v>
      </c>
      <c r="M747" s="42">
        <v>1</v>
      </c>
      <c r="N747" s="42" t="s">
        <v>39</v>
      </c>
      <c r="O747" s="42" t="s">
        <v>14763</v>
      </c>
      <c r="P747" s="42" t="s">
        <v>14764</v>
      </c>
      <c r="Q747" t="s">
        <v>40</v>
      </c>
      <c r="R747" t="s">
        <v>41</v>
      </c>
    </row>
    <row r="748" spans="1:18" ht="13" x14ac:dyDescent="0.15">
      <c r="A748" s="167"/>
      <c r="B748" s="46">
        <v>6</v>
      </c>
      <c r="C748" s="43" t="s">
        <v>15246</v>
      </c>
      <c r="D748" s="45">
        <v>1000000</v>
      </c>
      <c r="E748" s="42" t="s">
        <v>15247</v>
      </c>
      <c r="F748" s="42" t="s">
        <v>7215</v>
      </c>
      <c r="G748" s="42" t="s">
        <v>1914</v>
      </c>
      <c r="H748" s="45">
        <v>1.2361032884936801E-7</v>
      </c>
      <c r="I748" s="42">
        <v>22</v>
      </c>
      <c r="J748" s="42" t="s">
        <v>15248</v>
      </c>
      <c r="K748" s="42">
        <v>4</v>
      </c>
      <c r="L748" s="42">
        <v>4</v>
      </c>
      <c r="M748" s="42">
        <v>1</v>
      </c>
      <c r="N748" s="42" t="s">
        <v>39</v>
      </c>
      <c r="O748" s="42" t="s">
        <v>14763</v>
      </c>
      <c r="P748" s="42" t="s">
        <v>14764</v>
      </c>
      <c r="Q748" t="s">
        <v>40</v>
      </c>
      <c r="R748" t="s">
        <v>41</v>
      </c>
    </row>
    <row r="749" spans="1:18" ht="13" x14ac:dyDescent="0.15">
      <c r="A749" s="167"/>
      <c r="B749" s="46">
        <v>6</v>
      </c>
      <c r="C749" s="43" t="s">
        <v>15249</v>
      </c>
      <c r="D749" s="45">
        <v>1000000</v>
      </c>
      <c r="E749" s="42" t="s">
        <v>15250</v>
      </c>
      <c r="F749" s="42" t="s">
        <v>2288</v>
      </c>
      <c r="G749" s="42" t="s">
        <v>1914</v>
      </c>
      <c r="H749" s="45">
        <v>2.36362996544081E-11</v>
      </c>
      <c r="I749" s="42">
        <v>26</v>
      </c>
      <c r="J749" s="42" t="s">
        <v>15251</v>
      </c>
      <c r="K749" s="42">
        <v>5</v>
      </c>
      <c r="L749" s="42">
        <v>4</v>
      </c>
      <c r="M749" s="42">
        <v>1</v>
      </c>
      <c r="N749" s="42" t="s">
        <v>39</v>
      </c>
      <c r="O749" s="42" t="s">
        <v>14763</v>
      </c>
      <c r="P749" s="42" t="s">
        <v>14764</v>
      </c>
      <c r="Q749" t="s">
        <v>40</v>
      </c>
      <c r="R749" t="s">
        <v>41</v>
      </c>
    </row>
    <row r="750" spans="1:18" ht="13" x14ac:dyDescent="0.15">
      <c r="A750" s="167"/>
      <c r="B750" s="46">
        <v>6</v>
      </c>
      <c r="C750" s="43" t="s">
        <v>15252</v>
      </c>
      <c r="D750" s="45">
        <v>1000000</v>
      </c>
      <c r="E750" s="42" t="s">
        <v>15253</v>
      </c>
      <c r="F750" s="42" t="s">
        <v>2322</v>
      </c>
      <c r="G750" s="42" t="s">
        <v>1914</v>
      </c>
      <c r="H750" s="45">
        <v>2.8314214142060201E-12</v>
      </c>
      <c r="I750" s="42">
        <v>22</v>
      </c>
      <c r="J750" s="42" t="s">
        <v>15254</v>
      </c>
      <c r="K750" s="42">
        <v>4</v>
      </c>
      <c r="L750" s="42">
        <v>3</v>
      </c>
      <c r="M750" s="42">
        <v>1</v>
      </c>
      <c r="N750" s="42" t="s">
        <v>39</v>
      </c>
      <c r="O750" s="42" t="s">
        <v>14763</v>
      </c>
      <c r="P750" s="42" t="s">
        <v>14764</v>
      </c>
      <c r="Q750" t="s">
        <v>40</v>
      </c>
      <c r="R750" t="s">
        <v>41</v>
      </c>
    </row>
    <row r="751" spans="1:18" ht="13" x14ac:dyDescent="0.15">
      <c r="A751" s="167"/>
      <c r="B751" s="46">
        <v>6</v>
      </c>
      <c r="C751" s="43" t="s">
        <v>15255</v>
      </c>
      <c r="D751" s="45">
        <v>1000000</v>
      </c>
      <c r="E751" s="42" t="s">
        <v>15256</v>
      </c>
      <c r="F751" s="42" t="s">
        <v>2216</v>
      </c>
      <c r="G751" s="42" t="s">
        <v>1902</v>
      </c>
      <c r="H751" s="45">
        <v>7.2677597024110301E-9</v>
      </c>
      <c r="I751" s="42">
        <v>34</v>
      </c>
      <c r="J751" s="42" t="s">
        <v>15257</v>
      </c>
      <c r="K751" s="42">
        <v>6</v>
      </c>
      <c r="L751" s="42">
        <v>5</v>
      </c>
      <c r="M751" s="42">
        <v>1</v>
      </c>
      <c r="N751" s="42" t="s">
        <v>39</v>
      </c>
      <c r="O751" s="42" t="s">
        <v>14763</v>
      </c>
      <c r="P751" s="42" t="s">
        <v>14764</v>
      </c>
      <c r="Q751" t="s">
        <v>40</v>
      </c>
      <c r="R751" t="s">
        <v>41</v>
      </c>
    </row>
    <row r="752" spans="1:18" ht="13" x14ac:dyDescent="0.15">
      <c r="A752" s="167"/>
      <c r="B752" s="46">
        <v>6</v>
      </c>
      <c r="C752" s="43" t="s">
        <v>15258</v>
      </c>
      <c r="D752" s="45">
        <v>1000000</v>
      </c>
      <c r="E752" s="42" t="s">
        <v>15259</v>
      </c>
      <c r="F752" s="42" t="s">
        <v>7215</v>
      </c>
      <c r="G752" s="42" t="s">
        <v>1914</v>
      </c>
      <c r="H752" s="45">
        <v>3.23408224352331E-10</v>
      </c>
      <c r="I752" s="42">
        <v>24</v>
      </c>
      <c r="J752" s="42" t="s">
        <v>15260</v>
      </c>
      <c r="K752" s="42">
        <v>4</v>
      </c>
      <c r="L752" s="42">
        <v>3</v>
      </c>
      <c r="M752" s="42">
        <v>1</v>
      </c>
      <c r="N752" s="42" t="s">
        <v>39</v>
      </c>
      <c r="O752" s="42" t="s">
        <v>14763</v>
      </c>
      <c r="P752" s="42" t="s">
        <v>14764</v>
      </c>
      <c r="Q752" t="s">
        <v>40</v>
      </c>
      <c r="R752" t="s">
        <v>41</v>
      </c>
    </row>
    <row r="753" spans="1:18" ht="13" x14ac:dyDescent="0.15">
      <c r="A753" s="167"/>
      <c r="B753" s="46">
        <v>6</v>
      </c>
      <c r="C753" s="43" t="s">
        <v>15261</v>
      </c>
      <c r="D753" s="45">
        <v>1000000</v>
      </c>
      <c r="E753" s="42" t="s">
        <v>15262</v>
      </c>
      <c r="F753" s="42" t="s">
        <v>7215</v>
      </c>
      <c r="G753" s="42" t="s">
        <v>1918</v>
      </c>
      <c r="H753" s="45">
        <v>4.6565331971374902E-9</v>
      </c>
      <c r="I753" s="42">
        <v>22</v>
      </c>
      <c r="J753" s="42" t="s">
        <v>15263</v>
      </c>
      <c r="K753" s="42">
        <v>4</v>
      </c>
      <c r="L753" s="42">
        <v>4</v>
      </c>
      <c r="M753" s="42">
        <v>1</v>
      </c>
      <c r="N753" s="42" t="s">
        <v>39</v>
      </c>
      <c r="O753" s="42" t="s">
        <v>14763</v>
      </c>
      <c r="P753" s="42" t="s">
        <v>14764</v>
      </c>
      <c r="Q753" t="s">
        <v>40</v>
      </c>
      <c r="R753" t="s">
        <v>41</v>
      </c>
    </row>
    <row r="754" spans="1:18" ht="13" x14ac:dyDescent="0.15">
      <c r="A754" s="167"/>
      <c r="B754" s="46">
        <v>6</v>
      </c>
      <c r="C754" s="43" t="s">
        <v>15264</v>
      </c>
      <c r="D754" s="45">
        <v>1000000</v>
      </c>
      <c r="E754" s="42" t="s">
        <v>15265</v>
      </c>
      <c r="F754" s="42" t="s">
        <v>7215</v>
      </c>
      <c r="G754" s="42" t="s">
        <v>1941</v>
      </c>
      <c r="H754" s="45">
        <v>1.0367255818029901E-12</v>
      </c>
      <c r="I754" s="42">
        <v>32</v>
      </c>
      <c r="J754" s="42" t="s">
        <v>15266</v>
      </c>
      <c r="K754" s="42">
        <v>4</v>
      </c>
      <c r="L754" s="42">
        <v>3</v>
      </c>
      <c r="M754" s="42">
        <v>1</v>
      </c>
      <c r="N754" s="42" t="s">
        <v>39</v>
      </c>
      <c r="O754" s="42" t="s">
        <v>14763</v>
      </c>
      <c r="P754" s="42" t="s">
        <v>14764</v>
      </c>
      <c r="Q754" t="s">
        <v>40</v>
      </c>
      <c r="R754" t="s">
        <v>41</v>
      </c>
    </row>
    <row r="755" spans="1:18" ht="13" x14ac:dyDescent="0.15">
      <c r="A755" s="167"/>
      <c r="B755" s="46">
        <v>6</v>
      </c>
      <c r="C755" s="43" t="s">
        <v>15267</v>
      </c>
      <c r="D755" s="45">
        <v>1000000</v>
      </c>
      <c r="E755" s="42" t="s">
        <v>15268</v>
      </c>
      <c r="F755" s="42" t="s">
        <v>2288</v>
      </c>
      <c r="G755" s="42" t="s">
        <v>1902</v>
      </c>
      <c r="H755" s="45">
        <v>1.4968069910163699E-11</v>
      </c>
      <c r="I755" s="42">
        <v>28</v>
      </c>
      <c r="J755" s="42" t="s">
        <v>15269</v>
      </c>
      <c r="K755" s="42">
        <v>4</v>
      </c>
      <c r="L755" s="42">
        <v>4</v>
      </c>
      <c r="M755" s="42">
        <v>1</v>
      </c>
      <c r="N755" s="42" t="s">
        <v>39</v>
      </c>
      <c r="O755" s="42" t="s">
        <v>14763</v>
      </c>
      <c r="P755" s="42" t="s">
        <v>14764</v>
      </c>
      <c r="Q755" t="s">
        <v>40</v>
      </c>
      <c r="R755" t="s">
        <v>41</v>
      </c>
    </row>
    <row r="756" spans="1:18" ht="13" x14ac:dyDescent="0.15">
      <c r="A756" s="167"/>
      <c r="B756" s="46">
        <v>6</v>
      </c>
      <c r="C756" s="43" t="s">
        <v>15270</v>
      </c>
      <c r="D756" s="45">
        <v>1000000</v>
      </c>
      <c r="E756" s="42" t="s">
        <v>15271</v>
      </c>
      <c r="F756" s="42" t="s">
        <v>7215</v>
      </c>
      <c r="G756" s="42" t="s">
        <v>1914</v>
      </c>
      <c r="H756" s="45">
        <v>2.81196584633942E-11</v>
      </c>
      <c r="I756" s="42">
        <v>32</v>
      </c>
      <c r="J756" s="42" t="s">
        <v>15272</v>
      </c>
      <c r="K756" s="42">
        <v>4</v>
      </c>
      <c r="L756" s="42">
        <v>4</v>
      </c>
      <c r="M756" s="42">
        <v>1</v>
      </c>
      <c r="N756" s="42" t="s">
        <v>39</v>
      </c>
      <c r="O756" s="42" t="s">
        <v>14763</v>
      </c>
      <c r="P756" s="42" t="s">
        <v>14764</v>
      </c>
      <c r="Q756" t="s">
        <v>40</v>
      </c>
      <c r="R756" t="s">
        <v>41</v>
      </c>
    </row>
    <row r="757" spans="1:18" ht="13" x14ac:dyDescent="0.15">
      <c r="A757" s="167"/>
      <c r="B757" s="46">
        <v>6</v>
      </c>
      <c r="C757" s="43" t="s">
        <v>15273</v>
      </c>
      <c r="D757" s="45">
        <v>1000000</v>
      </c>
      <c r="E757" s="42" t="s">
        <v>15274</v>
      </c>
      <c r="F757" s="42" t="s">
        <v>7215</v>
      </c>
      <c r="G757" s="42" t="s">
        <v>1941</v>
      </c>
      <c r="H757" s="45">
        <v>1.7094036744577701E-13</v>
      </c>
      <c r="I757" s="42">
        <v>36</v>
      </c>
      <c r="J757" s="42" t="s">
        <v>15275</v>
      </c>
      <c r="K757" s="42">
        <v>4</v>
      </c>
      <c r="L757" s="42">
        <v>3</v>
      </c>
      <c r="M757" s="42">
        <v>1</v>
      </c>
      <c r="N757" s="42" t="s">
        <v>39</v>
      </c>
      <c r="O757" s="42" t="s">
        <v>14763</v>
      </c>
      <c r="P757" s="42" t="s">
        <v>14764</v>
      </c>
      <c r="Q757" t="s">
        <v>40</v>
      </c>
      <c r="R757" t="s">
        <v>41</v>
      </c>
    </row>
    <row r="758" spans="1:18" ht="13" x14ac:dyDescent="0.15">
      <c r="A758" s="167"/>
      <c r="B758" s="46">
        <v>6</v>
      </c>
      <c r="C758" s="43" t="s">
        <v>15276</v>
      </c>
      <c r="D758" s="45">
        <v>1000000</v>
      </c>
      <c r="E758" s="42" t="s">
        <v>15277</v>
      </c>
      <c r="F758" s="42" t="s">
        <v>2288</v>
      </c>
      <c r="G758" s="42" t="s">
        <v>1925</v>
      </c>
      <c r="H758" s="45">
        <v>1.7680041036297601E-12</v>
      </c>
      <c r="I758" s="42">
        <v>32</v>
      </c>
      <c r="J758" s="42" t="s">
        <v>15278</v>
      </c>
      <c r="K758" s="42">
        <v>4</v>
      </c>
      <c r="L758" s="42">
        <v>4</v>
      </c>
      <c r="M758" s="42">
        <v>1</v>
      </c>
      <c r="N758" s="42" t="s">
        <v>39</v>
      </c>
      <c r="O758" s="42" t="s">
        <v>14763</v>
      </c>
      <c r="P758" s="42" t="s">
        <v>14764</v>
      </c>
      <c r="Q758" t="s">
        <v>40</v>
      </c>
      <c r="R758" t="s">
        <v>41</v>
      </c>
    </row>
    <row r="759" spans="1:18" ht="13" x14ac:dyDescent="0.15">
      <c r="A759" s="167"/>
      <c r="B759" s="46">
        <v>6</v>
      </c>
      <c r="C759" s="43" t="s">
        <v>15279</v>
      </c>
      <c r="D759" s="45">
        <v>1000000</v>
      </c>
      <c r="E759" s="42" t="s">
        <v>15280</v>
      </c>
      <c r="F759" s="42" t="s">
        <v>2288</v>
      </c>
      <c r="G759" s="42" t="s">
        <v>1925</v>
      </c>
      <c r="H759" s="45">
        <v>1.77693705704483E-10</v>
      </c>
      <c r="I759" s="42">
        <v>28</v>
      </c>
      <c r="J759" s="42" t="s">
        <v>15281</v>
      </c>
      <c r="K759" s="42">
        <v>4</v>
      </c>
      <c r="L759" s="42">
        <v>4</v>
      </c>
      <c r="M759" s="42">
        <v>1</v>
      </c>
      <c r="N759" s="42" t="s">
        <v>39</v>
      </c>
      <c r="O759" s="42" t="s">
        <v>14763</v>
      </c>
      <c r="P759" s="42" t="s">
        <v>14764</v>
      </c>
      <c r="Q759" t="s">
        <v>40</v>
      </c>
      <c r="R759" t="s">
        <v>41</v>
      </c>
    </row>
    <row r="760" spans="1:18" ht="13" x14ac:dyDescent="0.15">
      <c r="A760" s="167"/>
      <c r="B760" s="46">
        <v>6</v>
      </c>
      <c r="C760" s="43" t="s">
        <v>15282</v>
      </c>
      <c r="D760" s="45">
        <v>1000000</v>
      </c>
      <c r="E760" s="42" t="s">
        <v>15283</v>
      </c>
      <c r="F760" s="42" t="s">
        <v>2409</v>
      </c>
      <c r="G760" s="42" t="s">
        <v>1948</v>
      </c>
      <c r="H760" s="45">
        <v>4.5069881533606802E-11</v>
      </c>
      <c r="I760" s="42">
        <v>16</v>
      </c>
      <c r="J760" s="42" t="s">
        <v>15284</v>
      </c>
      <c r="K760" s="42">
        <v>4</v>
      </c>
      <c r="L760" s="42">
        <v>3</v>
      </c>
      <c r="M760" s="42">
        <v>1</v>
      </c>
      <c r="N760" s="42" t="s">
        <v>39</v>
      </c>
      <c r="O760" s="42" t="s">
        <v>14763</v>
      </c>
      <c r="P760" s="42" t="s">
        <v>14764</v>
      </c>
      <c r="Q760" t="s">
        <v>40</v>
      </c>
      <c r="R760" t="s">
        <v>41</v>
      </c>
    </row>
    <row r="761" spans="1:18" ht="13" x14ac:dyDescent="0.15">
      <c r="A761" s="167"/>
      <c r="B761" s="46">
        <v>6</v>
      </c>
      <c r="C761" s="43" t="s">
        <v>15285</v>
      </c>
      <c r="D761" s="45">
        <v>1000000</v>
      </c>
      <c r="E761" s="42" t="s">
        <v>15286</v>
      </c>
      <c r="F761" s="42" t="s">
        <v>2379</v>
      </c>
      <c r="G761" s="42" t="s">
        <v>1948</v>
      </c>
      <c r="H761" s="45">
        <v>1.8905410330736898E-12</v>
      </c>
      <c r="I761" s="42">
        <v>36</v>
      </c>
      <c r="J761" s="42" t="s">
        <v>15287</v>
      </c>
      <c r="K761" s="42">
        <v>4</v>
      </c>
      <c r="L761" s="42">
        <v>4</v>
      </c>
      <c r="M761" s="42">
        <v>1</v>
      </c>
      <c r="N761" s="42" t="s">
        <v>39</v>
      </c>
      <c r="O761" s="42" t="s">
        <v>14763</v>
      </c>
      <c r="P761" s="42" t="s">
        <v>14764</v>
      </c>
      <c r="Q761" t="s">
        <v>40</v>
      </c>
      <c r="R761" t="s">
        <v>41</v>
      </c>
    </row>
    <row r="762" spans="1:18" ht="13" x14ac:dyDescent="0.15">
      <c r="A762" s="167"/>
      <c r="B762" s="46">
        <v>6</v>
      </c>
      <c r="C762" s="43" t="s">
        <v>15288</v>
      </c>
      <c r="D762" s="45">
        <v>1000000</v>
      </c>
      <c r="E762" s="42" t="s">
        <v>15289</v>
      </c>
      <c r="F762" s="42" t="s">
        <v>2379</v>
      </c>
      <c r="G762" s="42" t="s">
        <v>1941</v>
      </c>
      <c r="H762" s="45">
        <v>1.5033865603264301E-8</v>
      </c>
      <c r="I762" s="42">
        <v>22</v>
      </c>
      <c r="J762" s="42" t="s">
        <v>15290</v>
      </c>
      <c r="K762" s="42">
        <v>4</v>
      </c>
      <c r="L762" s="42">
        <v>4</v>
      </c>
      <c r="M762" s="42">
        <v>1</v>
      </c>
      <c r="N762" s="42" t="s">
        <v>39</v>
      </c>
      <c r="O762" s="42" t="s">
        <v>14763</v>
      </c>
      <c r="P762" s="42" t="s">
        <v>14764</v>
      </c>
      <c r="Q762" t="s">
        <v>40</v>
      </c>
      <c r="R762" t="s">
        <v>41</v>
      </c>
    </row>
    <row r="763" spans="1:18" ht="13" x14ac:dyDescent="0.15">
      <c r="A763" s="167"/>
      <c r="B763" s="46">
        <v>6</v>
      </c>
      <c r="C763" s="43" t="s">
        <v>15291</v>
      </c>
      <c r="D763" s="45">
        <v>1000000</v>
      </c>
      <c r="E763" s="42" t="s">
        <v>15292</v>
      </c>
      <c r="F763" s="42" t="s">
        <v>2379</v>
      </c>
      <c r="G763" s="42" t="s">
        <v>1941</v>
      </c>
      <c r="H763" s="45">
        <v>9.4127694823528496E-11</v>
      </c>
      <c r="I763" s="42">
        <v>32</v>
      </c>
      <c r="J763" s="42" t="s">
        <v>15293</v>
      </c>
      <c r="K763" s="42">
        <v>4</v>
      </c>
      <c r="L763" s="42">
        <v>3</v>
      </c>
      <c r="M763" s="42">
        <v>1</v>
      </c>
      <c r="N763" s="42" t="s">
        <v>39</v>
      </c>
      <c r="O763" s="42" t="s">
        <v>14763</v>
      </c>
      <c r="P763" s="42" t="s">
        <v>14764</v>
      </c>
      <c r="Q763" t="s">
        <v>40</v>
      </c>
      <c r="R763" t="s">
        <v>41</v>
      </c>
    </row>
    <row r="764" spans="1:18" ht="13" x14ac:dyDescent="0.15">
      <c r="A764" s="167"/>
      <c r="B764" s="46">
        <v>6</v>
      </c>
      <c r="C764" s="43" t="s">
        <v>15294</v>
      </c>
      <c r="D764" s="45">
        <v>1000000</v>
      </c>
      <c r="E764" s="42" t="s">
        <v>15295</v>
      </c>
      <c r="F764" s="42" t="s">
        <v>2409</v>
      </c>
      <c r="G764" s="42" t="s">
        <v>1914</v>
      </c>
      <c r="H764" s="45">
        <v>5.0255200844251902E-13</v>
      </c>
      <c r="I764" s="42">
        <v>34</v>
      </c>
      <c r="J764" s="42" t="s">
        <v>15296</v>
      </c>
      <c r="K764" s="42">
        <v>4</v>
      </c>
      <c r="L764" s="42">
        <v>4</v>
      </c>
      <c r="M764" s="42">
        <v>1</v>
      </c>
      <c r="N764" s="42" t="s">
        <v>39</v>
      </c>
      <c r="O764" s="42" t="s">
        <v>14763</v>
      </c>
      <c r="P764" s="42" t="s">
        <v>14764</v>
      </c>
      <c r="Q764" t="s">
        <v>40</v>
      </c>
      <c r="R764" t="s">
        <v>41</v>
      </c>
    </row>
    <row r="765" spans="1:18" ht="13" x14ac:dyDescent="0.15">
      <c r="A765" s="167"/>
      <c r="B765" s="46">
        <v>6</v>
      </c>
      <c r="C765" s="43" t="s">
        <v>15297</v>
      </c>
      <c r="D765" s="45">
        <v>1000000</v>
      </c>
      <c r="E765" s="42" t="s">
        <v>15298</v>
      </c>
      <c r="F765" s="42" t="s">
        <v>2182</v>
      </c>
      <c r="G765" s="42" t="s">
        <v>1918</v>
      </c>
      <c r="H765" s="45">
        <v>3.06487582461155E-9</v>
      </c>
      <c r="I765" s="42">
        <v>28</v>
      </c>
      <c r="J765" s="42" t="s">
        <v>15299</v>
      </c>
      <c r="K765" s="42">
        <v>4</v>
      </c>
      <c r="L765" s="42">
        <v>3</v>
      </c>
      <c r="M765" s="42">
        <v>1</v>
      </c>
      <c r="N765" s="42" t="s">
        <v>39</v>
      </c>
      <c r="O765" s="42" t="s">
        <v>14763</v>
      </c>
      <c r="P765" s="42" t="s">
        <v>14764</v>
      </c>
      <c r="Q765" t="s">
        <v>40</v>
      </c>
      <c r="R765" t="s">
        <v>41</v>
      </c>
    </row>
    <row r="766" spans="1:18" ht="13" x14ac:dyDescent="0.15">
      <c r="A766" s="167"/>
      <c r="B766" s="46">
        <v>6</v>
      </c>
      <c r="C766" s="43" t="s">
        <v>15300</v>
      </c>
      <c r="D766" s="45">
        <v>1000000</v>
      </c>
      <c r="E766" s="42" t="s">
        <v>15301</v>
      </c>
      <c r="F766" s="42" t="s">
        <v>2379</v>
      </c>
      <c r="G766" s="42" t="s">
        <v>1941</v>
      </c>
      <c r="H766" s="45">
        <v>1.3034986041711801E-11</v>
      </c>
      <c r="I766" s="42">
        <v>36</v>
      </c>
      <c r="J766" s="42" t="s">
        <v>15302</v>
      </c>
      <c r="K766" s="42">
        <v>4</v>
      </c>
      <c r="L766" s="42">
        <v>4</v>
      </c>
      <c r="M766" s="42">
        <v>1</v>
      </c>
      <c r="N766" s="42" t="s">
        <v>39</v>
      </c>
      <c r="O766" s="42" t="s">
        <v>14763</v>
      </c>
      <c r="P766" s="42" t="s">
        <v>14764</v>
      </c>
      <c r="Q766" t="s">
        <v>40</v>
      </c>
      <c r="R766" t="s">
        <v>41</v>
      </c>
    </row>
    <row r="767" spans="1:18" ht="13" x14ac:dyDescent="0.15">
      <c r="A767" s="167"/>
      <c r="B767" s="46">
        <v>6</v>
      </c>
      <c r="C767" s="43" t="s">
        <v>15303</v>
      </c>
      <c r="D767" s="45">
        <v>1000000</v>
      </c>
      <c r="E767" s="42" t="s">
        <v>15304</v>
      </c>
      <c r="F767" s="42" t="s">
        <v>2379</v>
      </c>
      <c r="G767" s="42" t="s">
        <v>1948</v>
      </c>
      <c r="H767" s="45">
        <v>2.36779477062475E-10</v>
      </c>
      <c r="I767" s="42">
        <v>22</v>
      </c>
      <c r="J767" s="42" t="s">
        <v>15305</v>
      </c>
      <c r="K767" s="42">
        <v>5</v>
      </c>
      <c r="L767" s="42">
        <v>3</v>
      </c>
      <c r="M767" s="42">
        <v>1</v>
      </c>
      <c r="N767" s="42" t="s">
        <v>39</v>
      </c>
      <c r="O767" s="42" t="s">
        <v>14763</v>
      </c>
      <c r="P767" s="42" t="s">
        <v>14764</v>
      </c>
      <c r="Q767" t="s">
        <v>40</v>
      </c>
      <c r="R767" t="s">
        <v>41</v>
      </c>
    </row>
    <row r="768" spans="1:18" ht="13" x14ac:dyDescent="0.15">
      <c r="A768" s="167"/>
      <c r="B768" s="46">
        <v>6</v>
      </c>
      <c r="C768" s="43" t="s">
        <v>15306</v>
      </c>
      <c r="D768" s="45">
        <v>1000000</v>
      </c>
      <c r="E768" s="42" t="s">
        <v>15307</v>
      </c>
      <c r="F768" s="42" t="s">
        <v>7215</v>
      </c>
      <c r="G768" s="42" t="s">
        <v>1948</v>
      </c>
      <c r="H768" s="45">
        <v>3.5442570586403102E-10</v>
      </c>
      <c r="I768" s="42">
        <v>22</v>
      </c>
      <c r="J768" s="42" t="s">
        <v>15308</v>
      </c>
      <c r="K768" s="42">
        <v>4</v>
      </c>
      <c r="L768" s="42">
        <v>4</v>
      </c>
      <c r="M768" s="42">
        <v>1</v>
      </c>
      <c r="N768" s="42" t="s">
        <v>39</v>
      </c>
      <c r="O768" s="42" t="s">
        <v>14763</v>
      </c>
      <c r="P768" s="42" t="s">
        <v>14764</v>
      </c>
      <c r="Q768" t="s">
        <v>40</v>
      </c>
      <c r="R768" t="s">
        <v>41</v>
      </c>
    </row>
    <row r="769" spans="1:18" ht="13" x14ac:dyDescent="0.15">
      <c r="A769" s="167"/>
      <c r="B769" s="46">
        <v>6</v>
      </c>
      <c r="C769" s="43" t="s">
        <v>15309</v>
      </c>
      <c r="D769" s="45">
        <v>1000000</v>
      </c>
      <c r="E769" s="42" t="s">
        <v>15310</v>
      </c>
      <c r="F769" s="42" t="s">
        <v>7215</v>
      </c>
      <c r="G769" s="42" t="s">
        <v>1941</v>
      </c>
      <c r="H769" s="45">
        <v>2.4188268839038799E-12</v>
      </c>
      <c r="I769" s="42">
        <v>36</v>
      </c>
      <c r="J769" s="42" t="s">
        <v>15311</v>
      </c>
      <c r="K769" s="42">
        <v>4</v>
      </c>
      <c r="L769" s="42">
        <v>4</v>
      </c>
      <c r="M769" s="42">
        <v>1</v>
      </c>
      <c r="N769" s="42" t="s">
        <v>39</v>
      </c>
      <c r="O769" s="42" t="s">
        <v>14763</v>
      </c>
      <c r="P769" s="42" t="s">
        <v>14764</v>
      </c>
      <c r="Q769" t="s">
        <v>40</v>
      </c>
      <c r="R769" t="s">
        <v>41</v>
      </c>
    </row>
    <row r="770" spans="1:18" ht="13" x14ac:dyDescent="0.15">
      <c r="A770" s="167"/>
      <c r="B770" s="46">
        <v>6</v>
      </c>
      <c r="C770" s="43" t="s">
        <v>15312</v>
      </c>
      <c r="D770" s="45">
        <v>1000000</v>
      </c>
      <c r="E770" s="42" t="s">
        <v>15313</v>
      </c>
      <c r="F770" s="42" t="s">
        <v>2216</v>
      </c>
      <c r="G770" s="42" t="s">
        <v>1941</v>
      </c>
      <c r="H770" s="45">
        <v>1.6768174856528498E-8</v>
      </c>
      <c r="I770" s="42">
        <v>24</v>
      </c>
      <c r="J770" s="42" t="s">
        <v>15314</v>
      </c>
      <c r="K770" s="42">
        <v>5</v>
      </c>
      <c r="L770" s="42">
        <v>5</v>
      </c>
      <c r="M770" s="42">
        <v>1</v>
      </c>
      <c r="N770" s="42" t="s">
        <v>39</v>
      </c>
      <c r="O770" s="42" t="s">
        <v>14763</v>
      </c>
      <c r="P770" s="42" t="s">
        <v>14764</v>
      </c>
      <c r="Q770" t="s">
        <v>40</v>
      </c>
      <c r="R770" t="s">
        <v>41</v>
      </c>
    </row>
    <row r="771" spans="1:18" ht="13" x14ac:dyDescent="0.15">
      <c r="A771" s="167"/>
      <c r="B771" s="46">
        <v>6</v>
      </c>
      <c r="C771" s="43" t="s">
        <v>15315</v>
      </c>
      <c r="D771" s="45">
        <v>1000000</v>
      </c>
      <c r="E771" s="42" t="s">
        <v>15316</v>
      </c>
      <c r="F771" s="42" t="s">
        <v>5885</v>
      </c>
      <c r="G771" s="42" t="s">
        <v>1914</v>
      </c>
      <c r="H771" s="45">
        <v>4.4863340241884703E-9</v>
      </c>
      <c r="I771" s="42">
        <v>20</v>
      </c>
      <c r="J771" s="42" t="s">
        <v>15317</v>
      </c>
      <c r="K771" s="42">
        <v>4</v>
      </c>
      <c r="L771" s="42">
        <v>4</v>
      </c>
      <c r="M771" s="42">
        <v>1</v>
      </c>
      <c r="N771" s="42" t="s">
        <v>39</v>
      </c>
      <c r="O771" s="42" t="s">
        <v>14763</v>
      </c>
      <c r="P771" s="42" t="s">
        <v>14764</v>
      </c>
      <c r="Q771" t="s">
        <v>40</v>
      </c>
      <c r="R771" t="s">
        <v>41</v>
      </c>
    </row>
    <row r="772" spans="1:18" ht="13" x14ac:dyDescent="0.15">
      <c r="A772" s="167"/>
      <c r="B772" s="46">
        <v>6</v>
      </c>
      <c r="C772" s="43" t="s">
        <v>15318</v>
      </c>
      <c r="D772" s="45">
        <v>1000000</v>
      </c>
      <c r="E772" s="42" t="s">
        <v>15319</v>
      </c>
      <c r="F772" s="42" t="s">
        <v>2409</v>
      </c>
      <c r="G772" s="42" t="s">
        <v>2007</v>
      </c>
      <c r="H772" s="45">
        <v>3.4042171450635501E-13</v>
      </c>
      <c r="I772" s="42">
        <v>28</v>
      </c>
      <c r="J772" s="42" t="s">
        <v>15320</v>
      </c>
      <c r="K772" s="42">
        <v>4</v>
      </c>
      <c r="L772" s="42">
        <v>3</v>
      </c>
      <c r="M772" s="42">
        <v>1</v>
      </c>
      <c r="N772" s="42" t="s">
        <v>39</v>
      </c>
      <c r="O772" s="42" t="s">
        <v>14763</v>
      </c>
      <c r="P772" s="42" t="s">
        <v>14764</v>
      </c>
      <c r="Q772" t="s">
        <v>40</v>
      </c>
      <c r="R772" t="s">
        <v>41</v>
      </c>
    </row>
    <row r="773" spans="1:18" ht="13" x14ac:dyDescent="0.15">
      <c r="A773" s="167"/>
      <c r="B773" s="46">
        <v>6</v>
      </c>
      <c r="C773" s="43" t="s">
        <v>15321</v>
      </c>
      <c r="D773" s="45">
        <v>1000000</v>
      </c>
      <c r="E773" s="42" t="s">
        <v>15322</v>
      </c>
      <c r="F773" s="42" t="s">
        <v>2379</v>
      </c>
      <c r="G773" s="42" t="s">
        <v>1941</v>
      </c>
      <c r="H773" s="45">
        <v>1.0351348181071601E-7</v>
      </c>
      <c r="I773" s="42">
        <v>32</v>
      </c>
      <c r="J773" s="42" t="s">
        <v>15323</v>
      </c>
      <c r="K773" s="42">
        <v>4</v>
      </c>
      <c r="L773" s="42">
        <v>3</v>
      </c>
      <c r="M773" s="42">
        <v>1</v>
      </c>
      <c r="N773" s="42" t="s">
        <v>39</v>
      </c>
      <c r="O773" s="42" t="s">
        <v>14763</v>
      </c>
      <c r="P773" s="42" t="s">
        <v>14764</v>
      </c>
      <c r="Q773" t="s">
        <v>40</v>
      </c>
      <c r="R773" t="s">
        <v>41</v>
      </c>
    </row>
    <row r="774" spans="1:18" ht="13" x14ac:dyDescent="0.15">
      <c r="A774" s="167"/>
      <c r="B774" s="46">
        <v>6</v>
      </c>
      <c r="C774" s="43" t="s">
        <v>15324</v>
      </c>
      <c r="D774" s="45">
        <v>1000000</v>
      </c>
      <c r="E774" s="42" t="s">
        <v>15325</v>
      </c>
      <c r="F774" s="42" t="s">
        <v>7215</v>
      </c>
      <c r="G774" s="42" t="s">
        <v>1941</v>
      </c>
      <c r="H774" s="45">
        <v>8.8879658439107097E-12</v>
      </c>
      <c r="I774" s="42">
        <v>34</v>
      </c>
      <c r="J774" s="42" t="s">
        <v>15326</v>
      </c>
      <c r="K774" s="42">
        <v>4</v>
      </c>
      <c r="L774" s="42">
        <v>3</v>
      </c>
      <c r="M774" s="42">
        <v>1</v>
      </c>
      <c r="N774" s="42" t="s">
        <v>39</v>
      </c>
      <c r="O774" s="42" t="s">
        <v>14763</v>
      </c>
      <c r="P774" s="42" t="s">
        <v>14764</v>
      </c>
      <c r="Q774" t="s">
        <v>40</v>
      </c>
      <c r="R774" t="s">
        <v>41</v>
      </c>
    </row>
    <row r="775" spans="1:18" ht="13" x14ac:dyDescent="0.15">
      <c r="A775" s="167"/>
      <c r="B775" s="46">
        <v>6</v>
      </c>
      <c r="C775" s="43" t="s">
        <v>15327</v>
      </c>
      <c r="D775" s="45">
        <v>1000000</v>
      </c>
      <c r="E775" s="42" t="s">
        <v>15328</v>
      </c>
      <c r="F775" s="42" t="s">
        <v>2182</v>
      </c>
      <c r="G775" s="42" t="s">
        <v>1918</v>
      </c>
      <c r="H775" s="45">
        <v>3.6734041030500702E-12</v>
      </c>
      <c r="I775" s="42">
        <v>36</v>
      </c>
      <c r="J775" s="42" t="s">
        <v>15329</v>
      </c>
      <c r="K775" s="42">
        <v>4</v>
      </c>
      <c r="L775" s="42">
        <v>4</v>
      </c>
      <c r="M775" s="42">
        <v>1</v>
      </c>
      <c r="N775" s="42" t="s">
        <v>39</v>
      </c>
      <c r="O775" s="42" t="s">
        <v>14763</v>
      </c>
      <c r="P775" s="42" t="s">
        <v>14764</v>
      </c>
      <c r="Q775" t="s">
        <v>40</v>
      </c>
      <c r="R775" t="s">
        <v>41</v>
      </c>
    </row>
    <row r="776" spans="1:18" ht="13" x14ac:dyDescent="0.15">
      <c r="A776" s="167"/>
      <c r="B776" s="46">
        <v>6</v>
      </c>
      <c r="C776" s="43" t="s">
        <v>15330</v>
      </c>
      <c r="D776" s="45">
        <v>1000000</v>
      </c>
      <c r="E776" s="42" t="s">
        <v>15331</v>
      </c>
      <c r="F776" s="42" t="s">
        <v>4451</v>
      </c>
      <c r="G776" s="42" t="s">
        <v>1918</v>
      </c>
      <c r="H776" s="45">
        <v>2.0837095152865701E-10</v>
      </c>
      <c r="I776" s="42">
        <v>36</v>
      </c>
      <c r="J776" s="42" t="s">
        <v>15332</v>
      </c>
      <c r="K776" s="42">
        <v>3</v>
      </c>
      <c r="L776" s="42">
        <v>3</v>
      </c>
      <c r="M776" s="42">
        <v>1</v>
      </c>
      <c r="N776" s="42" t="s">
        <v>39</v>
      </c>
      <c r="O776" s="42" t="s">
        <v>14763</v>
      </c>
      <c r="P776" s="42" t="s">
        <v>14764</v>
      </c>
      <c r="Q776" t="s">
        <v>40</v>
      </c>
      <c r="R776" t="s">
        <v>41</v>
      </c>
    </row>
    <row r="777" spans="1:18" ht="13" x14ac:dyDescent="0.15">
      <c r="A777" s="167"/>
      <c r="B777" s="46">
        <v>6</v>
      </c>
      <c r="C777" s="43" t="s">
        <v>15333</v>
      </c>
      <c r="D777" s="45">
        <v>1000000</v>
      </c>
      <c r="E777" s="42" t="s">
        <v>15334</v>
      </c>
      <c r="F777" s="42" t="s">
        <v>4451</v>
      </c>
      <c r="G777" s="42" t="s">
        <v>1948</v>
      </c>
      <c r="H777" s="45">
        <v>1.42371843528852E-13</v>
      </c>
      <c r="I777" s="42">
        <v>36</v>
      </c>
      <c r="J777" s="42" t="s">
        <v>15335</v>
      </c>
      <c r="K777" s="42">
        <v>3</v>
      </c>
      <c r="L777" s="42">
        <v>3</v>
      </c>
      <c r="M777" s="42">
        <v>1</v>
      </c>
      <c r="N777" s="42" t="s">
        <v>39</v>
      </c>
      <c r="O777" s="42" t="s">
        <v>14763</v>
      </c>
      <c r="P777" s="42" t="s">
        <v>14764</v>
      </c>
      <c r="Q777" t="s">
        <v>40</v>
      </c>
      <c r="R777" t="s">
        <v>41</v>
      </c>
    </row>
    <row r="778" spans="1:18" ht="13" x14ac:dyDescent="0.15">
      <c r="A778" s="167"/>
      <c r="B778" s="46">
        <v>6</v>
      </c>
      <c r="C778" s="43" t="s">
        <v>15336</v>
      </c>
      <c r="D778" s="45">
        <v>1000000</v>
      </c>
      <c r="E778" s="42" t="s">
        <v>15337</v>
      </c>
      <c r="F778" s="42" t="s">
        <v>2409</v>
      </c>
      <c r="G778" s="42" t="s">
        <v>1948</v>
      </c>
      <c r="H778" s="45">
        <v>1.1324746857099401E-13</v>
      </c>
      <c r="I778" s="42">
        <v>36</v>
      </c>
      <c r="J778" s="42" t="s">
        <v>15338</v>
      </c>
      <c r="K778" s="42">
        <v>4</v>
      </c>
      <c r="L778" s="42">
        <v>4</v>
      </c>
      <c r="M778" s="42">
        <v>1</v>
      </c>
      <c r="N778" s="42" t="s">
        <v>39</v>
      </c>
      <c r="O778" s="42" t="s">
        <v>14763</v>
      </c>
      <c r="P778" s="42" t="s">
        <v>14764</v>
      </c>
      <c r="Q778" t="s">
        <v>40</v>
      </c>
      <c r="R778" t="s">
        <v>41</v>
      </c>
    </row>
    <row r="779" spans="1:18" ht="13" x14ac:dyDescent="0.15">
      <c r="A779" s="167"/>
      <c r="B779" s="46">
        <v>6</v>
      </c>
      <c r="C779" s="43" t="s">
        <v>15339</v>
      </c>
      <c r="D779" s="45">
        <v>1000000</v>
      </c>
      <c r="E779" s="42" t="s">
        <v>15340</v>
      </c>
      <c r="F779" s="42" t="s">
        <v>7215</v>
      </c>
      <c r="G779" s="42" t="s">
        <v>1914</v>
      </c>
      <c r="H779" s="45">
        <v>2.1924951926188099E-10</v>
      </c>
      <c r="I779" s="42">
        <v>32</v>
      </c>
      <c r="J779" s="42" t="s">
        <v>15341</v>
      </c>
      <c r="K779" s="42">
        <v>3</v>
      </c>
      <c r="L779" s="42">
        <v>3</v>
      </c>
      <c r="M779" s="42">
        <v>1</v>
      </c>
      <c r="N779" s="42" t="s">
        <v>39</v>
      </c>
      <c r="O779" s="42" t="s">
        <v>14763</v>
      </c>
      <c r="P779" s="42" t="s">
        <v>14764</v>
      </c>
      <c r="Q779" t="s">
        <v>40</v>
      </c>
      <c r="R779" t="s">
        <v>41</v>
      </c>
    </row>
    <row r="780" spans="1:18" ht="13" x14ac:dyDescent="0.15">
      <c r="A780" s="167"/>
      <c r="B780" s="46">
        <v>6</v>
      </c>
      <c r="C780" s="43" t="s">
        <v>15342</v>
      </c>
      <c r="D780" s="45">
        <v>1000000</v>
      </c>
      <c r="E780" s="42" t="s">
        <v>15343</v>
      </c>
      <c r="F780" s="42" t="s">
        <v>7215</v>
      </c>
      <c r="G780" s="42" t="s">
        <v>1914</v>
      </c>
      <c r="H780" s="45">
        <v>4.1048680785839098E-10</v>
      </c>
      <c r="I780" s="42">
        <v>32</v>
      </c>
      <c r="J780" s="42" t="s">
        <v>15344</v>
      </c>
      <c r="K780" s="42">
        <v>4</v>
      </c>
      <c r="L780" s="42">
        <v>3</v>
      </c>
      <c r="M780" s="42">
        <v>1</v>
      </c>
      <c r="N780" s="42" t="s">
        <v>39</v>
      </c>
      <c r="O780" s="42" t="s">
        <v>14763</v>
      </c>
      <c r="P780" s="42" t="s">
        <v>14764</v>
      </c>
      <c r="Q780" t="s">
        <v>40</v>
      </c>
      <c r="R780" t="s">
        <v>41</v>
      </c>
    </row>
    <row r="781" spans="1:18" ht="13" x14ac:dyDescent="0.15">
      <c r="A781" s="167"/>
      <c r="B781" s="46">
        <v>6</v>
      </c>
      <c r="C781" s="43" t="s">
        <v>15345</v>
      </c>
      <c r="D781" s="45">
        <v>1000000</v>
      </c>
      <c r="E781" s="42" t="s">
        <v>15346</v>
      </c>
      <c r="F781" s="42" t="s">
        <v>2288</v>
      </c>
      <c r="G781" s="42" t="s">
        <v>1948</v>
      </c>
      <c r="H781" s="45">
        <v>6.0490531037829999E-11</v>
      </c>
      <c r="I781" s="42">
        <v>22</v>
      </c>
      <c r="J781" s="42" t="s">
        <v>15347</v>
      </c>
      <c r="K781" s="42">
        <v>4</v>
      </c>
      <c r="L781" s="42">
        <v>3</v>
      </c>
      <c r="M781" s="42">
        <v>1</v>
      </c>
      <c r="N781" s="42" t="s">
        <v>39</v>
      </c>
      <c r="O781" s="42" t="s">
        <v>14763</v>
      </c>
      <c r="P781" s="42" t="s">
        <v>14764</v>
      </c>
      <c r="Q781" t="s">
        <v>40</v>
      </c>
      <c r="R781" t="s">
        <v>41</v>
      </c>
    </row>
    <row r="782" spans="1:18" ht="13" x14ac:dyDescent="0.15">
      <c r="A782" s="167"/>
      <c r="B782" s="46">
        <v>6</v>
      </c>
      <c r="C782" s="43" t="s">
        <v>15348</v>
      </c>
      <c r="D782" s="45">
        <v>1000000</v>
      </c>
      <c r="E782" s="42" t="s">
        <v>15349</v>
      </c>
      <c r="F782" s="42" t="s">
        <v>4451</v>
      </c>
      <c r="G782" s="42" t="s">
        <v>1902</v>
      </c>
      <c r="H782" s="45">
        <v>2.7737754154085202E-10</v>
      </c>
      <c r="I782" s="42">
        <v>26</v>
      </c>
      <c r="J782" s="42" t="s">
        <v>15350</v>
      </c>
      <c r="K782" s="42">
        <v>3</v>
      </c>
      <c r="L782" s="42">
        <v>3</v>
      </c>
      <c r="M782" s="42">
        <v>1</v>
      </c>
      <c r="N782" s="42" t="s">
        <v>39</v>
      </c>
      <c r="O782" s="42" t="s">
        <v>14763</v>
      </c>
      <c r="P782" s="42" t="s">
        <v>14764</v>
      </c>
      <c r="Q782" t="s">
        <v>40</v>
      </c>
      <c r="R782" t="s">
        <v>41</v>
      </c>
    </row>
    <row r="783" spans="1:18" ht="13" x14ac:dyDescent="0.15">
      <c r="A783" s="167"/>
      <c r="B783" s="46">
        <v>6</v>
      </c>
      <c r="C783" s="43" t="s">
        <v>15351</v>
      </c>
      <c r="D783" s="45">
        <v>1000000</v>
      </c>
      <c r="E783" s="42" t="s">
        <v>15352</v>
      </c>
      <c r="F783" s="42" t="s">
        <v>2142</v>
      </c>
      <c r="G783" s="42" t="s">
        <v>1914</v>
      </c>
      <c r="H783" s="45">
        <v>4.8532445134750798E-7</v>
      </c>
      <c r="I783" s="42">
        <v>0</v>
      </c>
      <c r="J783" s="42" t="s">
        <v>15353</v>
      </c>
      <c r="K783" s="42">
        <v>4</v>
      </c>
      <c r="L783" s="42">
        <v>4</v>
      </c>
      <c r="M783" s="42">
        <v>1</v>
      </c>
      <c r="N783" s="42" t="s">
        <v>39</v>
      </c>
      <c r="O783" s="42" t="s">
        <v>14763</v>
      </c>
      <c r="P783" s="42" t="s">
        <v>14764</v>
      </c>
      <c r="Q783" t="s">
        <v>40</v>
      </c>
      <c r="R783" t="s">
        <v>41</v>
      </c>
    </row>
    <row r="784" spans="1:18" ht="13" x14ac:dyDescent="0.15">
      <c r="A784" s="167"/>
      <c r="B784" s="46">
        <v>6</v>
      </c>
      <c r="C784" s="43" t="s">
        <v>15354</v>
      </c>
      <c r="D784" s="45">
        <v>1000000</v>
      </c>
      <c r="E784" s="42" t="s">
        <v>15355</v>
      </c>
      <c r="F784" s="42" t="s">
        <v>7215</v>
      </c>
      <c r="G784" s="42" t="s">
        <v>6296</v>
      </c>
      <c r="H784" s="45">
        <v>1.25211214472652E-8</v>
      </c>
      <c r="I784" s="42">
        <v>34</v>
      </c>
      <c r="J784" s="42" t="s">
        <v>15356</v>
      </c>
      <c r="K784" s="42">
        <v>4</v>
      </c>
      <c r="L784" s="42">
        <v>4</v>
      </c>
      <c r="M784" s="42">
        <v>1</v>
      </c>
      <c r="N784" s="42" t="s">
        <v>39</v>
      </c>
      <c r="O784" s="42" t="s">
        <v>14763</v>
      </c>
      <c r="P784" s="42" t="s">
        <v>14764</v>
      </c>
      <c r="Q784" t="s">
        <v>40</v>
      </c>
      <c r="R784" t="s">
        <v>41</v>
      </c>
    </row>
    <row r="785" spans="1:18" ht="13" x14ac:dyDescent="0.15">
      <c r="A785" s="167"/>
      <c r="B785" s="46">
        <v>6</v>
      </c>
      <c r="C785" s="43" t="s">
        <v>15357</v>
      </c>
      <c r="D785" s="45">
        <v>1000000</v>
      </c>
      <c r="E785" s="42" t="s">
        <v>15358</v>
      </c>
      <c r="F785" s="42" t="s">
        <v>2216</v>
      </c>
      <c r="G785" s="42" t="s">
        <v>1914</v>
      </c>
      <c r="H785" s="45">
        <v>4.4946161477775101E-8</v>
      </c>
      <c r="I785" s="42">
        <v>10</v>
      </c>
      <c r="J785" s="42" t="s">
        <v>15359</v>
      </c>
      <c r="K785" s="42">
        <v>3</v>
      </c>
      <c r="L785" s="42">
        <v>3</v>
      </c>
      <c r="M785" s="42">
        <v>1</v>
      </c>
      <c r="N785" s="42" t="s">
        <v>39</v>
      </c>
      <c r="O785" s="42" t="s">
        <v>14763</v>
      </c>
      <c r="P785" s="42" t="s">
        <v>14764</v>
      </c>
      <c r="Q785" t="s">
        <v>40</v>
      </c>
      <c r="R785" t="s">
        <v>41</v>
      </c>
    </row>
    <row r="786" spans="1:18" ht="13" x14ac:dyDescent="0.15">
      <c r="A786" s="167"/>
      <c r="B786" s="46">
        <v>6</v>
      </c>
      <c r="C786" s="43" t="s">
        <v>15360</v>
      </c>
      <c r="D786" s="45">
        <v>1000000</v>
      </c>
      <c r="E786" s="42" t="s">
        <v>15361</v>
      </c>
      <c r="F786" s="42" t="s">
        <v>4451</v>
      </c>
      <c r="G786" s="42" t="s">
        <v>1914</v>
      </c>
      <c r="H786" s="45">
        <v>3.9290062169575197E-9</v>
      </c>
      <c r="I786" s="42">
        <v>20</v>
      </c>
      <c r="J786" s="42" t="s">
        <v>15362</v>
      </c>
      <c r="K786" s="42">
        <v>3</v>
      </c>
      <c r="L786" s="42">
        <v>3</v>
      </c>
      <c r="M786" s="42">
        <v>1</v>
      </c>
      <c r="N786" s="42" t="s">
        <v>39</v>
      </c>
      <c r="O786" s="42" t="s">
        <v>14763</v>
      </c>
      <c r="P786" s="42" t="s">
        <v>14764</v>
      </c>
      <c r="Q786" t="s">
        <v>40</v>
      </c>
      <c r="R786" t="s">
        <v>41</v>
      </c>
    </row>
    <row r="787" spans="1:18" ht="13" x14ac:dyDescent="0.15">
      <c r="A787" s="167"/>
      <c r="B787" s="46">
        <v>6</v>
      </c>
      <c r="C787" s="43" t="s">
        <v>15363</v>
      </c>
      <c r="D787" s="45">
        <v>1000000</v>
      </c>
      <c r="E787" s="42" t="s">
        <v>15364</v>
      </c>
      <c r="F787" s="42" t="s">
        <v>2288</v>
      </c>
      <c r="G787" s="42" t="s">
        <v>1925</v>
      </c>
      <c r="H787" s="45">
        <v>6.3630553134880596E-13</v>
      </c>
      <c r="I787" s="42">
        <v>32</v>
      </c>
      <c r="J787" s="42" t="s">
        <v>15365</v>
      </c>
      <c r="K787" s="42">
        <v>3</v>
      </c>
      <c r="L787" s="42">
        <v>3</v>
      </c>
      <c r="M787" s="42">
        <v>1</v>
      </c>
      <c r="N787" s="42" t="s">
        <v>39</v>
      </c>
      <c r="O787" s="42" t="s">
        <v>14763</v>
      </c>
      <c r="P787" s="42" t="s">
        <v>14764</v>
      </c>
      <c r="Q787" t="s">
        <v>40</v>
      </c>
      <c r="R787" t="s">
        <v>41</v>
      </c>
    </row>
    <row r="788" spans="1:18" ht="13" x14ac:dyDescent="0.15">
      <c r="A788" s="167"/>
      <c r="B788" s="46">
        <v>6</v>
      </c>
      <c r="C788" s="43" t="s">
        <v>15366</v>
      </c>
      <c r="D788" s="45">
        <v>1000000</v>
      </c>
      <c r="E788" s="42" t="s">
        <v>15367</v>
      </c>
      <c r="F788" s="42" t="s">
        <v>2288</v>
      </c>
      <c r="G788" s="42" t="s">
        <v>1925</v>
      </c>
      <c r="H788" s="45">
        <v>9.9184830318812595E-12</v>
      </c>
      <c r="I788" s="42">
        <v>34</v>
      </c>
      <c r="J788" s="42" t="s">
        <v>15368</v>
      </c>
      <c r="K788" s="42">
        <v>3</v>
      </c>
      <c r="L788" s="42">
        <v>3</v>
      </c>
      <c r="M788" s="42">
        <v>1</v>
      </c>
      <c r="N788" s="42" t="s">
        <v>39</v>
      </c>
      <c r="O788" s="42" t="s">
        <v>14763</v>
      </c>
      <c r="P788" s="42" t="s">
        <v>14764</v>
      </c>
      <c r="Q788" t="s">
        <v>40</v>
      </c>
      <c r="R788" t="s">
        <v>41</v>
      </c>
    </row>
    <row r="789" spans="1:18" ht="13" x14ac:dyDescent="0.15">
      <c r="A789" s="167"/>
      <c r="B789" s="46">
        <v>6</v>
      </c>
      <c r="C789" s="43" t="s">
        <v>15369</v>
      </c>
      <c r="D789" s="45">
        <v>1000000</v>
      </c>
      <c r="E789" s="42" t="s">
        <v>15370</v>
      </c>
      <c r="F789" s="42" t="s">
        <v>2288</v>
      </c>
      <c r="G789" s="42" t="s">
        <v>1925</v>
      </c>
      <c r="H789" s="45">
        <v>2.0390970151024001E-11</v>
      </c>
      <c r="I789" s="42">
        <v>28</v>
      </c>
      <c r="J789" s="42" t="s">
        <v>15371</v>
      </c>
      <c r="K789" s="42">
        <v>3</v>
      </c>
      <c r="L789" s="42">
        <v>3</v>
      </c>
      <c r="M789" s="42">
        <v>1</v>
      </c>
      <c r="N789" s="42" t="s">
        <v>39</v>
      </c>
      <c r="O789" s="42" t="s">
        <v>14763</v>
      </c>
      <c r="P789" s="42" t="s">
        <v>14764</v>
      </c>
      <c r="Q789" t="s">
        <v>40</v>
      </c>
      <c r="R789" t="s">
        <v>41</v>
      </c>
    </row>
    <row r="790" spans="1:18" ht="13" x14ac:dyDescent="0.15">
      <c r="A790" s="167"/>
      <c r="B790" s="46">
        <v>6</v>
      </c>
      <c r="C790" s="43" t="s">
        <v>15372</v>
      </c>
      <c r="D790" s="45">
        <v>1000000</v>
      </c>
      <c r="E790" s="42" t="s">
        <v>15373</v>
      </c>
      <c r="F790" s="42" t="s">
        <v>2288</v>
      </c>
      <c r="G790" s="42" t="s">
        <v>2007</v>
      </c>
      <c r="H790" s="45">
        <v>1.05303997636373E-10</v>
      </c>
      <c r="I790" s="42">
        <v>26</v>
      </c>
      <c r="J790" s="42" t="s">
        <v>15374</v>
      </c>
      <c r="K790" s="42">
        <v>3</v>
      </c>
      <c r="L790" s="42">
        <v>3</v>
      </c>
      <c r="M790" s="42">
        <v>1</v>
      </c>
      <c r="N790" s="42" t="s">
        <v>39</v>
      </c>
      <c r="O790" s="42" t="s">
        <v>14763</v>
      </c>
      <c r="P790" s="42" t="s">
        <v>14764</v>
      </c>
      <c r="Q790" t="s">
        <v>40</v>
      </c>
      <c r="R790" t="s">
        <v>41</v>
      </c>
    </row>
    <row r="791" spans="1:18" ht="13" x14ac:dyDescent="0.15">
      <c r="A791" s="167"/>
      <c r="B791" s="46">
        <v>6</v>
      </c>
      <c r="C791" s="43" t="s">
        <v>15375</v>
      </c>
      <c r="D791" s="45">
        <v>1000000</v>
      </c>
      <c r="E791" s="42" t="s">
        <v>15376</v>
      </c>
      <c r="F791" s="42" t="s">
        <v>2409</v>
      </c>
      <c r="G791" s="42" t="s">
        <v>1914</v>
      </c>
      <c r="H791" s="45">
        <v>1.3433565772234601E-10</v>
      </c>
      <c r="I791" s="42">
        <v>22</v>
      </c>
      <c r="J791" s="42" t="s">
        <v>15377</v>
      </c>
      <c r="K791" s="42">
        <v>3</v>
      </c>
      <c r="L791" s="42">
        <v>3</v>
      </c>
      <c r="M791" s="42">
        <v>1</v>
      </c>
      <c r="N791" s="42" t="s">
        <v>39</v>
      </c>
      <c r="O791" s="42" t="s">
        <v>14763</v>
      </c>
      <c r="P791" s="42" t="s">
        <v>14764</v>
      </c>
      <c r="Q791" t="s">
        <v>40</v>
      </c>
      <c r="R791" t="s">
        <v>41</v>
      </c>
    </row>
    <row r="792" spans="1:18" ht="13" x14ac:dyDescent="0.15">
      <c r="A792" s="167"/>
      <c r="B792" s="46">
        <v>6</v>
      </c>
      <c r="C792" s="43" t="s">
        <v>15378</v>
      </c>
      <c r="D792" s="45">
        <v>1000000</v>
      </c>
      <c r="E792" s="42" t="s">
        <v>15379</v>
      </c>
      <c r="F792" s="42" t="s">
        <v>2288</v>
      </c>
      <c r="G792" s="42" t="s">
        <v>1918</v>
      </c>
      <c r="H792" s="45">
        <v>4.7673741025227499E-11</v>
      </c>
      <c r="I792" s="42">
        <v>26</v>
      </c>
      <c r="J792" s="42" t="s">
        <v>15380</v>
      </c>
      <c r="K792" s="42">
        <v>3</v>
      </c>
      <c r="L792" s="42">
        <v>3</v>
      </c>
      <c r="M792" s="42">
        <v>1</v>
      </c>
      <c r="N792" s="42" t="s">
        <v>39</v>
      </c>
      <c r="O792" s="42" t="s">
        <v>14763</v>
      </c>
      <c r="P792" s="42" t="s">
        <v>14764</v>
      </c>
      <c r="Q792" t="s">
        <v>40</v>
      </c>
      <c r="R792" t="s">
        <v>41</v>
      </c>
    </row>
    <row r="793" spans="1:18" ht="13" x14ac:dyDescent="0.15">
      <c r="A793" s="167"/>
      <c r="B793" s="46">
        <v>6</v>
      </c>
      <c r="C793" s="43" t="s">
        <v>15381</v>
      </c>
      <c r="D793" s="45">
        <v>1000000</v>
      </c>
      <c r="E793" s="42" t="s">
        <v>15382</v>
      </c>
      <c r="F793" s="42" t="s">
        <v>4451</v>
      </c>
      <c r="G793" s="42" t="s">
        <v>1914</v>
      </c>
      <c r="H793" s="45">
        <v>6.2152734309523402E-10</v>
      </c>
      <c r="I793" s="42">
        <v>34</v>
      </c>
      <c r="J793" s="42" t="s">
        <v>15383</v>
      </c>
      <c r="K793" s="42">
        <v>3</v>
      </c>
      <c r="L793" s="42">
        <v>3</v>
      </c>
      <c r="M793" s="42">
        <v>1</v>
      </c>
      <c r="N793" s="42" t="s">
        <v>39</v>
      </c>
      <c r="O793" s="42" t="s">
        <v>14763</v>
      </c>
      <c r="P793" s="42" t="s">
        <v>14764</v>
      </c>
      <c r="Q793" t="s">
        <v>40</v>
      </c>
      <c r="R793" t="s">
        <v>41</v>
      </c>
    </row>
    <row r="794" spans="1:18" ht="13" x14ac:dyDescent="0.15">
      <c r="A794" s="167"/>
      <c r="B794" s="46">
        <v>6</v>
      </c>
      <c r="C794" s="43" t="s">
        <v>15384</v>
      </c>
      <c r="D794" s="45">
        <v>1000000</v>
      </c>
      <c r="E794" s="42" t="s">
        <v>15385</v>
      </c>
      <c r="F794" s="42" t="s">
        <v>2409</v>
      </c>
      <c r="G794" s="42" t="s">
        <v>1914</v>
      </c>
      <c r="H794" s="45">
        <v>4.7401276339480398E-12</v>
      </c>
      <c r="I794" s="42">
        <v>34</v>
      </c>
      <c r="J794" s="42" t="s">
        <v>15386</v>
      </c>
      <c r="K794" s="42">
        <v>3</v>
      </c>
      <c r="L794" s="42">
        <v>3</v>
      </c>
      <c r="M794" s="42">
        <v>1</v>
      </c>
      <c r="N794" s="42" t="s">
        <v>39</v>
      </c>
      <c r="O794" s="42" t="s">
        <v>14763</v>
      </c>
      <c r="P794" s="42" t="s">
        <v>14764</v>
      </c>
      <c r="Q794" t="s">
        <v>40</v>
      </c>
      <c r="R794" t="s">
        <v>41</v>
      </c>
    </row>
    <row r="795" spans="1:18" ht="13" x14ac:dyDescent="0.15">
      <c r="A795" s="167"/>
      <c r="B795" s="46">
        <v>6</v>
      </c>
      <c r="C795" s="43" t="s">
        <v>15387</v>
      </c>
      <c r="D795" s="45">
        <v>1000000</v>
      </c>
      <c r="E795" s="42" t="s">
        <v>15388</v>
      </c>
      <c r="F795" s="42" t="s">
        <v>2182</v>
      </c>
      <c r="G795" s="42" t="s">
        <v>1914</v>
      </c>
      <c r="H795" s="45">
        <v>1.8582984637749598E-11</v>
      </c>
      <c r="I795" s="42">
        <v>36</v>
      </c>
      <c r="J795" s="42" t="s">
        <v>15389</v>
      </c>
      <c r="K795" s="42">
        <v>3</v>
      </c>
      <c r="L795" s="42">
        <v>3</v>
      </c>
      <c r="M795" s="42">
        <v>1</v>
      </c>
      <c r="N795" s="42" t="s">
        <v>39</v>
      </c>
      <c r="O795" s="42" t="s">
        <v>14763</v>
      </c>
      <c r="P795" s="42" t="s">
        <v>14764</v>
      </c>
      <c r="Q795" t="s">
        <v>40</v>
      </c>
      <c r="R795" t="s">
        <v>41</v>
      </c>
    </row>
    <row r="796" spans="1:18" ht="13" x14ac:dyDescent="0.15">
      <c r="A796" s="167"/>
      <c r="B796" s="46">
        <v>6</v>
      </c>
      <c r="C796" s="43" t="s">
        <v>15390</v>
      </c>
      <c r="D796" s="45">
        <v>1000000</v>
      </c>
      <c r="E796" s="42" t="s">
        <v>15391</v>
      </c>
      <c r="F796" s="42" t="s">
        <v>2443</v>
      </c>
      <c r="G796" s="42" t="s">
        <v>1910</v>
      </c>
      <c r="H796" s="45">
        <v>5.4268714499339701E-13</v>
      </c>
      <c r="I796" s="42">
        <v>34</v>
      </c>
      <c r="J796" s="42" t="s">
        <v>15392</v>
      </c>
      <c r="K796" s="42">
        <v>3</v>
      </c>
      <c r="L796" s="42">
        <v>3</v>
      </c>
      <c r="M796" s="42">
        <v>1</v>
      </c>
      <c r="N796" s="42" t="s">
        <v>39</v>
      </c>
      <c r="O796" s="42" t="s">
        <v>14763</v>
      </c>
      <c r="P796" s="42" t="s">
        <v>14764</v>
      </c>
      <c r="Q796" t="s">
        <v>40</v>
      </c>
      <c r="R796" t="s">
        <v>41</v>
      </c>
    </row>
    <row r="797" spans="1:18" ht="13" x14ac:dyDescent="0.15">
      <c r="A797" s="167"/>
      <c r="B797" s="46">
        <v>6</v>
      </c>
      <c r="C797" s="43" t="s">
        <v>15393</v>
      </c>
      <c r="D797" s="45">
        <v>1000000</v>
      </c>
      <c r="E797" s="42" t="s">
        <v>15394</v>
      </c>
      <c r="F797" s="42" t="s">
        <v>2288</v>
      </c>
      <c r="G797" s="42" t="s">
        <v>1925</v>
      </c>
      <c r="H797" s="45">
        <v>5.4372209902686503E-11</v>
      </c>
      <c r="I797" s="42">
        <v>28</v>
      </c>
      <c r="J797" s="42" t="s">
        <v>15395</v>
      </c>
      <c r="K797" s="42">
        <v>3</v>
      </c>
      <c r="L797" s="42">
        <v>3</v>
      </c>
      <c r="M797" s="42">
        <v>1</v>
      </c>
      <c r="N797" s="42" t="s">
        <v>39</v>
      </c>
      <c r="O797" s="42" t="s">
        <v>14763</v>
      </c>
      <c r="P797" s="42" t="s">
        <v>14764</v>
      </c>
      <c r="Q797" t="s">
        <v>40</v>
      </c>
      <c r="R797" t="s">
        <v>41</v>
      </c>
    </row>
    <row r="798" spans="1:18" ht="13" x14ac:dyDescent="0.15">
      <c r="A798" s="167"/>
      <c r="B798" s="46">
        <v>6</v>
      </c>
      <c r="C798" s="43" t="s">
        <v>15396</v>
      </c>
      <c r="D798" s="45">
        <v>1000000</v>
      </c>
      <c r="E798" s="42" t="s">
        <v>15397</v>
      </c>
      <c r="F798" s="42" t="s">
        <v>2288</v>
      </c>
      <c r="G798" s="42" t="s">
        <v>1914</v>
      </c>
      <c r="H798" s="45">
        <v>1.68746342419469E-11</v>
      </c>
      <c r="I798" s="42">
        <v>28</v>
      </c>
      <c r="J798" s="42" t="s">
        <v>15398</v>
      </c>
      <c r="K798" s="42">
        <v>3</v>
      </c>
      <c r="L798" s="42">
        <v>3</v>
      </c>
      <c r="M798" s="42">
        <v>1</v>
      </c>
      <c r="N798" s="42" t="s">
        <v>39</v>
      </c>
      <c r="O798" s="42" t="s">
        <v>14763</v>
      </c>
      <c r="P798" s="42" t="s">
        <v>14764</v>
      </c>
      <c r="Q798" t="s">
        <v>40</v>
      </c>
      <c r="R798" t="s">
        <v>41</v>
      </c>
    </row>
    <row r="799" spans="1:18" ht="13" x14ac:dyDescent="0.15">
      <c r="A799" s="167"/>
      <c r="B799" s="46">
        <v>6</v>
      </c>
      <c r="C799" s="43" t="s">
        <v>15399</v>
      </c>
      <c r="D799" s="45">
        <v>1000000</v>
      </c>
      <c r="E799" s="42" t="s">
        <v>15400</v>
      </c>
      <c r="F799" s="42" t="s">
        <v>2230</v>
      </c>
      <c r="G799" s="42" t="s">
        <v>2007</v>
      </c>
      <c r="H799" s="45">
        <v>3.3147895218987698E-12</v>
      </c>
      <c r="I799" s="42">
        <v>36</v>
      </c>
      <c r="J799" s="42" t="s">
        <v>15401</v>
      </c>
      <c r="K799" s="42">
        <v>3</v>
      </c>
      <c r="L799" s="42">
        <v>3</v>
      </c>
      <c r="M799" s="42">
        <v>1</v>
      </c>
      <c r="N799" s="42" t="s">
        <v>39</v>
      </c>
      <c r="O799" s="42" t="s">
        <v>14763</v>
      </c>
      <c r="P799" s="42" t="s">
        <v>14764</v>
      </c>
      <c r="Q799" t="s">
        <v>40</v>
      </c>
      <c r="R799" t="s">
        <v>41</v>
      </c>
    </row>
    <row r="800" spans="1:18" ht="13" x14ac:dyDescent="0.15">
      <c r="A800" s="167"/>
      <c r="B800" s="46">
        <v>6</v>
      </c>
      <c r="C800" s="43" t="s">
        <v>15402</v>
      </c>
      <c r="D800" s="45">
        <v>1000000</v>
      </c>
      <c r="E800" s="42" t="s">
        <v>15403</v>
      </c>
      <c r="F800" s="42" t="s">
        <v>2216</v>
      </c>
      <c r="G800" s="42" t="s">
        <v>1941</v>
      </c>
      <c r="H800" s="45">
        <v>7.3109138907361504E-11</v>
      </c>
      <c r="I800" s="42">
        <v>36</v>
      </c>
      <c r="J800" s="42" t="s">
        <v>15404</v>
      </c>
      <c r="K800" s="42">
        <v>3</v>
      </c>
      <c r="L800" s="42">
        <v>3</v>
      </c>
      <c r="M800" s="42">
        <v>1</v>
      </c>
      <c r="N800" s="42" t="s">
        <v>39</v>
      </c>
      <c r="O800" s="42" t="s">
        <v>14763</v>
      </c>
      <c r="P800" s="42" t="s">
        <v>14764</v>
      </c>
      <c r="Q800" t="s">
        <v>40</v>
      </c>
      <c r="R800" t="s">
        <v>41</v>
      </c>
    </row>
    <row r="801" spans="1:18" ht="13" x14ac:dyDescent="0.15">
      <c r="A801" s="167"/>
      <c r="B801" s="46">
        <v>6</v>
      </c>
      <c r="C801" s="43" t="s">
        <v>15405</v>
      </c>
      <c r="D801" s="45">
        <v>1000000</v>
      </c>
      <c r="E801" s="42" t="s">
        <v>15406</v>
      </c>
      <c r="F801" s="42" t="s">
        <v>2379</v>
      </c>
      <c r="G801" s="42" t="s">
        <v>6296</v>
      </c>
      <c r="H801" s="45">
        <v>1.8850313467795401E-10</v>
      </c>
      <c r="I801" s="42">
        <v>34</v>
      </c>
      <c r="J801" s="42" t="s">
        <v>15407</v>
      </c>
      <c r="K801" s="42">
        <v>3</v>
      </c>
      <c r="L801" s="42">
        <v>3</v>
      </c>
      <c r="M801" s="42">
        <v>1</v>
      </c>
      <c r="N801" s="42" t="s">
        <v>39</v>
      </c>
      <c r="O801" s="42" t="s">
        <v>14763</v>
      </c>
      <c r="P801" s="42" t="s">
        <v>14764</v>
      </c>
      <c r="Q801" t="s">
        <v>40</v>
      </c>
      <c r="R801" t="s">
        <v>41</v>
      </c>
    </row>
    <row r="802" spans="1:18" ht="13" x14ac:dyDescent="0.15">
      <c r="A802" s="167"/>
      <c r="B802" s="46">
        <v>6</v>
      </c>
      <c r="C802" s="43" t="s">
        <v>15408</v>
      </c>
      <c r="D802" s="45">
        <v>1000000</v>
      </c>
      <c r="E802" s="42" t="s">
        <v>15409</v>
      </c>
      <c r="F802" s="42" t="s">
        <v>7215</v>
      </c>
      <c r="G802" s="42" t="s">
        <v>1902</v>
      </c>
      <c r="H802" s="45">
        <v>1.9552084337670001E-14</v>
      </c>
      <c r="I802" s="42">
        <v>36</v>
      </c>
      <c r="J802" s="42" t="s">
        <v>15410</v>
      </c>
      <c r="K802" s="42">
        <v>3</v>
      </c>
      <c r="L802" s="42">
        <v>3</v>
      </c>
      <c r="M802" s="42">
        <v>1</v>
      </c>
      <c r="N802" s="42" t="s">
        <v>39</v>
      </c>
      <c r="O802" s="42" t="s">
        <v>14763</v>
      </c>
      <c r="P802" s="42" t="s">
        <v>14764</v>
      </c>
      <c r="Q802" t="s">
        <v>40</v>
      </c>
      <c r="R802" t="s">
        <v>41</v>
      </c>
    </row>
    <row r="803" spans="1:18" ht="13" x14ac:dyDescent="0.15">
      <c r="A803" s="167"/>
      <c r="B803" s="46">
        <v>6</v>
      </c>
      <c r="C803" s="43" t="s">
        <v>15411</v>
      </c>
      <c r="D803" s="45">
        <v>1000000</v>
      </c>
      <c r="E803" s="42" t="s">
        <v>15412</v>
      </c>
      <c r="F803" s="42" t="s">
        <v>2404</v>
      </c>
      <c r="G803" s="42" t="s">
        <v>2007</v>
      </c>
      <c r="H803" s="45">
        <v>3.55870604143057E-10</v>
      </c>
      <c r="I803" s="42">
        <v>28</v>
      </c>
      <c r="J803" s="42" t="s">
        <v>15413</v>
      </c>
      <c r="K803" s="42">
        <v>3</v>
      </c>
      <c r="L803" s="42">
        <v>3</v>
      </c>
      <c r="M803" s="42">
        <v>1</v>
      </c>
      <c r="N803" s="42" t="s">
        <v>39</v>
      </c>
      <c r="O803" s="42" t="s">
        <v>14763</v>
      </c>
      <c r="P803" s="42" t="s">
        <v>14764</v>
      </c>
      <c r="Q803" t="s">
        <v>40</v>
      </c>
      <c r="R803" t="s">
        <v>41</v>
      </c>
    </row>
    <row r="804" spans="1:18" ht="13" x14ac:dyDescent="0.15">
      <c r="A804" s="167"/>
      <c r="B804" s="46">
        <v>6</v>
      </c>
      <c r="C804" s="43" t="s">
        <v>15414</v>
      </c>
      <c r="D804" s="45">
        <v>1000000</v>
      </c>
      <c r="E804" s="42" t="s">
        <v>15415</v>
      </c>
      <c r="F804" s="42" t="s">
        <v>2409</v>
      </c>
      <c r="G804" s="42" t="s">
        <v>1914</v>
      </c>
      <c r="H804" s="45">
        <v>5.0290895660468501E-11</v>
      </c>
      <c r="I804" s="42">
        <v>22</v>
      </c>
      <c r="J804" s="42" t="s">
        <v>15416</v>
      </c>
      <c r="K804" s="42">
        <v>3</v>
      </c>
      <c r="L804" s="42">
        <v>3</v>
      </c>
      <c r="M804" s="42">
        <v>1</v>
      </c>
      <c r="N804" s="42" t="s">
        <v>39</v>
      </c>
      <c r="O804" s="42" t="s">
        <v>14763</v>
      </c>
      <c r="P804" s="42" t="s">
        <v>14764</v>
      </c>
      <c r="Q804" t="s">
        <v>40</v>
      </c>
      <c r="R804" t="s">
        <v>41</v>
      </c>
    </row>
    <row r="805" spans="1:18" ht="13" x14ac:dyDescent="0.15">
      <c r="A805" s="167"/>
      <c r="B805" s="46">
        <v>6</v>
      </c>
      <c r="C805" s="43" t="s">
        <v>15417</v>
      </c>
      <c r="D805" s="45">
        <v>1000000</v>
      </c>
      <c r="E805" s="42" t="s">
        <v>15418</v>
      </c>
      <c r="F805" s="42" t="s">
        <v>5342</v>
      </c>
      <c r="G805" s="42" t="s">
        <v>2338</v>
      </c>
      <c r="H805" s="45">
        <v>6.7813946436539197E-9</v>
      </c>
      <c r="I805" s="42">
        <v>22</v>
      </c>
      <c r="J805" s="42" t="s">
        <v>15419</v>
      </c>
      <c r="K805" s="42">
        <v>3</v>
      </c>
      <c r="L805" s="42">
        <v>3</v>
      </c>
      <c r="M805" s="42">
        <v>1</v>
      </c>
      <c r="N805" s="42" t="s">
        <v>39</v>
      </c>
      <c r="O805" s="42" t="s">
        <v>14763</v>
      </c>
      <c r="P805" s="42" t="s">
        <v>14764</v>
      </c>
      <c r="Q805" t="s">
        <v>40</v>
      </c>
      <c r="R805" t="s">
        <v>41</v>
      </c>
    </row>
    <row r="806" spans="1:18" ht="13" x14ac:dyDescent="0.15">
      <c r="A806" s="167"/>
      <c r="B806" s="46">
        <v>6</v>
      </c>
      <c r="C806" s="43" t="s">
        <v>15420</v>
      </c>
      <c r="D806" s="45">
        <v>1000000</v>
      </c>
      <c r="E806" s="42" t="s">
        <v>15421</v>
      </c>
      <c r="F806" s="42" t="s">
        <v>4536</v>
      </c>
      <c r="G806" s="42" t="s">
        <v>1910</v>
      </c>
      <c r="H806" s="45">
        <v>1.86770470685752E-10</v>
      </c>
      <c r="I806" s="42">
        <v>26</v>
      </c>
      <c r="J806" s="42" t="s">
        <v>15422</v>
      </c>
      <c r="K806" s="42">
        <v>3</v>
      </c>
      <c r="L806" s="42">
        <v>3</v>
      </c>
      <c r="M806" s="42">
        <v>1</v>
      </c>
      <c r="N806" s="42" t="s">
        <v>39</v>
      </c>
      <c r="O806" s="42" t="s">
        <v>14763</v>
      </c>
      <c r="P806" s="42" t="s">
        <v>14764</v>
      </c>
      <c r="Q806" t="s">
        <v>40</v>
      </c>
      <c r="R806" t="s">
        <v>41</v>
      </c>
    </row>
    <row r="807" spans="1:18" ht="13" x14ac:dyDescent="0.15">
      <c r="A807" s="167"/>
      <c r="B807" s="46">
        <v>6</v>
      </c>
      <c r="C807" s="43" t="s">
        <v>15423</v>
      </c>
      <c r="D807" s="45">
        <v>1000000</v>
      </c>
      <c r="E807" s="42" t="s">
        <v>15424</v>
      </c>
      <c r="F807" s="42" t="s">
        <v>2409</v>
      </c>
      <c r="G807" s="42" t="s">
        <v>1914</v>
      </c>
      <c r="H807" s="45">
        <v>3.3230900545879803E-11</v>
      </c>
      <c r="I807" s="42">
        <v>28</v>
      </c>
      <c r="J807" s="42" t="s">
        <v>15425</v>
      </c>
      <c r="K807" s="42">
        <v>3</v>
      </c>
      <c r="L807" s="42">
        <v>3</v>
      </c>
      <c r="M807" s="42">
        <v>1</v>
      </c>
      <c r="N807" s="42" t="s">
        <v>39</v>
      </c>
      <c r="O807" s="42" t="s">
        <v>14763</v>
      </c>
      <c r="P807" s="42" t="s">
        <v>14764</v>
      </c>
      <c r="Q807" t="s">
        <v>40</v>
      </c>
      <c r="R807" t="s">
        <v>41</v>
      </c>
    </row>
    <row r="808" spans="1:18" ht="13" x14ac:dyDescent="0.15">
      <c r="A808" s="167"/>
      <c r="B808" s="46">
        <v>6</v>
      </c>
      <c r="C808" s="43" t="s">
        <v>15426</v>
      </c>
      <c r="D808" s="45">
        <v>1000000</v>
      </c>
      <c r="E808" s="42" t="s">
        <v>15427</v>
      </c>
      <c r="F808" s="42" t="s">
        <v>5342</v>
      </c>
      <c r="G808" s="42" t="s">
        <v>1914</v>
      </c>
      <c r="H808" s="45">
        <v>1.0197295661065201E-12</v>
      </c>
      <c r="I808" s="42">
        <v>36</v>
      </c>
      <c r="J808" s="42" t="s">
        <v>15428</v>
      </c>
      <c r="K808" s="42">
        <v>3</v>
      </c>
      <c r="L808" s="42">
        <v>3</v>
      </c>
      <c r="M808" s="42">
        <v>1</v>
      </c>
      <c r="N808" s="42" t="s">
        <v>39</v>
      </c>
      <c r="O808" s="42" t="s">
        <v>14763</v>
      </c>
      <c r="P808" s="42" t="s">
        <v>14764</v>
      </c>
      <c r="Q808" t="s">
        <v>40</v>
      </c>
      <c r="R808" t="s">
        <v>41</v>
      </c>
    </row>
    <row r="809" spans="1:18" ht="13" x14ac:dyDescent="0.15">
      <c r="A809" s="167"/>
      <c r="B809" s="46">
        <v>6</v>
      </c>
      <c r="C809" s="43" t="s">
        <v>15429</v>
      </c>
      <c r="D809" s="45">
        <v>1000000</v>
      </c>
      <c r="E809" s="42" t="s">
        <v>15430</v>
      </c>
      <c r="F809" s="42" t="s">
        <v>4451</v>
      </c>
      <c r="G809" s="42" t="s">
        <v>1948</v>
      </c>
      <c r="H809" s="45">
        <v>2.8394633513834198E-15</v>
      </c>
      <c r="I809" s="42">
        <v>34</v>
      </c>
      <c r="J809" s="42" t="s">
        <v>15431</v>
      </c>
      <c r="K809" s="42">
        <v>3</v>
      </c>
      <c r="L809" s="42">
        <v>3</v>
      </c>
      <c r="M809" s="42">
        <v>1</v>
      </c>
      <c r="N809" s="42" t="s">
        <v>39</v>
      </c>
      <c r="O809" s="42" t="s">
        <v>14763</v>
      </c>
      <c r="P809" s="42" t="s">
        <v>14764</v>
      </c>
      <c r="Q809" t="s">
        <v>40</v>
      </c>
      <c r="R809" t="s">
        <v>41</v>
      </c>
    </row>
    <row r="810" spans="1:18" ht="13" x14ac:dyDescent="0.15">
      <c r="A810" s="167"/>
      <c r="B810" s="46">
        <v>6</v>
      </c>
      <c r="C810" s="43" t="s">
        <v>15432</v>
      </c>
      <c r="D810" s="45">
        <v>1000000</v>
      </c>
      <c r="E810" s="42" t="s">
        <v>15433</v>
      </c>
      <c r="F810" s="42" t="s">
        <v>7215</v>
      </c>
      <c r="G810" s="42" t="s">
        <v>1941</v>
      </c>
      <c r="H810" s="45">
        <v>6.0259262748528996E-13</v>
      </c>
      <c r="I810" s="42">
        <v>36</v>
      </c>
      <c r="J810" s="42" t="s">
        <v>15434</v>
      </c>
      <c r="K810" s="42">
        <v>3</v>
      </c>
      <c r="L810" s="42">
        <v>3</v>
      </c>
      <c r="M810" s="42">
        <v>1</v>
      </c>
      <c r="N810" s="42" t="s">
        <v>39</v>
      </c>
      <c r="O810" s="42" t="s">
        <v>14763</v>
      </c>
      <c r="P810" s="42" t="s">
        <v>14764</v>
      </c>
      <c r="Q810" t="s">
        <v>40</v>
      </c>
      <c r="R810" t="s">
        <v>41</v>
      </c>
    </row>
    <row r="811" spans="1:18" ht="13" x14ac:dyDescent="0.15">
      <c r="A811" s="167"/>
      <c r="B811" s="46">
        <v>6</v>
      </c>
      <c r="C811" s="43" t="s">
        <v>15435</v>
      </c>
      <c r="D811" s="45">
        <v>1000000</v>
      </c>
      <c r="E811" s="42" t="s">
        <v>15436</v>
      </c>
      <c r="F811" s="42" t="s">
        <v>2404</v>
      </c>
      <c r="G811" s="42" t="s">
        <v>1910</v>
      </c>
      <c r="H811" s="45">
        <v>3.9075204735246497E-9</v>
      </c>
      <c r="I811" s="42">
        <v>34</v>
      </c>
      <c r="J811" s="42" t="s">
        <v>15437</v>
      </c>
      <c r="K811" s="42">
        <v>3</v>
      </c>
      <c r="L811" s="42">
        <v>3</v>
      </c>
      <c r="M811" s="42">
        <v>1</v>
      </c>
      <c r="N811" s="42" t="s">
        <v>39</v>
      </c>
      <c r="O811" s="42" t="s">
        <v>14763</v>
      </c>
      <c r="P811" s="42" t="s">
        <v>14764</v>
      </c>
      <c r="Q811" t="s">
        <v>40</v>
      </c>
      <c r="R811" t="s">
        <v>41</v>
      </c>
    </row>
    <row r="812" spans="1:18" ht="13" x14ac:dyDescent="0.15">
      <c r="A812" s="167"/>
      <c r="B812" s="46">
        <v>6</v>
      </c>
      <c r="C812" s="43" t="s">
        <v>15438</v>
      </c>
      <c r="D812" s="45">
        <v>1000000</v>
      </c>
      <c r="E812" s="42" t="s">
        <v>15439</v>
      </c>
      <c r="F812" s="42" t="s">
        <v>1892</v>
      </c>
      <c r="G812" s="42" t="s">
        <v>1955</v>
      </c>
      <c r="H812" s="45">
        <v>1.0625888608424101E-9</v>
      </c>
      <c r="I812" s="42">
        <v>34</v>
      </c>
      <c r="J812" s="42" t="s">
        <v>15440</v>
      </c>
      <c r="K812" s="42">
        <v>3</v>
      </c>
      <c r="L812" s="42">
        <v>3</v>
      </c>
      <c r="M812" s="42">
        <v>1</v>
      </c>
      <c r="N812" s="42" t="s">
        <v>39</v>
      </c>
      <c r="O812" s="42" t="s">
        <v>14763</v>
      </c>
      <c r="P812" s="42" t="s">
        <v>14764</v>
      </c>
      <c r="Q812" t="s">
        <v>40</v>
      </c>
      <c r="R812" t="s">
        <v>41</v>
      </c>
    </row>
    <row r="813" spans="1:18" ht="13" x14ac:dyDescent="0.15">
      <c r="A813" s="167"/>
      <c r="B813" s="46">
        <v>6</v>
      </c>
      <c r="C813" s="43" t="s">
        <v>15441</v>
      </c>
      <c r="D813" s="45">
        <v>1000000</v>
      </c>
      <c r="E813" s="42" t="s">
        <v>15442</v>
      </c>
      <c r="F813" s="42" t="s">
        <v>5885</v>
      </c>
      <c r="G813" s="42" t="s">
        <v>1941</v>
      </c>
      <c r="H813" s="45">
        <v>4.4996908984271998E-8</v>
      </c>
      <c r="I813" s="42">
        <v>22</v>
      </c>
      <c r="J813" s="42" t="s">
        <v>15443</v>
      </c>
      <c r="K813" s="42">
        <v>3</v>
      </c>
      <c r="L813" s="42">
        <v>3</v>
      </c>
      <c r="M813" s="42">
        <v>1</v>
      </c>
      <c r="N813" s="42" t="s">
        <v>39</v>
      </c>
      <c r="O813" s="42" t="s">
        <v>14763</v>
      </c>
      <c r="P813" s="42" t="s">
        <v>14764</v>
      </c>
      <c r="Q813" t="s">
        <v>40</v>
      </c>
      <c r="R813" t="s">
        <v>41</v>
      </c>
    </row>
    <row r="814" spans="1:18" ht="13" x14ac:dyDescent="0.15">
      <c r="A814" s="167"/>
      <c r="B814" s="46">
        <v>6</v>
      </c>
      <c r="C814" s="43" t="s">
        <v>15444</v>
      </c>
      <c r="D814" s="45">
        <v>1000000</v>
      </c>
      <c r="E814" s="42" t="s">
        <v>15445</v>
      </c>
      <c r="F814" s="42" t="s">
        <v>5885</v>
      </c>
      <c r="G814" s="42" t="s">
        <v>1941</v>
      </c>
      <c r="H814" s="45">
        <v>7.0375911262002103E-8</v>
      </c>
      <c r="I814" s="42">
        <v>22</v>
      </c>
      <c r="J814" s="42" t="s">
        <v>15446</v>
      </c>
      <c r="K814" s="42">
        <v>3</v>
      </c>
      <c r="L814" s="42">
        <v>3</v>
      </c>
      <c r="M814" s="42">
        <v>1</v>
      </c>
      <c r="N814" s="42" t="s">
        <v>39</v>
      </c>
      <c r="O814" s="42" t="s">
        <v>14763</v>
      </c>
      <c r="P814" s="42" t="s">
        <v>14764</v>
      </c>
      <c r="Q814" t="s">
        <v>40</v>
      </c>
      <c r="R814" t="s">
        <v>41</v>
      </c>
    </row>
    <row r="815" spans="1:18" ht="13" x14ac:dyDescent="0.15">
      <c r="A815" s="167"/>
      <c r="B815" s="46">
        <v>6</v>
      </c>
      <c r="C815" s="43" t="s">
        <v>15447</v>
      </c>
      <c r="D815" s="45">
        <v>1000000</v>
      </c>
      <c r="E815" s="42" t="s">
        <v>15448</v>
      </c>
      <c r="F815" s="42" t="s">
        <v>5885</v>
      </c>
      <c r="G815" s="42" t="s">
        <v>1941</v>
      </c>
      <c r="H815" s="45">
        <v>2.1034307596867299E-8</v>
      </c>
      <c r="I815" s="42">
        <v>32</v>
      </c>
      <c r="J815" s="42" t="s">
        <v>15449</v>
      </c>
      <c r="K815" s="42">
        <v>4</v>
      </c>
      <c r="L815" s="42">
        <v>3</v>
      </c>
      <c r="M815" s="42">
        <v>1</v>
      </c>
      <c r="N815" s="42" t="s">
        <v>39</v>
      </c>
      <c r="O815" s="42" t="s">
        <v>14763</v>
      </c>
      <c r="P815" s="42" t="s">
        <v>14764</v>
      </c>
      <c r="Q815" t="s">
        <v>40</v>
      </c>
      <c r="R815" t="s">
        <v>41</v>
      </c>
    </row>
    <row r="816" spans="1:18" ht="13" x14ac:dyDescent="0.15">
      <c r="A816" s="167"/>
      <c r="B816" s="46">
        <v>6</v>
      </c>
      <c r="C816" s="43" t="s">
        <v>15450</v>
      </c>
      <c r="D816" s="45">
        <v>1000000</v>
      </c>
      <c r="E816" s="42" t="s">
        <v>15451</v>
      </c>
      <c r="F816" s="42" t="s">
        <v>7215</v>
      </c>
      <c r="G816" s="42" t="s">
        <v>1914</v>
      </c>
      <c r="H816" s="45">
        <v>3.6127309518566499E-11</v>
      </c>
      <c r="I816" s="42">
        <v>28</v>
      </c>
      <c r="J816" s="42" t="s">
        <v>15452</v>
      </c>
      <c r="K816" s="42">
        <v>3</v>
      </c>
      <c r="L816" s="42">
        <v>3</v>
      </c>
      <c r="M816" s="42">
        <v>1</v>
      </c>
      <c r="N816" s="42" t="s">
        <v>39</v>
      </c>
      <c r="O816" s="42" t="s">
        <v>14763</v>
      </c>
      <c r="P816" s="42" t="s">
        <v>14764</v>
      </c>
      <c r="Q816" t="s">
        <v>40</v>
      </c>
      <c r="R816" t="s">
        <v>41</v>
      </c>
    </row>
    <row r="817" spans="1:18" ht="13" x14ac:dyDescent="0.15">
      <c r="A817" s="167"/>
      <c r="B817" s="46">
        <v>6</v>
      </c>
      <c r="C817" s="43" t="s">
        <v>15453</v>
      </c>
      <c r="D817" s="45">
        <v>1000000</v>
      </c>
      <c r="E817" s="42" t="s">
        <v>15454</v>
      </c>
      <c r="F817" s="42" t="s">
        <v>4451</v>
      </c>
      <c r="G817" s="42" t="s">
        <v>1941</v>
      </c>
      <c r="H817" s="45">
        <v>3.8791426735504903E-8</v>
      </c>
      <c r="I817" s="42">
        <v>34</v>
      </c>
      <c r="J817" s="42" t="s">
        <v>15455</v>
      </c>
      <c r="K817" s="42">
        <v>3</v>
      </c>
      <c r="L817" s="42">
        <v>3</v>
      </c>
      <c r="M817" s="42">
        <v>1</v>
      </c>
      <c r="N817" s="42" t="s">
        <v>39</v>
      </c>
      <c r="O817" s="42" t="s">
        <v>14763</v>
      </c>
      <c r="P817" s="42" t="s">
        <v>14764</v>
      </c>
      <c r="Q817" t="s">
        <v>40</v>
      </c>
      <c r="R817" t="s">
        <v>41</v>
      </c>
    </row>
    <row r="818" spans="1:18" ht="13" x14ac:dyDescent="0.15">
      <c r="A818" s="167"/>
      <c r="B818" s="46">
        <v>6</v>
      </c>
      <c r="C818" s="43" t="s">
        <v>15456</v>
      </c>
      <c r="D818" s="45">
        <v>1000000</v>
      </c>
      <c r="E818" s="42" t="s">
        <v>15457</v>
      </c>
      <c r="F818" s="42" t="s">
        <v>2428</v>
      </c>
      <c r="G818" s="42" t="s">
        <v>1902</v>
      </c>
      <c r="H818" s="45">
        <v>2.96525799766066E-9</v>
      </c>
      <c r="I818" s="42">
        <v>22</v>
      </c>
      <c r="J818" s="42" t="s">
        <v>15458</v>
      </c>
      <c r="K818" s="42">
        <v>3</v>
      </c>
      <c r="L818" s="42">
        <v>3</v>
      </c>
      <c r="M818" s="42">
        <v>1</v>
      </c>
      <c r="N818" s="42" t="s">
        <v>39</v>
      </c>
      <c r="O818" s="42" t="s">
        <v>14763</v>
      </c>
      <c r="P818" s="42" t="s">
        <v>14764</v>
      </c>
      <c r="Q818" t="s">
        <v>40</v>
      </c>
      <c r="R818" t="s">
        <v>41</v>
      </c>
    </row>
    <row r="819" spans="1:18" ht="13" x14ac:dyDescent="0.15">
      <c r="A819" s="167"/>
      <c r="B819" s="46">
        <v>6</v>
      </c>
      <c r="C819" s="43" t="s">
        <v>15459</v>
      </c>
      <c r="D819" s="45">
        <v>1000000</v>
      </c>
      <c r="E819" s="42" t="s">
        <v>15460</v>
      </c>
      <c r="F819" s="42" t="s">
        <v>2288</v>
      </c>
      <c r="G819" s="42" t="s">
        <v>1914</v>
      </c>
      <c r="H819" s="45">
        <v>7.3898488072616996E-9</v>
      </c>
      <c r="I819" s="42">
        <v>10</v>
      </c>
      <c r="J819" s="42" t="s">
        <v>15461</v>
      </c>
      <c r="K819" s="42">
        <v>4</v>
      </c>
      <c r="L819" s="42">
        <v>4</v>
      </c>
      <c r="M819" s="42">
        <v>1</v>
      </c>
      <c r="N819" s="42" t="s">
        <v>39</v>
      </c>
      <c r="O819" s="42" t="s">
        <v>14763</v>
      </c>
      <c r="P819" s="42" t="s">
        <v>14764</v>
      </c>
      <c r="Q819" t="s">
        <v>40</v>
      </c>
      <c r="R819" t="s">
        <v>41</v>
      </c>
    </row>
    <row r="820" spans="1:18" ht="13" x14ac:dyDescent="0.15">
      <c r="A820" s="167"/>
      <c r="B820" s="46">
        <v>6</v>
      </c>
      <c r="C820" s="43" t="s">
        <v>15462</v>
      </c>
      <c r="D820" s="45">
        <v>1000000</v>
      </c>
      <c r="E820" s="42" t="s">
        <v>15463</v>
      </c>
      <c r="F820" s="42" t="s">
        <v>2288</v>
      </c>
      <c r="G820" s="42" t="s">
        <v>1948</v>
      </c>
      <c r="H820" s="45">
        <v>2.4017103789966E-12</v>
      </c>
      <c r="I820" s="42">
        <v>28</v>
      </c>
      <c r="J820" s="42" t="s">
        <v>15464</v>
      </c>
      <c r="K820" s="42">
        <v>3</v>
      </c>
      <c r="L820" s="42">
        <v>3</v>
      </c>
      <c r="M820" s="42">
        <v>1</v>
      </c>
      <c r="N820" s="42" t="s">
        <v>39</v>
      </c>
      <c r="O820" s="42" t="s">
        <v>14763</v>
      </c>
      <c r="P820" s="42" t="s">
        <v>14764</v>
      </c>
      <c r="Q820" t="s">
        <v>40</v>
      </c>
      <c r="R820" t="s">
        <v>41</v>
      </c>
    </row>
    <row r="821" spans="1:18" ht="13" x14ac:dyDescent="0.15">
      <c r="A821" s="167"/>
      <c r="B821" s="46">
        <v>6</v>
      </c>
      <c r="C821" s="43" t="s">
        <v>15465</v>
      </c>
      <c r="D821" s="45">
        <v>1000000</v>
      </c>
      <c r="E821" s="42" t="s">
        <v>10524</v>
      </c>
      <c r="F821" s="42" t="s">
        <v>7215</v>
      </c>
      <c r="G821" s="42" t="s">
        <v>1914</v>
      </c>
      <c r="H821" s="45">
        <v>8.73528548474851E-7</v>
      </c>
      <c r="I821" s="42">
        <v>20</v>
      </c>
      <c r="J821" s="42" t="s">
        <v>15466</v>
      </c>
      <c r="K821" s="42">
        <v>4</v>
      </c>
      <c r="L821" s="42">
        <v>3</v>
      </c>
      <c r="M821" s="42">
        <v>1</v>
      </c>
      <c r="N821" s="42" t="s">
        <v>39</v>
      </c>
      <c r="O821" s="42" t="s">
        <v>14763</v>
      </c>
      <c r="P821" s="42" t="s">
        <v>14764</v>
      </c>
      <c r="Q821" t="s">
        <v>40</v>
      </c>
      <c r="R821" t="s">
        <v>41</v>
      </c>
    </row>
    <row r="822" spans="1:18" ht="13" x14ac:dyDescent="0.15">
      <c r="A822" s="167"/>
      <c r="B822" s="46">
        <v>6</v>
      </c>
      <c r="C822" s="43" t="s">
        <v>15467</v>
      </c>
      <c r="D822" s="45">
        <v>1000000</v>
      </c>
      <c r="E822" s="42" t="s">
        <v>15468</v>
      </c>
      <c r="F822" s="42" t="s">
        <v>2288</v>
      </c>
      <c r="G822" s="42" t="s">
        <v>1914</v>
      </c>
      <c r="H822" s="45">
        <v>4.14333739957268E-11</v>
      </c>
      <c r="I822" s="42">
        <v>22</v>
      </c>
      <c r="J822" s="42" t="s">
        <v>15469</v>
      </c>
      <c r="K822" s="42">
        <v>3</v>
      </c>
      <c r="L822" s="42">
        <v>3</v>
      </c>
      <c r="M822" s="42">
        <v>1</v>
      </c>
      <c r="N822" s="42" t="s">
        <v>39</v>
      </c>
      <c r="O822" s="42" t="s">
        <v>14763</v>
      </c>
      <c r="P822" s="42" t="s">
        <v>14764</v>
      </c>
      <c r="Q822" t="s">
        <v>40</v>
      </c>
      <c r="R822" t="s">
        <v>41</v>
      </c>
    </row>
    <row r="823" spans="1:18" ht="13" x14ac:dyDescent="0.15">
      <c r="A823" s="167"/>
      <c r="B823" s="46">
        <v>6</v>
      </c>
      <c r="C823" s="43" t="s">
        <v>15470</v>
      </c>
      <c r="D823" s="45">
        <v>1000000</v>
      </c>
      <c r="E823" s="42" t="s">
        <v>15471</v>
      </c>
      <c r="F823" s="42" t="s">
        <v>2182</v>
      </c>
      <c r="G823" s="42" t="s">
        <v>1914</v>
      </c>
      <c r="H823" s="45">
        <v>2.9292669043019902E-12</v>
      </c>
      <c r="I823" s="42">
        <v>32</v>
      </c>
      <c r="J823" s="42" t="s">
        <v>15472</v>
      </c>
      <c r="K823" s="42">
        <v>3</v>
      </c>
      <c r="L823" s="42">
        <v>3</v>
      </c>
      <c r="M823" s="42">
        <v>1</v>
      </c>
      <c r="N823" s="42" t="s">
        <v>39</v>
      </c>
      <c r="O823" s="42" t="s">
        <v>14763</v>
      </c>
      <c r="P823" s="42" t="s">
        <v>14764</v>
      </c>
      <c r="Q823" t="s">
        <v>40</v>
      </c>
      <c r="R823" t="s">
        <v>41</v>
      </c>
    </row>
    <row r="824" spans="1:18" ht="13" x14ac:dyDescent="0.15">
      <c r="A824" s="167"/>
      <c r="B824" s="46">
        <v>6</v>
      </c>
      <c r="C824" s="43" t="s">
        <v>15473</v>
      </c>
      <c r="D824" s="45">
        <v>1000000</v>
      </c>
      <c r="E824" s="42" t="s">
        <v>15474</v>
      </c>
      <c r="F824" s="42" t="s">
        <v>2428</v>
      </c>
      <c r="G824" s="42" t="s">
        <v>1914</v>
      </c>
      <c r="H824" s="45">
        <v>1.6654145878182598E-8</v>
      </c>
      <c r="I824" s="42">
        <v>22</v>
      </c>
      <c r="J824" s="42" t="s">
        <v>15475</v>
      </c>
      <c r="K824" s="42">
        <v>3</v>
      </c>
      <c r="L824" s="42">
        <v>3</v>
      </c>
      <c r="M824" s="42">
        <v>1</v>
      </c>
      <c r="N824" s="42" t="s">
        <v>39</v>
      </c>
      <c r="O824" s="42" t="s">
        <v>14763</v>
      </c>
      <c r="P824" s="42" t="s">
        <v>14764</v>
      </c>
      <c r="Q824" t="s">
        <v>40</v>
      </c>
      <c r="R824" t="s">
        <v>41</v>
      </c>
    </row>
    <row r="825" spans="1:18" ht="13" x14ac:dyDescent="0.15">
      <c r="A825" s="167"/>
      <c r="B825" s="46">
        <v>6</v>
      </c>
      <c r="C825" s="43" t="s">
        <v>15476</v>
      </c>
      <c r="D825" s="45">
        <v>1000000</v>
      </c>
      <c r="E825" s="42" t="s">
        <v>15477</v>
      </c>
      <c r="F825" s="42" t="s">
        <v>2288</v>
      </c>
      <c r="G825" s="42" t="s">
        <v>1914</v>
      </c>
      <c r="H825" s="45">
        <v>1.60157907426837E-9</v>
      </c>
      <c r="I825" s="42">
        <v>16</v>
      </c>
      <c r="J825" s="42" t="s">
        <v>15478</v>
      </c>
      <c r="K825" s="42">
        <v>3</v>
      </c>
      <c r="L825" s="42">
        <v>3</v>
      </c>
      <c r="M825" s="42">
        <v>1</v>
      </c>
      <c r="N825" s="42" t="s">
        <v>39</v>
      </c>
      <c r="O825" s="42" t="s">
        <v>14763</v>
      </c>
      <c r="P825" s="42" t="s">
        <v>14764</v>
      </c>
      <c r="Q825" t="s">
        <v>40</v>
      </c>
      <c r="R825" t="s">
        <v>41</v>
      </c>
    </row>
    <row r="826" spans="1:18" ht="13" x14ac:dyDescent="0.15">
      <c r="A826" s="167"/>
      <c r="B826" s="46">
        <v>6</v>
      </c>
      <c r="C826" s="43" t="s">
        <v>15479</v>
      </c>
      <c r="D826" s="45">
        <v>1000000</v>
      </c>
      <c r="E826" s="42" t="s">
        <v>15480</v>
      </c>
      <c r="F826" s="42" t="s">
        <v>7215</v>
      </c>
      <c r="G826" s="42" t="s">
        <v>2114</v>
      </c>
      <c r="H826" s="45">
        <v>2.0535944534056E-13</v>
      </c>
      <c r="I826" s="42">
        <v>36</v>
      </c>
      <c r="J826" s="42" t="s">
        <v>15481</v>
      </c>
      <c r="K826" s="42">
        <v>3</v>
      </c>
      <c r="L826" s="42">
        <v>3</v>
      </c>
      <c r="M826" s="42">
        <v>1</v>
      </c>
      <c r="N826" s="42" t="s">
        <v>39</v>
      </c>
      <c r="O826" s="42" t="s">
        <v>14763</v>
      </c>
      <c r="P826" s="42" t="s">
        <v>14764</v>
      </c>
      <c r="Q826" t="s">
        <v>40</v>
      </c>
      <c r="R826" t="s">
        <v>41</v>
      </c>
    </row>
    <row r="827" spans="1:18" ht="13" x14ac:dyDescent="0.15">
      <c r="A827" s="167"/>
      <c r="B827" s="46">
        <v>6</v>
      </c>
      <c r="C827" s="43" t="s">
        <v>15482</v>
      </c>
      <c r="D827" s="45">
        <v>1000000</v>
      </c>
      <c r="E827" s="42" t="s">
        <v>15483</v>
      </c>
      <c r="F827" s="42" t="s">
        <v>2288</v>
      </c>
      <c r="G827" s="42" t="s">
        <v>1914</v>
      </c>
      <c r="H827" s="45">
        <v>1.89966205353663E-9</v>
      </c>
      <c r="I827" s="42">
        <v>16</v>
      </c>
      <c r="J827" s="42" t="s">
        <v>15484</v>
      </c>
      <c r="K827" s="42">
        <v>3</v>
      </c>
      <c r="L827" s="42">
        <v>3</v>
      </c>
      <c r="M827" s="42">
        <v>1</v>
      </c>
      <c r="N827" s="42" t="s">
        <v>39</v>
      </c>
      <c r="O827" s="42" t="s">
        <v>14763</v>
      </c>
      <c r="P827" s="42" t="s">
        <v>14764</v>
      </c>
      <c r="Q827" t="s">
        <v>40</v>
      </c>
      <c r="R827" t="s">
        <v>41</v>
      </c>
    </row>
    <row r="828" spans="1:18" ht="13" x14ac:dyDescent="0.15">
      <c r="A828" s="167"/>
      <c r="B828" s="46">
        <v>6</v>
      </c>
      <c r="C828" s="43" t="s">
        <v>15485</v>
      </c>
      <c r="D828" s="45">
        <v>1000000</v>
      </c>
      <c r="E828" s="42" t="s">
        <v>15486</v>
      </c>
      <c r="F828" s="42" t="s">
        <v>7215</v>
      </c>
      <c r="G828" s="42" t="s">
        <v>1914</v>
      </c>
      <c r="H828" s="45">
        <v>2.4814624859028301E-14</v>
      </c>
      <c r="I828" s="42">
        <v>34</v>
      </c>
      <c r="J828" s="42" t="s">
        <v>15487</v>
      </c>
      <c r="K828" s="42">
        <v>3</v>
      </c>
      <c r="L828" s="42">
        <v>3</v>
      </c>
      <c r="M828" s="42">
        <v>1</v>
      </c>
      <c r="N828" s="42" t="s">
        <v>39</v>
      </c>
      <c r="O828" s="42" t="s">
        <v>14763</v>
      </c>
      <c r="P828" s="42" t="s">
        <v>14764</v>
      </c>
      <c r="Q828" t="s">
        <v>40</v>
      </c>
      <c r="R828" t="s">
        <v>41</v>
      </c>
    </row>
    <row r="829" spans="1:18" ht="13" x14ac:dyDescent="0.15">
      <c r="A829" s="167"/>
      <c r="B829" s="46">
        <v>6</v>
      </c>
      <c r="C829" s="43" t="s">
        <v>15488</v>
      </c>
      <c r="D829" s="45">
        <v>1000000</v>
      </c>
      <c r="E829" s="42" t="s">
        <v>15489</v>
      </c>
      <c r="F829" s="42" t="s">
        <v>4339</v>
      </c>
      <c r="G829" s="42" t="s">
        <v>1902</v>
      </c>
      <c r="H829" s="45">
        <v>1.17459741429914E-13</v>
      </c>
      <c r="I829" s="42">
        <v>36</v>
      </c>
      <c r="J829" s="42" t="s">
        <v>15490</v>
      </c>
      <c r="K829" s="42">
        <v>3</v>
      </c>
      <c r="L829" s="42">
        <v>3</v>
      </c>
      <c r="M829" s="42">
        <v>1</v>
      </c>
      <c r="N829" s="42" t="s">
        <v>39</v>
      </c>
      <c r="O829" s="42" t="s">
        <v>14763</v>
      </c>
      <c r="P829" s="42" t="s">
        <v>14764</v>
      </c>
      <c r="Q829" t="s">
        <v>40</v>
      </c>
      <c r="R829" t="s">
        <v>41</v>
      </c>
    </row>
    <row r="830" spans="1:18" ht="13" x14ac:dyDescent="0.15">
      <c r="A830" s="167"/>
      <c r="B830" s="46">
        <v>6</v>
      </c>
      <c r="C830" s="43" t="s">
        <v>15491</v>
      </c>
      <c r="D830" s="45">
        <v>1000000</v>
      </c>
      <c r="E830" s="42" t="s">
        <v>15492</v>
      </c>
      <c r="F830" s="42" t="s">
        <v>7215</v>
      </c>
      <c r="G830" s="42" t="s">
        <v>1941</v>
      </c>
      <c r="H830" s="45">
        <v>7.3847715772272104E-13</v>
      </c>
      <c r="I830" s="42">
        <v>32</v>
      </c>
      <c r="J830" s="42" t="s">
        <v>15493</v>
      </c>
      <c r="K830" s="42">
        <v>3</v>
      </c>
      <c r="L830" s="42">
        <v>3</v>
      </c>
      <c r="M830" s="42">
        <v>1</v>
      </c>
      <c r="N830" s="42" t="s">
        <v>39</v>
      </c>
      <c r="O830" s="42" t="s">
        <v>14763</v>
      </c>
      <c r="P830" s="42" t="s">
        <v>14764</v>
      </c>
      <c r="Q830" t="s">
        <v>40</v>
      </c>
      <c r="R830" t="s">
        <v>41</v>
      </c>
    </row>
    <row r="831" spans="1:18" ht="13" x14ac:dyDescent="0.15">
      <c r="A831" s="167"/>
      <c r="B831" s="46">
        <v>6</v>
      </c>
      <c r="C831" s="43" t="s">
        <v>15494</v>
      </c>
      <c r="D831" s="45">
        <v>1000000</v>
      </c>
      <c r="E831" s="42" t="s">
        <v>15495</v>
      </c>
      <c r="F831" s="42" t="s">
        <v>2404</v>
      </c>
      <c r="G831" s="42" t="s">
        <v>1902</v>
      </c>
      <c r="H831" s="45">
        <v>3.55998881880525E-10</v>
      </c>
      <c r="I831" s="42">
        <v>34</v>
      </c>
      <c r="J831" s="42" t="s">
        <v>15496</v>
      </c>
      <c r="K831" s="42">
        <v>3</v>
      </c>
      <c r="L831" s="42">
        <v>3</v>
      </c>
      <c r="M831" s="42">
        <v>1</v>
      </c>
      <c r="N831" s="42" t="s">
        <v>39</v>
      </c>
      <c r="O831" s="42" t="s">
        <v>14763</v>
      </c>
      <c r="P831" s="42" t="s">
        <v>14764</v>
      </c>
      <c r="Q831" t="s">
        <v>40</v>
      </c>
      <c r="R831" t="s">
        <v>41</v>
      </c>
    </row>
    <row r="832" spans="1:18" ht="13" x14ac:dyDescent="0.15">
      <c r="A832" s="167"/>
      <c r="B832" s="46">
        <v>6</v>
      </c>
      <c r="C832" s="43" t="s">
        <v>15497</v>
      </c>
      <c r="D832" s="45">
        <v>1000000</v>
      </c>
      <c r="E832" s="42" t="s">
        <v>15498</v>
      </c>
      <c r="F832" s="42" t="s">
        <v>5885</v>
      </c>
      <c r="G832" s="42" t="s">
        <v>1914</v>
      </c>
      <c r="H832" s="45">
        <v>9.7720578425239494E-8</v>
      </c>
      <c r="I832" s="42">
        <v>22</v>
      </c>
      <c r="J832" s="42" t="s">
        <v>15499</v>
      </c>
      <c r="K832" s="42">
        <v>3</v>
      </c>
      <c r="L832" s="42">
        <v>3</v>
      </c>
      <c r="M832" s="42">
        <v>1</v>
      </c>
      <c r="N832" s="42" t="s">
        <v>39</v>
      </c>
      <c r="O832" s="42" t="s">
        <v>14763</v>
      </c>
      <c r="P832" s="42" t="s">
        <v>14764</v>
      </c>
      <c r="Q832" t="s">
        <v>40</v>
      </c>
      <c r="R832" t="s">
        <v>41</v>
      </c>
    </row>
    <row r="833" spans="1:18" ht="13" x14ac:dyDescent="0.15">
      <c r="A833" s="167"/>
      <c r="B833" s="46">
        <v>6</v>
      </c>
      <c r="C833" s="43" t="s">
        <v>15500</v>
      </c>
      <c r="D833" s="45">
        <v>1000000</v>
      </c>
      <c r="E833" s="42" t="s">
        <v>15501</v>
      </c>
      <c r="F833" s="42" t="s">
        <v>2288</v>
      </c>
      <c r="G833" s="42" t="s">
        <v>1948</v>
      </c>
      <c r="H833" s="45">
        <v>1.23560967616027E-10</v>
      </c>
      <c r="I833" s="42">
        <v>16</v>
      </c>
      <c r="J833" s="42" t="s">
        <v>15502</v>
      </c>
      <c r="K833" s="42">
        <v>4</v>
      </c>
      <c r="L833" s="42">
        <v>4</v>
      </c>
      <c r="M833" s="42">
        <v>1</v>
      </c>
      <c r="N833" s="42" t="s">
        <v>39</v>
      </c>
      <c r="O833" s="42" t="s">
        <v>14763</v>
      </c>
      <c r="P833" s="42" t="s">
        <v>14764</v>
      </c>
      <c r="Q833" t="s">
        <v>40</v>
      </c>
      <c r="R833" t="s">
        <v>41</v>
      </c>
    </row>
    <row r="834" spans="1:18" ht="13" x14ac:dyDescent="0.15">
      <c r="A834" s="167"/>
      <c r="B834" s="46">
        <v>6</v>
      </c>
      <c r="C834" s="43" t="s">
        <v>15503</v>
      </c>
      <c r="D834" s="45">
        <v>1000000</v>
      </c>
      <c r="E834" s="42" t="s">
        <v>15504</v>
      </c>
      <c r="F834" s="42" t="s">
        <v>5885</v>
      </c>
      <c r="G834" s="42" t="s">
        <v>1914</v>
      </c>
      <c r="H834" s="45">
        <v>1.6534837981687299E-7</v>
      </c>
      <c r="I834" s="42">
        <v>22</v>
      </c>
      <c r="J834" s="42" t="s">
        <v>15505</v>
      </c>
      <c r="K834" s="42">
        <v>3</v>
      </c>
      <c r="L834" s="42">
        <v>3</v>
      </c>
      <c r="M834" s="42">
        <v>1</v>
      </c>
      <c r="N834" s="42" t="s">
        <v>39</v>
      </c>
      <c r="O834" s="42" t="s">
        <v>14763</v>
      </c>
      <c r="P834" s="42" t="s">
        <v>14764</v>
      </c>
      <c r="Q834" t="s">
        <v>40</v>
      </c>
      <c r="R834" t="s">
        <v>41</v>
      </c>
    </row>
    <row r="835" spans="1:18" ht="13" x14ac:dyDescent="0.15">
      <c r="A835" s="167"/>
      <c r="B835" s="46">
        <v>6</v>
      </c>
      <c r="C835" s="43" t="s">
        <v>15506</v>
      </c>
      <c r="D835" s="45">
        <v>1000000</v>
      </c>
      <c r="E835" s="42" t="s">
        <v>15507</v>
      </c>
      <c r="F835" s="42" t="s">
        <v>2409</v>
      </c>
      <c r="G835" s="42" t="s">
        <v>1948</v>
      </c>
      <c r="H835" s="45">
        <v>4.8278133800078098E-15</v>
      </c>
      <c r="I835" s="42">
        <v>34</v>
      </c>
      <c r="J835" s="42" t="s">
        <v>15508</v>
      </c>
      <c r="K835" s="42">
        <v>3</v>
      </c>
      <c r="L835" s="42">
        <v>3</v>
      </c>
      <c r="M835" s="42">
        <v>1</v>
      </c>
      <c r="N835" s="42" t="s">
        <v>39</v>
      </c>
      <c r="O835" s="42" t="s">
        <v>14763</v>
      </c>
      <c r="P835" s="42" t="s">
        <v>14764</v>
      </c>
      <c r="Q835" t="s">
        <v>40</v>
      </c>
      <c r="R835" t="s">
        <v>41</v>
      </c>
    </row>
    <row r="836" spans="1:18" ht="13" x14ac:dyDescent="0.15">
      <c r="A836" s="167"/>
      <c r="B836" s="46">
        <v>7</v>
      </c>
      <c r="C836" s="43" t="s">
        <v>7536</v>
      </c>
      <c r="D836" s="45">
        <v>1000000</v>
      </c>
      <c r="E836" s="42" t="s">
        <v>7537</v>
      </c>
      <c r="F836" s="42" t="s">
        <v>2379</v>
      </c>
      <c r="G836" s="42" t="s">
        <v>1948</v>
      </c>
      <c r="H836" s="45">
        <v>6.3515414720094002E-12</v>
      </c>
      <c r="I836" s="42">
        <v>36</v>
      </c>
      <c r="J836" s="42" t="s">
        <v>7538</v>
      </c>
      <c r="K836" s="42">
        <v>265</v>
      </c>
      <c r="L836" s="42">
        <v>3</v>
      </c>
      <c r="M836" s="42">
        <v>1</v>
      </c>
      <c r="N836" s="42" t="s">
        <v>44</v>
      </c>
      <c r="O836" s="42" t="s">
        <v>7539</v>
      </c>
      <c r="P836" s="42" t="s">
        <v>7540</v>
      </c>
      <c r="Q836" t="s">
        <v>45</v>
      </c>
      <c r="R836" t="s">
        <v>46</v>
      </c>
    </row>
    <row r="837" spans="1:18" ht="13" x14ac:dyDescent="0.15">
      <c r="A837" s="167"/>
      <c r="B837" s="46">
        <v>7</v>
      </c>
      <c r="C837" s="43" t="s">
        <v>7541</v>
      </c>
      <c r="D837" s="45">
        <v>1000000</v>
      </c>
      <c r="E837" s="42" t="s">
        <v>7542</v>
      </c>
      <c r="F837" s="42" t="s">
        <v>2379</v>
      </c>
      <c r="G837" s="42" t="s">
        <v>1948</v>
      </c>
      <c r="H837" s="45">
        <v>3.14586229950147E-12</v>
      </c>
      <c r="I837" s="42">
        <v>34</v>
      </c>
      <c r="J837" s="42" t="s">
        <v>7543</v>
      </c>
      <c r="K837" s="42">
        <v>176</v>
      </c>
      <c r="L837" s="42">
        <v>3</v>
      </c>
      <c r="M837" s="42">
        <v>1</v>
      </c>
      <c r="N837" s="42" t="s">
        <v>44</v>
      </c>
      <c r="O837" s="42" t="s">
        <v>7539</v>
      </c>
      <c r="P837" s="42" t="s">
        <v>7540</v>
      </c>
      <c r="Q837" t="s">
        <v>45</v>
      </c>
      <c r="R837" t="s">
        <v>46</v>
      </c>
    </row>
    <row r="838" spans="1:18" ht="13" x14ac:dyDescent="0.15">
      <c r="A838" s="167"/>
      <c r="B838" s="46">
        <v>7</v>
      </c>
      <c r="C838" s="43" t="s">
        <v>7544</v>
      </c>
      <c r="D838" s="45">
        <v>1000000</v>
      </c>
      <c r="E838" s="42" t="s">
        <v>7545</v>
      </c>
      <c r="F838" s="42" t="s">
        <v>2379</v>
      </c>
      <c r="G838" s="42" t="s">
        <v>1914</v>
      </c>
      <c r="H838" s="45">
        <v>1.82146087533218E-8</v>
      </c>
      <c r="I838" s="42">
        <v>28</v>
      </c>
      <c r="J838" s="42" t="s">
        <v>7546</v>
      </c>
      <c r="K838" s="42">
        <v>328</v>
      </c>
      <c r="L838" s="42">
        <v>3</v>
      </c>
      <c r="M838" s="42">
        <v>1</v>
      </c>
      <c r="N838" s="42" t="s">
        <v>44</v>
      </c>
      <c r="O838" s="42" t="s">
        <v>7539</v>
      </c>
      <c r="P838" s="42" t="s">
        <v>7540</v>
      </c>
      <c r="Q838" t="s">
        <v>45</v>
      </c>
      <c r="R838" t="s">
        <v>46</v>
      </c>
    </row>
    <row r="839" spans="1:18" ht="13" x14ac:dyDescent="0.15">
      <c r="A839" s="167"/>
      <c r="B839" s="46">
        <v>7</v>
      </c>
      <c r="C839" s="43" t="s">
        <v>7547</v>
      </c>
      <c r="D839" s="45">
        <v>1000000</v>
      </c>
      <c r="E839" s="42" t="s">
        <v>7548</v>
      </c>
      <c r="F839" s="42" t="s">
        <v>2379</v>
      </c>
      <c r="G839" s="42" t="s">
        <v>1914</v>
      </c>
      <c r="H839" s="45">
        <v>8.3576314652548006E-9</v>
      </c>
      <c r="I839" s="42">
        <v>28</v>
      </c>
      <c r="J839" s="42" t="s">
        <v>7549</v>
      </c>
      <c r="K839" s="42">
        <v>261</v>
      </c>
      <c r="L839" s="42">
        <v>3</v>
      </c>
      <c r="M839" s="42">
        <v>1</v>
      </c>
      <c r="N839" s="42" t="s">
        <v>44</v>
      </c>
      <c r="O839" s="42" t="s">
        <v>7539</v>
      </c>
      <c r="P839" s="42" t="s">
        <v>7540</v>
      </c>
      <c r="Q839" t="s">
        <v>45</v>
      </c>
      <c r="R839" t="s">
        <v>46</v>
      </c>
    </row>
    <row r="840" spans="1:18" ht="13" x14ac:dyDescent="0.15">
      <c r="A840" s="167"/>
      <c r="B840" s="46">
        <v>7</v>
      </c>
      <c r="C840" s="43" t="s">
        <v>7550</v>
      </c>
      <c r="D840" s="45">
        <v>1000000</v>
      </c>
      <c r="E840" s="42" t="s">
        <v>7551</v>
      </c>
      <c r="F840" s="42" t="s">
        <v>2379</v>
      </c>
      <c r="G840" s="42" t="s">
        <v>1914</v>
      </c>
      <c r="H840" s="45">
        <v>5.7545486159208895E-10</v>
      </c>
      <c r="I840" s="42">
        <v>32</v>
      </c>
      <c r="J840" s="42" t="s">
        <v>7552</v>
      </c>
      <c r="K840" s="42">
        <v>196</v>
      </c>
      <c r="L840" s="42">
        <v>3</v>
      </c>
      <c r="M840" s="42">
        <v>1</v>
      </c>
      <c r="N840" s="42" t="s">
        <v>44</v>
      </c>
      <c r="O840" s="42" t="s">
        <v>7539</v>
      </c>
      <c r="P840" s="42" t="s">
        <v>7540</v>
      </c>
      <c r="Q840" t="s">
        <v>45</v>
      </c>
      <c r="R840" t="s">
        <v>46</v>
      </c>
    </row>
    <row r="841" spans="1:18" ht="13" x14ac:dyDescent="0.15">
      <c r="A841" s="167"/>
      <c r="B841" s="46">
        <v>7</v>
      </c>
      <c r="C841" s="43" t="s">
        <v>7553</v>
      </c>
      <c r="D841" s="45">
        <v>1000000</v>
      </c>
      <c r="E841" s="42" t="s">
        <v>7554</v>
      </c>
      <c r="F841" s="42" t="s">
        <v>2379</v>
      </c>
      <c r="G841" s="42" t="s">
        <v>1948</v>
      </c>
      <c r="H841" s="45">
        <v>2.9912736191244001E-12</v>
      </c>
      <c r="I841" s="42">
        <v>26</v>
      </c>
      <c r="J841" s="42" t="s">
        <v>7552</v>
      </c>
      <c r="K841" s="42">
        <v>196</v>
      </c>
      <c r="L841" s="42">
        <v>3</v>
      </c>
      <c r="M841" s="42">
        <v>1</v>
      </c>
      <c r="N841" s="42" t="s">
        <v>44</v>
      </c>
      <c r="O841" s="42" t="s">
        <v>7539</v>
      </c>
      <c r="P841" s="42" t="s">
        <v>7540</v>
      </c>
      <c r="Q841" t="s">
        <v>45</v>
      </c>
      <c r="R841" t="s">
        <v>46</v>
      </c>
    </row>
    <row r="842" spans="1:18" ht="13" x14ac:dyDescent="0.15">
      <c r="A842" s="167"/>
      <c r="B842" s="46">
        <v>7</v>
      </c>
      <c r="C842" s="43" t="s">
        <v>7555</v>
      </c>
      <c r="D842" s="45">
        <v>1000000</v>
      </c>
      <c r="E842" s="42" t="s">
        <v>7556</v>
      </c>
      <c r="F842" s="42" t="s">
        <v>2379</v>
      </c>
      <c r="G842" s="42" t="s">
        <v>1914</v>
      </c>
      <c r="H842" s="45">
        <v>1.8902963806743198E-8</v>
      </c>
      <c r="I842" s="42">
        <v>28</v>
      </c>
      <c r="J842" s="42" t="s">
        <v>7557</v>
      </c>
      <c r="K842" s="42">
        <v>225</v>
      </c>
      <c r="L842" s="42">
        <v>3</v>
      </c>
      <c r="M842" s="42">
        <v>1</v>
      </c>
      <c r="N842" s="42" t="s">
        <v>44</v>
      </c>
      <c r="O842" s="42" t="s">
        <v>7539</v>
      </c>
      <c r="P842" s="42" t="s">
        <v>7540</v>
      </c>
      <c r="Q842" t="s">
        <v>45</v>
      </c>
      <c r="R842" t="s">
        <v>46</v>
      </c>
    </row>
    <row r="843" spans="1:18" ht="13" x14ac:dyDescent="0.15">
      <c r="A843" s="167"/>
      <c r="B843" s="46">
        <v>7</v>
      </c>
      <c r="C843" s="43" t="s">
        <v>7558</v>
      </c>
      <c r="D843" s="45">
        <v>1000000</v>
      </c>
      <c r="E843" s="42" t="s">
        <v>7559</v>
      </c>
      <c r="F843" s="42" t="s">
        <v>2379</v>
      </c>
      <c r="G843" s="42" t="s">
        <v>1948</v>
      </c>
      <c r="H843" s="45">
        <v>4.5073250189911299E-11</v>
      </c>
      <c r="I843" s="42">
        <v>32</v>
      </c>
      <c r="J843" s="42" t="s">
        <v>7560</v>
      </c>
      <c r="K843" s="42">
        <v>265</v>
      </c>
      <c r="L843" s="42">
        <v>3</v>
      </c>
      <c r="M843" s="42">
        <v>1</v>
      </c>
      <c r="N843" s="42" t="s">
        <v>44</v>
      </c>
      <c r="O843" s="42" t="s">
        <v>7539</v>
      </c>
      <c r="P843" s="42" t="s">
        <v>7540</v>
      </c>
      <c r="Q843" t="s">
        <v>45</v>
      </c>
      <c r="R843" t="s">
        <v>46</v>
      </c>
    </row>
    <row r="844" spans="1:18" ht="13" x14ac:dyDescent="0.15">
      <c r="A844" s="167"/>
      <c r="B844" s="46">
        <v>7</v>
      </c>
      <c r="C844" s="43" t="s">
        <v>7561</v>
      </c>
      <c r="D844" s="45">
        <v>1000000</v>
      </c>
      <c r="E844" s="42" t="s">
        <v>7562</v>
      </c>
      <c r="F844" s="42" t="s">
        <v>2379</v>
      </c>
      <c r="G844" s="42" t="s">
        <v>1902</v>
      </c>
      <c r="H844" s="45">
        <v>2.31164356691564E-9</v>
      </c>
      <c r="I844" s="42">
        <v>32</v>
      </c>
      <c r="J844" s="42" t="s">
        <v>7563</v>
      </c>
      <c r="K844" s="42">
        <v>76</v>
      </c>
      <c r="L844" s="42">
        <v>3</v>
      </c>
      <c r="M844" s="42">
        <v>1</v>
      </c>
      <c r="N844" s="42" t="s">
        <v>44</v>
      </c>
      <c r="O844" s="42" t="s">
        <v>7539</v>
      </c>
      <c r="P844" s="42" t="s">
        <v>7540</v>
      </c>
      <c r="Q844" t="s">
        <v>45</v>
      </c>
      <c r="R844" t="s">
        <v>46</v>
      </c>
    </row>
    <row r="845" spans="1:18" ht="13" x14ac:dyDescent="0.15">
      <c r="A845" s="167"/>
      <c r="B845" s="46">
        <v>7</v>
      </c>
      <c r="C845" s="43" t="s">
        <v>7564</v>
      </c>
      <c r="D845" s="45">
        <v>1000000</v>
      </c>
      <c r="E845" s="42" t="s">
        <v>7565</v>
      </c>
      <c r="F845" s="42" t="s">
        <v>2379</v>
      </c>
      <c r="G845" s="42" t="s">
        <v>1902</v>
      </c>
      <c r="H845" s="45">
        <v>6.4963477090922898E-10</v>
      </c>
      <c r="I845" s="42">
        <v>32</v>
      </c>
      <c r="J845" s="42" t="s">
        <v>7563</v>
      </c>
      <c r="K845" s="42">
        <v>75</v>
      </c>
      <c r="L845" s="42">
        <v>3</v>
      </c>
      <c r="M845" s="42">
        <v>1</v>
      </c>
      <c r="N845" s="42" t="s">
        <v>44</v>
      </c>
      <c r="O845" s="42" t="s">
        <v>7539</v>
      </c>
      <c r="P845" s="42" t="s">
        <v>7540</v>
      </c>
      <c r="Q845" t="s">
        <v>45</v>
      </c>
      <c r="R845" t="s">
        <v>46</v>
      </c>
    </row>
    <row r="846" spans="1:18" ht="13" x14ac:dyDescent="0.15">
      <c r="A846" s="167"/>
      <c r="B846" s="46">
        <v>7</v>
      </c>
      <c r="C846" s="43" t="s">
        <v>7566</v>
      </c>
      <c r="D846" s="45">
        <v>1000000</v>
      </c>
      <c r="E846" s="42" t="s">
        <v>7567</v>
      </c>
      <c r="F846" s="42" t="s">
        <v>2379</v>
      </c>
      <c r="G846" s="42" t="s">
        <v>1914</v>
      </c>
      <c r="H846" s="45">
        <v>8.3837895095302604E-9</v>
      </c>
      <c r="I846" s="42">
        <v>32</v>
      </c>
      <c r="J846" s="42" t="s">
        <v>7568</v>
      </c>
      <c r="K846" s="42">
        <v>295</v>
      </c>
      <c r="L846" s="42">
        <v>3</v>
      </c>
      <c r="M846" s="42">
        <v>1</v>
      </c>
      <c r="N846" s="42" t="s">
        <v>44</v>
      </c>
      <c r="O846" s="42" t="s">
        <v>7539</v>
      </c>
      <c r="P846" s="42" t="s">
        <v>7540</v>
      </c>
      <c r="Q846" t="s">
        <v>45</v>
      </c>
      <c r="R846" t="s">
        <v>46</v>
      </c>
    </row>
    <row r="847" spans="1:18" ht="13" x14ac:dyDescent="0.15">
      <c r="A847" s="167"/>
      <c r="B847" s="46">
        <v>7</v>
      </c>
      <c r="C847" s="43" t="s">
        <v>7569</v>
      </c>
      <c r="D847" s="45">
        <v>1000000</v>
      </c>
      <c r="E847" s="42" t="s">
        <v>7570</v>
      </c>
      <c r="F847" s="42" t="s">
        <v>2379</v>
      </c>
      <c r="G847" s="42" t="s">
        <v>1914</v>
      </c>
      <c r="H847" s="45">
        <v>4.6228201427698298E-8</v>
      </c>
      <c r="I847" s="42">
        <v>26</v>
      </c>
      <c r="J847" s="42" t="s">
        <v>7571</v>
      </c>
      <c r="K847" s="42">
        <v>259</v>
      </c>
      <c r="L847" s="42">
        <v>3</v>
      </c>
      <c r="M847" s="42">
        <v>1</v>
      </c>
      <c r="N847" s="42" t="s">
        <v>44</v>
      </c>
      <c r="O847" s="42" t="s">
        <v>7539</v>
      </c>
      <c r="P847" s="42" t="s">
        <v>7540</v>
      </c>
      <c r="Q847" t="s">
        <v>45</v>
      </c>
      <c r="R847" t="s">
        <v>46</v>
      </c>
    </row>
    <row r="848" spans="1:18" ht="13" x14ac:dyDescent="0.15">
      <c r="A848" s="167"/>
      <c r="B848" s="46">
        <v>7</v>
      </c>
      <c r="C848" s="43" t="s">
        <v>7572</v>
      </c>
      <c r="D848" s="45">
        <v>1000000</v>
      </c>
      <c r="E848" s="42" t="s">
        <v>7573</v>
      </c>
      <c r="F848" s="42" t="s">
        <v>2379</v>
      </c>
      <c r="G848" s="42" t="s">
        <v>1914</v>
      </c>
      <c r="H848" s="45">
        <v>7.0154745723584101E-9</v>
      </c>
      <c r="I848" s="42">
        <v>28</v>
      </c>
      <c r="J848" s="42" t="s">
        <v>7574</v>
      </c>
      <c r="K848" s="42">
        <v>193</v>
      </c>
      <c r="L848" s="42">
        <v>3</v>
      </c>
      <c r="M848" s="42">
        <v>1</v>
      </c>
      <c r="N848" s="42" t="s">
        <v>44</v>
      </c>
      <c r="O848" s="42" t="s">
        <v>7539</v>
      </c>
      <c r="P848" s="42" t="s">
        <v>7540</v>
      </c>
      <c r="Q848" t="s">
        <v>45</v>
      </c>
      <c r="R848" t="s">
        <v>46</v>
      </c>
    </row>
    <row r="849" spans="1:18" ht="13" x14ac:dyDescent="0.15">
      <c r="A849" s="167"/>
      <c r="B849" s="46">
        <v>7</v>
      </c>
      <c r="C849" s="43" t="s">
        <v>7575</v>
      </c>
      <c r="D849" s="45">
        <v>1000000</v>
      </c>
      <c r="E849" s="42" t="s">
        <v>7576</v>
      </c>
      <c r="F849" s="42" t="s">
        <v>2379</v>
      </c>
      <c r="G849" s="42" t="s">
        <v>1948</v>
      </c>
      <c r="H849" s="45">
        <v>1.26282099505347E-10</v>
      </c>
      <c r="I849" s="42">
        <v>32</v>
      </c>
      <c r="J849" s="42" t="s">
        <v>7577</v>
      </c>
      <c r="K849" s="42">
        <v>120</v>
      </c>
      <c r="L849" s="42">
        <v>3</v>
      </c>
      <c r="M849" s="42">
        <v>1</v>
      </c>
      <c r="N849" s="42" t="s">
        <v>44</v>
      </c>
      <c r="O849" s="42" t="s">
        <v>7539</v>
      </c>
      <c r="P849" s="42" t="s">
        <v>7540</v>
      </c>
      <c r="Q849" t="s">
        <v>45</v>
      </c>
      <c r="R849" t="s">
        <v>46</v>
      </c>
    </row>
    <row r="850" spans="1:18" ht="13" x14ac:dyDescent="0.15">
      <c r="A850" s="167"/>
      <c r="B850" s="46">
        <v>7</v>
      </c>
      <c r="C850" s="43" t="s">
        <v>7578</v>
      </c>
      <c r="D850" s="45">
        <v>1000000</v>
      </c>
      <c r="E850" s="42" t="s">
        <v>7579</v>
      </c>
      <c r="F850" s="42" t="s">
        <v>2379</v>
      </c>
      <c r="G850" s="42" t="s">
        <v>1914</v>
      </c>
      <c r="H850" s="45">
        <v>5.2890436802728501E-10</v>
      </c>
      <c r="I850" s="42">
        <v>28</v>
      </c>
      <c r="J850" s="42" t="s">
        <v>7580</v>
      </c>
      <c r="K850" s="42">
        <v>208</v>
      </c>
      <c r="L850" s="42">
        <v>3</v>
      </c>
      <c r="M850" s="42">
        <v>1</v>
      </c>
      <c r="N850" s="42" t="s">
        <v>44</v>
      </c>
      <c r="O850" s="42" t="s">
        <v>7539</v>
      </c>
      <c r="P850" s="42" t="s">
        <v>7540</v>
      </c>
      <c r="Q850" t="s">
        <v>45</v>
      </c>
      <c r="R850" t="s">
        <v>46</v>
      </c>
    </row>
    <row r="851" spans="1:18" ht="13" x14ac:dyDescent="0.15">
      <c r="A851" s="167"/>
      <c r="B851" s="46">
        <v>7</v>
      </c>
      <c r="C851" s="43" t="s">
        <v>7581</v>
      </c>
      <c r="D851" s="45">
        <v>1000000</v>
      </c>
      <c r="E851" s="42" t="s">
        <v>7582</v>
      </c>
      <c r="F851" s="42" t="s">
        <v>2379</v>
      </c>
      <c r="G851" s="42" t="s">
        <v>1914</v>
      </c>
      <c r="H851" s="45">
        <v>2.0029396737338701E-8</v>
      </c>
      <c r="I851" s="42">
        <v>26</v>
      </c>
      <c r="J851" s="42" t="s">
        <v>7552</v>
      </c>
      <c r="K851" s="42">
        <v>132</v>
      </c>
      <c r="L851" s="42">
        <v>3</v>
      </c>
      <c r="M851" s="42">
        <v>1</v>
      </c>
      <c r="N851" s="42" t="s">
        <v>44</v>
      </c>
      <c r="O851" s="42" t="s">
        <v>7539</v>
      </c>
      <c r="P851" s="42" t="s">
        <v>7540</v>
      </c>
      <c r="Q851" t="s">
        <v>45</v>
      </c>
      <c r="R851" t="s">
        <v>46</v>
      </c>
    </row>
    <row r="852" spans="1:18" ht="13" x14ac:dyDescent="0.15">
      <c r="A852" s="167"/>
      <c r="B852" s="46">
        <v>7</v>
      </c>
      <c r="C852" s="43" t="s">
        <v>7583</v>
      </c>
      <c r="D852" s="45">
        <v>1000000</v>
      </c>
      <c r="E852" s="42" t="s">
        <v>7584</v>
      </c>
      <c r="F852" s="42" t="s">
        <v>2379</v>
      </c>
      <c r="G852" s="42" t="s">
        <v>1948</v>
      </c>
      <c r="H852" s="45">
        <v>1.9077881221091001E-11</v>
      </c>
      <c r="I852" s="42">
        <v>34</v>
      </c>
      <c r="J852" s="42" t="s">
        <v>7585</v>
      </c>
      <c r="K852" s="42">
        <v>207</v>
      </c>
      <c r="L852" s="42">
        <v>3</v>
      </c>
      <c r="M852" s="42">
        <v>1</v>
      </c>
      <c r="N852" s="42" t="s">
        <v>44</v>
      </c>
      <c r="O852" s="42" t="s">
        <v>7539</v>
      </c>
      <c r="P852" s="42" t="s">
        <v>7540</v>
      </c>
      <c r="Q852" t="s">
        <v>45</v>
      </c>
      <c r="R852" t="s">
        <v>46</v>
      </c>
    </row>
    <row r="853" spans="1:18" ht="13" x14ac:dyDescent="0.15">
      <c r="A853" s="167"/>
      <c r="B853" s="46">
        <v>7</v>
      </c>
      <c r="C853" s="43" t="s">
        <v>7586</v>
      </c>
      <c r="D853" s="45">
        <v>1000000</v>
      </c>
      <c r="E853" s="42" t="s">
        <v>7587</v>
      </c>
      <c r="F853" s="42" t="s">
        <v>2379</v>
      </c>
      <c r="G853" s="42" t="s">
        <v>1914</v>
      </c>
      <c r="H853" s="45">
        <v>8.3175592939711493E-9</v>
      </c>
      <c r="I853" s="42">
        <v>28</v>
      </c>
      <c r="J853" s="42" t="s">
        <v>7571</v>
      </c>
      <c r="K853" s="42">
        <v>218</v>
      </c>
      <c r="L853" s="42">
        <v>3</v>
      </c>
      <c r="M853" s="42">
        <v>1</v>
      </c>
      <c r="N853" s="42" t="s">
        <v>44</v>
      </c>
      <c r="O853" s="42" t="s">
        <v>7539</v>
      </c>
      <c r="P853" s="42" t="s">
        <v>7540</v>
      </c>
      <c r="Q853" t="s">
        <v>45</v>
      </c>
      <c r="R853" t="s">
        <v>46</v>
      </c>
    </row>
    <row r="854" spans="1:18" ht="13" x14ac:dyDescent="0.15">
      <c r="A854" s="167"/>
      <c r="B854" s="46">
        <v>7</v>
      </c>
      <c r="C854" s="43" t="s">
        <v>7588</v>
      </c>
      <c r="D854" s="45">
        <v>1000000</v>
      </c>
      <c r="E854" s="42" t="s">
        <v>7589</v>
      </c>
      <c r="F854" s="42" t="s">
        <v>2379</v>
      </c>
      <c r="G854" s="42" t="s">
        <v>1914</v>
      </c>
      <c r="H854" s="45">
        <v>1.12161302912688E-10</v>
      </c>
      <c r="I854" s="42">
        <v>34</v>
      </c>
      <c r="J854" s="42" t="s">
        <v>7552</v>
      </c>
      <c r="K854" s="42">
        <v>118</v>
      </c>
      <c r="L854" s="42">
        <v>3</v>
      </c>
      <c r="M854" s="42">
        <v>1</v>
      </c>
      <c r="N854" s="42" t="s">
        <v>44</v>
      </c>
      <c r="O854" s="42" t="s">
        <v>7539</v>
      </c>
      <c r="P854" s="42" t="s">
        <v>7540</v>
      </c>
      <c r="Q854" t="s">
        <v>45</v>
      </c>
      <c r="R854" t="s">
        <v>46</v>
      </c>
    </row>
    <row r="855" spans="1:18" ht="13" x14ac:dyDescent="0.15">
      <c r="A855" s="167"/>
      <c r="B855" s="46">
        <v>7</v>
      </c>
      <c r="C855" s="43" t="s">
        <v>7590</v>
      </c>
      <c r="D855" s="45">
        <v>1000000</v>
      </c>
      <c r="E855" s="42" t="s">
        <v>7591</v>
      </c>
      <c r="F855" s="42" t="s">
        <v>2379</v>
      </c>
      <c r="G855" s="42" t="s">
        <v>1914</v>
      </c>
      <c r="H855" s="45">
        <v>1.9604426666874399E-9</v>
      </c>
      <c r="I855" s="42">
        <v>32</v>
      </c>
      <c r="J855" s="42" t="s">
        <v>7580</v>
      </c>
      <c r="K855" s="42">
        <v>189</v>
      </c>
      <c r="L855" s="42">
        <v>3</v>
      </c>
      <c r="M855" s="42">
        <v>1</v>
      </c>
      <c r="N855" s="42" t="s">
        <v>44</v>
      </c>
      <c r="O855" s="42" t="s">
        <v>7539</v>
      </c>
      <c r="P855" s="42" t="s">
        <v>7540</v>
      </c>
      <c r="Q855" t="s">
        <v>45</v>
      </c>
      <c r="R855" t="s">
        <v>46</v>
      </c>
    </row>
    <row r="856" spans="1:18" ht="13" x14ac:dyDescent="0.15">
      <c r="A856" s="167"/>
      <c r="B856" s="46">
        <v>7</v>
      </c>
      <c r="C856" s="43" t="s">
        <v>7592</v>
      </c>
      <c r="D856" s="45">
        <v>1000000</v>
      </c>
      <c r="E856" s="42" t="s">
        <v>7593</v>
      </c>
      <c r="F856" s="42" t="s">
        <v>2379</v>
      </c>
      <c r="G856" s="42" t="s">
        <v>1902</v>
      </c>
      <c r="H856" s="45">
        <v>1.39211364899343E-9</v>
      </c>
      <c r="I856" s="42">
        <v>32</v>
      </c>
      <c r="J856" s="42" t="s">
        <v>7594</v>
      </c>
      <c r="K856" s="42">
        <v>93</v>
      </c>
      <c r="L856" s="42">
        <v>3</v>
      </c>
      <c r="M856" s="42">
        <v>1</v>
      </c>
      <c r="N856" s="42" t="s">
        <v>44</v>
      </c>
      <c r="O856" s="42" t="s">
        <v>7539</v>
      </c>
      <c r="P856" s="42" t="s">
        <v>7540</v>
      </c>
      <c r="Q856" t="s">
        <v>45</v>
      </c>
      <c r="R856" t="s">
        <v>46</v>
      </c>
    </row>
    <row r="857" spans="1:18" ht="13" x14ac:dyDescent="0.15">
      <c r="A857" s="167"/>
      <c r="B857" s="46">
        <v>7</v>
      </c>
      <c r="C857" s="43" t="s">
        <v>7595</v>
      </c>
      <c r="D857" s="45">
        <v>1000000</v>
      </c>
      <c r="E857" s="42" t="s">
        <v>7596</v>
      </c>
      <c r="F857" s="42" t="s">
        <v>2379</v>
      </c>
      <c r="G857" s="42" t="s">
        <v>1914</v>
      </c>
      <c r="H857" s="45">
        <v>2.3661504240505098E-10</v>
      </c>
      <c r="I857" s="42">
        <v>34</v>
      </c>
      <c r="J857" s="42" t="s">
        <v>7568</v>
      </c>
      <c r="K857" s="42">
        <v>238</v>
      </c>
      <c r="L857" s="42">
        <v>3</v>
      </c>
      <c r="M857" s="42">
        <v>1</v>
      </c>
      <c r="N857" s="42" t="s">
        <v>44</v>
      </c>
      <c r="O857" s="42" t="s">
        <v>7539</v>
      </c>
      <c r="P857" s="42" t="s">
        <v>7540</v>
      </c>
      <c r="Q857" t="s">
        <v>45</v>
      </c>
      <c r="R857" t="s">
        <v>46</v>
      </c>
    </row>
    <row r="858" spans="1:18" ht="13" x14ac:dyDescent="0.15">
      <c r="A858" s="167"/>
      <c r="B858" s="46">
        <v>7</v>
      </c>
      <c r="C858" s="43" t="s">
        <v>7597</v>
      </c>
      <c r="D858" s="45">
        <v>1000000</v>
      </c>
      <c r="E858" s="42" t="s">
        <v>7598</v>
      </c>
      <c r="F858" s="42" t="s">
        <v>2379</v>
      </c>
      <c r="G858" s="42" t="s">
        <v>1914</v>
      </c>
      <c r="H858" s="45">
        <v>1.4515361354329E-10</v>
      </c>
      <c r="I858" s="42">
        <v>32</v>
      </c>
      <c r="J858" s="42" t="s">
        <v>7599</v>
      </c>
      <c r="K858" s="42">
        <v>260</v>
      </c>
      <c r="L858" s="42">
        <v>3</v>
      </c>
      <c r="M858" s="42">
        <v>1</v>
      </c>
      <c r="N858" s="42" t="s">
        <v>44</v>
      </c>
      <c r="O858" s="42" t="s">
        <v>7539</v>
      </c>
      <c r="P858" s="42" t="s">
        <v>7540</v>
      </c>
      <c r="Q858" t="s">
        <v>45</v>
      </c>
      <c r="R858" t="s">
        <v>46</v>
      </c>
    </row>
    <row r="859" spans="1:18" ht="13" x14ac:dyDescent="0.15">
      <c r="A859" s="167"/>
      <c r="B859" s="46">
        <v>7</v>
      </c>
      <c r="C859" s="167" t="s">
        <v>2097</v>
      </c>
      <c r="D859" s="45">
        <v>1000000</v>
      </c>
      <c r="E859" s="42" t="s">
        <v>7600</v>
      </c>
      <c r="F859" s="42" t="s">
        <v>2379</v>
      </c>
      <c r="G859" s="42" t="s">
        <v>1914</v>
      </c>
      <c r="H859" s="45">
        <v>2.7286059995774101E-9</v>
      </c>
      <c r="I859" s="42">
        <v>32</v>
      </c>
      <c r="J859" s="42" t="s">
        <v>7601</v>
      </c>
      <c r="K859" s="42">
        <v>380</v>
      </c>
      <c r="L859" s="42">
        <v>3</v>
      </c>
      <c r="M859" s="42">
        <v>1</v>
      </c>
      <c r="N859" s="42" t="s">
        <v>44</v>
      </c>
      <c r="O859" s="42" t="s">
        <v>7539</v>
      </c>
      <c r="P859" s="42" t="s">
        <v>7540</v>
      </c>
      <c r="Q859" t="s">
        <v>45</v>
      </c>
      <c r="R859" t="s">
        <v>46</v>
      </c>
    </row>
    <row r="860" spans="1:18" ht="13" x14ac:dyDescent="0.15">
      <c r="A860" s="167"/>
      <c r="B860" s="46">
        <v>7</v>
      </c>
      <c r="C860" s="43" t="s">
        <v>7602</v>
      </c>
      <c r="D860" s="45">
        <v>1000000</v>
      </c>
      <c r="E860" s="42" t="s">
        <v>7603</v>
      </c>
      <c r="F860" s="42" t="s">
        <v>2379</v>
      </c>
      <c r="G860" s="42" t="s">
        <v>1948</v>
      </c>
      <c r="H860" s="45">
        <v>5.4877955593650999E-11</v>
      </c>
      <c r="I860" s="42">
        <v>26</v>
      </c>
      <c r="J860" s="42" t="s">
        <v>7604</v>
      </c>
      <c r="K860" s="42">
        <v>80</v>
      </c>
      <c r="L860" s="42">
        <v>3</v>
      </c>
      <c r="M860" s="42">
        <v>1</v>
      </c>
      <c r="N860" s="42" t="s">
        <v>44</v>
      </c>
      <c r="O860" s="42" t="s">
        <v>7539</v>
      </c>
      <c r="P860" s="42" t="s">
        <v>7540</v>
      </c>
      <c r="Q860" t="s">
        <v>45</v>
      </c>
      <c r="R860" t="s">
        <v>46</v>
      </c>
    </row>
    <row r="861" spans="1:18" ht="13" x14ac:dyDescent="0.15">
      <c r="A861" s="167"/>
      <c r="B861" s="46">
        <v>7</v>
      </c>
      <c r="C861" s="43" t="s">
        <v>7605</v>
      </c>
      <c r="D861" s="45">
        <v>1000000</v>
      </c>
      <c r="E861" s="42" t="s">
        <v>7606</v>
      </c>
      <c r="F861" s="42" t="s">
        <v>2379</v>
      </c>
      <c r="G861" s="42" t="s">
        <v>1948</v>
      </c>
      <c r="H861" s="45">
        <v>1.87121445819535E-10</v>
      </c>
      <c r="I861" s="42">
        <v>28</v>
      </c>
      <c r="J861" s="42" t="s">
        <v>7607</v>
      </c>
      <c r="K861" s="42">
        <v>262</v>
      </c>
      <c r="L861" s="42">
        <v>3</v>
      </c>
      <c r="M861" s="42">
        <v>1</v>
      </c>
      <c r="N861" s="42" t="s">
        <v>44</v>
      </c>
      <c r="O861" s="42" t="s">
        <v>7539</v>
      </c>
      <c r="P861" s="42" t="s">
        <v>7540</v>
      </c>
      <c r="Q861" t="s">
        <v>45</v>
      </c>
      <c r="R861" t="s">
        <v>46</v>
      </c>
    </row>
    <row r="862" spans="1:18" ht="13" x14ac:dyDescent="0.15">
      <c r="A862" s="167"/>
      <c r="B862" s="46">
        <v>7</v>
      </c>
      <c r="C862" s="43" t="s">
        <v>7608</v>
      </c>
      <c r="D862" s="45">
        <v>1000000</v>
      </c>
      <c r="E862" s="42" t="s">
        <v>7609</v>
      </c>
      <c r="F862" s="42" t="s">
        <v>2379</v>
      </c>
      <c r="G862" s="42" t="s">
        <v>1948</v>
      </c>
      <c r="H862" s="45">
        <v>8.4099373194362007E-12</v>
      </c>
      <c r="I862" s="42">
        <v>36</v>
      </c>
      <c r="J862" s="42" t="s">
        <v>7580</v>
      </c>
      <c r="K862" s="42">
        <v>169</v>
      </c>
      <c r="L862" s="42">
        <v>3</v>
      </c>
      <c r="M862" s="42">
        <v>1</v>
      </c>
      <c r="N862" s="42" t="s">
        <v>44</v>
      </c>
      <c r="O862" s="42" t="s">
        <v>7539</v>
      </c>
      <c r="P862" s="42" t="s">
        <v>7540</v>
      </c>
      <c r="Q862" t="s">
        <v>45</v>
      </c>
      <c r="R862" t="s">
        <v>46</v>
      </c>
    </row>
    <row r="863" spans="1:18" ht="13" x14ac:dyDescent="0.15">
      <c r="A863" s="167"/>
      <c r="B863" s="46">
        <v>7</v>
      </c>
      <c r="C863" s="43" t="s">
        <v>7610</v>
      </c>
      <c r="D863" s="45">
        <v>1000000</v>
      </c>
      <c r="E863" s="42" t="s">
        <v>7611</v>
      </c>
      <c r="F863" s="42" t="s">
        <v>2379</v>
      </c>
      <c r="G863" s="42" t="s">
        <v>1914</v>
      </c>
      <c r="H863" s="45">
        <v>5.1615436504951899E-10</v>
      </c>
      <c r="I863" s="42">
        <v>34</v>
      </c>
      <c r="J863" s="42" t="s">
        <v>7612</v>
      </c>
      <c r="K863" s="42">
        <v>258</v>
      </c>
      <c r="L863" s="42">
        <v>3</v>
      </c>
      <c r="M863" s="42">
        <v>1</v>
      </c>
      <c r="N863" s="42" t="s">
        <v>44</v>
      </c>
      <c r="O863" s="42" t="s">
        <v>7539</v>
      </c>
      <c r="P863" s="42" t="s">
        <v>7540</v>
      </c>
      <c r="Q863" t="s">
        <v>45</v>
      </c>
      <c r="R863" t="s">
        <v>46</v>
      </c>
    </row>
    <row r="864" spans="1:18" ht="13" x14ac:dyDescent="0.15">
      <c r="A864" s="167"/>
      <c r="B864" s="46">
        <v>7</v>
      </c>
      <c r="C864" s="43" t="s">
        <v>7613</v>
      </c>
      <c r="D864" s="45">
        <v>1000000</v>
      </c>
      <c r="E864" s="42" t="s">
        <v>7614</v>
      </c>
      <c r="F864" s="42" t="s">
        <v>2379</v>
      </c>
      <c r="G864" s="42" t="s">
        <v>1948</v>
      </c>
      <c r="H864" s="45">
        <v>4.0285026227121303E-11</v>
      </c>
      <c r="I864" s="42">
        <v>32</v>
      </c>
      <c r="J864" s="42" t="s">
        <v>7615</v>
      </c>
      <c r="K864" s="42">
        <v>189</v>
      </c>
      <c r="L864" s="42">
        <v>3</v>
      </c>
      <c r="M864" s="42">
        <v>1</v>
      </c>
      <c r="N864" s="42" t="s">
        <v>44</v>
      </c>
      <c r="O864" s="42" t="s">
        <v>7539</v>
      </c>
      <c r="P864" s="42" t="s">
        <v>7540</v>
      </c>
      <c r="Q864" t="s">
        <v>45</v>
      </c>
      <c r="R864" t="s">
        <v>46</v>
      </c>
    </row>
    <row r="865" spans="1:18" ht="13" x14ac:dyDescent="0.15">
      <c r="A865" s="167"/>
      <c r="B865" s="46">
        <v>7</v>
      </c>
      <c r="C865" s="43" t="s">
        <v>7616</v>
      </c>
      <c r="D865" s="45">
        <v>1000000</v>
      </c>
      <c r="E865" s="42" t="s">
        <v>7617</v>
      </c>
      <c r="F865" s="42" t="s">
        <v>2379</v>
      </c>
      <c r="G865" s="42" t="s">
        <v>1914</v>
      </c>
      <c r="H865" s="45">
        <v>1.27389116667995E-10</v>
      </c>
      <c r="I865" s="42">
        <v>28</v>
      </c>
      <c r="J865" s="42" t="s">
        <v>7618</v>
      </c>
      <c r="K865" s="42">
        <v>315</v>
      </c>
      <c r="L865" s="42">
        <v>3</v>
      </c>
      <c r="M865" s="42">
        <v>1</v>
      </c>
      <c r="N865" s="42" t="s">
        <v>44</v>
      </c>
      <c r="O865" s="42" t="s">
        <v>7539</v>
      </c>
      <c r="P865" s="42" t="s">
        <v>7540</v>
      </c>
      <c r="Q865" t="s">
        <v>45</v>
      </c>
      <c r="R865" t="s">
        <v>46</v>
      </c>
    </row>
    <row r="866" spans="1:18" ht="13" x14ac:dyDescent="0.15">
      <c r="A866" s="167"/>
      <c r="B866" s="46">
        <v>7</v>
      </c>
      <c r="C866" s="43" t="s">
        <v>7619</v>
      </c>
      <c r="D866" s="45">
        <v>1000000</v>
      </c>
      <c r="E866" s="42" t="s">
        <v>7620</v>
      </c>
      <c r="F866" s="42" t="s">
        <v>2379</v>
      </c>
      <c r="G866" s="42" t="s">
        <v>1914</v>
      </c>
      <c r="H866" s="45">
        <v>1.5833089623553001E-8</v>
      </c>
      <c r="I866" s="42">
        <v>28</v>
      </c>
      <c r="J866" s="42" t="s">
        <v>7607</v>
      </c>
      <c r="K866" s="42">
        <v>255</v>
      </c>
      <c r="L866" s="42">
        <v>3</v>
      </c>
      <c r="M866" s="42">
        <v>1</v>
      </c>
      <c r="N866" s="42" t="s">
        <v>44</v>
      </c>
      <c r="O866" s="42" t="s">
        <v>7539</v>
      </c>
      <c r="P866" s="42" t="s">
        <v>7540</v>
      </c>
      <c r="Q866" t="s">
        <v>45</v>
      </c>
      <c r="R866" t="s">
        <v>46</v>
      </c>
    </row>
    <row r="867" spans="1:18" ht="13" x14ac:dyDescent="0.15">
      <c r="A867" s="167"/>
      <c r="B867" s="46">
        <v>7</v>
      </c>
      <c r="C867" s="43" t="s">
        <v>7621</v>
      </c>
      <c r="D867" s="45">
        <v>1000000</v>
      </c>
      <c r="E867" s="42" t="s">
        <v>7622</v>
      </c>
      <c r="F867" s="42" t="s">
        <v>2379</v>
      </c>
      <c r="G867" s="42" t="s">
        <v>1914</v>
      </c>
      <c r="H867" s="45">
        <v>8.6834337662219408E-9</v>
      </c>
      <c r="I867" s="42">
        <v>28</v>
      </c>
      <c r="J867" s="42" t="s">
        <v>7615</v>
      </c>
      <c r="K867" s="42">
        <v>187</v>
      </c>
      <c r="L867" s="42">
        <v>3</v>
      </c>
      <c r="M867" s="42">
        <v>1</v>
      </c>
      <c r="N867" s="42" t="s">
        <v>44</v>
      </c>
      <c r="O867" s="42" t="s">
        <v>7539</v>
      </c>
      <c r="P867" s="42" t="s">
        <v>7540</v>
      </c>
      <c r="Q867" t="s">
        <v>45</v>
      </c>
      <c r="R867" t="s">
        <v>46</v>
      </c>
    </row>
    <row r="868" spans="1:18" ht="13" x14ac:dyDescent="0.15">
      <c r="A868" s="167"/>
      <c r="B868" s="46">
        <v>7</v>
      </c>
      <c r="C868" s="43" t="s">
        <v>7623</v>
      </c>
      <c r="D868" s="45">
        <v>1000000</v>
      </c>
      <c r="E868" s="42" t="s">
        <v>7624</v>
      </c>
      <c r="F868" s="42" t="s">
        <v>2379</v>
      </c>
      <c r="G868" s="42" t="s">
        <v>1902</v>
      </c>
      <c r="H868" s="45">
        <v>4.0479969411458202E-10</v>
      </c>
      <c r="I868" s="42">
        <v>32</v>
      </c>
      <c r="J868" s="42" t="s">
        <v>7604</v>
      </c>
      <c r="K868" s="42">
        <v>69</v>
      </c>
      <c r="L868" s="42">
        <v>3</v>
      </c>
      <c r="M868" s="42">
        <v>1</v>
      </c>
      <c r="N868" s="42" t="s">
        <v>44</v>
      </c>
      <c r="O868" s="42" t="s">
        <v>7539</v>
      </c>
      <c r="P868" s="42" t="s">
        <v>7540</v>
      </c>
      <c r="Q868" t="s">
        <v>45</v>
      </c>
      <c r="R868" t="s">
        <v>46</v>
      </c>
    </row>
    <row r="869" spans="1:18" ht="13" x14ac:dyDescent="0.15">
      <c r="A869" s="167"/>
      <c r="B869" s="46">
        <v>7</v>
      </c>
      <c r="C869" s="43" t="s">
        <v>7625</v>
      </c>
      <c r="D869" s="45">
        <v>1000000</v>
      </c>
      <c r="E869" s="42" t="s">
        <v>7626</v>
      </c>
      <c r="F869" s="42" t="s">
        <v>2379</v>
      </c>
      <c r="G869" s="42" t="s">
        <v>1914</v>
      </c>
      <c r="H869" s="45">
        <v>1.17474280288335E-8</v>
      </c>
      <c r="I869" s="42">
        <v>28</v>
      </c>
      <c r="J869" s="42" t="s">
        <v>7627</v>
      </c>
      <c r="K869" s="42">
        <v>267</v>
      </c>
      <c r="L869" s="42">
        <v>3</v>
      </c>
      <c r="M869" s="42">
        <v>1</v>
      </c>
      <c r="N869" s="42" t="s">
        <v>44</v>
      </c>
      <c r="O869" s="42" t="s">
        <v>7539</v>
      </c>
      <c r="P869" s="42" t="s">
        <v>7540</v>
      </c>
      <c r="Q869" t="s">
        <v>45</v>
      </c>
      <c r="R869" t="s">
        <v>46</v>
      </c>
    </row>
    <row r="870" spans="1:18" ht="13" x14ac:dyDescent="0.15">
      <c r="A870" s="167"/>
      <c r="B870" s="46">
        <v>7</v>
      </c>
      <c r="C870" s="43" t="s">
        <v>7628</v>
      </c>
      <c r="D870" s="45">
        <v>1000000</v>
      </c>
      <c r="E870" s="42" t="s">
        <v>7629</v>
      </c>
      <c r="F870" s="42" t="s">
        <v>2379</v>
      </c>
      <c r="G870" s="42" t="s">
        <v>1914</v>
      </c>
      <c r="H870" s="45">
        <v>2.03837976715446E-9</v>
      </c>
      <c r="I870" s="42">
        <v>28</v>
      </c>
      <c r="J870" s="42" t="s">
        <v>7630</v>
      </c>
      <c r="K870" s="42">
        <v>247</v>
      </c>
      <c r="L870" s="42">
        <v>3</v>
      </c>
      <c r="M870" s="42">
        <v>1</v>
      </c>
      <c r="N870" s="42" t="s">
        <v>44</v>
      </c>
      <c r="O870" s="42" t="s">
        <v>7539</v>
      </c>
      <c r="P870" s="42" t="s">
        <v>7540</v>
      </c>
      <c r="Q870" t="s">
        <v>45</v>
      </c>
      <c r="R870" t="s">
        <v>46</v>
      </c>
    </row>
    <row r="871" spans="1:18" ht="13" x14ac:dyDescent="0.15">
      <c r="A871" s="167"/>
      <c r="B871" s="46">
        <v>7</v>
      </c>
      <c r="C871" s="43" t="s">
        <v>7631</v>
      </c>
      <c r="D871" s="45">
        <v>1000000</v>
      </c>
      <c r="E871" s="42" t="s">
        <v>7632</v>
      </c>
      <c r="F871" s="42" t="s">
        <v>2379</v>
      </c>
      <c r="G871" s="42" t="s">
        <v>1914</v>
      </c>
      <c r="H871" s="45">
        <v>4.3357553445436803E-8</v>
      </c>
      <c r="I871" s="42">
        <v>26</v>
      </c>
      <c r="J871" s="42" t="s">
        <v>7633</v>
      </c>
      <c r="K871" s="42">
        <v>311</v>
      </c>
      <c r="L871" s="42">
        <v>4</v>
      </c>
      <c r="M871" s="42">
        <v>1</v>
      </c>
      <c r="N871" s="42" t="s">
        <v>44</v>
      </c>
      <c r="O871" s="42" t="s">
        <v>7539</v>
      </c>
      <c r="P871" s="42" t="s">
        <v>7540</v>
      </c>
      <c r="Q871" t="s">
        <v>45</v>
      </c>
      <c r="R871" t="s">
        <v>46</v>
      </c>
    </row>
    <row r="872" spans="1:18" ht="13" x14ac:dyDescent="0.15">
      <c r="A872" s="167"/>
      <c r="B872" s="46">
        <v>7</v>
      </c>
      <c r="C872" s="43" t="s">
        <v>7634</v>
      </c>
      <c r="D872" s="45">
        <v>1000000</v>
      </c>
      <c r="E872" s="42" t="s">
        <v>7635</v>
      </c>
      <c r="F872" s="42" t="s">
        <v>2379</v>
      </c>
      <c r="G872" s="42" t="s">
        <v>1914</v>
      </c>
      <c r="H872" s="45">
        <v>3.1868019208589002E-9</v>
      </c>
      <c r="I872" s="42">
        <v>32</v>
      </c>
      <c r="J872" s="42" t="s">
        <v>7636</v>
      </c>
      <c r="K872" s="42">
        <v>313</v>
      </c>
      <c r="L872" s="42">
        <v>4</v>
      </c>
      <c r="M872" s="42">
        <v>1</v>
      </c>
      <c r="N872" s="42" t="s">
        <v>44</v>
      </c>
      <c r="O872" s="42" t="s">
        <v>7539</v>
      </c>
      <c r="P872" s="42" t="s">
        <v>7540</v>
      </c>
      <c r="Q872" t="s">
        <v>45</v>
      </c>
      <c r="R872" t="s">
        <v>46</v>
      </c>
    </row>
    <row r="873" spans="1:18" ht="13" x14ac:dyDescent="0.15">
      <c r="A873" s="167"/>
      <c r="B873" s="46">
        <v>7</v>
      </c>
      <c r="C873" s="43" t="s">
        <v>7637</v>
      </c>
      <c r="D873" s="45">
        <v>1000000</v>
      </c>
      <c r="E873" s="42" t="s">
        <v>7638</v>
      </c>
      <c r="F873" s="42" t="s">
        <v>2379</v>
      </c>
      <c r="G873" s="42" t="s">
        <v>1914</v>
      </c>
      <c r="H873" s="45">
        <v>3.56109196665654E-10</v>
      </c>
      <c r="I873" s="42">
        <v>34</v>
      </c>
      <c r="J873" s="42" t="s">
        <v>7639</v>
      </c>
      <c r="K873" s="42">
        <v>220</v>
      </c>
      <c r="L873" s="42">
        <v>3</v>
      </c>
      <c r="M873" s="42">
        <v>1</v>
      </c>
      <c r="N873" s="42" t="s">
        <v>44</v>
      </c>
      <c r="O873" s="42" t="s">
        <v>7539</v>
      </c>
      <c r="P873" s="42" t="s">
        <v>7540</v>
      </c>
      <c r="Q873" t="s">
        <v>45</v>
      </c>
      <c r="R873" t="s">
        <v>46</v>
      </c>
    </row>
    <row r="874" spans="1:18" ht="13" x14ac:dyDescent="0.15">
      <c r="A874" s="167"/>
      <c r="B874" s="46">
        <v>7</v>
      </c>
      <c r="C874" s="43" t="s">
        <v>7640</v>
      </c>
      <c r="D874" s="45">
        <v>1000000</v>
      </c>
      <c r="E874" s="42" t="s">
        <v>7641</v>
      </c>
      <c r="F874" s="42" t="s">
        <v>2379</v>
      </c>
      <c r="G874" s="42" t="s">
        <v>1914</v>
      </c>
      <c r="H874" s="45">
        <v>4.3867240999236298E-10</v>
      </c>
      <c r="I874" s="42">
        <v>28</v>
      </c>
      <c r="J874" s="42" t="s">
        <v>7642</v>
      </c>
      <c r="K874" s="42">
        <v>210</v>
      </c>
      <c r="L874" s="42">
        <v>3</v>
      </c>
      <c r="M874" s="42">
        <v>1</v>
      </c>
      <c r="N874" s="42" t="s">
        <v>44</v>
      </c>
      <c r="O874" s="42" t="s">
        <v>7539</v>
      </c>
      <c r="P874" s="42" t="s">
        <v>7540</v>
      </c>
      <c r="Q874" t="s">
        <v>45</v>
      </c>
      <c r="R874" t="s">
        <v>46</v>
      </c>
    </row>
    <row r="875" spans="1:18" ht="13" x14ac:dyDescent="0.15">
      <c r="A875" s="167"/>
      <c r="B875" s="46">
        <v>7</v>
      </c>
      <c r="C875" s="43" t="s">
        <v>7643</v>
      </c>
      <c r="D875" s="45">
        <v>1000000</v>
      </c>
      <c r="E875" s="42" t="s">
        <v>7644</v>
      </c>
      <c r="F875" s="42" t="s">
        <v>2379</v>
      </c>
      <c r="G875" s="42" t="s">
        <v>1914</v>
      </c>
      <c r="H875" s="45">
        <v>2.9476073812538902E-10</v>
      </c>
      <c r="I875" s="42">
        <v>34</v>
      </c>
      <c r="J875" s="42" t="s">
        <v>7645</v>
      </c>
      <c r="K875" s="42">
        <v>176</v>
      </c>
      <c r="L875" s="42">
        <v>3</v>
      </c>
      <c r="M875" s="42">
        <v>1</v>
      </c>
      <c r="N875" s="42" t="s">
        <v>44</v>
      </c>
      <c r="O875" s="42" t="s">
        <v>7539</v>
      </c>
      <c r="P875" s="42" t="s">
        <v>7540</v>
      </c>
      <c r="Q875" t="s">
        <v>45</v>
      </c>
      <c r="R875" t="s">
        <v>46</v>
      </c>
    </row>
    <row r="876" spans="1:18" ht="13" x14ac:dyDescent="0.15">
      <c r="A876" s="167"/>
      <c r="B876" s="46">
        <v>7</v>
      </c>
      <c r="C876" s="43" t="s">
        <v>7646</v>
      </c>
      <c r="D876" s="45">
        <v>1000000</v>
      </c>
      <c r="E876" s="42" t="s">
        <v>7647</v>
      </c>
      <c r="F876" s="42" t="s">
        <v>2379</v>
      </c>
      <c r="G876" s="42" t="s">
        <v>1902</v>
      </c>
      <c r="H876" s="45">
        <v>1.0510891811958501E-10</v>
      </c>
      <c r="I876" s="42">
        <v>34</v>
      </c>
      <c r="J876" s="42" t="s">
        <v>7648</v>
      </c>
      <c r="K876" s="42">
        <v>70</v>
      </c>
      <c r="L876" s="42">
        <v>3</v>
      </c>
      <c r="M876" s="42">
        <v>1</v>
      </c>
      <c r="N876" s="42" t="s">
        <v>44</v>
      </c>
      <c r="O876" s="42" t="s">
        <v>7539</v>
      </c>
      <c r="P876" s="42" t="s">
        <v>7540</v>
      </c>
      <c r="Q876" t="s">
        <v>45</v>
      </c>
      <c r="R876" t="s">
        <v>46</v>
      </c>
    </row>
    <row r="877" spans="1:18" ht="13" x14ac:dyDescent="0.15">
      <c r="A877" s="167"/>
      <c r="B877" s="46">
        <v>7</v>
      </c>
      <c r="C877" s="43" t="s">
        <v>7649</v>
      </c>
      <c r="D877" s="45">
        <v>1000000</v>
      </c>
      <c r="E877" s="42" t="s">
        <v>7650</v>
      </c>
      <c r="F877" s="42" t="s">
        <v>2379</v>
      </c>
      <c r="G877" s="42" t="s">
        <v>1902</v>
      </c>
      <c r="H877" s="45">
        <v>7.6845312257098499E-10</v>
      </c>
      <c r="I877" s="42">
        <v>32</v>
      </c>
      <c r="J877" s="42" t="s">
        <v>7648</v>
      </c>
      <c r="K877" s="42">
        <v>70</v>
      </c>
      <c r="L877" s="42">
        <v>3</v>
      </c>
      <c r="M877" s="42">
        <v>1</v>
      </c>
      <c r="N877" s="42" t="s">
        <v>44</v>
      </c>
      <c r="O877" s="42" t="s">
        <v>7539</v>
      </c>
      <c r="P877" s="42" t="s">
        <v>7540</v>
      </c>
      <c r="Q877" t="s">
        <v>45</v>
      </c>
      <c r="R877" t="s">
        <v>46</v>
      </c>
    </row>
    <row r="878" spans="1:18" ht="13" x14ac:dyDescent="0.15">
      <c r="A878" s="167"/>
      <c r="B878" s="46">
        <v>7</v>
      </c>
      <c r="C878" s="43" t="s">
        <v>7651</v>
      </c>
      <c r="D878" s="45">
        <v>1000000</v>
      </c>
      <c r="E878" s="42" t="s">
        <v>7652</v>
      </c>
      <c r="F878" s="42" t="s">
        <v>2379</v>
      </c>
      <c r="G878" s="42" t="s">
        <v>1914</v>
      </c>
      <c r="H878" s="45">
        <v>9.2725758165252192E-9</v>
      </c>
      <c r="I878" s="42">
        <v>28</v>
      </c>
      <c r="J878" s="42" t="s">
        <v>7653</v>
      </c>
      <c r="K878" s="42">
        <v>224</v>
      </c>
      <c r="L878" s="42">
        <v>3</v>
      </c>
      <c r="M878" s="42">
        <v>1</v>
      </c>
      <c r="N878" s="42" t="s">
        <v>44</v>
      </c>
      <c r="O878" s="42" t="s">
        <v>7539</v>
      </c>
      <c r="P878" s="42" t="s">
        <v>7540</v>
      </c>
      <c r="Q878" t="s">
        <v>45</v>
      </c>
      <c r="R878" t="s">
        <v>46</v>
      </c>
    </row>
    <row r="879" spans="1:18" ht="13" x14ac:dyDescent="0.15">
      <c r="A879" s="167"/>
      <c r="B879" s="46">
        <v>7</v>
      </c>
      <c r="C879" s="43" t="s">
        <v>7654</v>
      </c>
      <c r="D879" s="45">
        <v>1000000</v>
      </c>
      <c r="E879" s="42" t="s">
        <v>7655</v>
      </c>
      <c r="F879" s="42" t="s">
        <v>2379</v>
      </c>
      <c r="G879" s="42" t="s">
        <v>1914</v>
      </c>
      <c r="H879" s="45">
        <v>6.68679816940899E-12</v>
      </c>
      <c r="I879" s="42">
        <v>34</v>
      </c>
      <c r="J879" s="42" t="s">
        <v>7568</v>
      </c>
      <c r="K879" s="42">
        <v>195</v>
      </c>
      <c r="L879" s="42">
        <v>3</v>
      </c>
      <c r="M879" s="42">
        <v>1</v>
      </c>
      <c r="N879" s="42" t="s">
        <v>44</v>
      </c>
      <c r="O879" s="42" t="s">
        <v>7539</v>
      </c>
      <c r="P879" s="42" t="s">
        <v>7540</v>
      </c>
      <c r="Q879" t="s">
        <v>45</v>
      </c>
      <c r="R879" t="s">
        <v>46</v>
      </c>
    </row>
    <row r="880" spans="1:18" ht="13" x14ac:dyDescent="0.15">
      <c r="A880" s="167"/>
      <c r="B880" s="46">
        <v>7</v>
      </c>
      <c r="C880" s="43" t="s">
        <v>7656</v>
      </c>
      <c r="D880" s="45">
        <v>1000000</v>
      </c>
      <c r="E880" s="42" t="s">
        <v>7657</v>
      </c>
      <c r="F880" s="42" t="s">
        <v>2379</v>
      </c>
      <c r="G880" s="42" t="s">
        <v>1914</v>
      </c>
      <c r="H880" s="45">
        <v>1.3003023369690699E-8</v>
      </c>
      <c r="I880" s="42">
        <v>28</v>
      </c>
      <c r="J880" s="42" t="s">
        <v>7658</v>
      </c>
      <c r="K880" s="42">
        <v>229</v>
      </c>
      <c r="L880" s="42">
        <v>3</v>
      </c>
      <c r="M880" s="42">
        <v>1</v>
      </c>
      <c r="N880" s="42" t="s">
        <v>44</v>
      </c>
      <c r="O880" s="42" t="s">
        <v>7539</v>
      </c>
      <c r="P880" s="42" t="s">
        <v>7540</v>
      </c>
      <c r="Q880" t="s">
        <v>45</v>
      </c>
      <c r="R880" t="s">
        <v>46</v>
      </c>
    </row>
    <row r="881" spans="1:18" ht="13" x14ac:dyDescent="0.15">
      <c r="A881" s="167"/>
      <c r="B881" s="46">
        <v>7</v>
      </c>
      <c r="C881" s="43" t="s">
        <v>7659</v>
      </c>
      <c r="D881" s="45">
        <v>1000000</v>
      </c>
      <c r="E881" s="42" t="s">
        <v>7660</v>
      </c>
      <c r="F881" s="42" t="s">
        <v>2379</v>
      </c>
      <c r="G881" s="42" t="s">
        <v>1914</v>
      </c>
      <c r="H881" s="45">
        <v>1.8792375049254599E-8</v>
      </c>
      <c r="I881" s="42">
        <v>28</v>
      </c>
      <c r="J881" s="42" t="s">
        <v>7661</v>
      </c>
      <c r="K881" s="42">
        <v>238</v>
      </c>
      <c r="L881" s="42">
        <v>3</v>
      </c>
      <c r="M881" s="42">
        <v>1</v>
      </c>
      <c r="N881" s="42" t="s">
        <v>44</v>
      </c>
      <c r="O881" s="42" t="s">
        <v>7539</v>
      </c>
      <c r="P881" s="42" t="s">
        <v>7540</v>
      </c>
      <c r="Q881" t="s">
        <v>45</v>
      </c>
      <c r="R881" t="s">
        <v>46</v>
      </c>
    </row>
    <row r="882" spans="1:18" ht="13" x14ac:dyDescent="0.15">
      <c r="A882" s="167"/>
      <c r="B882" s="46">
        <v>7</v>
      </c>
      <c r="C882" s="43" t="s">
        <v>7662</v>
      </c>
      <c r="D882" s="45">
        <v>1000000</v>
      </c>
      <c r="E882" s="42" t="s">
        <v>7663</v>
      </c>
      <c r="F882" s="42" t="s">
        <v>2379</v>
      </c>
      <c r="G882" s="42" t="s">
        <v>1948</v>
      </c>
      <c r="H882" s="45">
        <v>1.9105884576164501E-11</v>
      </c>
      <c r="I882" s="42">
        <v>34</v>
      </c>
      <c r="J882" s="42" t="s">
        <v>7664</v>
      </c>
      <c r="K882" s="42">
        <v>198</v>
      </c>
      <c r="L882" s="42">
        <v>3</v>
      </c>
      <c r="M882" s="42">
        <v>1</v>
      </c>
      <c r="N882" s="42" t="s">
        <v>44</v>
      </c>
      <c r="O882" s="42" t="s">
        <v>7539</v>
      </c>
      <c r="P882" s="42" t="s">
        <v>7540</v>
      </c>
      <c r="Q882" t="s">
        <v>45</v>
      </c>
      <c r="R882" t="s">
        <v>46</v>
      </c>
    </row>
    <row r="883" spans="1:18" ht="13" x14ac:dyDescent="0.15">
      <c r="A883" s="167"/>
      <c r="B883" s="46">
        <v>7</v>
      </c>
      <c r="C883" s="43" t="s">
        <v>7665</v>
      </c>
      <c r="D883" s="45">
        <v>1000000</v>
      </c>
      <c r="E883" s="42" t="s">
        <v>7666</v>
      </c>
      <c r="F883" s="42" t="s">
        <v>2379</v>
      </c>
      <c r="G883" s="42" t="s">
        <v>1914</v>
      </c>
      <c r="H883" s="45">
        <v>9.4519135823798906E-10</v>
      </c>
      <c r="I883" s="42">
        <v>22</v>
      </c>
      <c r="J883" s="42" t="s">
        <v>7667</v>
      </c>
      <c r="K883" s="42">
        <v>207</v>
      </c>
      <c r="L883" s="42">
        <v>3</v>
      </c>
      <c r="M883" s="42">
        <v>1</v>
      </c>
      <c r="N883" s="42" t="s">
        <v>44</v>
      </c>
      <c r="O883" s="42" t="s">
        <v>7539</v>
      </c>
      <c r="P883" s="42" t="s">
        <v>7540</v>
      </c>
      <c r="Q883" t="s">
        <v>45</v>
      </c>
      <c r="R883" t="s">
        <v>46</v>
      </c>
    </row>
    <row r="884" spans="1:18" ht="13" x14ac:dyDescent="0.15">
      <c r="A884" s="167"/>
      <c r="B884" s="46">
        <v>7</v>
      </c>
      <c r="C884" s="43" t="s">
        <v>7668</v>
      </c>
      <c r="D884" s="45">
        <v>1000000</v>
      </c>
      <c r="E884" s="42" t="s">
        <v>7669</v>
      </c>
      <c r="F884" s="42" t="s">
        <v>2379</v>
      </c>
      <c r="G884" s="42" t="s">
        <v>1914</v>
      </c>
      <c r="H884" s="45">
        <v>1.44277595354719E-8</v>
      </c>
      <c r="I884" s="42">
        <v>28</v>
      </c>
      <c r="J884" s="42" t="s">
        <v>7670</v>
      </c>
      <c r="K884" s="42">
        <v>255</v>
      </c>
      <c r="L884" s="42">
        <v>3</v>
      </c>
      <c r="M884" s="42">
        <v>1</v>
      </c>
      <c r="N884" s="42" t="s">
        <v>44</v>
      </c>
      <c r="O884" s="42" t="s">
        <v>7539</v>
      </c>
      <c r="P884" s="42" t="s">
        <v>7540</v>
      </c>
      <c r="Q884" t="s">
        <v>45</v>
      </c>
      <c r="R884" t="s">
        <v>46</v>
      </c>
    </row>
    <row r="885" spans="1:18" ht="13" x14ac:dyDescent="0.15">
      <c r="A885" s="167"/>
      <c r="B885" s="46">
        <v>7</v>
      </c>
      <c r="C885" s="43" t="s">
        <v>7671</v>
      </c>
      <c r="D885" s="45">
        <v>1000000</v>
      </c>
      <c r="E885" s="42" t="s">
        <v>7672</v>
      </c>
      <c r="F885" s="42" t="s">
        <v>2379</v>
      </c>
      <c r="G885" s="42" t="s">
        <v>1948</v>
      </c>
      <c r="H885" s="45">
        <v>4.9615273968049102E-12</v>
      </c>
      <c r="I885" s="42">
        <v>28</v>
      </c>
      <c r="J885" s="42" t="s">
        <v>7648</v>
      </c>
      <c r="K885" s="42">
        <v>54</v>
      </c>
      <c r="L885" s="42">
        <v>3</v>
      </c>
      <c r="M885" s="42">
        <v>1</v>
      </c>
      <c r="N885" s="42" t="s">
        <v>44</v>
      </c>
      <c r="O885" s="42" t="s">
        <v>7539</v>
      </c>
      <c r="P885" s="42" t="s">
        <v>7540</v>
      </c>
      <c r="Q885" t="s">
        <v>45</v>
      </c>
      <c r="R885" t="s">
        <v>46</v>
      </c>
    </row>
    <row r="886" spans="1:18" ht="13" x14ac:dyDescent="0.15">
      <c r="A886" s="167"/>
      <c r="B886" s="46">
        <v>7</v>
      </c>
      <c r="C886" s="43" t="s">
        <v>7673</v>
      </c>
      <c r="D886" s="45">
        <v>1000000</v>
      </c>
      <c r="E886" s="42" t="s">
        <v>7674</v>
      </c>
      <c r="F886" s="42" t="s">
        <v>2379</v>
      </c>
      <c r="G886" s="42" t="s">
        <v>1914</v>
      </c>
      <c r="H886" s="45">
        <v>3.0304890976067399E-9</v>
      </c>
      <c r="I886" s="42">
        <v>32</v>
      </c>
      <c r="J886" s="42" t="s">
        <v>7601</v>
      </c>
      <c r="K886" s="42">
        <v>335</v>
      </c>
      <c r="L886" s="42">
        <v>3</v>
      </c>
      <c r="M886" s="42">
        <v>1</v>
      </c>
      <c r="N886" s="42" t="s">
        <v>44</v>
      </c>
      <c r="O886" s="42" t="s">
        <v>7539</v>
      </c>
      <c r="P886" s="42" t="s">
        <v>7540</v>
      </c>
      <c r="Q886" t="s">
        <v>45</v>
      </c>
      <c r="R886" t="s">
        <v>46</v>
      </c>
    </row>
    <row r="887" spans="1:18" ht="13" x14ac:dyDescent="0.15">
      <c r="A887" s="167"/>
      <c r="B887" s="46">
        <v>7</v>
      </c>
      <c r="C887" s="43" t="s">
        <v>7675</v>
      </c>
      <c r="D887" s="45">
        <v>1000000</v>
      </c>
      <c r="E887" s="42" t="s">
        <v>7676</v>
      </c>
      <c r="F887" s="42" t="s">
        <v>2379</v>
      </c>
      <c r="G887" s="42" t="s">
        <v>1914</v>
      </c>
      <c r="H887" s="45">
        <v>3.8905979951708699E-9</v>
      </c>
      <c r="I887" s="42">
        <v>32</v>
      </c>
      <c r="J887" s="42" t="s">
        <v>7601</v>
      </c>
      <c r="K887" s="42">
        <v>333</v>
      </c>
      <c r="L887" s="42">
        <v>3</v>
      </c>
      <c r="M887" s="42">
        <v>1</v>
      </c>
      <c r="N887" s="42" t="s">
        <v>44</v>
      </c>
      <c r="O887" s="42" t="s">
        <v>7539</v>
      </c>
      <c r="P887" s="42" t="s">
        <v>7540</v>
      </c>
      <c r="Q887" t="s">
        <v>45</v>
      </c>
      <c r="R887" t="s">
        <v>46</v>
      </c>
    </row>
    <row r="888" spans="1:18" ht="13" x14ac:dyDescent="0.15">
      <c r="A888" s="167"/>
      <c r="B888" s="46">
        <v>7</v>
      </c>
      <c r="C888" s="43" t="s">
        <v>7677</v>
      </c>
      <c r="D888" s="45">
        <v>1000000</v>
      </c>
      <c r="E888" s="42" t="s">
        <v>7678</v>
      </c>
      <c r="F888" s="42" t="s">
        <v>2379</v>
      </c>
      <c r="G888" s="42" t="s">
        <v>1914</v>
      </c>
      <c r="H888" s="45">
        <v>3.4972144458936602E-10</v>
      </c>
      <c r="I888" s="42">
        <v>34</v>
      </c>
      <c r="J888" s="42" t="s">
        <v>7607</v>
      </c>
      <c r="K888" s="42">
        <v>218</v>
      </c>
      <c r="L888" s="42">
        <v>3</v>
      </c>
      <c r="M888" s="42">
        <v>1</v>
      </c>
      <c r="N888" s="42" t="s">
        <v>44</v>
      </c>
      <c r="O888" s="42" t="s">
        <v>7539</v>
      </c>
      <c r="P888" s="42" t="s">
        <v>7540</v>
      </c>
      <c r="Q888" t="s">
        <v>45</v>
      </c>
      <c r="R888" t="s">
        <v>46</v>
      </c>
    </row>
    <row r="889" spans="1:18" ht="13" x14ac:dyDescent="0.15">
      <c r="A889" s="167"/>
      <c r="B889" s="46">
        <v>7</v>
      </c>
      <c r="C889" s="43" t="s">
        <v>7679</v>
      </c>
      <c r="D889" s="45">
        <v>1000000</v>
      </c>
      <c r="E889" s="42" t="s">
        <v>7680</v>
      </c>
      <c r="F889" s="42" t="s">
        <v>2379</v>
      </c>
      <c r="G889" s="42" t="s">
        <v>1914</v>
      </c>
      <c r="H889" s="45">
        <v>1.00248199931262E-8</v>
      </c>
      <c r="I889" s="42">
        <v>22</v>
      </c>
      <c r="J889" s="42" t="s">
        <v>7681</v>
      </c>
      <c r="K889" s="42">
        <v>261</v>
      </c>
      <c r="L889" s="42">
        <v>4</v>
      </c>
      <c r="M889" s="42">
        <v>1</v>
      </c>
      <c r="N889" s="42" t="s">
        <v>44</v>
      </c>
      <c r="O889" s="42" t="s">
        <v>7539</v>
      </c>
      <c r="P889" s="42" t="s">
        <v>7540</v>
      </c>
      <c r="Q889" t="s">
        <v>45</v>
      </c>
      <c r="R889" t="s">
        <v>46</v>
      </c>
    </row>
    <row r="890" spans="1:18" ht="13" x14ac:dyDescent="0.15">
      <c r="A890" s="167"/>
      <c r="B890" s="46">
        <v>7</v>
      </c>
      <c r="C890" s="43" t="s">
        <v>7682</v>
      </c>
      <c r="D890" s="45">
        <v>1000000</v>
      </c>
      <c r="E890" s="42" t="s">
        <v>7683</v>
      </c>
      <c r="F890" s="42" t="s">
        <v>2379</v>
      </c>
      <c r="G890" s="42" t="s">
        <v>1948</v>
      </c>
      <c r="H890" s="45">
        <v>1.26311676432309E-10</v>
      </c>
      <c r="I890" s="42">
        <v>34</v>
      </c>
      <c r="J890" s="42" t="s">
        <v>7684</v>
      </c>
      <c r="K890" s="42">
        <v>230</v>
      </c>
      <c r="L890" s="42">
        <v>3</v>
      </c>
      <c r="M890" s="42">
        <v>1</v>
      </c>
      <c r="N890" s="42" t="s">
        <v>44</v>
      </c>
      <c r="O890" s="42" t="s">
        <v>7539</v>
      </c>
      <c r="P890" s="42" t="s">
        <v>7540</v>
      </c>
      <c r="Q890" t="s">
        <v>45</v>
      </c>
      <c r="R890" t="s">
        <v>46</v>
      </c>
    </row>
    <row r="891" spans="1:18" ht="13" x14ac:dyDescent="0.15">
      <c r="A891" s="167"/>
      <c r="B891" s="46">
        <v>7</v>
      </c>
      <c r="C891" s="43" t="s">
        <v>7685</v>
      </c>
      <c r="D891" s="45">
        <v>1000000</v>
      </c>
      <c r="E891" s="42" t="s">
        <v>7686</v>
      </c>
      <c r="F891" s="42" t="s">
        <v>2379</v>
      </c>
      <c r="G891" s="42" t="s">
        <v>1914</v>
      </c>
      <c r="H891" s="45">
        <v>1.0933185546445799E-9</v>
      </c>
      <c r="I891" s="42">
        <v>28</v>
      </c>
      <c r="J891" s="42" t="s">
        <v>7687</v>
      </c>
      <c r="K891" s="42">
        <v>330</v>
      </c>
      <c r="L891" s="42">
        <v>3</v>
      </c>
      <c r="M891" s="42">
        <v>1</v>
      </c>
      <c r="N891" s="42" t="s">
        <v>44</v>
      </c>
      <c r="O891" s="42" t="s">
        <v>7539</v>
      </c>
      <c r="P891" s="42" t="s">
        <v>7540</v>
      </c>
      <c r="Q891" t="s">
        <v>45</v>
      </c>
      <c r="R891" t="s">
        <v>46</v>
      </c>
    </row>
    <row r="892" spans="1:18" ht="13" x14ac:dyDescent="0.15">
      <c r="A892" s="167"/>
      <c r="B892" s="46">
        <v>7</v>
      </c>
      <c r="C892" s="43" t="s">
        <v>7688</v>
      </c>
      <c r="D892" s="45">
        <v>1000000</v>
      </c>
      <c r="E892" s="42" t="s">
        <v>7689</v>
      </c>
      <c r="F892" s="42" t="s">
        <v>2379</v>
      </c>
      <c r="G892" s="42" t="s">
        <v>1948</v>
      </c>
      <c r="H892" s="45">
        <v>3.28647984349556E-12</v>
      </c>
      <c r="I892" s="42">
        <v>32</v>
      </c>
      <c r="J892" s="42" t="s">
        <v>7690</v>
      </c>
      <c r="K892" s="42">
        <v>291</v>
      </c>
      <c r="L892" s="42">
        <v>4</v>
      </c>
      <c r="M892" s="42">
        <v>1</v>
      </c>
      <c r="N892" s="42" t="s">
        <v>44</v>
      </c>
      <c r="O892" s="42" t="s">
        <v>7539</v>
      </c>
      <c r="P892" s="42" t="s">
        <v>7540</v>
      </c>
      <c r="Q892" t="s">
        <v>45</v>
      </c>
      <c r="R892" t="s">
        <v>46</v>
      </c>
    </row>
    <row r="893" spans="1:18" ht="13" x14ac:dyDescent="0.15">
      <c r="A893" s="167"/>
      <c r="B893" s="46">
        <v>7</v>
      </c>
      <c r="C893" s="43" t="s">
        <v>7691</v>
      </c>
      <c r="D893" s="45">
        <v>1000000</v>
      </c>
      <c r="E893" s="42" t="s">
        <v>7692</v>
      </c>
      <c r="F893" s="42" t="s">
        <v>2379</v>
      </c>
      <c r="G893" s="42" t="s">
        <v>1948</v>
      </c>
      <c r="H893" s="45">
        <v>4.8739299145716504E-12</v>
      </c>
      <c r="I893" s="42">
        <v>32</v>
      </c>
      <c r="J893" s="42" t="s">
        <v>7693</v>
      </c>
      <c r="K893" s="42">
        <v>235</v>
      </c>
      <c r="L893" s="42">
        <v>3</v>
      </c>
      <c r="M893" s="42">
        <v>1</v>
      </c>
      <c r="N893" s="42" t="s">
        <v>44</v>
      </c>
      <c r="O893" s="42" t="s">
        <v>7539</v>
      </c>
      <c r="P893" s="42" t="s">
        <v>7540</v>
      </c>
      <c r="Q893" t="s">
        <v>45</v>
      </c>
      <c r="R893" t="s">
        <v>46</v>
      </c>
    </row>
    <row r="894" spans="1:18" ht="13" x14ac:dyDescent="0.15">
      <c r="A894" s="167"/>
      <c r="B894" s="46">
        <v>7</v>
      </c>
      <c r="C894" s="43" t="s">
        <v>7694</v>
      </c>
      <c r="D894" s="45">
        <v>1000000</v>
      </c>
      <c r="E894" s="42" t="s">
        <v>7695</v>
      </c>
      <c r="F894" s="42" t="s">
        <v>2379</v>
      </c>
      <c r="G894" s="42" t="s">
        <v>1914</v>
      </c>
      <c r="H894" s="45">
        <v>1.34826825954916E-10</v>
      </c>
      <c r="I894" s="42">
        <v>34</v>
      </c>
      <c r="J894" s="42" t="s">
        <v>7607</v>
      </c>
      <c r="K894" s="42">
        <v>212</v>
      </c>
      <c r="L894" s="42">
        <v>3</v>
      </c>
      <c r="M894" s="42">
        <v>1</v>
      </c>
      <c r="N894" s="42" t="s">
        <v>44</v>
      </c>
      <c r="O894" s="42" t="s">
        <v>7539</v>
      </c>
      <c r="P894" s="42" t="s">
        <v>7540</v>
      </c>
      <c r="Q894" t="s">
        <v>45</v>
      </c>
      <c r="R894" t="s">
        <v>46</v>
      </c>
    </row>
    <row r="895" spans="1:18" ht="13" x14ac:dyDescent="0.15">
      <c r="A895" s="167"/>
      <c r="B895" s="46">
        <v>7</v>
      </c>
      <c r="C895" s="43" t="s">
        <v>7696</v>
      </c>
      <c r="D895" s="45">
        <v>1000000</v>
      </c>
      <c r="E895" s="42" t="s">
        <v>7697</v>
      </c>
      <c r="F895" s="42" t="s">
        <v>2379</v>
      </c>
      <c r="G895" s="42" t="s">
        <v>1914</v>
      </c>
      <c r="H895" s="45">
        <v>6.9876767699654597E-9</v>
      </c>
      <c r="I895" s="42">
        <v>28</v>
      </c>
      <c r="J895" s="42" t="s">
        <v>7693</v>
      </c>
      <c r="K895" s="42">
        <v>233</v>
      </c>
      <c r="L895" s="42">
        <v>3</v>
      </c>
      <c r="M895" s="42">
        <v>1</v>
      </c>
      <c r="N895" s="42" t="s">
        <v>44</v>
      </c>
      <c r="O895" s="42" t="s">
        <v>7539</v>
      </c>
      <c r="P895" s="42" t="s">
        <v>7540</v>
      </c>
      <c r="Q895" t="s">
        <v>45</v>
      </c>
      <c r="R895" t="s">
        <v>46</v>
      </c>
    </row>
    <row r="896" spans="1:18" ht="13" x14ac:dyDescent="0.15">
      <c r="A896" s="167"/>
      <c r="B896" s="46">
        <v>7</v>
      </c>
      <c r="C896" s="43" t="s">
        <v>7698</v>
      </c>
      <c r="D896" s="45">
        <v>1000000</v>
      </c>
      <c r="E896" s="42" t="s">
        <v>7699</v>
      </c>
      <c r="F896" s="42" t="s">
        <v>2379</v>
      </c>
      <c r="G896" s="42" t="s">
        <v>1914</v>
      </c>
      <c r="H896" s="45">
        <v>6.1613828078924902E-12</v>
      </c>
      <c r="I896" s="42">
        <v>34</v>
      </c>
      <c r="J896" s="42" t="s">
        <v>7700</v>
      </c>
      <c r="K896" s="42">
        <v>106</v>
      </c>
      <c r="L896" s="42">
        <v>3</v>
      </c>
      <c r="M896" s="42">
        <v>1</v>
      </c>
      <c r="N896" s="42" t="s">
        <v>44</v>
      </c>
      <c r="O896" s="42" t="s">
        <v>7539</v>
      </c>
      <c r="P896" s="42" t="s">
        <v>7540</v>
      </c>
      <c r="Q896" t="s">
        <v>45</v>
      </c>
      <c r="R896" t="s">
        <v>46</v>
      </c>
    </row>
    <row r="897" spans="1:18" ht="13" x14ac:dyDescent="0.15">
      <c r="A897" s="167"/>
      <c r="B897" s="46">
        <v>7</v>
      </c>
      <c r="C897" s="43" t="s">
        <v>7701</v>
      </c>
      <c r="D897" s="45">
        <v>1000000</v>
      </c>
      <c r="E897" s="42" t="s">
        <v>7702</v>
      </c>
      <c r="F897" s="42" t="s">
        <v>2379</v>
      </c>
      <c r="G897" s="42" t="s">
        <v>1914</v>
      </c>
      <c r="H897" s="45">
        <v>9.8164149392861606E-9</v>
      </c>
      <c r="I897" s="42">
        <v>28</v>
      </c>
      <c r="J897" s="42" t="s">
        <v>7703</v>
      </c>
      <c r="K897" s="42">
        <v>286</v>
      </c>
      <c r="L897" s="42">
        <v>3</v>
      </c>
      <c r="M897" s="42">
        <v>1</v>
      </c>
      <c r="N897" s="42" t="s">
        <v>44</v>
      </c>
      <c r="O897" s="42" t="s">
        <v>7539</v>
      </c>
      <c r="P897" s="42" t="s">
        <v>7540</v>
      </c>
      <c r="Q897" t="s">
        <v>45</v>
      </c>
      <c r="R897" t="s">
        <v>46</v>
      </c>
    </row>
    <row r="898" spans="1:18" ht="13" x14ac:dyDescent="0.15">
      <c r="A898" s="167"/>
      <c r="B898" s="46">
        <v>7</v>
      </c>
      <c r="C898" s="43" t="s">
        <v>7704</v>
      </c>
      <c r="D898" s="45">
        <v>1000000</v>
      </c>
      <c r="E898" s="42" t="s">
        <v>7705</v>
      </c>
      <c r="F898" s="42" t="s">
        <v>2379</v>
      </c>
      <c r="G898" s="42" t="s">
        <v>1948</v>
      </c>
      <c r="H898" s="45">
        <v>4.5421681622736397E-12</v>
      </c>
      <c r="I898" s="42">
        <v>32</v>
      </c>
      <c r="J898" s="42" t="s">
        <v>7706</v>
      </c>
      <c r="K898" s="42">
        <v>204</v>
      </c>
      <c r="L898" s="42">
        <v>3</v>
      </c>
      <c r="M898" s="42">
        <v>1</v>
      </c>
      <c r="N898" s="42" t="s">
        <v>44</v>
      </c>
      <c r="O898" s="42" t="s">
        <v>7539</v>
      </c>
      <c r="P898" s="42" t="s">
        <v>7540</v>
      </c>
      <c r="Q898" t="s">
        <v>45</v>
      </c>
      <c r="R898" t="s">
        <v>46</v>
      </c>
    </row>
    <row r="899" spans="1:18" ht="13" x14ac:dyDescent="0.15">
      <c r="A899" s="167"/>
      <c r="B899" s="46">
        <v>7</v>
      </c>
      <c r="C899" s="43" t="s">
        <v>7707</v>
      </c>
      <c r="D899" s="45">
        <v>1000000</v>
      </c>
      <c r="E899" s="42" t="s">
        <v>7708</v>
      </c>
      <c r="F899" s="42" t="s">
        <v>2379</v>
      </c>
      <c r="G899" s="42" t="s">
        <v>1914</v>
      </c>
      <c r="H899" s="45">
        <v>2.9198878553520701E-11</v>
      </c>
      <c r="I899" s="42">
        <v>32</v>
      </c>
      <c r="J899" s="42" t="s">
        <v>7706</v>
      </c>
      <c r="K899" s="42">
        <v>203</v>
      </c>
      <c r="L899" s="42">
        <v>3</v>
      </c>
      <c r="M899" s="42">
        <v>1</v>
      </c>
      <c r="N899" s="42" t="s">
        <v>44</v>
      </c>
      <c r="O899" s="42" t="s">
        <v>7539</v>
      </c>
      <c r="P899" s="42" t="s">
        <v>7540</v>
      </c>
      <c r="Q899" t="s">
        <v>45</v>
      </c>
      <c r="R899" t="s">
        <v>46</v>
      </c>
    </row>
    <row r="900" spans="1:18" ht="13" x14ac:dyDescent="0.15">
      <c r="A900" s="167"/>
      <c r="B900" s="46">
        <v>7</v>
      </c>
      <c r="C900" s="43" t="s">
        <v>7709</v>
      </c>
      <c r="D900" s="45">
        <v>1000000</v>
      </c>
      <c r="E900" s="42" t="s">
        <v>7710</v>
      </c>
      <c r="F900" s="42" t="s">
        <v>2379</v>
      </c>
      <c r="G900" s="42" t="s">
        <v>1914</v>
      </c>
      <c r="H900" s="45">
        <v>3.1353007381493398E-9</v>
      </c>
      <c r="I900" s="42">
        <v>22</v>
      </c>
      <c r="J900" s="42" t="s">
        <v>7658</v>
      </c>
      <c r="K900" s="42">
        <v>200</v>
      </c>
      <c r="L900" s="42">
        <v>4</v>
      </c>
      <c r="M900" s="42">
        <v>1</v>
      </c>
      <c r="N900" s="42" t="s">
        <v>44</v>
      </c>
      <c r="O900" s="42" t="s">
        <v>7539</v>
      </c>
      <c r="P900" s="42" t="s">
        <v>7540</v>
      </c>
      <c r="Q900" t="s">
        <v>45</v>
      </c>
      <c r="R900" t="s">
        <v>46</v>
      </c>
    </row>
    <row r="901" spans="1:18" ht="13" x14ac:dyDescent="0.15">
      <c r="A901" s="167"/>
      <c r="B901" s="46">
        <v>7</v>
      </c>
      <c r="C901" s="43" t="s">
        <v>7711</v>
      </c>
      <c r="D901" s="45">
        <v>1000000</v>
      </c>
      <c r="E901" s="42" t="s">
        <v>7712</v>
      </c>
      <c r="F901" s="42" t="s">
        <v>2379</v>
      </c>
      <c r="G901" s="42" t="s">
        <v>1914</v>
      </c>
      <c r="H901" s="45">
        <v>1.2081809355598199E-8</v>
      </c>
      <c r="I901" s="42">
        <v>22</v>
      </c>
      <c r="J901" s="42" t="s">
        <v>7713</v>
      </c>
      <c r="K901" s="42">
        <v>219</v>
      </c>
      <c r="L901" s="42">
        <v>3</v>
      </c>
      <c r="M901" s="42">
        <v>1</v>
      </c>
      <c r="N901" s="42" t="s">
        <v>44</v>
      </c>
      <c r="O901" s="42" t="s">
        <v>7539</v>
      </c>
      <c r="P901" s="42" t="s">
        <v>7540</v>
      </c>
      <c r="Q901" t="s">
        <v>45</v>
      </c>
      <c r="R901" t="s">
        <v>46</v>
      </c>
    </row>
    <row r="902" spans="1:18" ht="13" x14ac:dyDescent="0.15">
      <c r="A902" s="167"/>
      <c r="B902" s="46">
        <v>7</v>
      </c>
      <c r="C902" s="43" t="s">
        <v>7714</v>
      </c>
      <c r="D902" s="45">
        <v>1000000</v>
      </c>
      <c r="E902" s="42" t="s">
        <v>7715</v>
      </c>
      <c r="F902" s="42" t="s">
        <v>2379</v>
      </c>
      <c r="G902" s="42" t="s">
        <v>1914</v>
      </c>
      <c r="H902" s="45">
        <v>2.3573558238264798E-9</v>
      </c>
      <c r="I902" s="42">
        <v>32</v>
      </c>
      <c r="J902" s="42" t="s">
        <v>7716</v>
      </c>
      <c r="K902" s="42">
        <v>205</v>
      </c>
      <c r="L902" s="42">
        <v>3</v>
      </c>
      <c r="M902" s="42">
        <v>1</v>
      </c>
      <c r="N902" s="42" t="s">
        <v>44</v>
      </c>
      <c r="O902" s="42" t="s">
        <v>7539</v>
      </c>
      <c r="P902" s="42" t="s">
        <v>7540</v>
      </c>
      <c r="Q902" t="s">
        <v>45</v>
      </c>
      <c r="R902" t="s">
        <v>46</v>
      </c>
    </row>
    <row r="903" spans="1:18" ht="13" x14ac:dyDescent="0.15">
      <c r="A903" s="167"/>
      <c r="B903" s="46">
        <v>7</v>
      </c>
      <c r="C903" s="43" t="s">
        <v>7717</v>
      </c>
      <c r="D903" s="45">
        <v>1000000</v>
      </c>
      <c r="E903" s="42" t="s">
        <v>7718</v>
      </c>
      <c r="F903" s="42" t="s">
        <v>2379</v>
      </c>
      <c r="G903" s="42" t="s">
        <v>1914</v>
      </c>
      <c r="H903" s="45">
        <v>2.6482703149195501E-8</v>
      </c>
      <c r="I903" s="42">
        <v>28</v>
      </c>
      <c r="J903" s="42" t="s">
        <v>7719</v>
      </c>
      <c r="K903" s="42">
        <v>243</v>
      </c>
      <c r="L903" s="42">
        <v>3</v>
      </c>
      <c r="M903" s="42">
        <v>1</v>
      </c>
      <c r="N903" s="42" t="s">
        <v>44</v>
      </c>
      <c r="O903" s="42" t="s">
        <v>7539</v>
      </c>
      <c r="P903" s="42" t="s">
        <v>7540</v>
      </c>
      <c r="Q903" t="s">
        <v>45</v>
      </c>
      <c r="R903" t="s">
        <v>46</v>
      </c>
    </row>
    <row r="904" spans="1:18" ht="13" x14ac:dyDescent="0.15">
      <c r="A904" s="167"/>
      <c r="B904" s="46">
        <v>7</v>
      </c>
      <c r="C904" s="43" t="s">
        <v>7720</v>
      </c>
      <c r="D904" s="45">
        <v>1000000</v>
      </c>
      <c r="E904" s="42" t="s">
        <v>7721</v>
      </c>
      <c r="F904" s="42" t="s">
        <v>2379</v>
      </c>
      <c r="G904" s="42" t="s">
        <v>1914</v>
      </c>
      <c r="H904" s="45">
        <v>7.91979305198236E-9</v>
      </c>
      <c r="I904" s="42">
        <v>32</v>
      </c>
      <c r="J904" s="42" t="s">
        <v>7716</v>
      </c>
      <c r="K904" s="42">
        <v>204</v>
      </c>
      <c r="L904" s="42">
        <v>3</v>
      </c>
      <c r="M904" s="42">
        <v>1</v>
      </c>
      <c r="N904" s="42" t="s">
        <v>44</v>
      </c>
      <c r="O904" s="42" t="s">
        <v>7539</v>
      </c>
      <c r="P904" s="42" t="s">
        <v>7540</v>
      </c>
      <c r="Q904" t="s">
        <v>45</v>
      </c>
      <c r="R904" t="s">
        <v>46</v>
      </c>
    </row>
    <row r="905" spans="1:18" ht="13" x14ac:dyDescent="0.15">
      <c r="A905" s="167"/>
      <c r="B905" s="46">
        <v>7</v>
      </c>
      <c r="C905" s="43" t="s">
        <v>7722</v>
      </c>
      <c r="D905" s="45">
        <v>1000000</v>
      </c>
      <c r="E905" s="42" t="s">
        <v>7723</v>
      </c>
      <c r="F905" s="42" t="s">
        <v>2379</v>
      </c>
      <c r="G905" s="42" t="s">
        <v>1914</v>
      </c>
      <c r="H905" s="45">
        <v>1.68710496777433E-8</v>
      </c>
      <c r="I905" s="42">
        <v>28</v>
      </c>
      <c r="J905" s="42" t="s">
        <v>7724</v>
      </c>
      <c r="K905" s="42">
        <v>231</v>
      </c>
      <c r="L905" s="42">
        <v>3</v>
      </c>
      <c r="M905" s="42">
        <v>1</v>
      </c>
      <c r="N905" s="42" t="s">
        <v>44</v>
      </c>
      <c r="O905" s="42" t="s">
        <v>7539</v>
      </c>
      <c r="P905" s="42" t="s">
        <v>7540</v>
      </c>
      <c r="Q905" t="s">
        <v>45</v>
      </c>
      <c r="R905" t="s">
        <v>46</v>
      </c>
    </row>
    <row r="906" spans="1:18" ht="13" x14ac:dyDescent="0.15">
      <c r="A906" s="167"/>
      <c r="B906" s="46">
        <v>7</v>
      </c>
      <c r="C906" s="43" t="s">
        <v>7725</v>
      </c>
      <c r="D906" s="45">
        <v>1000000</v>
      </c>
      <c r="E906" s="42" t="s">
        <v>7726</v>
      </c>
      <c r="F906" s="42" t="s">
        <v>2379</v>
      </c>
      <c r="G906" s="42" t="s">
        <v>1914</v>
      </c>
      <c r="H906" s="45">
        <v>4.8936537431834696E-9</v>
      </c>
      <c r="I906" s="42">
        <v>22</v>
      </c>
      <c r="J906" s="42" t="s">
        <v>7615</v>
      </c>
      <c r="K906" s="42">
        <v>130</v>
      </c>
      <c r="L906" s="42">
        <v>3</v>
      </c>
      <c r="M906" s="42">
        <v>1</v>
      </c>
      <c r="N906" s="42" t="s">
        <v>44</v>
      </c>
      <c r="O906" s="42" t="s">
        <v>7539</v>
      </c>
      <c r="P906" s="42" t="s">
        <v>7540</v>
      </c>
      <c r="Q906" t="s">
        <v>45</v>
      </c>
      <c r="R906" t="s">
        <v>46</v>
      </c>
    </row>
    <row r="907" spans="1:18" ht="13" x14ac:dyDescent="0.15">
      <c r="A907" s="167"/>
      <c r="B907" s="46">
        <v>7</v>
      </c>
      <c r="C907" s="43" t="s">
        <v>7727</v>
      </c>
      <c r="D907" s="45">
        <v>1000000</v>
      </c>
      <c r="E907" s="42" t="s">
        <v>7728</v>
      </c>
      <c r="F907" s="42" t="s">
        <v>2379</v>
      </c>
      <c r="G907" s="42" t="s">
        <v>1914</v>
      </c>
      <c r="H907" s="45">
        <v>1.01552956733332E-10</v>
      </c>
      <c r="I907" s="42">
        <v>28</v>
      </c>
      <c r="J907" s="42" t="s">
        <v>7729</v>
      </c>
      <c r="K907" s="42">
        <v>218</v>
      </c>
      <c r="L907" s="42">
        <v>3</v>
      </c>
      <c r="M907" s="42">
        <v>1</v>
      </c>
      <c r="N907" s="42" t="s">
        <v>44</v>
      </c>
      <c r="O907" s="42" t="s">
        <v>7539</v>
      </c>
      <c r="P907" s="42" t="s">
        <v>7540</v>
      </c>
      <c r="Q907" t="s">
        <v>45</v>
      </c>
      <c r="R907" t="s">
        <v>46</v>
      </c>
    </row>
    <row r="908" spans="1:18" ht="13" x14ac:dyDescent="0.15">
      <c r="A908" s="167"/>
      <c r="B908" s="46">
        <v>7</v>
      </c>
      <c r="C908" s="43" t="s">
        <v>7730</v>
      </c>
      <c r="D908" s="45">
        <v>1000000</v>
      </c>
      <c r="E908" s="42" t="s">
        <v>7731</v>
      </c>
      <c r="F908" s="42" t="s">
        <v>2379</v>
      </c>
      <c r="G908" s="42" t="s">
        <v>1914</v>
      </c>
      <c r="H908" s="45">
        <v>3.9873049998389397E-9</v>
      </c>
      <c r="I908" s="42">
        <v>26</v>
      </c>
      <c r="J908" s="42" t="s">
        <v>7732</v>
      </c>
      <c r="K908" s="42">
        <v>198</v>
      </c>
      <c r="L908" s="42">
        <v>3</v>
      </c>
      <c r="M908" s="42">
        <v>1</v>
      </c>
      <c r="N908" s="42" t="s">
        <v>44</v>
      </c>
      <c r="O908" s="42" t="s">
        <v>7539</v>
      </c>
      <c r="P908" s="42" t="s">
        <v>7540</v>
      </c>
      <c r="Q908" t="s">
        <v>45</v>
      </c>
      <c r="R908" t="s">
        <v>46</v>
      </c>
    </row>
    <row r="909" spans="1:18" ht="13" x14ac:dyDescent="0.15">
      <c r="A909" s="167"/>
      <c r="B909" s="46">
        <v>7</v>
      </c>
      <c r="C909" s="43" t="s">
        <v>7733</v>
      </c>
      <c r="D909" s="45">
        <v>1000000</v>
      </c>
      <c r="E909" s="42" t="s">
        <v>7734</v>
      </c>
      <c r="F909" s="42" t="s">
        <v>2379</v>
      </c>
      <c r="G909" s="42" t="s">
        <v>1914</v>
      </c>
      <c r="H909" s="45">
        <v>1.1013133299871501E-9</v>
      </c>
      <c r="I909" s="42">
        <v>32</v>
      </c>
      <c r="J909" s="42" t="s">
        <v>7735</v>
      </c>
      <c r="K909" s="42">
        <v>192</v>
      </c>
      <c r="L909" s="42">
        <v>3</v>
      </c>
      <c r="M909" s="42">
        <v>1</v>
      </c>
      <c r="N909" s="42" t="s">
        <v>44</v>
      </c>
      <c r="O909" s="42" t="s">
        <v>7539</v>
      </c>
      <c r="P909" s="42" t="s">
        <v>7540</v>
      </c>
      <c r="Q909" t="s">
        <v>45</v>
      </c>
      <c r="R909" t="s">
        <v>46</v>
      </c>
    </row>
    <row r="910" spans="1:18" ht="13" x14ac:dyDescent="0.15">
      <c r="A910" s="167"/>
      <c r="B910" s="46">
        <v>7</v>
      </c>
      <c r="C910" s="43" t="s">
        <v>7736</v>
      </c>
      <c r="D910" s="45">
        <v>1000000</v>
      </c>
      <c r="E910" s="42" t="s">
        <v>7737</v>
      </c>
      <c r="F910" s="42" t="s">
        <v>2379</v>
      </c>
      <c r="G910" s="42" t="s">
        <v>1914</v>
      </c>
      <c r="H910" s="45">
        <v>1.66919382381947E-9</v>
      </c>
      <c r="I910" s="42">
        <v>34</v>
      </c>
      <c r="J910" s="42" t="s">
        <v>7738</v>
      </c>
      <c r="K910" s="42">
        <v>234</v>
      </c>
      <c r="L910" s="42">
        <v>3</v>
      </c>
      <c r="M910" s="42">
        <v>1</v>
      </c>
      <c r="N910" s="42" t="s">
        <v>44</v>
      </c>
      <c r="O910" s="42" t="s">
        <v>7539</v>
      </c>
      <c r="P910" s="42" t="s">
        <v>7540</v>
      </c>
      <c r="Q910" t="s">
        <v>45</v>
      </c>
      <c r="R910" t="s">
        <v>46</v>
      </c>
    </row>
    <row r="911" spans="1:18" ht="13" x14ac:dyDescent="0.15">
      <c r="A911" s="167"/>
      <c r="B911" s="46">
        <v>7</v>
      </c>
      <c r="C911" s="43" t="s">
        <v>7739</v>
      </c>
      <c r="D911" s="45">
        <v>1000000</v>
      </c>
      <c r="E911" s="42" t="s">
        <v>7740</v>
      </c>
      <c r="F911" s="42" t="s">
        <v>2379</v>
      </c>
      <c r="G911" s="42" t="s">
        <v>1914</v>
      </c>
      <c r="H911" s="45">
        <v>1.02366281773428E-9</v>
      </c>
      <c r="I911" s="42">
        <v>28</v>
      </c>
      <c r="J911" s="42" t="s">
        <v>7741</v>
      </c>
      <c r="K911" s="42">
        <v>185</v>
      </c>
      <c r="L911" s="42">
        <v>3</v>
      </c>
      <c r="M911" s="42">
        <v>1</v>
      </c>
      <c r="N911" s="42" t="s">
        <v>44</v>
      </c>
      <c r="O911" s="42" t="s">
        <v>7539</v>
      </c>
      <c r="P911" s="42" t="s">
        <v>7540</v>
      </c>
      <c r="Q911" t="s">
        <v>45</v>
      </c>
      <c r="R911" t="s">
        <v>46</v>
      </c>
    </row>
    <row r="912" spans="1:18" ht="13" x14ac:dyDescent="0.15">
      <c r="A912" s="167"/>
      <c r="B912" s="46">
        <v>7</v>
      </c>
      <c r="C912" s="43" t="s">
        <v>7742</v>
      </c>
      <c r="D912" s="45">
        <v>1000000</v>
      </c>
      <c r="E912" s="42" t="s">
        <v>7743</v>
      </c>
      <c r="F912" s="42" t="s">
        <v>2379</v>
      </c>
      <c r="G912" s="42" t="s">
        <v>1948</v>
      </c>
      <c r="H912" s="45">
        <v>2.8471974313917199E-11</v>
      </c>
      <c r="I912" s="42">
        <v>28</v>
      </c>
      <c r="J912" s="42" t="s">
        <v>7744</v>
      </c>
      <c r="K912" s="42">
        <v>200</v>
      </c>
      <c r="L912" s="42">
        <v>3</v>
      </c>
      <c r="M912" s="42">
        <v>1</v>
      </c>
      <c r="N912" s="42" t="s">
        <v>44</v>
      </c>
      <c r="O912" s="42" t="s">
        <v>7539</v>
      </c>
      <c r="P912" s="42" t="s">
        <v>7540</v>
      </c>
      <c r="Q912" t="s">
        <v>45</v>
      </c>
      <c r="R912" t="s">
        <v>46</v>
      </c>
    </row>
    <row r="913" spans="1:18" ht="13" x14ac:dyDescent="0.15">
      <c r="A913" s="167"/>
      <c r="B913" s="46">
        <v>7</v>
      </c>
      <c r="C913" s="43" t="s">
        <v>7745</v>
      </c>
      <c r="D913" s="45">
        <v>1000000</v>
      </c>
      <c r="E913" s="42" t="s">
        <v>7746</v>
      </c>
      <c r="F913" s="42" t="s">
        <v>2379</v>
      </c>
      <c r="G913" s="42" t="s">
        <v>1914</v>
      </c>
      <c r="H913" s="45">
        <v>4.8932947864217401E-9</v>
      </c>
      <c r="I913" s="42">
        <v>22</v>
      </c>
      <c r="J913" s="42" t="s">
        <v>7658</v>
      </c>
      <c r="K913" s="42">
        <v>186</v>
      </c>
      <c r="L913" s="42">
        <v>4</v>
      </c>
      <c r="M913" s="42">
        <v>1</v>
      </c>
      <c r="N913" s="42" t="s">
        <v>44</v>
      </c>
      <c r="O913" s="42" t="s">
        <v>7539</v>
      </c>
      <c r="P913" s="42" t="s">
        <v>7540</v>
      </c>
      <c r="Q913" t="s">
        <v>45</v>
      </c>
      <c r="R913" t="s">
        <v>46</v>
      </c>
    </row>
    <row r="914" spans="1:18" ht="13" x14ac:dyDescent="0.15">
      <c r="A914" s="167"/>
      <c r="B914" s="46">
        <v>7</v>
      </c>
      <c r="C914" s="43" t="s">
        <v>7747</v>
      </c>
      <c r="D914" s="45">
        <v>1000000</v>
      </c>
      <c r="E914" s="42" t="s">
        <v>7748</v>
      </c>
      <c r="F914" s="42" t="s">
        <v>2379</v>
      </c>
      <c r="G914" s="42" t="s">
        <v>1948</v>
      </c>
      <c r="H914" s="45">
        <v>1.22399477150264E-11</v>
      </c>
      <c r="I914" s="42">
        <v>22</v>
      </c>
      <c r="J914" s="42" t="s">
        <v>7612</v>
      </c>
      <c r="K914" s="42">
        <v>188</v>
      </c>
      <c r="L914" s="42">
        <v>3</v>
      </c>
      <c r="M914" s="42">
        <v>1</v>
      </c>
      <c r="N914" s="42" t="s">
        <v>44</v>
      </c>
      <c r="O914" s="42" t="s">
        <v>7539</v>
      </c>
      <c r="P914" s="42" t="s">
        <v>7540</v>
      </c>
      <c r="Q914" t="s">
        <v>45</v>
      </c>
      <c r="R914" t="s">
        <v>46</v>
      </c>
    </row>
    <row r="915" spans="1:18" ht="13" x14ac:dyDescent="0.15">
      <c r="A915" s="167"/>
      <c r="B915" s="46">
        <v>7</v>
      </c>
      <c r="C915" s="43" t="s">
        <v>7749</v>
      </c>
      <c r="D915" s="45">
        <v>1000000</v>
      </c>
      <c r="E915" s="42" t="s">
        <v>7750</v>
      </c>
      <c r="F915" s="42" t="s">
        <v>2379</v>
      </c>
      <c r="G915" s="42" t="s">
        <v>1914</v>
      </c>
      <c r="H915" s="45">
        <v>1.83568354529626E-10</v>
      </c>
      <c r="I915" s="42">
        <v>32</v>
      </c>
      <c r="J915" s="42" t="s">
        <v>7751</v>
      </c>
      <c r="K915" s="42">
        <v>167</v>
      </c>
      <c r="L915" s="42">
        <v>3</v>
      </c>
      <c r="M915" s="42">
        <v>1</v>
      </c>
      <c r="N915" s="42" t="s">
        <v>44</v>
      </c>
      <c r="O915" s="42" t="s">
        <v>7539</v>
      </c>
      <c r="P915" s="42" t="s">
        <v>7540</v>
      </c>
      <c r="Q915" t="s">
        <v>45</v>
      </c>
      <c r="R915" t="s">
        <v>46</v>
      </c>
    </row>
    <row r="916" spans="1:18" ht="13" x14ac:dyDescent="0.15">
      <c r="A916" s="167"/>
      <c r="B916" s="46">
        <v>7</v>
      </c>
      <c r="C916" s="43" t="s">
        <v>7752</v>
      </c>
      <c r="D916" s="45">
        <v>1000000</v>
      </c>
      <c r="E916" s="42" t="s">
        <v>7753</v>
      </c>
      <c r="F916" s="42" t="s">
        <v>2379</v>
      </c>
      <c r="G916" s="42" t="s">
        <v>1914</v>
      </c>
      <c r="H916" s="45">
        <v>9.4367792937319005E-12</v>
      </c>
      <c r="I916" s="42">
        <v>28</v>
      </c>
      <c r="J916" s="42" t="s">
        <v>7664</v>
      </c>
      <c r="K916" s="42">
        <v>153</v>
      </c>
      <c r="L916" s="42">
        <v>3</v>
      </c>
      <c r="M916" s="42">
        <v>1</v>
      </c>
      <c r="N916" s="42" t="s">
        <v>44</v>
      </c>
      <c r="O916" s="42" t="s">
        <v>7539</v>
      </c>
      <c r="P916" s="42" t="s">
        <v>7540</v>
      </c>
      <c r="Q916" t="s">
        <v>45</v>
      </c>
      <c r="R916" t="s">
        <v>46</v>
      </c>
    </row>
    <row r="917" spans="1:18" ht="13" x14ac:dyDescent="0.15">
      <c r="A917" s="167"/>
      <c r="B917" s="46">
        <v>7</v>
      </c>
      <c r="C917" s="43" t="s">
        <v>7754</v>
      </c>
      <c r="D917" s="45">
        <v>1000000</v>
      </c>
      <c r="E917" s="42" t="s">
        <v>7755</v>
      </c>
      <c r="F917" s="42" t="s">
        <v>2379</v>
      </c>
      <c r="G917" s="42" t="s">
        <v>1914</v>
      </c>
      <c r="H917" s="45">
        <v>2.6412600796343998E-9</v>
      </c>
      <c r="I917" s="42">
        <v>22</v>
      </c>
      <c r="J917" s="42" t="s">
        <v>7756</v>
      </c>
      <c r="K917" s="42">
        <v>188</v>
      </c>
      <c r="L917" s="42">
        <v>3</v>
      </c>
      <c r="M917" s="42">
        <v>1</v>
      </c>
      <c r="N917" s="42" t="s">
        <v>44</v>
      </c>
      <c r="O917" s="42" t="s">
        <v>7539</v>
      </c>
      <c r="P917" s="42" t="s">
        <v>7540</v>
      </c>
      <c r="Q917" t="s">
        <v>45</v>
      </c>
      <c r="R917" t="s">
        <v>46</v>
      </c>
    </row>
    <row r="918" spans="1:18" ht="13" x14ac:dyDescent="0.15">
      <c r="A918" s="167"/>
      <c r="B918" s="46">
        <v>7</v>
      </c>
      <c r="C918" s="43" t="s">
        <v>7757</v>
      </c>
      <c r="D918" s="45">
        <v>1000000</v>
      </c>
      <c r="E918" s="42" t="s">
        <v>7758</v>
      </c>
      <c r="F918" s="42" t="s">
        <v>2379</v>
      </c>
      <c r="G918" s="42" t="s">
        <v>1948</v>
      </c>
      <c r="H918" s="45">
        <v>1.2888626485035201E-10</v>
      </c>
      <c r="I918" s="42">
        <v>32</v>
      </c>
      <c r="J918" s="42" t="s">
        <v>7719</v>
      </c>
      <c r="K918" s="42">
        <v>223</v>
      </c>
      <c r="L918" s="42">
        <v>3</v>
      </c>
      <c r="M918" s="42">
        <v>1</v>
      </c>
      <c r="N918" s="42" t="s">
        <v>44</v>
      </c>
      <c r="O918" s="42" t="s">
        <v>7539</v>
      </c>
      <c r="P918" s="42" t="s">
        <v>7540</v>
      </c>
      <c r="Q918" t="s">
        <v>45</v>
      </c>
      <c r="R918" t="s">
        <v>46</v>
      </c>
    </row>
    <row r="919" spans="1:18" ht="13" x14ac:dyDescent="0.15">
      <c r="A919" s="167"/>
      <c r="B919" s="46">
        <v>7</v>
      </c>
      <c r="C919" s="43" t="s">
        <v>7759</v>
      </c>
      <c r="D919" s="45">
        <v>1000000</v>
      </c>
      <c r="E919" s="42" t="s">
        <v>7760</v>
      </c>
      <c r="F919" s="42" t="s">
        <v>2379</v>
      </c>
      <c r="G919" s="42" t="s">
        <v>1948</v>
      </c>
      <c r="H919" s="45">
        <v>4.0477337918816301E-11</v>
      </c>
      <c r="I919" s="42">
        <v>22</v>
      </c>
      <c r="J919" s="42" t="s">
        <v>7761</v>
      </c>
      <c r="K919" s="42">
        <v>230</v>
      </c>
      <c r="L919" s="42">
        <v>4</v>
      </c>
      <c r="M919" s="42">
        <v>1</v>
      </c>
      <c r="N919" s="42" t="s">
        <v>44</v>
      </c>
      <c r="O919" s="42" t="s">
        <v>7539</v>
      </c>
      <c r="P919" s="42" t="s">
        <v>7540</v>
      </c>
      <c r="Q919" t="s">
        <v>45</v>
      </c>
      <c r="R919" t="s">
        <v>46</v>
      </c>
    </row>
    <row r="920" spans="1:18" ht="13" x14ac:dyDescent="0.15">
      <c r="A920" s="167"/>
      <c r="B920" s="46">
        <v>7</v>
      </c>
      <c r="C920" s="43" t="s">
        <v>7762</v>
      </c>
      <c r="D920" s="45">
        <v>1000000</v>
      </c>
      <c r="E920" s="42" t="s">
        <v>7763</v>
      </c>
      <c r="F920" s="42" t="s">
        <v>2379</v>
      </c>
      <c r="G920" s="42" t="s">
        <v>1948</v>
      </c>
      <c r="H920" s="45">
        <v>1.6802974991171099E-11</v>
      </c>
      <c r="I920" s="42">
        <v>26</v>
      </c>
      <c r="J920" s="42" t="s">
        <v>7664</v>
      </c>
      <c r="K920" s="42">
        <v>146</v>
      </c>
      <c r="L920" s="42">
        <v>3</v>
      </c>
      <c r="M920" s="42">
        <v>1</v>
      </c>
      <c r="N920" s="42" t="s">
        <v>44</v>
      </c>
      <c r="O920" s="42" t="s">
        <v>7539</v>
      </c>
      <c r="P920" s="42" t="s">
        <v>7540</v>
      </c>
      <c r="Q920" t="s">
        <v>45</v>
      </c>
      <c r="R920" t="s">
        <v>46</v>
      </c>
    </row>
    <row r="921" spans="1:18" ht="13" x14ac:dyDescent="0.15">
      <c r="A921" s="167"/>
      <c r="B921" s="46">
        <v>7</v>
      </c>
      <c r="C921" s="43" t="s">
        <v>7764</v>
      </c>
      <c r="D921" s="45">
        <v>1000000</v>
      </c>
      <c r="E921" s="42" t="s">
        <v>7765</v>
      </c>
      <c r="F921" s="42" t="s">
        <v>2379</v>
      </c>
      <c r="G921" s="42" t="s">
        <v>1914</v>
      </c>
      <c r="H921" s="45">
        <v>8.2188281475145002E-11</v>
      </c>
      <c r="I921" s="42">
        <v>28</v>
      </c>
      <c r="J921" s="42" t="s">
        <v>7664</v>
      </c>
      <c r="K921" s="42">
        <v>145</v>
      </c>
      <c r="L921" s="42">
        <v>3</v>
      </c>
      <c r="M921" s="42">
        <v>1</v>
      </c>
      <c r="N921" s="42" t="s">
        <v>44</v>
      </c>
      <c r="O921" s="42" t="s">
        <v>7539</v>
      </c>
      <c r="P921" s="42" t="s">
        <v>7540</v>
      </c>
      <c r="Q921" t="s">
        <v>45</v>
      </c>
      <c r="R921" t="s">
        <v>46</v>
      </c>
    </row>
    <row r="922" spans="1:18" ht="13" x14ac:dyDescent="0.15">
      <c r="A922" s="167"/>
      <c r="B922" s="46">
        <v>7</v>
      </c>
      <c r="C922" s="43" t="s">
        <v>7766</v>
      </c>
      <c r="D922" s="45">
        <v>1000000</v>
      </c>
      <c r="E922" s="42" t="s">
        <v>7767</v>
      </c>
      <c r="F922" s="42" t="s">
        <v>2379</v>
      </c>
      <c r="G922" s="42" t="s">
        <v>1914</v>
      </c>
      <c r="H922" s="45">
        <v>1.37514394041264E-8</v>
      </c>
      <c r="I922" s="42">
        <v>32</v>
      </c>
      <c r="J922" s="42" t="s">
        <v>7768</v>
      </c>
      <c r="K922" s="42">
        <v>200</v>
      </c>
      <c r="L922" s="42">
        <v>3</v>
      </c>
      <c r="M922" s="42">
        <v>1</v>
      </c>
      <c r="N922" s="42" t="s">
        <v>44</v>
      </c>
      <c r="O922" s="42" t="s">
        <v>7539</v>
      </c>
      <c r="P922" s="42" t="s">
        <v>7540</v>
      </c>
      <c r="Q922" t="s">
        <v>45</v>
      </c>
      <c r="R922" t="s">
        <v>46</v>
      </c>
    </row>
    <row r="923" spans="1:18" ht="13" x14ac:dyDescent="0.15">
      <c r="A923" s="167"/>
      <c r="B923" s="46">
        <v>7</v>
      </c>
      <c r="C923" s="43" t="s">
        <v>7769</v>
      </c>
      <c r="D923" s="45">
        <v>1000000</v>
      </c>
      <c r="E923" s="42" t="s">
        <v>7770</v>
      </c>
      <c r="F923" s="42" t="s">
        <v>2379</v>
      </c>
      <c r="G923" s="42" t="s">
        <v>1948</v>
      </c>
      <c r="H923" s="45">
        <v>2.67148039514695E-9</v>
      </c>
      <c r="I923" s="42">
        <v>28</v>
      </c>
      <c r="J923" s="42" t="s">
        <v>7771</v>
      </c>
      <c r="K923" s="42">
        <v>80</v>
      </c>
      <c r="L923" s="42">
        <v>4</v>
      </c>
      <c r="M923" s="42">
        <v>1</v>
      </c>
      <c r="N923" s="42" t="s">
        <v>44</v>
      </c>
      <c r="O923" s="42" t="s">
        <v>7539</v>
      </c>
      <c r="P923" s="42" t="s">
        <v>7540</v>
      </c>
      <c r="Q923" t="s">
        <v>45</v>
      </c>
      <c r="R923" t="s">
        <v>46</v>
      </c>
    </row>
    <row r="924" spans="1:18" ht="13" x14ac:dyDescent="0.15">
      <c r="A924" s="167"/>
      <c r="B924" s="46">
        <v>7</v>
      </c>
      <c r="C924" s="43" t="s">
        <v>7772</v>
      </c>
      <c r="D924" s="45">
        <v>1000000</v>
      </c>
      <c r="E924" s="42" t="s">
        <v>7773</v>
      </c>
      <c r="F924" s="42" t="s">
        <v>2379</v>
      </c>
      <c r="G924" s="42" t="s">
        <v>1914</v>
      </c>
      <c r="H924" s="45">
        <v>8.3935192344189694E-12</v>
      </c>
      <c r="I924" s="42">
        <v>28</v>
      </c>
      <c r="J924" s="42" t="s">
        <v>7700</v>
      </c>
      <c r="K924" s="42">
        <v>71</v>
      </c>
      <c r="L924" s="42">
        <v>3</v>
      </c>
      <c r="M924" s="42">
        <v>1</v>
      </c>
      <c r="N924" s="42" t="s">
        <v>44</v>
      </c>
      <c r="O924" s="42" t="s">
        <v>7539</v>
      </c>
      <c r="P924" s="42" t="s">
        <v>7540</v>
      </c>
      <c r="Q924" t="s">
        <v>45</v>
      </c>
      <c r="R924" t="s">
        <v>46</v>
      </c>
    </row>
    <row r="925" spans="1:18" ht="13" x14ac:dyDescent="0.15">
      <c r="A925" s="167"/>
      <c r="B925" s="46">
        <v>7</v>
      </c>
      <c r="C925" s="43" t="s">
        <v>7774</v>
      </c>
      <c r="D925" s="45">
        <v>1000000</v>
      </c>
      <c r="E925" s="42" t="s">
        <v>7775</v>
      </c>
      <c r="F925" s="42" t="s">
        <v>2379</v>
      </c>
      <c r="G925" s="42" t="s">
        <v>1914</v>
      </c>
      <c r="H925" s="45">
        <v>2.2832894038954302E-9</v>
      </c>
      <c r="I925" s="42">
        <v>28</v>
      </c>
      <c r="J925" s="42" t="s">
        <v>7776</v>
      </c>
      <c r="K925" s="42">
        <v>204</v>
      </c>
      <c r="L925" s="42">
        <v>3</v>
      </c>
      <c r="M925" s="42">
        <v>1</v>
      </c>
      <c r="N925" s="42" t="s">
        <v>44</v>
      </c>
      <c r="O925" s="42" t="s">
        <v>7539</v>
      </c>
      <c r="P925" s="42" t="s">
        <v>7540</v>
      </c>
      <c r="Q925" t="s">
        <v>45</v>
      </c>
      <c r="R925" t="s">
        <v>46</v>
      </c>
    </row>
    <row r="926" spans="1:18" ht="13" x14ac:dyDescent="0.15">
      <c r="A926" s="167"/>
      <c r="B926" s="46">
        <v>7</v>
      </c>
      <c r="C926" s="43" t="s">
        <v>7777</v>
      </c>
      <c r="D926" s="45">
        <v>1000000</v>
      </c>
      <c r="E926" s="42" t="s">
        <v>7778</v>
      </c>
      <c r="F926" s="42" t="s">
        <v>2379</v>
      </c>
      <c r="G926" s="42" t="s">
        <v>1914</v>
      </c>
      <c r="H926" s="45">
        <v>3.8331987702081199E-9</v>
      </c>
      <c r="I926" s="42">
        <v>26</v>
      </c>
      <c r="J926" s="42" t="s">
        <v>7658</v>
      </c>
      <c r="K926" s="42">
        <v>169</v>
      </c>
      <c r="L926" s="42">
        <v>3</v>
      </c>
      <c r="M926" s="42">
        <v>1</v>
      </c>
      <c r="N926" s="42" t="s">
        <v>44</v>
      </c>
      <c r="O926" s="42" t="s">
        <v>7539</v>
      </c>
      <c r="P926" s="42" t="s">
        <v>7540</v>
      </c>
      <c r="Q926" t="s">
        <v>45</v>
      </c>
      <c r="R926" t="s">
        <v>46</v>
      </c>
    </row>
    <row r="927" spans="1:18" ht="13" x14ac:dyDescent="0.15">
      <c r="A927" s="167"/>
      <c r="B927" s="46">
        <v>7</v>
      </c>
      <c r="C927" s="43" t="s">
        <v>7779</v>
      </c>
      <c r="D927" s="45">
        <v>1000000</v>
      </c>
      <c r="E927" s="42" t="s">
        <v>7780</v>
      </c>
      <c r="F927" s="42" t="s">
        <v>2379</v>
      </c>
      <c r="G927" s="42" t="s">
        <v>1914</v>
      </c>
      <c r="H927" s="45">
        <v>4.3298333008546301E-9</v>
      </c>
      <c r="I927" s="42">
        <v>26</v>
      </c>
      <c r="J927" s="42" t="s">
        <v>7735</v>
      </c>
      <c r="K927" s="42">
        <v>169</v>
      </c>
      <c r="L927" s="42">
        <v>3</v>
      </c>
      <c r="M927" s="42">
        <v>1</v>
      </c>
      <c r="N927" s="42" t="s">
        <v>44</v>
      </c>
      <c r="O927" s="42" t="s">
        <v>7539</v>
      </c>
      <c r="P927" s="42" t="s">
        <v>7540</v>
      </c>
      <c r="Q927" t="s">
        <v>45</v>
      </c>
      <c r="R927" t="s">
        <v>46</v>
      </c>
    </row>
    <row r="928" spans="1:18" ht="13" x14ac:dyDescent="0.15">
      <c r="A928" s="167"/>
      <c r="B928" s="46">
        <v>7</v>
      </c>
      <c r="C928" s="43" t="s">
        <v>7781</v>
      </c>
      <c r="D928" s="45">
        <v>1000000</v>
      </c>
      <c r="E928" s="42" t="s">
        <v>7782</v>
      </c>
      <c r="F928" s="42" t="s">
        <v>2379</v>
      </c>
      <c r="G928" s="42" t="s">
        <v>1914</v>
      </c>
      <c r="H928" s="45">
        <v>6.6165963250847905E-10</v>
      </c>
      <c r="I928" s="42">
        <v>22</v>
      </c>
      <c r="J928" s="42" t="s">
        <v>7658</v>
      </c>
      <c r="K928" s="42">
        <v>168</v>
      </c>
      <c r="L928" s="42">
        <v>3</v>
      </c>
      <c r="M928" s="42">
        <v>1</v>
      </c>
      <c r="N928" s="42" t="s">
        <v>44</v>
      </c>
      <c r="O928" s="42" t="s">
        <v>7539</v>
      </c>
      <c r="P928" s="42" t="s">
        <v>7540</v>
      </c>
      <c r="Q928" t="s">
        <v>45</v>
      </c>
      <c r="R928" t="s">
        <v>46</v>
      </c>
    </row>
    <row r="929" spans="1:18" ht="13" x14ac:dyDescent="0.15">
      <c r="A929" s="167"/>
      <c r="B929" s="46">
        <v>7</v>
      </c>
      <c r="C929" s="43" t="s">
        <v>7783</v>
      </c>
      <c r="D929" s="45">
        <v>1000000</v>
      </c>
      <c r="E929" s="42" t="s">
        <v>7784</v>
      </c>
      <c r="F929" s="42" t="s">
        <v>2379</v>
      </c>
      <c r="G929" s="42" t="s">
        <v>1914</v>
      </c>
      <c r="H929" s="45">
        <v>3.9081524436254302E-9</v>
      </c>
      <c r="I929" s="42">
        <v>26</v>
      </c>
      <c r="J929" s="42" t="s">
        <v>7785</v>
      </c>
      <c r="K929" s="42">
        <v>198</v>
      </c>
      <c r="L929" s="42">
        <v>3</v>
      </c>
      <c r="M929" s="42">
        <v>1</v>
      </c>
      <c r="N929" s="42" t="s">
        <v>44</v>
      </c>
      <c r="O929" s="42" t="s">
        <v>7539</v>
      </c>
      <c r="P929" s="42" t="s">
        <v>7540</v>
      </c>
      <c r="Q929" t="s">
        <v>45</v>
      </c>
      <c r="R929" t="s">
        <v>46</v>
      </c>
    </row>
    <row r="930" spans="1:18" ht="13" x14ac:dyDescent="0.15">
      <c r="A930" s="167"/>
      <c r="B930" s="46">
        <v>7</v>
      </c>
      <c r="C930" s="43" t="s">
        <v>7786</v>
      </c>
      <c r="D930" s="45">
        <v>1000000</v>
      </c>
      <c r="E930" s="42" t="s">
        <v>7787</v>
      </c>
      <c r="F930" s="42" t="s">
        <v>2379</v>
      </c>
      <c r="G930" s="42" t="s">
        <v>1948</v>
      </c>
      <c r="H930" s="45">
        <v>7.6407165545792605E-9</v>
      </c>
      <c r="I930" s="42">
        <v>32</v>
      </c>
      <c r="J930" s="42" t="s">
        <v>7580</v>
      </c>
      <c r="K930" s="42">
        <v>79</v>
      </c>
      <c r="L930" s="42">
        <v>3</v>
      </c>
      <c r="M930" s="42">
        <v>1</v>
      </c>
      <c r="N930" s="42" t="s">
        <v>44</v>
      </c>
      <c r="O930" s="42" t="s">
        <v>7539</v>
      </c>
      <c r="P930" s="42" t="s">
        <v>7540</v>
      </c>
      <c r="Q930" t="s">
        <v>45</v>
      </c>
      <c r="R930" t="s">
        <v>46</v>
      </c>
    </row>
    <row r="931" spans="1:18" ht="13" x14ac:dyDescent="0.15">
      <c r="A931" s="167"/>
      <c r="B931" s="46">
        <v>7</v>
      </c>
      <c r="C931" s="43" t="s">
        <v>7788</v>
      </c>
      <c r="D931" s="45">
        <v>1000000</v>
      </c>
      <c r="E931" s="42" t="s">
        <v>7789</v>
      </c>
      <c r="F931" s="42" t="s">
        <v>2379</v>
      </c>
      <c r="G931" s="42" t="s">
        <v>1914</v>
      </c>
      <c r="H931" s="45">
        <v>6.4959601698711502E-9</v>
      </c>
      <c r="I931" s="42">
        <v>22</v>
      </c>
      <c r="J931" s="42" t="s">
        <v>7658</v>
      </c>
      <c r="K931" s="42">
        <v>164</v>
      </c>
      <c r="L931" s="42">
        <v>3</v>
      </c>
      <c r="M931" s="42">
        <v>1</v>
      </c>
      <c r="N931" s="42" t="s">
        <v>44</v>
      </c>
      <c r="O931" s="42" t="s">
        <v>7539</v>
      </c>
      <c r="P931" s="42" t="s">
        <v>7540</v>
      </c>
      <c r="Q931" t="s">
        <v>45</v>
      </c>
      <c r="R931" t="s">
        <v>46</v>
      </c>
    </row>
    <row r="932" spans="1:18" ht="13" x14ac:dyDescent="0.15">
      <c r="A932" s="167"/>
      <c r="B932" s="46">
        <v>7</v>
      </c>
      <c r="C932" s="43" t="s">
        <v>7790</v>
      </c>
      <c r="D932" s="45">
        <v>1000000</v>
      </c>
      <c r="E932" s="42" t="s">
        <v>7791</v>
      </c>
      <c r="F932" s="42" t="s">
        <v>2379</v>
      </c>
      <c r="G932" s="42" t="s">
        <v>1914</v>
      </c>
      <c r="H932" s="45">
        <v>9.1046217077733699E-9</v>
      </c>
      <c r="I932" s="42">
        <v>22</v>
      </c>
      <c r="J932" s="42" t="s">
        <v>7792</v>
      </c>
      <c r="K932" s="42">
        <v>188</v>
      </c>
      <c r="L932" s="42">
        <v>3</v>
      </c>
      <c r="M932" s="42">
        <v>1</v>
      </c>
      <c r="N932" s="42" t="s">
        <v>44</v>
      </c>
      <c r="O932" s="42" t="s">
        <v>7539</v>
      </c>
      <c r="P932" s="42" t="s">
        <v>7540</v>
      </c>
      <c r="Q932" t="s">
        <v>45</v>
      </c>
      <c r="R932" t="s">
        <v>46</v>
      </c>
    </row>
    <row r="933" spans="1:18" ht="13" x14ac:dyDescent="0.15">
      <c r="A933" s="167"/>
      <c r="B933" s="46">
        <v>7</v>
      </c>
      <c r="C933" s="43" t="s">
        <v>7793</v>
      </c>
      <c r="D933" s="45">
        <v>1000000</v>
      </c>
      <c r="E933" s="42" t="s">
        <v>7794</v>
      </c>
      <c r="F933" s="42" t="s">
        <v>2379</v>
      </c>
      <c r="G933" s="42" t="s">
        <v>1914</v>
      </c>
      <c r="H933" s="45">
        <v>1.3820839555832401E-9</v>
      </c>
      <c r="I933" s="42">
        <v>22</v>
      </c>
      <c r="J933" s="42" t="s">
        <v>7658</v>
      </c>
      <c r="K933" s="42">
        <v>162</v>
      </c>
      <c r="L933" s="42">
        <v>3</v>
      </c>
      <c r="M933" s="42">
        <v>1</v>
      </c>
      <c r="N933" s="42" t="s">
        <v>44</v>
      </c>
      <c r="O933" s="42" t="s">
        <v>7539</v>
      </c>
      <c r="P933" s="42" t="s">
        <v>7540</v>
      </c>
      <c r="Q933" t="s">
        <v>45</v>
      </c>
      <c r="R933" t="s">
        <v>46</v>
      </c>
    </row>
    <row r="934" spans="1:18" ht="13" x14ac:dyDescent="0.15">
      <c r="A934" s="167"/>
      <c r="B934" s="46">
        <v>7</v>
      </c>
      <c r="C934" s="43" t="s">
        <v>7795</v>
      </c>
      <c r="D934" s="45">
        <v>1000000</v>
      </c>
      <c r="E934" s="42" t="s">
        <v>7796</v>
      </c>
      <c r="F934" s="42" t="s">
        <v>2379</v>
      </c>
      <c r="G934" s="42" t="s">
        <v>1914</v>
      </c>
      <c r="H934" s="45">
        <v>3.25407618575302E-9</v>
      </c>
      <c r="I934" s="42">
        <v>22</v>
      </c>
      <c r="J934" s="42" t="s">
        <v>7658</v>
      </c>
      <c r="K934" s="42">
        <v>161</v>
      </c>
      <c r="L934" s="42">
        <v>3</v>
      </c>
      <c r="M934" s="42">
        <v>1</v>
      </c>
      <c r="N934" s="42" t="s">
        <v>44</v>
      </c>
      <c r="O934" s="42" t="s">
        <v>7539</v>
      </c>
      <c r="P934" s="42" t="s">
        <v>7540</v>
      </c>
      <c r="Q934" t="s">
        <v>45</v>
      </c>
      <c r="R934" t="s">
        <v>46</v>
      </c>
    </row>
    <row r="935" spans="1:18" ht="13" x14ac:dyDescent="0.15">
      <c r="A935" s="167"/>
      <c r="B935" s="46">
        <v>7</v>
      </c>
      <c r="C935" s="43" t="s">
        <v>7797</v>
      </c>
      <c r="D935" s="45">
        <v>1000000</v>
      </c>
      <c r="E935" s="42" t="s">
        <v>7798</v>
      </c>
      <c r="F935" s="42" t="s">
        <v>2379</v>
      </c>
      <c r="G935" s="42" t="s">
        <v>1914</v>
      </c>
      <c r="H935" s="45">
        <v>9.1609448900175206E-9</v>
      </c>
      <c r="I935" s="42">
        <v>22</v>
      </c>
      <c r="J935" s="42" t="s">
        <v>7658</v>
      </c>
      <c r="K935" s="42">
        <v>160</v>
      </c>
      <c r="L935" s="42">
        <v>3</v>
      </c>
      <c r="M935" s="42">
        <v>1</v>
      </c>
      <c r="N935" s="42" t="s">
        <v>44</v>
      </c>
      <c r="O935" s="42" t="s">
        <v>7539</v>
      </c>
      <c r="P935" s="42" t="s">
        <v>7540</v>
      </c>
      <c r="Q935" t="s">
        <v>45</v>
      </c>
      <c r="R935" t="s">
        <v>46</v>
      </c>
    </row>
    <row r="936" spans="1:18" ht="13" x14ac:dyDescent="0.15">
      <c r="A936" s="167"/>
      <c r="B936" s="46">
        <v>7</v>
      </c>
      <c r="C936" s="43" t="s">
        <v>7799</v>
      </c>
      <c r="D936" s="45">
        <v>1000000</v>
      </c>
      <c r="E936" s="42" t="s">
        <v>7800</v>
      </c>
      <c r="F936" s="42" t="s">
        <v>2379</v>
      </c>
      <c r="G936" s="42" t="s">
        <v>1914</v>
      </c>
      <c r="H936" s="45">
        <v>8.4410813807849703E-9</v>
      </c>
      <c r="I936" s="42">
        <v>28</v>
      </c>
      <c r="J936" s="42" t="s">
        <v>7801</v>
      </c>
      <c r="K936" s="42">
        <v>179</v>
      </c>
      <c r="L936" s="42">
        <v>3</v>
      </c>
      <c r="M936" s="42">
        <v>1</v>
      </c>
      <c r="N936" s="42" t="s">
        <v>44</v>
      </c>
      <c r="O936" s="42" t="s">
        <v>7539</v>
      </c>
      <c r="P936" s="42" t="s">
        <v>7540</v>
      </c>
      <c r="Q936" t="s">
        <v>45</v>
      </c>
      <c r="R936" t="s">
        <v>46</v>
      </c>
    </row>
    <row r="937" spans="1:18" ht="13" x14ac:dyDescent="0.15">
      <c r="A937" s="167"/>
      <c r="B937" s="46">
        <v>7</v>
      </c>
      <c r="C937" s="43" t="s">
        <v>7802</v>
      </c>
      <c r="D937" s="45">
        <v>1000000</v>
      </c>
      <c r="E937" s="42" t="s">
        <v>7803</v>
      </c>
      <c r="F937" s="42" t="s">
        <v>2379</v>
      </c>
      <c r="G937" s="42" t="s">
        <v>1914</v>
      </c>
      <c r="H937" s="45">
        <v>6.7581053706490897E-9</v>
      </c>
      <c r="I937" s="42">
        <v>22</v>
      </c>
      <c r="J937" s="42" t="s">
        <v>7792</v>
      </c>
      <c r="K937" s="42">
        <v>185</v>
      </c>
      <c r="L937" s="42">
        <v>4</v>
      </c>
      <c r="M937" s="42">
        <v>1</v>
      </c>
      <c r="N937" s="42" t="s">
        <v>44</v>
      </c>
      <c r="O937" s="42" t="s">
        <v>7539</v>
      </c>
      <c r="P937" s="42" t="s">
        <v>7540</v>
      </c>
      <c r="Q937" t="s">
        <v>45</v>
      </c>
      <c r="R937" t="s">
        <v>46</v>
      </c>
    </row>
    <row r="938" spans="1:18" ht="13" x14ac:dyDescent="0.15">
      <c r="A938" s="167"/>
      <c r="B938" s="46">
        <v>7</v>
      </c>
      <c r="C938" s="43" t="s">
        <v>7804</v>
      </c>
      <c r="D938" s="45">
        <v>1000000</v>
      </c>
      <c r="E938" s="42" t="s">
        <v>7805</v>
      </c>
      <c r="F938" s="42" t="s">
        <v>2379</v>
      </c>
      <c r="G938" s="42" t="s">
        <v>1914</v>
      </c>
      <c r="H938" s="45">
        <v>4.6387925447595001E-9</v>
      </c>
      <c r="I938" s="42">
        <v>22</v>
      </c>
      <c r="J938" s="42" t="s">
        <v>7658</v>
      </c>
      <c r="K938" s="42">
        <v>155</v>
      </c>
      <c r="L938" s="42">
        <v>3</v>
      </c>
      <c r="M938" s="42">
        <v>1</v>
      </c>
      <c r="N938" s="42" t="s">
        <v>44</v>
      </c>
      <c r="O938" s="42" t="s">
        <v>7539</v>
      </c>
      <c r="P938" s="42" t="s">
        <v>7540</v>
      </c>
      <c r="Q938" t="s">
        <v>45</v>
      </c>
      <c r="R938" t="s">
        <v>46</v>
      </c>
    </row>
    <row r="939" spans="1:18" ht="13" x14ac:dyDescent="0.15">
      <c r="A939" s="167"/>
      <c r="B939" s="46">
        <v>7</v>
      </c>
      <c r="C939" s="43" t="s">
        <v>7806</v>
      </c>
      <c r="D939" s="45">
        <v>1000000</v>
      </c>
      <c r="E939" s="42" t="s">
        <v>7807</v>
      </c>
      <c r="F939" s="42" t="s">
        <v>2379</v>
      </c>
      <c r="G939" s="42" t="s">
        <v>1914</v>
      </c>
      <c r="H939" s="45">
        <v>3.4517169887467503E-8</v>
      </c>
      <c r="I939" s="42">
        <v>20</v>
      </c>
      <c r="J939" s="42" t="s">
        <v>7612</v>
      </c>
      <c r="K939" s="42">
        <v>158</v>
      </c>
      <c r="L939" s="42">
        <v>3</v>
      </c>
      <c r="M939" s="42">
        <v>1</v>
      </c>
      <c r="N939" s="42" t="s">
        <v>44</v>
      </c>
      <c r="O939" s="42" t="s">
        <v>7539</v>
      </c>
      <c r="P939" s="42" t="s">
        <v>7540</v>
      </c>
      <c r="Q939" t="s">
        <v>45</v>
      </c>
      <c r="R939" t="s">
        <v>46</v>
      </c>
    </row>
    <row r="940" spans="1:18" ht="13" x14ac:dyDescent="0.15">
      <c r="A940" s="167"/>
      <c r="B940" s="46">
        <v>7</v>
      </c>
      <c r="C940" s="43" t="s">
        <v>7808</v>
      </c>
      <c r="D940" s="45">
        <v>1000000</v>
      </c>
      <c r="E940" s="42" t="s">
        <v>7809</v>
      </c>
      <c r="F940" s="42" t="s">
        <v>2379</v>
      </c>
      <c r="G940" s="42" t="s">
        <v>1941</v>
      </c>
      <c r="H940" s="45">
        <v>8.3670881115220601E-10</v>
      </c>
      <c r="I940" s="42">
        <v>34</v>
      </c>
      <c r="J940" s="42" t="s">
        <v>7810</v>
      </c>
      <c r="K940" s="42">
        <v>64</v>
      </c>
      <c r="L940" s="42">
        <v>3</v>
      </c>
      <c r="M940" s="42">
        <v>1</v>
      </c>
      <c r="N940" s="42" t="s">
        <v>44</v>
      </c>
      <c r="O940" s="42" t="s">
        <v>7539</v>
      </c>
      <c r="P940" s="42" t="s">
        <v>7540</v>
      </c>
      <c r="Q940" t="s">
        <v>45</v>
      </c>
      <c r="R940" t="s">
        <v>46</v>
      </c>
    </row>
    <row r="941" spans="1:18" ht="13" x14ac:dyDescent="0.15">
      <c r="A941" s="167"/>
      <c r="B941" s="46">
        <v>7</v>
      </c>
      <c r="C941" s="43" t="s">
        <v>7811</v>
      </c>
      <c r="D941" s="45">
        <v>1000000</v>
      </c>
      <c r="E941" s="42" t="s">
        <v>7812</v>
      </c>
      <c r="F941" s="42" t="s">
        <v>2379</v>
      </c>
      <c r="G941" s="42" t="s">
        <v>1902</v>
      </c>
      <c r="H941" s="45">
        <v>3.0161444708694199E-9</v>
      </c>
      <c r="I941" s="42">
        <v>32</v>
      </c>
      <c r="J941" s="42" t="s">
        <v>7700</v>
      </c>
      <c r="K941" s="42">
        <v>54</v>
      </c>
      <c r="L941" s="42">
        <v>3</v>
      </c>
      <c r="M941" s="42">
        <v>1</v>
      </c>
      <c r="N941" s="42" t="s">
        <v>44</v>
      </c>
      <c r="O941" s="42" t="s">
        <v>7539</v>
      </c>
      <c r="P941" s="42" t="s">
        <v>7540</v>
      </c>
      <c r="Q941" t="s">
        <v>45</v>
      </c>
      <c r="R941" t="s">
        <v>46</v>
      </c>
    </row>
    <row r="942" spans="1:18" ht="13" x14ac:dyDescent="0.15">
      <c r="A942" s="167"/>
      <c r="B942" s="46">
        <v>7</v>
      </c>
      <c r="C942" s="43" t="s">
        <v>7813</v>
      </c>
      <c r="D942" s="45">
        <v>1000000</v>
      </c>
      <c r="E942" s="42" t="s">
        <v>7814</v>
      </c>
      <c r="F942" s="42" t="s">
        <v>2379</v>
      </c>
      <c r="G942" s="42" t="s">
        <v>1914</v>
      </c>
      <c r="H942" s="45">
        <v>1.6938383186999499E-8</v>
      </c>
      <c r="I942" s="42">
        <v>28</v>
      </c>
      <c r="J942" s="42" t="s">
        <v>7815</v>
      </c>
      <c r="K942" s="42">
        <v>210</v>
      </c>
      <c r="L942" s="42">
        <v>3</v>
      </c>
      <c r="M942" s="42">
        <v>1</v>
      </c>
      <c r="N942" s="42" t="s">
        <v>44</v>
      </c>
      <c r="O942" s="42" t="s">
        <v>7539</v>
      </c>
      <c r="P942" s="42" t="s">
        <v>7540</v>
      </c>
      <c r="Q942" t="s">
        <v>45</v>
      </c>
      <c r="R942" t="s">
        <v>46</v>
      </c>
    </row>
    <row r="943" spans="1:18" ht="13" x14ac:dyDescent="0.15">
      <c r="A943" s="167"/>
      <c r="B943" s="46">
        <v>7</v>
      </c>
      <c r="C943" s="43" t="s">
        <v>7816</v>
      </c>
      <c r="D943" s="45">
        <v>1000000</v>
      </c>
      <c r="E943" s="42" t="s">
        <v>7817</v>
      </c>
      <c r="F943" s="42" t="s">
        <v>2379</v>
      </c>
      <c r="G943" s="42" t="s">
        <v>1914</v>
      </c>
      <c r="H943" s="45">
        <v>5.40295871599558E-9</v>
      </c>
      <c r="I943" s="42">
        <v>22</v>
      </c>
      <c r="J943" s="42" t="s">
        <v>7792</v>
      </c>
      <c r="K943" s="42">
        <v>179</v>
      </c>
      <c r="L943" s="42">
        <v>3</v>
      </c>
      <c r="M943" s="42">
        <v>1</v>
      </c>
      <c r="N943" s="42" t="s">
        <v>44</v>
      </c>
      <c r="O943" s="42" t="s">
        <v>7539</v>
      </c>
      <c r="P943" s="42" t="s">
        <v>7540</v>
      </c>
      <c r="Q943" t="s">
        <v>45</v>
      </c>
      <c r="R943" t="s">
        <v>46</v>
      </c>
    </row>
    <row r="944" spans="1:18" ht="13" x14ac:dyDescent="0.15">
      <c r="A944" s="167"/>
      <c r="B944" s="46">
        <v>7</v>
      </c>
      <c r="C944" s="43" t="s">
        <v>7818</v>
      </c>
      <c r="D944" s="45">
        <v>1000000</v>
      </c>
      <c r="E944" s="42" t="s">
        <v>7819</v>
      </c>
      <c r="F944" s="42" t="s">
        <v>2379</v>
      </c>
      <c r="G944" s="42" t="s">
        <v>1914</v>
      </c>
      <c r="H944" s="45">
        <v>2.31236900589073E-11</v>
      </c>
      <c r="I944" s="42">
        <v>36</v>
      </c>
      <c r="J944" s="42" t="s">
        <v>7664</v>
      </c>
      <c r="K944" s="42">
        <v>125</v>
      </c>
      <c r="L944" s="42">
        <v>3</v>
      </c>
      <c r="M944" s="42">
        <v>1</v>
      </c>
      <c r="N944" s="42" t="s">
        <v>44</v>
      </c>
      <c r="O944" s="42" t="s">
        <v>7539</v>
      </c>
      <c r="P944" s="42" t="s">
        <v>7540</v>
      </c>
      <c r="Q944" t="s">
        <v>45</v>
      </c>
      <c r="R944" t="s">
        <v>46</v>
      </c>
    </row>
    <row r="945" spans="1:18" ht="13" x14ac:dyDescent="0.15">
      <c r="A945" s="167"/>
      <c r="B945" s="46">
        <v>7</v>
      </c>
      <c r="C945" s="43" t="s">
        <v>7820</v>
      </c>
      <c r="D945" s="45">
        <v>1000000</v>
      </c>
      <c r="E945" s="42" t="s">
        <v>7821</v>
      </c>
      <c r="F945" s="42" t="s">
        <v>2379</v>
      </c>
      <c r="G945" s="42" t="s">
        <v>1914</v>
      </c>
      <c r="H945" s="45">
        <v>8.0749880440333095E-11</v>
      </c>
      <c r="I945" s="42">
        <v>34</v>
      </c>
      <c r="J945" s="42" t="s">
        <v>7716</v>
      </c>
      <c r="K945" s="42">
        <v>160</v>
      </c>
      <c r="L945" s="42">
        <v>3</v>
      </c>
      <c r="M945" s="42">
        <v>1</v>
      </c>
      <c r="N945" s="42" t="s">
        <v>44</v>
      </c>
      <c r="O945" s="42" t="s">
        <v>7539</v>
      </c>
      <c r="P945" s="42" t="s">
        <v>7540</v>
      </c>
      <c r="Q945" t="s">
        <v>45</v>
      </c>
      <c r="R945" t="s">
        <v>46</v>
      </c>
    </row>
    <row r="946" spans="1:18" ht="13" x14ac:dyDescent="0.15">
      <c r="A946" s="167"/>
      <c r="B946" s="46">
        <v>7</v>
      </c>
      <c r="C946" s="43" t="s">
        <v>7822</v>
      </c>
      <c r="D946" s="45">
        <v>1000000</v>
      </c>
      <c r="E946" s="42" t="s">
        <v>7823</v>
      </c>
      <c r="F946" s="42" t="s">
        <v>2379</v>
      </c>
      <c r="G946" s="42" t="s">
        <v>1914</v>
      </c>
      <c r="H946" s="45">
        <v>6.2866779309641704E-8</v>
      </c>
      <c r="I946" s="42">
        <v>22</v>
      </c>
      <c r="J946" s="42" t="s">
        <v>7824</v>
      </c>
      <c r="K946" s="42">
        <v>180</v>
      </c>
      <c r="L946" s="42">
        <v>3</v>
      </c>
      <c r="M946" s="42">
        <v>1</v>
      </c>
      <c r="N946" s="42" t="s">
        <v>44</v>
      </c>
      <c r="O946" s="42" t="s">
        <v>7539</v>
      </c>
      <c r="P946" s="42" t="s">
        <v>7540</v>
      </c>
      <c r="Q946" t="s">
        <v>45</v>
      </c>
      <c r="R946" t="s">
        <v>46</v>
      </c>
    </row>
    <row r="947" spans="1:18" ht="13" x14ac:dyDescent="0.15">
      <c r="A947" s="167"/>
      <c r="B947" s="46">
        <v>7</v>
      </c>
      <c r="C947" s="43" t="s">
        <v>7825</v>
      </c>
      <c r="D947" s="45">
        <v>1000000</v>
      </c>
      <c r="E947" s="42" t="s">
        <v>7826</v>
      </c>
      <c r="F947" s="42" t="s">
        <v>2379</v>
      </c>
      <c r="G947" s="42" t="s">
        <v>1914</v>
      </c>
      <c r="H947" s="45">
        <v>2.2409468005709999E-9</v>
      </c>
      <c r="I947" s="42">
        <v>22</v>
      </c>
      <c r="J947" s="42" t="s">
        <v>7827</v>
      </c>
      <c r="K947" s="42">
        <v>179</v>
      </c>
      <c r="L947" s="42">
        <v>3</v>
      </c>
      <c r="M947" s="42">
        <v>1</v>
      </c>
      <c r="N947" s="42" t="s">
        <v>44</v>
      </c>
      <c r="O947" s="42" t="s">
        <v>7539</v>
      </c>
      <c r="P947" s="42" t="s">
        <v>7540</v>
      </c>
      <c r="Q947" t="s">
        <v>45</v>
      </c>
      <c r="R947" t="s">
        <v>46</v>
      </c>
    </row>
    <row r="948" spans="1:18" ht="13" x14ac:dyDescent="0.15">
      <c r="A948" s="167"/>
      <c r="B948" s="46">
        <v>7</v>
      </c>
      <c r="C948" s="43" t="s">
        <v>7828</v>
      </c>
      <c r="D948" s="45">
        <v>1000000</v>
      </c>
      <c r="E948" s="42" t="s">
        <v>7829</v>
      </c>
      <c r="F948" s="42" t="s">
        <v>2379</v>
      </c>
      <c r="G948" s="42" t="s">
        <v>1914</v>
      </c>
      <c r="H948" s="45">
        <v>5.66516122665625E-9</v>
      </c>
      <c r="I948" s="42">
        <v>22</v>
      </c>
      <c r="J948" s="42" t="s">
        <v>7658</v>
      </c>
      <c r="K948" s="42">
        <v>148</v>
      </c>
      <c r="L948" s="42">
        <v>3</v>
      </c>
      <c r="M948" s="42">
        <v>1</v>
      </c>
      <c r="N948" s="42" t="s">
        <v>44</v>
      </c>
      <c r="O948" s="42" t="s">
        <v>7539</v>
      </c>
      <c r="P948" s="42" t="s">
        <v>7540</v>
      </c>
      <c r="Q948" t="s">
        <v>45</v>
      </c>
      <c r="R948" t="s">
        <v>46</v>
      </c>
    </row>
    <row r="949" spans="1:18" ht="13" x14ac:dyDescent="0.15">
      <c r="A949" s="167"/>
      <c r="B949" s="46">
        <v>7</v>
      </c>
      <c r="C949" s="43" t="s">
        <v>7830</v>
      </c>
      <c r="D949" s="45">
        <v>1000000</v>
      </c>
      <c r="E949" s="42" t="s">
        <v>7831</v>
      </c>
      <c r="F949" s="42" t="s">
        <v>2379</v>
      </c>
      <c r="G949" s="42" t="s">
        <v>1914</v>
      </c>
      <c r="H949" s="45">
        <v>1.25781118454842E-8</v>
      </c>
      <c r="I949" s="42">
        <v>22</v>
      </c>
      <c r="J949" s="42" t="s">
        <v>7832</v>
      </c>
      <c r="K949" s="42">
        <v>171</v>
      </c>
      <c r="L949" s="42">
        <v>4</v>
      </c>
      <c r="M949" s="42">
        <v>1</v>
      </c>
      <c r="N949" s="42" t="s">
        <v>44</v>
      </c>
      <c r="O949" s="42" t="s">
        <v>7539</v>
      </c>
      <c r="P949" s="42" t="s">
        <v>7540</v>
      </c>
      <c r="Q949" t="s">
        <v>45</v>
      </c>
      <c r="R949" t="s">
        <v>46</v>
      </c>
    </row>
    <row r="950" spans="1:18" ht="13" x14ac:dyDescent="0.15">
      <c r="A950" s="167"/>
      <c r="B950" s="46">
        <v>7</v>
      </c>
      <c r="C950" s="43" t="s">
        <v>7833</v>
      </c>
      <c r="D950" s="45">
        <v>1000000</v>
      </c>
      <c r="E950" s="42" t="s">
        <v>7834</v>
      </c>
      <c r="F950" s="42" t="s">
        <v>2379</v>
      </c>
      <c r="G950" s="42" t="s">
        <v>1914</v>
      </c>
      <c r="H950" s="45">
        <v>2.8885106984847199E-9</v>
      </c>
      <c r="I950" s="42">
        <v>26</v>
      </c>
      <c r="J950" s="42" t="s">
        <v>7835</v>
      </c>
      <c r="K950" s="42">
        <v>176</v>
      </c>
      <c r="L950" s="42">
        <v>3</v>
      </c>
      <c r="M950" s="42">
        <v>1</v>
      </c>
      <c r="N950" s="42" t="s">
        <v>44</v>
      </c>
      <c r="O950" s="42" t="s">
        <v>7539</v>
      </c>
      <c r="P950" s="42" t="s">
        <v>7540</v>
      </c>
      <c r="Q950" t="s">
        <v>45</v>
      </c>
      <c r="R950" t="s">
        <v>46</v>
      </c>
    </row>
    <row r="951" spans="1:18" ht="13" x14ac:dyDescent="0.15">
      <c r="A951" s="167"/>
      <c r="B951" s="46">
        <v>7</v>
      </c>
      <c r="C951" s="43" t="s">
        <v>7836</v>
      </c>
      <c r="D951" s="45">
        <v>1000000</v>
      </c>
      <c r="E951" s="42" t="s">
        <v>7837</v>
      </c>
      <c r="F951" s="42" t="s">
        <v>2379</v>
      </c>
      <c r="G951" s="42" t="s">
        <v>1914</v>
      </c>
      <c r="H951" s="45">
        <v>3.2906309534451498E-8</v>
      </c>
      <c r="I951" s="42">
        <v>26</v>
      </c>
      <c r="J951" s="42" t="s">
        <v>7792</v>
      </c>
      <c r="K951" s="42">
        <v>172</v>
      </c>
      <c r="L951" s="42">
        <v>3</v>
      </c>
      <c r="M951" s="42">
        <v>1</v>
      </c>
      <c r="N951" s="42" t="s">
        <v>44</v>
      </c>
      <c r="O951" s="42" t="s">
        <v>7539</v>
      </c>
      <c r="P951" s="42" t="s">
        <v>7540</v>
      </c>
      <c r="Q951" t="s">
        <v>45</v>
      </c>
      <c r="R951" t="s">
        <v>46</v>
      </c>
    </row>
    <row r="952" spans="1:18" ht="13" x14ac:dyDescent="0.15">
      <c r="A952" s="167"/>
      <c r="B952" s="46">
        <v>7</v>
      </c>
      <c r="C952" s="43" t="s">
        <v>7838</v>
      </c>
      <c r="D952" s="45">
        <v>1000000</v>
      </c>
      <c r="E952" s="42" t="s">
        <v>7839</v>
      </c>
      <c r="F952" s="42" t="s">
        <v>2379</v>
      </c>
      <c r="G952" s="42" t="s">
        <v>1914</v>
      </c>
      <c r="H952" s="45">
        <v>1.5681369478223101E-8</v>
      </c>
      <c r="I952" s="42">
        <v>26</v>
      </c>
      <c r="J952" s="42" t="s">
        <v>7792</v>
      </c>
      <c r="K952" s="42">
        <v>172</v>
      </c>
      <c r="L952" s="42">
        <v>3</v>
      </c>
      <c r="M952" s="42">
        <v>1</v>
      </c>
      <c r="N952" s="42" t="s">
        <v>44</v>
      </c>
      <c r="O952" s="42" t="s">
        <v>7539</v>
      </c>
      <c r="P952" s="42" t="s">
        <v>7540</v>
      </c>
      <c r="Q952" t="s">
        <v>45</v>
      </c>
      <c r="R952" t="s">
        <v>46</v>
      </c>
    </row>
    <row r="953" spans="1:18" ht="13" x14ac:dyDescent="0.15">
      <c r="A953" s="167"/>
      <c r="B953" s="46">
        <v>7</v>
      </c>
      <c r="C953" s="43" t="s">
        <v>7840</v>
      </c>
      <c r="D953" s="45">
        <v>1000000</v>
      </c>
      <c r="E953" s="42" t="s">
        <v>7841</v>
      </c>
      <c r="F953" s="42" t="s">
        <v>2379</v>
      </c>
      <c r="G953" s="42" t="s">
        <v>1914</v>
      </c>
      <c r="H953" s="45">
        <v>1.7622567466965901E-8</v>
      </c>
      <c r="I953" s="42">
        <v>22</v>
      </c>
      <c r="J953" s="42" t="s">
        <v>7842</v>
      </c>
      <c r="K953" s="42">
        <v>191</v>
      </c>
      <c r="L953" s="42">
        <v>3</v>
      </c>
      <c r="M953" s="42">
        <v>1</v>
      </c>
      <c r="N953" s="42" t="s">
        <v>44</v>
      </c>
      <c r="O953" s="42" t="s">
        <v>7539</v>
      </c>
      <c r="P953" s="42" t="s">
        <v>7540</v>
      </c>
      <c r="Q953" t="s">
        <v>45</v>
      </c>
      <c r="R953" t="s">
        <v>46</v>
      </c>
    </row>
    <row r="954" spans="1:18" ht="13" x14ac:dyDescent="0.15">
      <c r="A954" s="167"/>
      <c r="B954" s="46">
        <v>7</v>
      </c>
      <c r="C954" s="43" t="s">
        <v>7843</v>
      </c>
      <c r="D954" s="45">
        <v>1000000</v>
      </c>
      <c r="E954" s="42" t="s">
        <v>7844</v>
      </c>
      <c r="F954" s="42" t="s">
        <v>2379</v>
      </c>
      <c r="G954" s="42" t="s">
        <v>1914</v>
      </c>
      <c r="H954" s="45">
        <v>3.1904949801469301E-10</v>
      </c>
      <c r="I954" s="42">
        <v>28</v>
      </c>
      <c r="J954" s="42" t="s">
        <v>7658</v>
      </c>
      <c r="K954" s="42">
        <v>146</v>
      </c>
      <c r="L954" s="42">
        <v>3</v>
      </c>
      <c r="M954" s="42">
        <v>1</v>
      </c>
      <c r="N954" s="42" t="s">
        <v>44</v>
      </c>
      <c r="O954" s="42" t="s">
        <v>7539</v>
      </c>
      <c r="P954" s="42" t="s">
        <v>7540</v>
      </c>
      <c r="Q954" t="s">
        <v>45</v>
      </c>
      <c r="R954" t="s">
        <v>46</v>
      </c>
    </row>
    <row r="955" spans="1:18" ht="13" x14ac:dyDescent="0.15">
      <c r="A955" s="167"/>
      <c r="B955" s="46">
        <v>7</v>
      </c>
      <c r="C955" s="43" t="s">
        <v>7845</v>
      </c>
      <c r="D955" s="45">
        <v>1000000</v>
      </c>
      <c r="E955" s="42" t="s">
        <v>7846</v>
      </c>
      <c r="F955" s="42" t="s">
        <v>2379</v>
      </c>
      <c r="G955" s="42" t="s">
        <v>1914</v>
      </c>
      <c r="H955" s="45">
        <v>4.8424489758723599E-8</v>
      </c>
      <c r="I955" s="42">
        <v>22</v>
      </c>
      <c r="J955" s="42" t="s">
        <v>7658</v>
      </c>
      <c r="K955" s="42">
        <v>146</v>
      </c>
      <c r="L955" s="42">
        <v>3</v>
      </c>
      <c r="M955" s="42">
        <v>1</v>
      </c>
      <c r="N955" s="42" t="s">
        <v>44</v>
      </c>
      <c r="O955" s="42" t="s">
        <v>7539</v>
      </c>
      <c r="P955" s="42" t="s">
        <v>7540</v>
      </c>
      <c r="Q955" t="s">
        <v>45</v>
      </c>
      <c r="R955" t="s">
        <v>46</v>
      </c>
    </row>
    <row r="956" spans="1:18" ht="13" x14ac:dyDescent="0.15">
      <c r="A956" s="167"/>
      <c r="B956" s="46">
        <v>7</v>
      </c>
      <c r="C956" s="43" t="s">
        <v>7847</v>
      </c>
      <c r="D956" s="45">
        <v>1000000</v>
      </c>
      <c r="E956" s="42" t="s">
        <v>7848</v>
      </c>
      <c r="F956" s="42" t="s">
        <v>2379</v>
      </c>
      <c r="G956" s="42" t="s">
        <v>1914</v>
      </c>
      <c r="H956" s="45">
        <v>2.8497672908693398E-8</v>
      </c>
      <c r="I956" s="42">
        <v>22</v>
      </c>
      <c r="J956" s="42" t="s">
        <v>7849</v>
      </c>
      <c r="K956" s="42">
        <v>194</v>
      </c>
      <c r="L956" s="42">
        <v>3</v>
      </c>
      <c r="M956" s="42">
        <v>1</v>
      </c>
      <c r="N956" s="42" t="s">
        <v>44</v>
      </c>
      <c r="O956" s="42" t="s">
        <v>7539</v>
      </c>
      <c r="P956" s="42" t="s">
        <v>7540</v>
      </c>
      <c r="Q956" t="s">
        <v>45</v>
      </c>
      <c r="R956" t="s">
        <v>46</v>
      </c>
    </row>
    <row r="957" spans="1:18" ht="13" x14ac:dyDescent="0.15">
      <c r="A957" s="167"/>
      <c r="B957" s="46">
        <v>7</v>
      </c>
      <c r="C957" s="43" t="s">
        <v>7850</v>
      </c>
      <c r="D957" s="45">
        <v>1000000</v>
      </c>
      <c r="E957" s="42" t="s">
        <v>7851</v>
      </c>
      <c r="F957" s="42" t="s">
        <v>2379</v>
      </c>
      <c r="G957" s="42" t="s">
        <v>1914</v>
      </c>
      <c r="H957" s="45">
        <v>1.2075144176951501E-9</v>
      </c>
      <c r="I957" s="42">
        <v>22</v>
      </c>
      <c r="J957" s="42" t="s">
        <v>7729</v>
      </c>
      <c r="K957" s="42">
        <v>168</v>
      </c>
      <c r="L957" s="42">
        <v>4</v>
      </c>
      <c r="M957" s="42">
        <v>1</v>
      </c>
      <c r="N957" s="42" t="s">
        <v>44</v>
      </c>
      <c r="O957" s="42" t="s">
        <v>7539</v>
      </c>
      <c r="P957" s="42" t="s">
        <v>7540</v>
      </c>
      <c r="Q957" t="s">
        <v>45</v>
      </c>
      <c r="R957" t="s">
        <v>46</v>
      </c>
    </row>
    <row r="958" spans="1:18" ht="13" x14ac:dyDescent="0.15">
      <c r="A958" s="167"/>
      <c r="B958" s="46">
        <v>7</v>
      </c>
      <c r="C958" s="43" t="s">
        <v>7852</v>
      </c>
      <c r="D958" s="45">
        <v>1000000</v>
      </c>
      <c r="E958" s="42" t="s">
        <v>7853</v>
      </c>
      <c r="F958" s="42" t="s">
        <v>2379</v>
      </c>
      <c r="G958" s="42" t="s">
        <v>1914</v>
      </c>
      <c r="H958" s="45">
        <v>2.9422088509048602E-10</v>
      </c>
      <c r="I958" s="42">
        <v>28</v>
      </c>
      <c r="J958" s="42" t="s">
        <v>7785</v>
      </c>
      <c r="K958" s="42">
        <v>175</v>
      </c>
      <c r="L958" s="42">
        <v>3</v>
      </c>
      <c r="M958" s="42">
        <v>1</v>
      </c>
      <c r="N958" s="42" t="s">
        <v>44</v>
      </c>
      <c r="O958" s="42" t="s">
        <v>7539</v>
      </c>
      <c r="P958" s="42" t="s">
        <v>7540</v>
      </c>
      <c r="Q958" t="s">
        <v>45</v>
      </c>
      <c r="R958" t="s">
        <v>46</v>
      </c>
    </row>
    <row r="959" spans="1:18" ht="13" x14ac:dyDescent="0.15">
      <c r="A959" s="167"/>
      <c r="B959" s="46">
        <v>7</v>
      </c>
      <c r="C959" s="43" t="s">
        <v>7854</v>
      </c>
      <c r="D959" s="45">
        <v>1000000</v>
      </c>
      <c r="E959" s="42" t="s">
        <v>7855</v>
      </c>
      <c r="F959" s="42" t="s">
        <v>2379</v>
      </c>
      <c r="G959" s="42" t="s">
        <v>1914</v>
      </c>
      <c r="H959" s="45">
        <v>7.3500133122517002E-9</v>
      </c>
      <c r="I959" s="42">
        <v>22</v>
      </c>
      <c r="J959" s="42" t="s">
        <v>7729</v>
      </c>
      <c r="K959" s="42">
        <v>166</v>
      </c>
      <c r="L959" s="42">
        <v>3</v>
      </c>
      <c r="M959" s="42">
        <v>1</v>
      </c>
      <c r="N959" s="42" t="s">
        <v>44</v>
      </c>
      <c r="O959" s="42" t="s">
        <v>7539</v>
      </c>
      <c r="P959" s="42" t="s">
        <v>7540</v>
      </c>
      <c r="Q959" t="s">
        <v>45</v>
      </c>
      <c r="R959" t="s">
        <v>46</v>
      </c>
    </row>
    <row r="960" spans="1:18" ht="13" x14ac:dyDescent="0.15">
      <c r="A960" s="167"/>
      <c r="B960" s="46">
        <v>7</v>
      </c>
      <c r="C960" s="43" t="s">
        <v>7856</v>
      </c>
      <c r="D960" s="45">
        <v>1000000</v>
      </c>
      <c r="E960" s="42" t="s">
        <v>7857</v>
      </c>
      <c r="F960" s="42" t="s">
        <v>2379</v>
      </c>
      <c r="G960" s="42" t="s">
        <v>1914</v>
      </c>
      <c r="H960" s="45">
        <v>3.71748407489888E-10</v>
      </c>
      <c r="I960" s="42">
        <v>32</v>
      </c>
      <c r="J960" s="42" t="s">
        <v>7792</v>
      </c>
      <c r="K960" s="42">
        <v>165</v>
      </c>
      <c r="L960" s="42">
        <v>3</v>
      </c>
      <c r="M960" s="42">
        <v>1</v>
      </c>
      <c r="N960" s="42" t="s">
        <v>44</v>
      </c>
      <c r="O960" s="42" t="s">
        <v>7539</v>
      </c>
      <c r="P960" s="42" t="s">
        <v>7540</v>
      </c>
      <c r="Q960" t="s">
        <v>45</v>
      </c>
      <c r="R960" t="s">
        <v>46</v>
      </c>
    </row>
    <row r="961" spans="1:18" ht="13" x14ac:dyDescent="0.15">
      <c r="A961" s="167"/>
      <c r="B961" s="46">
        <v>7</v>
      </c>
      <c r="C961" s="43" t="s">
        <v>7858</v>
      </c>
      <c r="D961" s="45">
        <v>1000000</v>
      </c>
      <c r="E961" s="42" t="s">
        <v>7859</v>
      </c>
      <c r="F961" s="42" t="s">
        <v>2379</v>
      </c>
      <c r="G961" s="42" t="s">
        <v>1914</v>
      </c>
      <c r="H961" s="45">
        <v>7.6818024724564004E-10</v>
      </c>
      <c r="I961" s="42">
        <v>28</v>
      </c>
      <c r="J961" s="42" t="s">
        <v>7860</v>
      </c>
      <c r="K961" s="42">
        <v>157</v>
      </c>
      <c r="L961" s="42">
        <v>3</v>
      </c>
      <c r="M961" s="42">
        <v>1</v>
      </c>
      <c r="N961" s="42" t="s">
        <v>44</v>
      </c>
      <c r="O961" s="42" t="s">
        <v>7539</v>
      </c>
      <c r="P961" s="42" t="s">
        <v>7540</v>
      </c>
      <c r="Q961" t="s">
        <v>45</v>
      </c>
      <c r="R961" t="s">
        <v>46</v>
      </c>
    </row>
    <row r="962" spans="1:18" ht="13" x14ac:dyDescent="0.15">
      <c r="A962" s="167"/>
      <c r="B962" s="46">
        <v>7</v>
      </c>
      <c r="C962" s="43" t="s">
        <v>7861</v>
      </c>
      <c r="D962" s="45">
        <v>1000000</v>
      </c>
      <c r="E962" s="42" t="s">
        <v>7862</v>
      </c>
      <c r="F962" s="42" t="s">
        <v>2379</v>
      </c>
      <c r="G962" s="42" t="s">
        <v>1914</v>
      </c>
      <c r="H962" s="45">
        <v>4.64124375062156E-9</v>
      </c>
      <c r="I962" s="42">
        <v>22</v>
      </c>
      <c r="J962" s="42" t="s">
        <v>7863</v>
      </c>
      <c r="K962" s="42">
        <v>225</v>
      </c>
      <c r="L962" s="42">
        <v>3</v>
      </c>
      <c r="M962" s="42">
        <v>1</v>
      </c>
      <c r="N962" s="42" t="s">
        <v>44</v>
      </c>
      <c r="O962" s="42" t="s">
        <v>7539</v>
      </c>
      <c r="P962" s="42" t="s">
        <v>7540</v>
      </c>
      <c r="Q962" t="s">
        <v>45</v>
      </c>
      <c r="R962" t="s">
        <v>46</v>
      </c>
    </row>
    <row r="963" spans="1:18" ht="13" x14ac:dyDescent="0.15">
      <c r="A963" s="167"/>
      <c r="B963" s="46">
        <v>7</v>
      </c>
      <c r="C963" s="43" t="s">
        <v>7864</v>
      </c>
      <c r="D963" s="45">
        <v>1000000</v>
      </c>
      <c r="E963" s="42" t="s">
        <v>7865</v>
      </c>
      <c r="F963" s="42" t="s">
        <v>2379</v>
      </c>
      <c r="G963" s="42" t="s">
        <v>1914</v>
      </c>
      <c r="H963" s="45">
        <v>3.4854930714634902E-8</v>
      </c>
      <c r="I963" s="42">
        <v>22</v>
      </c>
      <c r="J963" s="42" t="s">
        <v>7842</v>
      </c>
      <c r="K963" s="42">
        <v>184</v>
      </c>
      <c r="L963" s="42">
        <v>3</v>
      </c>
      <c r="M963" s="42">
        <v>1</v>
      </c>
      <c r="N963" s="42" t="s">
        <v>44</v>
      </c>
      <c r="O963" s="42" t="s">
        <v>7539</v>
      </c>
      <c r="P963" s="42" t="s">
        <v>7540</v>
      </c>
      <c r="Q963" t="s">
        <v>45</v>
      </c>
      <c r="R963" t="s">
        <v>46</v>
      </c>
    </row>
    <row r="964" spans="1:18" ht="13" x14ac:dyDescent="0.15">
      <c r="A964" s="167"/>
      <c r="B964" s="46">
        <v>7</v>
      </c>
      <c r="C964" s="43" t="s">
        <v>7866</v>
      </c>
      <c r="D964" s="45">
        <v>1000000</v>
      </c>
      <c r="E964" s="42" t="s">
        <v>7867</v>
      </c>
      <c r="F964" s="42" t="s">
        <v>2379</v>
      </c>
      <c r="G964" s="42" t="s">
        <v>1914</v>
      </c>
      <c r="H964" s="45">
        <v>1.37253685718062E-9</v>
      </c>
      <c r="I964" s="42">
        <v>26</v>
      </c>
      <c r="J964" s="42" t="s">
        <v>7868</v>
      </c>
      <c r="K964" s="42">
        <v>224</v>
      </c>
      <c r="L964" s="42">
        <v>3</v>
      </c>
      <c r="M964" s="42">
        <v>1</v>
      </c>
      <c r="N964" s="42" t="s">
        <v>44</v>
      </c>
      <c r="O964" s="42" t="s">
        <v>7539</v>
      </c>
      <c r="P964" s="42" t="s">
        <v>7540</v>
      </c>
      <c r="Q964" t="s">
        <v>45</v>
      </c>
      <c r="R964" t="s">
        <v>46</v>
      </c>
    </row>
    <row r="965" spans="1:18" ht="13" x14ac:dyDescent="0.15">
      <c r="A965" s="167"/>
      <c r="B965" s="46">
        <v>7</v>
      </c>
      <c r="C965" s="43" t="s">
        <v>7869</v>
      </c>
      <c r="D965" s="45">
        <v>1000000</v>
      </c>
      <c r="E965" s="42" t="s">
        <v>7870</v>
      </c>
      <c r="F965" s="42" t="s">
        <v>2379</v>
      </c>
      <c r="G965" s="42" t="s">
        <v>1948</v>
      </c>
      <c r="H965" s="45">
        <v>5.0891041383124099E-11</v>
      </c>
      <c r="I965" s="42">
        <v>26</v>
      </c>
      <c r="J965" s="42" t="s">
        <v>7871</v>
      </c>
      <c r="K965" s="42">
        <v>109</v>
      </c>
      <c r="L965" s="42">
        <v>3</v>
      </c>
      <c r="M965" s="42">
        <v>1</v>
      </c>
      <c r="N965" s="42" t="s">
        <v>44</v>
      </c>
      <c r="O965" s="42" t="s">
        <v>7539</v>
      </c>
      <c r="P965" s="42" t="s">
        <v>7540</v>
      </c>
      <c r="Q965" t="s">
        <v>45</v>
      </c>
      <c r="R965" t="s">
        <v>46</v>
      </c>
    </row>
    <row r="966" spans="1:18" ht="13" x14ac:dyDescent="0.15">
      <c r="A966" s="167"/>
      <c r="B966" s="46">
        <v>7</v>
      </c>
      <c r="C966" s="43" t="s">
        <v>7872</v>
      </c>
      <c r="D966" s="45">
        <v>1000000</v>
      </c>
      <c r="E966" s="42" t="s">
        <v>7873</v>
      </c>
      <c r="F966" s="42" t="s">
        <v>2379</v>
      </c>
      <c r="G966" s="42" t="s">
        <v>1914</v>
      </c>
      <c r="H966" s="45">
        <v>2.9190665125244798E-9</v>
      </c>
      <c r="I966" s="42">
        <v>22</v>
      </c>
      <c r="J966" s="42" t="s">
        <v>7874</v>
      </c>
      <c r="K966" s="42">
        <v>187</v>
      </c>
      <c r="L966" s="42">
        <v>3</v>
      </c>
      <c r="M966" s="42">
        <v>1</v>
      </c>
      <c r="N966" s="42" t="s">
        <v>44</v>
      </c>
      <c r="O966" s="42" t="s">
        <v>7539</v>
      </c>
      <c r="P966" s="42" t="s">
        <v>7540</v>
      </c>
      <c r="Q966" t="s">
        <v>45</v>
      </c>
      <c r="R966" t="s">
        <v>46</v>
      </c>
    </row>
    <row r="967" spans="1:18" ht="13" x14ac:dyDescent="0.15">
      <c r="A967" s="167"/>
      <c r="B967" s="46">
        <v>7</v>
      </c>
      <c r="C967" s="43" t="s">
        <v>7875</v>
      </c>
      <c r="D967" s="45">
        <v>1000000</v>
      </c>
      <c r="E967" s="42" t="s">
        <v>7876</v>
      </c>
      <c r="F967" s="42" t="s">
        <v>2379</v>
      </c>
      <c r="G967" s="42" t="s">
        <v>1914</v>
      </c>
      <c r="H967" s="45">
        <v>7.4967186096165099E-10</v>
      </c>
      <c r="I967" s="42">
        <v>34</v>
      </c>
      <c r="J967" s="42" t="s">
        <v>7877</v>
      </c>
      <c r="K967" s="42">
        <v>167</v>
      </c>
      <c r="L967" s="42">
        <v>3</v>
      </c>
      <c r="M967" s="42">
        <v>1</v>
      </c>
      <c r="N967" s="42" t="s">
        <v>44</v>
      </c>
      <c r="O967" s="42" t="s">
        <v>7539</v>
      </c>
      <c r="P967" s="42" t="s">
        <v>7540</v>
      </c>
      <c r="Q967" t="s">
        <v>45</v>
      </c>
      <c r="R967" t="s">
        <v>46</v>
      </c>
    </row>
    <row r="968" spans="1:18" ht="13" x14ac:dyDescent="0.15">
      <c r="A968" s="167"/>
      <c r="B968" s="46">
        <v>7</v>
      </c>
      <c r="C968" s="43" t="s">
        <v>7878</v>
      </c>
      <c r="D968" s="45">
        <v>1000000</v>
      </c>
      <c r="E968" s="42" t="s">
        <v>7879</v>
      </c>
      <c r="F968" s="42" t="s">
        <v>2379</v>
      </c>
      <c r="G968" s="42" t="s">
        <v>1914</v>
      </c>
      <c r="H968" s="45">
        <v>1.31099003425564E-7</v>
      </c>
      <c r="I968" s="42">
        <v>22</v>
      </c>
      <c r="J968" s="42" t="s">
        <v>7880</v>
      </c>
      <c r="K968" s="42">
        <v>193</v>
      </c>
      <c r="L968" s="42">
        <v>3</v>
      </c>
      <c r="M968" s="42">
        <v>1</v>
      </c>
      <c r="N968" s="42" t="s">
        <v>44</v>
      </c>
      <c r="O968" s="42" t="s">
        <v>7539</v>
      </c>
      <c r="P968" s="42" t="s">
        <v>7540</v>
      </c>
      <c r="Q968" t="s">
        <v>45</v>
      </c>
      <c r="R968" t="s">
        <v>46</v>
      </c>
    </row>
    <row r="969" spans="1:18" ht="13" x14ac:dyDescent="0.15">
      <c r="A969" s="167"/>
      <c r="B969" s="46">
        <v>7</v>
      </c>
      <c r="C969" s="43" t="s">
        <v>7881</v>
      </c>
      <c r="D969" s="45">
        <v>1000000</v>
      </c>
      <c r="E969" s="42" t="s">
        <v>7882</v>
      </c>
      <c r="F969" s="42" t="s">
        <v>2379</v>
      </c>
      <c r="G969" s="42" t="s">
        <v>1914</v>
      </c>
      <c r="H969" s="45">
        <v>1.6340721435963101E-8</v>
      </c>
      <c r="I969" s="42">
        <v>26</v>
      </c>
      <c r="J969" s="42" t="s">
        <v>7883</v>
      </c>
      <c r="K969" s="42">
        <v>185</v>
      </c>
      <c r="L969" s="42">
        <v>4</v>
      </c>
      <c r="M969" s="42">
        <v>1</v>
      </c>
      <c r="N969" s="42" t="s">
        <v>44</v>
      </c>
      <c r="O969" s="42" t="s">
        <v>7539</v>
      </c>
      <c r="P969" s="42" t="s">
        <v>7540</v>
      </c>
      <c r="Q969" t="s">
        <v>45</v>
      </c>
      <c r="R969" t="s">
        <v>46</v>
      </c>
    </row>
    <row r="970" spans="1:18" ht="13" x14ac:dyDescent="0.15">
      <c r="A970" s="167"/>
      <c r="B970" s="46">
        <v>7</v>
      </c>
      <c r="C970" s="43" t="s">
        <v>7884</v>
      </c>
      <c r="D970" s="45">
        <v>1000000</v>
      </c>
      <c r="E970" s="42" t="s">
        <v>7885</v>
      </c>
      <c r="F970" s="42" t="s">
        <v>2379</v>
      </c>
      <c r="G970" s="42" t="s">
        <v>1914</v>
      </c>
      <c r="H970" s="45">
        <v>1.6868592842170001E-8</v>
      </c>
      <c r="I970" s="42">
        <v>26</v>
      </c>
      <c r="J970" s="42" t="s">
        <v>7792</v>
      </c>
      <c r="K970" s="42">
        <v>159</v>
      </c>
      <c r="L970" s="42">
        <v>3</v>
      </c>
      <c r="M970" s="42">
        <v>1</v>
      </c>
      <c r="N970" s="42" t="s">
        <v>44</v>
      </c>
      <c r="O970" s="42" t="s">
        <v>7539</v>
      </c>
      <c r="P970" s="42" t="s">
        <v>7540</v>
      </c>
      <c r="Q970" t="s">
        <v>45</v>
      </c>
      <c r="R970" t="s">
        <v>46</v>
      </c>
    </row>
    <row r="971" spans="1:18" ht="13" x14ac:dyDescent="0.15">
      <c r="A971" s="167"/>
      <c r="B971" s="46">
        <v>7</v>
      </c>
      <c r="C971" s="43" t="s">
        <v>7886</v>
      </c>
      <c r="D971" s="45">
        <v>1000000</v>
      </c>
      <c r="E971" s="42" t="s">
        <v>7887</v>
      </c>
      <c r="F971" s="42" t="s">
        <v>2379</v>
      </c>
      <c r="G971" s="42" t="s">
        <v>1948</v>
      </c>
      <c r="H971" s="45">
        <v>3.3939745528596499E-11</v>
      </c>
      <c r="I971" s="42">
        <v>32</v>
      </c>
      <c r="J971" s="42" t="s">
        <v>7888</v>
      </c>
      <c r="K971" s="42">
        <v>176</v>
      </c>
      <c r="L971" s="42">
        <v>3</v>
      </c>
      <c r="M971" s="42">
        <v>1</v>
      </c>
      <c r="N971" s="42" t="s">
        <v>44</v>
      </c>
      <c r="O971" s="42" t="s">
        <v>7539</v>
      </c>
      <c r="P971" s="42" t="s">
        <v>7540</v>
      </c>
      <c r="Q971" t="s">
        <v>45</v>
      </c>
      <c r="R971" t="s">
        <v>46</v>
      </c>
    </row>
    <row r="972" spans="1:18" ht="13" x14ac:dyDescent="0.15">
      <c r="A972" s="167"/>
      <c r="B972" s="46">
        <v>7</v>
      </c>
      <c r="C972" s="43" t="s">
        <v>7889</v>
      </c>
      <c r="D972" s="45">
        <v>1000000</v>
      </c>
      <c r="E972" s="42" t="s">
        <v>7890</v>
      </c>
      <c r="F972" s="42" t="s">
        <v>2379</v>
      </c>
      <c r="G972" s="42" t="s">
        <v>1914</v>
      </c>
      <c r="H972" s="45">
        <v>1.28030513256651E-11</v>
      </c>
      <c r="I972" s="42">
        <v>32</v>
      </c>
      <c r="J972" s="42" t="s">
        <v>7880</v>
      </c>
      <c r="K972" s="42">
        <v>189</v>
      </c>
      <c r="L972" s="42">
        <v>3</v>
      </c>
      <c r="M972" s="42">
        <v>1</v>
      </c>
      <c r="N972" s="42" t="s">
        <v>44</v>
      </c>
      <c r="O972" s="42" t="s">
        <v>7539</v>
      </c>
      <c r="P972" s="42" t="s">
        <v>7540</v>
      </c>
      <c r="Q972" t="s">
        <v>45</v>
      </c>
      <c r="R972" t="s">
        <v>46</v>
      </c>
    </row>
    <row r="973" spans="1:18" ht="13" x14ac:dyDescent="0.15">
      <c r="A973" s="167"/>
      <c r="B973" s="46">
        <v>7</v>
      </c>
      <c r="C973" s="43" t="s">
        <v>7891</v>
      </c>
      <c r="D973" s="45">
        <v>1000000</v>
      </c>
      <c r="E973" s="42" t="s">
        <v>7892</v>
      </c>
      <c r="F973" s="42" t="s">
        <v>2379</v>
      </c>
      <c r="G973" s="42" t="s">
        <v>1914</v>
      </c>
      <c r="H973" s="45">
        <v>5.1601323946662703E-9</v>
      </c>
      <c r="I973" s="42">
        <v>22</v>
      </c>
      <c r="J973" s="42" t="s">
        <v>7842</v>
      </c>
      <c r="K973" s="42">
        <v>176</v>
      </c>
      <c r="L973" s="42">
        <v>3</v>
      </c>
      <c r="M973" s="42">
        <v>1</v>
      </c>
      <c r="N973" s="42" t="s">
        <v>44</v>
      </c>
      <c r="O973" s="42" t="s">
        <v>7539</v>
      </c>
      <c r="P973" s="42" t="s">
        <v>7540</v>
      </c>
      <c r="Q973" t="s">
        <v>45</v>
      </c>
      <c r="R973" t="s">
        <v>46</v>
      </c>
    </row>
    <row r="974" spans="1:18" ht="13" x14ac:dyDescent="0.15">
      <c r="A974" s="167"/>
      <c r="B974" s="46">
        <v>7</v>
      </c>
      <c r="C974" s="43" t="s">
        <v>7893</v>
      </c>
      <c r="D974" s="45">
        <v>1000000</v>
      </c>
      <c r="E974" s="42" t="s">
        <v>7894</v>
      </c>
      <c r="F974" s="42" t="s">
        <v>2379</v>
      </c>
      <c r="G974" s="42" t="s">
        <v>1948</v>
      </c>
      <c r="H974" s="45">
        <v>5.6035726291709101E-10</v>
      </c>
      <c r="I974" s="42">
        <v>26</v>
      </c>
      <c r="J974" s="42" t="s">
        <v>7615</v>
      </c>
      <c r="K974" s="42">
        <v>67</v>
      </c>
      <c r="L974" s="42">
        <v>3</v>
      </c>
      <c r="M974" s="42">
        <v>1</v>
      </c>
      <c r="N974" s="42" t="s">
        <v>44</v>
      </c>
      <c r="O974" s="42" t="s">
        <v>7539</v>
      </c>
      <c r="P974" s="42" t="s">
        <v>7540</v>
      </c>
      <c r="Q974" t="s">
        <v>45</v>
      </c>
      <c r="R974" t="s">
        <v>46</v>
      </c>
    </row>
    <row r="975" spans="1:18" ht="13" x14ac:dyDescent="0.15">
      <c r="A975" s="167"/>
      <c r="B975" s="46">
        <v>7</v>
      </c>
      <c r="C975" s="43" t="s">
        <v>7895</v>
      </c>
      <c r="D975" s="45">
        <v>1000000</v>
      </c>
      <c r="E975" s="42" t="s">
        <v>7896</v>
      </c>
      <c r="F975" s="42" t="s">
        <v>2379</v>
      </c>
      <c r="G975" s="42" t="s">
        <v>1914</v>
      </c>
      <c r="H975" s="45">
        <v>4.9290190075442496E-9</v>
      </c>
      <c r="I975" s="42">
        <v>28</v>
      </c>
      <c r="J975" s="42" t="s">
        <v>7897</v>
      </c>
      <c r="K975" s="42">
        <v>148</v>
      </c>
      <c r="L975" s="42">
        <v>3</v>
      </c>
      <c r="M975" s="42">
        <v>1</v>
      </c>
      <c r="N975" s="42" t="s">
        <v>44</v>
      </c>
      <c r="O975" s="42" t="s">
        <v>7539</v>
      </c>
      <c r="P975" s="42" t="s">
        <v>7540</v>
      </c>
      <c r="Q975" t="s">
        <v>45</v>
      </c>
      <c r="R975" t="s">
        <v>46</v>
      </c>
    </row>
    <row r="976" spans="1:18" ht="13" x14ac:dyDescent="0.15">
      <c r="A976" s="167"/>
      <c r="B976" s="46">
        <v>7</v>
      </c>
      <c r="C976" s="43" t="s">
        <v>7898</v>
      </c>
      <c r="D976" s="45">
        <v>1000000</v>
      </c>
      <c r="E976" s="42" t="s">
        <v>7899</v>
      </c>
      <c r="F976" s="42" t="s">
        <v>2379</v>
      </c>
      <c r="G976" s="42" t="s">
        <v>1948</v>
      </c>
      <c r="H976" s="45">
        <v>1.6955445178736698E-11</v>
      </c>
      <c r="I976" s="42">
        <v>22</v>
      </c>
      <c r="J976" s="42" t="s">
        <v>7792</v>
      </c>
      <c r="K976" s="42">
        <v>155</v>
      </c>
      <c r="L976" s="42">
        <v>3</v>
      </c>
      <c r="M976" s="42">
        <v>1</v>
      </c>
      <c r="N976" s="42" t="s">
        <v>44</v>
      </c>
      <c r="O976" s="42" t="s">
        <v>7539</v>
      </c>
      <c r="P976" s="42" t="s">
        <v>7540</v>
      </c>
      <c r="Q976" t="s">
        <v>45</v>
      </c>
      <c r="R976" t="s">
        <v>46</v>
      </c>
    </row>
    <row r="977" spans="1:18" ht="13" x14ac:dyDescent="0.15">
      <c r="A977" s="167"/>
      <c r="B977" s="46">
        <v>7</v>
      </c>
      <c r="C977" s="43" t="s">
        <v>7900</v>
      </c>
      <c r="D977" s="45">
        <v>1000000</v>
      </c>
      <c r="E977" s="42" t="s">
        <v>7901</v>
      </c>
      <c r="F977" s="42" t="s">
        <v>2379</v>
      </c>
      <c r="G977" s="42" t="s">
        <v>1914</v>
      </c>
      <c r="H977" s="45">
        <v>1.1637506747117499E-7</v>
      </c>
      <c r="I977" s="42">
        <v>26</v>
      </c>
      <c r="J977" s="42" t="s">
        <v>7902</v>
      </c>
      <c r="K977" s="42">
        <v>184</v>
      </c>
      <c r="L977" s="42">
        <v>3</v>
      </c>
      <c r="M977" s="42">
        <v>1</v>
      </c>
      <c r="N977" s="42" t="s">
        <v>44</v>
      </c>
      <c r="O977" s="42" t="s">
        <v>7539</v>
      </c>
      <c r="P977" s="42" t="s">
        <v>7540</v>
      </c>
      <c r="Q977" t="s">
        <v>45</v>
      </c>
      <c r="R977" t="s">
        <v>46</v>
      </c>
    </row>
    <row r="978" spans="1:18" ht="13" x14ac:dyDescent="0.15">
      <c r="A978" s="167"/>
      <c r="B978" s="46">
        <v>7</v>
      </c>
      <c r="C978" s="43" t="s">
        <v>7903</v>
      </c>
      <c r="D978" s="45">
        <v>1000000</v>
      </c>
      <c r="E978" s="42" t="s">
        <v>7904</v>
      </c>
      <c r="F978" s="42" t="s">
        <v>2379</v>
      </c>
      <c r="G978" s="42" t="s">
        <v>1914</v>
      </c>
      <c r="H978" s="45">
        <v>1.0442825716038299E-8</v>
      </c>
      <c r="I978" s="42">
        <v>22</v>
      </c>
      <c r="J978" s="42" t="s">
        <v>7905</v>
      </c>
      <c r="K978" s="42">
        <v>199</v>
      </c>
      <c r="L978" s="42">
        <v>3</v>
      </c>
      <c r="M978" s="42">
        <v>1</v>
      </c>
      <c r="N978" s="42" t="s">
        <v>44</v>
      </c>
      <c r="O978" s="42" t="s">
        <v>7539</v>
      </c>
      <c r="P978" s="42" t="s">
        <v>7540</v>
      </c>
      <c r="Q978" t="s">
        <v>45</v>
      </c>
      <c r="R978" t="s">
        <v>46</v>
      </c>
    </row>
    <row r="979" spans="1:18" ht="13" x14ac:dyDescent="0.15">
      <c r="A979" s="167"/>
      <c r="B979" s="46">
        <v>7</v>
      </c>
      <c r="C979" s="43" t="s">
        <v>7906</v>
      </c>
      <c r="D979" s="45">
        <v>1000000</v>
      </c>
      <c r="E979" s="42" t="s">
        <v>7907</v>
      </c>
      <c r="F979" s="42" t="s">
        <v>2379</v>
      </c>
      <c r="G979" s="42" t="s">
        <v>1914</v>
      </c>
      <c r="H979" s="45">
        <v>7.8210791374430399E-9</v>
      </c>
      <c r="I979" s="42">
        <v>22</v>
      </c>
      <c r="J979" s="42" t="s">
        <v>7792</v>
      </c>
      <c r="K979" s="42">
        <v>154</v>
      </c>
      <c r="L979" s="42">
        <v>4</v>
      </c>
      <c r="M979" s="42">
        <v>1</v>
      </c>
      <c r="N979" s="42" t="s">
        <v>44</v>
      </c>
      <c r="O979" s="42" t="s">
        <v>7539</v>
      </c>
      <c r="P979" s="42" t="s">
        <v>7540</v>
      </c>
      <c r="Q979" t="s">
        <v>45</v>
      </c>
      <c r="R979" t="s">
        <v>46</v>
      </c>
    </row>
    <row r="980" spans="1:18" ht="13" x14ac:dyDescent="0.15">
      <c r="A980" s="167"/>
      <c r="B980" s="46">
        <v>7</v>
      </c>
      <c r="C980" s="43" t="s">
        <v>7908</v>
      </c>
      <c r="D980" s="45">
        <v>1000000</v>
      </c>
      <c r="E980" s="42" t="s">
        <v>7909</v>
      </c>
      <c r="F980" s="42" t="s">
        <v>2379</v>
      </c>
      <c r="G980" s="42" t="s">
        <v>1914</v>
      </c>
      <c r="H980" s="45">
        <v>6.7998044991051695E-8</v>
      </c>
      <c r="I980" s="42">
        <v>22</v>
      </c>
      <c r="J980" s="42" t="s">
        <v>7910</v>
      </c>
      <c r="K980" s="42">
        <v>153</v>
      </c>
      <c r="L980" s="42">
        <v>3</v>
      </c>
      <c r="M980" s="42">
        <v>1</v>
      </c>
      <c r="N980" s="42" t="s">
        <v>44</v>
      </c>
      <c r="O980" s="42" t="s">
        <v>7539</v>
      </c>
      <c r="P980" s="42" t="s">
        <v>7540</v>
      </c>
      <c r="Q980" t="s">
        <v>45</v>
      </c>
      <c r="R980" t="s">
        <v>46</v>
      </c>
    </row>
    <row r="981" spans="1:18" ht="13" x14ac:dyDescent="0.15">
      <c r="A981" s="167"/>
      <c r="B981" s="46">
        <v>7</v>
      </c>
      <c r="C981" s="43" t="s">
        <v>7911</v>
      </c>
      <c r="D981" s="45">
        <v>1000000</v>
      </c>
      <c r="E981" s="42" t="s">
        <v>7912</v>
      </c>
      <c r="F981" s="42" t="s">
        <v>2379</v>
      </c>
      <c r="G981" s="42" t="s">
        <v>1914</v>
      </c>
      <c r="H981" s="45">
        <v>8.4008419679620199E-8</v>
      </c>
      <c r="I981" s="42">
        <v>22</v>
      </c>
      <c r="J981" s="42" t="s">
        <v>7681</v>
      </c>
      <c r="K981" s="42">
        <v>175</v>
      </c>
      <c r="L981" s="42">
        <v>3</v>
      </c>
      <c r="M981" s="42">
        <v>1</v>
      </c>
      <c r="N981" s="42" t="s">
        <v>44</v>
      </c>
      <c r="O981" s="42" t="s">
        <v>7539</v>
      </c>
      <c r="P981" s="42" t="s">
        <v>7540</v>
      </c>
      <c r="Q981" t="s">
        <v>45</v>
      </c>
      <c r="R981" t="s">
        <v>46</v>
      </c>
    </row>
    <row r="982" spans="1:18" ht="13" x14ac:dyDescent="0.15">
      <c r="A982" s="167"/>
      <c r="B982" s="46">
        <v>7</v>
      </c>
      <c r="C982" s="43" t="s">
        <v>7913</v>
      </c>
      <c r="D982" s="45">
        <v>1000000</v>
      </c>
      <c r="E982" s="42" t="s">
        <v>7914</v>
      </c>
      <c r="F982" s="42" t="s">
        <v>2379</v>
      </c>
      <c r="G982" s="42" t="s">
        <v>1914</v>
      </c>
      <c r="H982" s="45">
        <v>1.24150626575284E-9</v>
      </c>
      <c r="I982" s="42">
        <v>22</v>
      </c>
      <c r="J982" s="42" t="s">
        <v>7915</v>
      </c>
      <c r="K982" s="42">
        <v>220</v>
      </c>
      <c r="L982" s="42">
        <v>3</v>
      </c>
      <c r="M982" s="42">
        <v>1</v>
      </c>
      <c r="N982" s="42" t="s">
        <v>44</v>
      </c>
      <c r="O982" s="42" t="s">
        <v>7539</v>
      </c>
      <c r="P982" s="42" t="s">
        <v>7540</v>
      </c>
      <c r="Q982" t="s">
        <v>45</v>
      </c>
      <c r="R982" t="s">
        <v>46</v>
      </c>
    </row>
    <row r="983" spans="1:18" ht="13" x14ac:dyDescent="0.15">
      <c r="A983" s="167"/>
      <c r="B983" s="46">
        <v>7</v>
      </c>
      <c r="C983" s="43" t="s">
        <v>7916</v>
      </c>
      <c r="D983" s="45">
        <v>1000000</v>
      </c>
      <c r="E983" s="42" t="s">
        <v>7917</v>
      </c>
      <c r="F983" s="42" t="s">
        <v>2379</v>
      </c>
      <c r="G983" s="42" t="s">
        <v>1914</v>
      </c>
      <c r="H983" s="45">
        <v>8.2316944763369703E-11</v>
      </c>
      <c r="I983" s="42">
        <v>26</v>
      </c>
      <c r="J983" s="42" t="s">
        <v>7729</v>
      </c>
      <c r="K983" s="42">
        <v>152</v>
      </c>
      <c r="L983" s="42">
        <v>3</v>
      </c>
      <c r="M983" s="42">
        <v>1</v>
      </c>
      <c r="N983" s="42" t="s">
        <v>44</v>
      </c>
      <c r="O983" s="42" t="s">
        <v>7539</v>
      </c>
      <c r="P983" s="42" t="s">
        <v>7540</v>
      </c>
      <c r="Q983" t="s">
        <v>45</v>
      </c>
      <c r="R983" t="s">
        <v>46</v>
      </c>
    </row>
    <row r="984" spans="1:18" ht="13" x14ac:dyDescent="0.15">
      <c r="A984" s="167"/>
      <c r="B984" s="46">
        <v>7</v>
      </c>
      <c r="C984" s="43" t="s">
        <v>7918</v>
      </c>
      <c r="D984" s="45">
        <v>1000000</v>
      </c>
      <c r="E984" s="42" t="s">
        <v>7919</v>
      </c>
      <c r="F984" s="42" t="s">
        <v>2379</v>
      </c>
      <c r="G984" s="42" t="s">
        <v>1948</v>
      </c>
      <c r="H984" s="45">
        <v>3.3191344589037101E-9</v>
      </c>
      <c r="I984" s="42">
        <v>28</v>
      </c>
      <c r="J984" s="42" t="s">
        <v>7607</v>
      </c>
      <c r="K984" s="42">
        <v>130</v>
      </c>
      <c r="L984" s="42">
        <v>3</v>
      </c>
      <c r="M984" s="42">
        <v>1</v>
      </c>
      <c r="N984" s="42" t="s">
        <v>44</v>
      </c>
      <c r="O984" s="42" t="s">
        <v>7539</v>
      </c>
      <c r="P984" s="42" t="s">
        <v>7540</v>
      </c>
      <c r="Q984" t="s">
        <v>45</v>
      </c>
      <c r="R984" t="s">
        <v>46</v>
      </c>
    </row>
    <row r="985" spans="1:18" ht="13" x14ac:dyDescent="0.15">
      <c r="A985" s="167"/>
      <c r="B985" s="46">
        <v>7</v>
      </c>
      <c r="C985" s="43" t="s">
        <v>7920</v>
      </c>
      <c r="D985" s="45">
        <v>1000000</v>
      </c>
      <c r="E985" s="42" t="s">
        <v>7921</v>
      </c>
      <c r="F985" s="42" t="s">
        <v>2379</v>
      </c>
      <c r="G985" s="42" t="s">
        <v>1914</v>
      </c>
      <c r="H985" s="45">
        <v>1.16805950765031E-9</v>
      </c>
      <c r="I985" s="42">
        <v>22</v>
      </c>
      <c r="J985" s="42" t="s">
        <v>7922</v>
      </c>
      <c r="K985" s="42">
        <v>128</v>
      </c>
      <c r="L985" s="42">
        <v>3</v>
      </c>
      <c r="M985" s="42">
        <v>1</v>
      </c>
      <c r="N985" s="42" t="s">
        <v>44</v>
      </c>
      <c r="O985" s="42" t="s">
        <v>7539</v>
      </c>
      <c r="P985" s="42" t="s">
        <v>7540</v>
      </c>
      <c r="Q985" t="s">
        <v>45</v>
      </c>
      <c r="R985" t="s">
        <v>46</v>
      </c>
    </row>
    <row r="986" spans="1:18" ht="13" x14ac:dyDescent="0.15">
      <c r="A986" s="167"/>
      <c r="B986" s="46">
        <v>7</v>
      </c>
      <c r="C986" s="43" t="s">
        <v>7923</v>
      </c>
      <c r="D986" s="45">
        <v>1000000</v>
      </c>
      <c r="E986" s="42" t="s">
        <v>7924</v>
      </c>
      <c r="F986" s="42" t="s">
        <v>2379</v>
      </c>
      <c r="G986" s="42" t="s">
        <v>1914</v>
      </c>
      <c r="H986" s="45">
        <v>1.06746043969171E-7</v>
      </c>
      <c r="I986" s="42">
        <v>22</v>
      </c>
      <c r="J986" s="42" t="s">
        <v>7925</v>
      </c>
      <c r="K986" s="42">
        <v>169</v>
      </c>
      <c r="L986" s="42">
        <v>3</v>
      </c>
      <c r="M986" s="42">
        <v>1</v>
      </c>
      <c r="N986" s="42" t="s">
        <v>44</v>
      </c>
      <c r="O986" s="42" t="s">
        <v>7539</v>
      </c>
      <c r="P986" s="42" t="s">
        <v>7540</v>
      </c>
      <c r="Q986" t="s">
        <v>45</v>
      </c>
      <c r="R986" t="s">
        <v>46</v>
      </c>
    </row>
    <row r="987" spans="1:18" ht="13" x14ac:dyDescent="0.15">
      <c r="A987" s="167"/>
      <c r="B987" s="46">
        <v>7</v>
      </c>
      <c r="C987" s="43" t="s">
        <v>7926</v>
      </c>
      <c r="D987" s="45">
        <v>1000000</v>
      </c>
      <c r="E987" s="42" t="s">
        <v>7927</v>
      </c>
      <c r="F987" s="42" t="s">
        <v>2379</v>
      </c>
      <c r="G987" s="42" t="s">
        <v>1914</v>
      </c>
      <c r="H987" s="45">
        <v>2.0782042802162198E-9</v>
      </c>
      <c r="I987" s="42">
        <v>32</v>
      </c>
      <c r="J987" s="42" t="s">
        <v>7785</v>
      </c>
      <c r="K987" s="42">
        <v>156</v>
      </c>
      <c r="L987" s="42">
        <v>3</v>
      </c>
      <c r="M987" s="42">
        <v>1</v>
      </c>
      <c r="N987" s="42" t="s">
        <v>44</v>
      </c>
      <c r="O987" s="42" t="s">
        <v>7539</v>
      </c>
      <c r="P987" s="42" t="s">
        <v>7540</v>
      </c>
      <c r="Q987" t="s">
        <v>45</v>
      </c>
      <c r="R987" t="s">
        <v>46</v>
      </c>
    </row>
    <row r="988" spans="1:18" ht="13" x14ac:dyDescent="0.15">
      <c r="A988" s="167"/>
      <c r="B988" s="46">
        <v>7</v>
      </c>
      <c r="C988" s="43" t="s">
        <v>7928</v>
      </c>
      <c r="D988" s="45">
        <v>1000000</v>
      </c>
      <c r="E988" s="42" t="s">
        <v>7929</v>
      </c>
      <c r="F988" s="42" t="s">
        <v>2379</v>
      </c>
      <c r="G988" s="42" t="s">
        <v>1914</v>
      </c>
      <c r="H988" s="45">
        <v>2.49848161330423E-8</v>
      </c>
      <c r="I988" s="42">
        <v>26</v>
      </c>
      <c r="J988" s="42" t="s">
        <v>7883</v>
      </c>
      <c r="K988" s="42">
        <v>174</v>
      </c>
      <c r="L988" s="42">
        <v>3</v>
      </c>
      <c r="M988" s="42">
        <v>1</v>
      </c>
      <c r="N988" s="42" t="s">
        <v>44</v>
      </c>
      <c r="O988" s="42" t="s">
        <v>7539</v>
      </c>
      <c r="P988" s="42" t="s">
        <v>7540</v>
      </c>
      <c r="Q988" t="s">
        <v>45</v>
      </c>
      <c r="R988" t="s">
        <v>46</v>
      </c>
    </row>
    <row r="989" spans="1:18" ht="13" x14ac:dyDescent="0.15">
      <c r="A989" s="167"/>
      <c r="B989" s="46">
        <v>7</v>
      </c>
      <c r="C989" s="43" t="s">
        <v>7930</v>
      </c>
      <c r="D989" s="45">
        <v>1000000</v>
      </c>
      <c r="E989" s="42" t="s">
        <v>7931</v>
      </c>
      <c r="F989" s="42" t="s">
        <v>2379</v>
      </c>
      <c r="G989" s="42" t="s">
        <v>1914</v>
      </c>
      <c r="H989" s="45">
        <v>1.66531445053806E-8</v>
      </c>
      <c r="I989" s="42">
        <v>22</v>
      </c>
      <c r="J989" s="42" t="s">
        <v>7792</v>
      </c>
      <c r="K989" s="42">
        <v>149</v>
      </c>
      <c r="L989" s="42">
        <v>4</v>
      </c>
      <c r="M989" s="42">
        <v>1</v>
      </c>
      <c r="N989" s="42" t="s">
        <v>44</v>
      </c>
      <c r="O989" s="42" t="s">
        <v>7539</v>
      </c>
      <c r="P989" s="42" t="s">
        <v>7540</v>
      </c>
      <c r="Q989" t="s">
        <v>45</v>
      </c>
      <c r="R989" t="s">
        <v>46</v>
      </c>
    </row>
    <row r="990" spans="1:18" ht="13" x14ac:dyDescent="0.15">
      <c r="A990" s="167"/>
      <c r="B990" s="46">
        <v>7</v>
      </c>
      <c r="C990" s="43" t="s">
        <v>7932</v>
      </c>
      <c r="D990" s="45">
        <v>1000000</v>
      </c>
      <c r="E990" s="42" t="s">
        <v>7933</v>
      </c>
      <c r="F990" s="42" t="s">
        <v>2379</v>
      </c>
      <c r="G990" s="42" t="s">
        <v>1914</v>
      </c>
      <c r="H990" s="45">
        <v>2.7348773732669102E-9</v>
      </c>
      <c r="I990" s="42">
        <v>22</v>
      </c>
      <c r="J990" s="42" t="s">
        <v>7792</v>
      </c>
      <c r="K990" s="42">
        <v>149</v>
      </c>
      <c r="L990" s="42">
        <v>3</v>
      </c>
      <c r="M990" s="42">
        <v>1</v>
      </c>
      <c r="N990" s="42" t="s">
        <v>44</v>
      </c>
      <c r="O990" s="42" t="s">
        <v>7539</v>
      </c>
      <c r="P990" s="42" t="s">
        <v>7540</v>
      </c>
      <c r="Q990" t="s">
        <v>45</v>
      </c>
      <c r="R990" t="s">
        <v>46</v>
      </c>
    </row>
    <row r="991" spans="1:18" ht="13" x14ac:dyDescent="0.15">
      <c r="A991" s="167"/>
      <c r="B991" s="46">
        <v>7</v>
      </c>
      <c r="C991" s="43" t="s">
        <v>7934</v>
      </c>
      <c r="D991" s="45">
        <v>1000000</v>
      </c>
      <c r="E991" s="42" t="s">
        <v>7935</v>
      </c>
      <c r="F991" s="42" t="s">
        <v>2379</v>
      </c>
      <c r="G991" s="42" t="s">
        <v>1948</v>
      </c>
      <c r="H991" s="45">
        <v>7.9698226225740103E-10</v>
      </c>
      <c r="I991" s="42">
        <v>32</v>
      </c>
      <c r="J991" s="42" t="s">
        <v>7936</v>
      </c>
      <c r="K991" s="42">
        <v>66</v>
      </c>
      <c r="L991" s="42">
        <v>3</v>
      </c>
      <c r="M991" s="42">
        <v>1</v>
      </c>
      <c r="N991" s="42" t="s">
        <v>44</v>
      </c>
      <c r="O991" s="42" t="s">
        <v>7539</v>
      </c>
      <c r="P991" s="42" t="s">
        <v>7540</v>
      </c>
      <c r="Q991" t="s">
        <v>45</v>
      </c>
      <c r="R991" t="s">
        <v>46</v>
      </c>
    </row>
    <row r="992" spans="1:18" ht="13" x14ac:dyDescent="0.15">
      <c r="A992" s="167"/>
      <c r="B992" s="46">
        <v>7</v>
      </c>
      <c r="C992" s="43" t="s">
        <v>7937</v>
      </c>
      <c r="D992" s="45">
        <v>1000000</v>
      </c>
      <c r="E992" s="42" t="s">
        <v>7938</v>
      </c>
      <c r="F992" s="42" t="s">
        <v>2379</v>
      </c>
      <c r="G992" s="42" t="s">
        <v>1914</v>
      </c>
      <c r="H992" s="45">
        <v>2.1319686052530301E-10</v>
      </c>
      <c r="I992" s="42">
        <v>28</v>
      </c>
      <c r="J992" s="42" t="s">
        <v>7690</v>
      </c>
      <c r="K992" s="42">
        <v>203</v>
      </c>
      <c r="L992" s="42">
        <v>3</v>
      </c>
      <c r="M992" s="42">
        <v>1</v>
      </c>
      <c r="N992" s="42" t="s">
        <v>44</v>
      </c>
      <c r="O992" s="42" t="s">
        <v>7539</v>
      </c>
      <c r="P992" s="42" t="s">
        <v>7540</v>
      </c>
      <c r="Q992" t="s">
        <v>45</v>
      </c>
      <c r="R992" t="s">
        <v>46</v>
      </c>
    </row>
    <row r="993" spans="1:18" ht="13" x14ac:dyDescent="0.15">
      <c r="A993" s="167"/>
      <c r="B993" s="46">
        <v>7</v>
      </c>
      <c r="C993" s="43" t="s">
        <v>7939</v>
      </c>
      <c r="D993" s="45">
        <v>1000000</v>
      </c>
      <c r="E993" s="42" t="s">
        <v>7940</v>
      </c>
      <c r="F993" s="42" t="s">
        <v>2379</v>
      </c>
      <c r="G993" s="42" t="s">
        <v>1914</v>
      </c>
      <c r="H993" s="45">
        <v>2.2296944624657999E-8</v>
      </c>
      <c r="I993" s="42">
        <v>22</v>
      </c>
      <c r="J993" s="42" t="s">
        <v>7792</v>
      </c>
      <c r="K993" s="42">
        <v>146</v>
      </c>
      <c r="L993" s="42">
        <v>3</v>
      </c>
      <c r="M993" s="42">
        <v>1</v>
      </c>
      <c r="N993" s="42" t="s">
        <v>44</v>
      </c>
      <c r="O993" s="42" t="s">
        <v>7539</v>
      </c>
      <c r="P993" s="42" t="s">
        <v>7540</v>
      </c>
      <c r="Q993" t="s">
        <v>45</v>
      </c>
      <c r="R993" t="s">
        <v>46</v>
      </c>
    </row>
    <row r="994" spans="1:18" ht="13" x14ac:dyDescent="0.15">
      <c r="A994" s="167"/>
      <c r="B994" s="46">
        <v>7</v>
      </c>
      <c r="C994" s="43" t="s">
        <v>7941</v>
      </c>
      <c r="D994" s="45">
        <v>1000000</v>
      </c>
      <c r="E994" s="42" t="s">
        <v>7942</v>
      </c>
      <c r="F994" s="42" t="s">
        <v>2379</v>
      </c>
      <c r="G994" s="42" t="s">
        <v>1948</v>
      </c>
      <c r="H994" s="45">
        <v>1.18099720796035E-9</v>
      </c>
      <c r="I994" s="42">
        <v>34</v>
      </c>
      <c r="J994" s="42" t="s">
        <v>7943</v>
      </c>
      <c r="K994" s="42">
        <v>133</v>
      </c>
      <c r="L994" s="42">
        <v>3</v>
      </c>
      <c r="M994" s="42">
        <v>1</v>
      </c>
      <c r="N994" s="42" t="s">
        <v>44</v>
      </c>
      <c r="O994" s="42" t="s">
        <v>7539</v>
      </c>
      <c r="P994" s="42" t="s">
        <v>7540</v>
      </c>
      <c r="Q994" t="s">
        <v>45</v>
      </c>
      <c r="R994" t="s">
        <v>46</v>
      </c>
    </row>
    <row r="995" spans="1:18" ht="13" x14ac:dyDescent="0.15">
      <c r="A995" s="167"/>
      <c r="B995" s="46">
        <v>7</v>
      </c>
      <c r="C995" s="43" t="s">
        <v>7944</v>
      </c>
      <c r="D995" s="45">
        <v>1000000</v>
      </c>
      <c r="E995" s="42" t="s">
        <v>7945</v>
      </c>
      <c r="F995" s="42" t="s">
        <v>2379</v>
      </c>
      <c r="G995" s="42" t="s">
        <v>1914</v>
      </c>
      <c r="H995" s="45">
        <v>5.8609288474104102E-9</v>
      </c>
      <c r="I995" s="42">
        <v>32</v>
      </c>
      <c r="J995" s="42" t="s">
        <v>7946</v>
      </c>
      <c r="K995" s="42">
        <v>163</v>
      </c>
      <c r="L995" s="42">
        <v>3</v>
      </c>
      <c r="M995" s="42">
        <v>1</v>
      </c>
      <c r="N995" s="42" t="s">
        <v>44</v>
      </c>
      <c r="O995" s="42" t="s">
        <v>7539</v>
      </c>
      <c r="P995" s="42" t="s">
        <v>7540</v>
      </c>
      <c r="Q995" t="s">
        <v>45</v>
      </c>
      <c r="R995" t="s">
        <v>46</v>
      </c>
    </row>
    <row r="996" spans="1:18" ht="13" x14ac:dyDescent="0.15">
      <c r="A996" s="167"/>
      <c r="B996" s="46">
        <v>7</v>
      </c>
      <c r="C996" s="43" t="s">
        <v>7947</v>
      </c>
      <c r="D996" s="45">
        <v>1000000</v>
      </c>
      <c r="E996" s="42" t="s">
        <v>7948</v>
      </c>
      <c r="F996" s="42" t="s">
        <v>2379</v>
      </c>
      <c r="G996" s="42" t="s">
        <v>1948</v>
      </c>
      <c r="H996" s="45">
        <v>5.3471181547367998E-11</v>
      </c>
      <c r="I996" s="42">
        <v>26</v>
      </c>
      <c r="J996" s="42" t="s">
        <v>7664</v>
      </c>
      <c r="K996" s="42">
        <v>89</v>
      </c>
      <c r="L996" s="42">
        <v>3</v>
      </c>
      <c r="M996" s="42">
        <v>1</v>
      </c>
      <c r="N996" s="42" t="s">
        <v>44</v>
      </c>
      <c r="O996" s="42" t="s">
        <v>7539</v>
      </c>
      <c r="P996" s="42" t="s">
        <v>7540</v>
      </c>
      <c r="Q996" t="s">
        <v>45</v>
      </c>
      <c r="R996" t="s">
        <v>46</v>
      </c>
    </row>
    <row r="997" spans="1:18" ht="13" x14ac:dyDescent="0.15">
      <c r="A997" s="167"/>
      <c r="B997" s="46">
        <v>7</v>
      </c>
      <c r="C997" s="43" t="s">
        <v>7949</v>
      </c>
      <c r="D997" s="45">
        <v>1000000</v>
      </c>
      <c r="E997" s="42" t="s">
        <v>7950</v>
      </c>
      <c r="F997" s="42" t="s">
        <v>2379</v>
      </c>
      <c r="G997" s="42" t="s">
        <v>1914</v>
      </c>
      <c r="H997" s="45">
        <v>3.9802645258814597E-7</v>
      </c>
      <c r="I997" s="42">
        <v>22</v>
      </c>
      <c r="J997" s="42" t="s">
        <v>7951</v>
      </c>
      <c r="K997" s="42">
        <v>175</v>
      </c>
      <c r="L997" s="42">
        <v>3</v>
      </c>
      <c r="M997" s="42">
        <v>1</v>
      </c>
      <c r="N997" s="42" t="s">
        <v>44</v>
      </c>
      <c r="O997" s="42" t="s">
        <v>7539</v>
      </c>
      <c r="P997" s="42" t="s">
        <v>7540</v>
      </c>
      <c r="Q997" t="s">
        <v>45</v>
      </c>
      <c r="R997" t="s">
        <v>46</v>
      </c>
    </row>
    <row r="998" spans="1:18" ht="13" x14ac:dyDescent="0.15">
      <c r="A998" s="167"/>
      <c r="B998" s="46">
        <v>7</v>
      </c>
      <c r="C998" s="43" t="s">
        <v>7952</v>
      </c>
      <c r="D998" s="45">
        <v>1000000</v>
      </c>
      <c r="E998" s="42" t="s">
        <v>7953</v>
      </c>
      <c r="F998" s="42" t="s">
        <v>2379</v>
      </c>
      <c r="G998" s="42" t="s">
        <v>1914</v>
      </c>
      <c r="H998" s="45">
        <v>5.6784129825677598E-8</v>
      </c>
      <c r="I998" s="42">
        <v>22</v>
      </c>
      <c r="J998" s="42" t="s">
        <v>7951</v>
      </c>
      <c r="K998" s="42">
        <v>174</v>
      </c>
      <c r="L998" s="42">
        <v>3</v>
      </c>
      <c r="M998" s="42">
        <v>1</v>
      </c>
      <c r="N998" s="42" t="s">
        <v>44</v>
      </c>
      <c r="O998" s="42" t="s">
        <v>7539</v>
      </c>
      <c r="P998" s="42" t="s">
        <v>7540</v>
      </c>
      <c r="Q998" t="s">
        <v>45</v>
      </c>
      <c r="R998" t="s">
        <v>46</v>
      </c>
    </row>
    <row r="999" spans="1:18" ht="13" x14ac:dyDescent="0.15">
      <c r="A999" s="167"/>
      <c r="B999" s="46">
        <v>7</v>
      </c>
      <c r="C999" s="43" t="s">
        <v>7954</v>
      </c>
      <c r="D999" s="45">
        <v>1000000</v>
      </c>
      <c r="E999" s="42" t="s">
        <v>7955</v>
      </c>
      <c r="F999" s="42" t="s">
        <v>2379</v>
      </c>
      <c r="G999" s="42" t="s">
        <v>1914</v>
      </c>
      <c r="H999" s="45">
        <v>1.17560225307799E-8</v>
      </c>
      <c r="I999" s="42">
        <v>22</v>
      </c>
      <c r="J999" s="42" t="s">
        <v>7880</v>
      </c>
      <c r="K999" s="42">
        <v>170</v>
      </c>
      <c r="L999" s="42">
        <v>3</v>
      </c>
      <c r="M999" s="42">
        <v>1</v>
      </c>
      <c r="N999" s="42" t="s">
        <v>44</v>
      </c>
      <c r="O999" s="42" t="s">
        <v>7539</v>
      </c>
      <c r="P999" s="42" t="s">
        <v>7540</v>
      </c>
      <c r="Q999" t="s">
        <v>45</v>
      </c>
      <c r="R999" t="s">
        <v>46</v>
      </c>
    </row>
    <row r="1000" spans="1:18" ht="13" x14ac:dyDescent="0.15">
      <c r="A1000" s="167"/>
      <c r="B1000" s="46">
        <v>7</v>
      </c>
      <c r="C1000" s="43" t="s">
        <v>7956</v>
      </c>
      <c r="D1000" s="45">
        <v>1000000</v>
      </c>
      <c r="E1000" s="42" t="s">
        <v>7957</v>
      </c>
      <c r="F1000" s="42" t="s">
        <v>2379</v>
      </c>
      <c r="G1000" s="42" t="s">
        <v>1914</v>
      </c>
      <c r="H1000" s="45">
        <v>7.4199332430265E-9</v>
      </c>
      <c r="I1000" s="42">
        <v>22</v>
      </c>
      <c r="J1000" s="42" t="s">
        <v>7958</v>
      </c>
      <c r="K1000" s="42">
        <v>173</v>
      </c>
      <c r="L1000" s="42">
        <v>3</v>
      </c>
      <c r="M1000" s="42">
        <v>1</v>
      </c>
      <c r="N1000" s="42" t="s">
        <v>44</v>
      </c>
      <c r="O1000" s="42" t="s">
        <v>7539</v>
      </c>
      <c r="P1000" s="42" t="s">
        <v>7540</v>
      </c>
      <c r="Q1000" t="s">
        <v>45</v>
      </c>
      <c r="R1000" t="s">
        <v>46</v>
      </c>
    </row>
    <row r="1001" spans="1:18" ht="13" x14ac:dyDescent="0.15">
      <c r="A1001" s="167"/>
      <c r="B1001" s="46">
        <v>7</v>
      </c>
      <c r="C1001" s="43" t="s">
        <v>7959</v>
      </c>
      <c r="D1001" s="45">
        <v>1000000</v>
      </c>
      <c r="E1001" s="42" t="s">
        <v>7960</v>
      </c>
      <c r="F1001" s="42" t="s">
        <v>2379</v>
      </c>
      <c r="G1001" s="42" t="s">
        <v>1914</v>
      </c>
      <c r="H1001" s="45">
        <v>6.6622821774302398E-9</v>
      </c>
      <c r="I1001" s="42">
        <v>28</v>
      </c>
      <c r="J1001" s="42" t="s">
        <v>7883</v>
      </c>
      <c r="K1001" s="42">
        <v>161</v>
      </c>
      <c r="L1001" s="42">
        <v>3</v>
      </c>
      <c r="M1001" s="42">
        <v>1</v>
      </c>
      <c r="N1001" s="42" t="s">
        <v>44</v>
      </c>
      <c r="O1001" s="42" t="s">
        <v>7539</v>
      </c>
      <c r="P1001" s="42" t="s">
        <v>7540</v>
      </c>
      <c r="Q1001" t="s">
        <v>45</v>
      </c>
      <c r="R1001" t="s">
        <v>46</v>
      </c>
    </row>
    <row r="1002" spans="1:18" ht="13" x14ac:dyDescent="0.15">
      <c r="A1002" s="167"/>
      <c r="B1002" s="46">
        <v>7</v>
      </c>
      <c r="C1002" s="43" t="s">
        <v>7961</v>
      </c>
      <c r="D1002" s="45">
        <v>1000000</v>
      </c>
      <c r="E1002" s="42" t="s">
        <v>7962</v>
      </c>
      <c r="F1002" s="42" t="s">
        <v>2379</v>
      </c>
      <c r="G1002" s="42" t="s">
        <v>1948</v>
      </c>
      <c r="H1002" s="45">
        <v>2.4277127686954902E-11</v>
      </c>
      <c r="I1002" s="42">
        <v>28</v>
      </c>
      <c r="J1002" s="42" t="s">
        <v>7963</v>
      </c>
      <c r="K1002" s="42">
        <v>286</v>
      </c>
      <c r="L1002" s="42">
        <v>3</v>
      </c>
      <c r="M1002" s="42">
        <v>1</v>
      </c>
      <c r="N1002" s="42" t="s">
        <v>44</v>
      </c>
      <c r="O1002" s="42" t="s">
        <v>7539</v>
      </c>
      <c r="P1002" s="42" t="s">
        <v>7540</v>
      </c>
      <c r="Q1002" t="s">
        <v>45</v>
      </c>
      <c r="R1002" t="s">
        <v>46</v>
      </c>
    </row>
    <row r="1003" spans="1:18" ht="13" x14ac:dyDescent="0.15">
      <c r="A1003" s="167"/>
      <c r="B1003" s="46">
        <v>7</v>
      </c>
      <c r="C1003" s="43" t="s">
        <v>7964</v>
      </c>
      <c r="D1003" s="45">
        <v>1000000</v>
      </c>
      <c r="E1003" s="42" t="s">
        <v>7965</v>
      </c>
      <c r="F1003" s="42" t="s">
        <v>2379</v>
      </c>
      <c r="G1003" s="42" t="s">
        <v>1914</v>
      </c>
      <c r="H1003" s="45">
        <v>9.8122873190397598E-9</v>
      </c>
      <c r="I1003" s="42">
        <v>26</v>
      </c>
      <c r="J1003" s="42" t="s">
        <v>7966</v>
      </c>
      <c r="K1003" s="42">
        <v>227</v>
      </c>
      <c r="L1003" s="42">
        <v>3</v>
      </c>
      <c r="M1003" s="42">
        <v>1</v>
      </c>
      <c r="N1003" s="42" t="s">
        <v>44</v>
      </c>
      <c r="O1003" s="42" t="s">
        <v>7539</v>
      </c>
      <c r="P1003" s="42" t="s">
        <v>7540</v>
      </c>
      <c r="Q1003" t="s">
        <v>45</v>
      </c>
      <c r="R1003" t="s">
        <v>46</v>
      </c>
    </row>
    <row r="1004" spans="1:18" ht="13" x14ac:dyDescent="0.15">
      <c r="A1004" s="167"/>
      <c r="B1004" s="46">
        <v>7</v>
      </c>
      <c r="C1004" s="43" t="s">
        <v>7967</v>
      </c>
      <c r="D1004" s="45">
        <v>1000000</v>
      </c>
      <c r="E1004" s="42" t="s">
        <v>7968</v>
      </c>
      <c r="F1004" s="42" t="s">
        <v>2379</v>
      </c>
      <c r="G1004" s="42" t="s">
        <v>1914</v>
      </c>
      <c r="H1004" s="45">
        <v>4.4511820100440897E-10</v>
      </c>
      <c r="I1004" s="42">
        <v>28</v>
      </c>
      <c r="J1004" s="42" t="s">
        <v>7969</v>
      </c>
      <c r="K1004" s="42">
        <v>132</v>
      </c>
      <c r="L1004" s="42">
        <v>3</v>
      </c>
      <c r="M1004" s="42">
        <v>1</v>
      </c>
      <c r="N1004" s="42" t="s">
        <v>44</v>
      </c>
      <c r="O1004" s="42" t="s">
        <v>7539</v>
      </c>
      <c r="P1004" s="42" t="s">
        <v>7540</v>
      </c>
      <c r="Q1004" t="s">
        <v>45</v>
      </c>
      <c r="R1004" t="s">
        <v>46</v>
      </c>
    </row>
    <row r="1005" spans="1:18" ht="13" x14ac:dyDescent="0.15">
      <c r="A1005" s="167"/>
      <c r="B1005" s="46">
        <v>7</v>
      </c>
      <c r="C1005" s="43" t="s">
        <v>7970</v>
      </c>
      <c r="D1005" s="45">
        <v>1000000</v>
      </c>
      <c r="E1005" s="42" t="s">
        <v>7971</v>
      </c>
      <c r="F1005" s="42" t="s">
        <v>2379</v>
      </c>
      <c r="G1005" s="42" t="s">
        <v>1914</v>
      </c>
      <c r="H1005" s="45">
        <v>1.9845741097866798E-9</v>
      </c>
      <c r="I1005" s="42">
        <v>34</v>
      </c>
      <c r="J1005" s="42" t="s">
        <v>7972</v>
      </c>
      <c r="K1005" s="42">
        <v>146</v>
      </c>
      <c r="L1005" s="42">
        <v>3</v>
      </c>
      <c r="M1005" s="42">
        <v>1</v>
      </c>
      <c r="N1005" s="42" t="s">
        <v>44</v>
      </c>
      <c r="O1005" s="42" t="s">
        <v>7539</v>
      </c>
      <c r="P1005" s="42" t="s">
        <v>7540</v>
      </c>
      <c r="Q1005" t="s">
        <v>45</v>
      </c>
      <c r="R1005" t="s">
        <v>46</v>
      </c>
    </row>
    <row r="1006" spans="1:18" ht="13" x14ac:dyDescent="0.15">
      <c r="A1006" s="167"/>
      <c r="B1006" s="46">
        <v>7</v>
      </c>
      <c r="C1006" s="43" t="s">
        <v>7973</v>
      </c>
      <c r="D1006" s="45">
        <v>1000000</v>
      </c>
      <c r="E1006" s="42" t="s">
        <v>7974</v>
      </c>
      <c r="F1006" s="42" t="s">
        <v>2379</v>
      </c>
      <c r="G1006" s="42" t="s">
        <v>1914</v>
      </c>
      <c r="H1006" s="45">
        <v>7.1045103269734797E-9</v>
      </c>
      <c r="I1006" s="42">
        <v>22</v>
      </c>
      <c r="J1006" s="42" t="s">
        <v>7915</v>
      </c>
      <c r="K1006" s="42">
        <v>200</v>
      </c>
      <c r="L1006" s="42">
        <v>3</v>
      </c>
      <c r="M1006" s="42">
        <v>1</v>
      </c>
      <c r="N1006" s="42" t="s">
        <v>44</v>
      </c>
      <c r="O1006" s="42" t="s">
        <v>7539</v>
      </c>
      <c r="P1006" s="42" t="s">
        <v>7540</v>
      </c>
      <c r="Q1006" t="s">
        <v>45</v>
      </c>
      <c r="R1006" t="s">
        <v>46</v>
      </c>
    </row>
    <row r="1007" spans="1:18" ht="13" x14ac:dyDescent="0.15">
      <c r="A1007" s="167"/>
      <c r="B1007" s="46">
        <v>7</v>
      </c>
      <c r="C1007" s="43" t="s">
        <v>7975</v>
      </c>
      <c r="D1007" s="45">
        <v>1000000</v>
      </c>
      <c r="E1007" s="42" t="s">
        <v>7976</v>
      </c>
      <c r="F1007" s="42" t="s">
        <v>2379</v>
      </c>
      <c r="G1007" s="42" t="s">
        <v>1914</v>
      </c>
      <c r="H1007" s="45">
        <v>3.2177551162730501E-9</v>
      </c>
      <c r="I1007" s="42">
        <v>32</v>
      </c>
      <c r="J1007" s="42" t="s">
        <v>7977</v>
      </c>
      <c r="K1007" s="42">
        <v>186</v>
      </c>
      <c r="L1007" s="42">
        <v>4</v>
      </c>
      <c r="M1007" s="42">
        <v>1</v>
      </c>
      <c r="N1007" s="42" t="s">
        <v>44</v>
      </c>
      <c r="O1007" s="42" t="s">
        <v>7539</v>
      </c>
      <c r="P1007" s="42" t="s">
        <v>7540</v>
      </c>
      <c r="Q1007" t="s">
        <v>45</v>
      </c>
      <c r="R1007" t="s">
        <v>46</v>
      </c>
    </row>
    <row r="1008" spans="1:18" ht="13" x14ac:dyDescent="0.15">
      <c r="A1008" s="167"/>
      <c r="B1008" s="46">
        <v>7</v>
      </c>
      <c r="C1008" s="43" t="s">
        <v>7978</v>
      </c>
      <c r="D1008" s="45">
        <v>1000000</v>
      </c>
      <c r="E1008" s="42" t="s">
        <v>7979</v>
      </c>
      <c r="F1008" s="42" t="s">
        <v>2379</v>
      </c>
      <c r="G1008" s="42" t="s">
        <v>1914</v>
      </c>
      <c r="H1008" s="45">
        <v>8.5141838513031805E-11</v>
      </c>
      <c r="I1008" s="42">
        <v>26</v>
      </c>
      <c r="J1008" s="42" t="s">
        <v>7785</v>
      </c>
      <c r="K1008" s="42">
        <v>139</v>
      </c>
      <c r="L1008" s="42">
        <v>3</v>
      </c>
      <c r="M1008" s="42">
        <v>1</v>
      </c>
      <c r="N1008" s="42" t="s">
        <v>44</v>
      </c>
      <c r="O1008" s="42" t="s">
        <v>7539</v>
      </c>
      <c r="P1008" s="42" t="s">
        <v>7540</v>
      </c>
      <c r="Q1008" t="s">
        <v>45</v>
      </c>
      <c r="R1008" t="s">
        <v>46</v>
      </c>
    </row>
    <row r="1009" spans="1:18" ht="13" x14ac:dyDescent="0.15">
      <c r="A1009" s="167"/>
      <c r="B1009" s="46">
        <v>7</v>
      </c>
      <c r="C1009" s="43" t="s">
        <v>7980</v>
      </c>
      <c r="D1009" s="45">
        <v>1000000</v>
      </c>
      <c r="E1009" s="42" t="s">
        <v>7981</v>
      </c>
      <c r="F1009" s="42" t="s">
        <v>2379</v>
      </c>
      <c r="G1009" s="42" t="s">
        <v>1948</v>
      </c>
      <c r="H1009" s="45">
        <v>2.1468261759677801E-11</v>
      </c>
      <c r="I1009" s="42">
        <v>22</v>
      </c>
      <c r="J1009" s="42" t="s">
        <v>7761</v>
      </c>
      <c r="K1009" s="42">
        <v>162</v>
      </c>
      <c r="L1009" s="42">
        <v>3</v>
      </c>
      <c r="M1009" s="42">
        <v>1</v>
      </c>
      <c r="N1009" s="42" t="s">
        <v>44</v>
      </c>
      <c r="O1009" s="42" t="s">
        <v>7539</v>
      </c>
      <c r="P1009" s="42" t="s">
        <v>7540</v>
      </c>
      <c r="Q1009" t="s">
        <v>45</v>
      </c>
      <c r="R1009" t="s">
        <v>46</v>
      </c>
    </row>
    <row r="1010" spans="1:18" ht="13" x14ac:dyDescent="0.15">
      <c r="A1010" s="167"/>
      <c r="B1010" s="46">
        <v>7</v>
      </c>
      <c r="C1010" s="43" t="s">
        <v>7982</v>
      </c>
      <c r="D1010" s="45">
        <v>1000000</v>
      </c>
      <c r="E1010" s="42" t="s">
        <v>7983</v>
      </c>
      <c r="F1010" s="42" t="s">
        <v>2379</v>
      </c>
      <c r="G1010" s="42" t="s">
        <v>1948</v>
      </c>
      <c r="H1010" s="45">
        <v>3.8207795936340701E-11</v>
      </c>
      <c r="I1010" s="42">
        <v>32</v>
      </c>
      <c r="J1010" s="42" t="s">
        <v>7984</v>
      </c>
      <c r="K1010" s="42">
        <v>111</v>
      </c>
      <c r="L1010" s="42">
        <v>3</v>
      </c>
      <c r="M1010" s="42">
        <v>1</v>
      </c>
      <c r="N1010" s="42" t="s">
        <v>44</v>
      </c>
      <c r="O1010" s="42" t="s">
        <v>7539</v>
      </c>
      <c r="P1010" s="42" t="s">
        <v>7540</v>
      </c>
      <c r="Q1010" t="s">
        <v>45</v>
      </c>
      <c r="R1010" t="s">
        <v>46</v>
      </c>
    </row>
    <row r="1011" spans="1:18" ht="13" x14ac:dyDescent="0.15">
      <c r="A1011" s="167"/>
      <c r="B1011" s="46">
        <v>7</v>
      </c>
      <c r="C1011" s="43" t="s">
        <v>7985</v>
      </c>
      <c r="D1011" s="45">
        <v>1000000</v>
      </c>
      <c r="E1011" s="42" t="s">
        <v>7986</v>
      </c>
      <c r="F1011" s="42" t="s">
        <v>2379</v>
      </c>
      <c r="G1011" s="42" t="s">
        <v>1914</v>
      </c>
      <c r="H1011" s="45">
        <v>5.0247845279963197E-8</v>
      </c>
      <c r="I1011" s="42">
        <v>22</v>
      </c>
      <c r="J1011" s="42" t="s">
        <v>7681</v>
      </c>
      <c r="K1011" s="42">
        <v>153</v>
      </c>
      <c r="L1011" s="42">
        <v>3</v>
      </c>
      <c r="M1011" s="42">
        <v>1</v>
      </c>
      <c r="N1011" s="42" t="s">
        <v>44</v>
      </c>
      <c r="O1011" s="42" t="s">
        <v>7539</v>
      </c>
      <c r="P1011" s="42" t="s">
        <v>7540</v>
      </c>
      <c r="Q1011" t="s">
        <v>45</v>
      </c>
      <c r="R1011" t="s">
        <v>46</v>
      </c>
    </row>
    <row r="1012" spans="1:18" ht="13" x14ac:dyDescent="0.15">
      <c r="A1012" s="167"/>
      <c r="B1012" s="46">
        <v>7</v>
      </c>
      <c r="C1012" s="43" t="s">
        <v>7987</v>
      </c>
      <c r="D1012" s="45">
        <v>1000000</v>
      </c>
      <c r="E1012" s="42" t="s">
        <v>7988</v>
      </c>
      <c r="F1012" s="42" t="s">
        <v>2379</v>
      </c>
      <c r="G1012" s="42" t="s">
        <v>1914</v>
      </c>
      <c r="H1012" s="45">
        <v>5.6598845485845403E-8</v>
      </c>
      <c r="I1012" s="42">
        <v>22</v>
      </c>
      <c r="J1012" s="42" t="s">
        <v>7681</v>
      </c>
      <c r="K1012" s="42">
        <v>152</v>
      </c>
      <c r="L1012" s="42">
        <v>3</v>
      </c>
      <c r="M1012" s="42">
        <v>1</v>
      </c>
      <c r="N1012" s="42" t="s">
        <v>44</v>
      </c>
      <c r="O1012" s="42" t="s">
        <v>7539</v>
      </c>
      <c r="P1012" s="42" t="s">
        <v>7540</v>
      </c>
      <c r="Q1012" t="s">
        <v>45</v>
      </c>
      <c r="R1012" t="s">
        <v>46</v>
      </c>
    </row>
    <row r="1013" spans="1:18" ht="13" x14ac:dyDescent="0.15">
      <c r="A1013" s="167"/>
      <c r="B1013" s="46">
        <v>7</v>
      </c>
      <c r="C1013" s="43" t="s">
        <v>7989</v>
      </c>
      <c r="D1013" s="45">
        <v>1000000</v>
      </c>
      <c r="E1013" s="42" t="s">
        <v>7990</v>
      </c>
      <c r="F1013" s="42" t="s">
        <v>2379</v>
      </c>
      <c r="G1013" s="42" t="s">
        <v>1914</v>
      </c>
      <c r="H1013" s="45">
        <v>3.04081459414405E-8</v>
      </c>
      <c r="I1013" s="42">
        <v>22</v>
      </c>
      <c r="J1013" s="42" t="s">
        <v>7681</v>
      </c>
      <c r="K1013" s="42">
        <v>152</v>
      </c>
      <c r="L1013" s="42">
        <v>3</v>
      </c>
      <c r="M1013" s="42">
        <v>1</v>
      </c>
      <c r="N1013" s="42" t="s">
        <v>44</v>
      </c>
      <c r="O1013" s="42" t="s">
        <v>7539</v>
      </c>
      <c r="P1013" s="42" t="s">
        <v>7540</v>
      </c>
      <c r="Q1013" t="s">
        <v>45</v>
      </c>
      <c r="R1013" t="s">
        <v>46</v>
      </c>
    </row>
    <row r="1014" spans="1:18" ht="13" x14ac:dyDescent="0.15">
      <c r="A1014" s="167"/>
      <c r="B1014" s="46">
        <v>7</v>
      </c>
      <c r="C1014" s="43" t="s">
        <v>7991</v>
      </c>
      <c r="D1014" s="45">
        <v>1000000</v>
      </c>
      <c r="E1014" s="42" t="s">
        <v>7992</v>
      </c>
      <c r="F1014" s="42" t="s">
        <v>2379</v>
      </c>
      <c r="G1014" s="42" t="s">
        <v>1914</v>
      </c>
      <c r="H1014" s="45">
        <v>5.8944381412843403E-8</v>
      </c>
      <c r="I1014" s="42">
        <v>22</v>
      </c>
      <c r="J1014" s="42" t="s">
        <v>7993</v>
      </c>
      <c r="K1014" s="42">
        <v>196</v>
      </c>
      <c r="L1014" s="42">
        <v>3</v>
      </c>
      <c r="M1014" s="42">
        <v>1</v>
      </c>
      <c r="N1014" s="42" t="s">
        <v>44</v>
      </c>
      <c r="O1014" s="42" t="s">
        <v>7539</v>
      </c>
      <c r="P1014" s="42" t="s">
        <v>7540</v>
      </c>
      <c r="Q1014" t="s">
        <v>45</v>
      </c>
      <c r="R1014" t="s">
        <v>46</v>
      </c>
    </row>
    <row r="1015" spans="1:18" ht="13" x14ac:dyDescent="0.15">
      <c r="A1015" s="167"/>
      <c r="B1015" s="46">
        <v>7</v>
      </c>
      <c r="C1015" s="43" t="s">
        <v>7994</v>
      </c>
      <c r="D1015" s="45">
        <v>1000000</v>
      </c>
      <c r="E1015" s="42" t="s">
        <v>7995</v>
      </c>
      <c r="F1015" s="42" t="s">
        <v>2379</v>
      </c>
      <c r="G1015" s="42" t="s">
        <v>1914</v>
      </c>
      <c r="H1015" s="45">
        <v>1.79517747916613E-8</v>
      </c>
      <c r="I1015" s="42">
        <v>22</v>
      </c>
      <c r="J1015" s="42" t="s">
        <v>7996</v>
      </c>
      <c r="K1015" s="42">
        <v>263</v>
      </c>
      <c r="L1015" s="42">
        <v>3</v>
      </c>
      <c r="M1015" s="42">
        <v>1</v>
      </c>
      <c r="N1015" s="42" t="s">
        <v>44</v>
      </c>
      <c r="O1015" s="42" t="s">
        <v>7539</v>
      </c>
      <c r="P1015" s="42" t="s">
        <v>7540</v>
      </c>
      <c r="Q1015" t="s">
        <v>45</v>
      </c>
      <c r="R1015" t="s">
        <v>46</v>
      </c>
    </row>
    <row r="1016" spans="1:18" ht="13" x14ac:dyDescent="0.15">
      <c r="A1016" s="167"/>
      <c r="B1016" s="46">
        <v>7</v>
      </c>
      <c r="C1016" s="43" t="s">
        <v>7997</v>
      </c>
      <c r="D1016" s="45">
        <v>1000000</v>
      </c>
      <c r="E1016" s="42" t="s">
        <v>7998</v>
      </c>
      <c r="F1016" s="42" t="s">
        <v>2379</v>
      </c>
      <c r="G1016" s="42" t="s">
        <v>1914</v>
      </c>
      <c r="H1016" s="45">
        <v>1.5410810574094601E-11</v>
      </c>
      <c r="I1016" s="42">
        <v>26</v>
      </c>
      <c r="J1016" s="42" t="s">
        <v>7999</v>
      </c>
      <c r="K1016" s="42">
        <v>269</v>
      </c>
      <c r="L1016" s="42">
        <v>4</v>
      </c>
      <c r="M1016" s="42">
        <v>1</v>
      </c>
      <c r="N1016" s="42" t="s">
        <v>44</v>
      </c>
      <c r="O1016" s="42" t="s">
        <v>7539</v>
      </c>
      <c r="P1016" s="42" t="s">
        <v>7540</v>
      </c>
      <c r="Q1016" t="s">
        <v>45</v>
      </c>
      <c r="R1016" t="s">
        <v>46</v>
      </c>
    </row>
    <row r="1017" spans="1:18" ht="13" x14ac:dyDescent="0.15">
      <c r="A1017" s="167"/>
      <c r="B1017" s="46">
        <v>7</v>
      </c>
      <c r="C1017" s="43" t="s">
        <v>8000</v>
      </c>
      <c r="D1017" s="45">
        <v>1000000</v>
      </c>
      <c r="E1017" s="42" t="s">
        <v>8001</v>
      </c>
      <c r="F1017" s="42" t="s">
        <v>2379</v>
      </c>
      <c r="G1017" s="42" t="s">
        <v>1914</v>
      </c>
      <c r="H1017" s="45">
        <v>9.7102622450333204E-8</v>
      </c>
      <c r="I1017" s="42">
        <v>22</v>
      </c>
      <c r="J1017" s="42" t="s">
        <v>7951</v>
      </c>
      <c r="K1017" s="42">
        <v>162</v>
      </c>
      <c r="L1017" s="42">
        <v>3</v>
      </c>
      <c r="M1017" s="42">
        <v>1</v>
      </c>
      <c r="N1017" s="42" t="s">
        <v>44</v>
      </c>
      <c r="O1017" s="42" t="s">
        <v>7539</v>
      </c>
      <c r="P1017" s="42" t="s">
        <v>7540</v>
      </c>
      <c r="Q1017" t="s">
        <v>45</v>
      </c>
      <c r="R1017" t="s">
        <v>46</v>
      </c>
    </row>
    <row r="1018" spans="1:18" ht="13" x14ac:dyDescent="0.15">
      <c r="A1018" s="167"/>
      <c r="B1018" s="46">
        <v>7</v>
      </c>
      <c r="C1018" s="43" t="s">
        <v>8002</v>
      </c>
      <c r="D1018" s="45">
        <v>1000000</v>
      </c>
      <c r="E1018" s="42" t="s">
        <v>8003</v>
      </c>
      <c r="F1018" s="42" t="s">
        <v>2379</v>
      </c>
      <c r="G1018" s="42" t="s">
        <v>1914</v>
      </c>
      <c r="H1018" s="45">
        <v>3.6665519989104799E-8</v>
      </c>
      <c r="I1018" s="42">
        <v>26</v>
      </c>
      <c r="J1018" s="42" t="s">
        <v>8004</v>
      </c>
      <c r="K1018" s="42">
        <v>188</v>
      </c>
      <c r="L1018" s="42">
        <v>3</v>
      </c>
      <c r="M1018" s="42">
        <v>1</v>
      </c>
      <c r="N1018" s="42" t="s">
        <v>44</v>
      </c>
      <c r="O1018" s="42" t="s">
        <v>7539</v>
      </c>
      <c r="P1018" s="42" t="s">
        <v>7540</v>
      </c>
      <c r="Q1018" t="s">
        <v>45</v>
      </c>
      <c r="R1018" t="s">
        <v>46</v>
      </c>
    </row>
    <row r="1019" spans="1:18" ht="13" x14ac:dyDescent="0.15">
      <c r="A1019" s="167"/>
      <c r="B1019" s="46">
        <v>7</v>
      </c>
      <c r="C1019" s="43" t="s">
        <v>8005</v>
      </c>
      <c r="D1019" s="45">
        <v>1000000</v>
      </c>
      <c r="E1019" s="42" t="s">
        <v>8006</v>
      </c>
      <c r="F1019" s="42" t="s">
        <v>2379</v>
      </c>
      <c r="G1019" s="42" t="s">
        <v>1914</v>
      </c>
      <c r="H1019" s="45">
        <v>2.3142490517929599E-9</v>
      </c>
      <c r="I1019" s="42">
        <v>28</v>
      </c>
      <c r="J1019" s="42" t="s">
        <v>7883</v>
      </c>
      <c r="K1019" s="42">
        <v>153</v>
      </c>
      <c r="L1019" s="42">
        <v>3</v>
      </c>
      <c r="M1019" s="42">
        <v>1</v>
      </c>
      <c r="N1019" s="42" t="s">
        <v>44</v>
      </c>
      <c r="O1019" s="42" t="s">
        <v>7539</v>
      </c>
      <c r="P1019" s="42" t="s">
        <v>7540</v>
      </c>
      <c r="Q1019" t="s">
        <v>45</v>
      </c>
      <c r="R1019" t="s">
        <v>46</v>
      </c>
    </row>
    <row r="1020" spans="1:18" ht="13" x14ac:dyDescent="0.15">
      <c r="A1020" s="167"/>
      <c r="B1020" s="46">
        <v>7</v>
      </c>
      <c r="C1020" s="43" t="s">
        <v>8007</v>
      </c>
      <c r="D1020" s="45">
        <v>1000000</v>
      </c>
      <c r="E1020" s="42" t="s">
        <v>8008</v>
      </c>
      <c r="F1020" s="42" t="s">
        <v>2379</v>
      </c>
      <c r="G1020" s="42" t="s">
        <v>1941</v>
      </c>
      <c r="H1020" s="45">
        <v>4.6080395126145102E-10</v>
      </c>
      <c r="I1020" s="42">
        <v>34</v>
      </c>
      <c r="J1020" s="42" t="s">
        <v>8009</v>
      </c>
      <c r="K1020" s="42">
        <v>60</v>
      </c>
      <c r="L1020" s="42">
        <v>3</v>
      </c>
      <c r="M1020" s="42">
        <v>1</v>
      </c>
      <c r="N1020" s="42" t="s">
        <v>44</v>
      </c>
      <c r="O1020" s="42" t="s">
        <v>7539</v>
      </c>
      <c r="P1020" s="42" t="s">
        <v>7540</v>
      </c>
      <c r="Q1020" t="s">
        <v>45</v>
      </c>
      <c r="R1020" t="s">
        <v>46</v>
      </c>
    </row>
    <row r="1021" spans="1:18" ht="13" x14ac:dyDescent="0.15">
      <c r="A1021" s="167"/>
      <c r="B1021" s="46">
        <v>7</v>
      </c>
      <c r="C1021" s="43" t="s">
        <v>8010</v>
      </c>
      <c r="D1021" s="45">
        <v>1000000</v>
      </c>
      <c r="E1021" s="42" t="s">
        <v>8011</v>
      </c>
      <c r="F1021" s="42" t="s">
        <v>2379</v>
      </c>
      <c r="G1021" s="42" t="s">
        <v>1914</v>
      </c>
      <c r="H1021" s="45">
        <v>1.80559292637251E-9</v>
      </c>
      <c r="I1021" s="42">
        <v>22</v>
      </c>
      <c r="J1021" s="42" t="s">
        <v>7827</v>
      </c>
      <c r="K1021" s="42">
        <v>130</v>
      </c>
      <c r="L1021" s="42">
        <v>3</v>
      </c>
      <c r="M1021" s="42">
        <v>1</v>
      </c>
      <c r="N1021" s="42" t="s">
        <v>44</v>
      </c>
      <c r="O1021" s="42" t="s">
        <v>7539</v>
      </c>
      <c r="P1021" s="42" t="s">
        <v>7540</v>
      </c>
      <c r="Q1021" t="s">
        <v>45</v>
      </c>
      <c r="R1021" t="s">
        <v>46</v>
      </c>
    </row>
    <row r="1022" spans="1:18" ht="13" x14ac:dyDescent="0.15">
      <c r="A1022" s="167"/>
      <c r="B1022" s="46">
        <v>7</v>
      </c>
      <c r="C1022" s="43" t="s">
        <v>8012</v>
      </c>
      <c r="D1022" s="45">
        <v>1000000</v>
      </c>
      <c r="E1022" s="42" t="s">
        <v>8013</v>
      </c>
      <c r="F1022" s="42" t="s">
        <v>2379</v>
      </c>
      <c r="G1022" s="42" t="s">
        <v>1914</v>
      </c>
      <c r="H1022" s="45">
        <v>2.48337157609723E-11</v>
      </c>
      <c r="I1022" s="42">
        <v>26</v>
      </c>
      <c r="J1022" s="42" t="s">
        <v>7827</v>
      </c>
      <c r="K1022" s="42">
        <v>130</v>
      </c>
      <c r="L1022" s="42">
        <v>3</v>
      </c>
      <c r="M1022" s="42">
        <v>1</v>
      </c>
      <c r="N1022" s="42" t="s">
        <v>44</v>
      </c>
      <c r="O1022" s="42" t="s">
        <v>7539</v>
      </c>
      <c r="P1022" s="42" t="s">
        <v>7540</v>
      </c>
      <c r="Q1022" t="s">
        <v>45</v>
      </c>
      <c r="R1022" t="s">
        <v>46</v>
      </c>
    </row>
    <row r="1023" spans="1:18" ht="13" x14ac:dyDescent="0.15">
      <c r="A1023" s="167"/>
      <c r="B1023" s="46">
        <v>7</v>
      </c>
      <c r="C1023" s="43" t="s">
        <v>8014</v>
      </c>
      <c r="D1023" s="45">
        <v>1000000</v>
      </c>
      <c r="E1023" s="42" t="s">
        <v>8015</v>
      </c>
      <c r="F1023" s="42" t="s">
        <v>2379</v>
      </c>
      <c r="G1023" s="42" t="s">
        <v>1914</v>
      </c>
      <c r="H1023" s="45">
        <v>2.5499969116375199E-7</v>
      </c>
      <c r="I1023" s="42">
        <v>22</v>
      </c>
      <c r="J1023" s="42" t="s">
        <v>7951</v>
      </c>
      <c r="K1023" s="42">
        <v>160</v>
      </c>
      <c r="L1023" s="42">
        <v>3</v>
      </c>
      <c r="M1023" s="42">
        <v>1</v>
      </c>
      <c r="N1023" s="42" t="s">
        <v>44</v>
      </c>
      <c r="O1023" s="42" t="s">
        <v>7539</v>
      </c>
      <c r="P1023" s="42" t="s">
        <v>7540</v>
      </c>
      <c r="Q1023" t="s">
        <v>45</v>
      </c>
      <c r="R1023" t="s">
        <v>46</v>
      </c>
    </row>
    <row r="1024" spans="1:18" ht="13" x14ac:dyDescent="0.15">
      <c r="A1024" s="167"/>
      <c r="B1024" s="46">
        <v>7</v>
      </c>
      <c r="C1024" s="43" t="s">
        <v>8016</v>
      </c>
      <c r="D1024" s="45">
        <v>1000000</v>
      </c>
      <c r="E1024" s="42" t="s">
        <v>8017</v>
      </c>
      <c r="F1024" s="42" t="s">
        <v>2379</v>
      </c>
      <c r="G1024" s="42" t="s">
        <v>1914</v>
      </c>
      <c r="H1024" s="45">
        <v>2.9909532987142001E-10</v>
      </c>
      <c r="I1024" s="42">
        <v>32</v>
      </c>
      <c r="J1024" s="42" t="s">
        <v>8018</v>
      </c>
      <c r="K1024" s="42">
        <v>229</v>
      </c>
      <c r="L1024" s="42">
        <v>3</v>
      </c>
      <c r="M1024" s="42">
        <v>1</v>
      </c>
      <c r="N1024" s="42" t="s">
        <v>44</v>
      </c>
      <c r="O1024" s="42" t="s">
        <v>7539</v>
      </c>
      <c r="P1024" s="42" t="s">
        <v>7540</v>
      </c>
      <c r="Q1024" t="s">
        <v>45</v>
      </c>
      <c r="R1024" t="s">
        <v>46</v>
      </c>
    </row>
    <row r="1025" spans="1:18" ht="13" x14ac:dyDescent="0.15">
      <c r="A1025" s="167"/>
      <c r="B1025" s="46">
        <v>7</v>
      </c>
      <c r="C1025" s="43" t="s">
        <v>8019</v>
      </c>
      <c r="D1025" s="45">
        <v>1000000</v>
      </c>
      <c r="E1025" s="42" t="s">
        <v>8020</v>
      </c>
      <c r="F1025" s="42" t="s">
        <v>2379</v>
      </c>
      <c r="G1025" s="42" t="s">
        <v>1914</v>
      </c>
      <c r="H1025" s="45">
        <v>1.4431728448717801E-8</v>
      </c>
      <c r="I1025" s="42">
        <v>32</v>
      </c>
      <c r="J1025" s="42" t="s">
        <v>8004</v>
      </c>
      <c r="K1025" s="42">
        <v>185</v>
      </c>
      <c r="L1025" s="42">
        <v>3</v>
      </c>
      <c r="M1025" s="42">
        <v>1</v>
      </c>
      <c r="N1025" s="42" t="s">
        <v>44</v>
      </c>
      <c r="O1025" s="42" t="s">
        <v>7539</v>
      </c>
      <c r="P1025" s="42" t="s">
        <v>7540</v>
      </c>
      <c r="Q1025" t="s">
        <v>45</v>
      </c>
      <c r="R1025" t="s">
        <v>46</v>
      </c>
    </row>
    <row r="1026" spans="1:18" ht="13" x14ac:dyDescent="0.15">
      <c r="A1026" s="167"/>
      <c r="B1026" s="46">
        <v>7</v>
      </c>
      <c r="C1026" s="43" t="s">
        <v>8021</v>
      </c>
      <c r="D1026" s="45">
        <v>1000000</v>
      </c>
      <c r="E1026" s="42" t="s">
        <v>8022</v>
      </c>
      <c r="F1026" s="42" t="s">
        <v>2379</v>
      </c>
      <c r="G1026" s="42" t="s">
        <v>1914</v>
      </c>
      <c r="H1026" s="45">
        <v>7.1739588333086801E-9</v>
      </c>
      <c r="I1026" s="42">
        <v>22</v>
      </c>
      <c r="J1026" s="42" t="s">
        <v>7874</v>
      </c>
      <c r="K1026" s="42">
        <v>149</v>
      </c>
      <c r="L1026" s="42">
        <v>3</v>
      </c>
      <c r="M1026" s="42">
        <v>1</v>
      </c>
      <c r="N1026" s="42" t="s">
        <v>44</v>
      </c>
      <c r="O1026" s="42" t="s">
        <v>7539</v>
      </c>
      <c r="P1026" s="42" t="s">
        <v>7540</v>
      </c>
      <c r="Q1026" t="s">
        <v>45</v>
      </c>
      <c r="R1026" t="s">
        <v>46</v>
      </c>
    </row>
    <row r="1027" spans="1:18" ht="13" x14ac:dyDescent="0.15">
      <c r="A1027" s="167"/>
      <c r="B1027" s="46">
        <v>7</v>
      </c>
      <c r="C1027" s="43" t="s">
        <v>8023</v>
      </c>
      <c r="D1027" s="45">
        <v>1000000</v>
      </c>
      <c r="E1027" s="42" t="s">
        <v>8024</v>
      </c>
      <c r="F1027" s="42" t="s">
        <v>2379</v>
      </c>
      <c r="G1027" s="42" t="s">
        <v>1914</v>
      </c>
      <c r="H1027" s="45">
        <v>1.76658650079812E-9</v>
      </c>
      <c r="I1027" s="42">
        <v>22</v>
      </c>
      <c r="J1027" s="42" t="s">
        <v>7729</v>
      </c>
      <c r="K1027" s="42">
        <v>124</v>
      </c>
      <c r="L1027" s="42">
        <v>3</v>
      </c>
      <c r="M1027" s="42">
        <v>1</v>
      </c>
      <c r="N1027" s="42" t="s">
        <v>44</v>
      </c>
      <c r="O1027" s="42" t="s">
        <v>7539</v>
      </c>
      <c r="P1027" s="42" t="s">
        <v>7540</v>
      </c>
      <c r="Q1027" t="s">
        <v>45</v>
      </c>
      <c r="R1027" t="s">
        <v>46</v>
      </c>
    </row>
    <row r="1028" spans="1:18" ht="13" x14ac:dyDescent="0.15">
      <c r="A1028" s="167"/>
      <c r="B1028" s="46">
        <v>7</v>
      </c>
      <c r="C1028" s="43" t="s">
        <v>8025</v>
      </c>
      <c r="D1028" s="45">
        <v>1000000</v>
      </c>
      <c r="E1028" s="42" t="s">
        <v>8026</v>
      </c>
      <c r="F1028" s="42" t="s">
        <v>2379</v>
      </c>
      <c r="G1028" s="42" t="s">
        <v>1914</v>
      </c>
      <c r="H1028" s="45">
        <v>9.16918195142689E-9</v>
      </c>
      <c r="I1028" s="42">
        <v>22</v>
      </c>
      <c r="J1028" s="42" t="s">
        <v>8027</v>
      </c>
      <c r="K1028" s="42">
        <v>206</v>
      </c>
      <c r="L1028" s="42">
        <v>3</v>
      </c>
      <c r="M1028" s="42">
        <v>1</v>
      </c>
      <c r="N1028" s="42" t="s">
        <v>44</v>
      </c>
      <c r="O1028" s="42" t="s">
        <v>7539</v>
      </c>
      <c r="P1028" s="42" t="s">
        <v>7540</v>
      </c>
      <c r="Q1028" t="s">
        <v>45</v>
      </c>
      <c r="R1028" t="s">
        <v>46</v>
      </c>
    </row>
    <row r="1029" spans="1:18" ht="13" x14ac:dyDescent="0.15">
      <c r="A1029" s="167"/>
      <c r="B1029" s="46">
        <v>7</v>
      </c>
      <c r="C1029" s="43" t="s">
        <v>8028</v>
      </c>
      <c r="D1029" s="45">
        <v>1000000</v>
      </c>
      <c r="E1029" s="42" t="s">
        <v>8029</v>
      </c>
      <c r="F1029" s="42" t="s">
        <v>2379</v>
      </c>
      <c r="G1029" s="42" t="s">
        <v>1914</v>
      </c>
      <c r="H1029" s="45">
        <v>6.3400487088123605E-8</v>
      </c>
      <c r="I1029" s="42">
        <v>22</v>
      </c>
      <c r="J1029" s="42" t="s">
        <v>8030</v>
      </c>
      <c r="K1029" s="42">
        <v>184</v>
      </c>
      <c r="L1029" s="42">
        <v>3</v>
      </c>
      <c r="M1029" s="42">
        <v>1</v>
      </c>
      <c r="N1029" s="42" t="s">
        <v>44</v>
      </c>
      <c r="O1029" s="42" t="s">
        <v>7539</v>
      </c>
      <c r="P1029" s="42" t="s">
        <v>7540</v>
      </c>
      <c r="Q1029" t="s">
        <v>45</v>
      </c>
      <c r="R1029" t="s">
        <v>46</v>
      </c>
    </row>
    <row r="1030" spans="1:18" ht="13" x14ac:dyDescent="0.15">
      <c r="A1030" s="167"/>
      <c r="B1030" s="46">
        <v>7</v>
      </c>
      <c r="C1030" s="43" t="s">
        <v>8031</v>
      </c>
      <c r="D1030" s="45">
        <v>1000000</v>
      </c>
      <c r="E1030" s="42" t="s">
        <v>8032</v>
      </c>
      <c r="F1030" s="42" t="s">
        <v>2379</v>
      </c>
      <c r="G1030" s="42" t="s">
        <v>1914</v>
      </c>
      <c r="H1030" s="45">
        <v>9.6048681099195896E-9</v>
      </c>
      <c r="I1030" s="42">
        <v>22</v>
      </c>
      <c r="J1030" s="42" t="s">
        <v>7792</v>
      </c>
      <c r="K1030" s="42">
        <v>121</v>
      </c>
      <c r="L1030" s="42">
        <v>3</v>
      </c>
      <c r="M1030" s="42">
        <v>1</v>
      </c>
      <c r="N1030" s="42" t="s">
        <v>44</v>
      </c>
      <c r="O1030" s="42" t="s">
        <v>7539</v>
      </c>
      <c r="P1030" s="42" t="s">
        <v>7540</v>
      </c>
      <c r="Q1030" t="s">
        <v>45</v>
      </c>
      <c r="R1030" t="s">
        <v>46</v>
      </c>
    </row>
    <row r="1031" spans="1:18" ht="13" x14ac:dyDescent="0.15">
      <c r="A1031" s="167"/>
      <c r="B1031" s="46">
        <v>7</v>
      </c>
      <c r="C1031" s="43" t="s">
        <v>8033</v>
      </c>
      <c r="D1031" s="45">
        <v>1000000</v>
      </c>
      <c r="E1031" s="42" t="s">
        <v>8034</v>
      </c>
      <c r="F1031" s="42" t="s">
        <v>2379</v>
      </c>
      <c r="G1031" s="42" t="s">
        <v>1914</v>
      </c>
      <c r="H1031" s="45">
        <v>8.3351556651411596E-8</v>
      </c>
      <c r="I1031" s="42">
        <v>22</v>
      </c>
      <c r="J1031" s="42" t="s">
        <v>7951</v>
      </c>
      <c r="K1031" s="42">
        <v>154</v>
      </c>
      <c r="L1031" s="42">
        <v>3</v>
      </c>
      <c r="M1031" s="42">
        <v>1</v>
      </c>
      <c r="N1031" s="42" t="s">
        <v>44</v>
      </c>
      <c r="O1031" s="42" t="s">
        <v>7539</v>
      </c>
      <c r="P1031" s="42" t="s">
        <v>7540</v>
      </c>
      <c r="Q1031" t="s">
        <v>45</v>
      </c>
      <c r="R1031" t="s">
        <v>46</v>
      </c>
    </row>
    <row r="1032" spans="1:18" ht="13" x14ac:dyDescent="0.15">
      <c r="A1032" s="167"/>
      <c r="B1032" s="46">
        <v>7</v>
      </c>
      <c r="C1032" s="43" t="s">
        <v>8035</v>
      </c>
      <c r="D1032" s="45">
        <v>1000000</v>
      </c>
      <c r="E1032" s="42" t="s">
        <v>8036</v>
      </c>
      <c r="F1032" s="42" t="s">
        <v>2379</v>
      </c>
      <c r="G1032" s="42" t="s">
        <v>1914</v>
      </c>
      <c r="H1032" s="45">
        <v>1.4599348535339301E-10</v>
      </c>
      <c r="I1032" s="42">
        <v>32</v>
      </c>
      <c r="J1032" s="42" t="s">
        <v>7785</v>
      </c>
      <c r="K1032" s="42">
        <v>127</v>
      </c>
      <c r="L1032" s="42">
        <v>3</v>
      </c>
      <c r="M1032" s="42">
        <v>1</v>
      </c>
      <c r="N1032" s="42" t="s">
        <v>44</v>
      </c>
      <c r="O1032" s="42" t="s">
        <v>7539</v>
      </c>
      <c r="P1032" s="42" t="s">
        <v>7540</v>
      </c>
      <c r="Q1032" t="s">
        <v>45</v>
      </c>
      <c r="R1032" t="s">
        <v>46</v>
      </c>
    </row>
    <row r="1033" spans="1:18" ht="13" x14ac:dyDescent="0.15">
      <c r="A1033" s="167"/>
      <c r="B1033" s="46">
        <v>7</v>
      </c>
      <c r="C1033" s="43" t="s">
        <v>8037</v>
      </c>
      <c r="D1033" s="45">
        <v>1000000</v>
      </c>
      <c r="E1033" s="42" t="s">
        <v>8038</v>
      </c>
      <c r="F1033" s="42" t="s">
        <v>2379</v>
      </c>
      <c r="G1033" s="42" t="s">
        <v>1914</v>
      </c>
      <c r="H1033" s="45">
        <v>2.2470697111938302E-8</v>
      </c>
      <c r="I1033" s="42">
        <v>22</v>
      </c>
      <c r="J1033" s="42" t="s">
        <v>7905</v>
      </c>
      <c r="K1033" s="42">
        <v>165</v>
      </c>
      <c r="L1033" s="42">
        <v>3</v>
      </c>
      <c r="M1033" s="42">
        <v>1</v>
      </c>
      <c r="N1033" s="42" t="s">
        <v>44</v>
      </c>
      <c r="O1033" s="42" t="s">
        <v>7539</v>
      </c>
      <c r="P1033" s="42" t="s">
        <v>7540</v>
      </c>
      <c r="Q1033" t="s">
        <v>45</v>
      </c>
      <c r="R1033" t="s">
        <v>46</v>
      </c>
    </row>
    <row r="1034" spans="1:18" ht="13" x14ac:dyDescent="0.15">
      <c r="A1034" s="167"/>
      <c r="B1034" s="46">
        <v>7</v>
      </c>
      <c r="C1034" s="43" t="s">
        <v>8039</v>
      </c>
      <c r="D1034" s="45">
        <v>1000000</v>
      </c>
      <c r="E1034" s="42" t="s">
        <v>8040</v>
      </c>
      <c r="F1034" s="42" t="s">
        <v>2379</v>
      </c>
      <c r="G1034" s="42" t="s">
        <v>1914</v>
      </c>
      <c r="H1034" s="45">
        <v>6.2906612491041005E-8</v>
      </c>
      <c r="I1034" s="42">
        <v>22</v>
      </c>
      <c r="J1034" s="42" t="s">
        <v>7681</v>
      </c>
      <c r="K1034" s="42">
        <v>142</v>
      </c>
      <c r="L1034" s="42">
        <v>4</v>
      </c>
      <c r="M1034" s="42">
        <v>1</v>
      </c>
      <c r="N1034" s="42" t="s">
        <v>44</v>
      </c>
      <c r="O1034" s="42" t="s">
        <v>7539</v>
      </c>
      <c r="P1034" s="42" t="s">
        <v>7540</v>
      </c>
      <c r="Q1034" t="s">
        <v>45</v>
      </c>
      <c r="R1034" t="s">
        <v>46</v>
      </c>
    </row>
    <row r="1035" spans="1:18" ht="13" x14ac:dyDescent="0.15">
      <c r="A1035" s="167"/>
      <c r="B1035" s="46">
        <v>7</v>
      </c>
      <c r="C1035" s="43" t="s">
        <v>8041</v>
      </c>
      <c r="D1035" s="45">
        <v>1000000</v>
      </c>
      <c r="E1035" s="42" t="s">
        <v>8042</v>
      </c>
      <c r="F1035" s="42" t="s">
        <v>2379</v>
      </c>
      <c r="G1035" s="42" t="s">
        <v>1914</v>
      </c>
      <c r="H1035" s="45">
        <v>1.9433014272112901E-9</v>
      </c>
      <c r="I1035" s="42">
        <v>22</v>
      </c>
      <c r="J1035" s="42" t="s">
        <v>8043</v>
      </c>
      <c r="K1035" s="42">
        <v>151</v>
      </c>
      <c r="L1035" s="42">
        <v>3</v>
      </c>
      <c r="M1035" s="42">
        <v>1</v>
      </c>
      <c r="N1035" s="42" t="s">
        <v>44</v>
      </c>
      <c r="O1035" s="42" t="s">
        <v>7539</v>
      </c>
      <c r="P1035" s="42" t="s">
        <v>7540</v>
      </c>
      <c r="Q1035" t="s">
        <v>45</v>
      </c>
      <c r="R1035" t="s">
        <v>46</v>
      </c>
    </row>
    <row r="1036" spans="1:18" ht="13" x14ac:dyDescent="0.15">
      <c r="A1036" s="167"/>
      <c r="B1036" s="46">
        <v>7</v>
      </c>
      <c r="C1036" s="43" t="s">
        <v>8044</v>
      </c>
      <c r="D1036" s="45">
        <v>1000000</v>
      </c>
      <c r="E1036" s="42" t="s">
        <v>8045</v>
      </c>
      <c r="F1036" s="42" t="s">
        <v>2379</v>
      </c>
      <c r="G1036" s="42" t="s">
        <v>1914</v>
      </c>
      <c r="H1036" s="45">
        <v>1.2122085479699799E-9</v>
      </c>
      <c r="I1036" s="42">
        <v>32</v>
      </c>
      <c r="J1036" s="42" t="s">
        <v>8046</v>
      </c>
      <c r="K1036" s="42">
        <v>160</v>
      </c>
      <c r="L1036" s="42">
        <v>3</v>
      </c>
      <c r="M1036" s="42">
        <v>1</v>
      </c>
      <c r="N1036" s="42" t="s">
        <v>44</v>
      </c>
      <c r="O1036" s="42" t="s">
        <v>7539</v>
      </c>
      <c r="P1036" s="42" t="s">
        <v>7540</v>
      </c>
      <c r="Q1036" t="s">
        <v>45</v>
      </c>
      <c r="R1036" t="s">
        <v>46</v>
      </c>
    </row>
    <row r="1037" spans="1:18" ht="13" x14ac:dyDescent="0.15">
      <c r="A1037" s="167"/>
      <c r="B1037" s="46">
        <v>7</v>
      </c>
      <c r="C1037" s="43" t="s">
        <v>8047</v>
      </c>
      <c r="D1037" s="45">
        <v>1000000</v>
      </c>
      <c r="E1037" s="42" t="s">
        <v>8048</v>
      </c>
      <c r="F1037" s="42" t="s">
        <v>2379</v>
      </c>
      <c r="G1037" s="42" t="s">
        <v>1914</v>
      </c>
      <c r="H1037" s="45">
        <v>2.5385133818479098E-9</v>
      </c>
      <c r="I1037" s="42">
        <v>22</v>
      </c>
      <c r="J1037" s="42" t="s">
        <v>7785</v>
      </c>
      <c r="K1037" s="42">
        <v>126</v>
      </c>
      <c r="L1037" s="42">
        <v>4</v>
      </c>
      <c r="M1037" s="42">
        <v>1</v>
      </c>
      <c r="N1037" s="42" t="s">
        <v>44</v>
      </c>
      <c r="O1037" s="42" t="s">
        <v>7539</v>
      </c>
      <c r="P1037" s="42" t="s">
        <v>7540</v>
      </c>
      <c r="Q1037" t="s">
        <v>45</v>
      </c>
      <c r="R1037" t="s">
        <v>46</v>
      </c>
    </row>
    <row r="1038" spans="1:18" ht="13" x14ac:dyDescent="0.15">
      <c r="A1038" s="167"/>
      <c r="B1038" s="46">
        <v>7</v>
      </c>
      <c r="C1038" s="43" t="s">
        <v>8049</v>
      </c>
      <c r="D1038" s="45">
        <v>1000000</v>
      </c>
      <c r="E1038" s="42" t="s">
        <v>8050</v>
      </c>
      <c r="F1038" s="42" t="s">
        <v>2379</v>
      </c>
      <c r="G1038" s="42" t="s">
        <v>1914</v>
      </c>
      <c r="H1038" s="45">
        <v>9.7500411305245792E-10</v>
      </c>
      <c r="I1038" s="42">
        <v>22</v>
      </c>
      <c r="J1038" s="42" t="s">
        <v>7792</v>
      </c>
      <c r="K1038" s="42">
        <v>119</v>
      </c>
      <c r="L1038" s="42">
        <v>3</v>
      </c>
      <c r="M1038" s="42">
        <v>1</v>
      </c>
      <c r="N1038" s="42" t="s">
        <v>44</v>
      </c>
      <c r="O1038" s="42" t="s">
        <v>7539</v>
      </c>
      <c r="P1038" s="42" t="s">
        <v>7540</v>
      </c>
      <c r="Q1038" t="s">
        <v>45</v>
      </c>
      <c r="R1038" t="s">
        <v>46</v>
      </c>
    </row>
    <row r="1039" spans="1:18" ht="13" x14ac:dyDescent="0.15">
      <c r="A1039" s="167"/>
      <c r="B1039" s="46">
        <v>7</v>
      </c>
      <c r="C1039" s="43" t="s">
        <v>8051</v>
      </c>
      <c r="D1039" s="45">
        <v>1000000</v>
      </c>
      <c r="E1039" s="42" t="s">
        <v>8052</v>
      </c>
      <c r="F1039" s="42" t="s">
        <v>2379</v>
      </c>
      <c r="G1039" s="42" t="s">
        <v>1914</v>
      </c>
      <c r="H1039" s="45">
        <v>7.9259837390212303E-9</v>
      </c>
      <c r="I1039" s="42">
        <v>22</v>
      </c>
      <c r="J1039" s="42" t="s">
        <v>7996</v>
      </c>
      <c r="K1039" s="42">
        <v>250</v>
      </c>
      <c r="L1039" s="42">
        <v>3</v>
      </c>
      <c r="M1039" s="42">
        <v>1</v>
      </c>
      <c r="N1039" s="42" t="s">
        <v>44</v>
      </c>
      <c r="O1039" s="42" t="s">
        <v>7539</v>
      </c>
      <c r="P1039" s="42" t="s">
        <v>7540</v>
      </c>
      <c r="Q1039" t="s">
        <v>45</v>
      </c>
      <c r="R1039" t="s">
        <v>46</v>
      </c>
    </row>
    <row r="1040" spans="1:18" ht="13" x14ac:dyDescent="0.15">
      <c r="A1040" s="167"/>
      <c r="B1040" s="46">
        <v>7</v>
      </c>
      <c r="C1040" s="43" t="s">
        <v>8053</v>
      </c>
      <c r="D1040" s="45">
        <v>1000000</v>
      </c>
      <c r="E1040" s="42" t="s">
        <v>8054</v>
      </c>
      <c r="F1040" s="42" t="s">
        <v>2379</v>
      </c>
      <c r="G1040" s="42" t="s">
        <v>1914</v>
      </c>
      <c r="H1040" s="45">
        <v>9.106132888138E-9</v>
      </c>
      <c r="I1040" s="42">
        <v>28</v>
      </c>
      <c r="J1040" s="42" t="s">
        <v>8030</v>
      </c>
      <c r="K1040" s="42">
        <v>179</v>
      </c>
      <c r="L1040" s="42">
        <v>3</v>
      </c>
      <c r="M1040" s="42">
        <v>1</v>
      </c>
      <c r="N1040" s="42" t="s">
        <v>44</v>
      </c>
      <c r="O1040" s="42" t="s">
        <v>7539</v>
      </c>
      <c r="P1040" s="42" t="s">
        <v>7540</v>
      </c>
      <c r="Q1040" t="s">
        <v>45</v>
      </c>
      <c r="R1040" t="s">
        <v>46</v>
      </c>
    </row>
    <row r="1041" spans="1:18" ht="13" x14ac:dyDescent="0.15">
      <c r="A1041" s="167"/>
      <c r="B1041" s="46">
        <v>7</v>
      </c>
      <c r="C1041" s="43" t="s">
        <v>8055</v>
      </c>
      <c r="D1041" s="45">
        <v>1000000</v>
      </c>
      <c r="E1041" s="42" t="s">
        <v>8056</v>
      </c>
      <c r="F1041" s="42" t="s">
        <v>2379</v>
      </c>
      <c r="G1041" s="42" t="s">
        <v>1914</v>
      </c>
      <c r="H1041" s="45">
        <v>1.68553950072049E-8</v>
      </c>
      <c r="I1041" s="42">
        <v>22</v>
      </c>
      <c r="J1041" s="42" t="s">
        <v>7792</v>
      </c>
      <c r="K1041" s="42">
        <v>114</v>
      </c>
      <c r="L1041" s="42">
        <v>3</v>
      </c>
      <c r="M1041" s="42">
        <v>1</v>
      </c>
      <c r="N1041" s="42" t="s">
        <v>44</v>
      </c>
      <c r="O1041" s="42" t="s">
        <v>7539</v>
      </c>
      <c r="P1041" s="42" t="s">
        <v>7540</v>
      </c>
      <c r="Q1041" t="s">
        <v>45</v>
      </c>
      <c r="R1041" t="s">
        <v>46</v>
      </c>
    </row>
    <row r="1042" spans="1:18" ht="13" x14ac:dyDescent="0.15">
      <c r="A1042" s="167"/>
      <c r="B1042" s="46">
        <v>7</v>
      </c>
      <c r="C1042" s="43" t="s">
        <v>8057</v>
      </c>
      <c r="D1042" s="45">
        <v>1000000</v>
      </c>
      <c r="E1042" s="42" t="s">
        <v>8058</v>
      </c>
      <c r="F1042" s="42" t="s">
        <v>2379</v>
      </c>
      <c r="G1042" s="42" t="s">
        <v>1914</v>
      </c>
      <c r="H1042" s="45">
        <v>3.8324425667517198E-9</v>
      </c>
      <c r="I1042" s="42">
        <v>22</v>
      </c>
      <c r="J1042" s="42" t="s">
        <v>7785</v>
      </c>
      <c r="K1042" s="42">
        <v>119</v>
      </c>
      <c r="L1042" s="42">
        <v>3</v>
      </c>
      <c r="M1042" s="42">
        <v>1</v>
      </c>
      <c r="N1042" s="42" t="s">
        <v>44</v>
      </c>
      <c r="O1042" s="42" t="s">
        <v>7539</v>
      </c>
      <c r="P1042" s="42" t="s">
        <v>7540</v>
      </c>
      <c r="Q1042" t="s">
        <v>45</v>
      </c>
      <c r="R1042" t="s">
        <v>46</v>
      </c>
    </row>
    <row r="1043" spans="1:18" ht="13" x14ac:dyDescent="0.15">
      <c r="A1043" s="167"/>
      <c r="B1043" s="46">
        <v>7</v>
      </c>
      <c r="C1043" s="43" t="s">
        <v>8059</v>
      </c>
      <c r="D1043" s="45">
        <v>1000000</v>
      </c>
      <c r="E1043" s="42" t="s">
        <v>8060</v>
      </c>
      <c r="F1043" s="42" t="s">
        <v>2379</v>
      </c>
      <c r="G1043" s="42" t="s">
        <v>1914</v>
      </c>
      <c r="H1043" s="45">
        <v>7.23507541084976E-9</v>
      </c>
      <c r="I1043" s="42">
        <v>22</v>
      </c>
      <c r="J1043" s="42" t="s">
        <v>7785</v>
      </c>
      <c r="K1043" s="42">
        <v>119</v>
      </c>
      <c r="L1043" s="42">
        <v>3</v>
      </c>
      <c r="M1043" s="42">
        <v>1</v>
      </c>
      <c r="N1043" s="42" t="s">
        <v>44</v>
      </c>
      <c r="O1043" s="42" t="s">
        <v>7539</v>
      </c>
      <c r="P1043" s="42" t="s">
        <v>7540</v>
      </c>
      <c r="Q1043" t="s">
        <v>45</v>
      </c>
      <c r="R1043" t="s">
        <v>46</v>
      </c>
    </row>
    <row r="1044" spans="1:18" ht="13" x14ac:dyDescent="0.15">
      <c r="A1044" s="167"/>
      <c r="B1044" s="46">
        <v>7</v>
      </c>
      <c r="C1044" s="43" t="s">
        <v>8061</v>
      </c>
      <c r="D1044" s="45">
        <v>1000000</v>
      </c>
      <c r="E1044" s="42" t="s">
        <v>8062</v>
      </c>
      <c r="F1044" s="42" t="s">
        <v>2379</v>
      </c>
      <c r="G1044" s="42" t="s">
        <v>1914</v>
      </c>
      <c r="H1044" s="45">
        <v>2.3586937103864201E-10</v>
      </c>
      <c r="I1044" s="42">
        <v>28</v>
      </c>
      <c r="J1044" s="42" t="s">
        <v>7729</v>
      </c>
      <c r="K1044" s="42">
        <v>110</v>
      </c>
      <c r="L1044" s="42">
        <v>3</v>
      </c>
      <c r="M1044" s="42">
        <v>1</v>
      </c>
      <c r="N1044" s="42" t="s">
        <v>44</v>
      </c>
      <c r="O1044" s="42" t="s">
        <v>7539</v>
      </c>
      <c r="P1044" s="42" t="s">
        <v>7540</v>
      </c>
      <c r="Q1044" t="s">
        <v>45</v>
      </c>
      <c r="R1044" t="s">
        <v>46</v>
      </c>
    </row>
    <row r="1045" spans="1:18" ht="13" x14ac:dyDescent="0.15">
      <c r="A1045" s="167"/>
      <c r="B1045" s="46">
        <v>7</v>
      </c>
      <c r="C1045" s="43" t="s">
        <v>8063</v>
      </c>
      <c r="D1045" s="45">
        <v>1000000</v>
      </c>
      <c r="E1045" s="42" t="s">
        <v>8064</v>
      </c>
      <c r="F1045" s="42" t="s">
        <v>2379</v>
      </c>
      <c r="G1045" s="42" t="s">
        <v>1914</v>
      </c>
      <c r="H1045" s="45">
        <v>5.3630237076489597E-9</v>
      </c>
      <c r="I1045" s="42">
        <v>22</v>
      </c>
      <c r="J1045" s="42" t="s">
        <v>7785</v>
      </c>
      <c r="K1045" s="42">
        <v>117</v>
      </c>
      <c r="L1045" s="42">
        <v>4</v>
      </c>
      <c r="M1045" s="42">
        <v>1</v>
      </c>
      <c r="N1045" s="42" t="s">
        <v>44</v>
      </c>
      <c r="O1045" s="42" t="s">
        <v>7539</v>
      </c>
      <c r="P1045" s="42" t="s">
        <v>7540</v>
      </c>
      <c r="Q1045" t="s">
        <v>45</v>
      </c>
      <c r="R1045" t="s">
        <v>46</v>
      </c>
    </row>
    <row r="1046" spans="1:18" ht="13" x14ac:dyDescent="0.15">
      <c r="A1046" s="167"/>
      <c r="B1046" s="46">
        <v>7</v>
      </c>
      <c r="C1046" s="43" t="s">
        <v>8065</v>
      </c>
      <c r="D1046" s="45">
        <v>1000000</v>
      </c>
      <c r="E1046" s="42" t="s">
        <v>8066</v>
      </c>
      <c r="F1046" s="42" t="s">
        <v>2379</v>
      </c>
      <c r="G1046" s="42" t="s">
        <v>1914</v>
      </c>
      <c r="H1046" s="45">
        <v>2.5688173073478401E-8</v>
      </c>
      <c r="I1046" s="42">
        <v>22</v>
      </c>
      <c r="J1046" s="42" t="s">
        <v>7905</v>
      </c>
      <c r="K1046" s="42">
        <v>154</v>
      </c>
      <c r="L1046" s="42">
        <v>3</v>
      </c>
      <c r="M1046" s="42">
        <v>1</v>
      </c>
      <c r="N1046" s="42" t="s">
        <v>44</v>
      </c>
      <c r="O1046" s="42" t="s">
        <v>7539</v>
      </c>
      <c r="P1046" s="42" t="s">
        <v>7540</v>
      </c>
      <c r="Q1046" t="s">
        <v>45</v>
      </c>
      <c r="R1046" t="s">
        <v>46</v>
      </c>
    </row>
    <row r="1047" spans="1:18" ht="13" x14ac:dyDescent="0.15">
      <c r="A1047" s="167"/>
      <c r="B1047" s="46">
        <v>7</v>
      </c>
      <c r="C1047" s="43" t="s">
        <v>8067</v>
      </c>
      <c r="D1047" s="45">
        <v>1000000</v>
      </c>
      <c r="E1047" s="42" t="s">
        <v>8068</v>
      </c>
      <c r="F1047" s="42" t="s">
        <v>2379</v>
      </c>
      <c r="G1047" s="42" t="s">
        <v>1914</v>
      </c>
      <c r="H1047" s="45">
        <v>2.6345809616455E-8</v>
      </c>
      <c r="I1047" s="42">
        <v>22</v>
      </c>
      <c r="J1047" s="42" t="s">
        <v>7681</v>
      </c>
      <c r="K1047" s="42">
        <v>131</v>
      </c>
      <c r="L1047" s="42">
        <v>3</v>
      </c>
      <c r="M1047" s="42">
        <v>1</v>
      </c>
      <c r="N1047" s="42" t="s">
        <v>44</v>
      </c>
      <c r="O1047" s="42" t="s">
        <v>7539</v>
      </c>
      <c r="P1047" s="42" t="s">
        <v>7540</v>
      </c>
      <c r="Q1047" t="s">
        <v>45</v>
      </c>
      <c r="R1047" t="s">
        <v>46</v>
      </c>
    </row>
    <row r="1048" spans="1:18" ht="13" x14ac:dyDescent="0.15">
      <c r="A1048" s="167"/>
      <c r="B1048" s="46">
        <v>7</v>
      </c>
      <c r="C1048" s="43" t="s">
        <v>8069</v>
      </c>
      <c r="D1048" s="45">
        <v>1000000</v>
      </c>
      <c r="E1048" s="42" t="s">
        <v>8070</v>
      </c>
      <c r="F1048" s="42" t="s">
        <v>2379</v>
      </c>
      <c r="G1048" s="42" t="s">
        <v>1914</v>
      </c>
      <c r="H1048" s="45">
        <v>3.8771524007736202E-9</v>
      </c>
      <c r="I1048" s="42">
        <v>22</v>
      </c>
      <c r="J1048" s="42" t="s">
        <v>7785</v>
      </c>
      <c r="K1048" s="42">
        <v>115</v>
      </c>
      <c r="L1048" s="42">
        <v>4</v>
      </c>
      <c r="M1048" s="42">
        <v>1</v>
      </c>
      <c r="N1048" s="42" t="s">
        <v>44</v>
      </c>
      <c r="O1048" s="42" t="s">
        <v>7539</v>
      </c>
      <c r="P1048" s="42" t="s">
        <v>7540</v>
      </c>
      <c r="Q1048" t="s">
        <v>45</v>
      </c>
      <c r="R1048" t="s">
        <v>46</v>
      </c>
    </row>
    <row r="1049" spans="1:18" ht="13" x14ac:dyDescent="0.15">
      <c r="A1049" s="167"/>
      <c r="B1049" s="46">
        <v>7</v>
      </c>
      <c r="C1049" s="43" t="s">
        <v>8071</v>
      </c>
      <c r="D1049" s="45">
        <v>1000000</v>
      </c>
      <c r="E1049" s="42" t="s">
        <v>8072</v>
      </c>
      <c r="F1049" s="42" t="s">
        <v>2379</v>
      </c>
      <c r="G1049" s="42" t="s">
        <v>1914</v>
      </c>
      <c r="H1049" s="45">
        <v>3.6985309905240001E-10</v>
      </c>
      <c r="I1049" s="42">
        <v>26</v>
      </c>
      <c r="J1049" s="42" t="s">
        <v>8073</v>
      </c>
      <c r="K1049" s="42">
        <v>164</v>
      </c>
      <c r="L1049" s="42">
        <v>3</v>
      </c>
      <c r="M1049" s="42">
        <v>1</v>
      </c>
      <c r="N1049" s="42" t="s">
        <v>44</v>
      </c>
      <c r="O1049" s="42" t="s">
        <v>7539</v>
      </c>
      <c r="P1049" s="42" t="s">
        <v>7540</v>
      </c>
      <c r="Q1049" t="s">
        <v>45</v>
      </c>
      <c r="R1049" t="s">
        <v>46</v>
      </c>
    </row>
    <row r="1050" spans="1:18" ht="13" x14ac:dyDescent="0.15">
      <c r="A1050" s="167"/>
      <c r="B1050" s="46">
        <v>7</v>
      </c>
      <c r="C1050" s="43" t="s">
        <v>8074</v>
      </c>
      <c r="D1050" s="45">
        <v>1000000</v>
      </c>
      <c r="E1050" s="42" t="s">
        <v>8075</v>
      </c>
      <c r="F1050" s="42" t="s">
        <v>2379</v>
      </c>
      <c r="G1050" s="42" t="s">
        <v>1914</v>
      </c>
      <c r="H1050" s="45">
        <v>1.0612142381338E-8</v>
      </c>
      <c r="I1050" s="42">
        <v>26</v>
      </c>
      <c r="J1050" s="42" t="s">
        <v>7681</v>
      </c>
      <c r="K1050" s="42">
        <v>130</v>
      </c>
      <c r="L1050" s="42">
        <v>3</v>
      </c>
      <c r="M1050" s="42">
        <v>1</v>
      </c>
      <c r="N1050" s="42" t="s">
        <v>44</v>
      </c>
      <c r="O1050" s="42" t="s">
        <v>7539</v>
      </c>
      <c r="P1050" s="42" t="s">
        <v>7540</v>
      </c>
      <c r="Q1050" t="s">
        <v>45</v>
      </c>
      <c r="R1050" t="s">
        <v>46</v>
      </c>
    </row>
    <row r="1051" spans="1:18" ht="13" x14ac:dyDescent="0.15">
      <c r="A1051" s="167"/>
      <c r="B1051" s="46">
        <v>7</v>
      </c>
      <c r="C1051" s="43" t="s">
        <v>8076</v>
      </c>
      <c r="D1051" s="45">
        <v>1000000</v>
      </c>
      <c r="E1051" s="42" t="s">
        <v>8077</v>
      </c>
      <c r="F1051" s="42" t="s">
        <v>2379</v>
      </c>
      <c r="G1051" s="42" t="s">
        <v>1914</v>
      </c>
      <c r="H1051" s="45">
        <v>2.1711559034891401E-10</v>
      </c>
      <c r="I1051" s="42">
        <v>28</v>
      </c>
      <c r="J1051" s="42" t="s">
        <v>8078</v>
      </c>
      <c r="K1051" s="42">
        <v>129</v>
      </c>
      <c r="L1051" s="42">
        <v>4</v>
      </c>
      <c r="M1051" s="42">
        <v>1</v>
      </c>
      <c r="N1051" s="42" t="s">
        <v>44</v>
      </c>
      <c r="O1051" s="42" t="s">
        <v>7539</v>
      </c>
      <c r="P1051" s="42" t="s">
        <v>7540</v>
      </c>
      <c r="Q1051" t="s">
        <v>45</v>
      </c>
      <c r="R1051" t="s">
        <v>46</v>
      </c>
    </row>
    <row r="1052" spans="1:18" ht="13" x14ac:dyDescent="0.15">
      <c r="A1052" s="167"/>
      <c r="B1052" s="46">
        <v>7</v>
      </c>
      <c r="C1052" s="43" t="s">
        <v>8079</v>
      </c>
      <c r="D1052" s="45">
        <v>1000000</v>
      </c>
      <c r="E1052" s="42" t="s">
        <v>8080</v>
      </c>
      <c r="F1052" s="42" t="s">
        <v>2379</v>
      </c>
      <c r="G1052" s="42" t="s">
        <v>1914</v>
      </c>
      <c r="H1052" s="45">
        <v>6.5892024189323497E-9</v>
      </c>
      <c r="I1052" s="42">
        <v>22</v>
      </c>
      <c r="J1052" s="42" t="s">
        <v>8004</v>
      </c>
      <c r="K1052" s="42">
        <v>165</v>
      </c>
      <c r="L1052" s="42">
        <v>3</v>
      </c>
      <c r="M1052" s="42">
        <v>1</v>
      </c>
      <c r="N1052" s="42" t="s">
        <v>44</v>
      </c>
      <c r="O1052" s="42" t="s">
        <v>7539</v>
      </c>
      <c r="P1052" s="42" t="s">
        <v>7540</v>
      </c>
      <c r="Q1052" t="s">
        <v>45</v>
      </c>
      <c r="R1052" t="s">
        <v>46</v>
      </c>
    </row>
    <row r="1053" spans="1:18" ht="13" x14ac:dyDescent="0.15">
      <c r="A1053" s="167"/>
      <c r="B1053" s="46">
        <v>7</v>
      </c>
      <c r="C1053" s="43" t="s">
        <v>8081</v>
      </c>
      <c r="D1053" s="45">
        <v>1000000</v>
      </c>
      <c r="E1053" s="42" t="s">
        <v>8082</v>
      </c>
      <c r="F1053" s="42" t="s">
        <v>2379</v>
      </c>
      <c r="G1053" s="42" t="s">
        <v>1914</v>
      </c>
      <c r="H1053" s="45">
        <v>2.44238149869044E-9</v>
      </c>
      <c r="I1053" s="42">
        <v>22</v>
      </c>
      <c r="J1053" s="42" t="s">
        <v>7915</v>
      </c>
      <c r="K1053" s="42">
        <v>172</v>
      </c>
      <c r="L1053" s="42">
        <v>3</v>
      </c>
      <c r="M1053" s="42">
        <v>1</v>
      </c>
      <c r="N1053" s="42" t="s">
        <v>44</v>
      </c>
      <c r="O1053" s="42" t="s">
        <v>7539</v>
      </c>
      <c r="P1053" s="42" t="s">
        <v>7540</v>
      </c>
      <c r="Q1053" t="s">
        <v>45</v>
      </c>
      <c r="R1053" t="s">
        <v>46</v>
      </c>
    </row>
    <row r="1054" spans="1:18" ht="13" x14ac:dyDescent="0.15">
      <c r="A1054" s="167"/>
      <c r="B1054" s="46">
        <v>7</v>
      </c>
      <c r="C1054" s="43" t="s">
        <v>8083</v>
      </c>
      <c r="D1054" s="45">
        <v>1000000</v>
      </c>
      <c r="E1054" s="42" t="s">
        <v>8084</v>
      </c>
      <c r="F1054" s="42" t="s">
        <v>2379</v>
      </c>
      <c r="G1054" s="42" t="s">
        <v>1914</v>
      </c>
      <c r="H1054" s="45">
        <v>5.4301121487923099E-8</v>
      </c>
      <c r="I1054" s="42">
        <v>26</v>
      </c>
      <c r="J1054" s="42" t="s">
        <v>8085</v>
      </c>
      <c r="K1054" s="42">
        <v>193</v>
      </c>
      <c r="L1054" s="42">
        <v>3</v>
      </c>
      <c r="M1054" s="42">
        <v>1</v>
      </c>
      <c r="N1054" s="42" t="s">
        <v>44</v>
      </c>
      <c r="O1054" s="42" t="s">
        <v>7539</v>
      </c>
      <c r="P1054" s="42" t="s">
        <v>7540</v>
      </c>
      <c r="Q1054" t="s">
        <v>45</v>
      </c>
      <c r="R1054" t="s">
        <v>46</v>
      </c>
    </row>
    <row r="1055" spans="1:18" ht="13" x14ac:dyDescent="0.15">
      <c r="A1055" s="167"/>
      <c r="B1055" s="46">
        <v>7</v>
      </c>
      <c r="C1055" s="43" t="s">
        <v>8086</v>
      </c>
      <c r="D1055" s="45">
        <v>1000000</v>
      </c>
      <c r="E1055" s="42" t="s">
        <v>8087</v>
      </c>
      <c r="F1055" s="42" t="s">
        <v>2379</v>
      </c>
      <c r="G1055" s="42" t="s">
        <v>1914</v>
      </c>
      <c r="H1055" s="45">
        <v>1.3725795740413801E-9</v>
      </c>
      <c r="I1055" s="42">
        <v>32</v>
      </c>
      <c r="J1055" s="42" t="s">
        <v>7905</v>
      </c>
      <c r="K1055" s="42">
        <v>148</v>
      </c>
      <c r="L1055" s="42">
        <v>3</v>
      </c>
      <c r="M1055" s="42">
        <v>1</v>
      </c>
      <c r="N1055" s="42" t="s">
        <v>44</v>
      </c>
      <c r="O1055" s="42" t="s">
        <v>7539</v>
      </c>
      <c r="P1055" s="42" t="s">
        <v>7540</v>
      </c>
      <c r="Q1055" t="s">
        <v>45</v>
      </c>
      <c r="R1055" t="s">
        <v>46</v>
      </c>
    </row>
    <row r="1056" spans="1:18" ht="13" x14ac:dyDescent="0.15">
      <c r="A1056" s="167"/>
      <c r="B1056" s="46">
        <v>7</v>
      </c>
      <c r="C1056" s="43" t="s">
        <v>8088</v>
      </c>
      <c r="D1056" s="45">
        <v>1000000</v>
      </c>
      <c r="E1056" s="42" t="s">
        <v>8089</v>
      </c>
      <c r="F1056" s="42" t="s">
        <v>2379</v>
      </c>
      <c r="G1056" s="42" t="s">
        <v>1914</v>
      </c>
      <c r="H1056" s="45">
        <v>4.9618788972286301E-9</v>
      </c>
      <c r="I1056" s="42">
        <v>22</v>
      </c>
      <c r="J1056" s="42" t="s">
        <v>8004</v>
      </c>
      <c r="K1056" s="42">
        <v>162</v>
      </c>
      <c r="L1056" s="42">
        <v>3</v>
      </c>
      <c r="M1056" s="42">
        <v>1</v>
      </c>
      <c r="N1056" s="42" t="s">
        <v>44</v>
      </c>
      <c r="O1056" s="42" t="s">
        <v>7539</v>
      </c>
      <c r="P1056" s="42" t="s">
        <v>7540</v>
      </c>
      <c r="Q1056" t="s">
        <v>45</v>
      </c>
      <c r="R1056" t="s">
        <v>46</v>
      </c>
    </row>
    <row r="1057" spans="1:18" ht="13" x14ac:dyDescent="0.15">
      <c r="A1057" s="167"/>
      <c r="B1057" s="46">
        <v>7</v>
      </c>
      <c r="C1057" s="43" t="s">
        <v>8090</v>
      </c>
      <c r="D1057" s="45">
        <v>1000000</v>
      </c>
      <c r="E1057" s="42" t="s">
        <v>8091</v>
      </c>
      <c r="F1057" s="42" t="s">
        <v>2379</v>
      </c>
      <c r="G1057" s="42" t="s">
        <v>1914</v>
      </c>
      <c r="H1057" s="45">
        <v>8.1755529888586908E-9</v>
      </c>
      <c r="I1057" s="42">
        <v>22</v>
      </c>
      <c r="J1057" s="42" t="s">
        <v>7880</v>
      </c>
      <c r="K1057" s="42">
        <v>133</v>
      </c>
      <c r="L1057" s="42">
        <v>3</v>
      </c>
      <c r="M1057" s="42">
        <v>1</v>
      </c>
      <c r="N1057" s="42" t="s">
        <v>44</v>
      </c>
      <c r="O1057" s="42" t="s">
        <v>7539</v>
      </c>
      <c r="P1057" s="42" t="s">
        <v>7540</v>
      </c>
      <c r="Q1057" t="s">
        <v>45</v>
      </c>
      <c r="R1057" t="s">
        <v>46</v>
      </c>
    </row>
    <row r="1058" spans="1:18" ht="13" x14ac:dyDescent="0.15">
      <c r="A1058" s="167"/>
      <c r="B1058" s="46">
        <v>7</v>
      </c>
      <c r="C1058" s="43" t="s">
        <v>8092</v>
      </c>
      <c r="D1058" s="45">
        <v>1000000</v>
      </c>
      <c r="E1058" s="42" t="s">
        <v>8093</v>
      </c>
      <c r="F1058" s="42" t="s">
        <v>2379</v>
      </c>
      <c r="G1058" s="42" t="s">
        <v>1948</v>
      </c>
      <c r="H1058" s="45">
        <v>2.8735899615676401E-10</v>
      </c>
      <c r="I1058" s="42">
        <v>22</v>
      </c>
      <c r="J1058" s="42" t="s">
        <v>7664</v>
      </c>
      <c r="K1058" s="42">
        <v>47</v>
      </c>
      <c r="L1058" s="42">
        <v>3</v>
      </c>
      <c r="M1058" s="42">
        <v>1</v>
      </c>
      <c r="N1058" s="42" t="s">
        <v>44</v>
      </c>
      <c r="O1058" s="42" t="s">
        <v>7539</v>
      </c>
      <c r="P1058" s="42" t="s">
        <v>7540</v>
      </c>
      <c r="Q1058" t="s">
        <v>45</v>
      </c>
      <c r="R1058" t="s">
        <v>46</v>
      </c>
    </row>
    <row r="1059" spans="1:18" ht="13" x14ac:dyDescent="0.15">
      <c r="A1059" s="167"/>
      <c r="B1059" s="46">
        <v>7</v>
      </c>
      <c r="C1059" s="43" t="s">
        <v>8094</v>
      </c>
      <c r="D1059" s="45">
        <v>1000000</v>
      </c>
      <c r="E1059" s="42" t="s">
        <v>8095</v>
      </c>
      <c r="F1059" s="42" t="s">
        <v>2379</v>
      </c>
      <c r="G1059" s="42" t="s">
        <v>1914</v>
      </c>
      <c r="H1059" s="45">
        <v>4.0632366655391096E-9</v>
      </c>
      <c r="I1059" s="42">
        <v>22</v>
      </c>
      <c r="J1059" s="42" t="s">
        <v>8096</v>
      </c>
      <c r="K1059" s="42">
        <v>131</v>
      </c>
      <c r="L1059" s="42">
        <v>3</v>
      </c>
      <c r="M1059" s="42">
        <v>1</v>
      </c>
      <c r="N1059" s="42" t="s">
        <v>44</v>
      </c>
      <c r="O1059" s="42" t="s">
        <v>7539</v>
      </c>
      <c r="P1059" s="42" t="s">
        <v>7540</v>
      </c>
      <c r="Q1059" t="s">
        <v>45</v>
      </c>
      <c r="R1059" t="s">
        <v>46</v>
      </c>
    </row>
    <row r="1060" spans="1:18" ht="13" x14ac:dyDescent="0.15">
      <c r="A1060" s="167"/>
      <c r="B1060" s="46">
        <v>7</v>
      </c>
      <c r="C1060" s="43" t="s">
        <v>8097</v>
      </c>
      <c r="D1060" s="45">
        <v>1000000</v>
      </c>
      <c r="E1060" s="42" t="s">
        <v>8098</v>
      </c>
      <c r="F1060" s="42" t="s">
        <v>2379</v>
      </c>
      <c r="G1060" s="42" t="s">
        <v>1914</v>
      </c>
      <c r="H1060" s="45">
        <v>5.2497412653705801E-9</v>
      </c>
      <c r="I1060" s="42">
        <v>22</v>
      </c>
      <c r="J1060" s="42" t="s">
        <v>7883</v>
      </c>
      <c r="K1060" s="42">
        <v>125</v>
      </c>
      <c r="L1060" s="42">
        <v>3</v>
      </c>
      <c r="M1060" s="42">
        <v>1</v>
      </c>
      <c r="N1060" s="42" t="s">
        <v>44</v>
      </c>
      <c r="O1060" s="42" t="s">
        <v>7539</v>
      </c>
      <c r="P1060" s="42" t="s">
        <v>7540</v>
      </c>
      <c r="Q1060" t="s">
        <v>45</v>
      </c>
      <c r="R1060" t="s">
        <v>46</v>
      </c>
    </row>
    <row r="1061" spans="1:18" ht="13" x14ac:dyDescent="0.15">
      <c r="A1061" s="167"/>
      <c r="B1061" s="46">
        <v>7</v>
      </c>
      <c r="C1061" s="43" t="s">
        <v>8099</v>
      </c>
      <c r="D1061" s="45">
        <v>1000000</v>
      </c>
      <c r="E1061" s="42" t="s">
        <v>8100</v>
      </c>
      <c r="F1061" s="42" t="s">
        <v>2379</v>
      </c>
      <c r="G1061" s="42" t="s">
        <v>1948</v>
      </c>
      <c r="H1061" s="45">
        <v>5.52762329976077E-12</v>
      </c>
      <c r="I1061" s="42">
        <v>28</v>
      </c>
      <c r="J1061" s="42" t="s">
        <v>7883</v>
      </c>
      <c r="K1061" s="42">
        <v>124</v>
      </c>
      <c r="L1061" s="42">
        <v>3</v>
      </c>
      <c r="M1061" s="42">
        <v>1</v>
      </c>
      <c r="N1061" s="42" t="s">
        <v>44</v>
      </c>
      <c r="O1061" s="42" t="s">
        <v>7539</v>
      </c>
      <c r="P1061" s="42" t="s">
        <v>7540</v>
      </c>
      <c r="Q1061" t="s">
        <v>45</v>
      </c>
      <c r="R1061" t="s">
        <v>46</v>
      </c>
    </row>
    <row r="1062" spans="1:18" ht="13" x14ac:dyDescent="0.15">
      <c r="A1062" s="167"/>
      <c r="B1062" s="46">
        <v>7</v>
      </c>
      <c r="C1062" s="43" t="s">
        <v>8101</v>
      </c>
      <c r="D1062" s="45">
        <v>1000000</v>
      </c>
      <c r="E1062" s="42" t="s">
        <v>8102</v>
      </c>
      <c r="F1062" s="42" t="s">
        <v>2379</v>
      </c>
      <c r="G1062" s="42" t="s">
        <v>1914</v>
      </c>
      <c r="H1062" s="45">
        <v>1.5153858269085601E-8</v>
      </c>
      <c r="I1062" s="42">
        <v>22</v>
      </c>
      <c r="J1062" s="42" t="s">
        <v>8103</v>
      </c>
      <c r="K1062" s="42">
        <v>152</v>
      </c>
      <c r="L1062" s="42">
        <v>3</v>
      </c>
      <c r="M1062" s="42">
        <v>1</v>
      </c>
      <c r="N1062" s="42" t="s">
        <v>44</v>
      </c>
      <c r="O1062" s="42" t="s">
        <v>7539</v>
      </c>
      <c r="P1062" s="42" t="s">
        <v>7540</v>
      </c>
      <c r="Q1062" t="s">
        <v>45</v>
      </c>
      <c r="R1062" t="s">
        <v>46</v>
      </c>
    </row>
    <row r="1063" spans="1:18" ht="13" x14ac:dyDescent="0.15">
      <c r="A1063" s="167"/>
      <c r="B1063" s="46">
        <v>7</v>
      </c>
      <c r="C1063" s="43" t="s">
        <v>8104</v>
      </c>
      <c r="D1063" s="45">
        <v>1000000</v>
      </c>
      <c r="E1063" s="42" t="s">
        <v>8105</v>
      </c>
      <c r="F1063" s="42" t="s">
        <v>2379</v>
      </c>
      <c r="G1063" s="42" t="s">
        <v>1914</v>
      </c>
      <c r="H1063" s="45">
        <v>2.0230151362789298E-9</v>
      </c>
      <c r="I1063" s="42">
        <v>22</v>
      </c>
      <c r="J1063" s="42" t="s">
        <v>7729</v>
      </c>
      <c r="K1063" s="42">
        <v>98</v>
      </c>
      <c r="L1063" s="42">
        <v>3</v>
      </c>
      <c r="M1063" s="42">
        <v>1</v>
      </c>
      <c r="N1063" s="42" t="s">
        <v>44</v>
      </c>
      <c r="O1063" s="42" t="s">
        <v>7539</v>
      </c>
      <c r="P1063" s="42" t="s">
        <v>7540</v>
      </c>
      <c r="Q1063" t="s">
        <v>45</v>
      </c>
      <c r="R1063" t="s">
        <v>46</v>
      </c>
    </row>
    <row r="1064" spans="1:18" ht="13" x14ac:dyDescent="0.15">
      <c r="A1064" s="167"/>
      <c r="B1064" s="46">
        <v>7</v>
      </c>
      <c r="C1064" s="43" t="s">
        <v>8106</v>
      </c>
      <c r="D1064" s="45">
        <v>1000000</v>
      </c>
      <c r="E1064" s="42" t="s">
        <v>8107</v>
      </c>
      <c r="F1064" s="42" t="s">
        <v>2379</v>
      </c>
      <c r="G1064" s="42" t="s">
        <v>1914</v>
      </c>
      <c r="H1064" s="45">
        <v>2.7076815413236198E-9</v>
      </c>
      <c r="I1064" s="42">
        <v>22</v>
      </c>
      <c r="J1064" s="42" t="s">
        <v>8108</v>
      </c>
      <c r="K1064" s="42">
        <v>125</v>
      </c>
      <c r="L1064" s="42">
        <v>3</v>
      </c>
      <c r="M1064" s="42">
        <v>1</v>
      </c>
      <c r="N1064" s="42" t="s">
        <v>44</v>
      </c>
      <c r="O1064" s="42" t="s">
        <v>7539</v>
      </c>
      <c r="P1064" s="42" t="s">
        <v>7540</v>
      </c>
      <c r="Q1064" t="s">
        <v>45</v>
      </c>
      <c r="R1064" t="s">
        <v>46</v>
      </c>
    </row>
    <row r="1065" spans="1:18" ht="13" x14ac:dyDescent="0.15">
      <c r="A1065" s="167"/>
      <c r="B1065" s="46">
        <v>7</v>
      </c>
      <c r="C1065" s="43" t="s">
        <v>8109</v>
      </c>
      <c r="D1065" s="45">
        <v>1000000</v>
      </c>
      <c r="E1065" s="42" t="s">
        <v>8110</v>
      </c>
      <c r="F1065" s="42" t="s">
        <v>2379</v>
      </c>
      <c r="G1065" s="42" t="s">
        <v>1914</v>
      </c>
      <c r="H1065" s="45">
        <v>8.0706711248224198E-10</v>
      </c>
      <c r="I1065" s="42">
        <v>22</v>
      </c>
      <c r="J1065" s="42" t="s">
        <v>7785</v>
      </c>
      <c r="K1065" s="42">
        <v>104</v>
      </c>
      <c r="L1065" s="42">
        <v>3</v>
      </c>
      <c r="M1065" s="42">
        <v>1</v>
      </c>
      <c r="N1065" s="42" t="s">
        <v>44</v>
      </c>
      <c r="O1065" s="42" t="s">
        <v>7539</v>
      </c>
      <c r="P1065" s="42" t="s">
        <v>7540</v>
      </c>
      <c r="Q1065" t="s">
        <v>45</v>
      </c>
      <c r="R1065" t="s">
        <v>46</v>
      </c>
    </row>
    <row r="1066" spans="1:18" ht="13" x14ac:dyDescent="0.15">
      <c r="A1066" s="167"/>
      <c r="B1066" s="46">
        <v>7</v>
      </c>
      <c r="C1066" s="43" t="s">
        <v>8111</v>
      </c>
      <c r="D1066" s="45">
        <v>1000000</v>
      </c>
      <c r="E1066" s="42" t="s">
        <v>8112</v>
      </c>
      <c r="F1066" s="42" t="s">
        <v>2379</v>
      </c>
      <c r="G1066" s="42" t="s">
        <v>1914</v>
      </c>
      <c r="H1066" s="45">
        <v>1.50579538999814E-10</v>
      </c>
      <c r="I1066" s="42">
        <v>28</v>
      </c>
      <c r="J1066" s="42" t="s">
        <v>8113</v>
      </c>
      <c r="K1066" s="42">
        <v>133</v>
      </c>
      <c r="L1066" s="42">
        <v>3</v>
      </c>
      <c r="M1066" s="42">
        <v>1</v>
      </c>
      <c r="N1066" s="42" t="s">
        <v>44</v>
      </c>
      <c r="O1066" s="42" t="s">
        <v>7539</v>
      </c>
      <c r="P1066" s="42" t="s">
        <v>7540</v>
      </c>
      <c r="Q1066" t="s">
        <v>45</v>
      </c>
      <c r="R1066" t="s">
        <v>46</v>
      </c>
    </row>
    <row r="1067" spans="1:18" ht="13" x14ac:dyDescent="0.15">
      <c r="A1067" s="167"/>
      <c r="B1067" s="46">
        <v>7</v>
      </c>
      <c r="C1067" s="43" t="s">
        <v>8114</v>
      </c>
      <c r="D1067" s="45">
        <v>1000000</v>
      </c>
      <c r="E1067" s="42" t="s">
        <v>8115</v>
      </c>
      <c r="F1067" s="42" t="s">
        <v>2379</v>
      </c>
      <c r="G1067" s="42" t="s">
        <v>1914</v>
      </c>
      <c r="H1067" s="45">
        <v>2.8486451337945902E-10</v>
      </c>
      <c r="I1067" s="42">
        <v>32</v>
      </c>
      <c r="J1067" s="42" t="s">
        <v>8116</v>
      </c>
      <c r="K1067" s="42">
        <v>176</v>
      </c>
      <c r="L1067" s="42">
        <v>3</v>
      </c>
      <c r="M1067" s="42">
        <v>1</v>
      </c>
      <c r="N1067" s="42" t="s">
        <v>44</v>
      </c>
      <c r="O1067" s="42" t="s">
        <v>7539</v>
      </c>
      <c r="P1067" s="42" t="s">
        <v>7540</v>
      </c>
      <c r="Q1067" t="s">
        <v>45</v>
      </c>
      <c r="R1067" t="s">
        <v>46</v>
      </c>
    </row>
    <row r="1068" spans="1:18" ht="13" x14ac:dyDescent="0.15">
      <c r="A1068" s="167"/>
      <c r="B1068" s="46">
        <v>7</v>
      </c>
      <c r="C1068" s="43" t="s">
        <v>8117</v>
      </c>
      <c r="D1068" s="45">
        <v>1000000</v>
      </c>
      <c r="E1068" s="42" t="s">
        <v>8118</v>
      </c>
      <c r="F1068" s="42" t="s">
        <v>2379</v>
      </c>
      <c r="G1068" s="42" t="s">
        <v>1914</v>
      </c>
      <c r="H1068" s="45">
        <v>1.4028055999790999E-10</v>
      </c>
      <c r="I1068" s="42">
        <v>32</v>
      </c>
      <c r="J1068" s="42" t="s">
        <v>8116</v>
      </c>
      <c r="K1068" s="42">
        <v>176</v>
      </c>
      <c r="L1068" s="42">
        <v>3</v>
      </c>
      <c r="M1068" s="42">
        <v>1</v>
      </c>
      <c r="N1068" s="42" t="s">
        <v>44</v>
      </c>
      <c r="O1068" s="42" t="s">
        <v>7539</v>
      </c>
      <c r="P1068" s="42" t="s">
        <v>7540</v>
      </c>
      <c r="Q1068" t="s">
        <v>45</v>
      </c>
      <c r="R1068" t="s">
        <v>46</v>
      </c>
    </row>
    <row r="1069" spans="1:18" ht="13" x14ac:dyDescent="0.15">
      <c r="A1069" s="167"/>
      <c r="B1069" s="46">
        <v>7</v>
      </c>
      <c r="C1069" s="43" t="s">
        <v>8119</v>
      </c>
      <c r="D1069" s="45">
        <v>1000000</v>
      </c>
      <c r="E1069" s="42" t="s">
        <v>8120</v>
      </c>
      <c r="F1069" s="42" t="s">
        <v>2379</v>
      </c>
      <c r="G1069" s="42" t="s">
        <v>1914</v>
      </c>
      <c r="H1069" s="45">
        <v>2.4191190966856599E-12</v>
      </c>
      <c r="I1069" s="42">
        <v>34</v>
      </c>
      <c r="J1069" s="42" t="s">
        <v>8121</v>
      </c>
      <c r="K1069" s="42">
        <v>127</v>
      </c>
      <c r="L1069" s="42">
        <v>3</v>
      </c>
      <c r="M1069" s="42">
        <v>1</v>
      </c>
      <c r="N1069" s="42" t="s">
        <v>44</v>
      </c>
      <c r="O1069" s="42" t="s">
        <v>7539</v>
      </c>
      <c r="P1069" s="42" t="s">
        <v>7540</v>
      </c>
      <c r="Q1069" t="s">
        <v>45</v>
      </c>
      <c r="R1069" t="s">
        <v>46</v>
      </c>
    </row>
    <row r="1070" spans="1:18" ht="13" x14ac:dyDescent="0.15">
      <c r="A1070" s="167"/>
      <c r="B1070" s="46">
        <v>7</v>
      </c>
      <c r="C1070" s="43" t="s">
        <v>8122</v>
      </c>
      <c r="D1070" s="45">
        <v>1000000</v>
      </c>
      <c r="E1070" s="42" t="s">
        <v>8123</v>
      </c>
      <c r="F1070" s="42" t="s">
        <v>2379</v>
      </c>
      <c r="G1070" s="42" t="s">
        <v>1914</v>
      </c>
      <c r="H1070" s="45">
        <v>1.0911231344199101E-10</v>
      </c>
      <c r="I1070" s="42">
        <v>32</v>
      </c>
      <c r="J1070" s="42" t="s">
        <v>7729</v>
      </c>
      <c r="K1070" s="42">
        <v>95</v>
      </c>
      <c r="L1070" s="42">
        <v>4</v>
      </c>
      <c r="M1070" s="42">
        <v>1</v>
      </c>
      <c r="N1070" s="42" t="s">
        <v>44</v>
      </c>
      <c r="O1070" s="42" t="s">
        <v>7539</v>
      </c>
      <c r="P1070" s="42" t="s">
        <v>7540</v>
      </c>
      <c r="Q1070" t="s">
        <v>45</v>
      </c>
      <c r="R1070" t="s">
        <v>46</v>
      </c>
    </row>
    <row r="1071" spans="1:18" ht="13" x14ac:dyDescent="0.15">
      <c r="A1071" s="167"/>
      <c r="B1071" s="46">
        <v>7</v>
      </c>
      <c r="C1071" s="43" t="s">
        <v>8124</v>
      </c>
      <c r="D1071" s="45">
        <v>1000000</v>
      </c>
      <c r="E1071" s="42" t="s">
        <v>8125</v>
      </c>
      <c r="F1071" s="42" t="s">
        <v>2379</v>
      </c>
      <c r="G1071" s="42" t="s">
        <v>1914</v>
      </c>
      <c r="H1071" s="45">
        <v>3.6813957645119401E-8</v>
      </c>
      <c r="I1071" s="42">
        <v>22</v>
      </c>
      <c r="J1071" s="42" t="s">
        <v>8126</v>
      </c>
      <c r="K1071" s="42">
        <v>111</v>
      </c>
      <c r="L1071" s="42">
        <v>3</v>
      </c>
      <c r="M1071" s="42">
        <v>1</v>
      </c>
      <c r="N1071" s="42" t="s">
        <v>44</v>
      </c>
      <c r="O1071" s="42" t="s">
        <v>7539</v>
      </c>
      <c r="P1071" s="42" t="s">
        <v>7540</v>
      </c>
      <c r="Q1071" t="s">
        <v>45</v>
      </c>
      <c r="R1071" t="s">
        <v>46</v>
      </c>
    </row>
    <row r="1072" spans="1:18" ht="13" x14ac:dyDescent="0.15">
      <c r="A1072" s="167"/>
      <c r="B1072" s="46">
        <v>7</v>
      </c>
      <c r="C1072" s="43" t="s">
        <v>8127</v>
      </c>
      <c r="D1072" s="45">
        <v>1000000</v>
      </c>
      <c r="E1072" s="42" t="s">
        <v>8128</v>
      </c>
      <c r="F1072" s="42" t="s">
        <v>2379</v>
      </c>
      <c r="G1072" s="42" t="s">
        <v>1914</v>
      </c>
      <c r="H1072" s="45">
        <v>6.2824611106479099E-9</v>
      </c>
      <c r="I1072" s="42">
        <v>22</v>
      </c>
      <c r="J1072" s="42" t="s">
        <v>7729</v>
      </c>
      <c r="K1072" s="42">
        <v>93</v>
      </c>
      <c r="L1072" s="42">
        <v>3</v>
      </c>
      <c r="M1072" s="42">
        <v>1</v>
      </c>
      <c r="N1072" s="42" t="s">
        <v>44</v>
      </c>
      <c r="O1072" s="42" t="s">
        <v>7539</v>
      </c>
      <c r="P1072" s="42" t="s">
        <v>7540</v>
      </c>
      <c r="Q1072" t="s">
        <v>45</v>
      </c>
      <c r="R1072" t="s">
        <v>46</v>
      </c>
    </row>
    <row r="1073" spans="1:18" ht="13" x14ac:dyDescent="0.15">
      <c r="A1073" s="167"/>
      <c r="B1073" s="46">
        <v>7</v>
      </c>
      <c r="C1073" s="43" t="s">
        <v>8129</v>
      </c>
      <c r="D1073" s="45">
        <v>1000000</v>
      </c>
      <c r="E1073" s="42" t="s">
        <v>8130</v>
      </c>
      <c r="F1073" s="42" t="s">
        <v>2379</v>
      </c>
      <c r="G1073" s="42" t="s">
        <v>1914</v>
      </c>
      <c r="H1073" s="45">
        <v>1.51216036459733E-8</v>
      </c>
      <c r="I1073" s="42">
        <v>32</v>
      </c>
      <c r="J1073" s="42" t="s">
        <v>8004</v>
      </c>
      <c r="K1073" s="42">
        <v>153</v>
      </c>
      <c r="L1073" s="42">
        <v>3</v>
      </c>
      <c r="M1073" s="42">
        <v>1</v>
      </c>
      <c r="N1073" s="42" t="s">
        <v>44</v>
      </c>
      <c r="O1073" s="42" t="s">
        <v>7539</v>
      </c>
      <c r="P1073" s="42" t="s">
        <v>7540</v>
      </c>
      <c r="Q1073" t="s">
        <v>45</v>
      </c>
      <c r="R1073" t="s">
        <v>46</v>
      </c>
    </row>
    <row r="1074" spans="1:18" ht="13" x14ac:dyDescent="0.15">
      <c r="A1074" s="167"/>
      <c r="B1074" s="46">
        <v>7</v>
      </c>
      <c r="C1074" s="43" t="s">
        <v>8131</v>
      </c>
      <c r="D1074" s="45">
        <v>1000000</v>
      </c>
      <c r="E1074" s="42" t="s">
        <v>8132</v>
      </c>
      <c r="F1074" s="42" t="s">
        <v>2379</v>
      </c>
      <c r="G1074" s="42" t="s">
        <v>1948</v>
      </c>
      <c r="H1074" s="45">
        <v>3.6791856354796801E-10</v>
      </c>
      <c r="I1074" s="42">
        <v>32</v>
      </c>
      <c r="J1074" s="42" t="s">
        <v>8133</v>
      </c>
      <c r="K1074" s="42">
        <v>129</v>
      </c>
      <c r="L1074" s="42">
        <v>3</v>
      </c>
      <c r="M1074" s="42">
        <v>1</v>
      </c>
      <c r="N1074" s="42" t="s">
        <v>44</v>
      </c>
      <c r="O1074" s="42" t="s">
        <v>7539</v>
      </c>
      <c r="P1074" s="42" t="s">
        <v>7540</v>
      </c>
      <c r="Q1074" t="s">
        <v>45</v>
      </c>
      <c r="R1074" t="s">
        <v>46</v>
      </c>
    </row>
    <row r="1075" spans="1:18" ht="13" x14ac:dyDescent="0.15">
      <c r="A1075" s="167"/>
      <c r="B1075" s="46">
        <v>7</v>
      </c>
      <c r="C1075" s="43" t="s">
        <v>8134</v>
      </c>
      <c r="D1075" s="45">
        <v>1000000</v>
      </c>
      <c r="E1075" s="42" t="s">
        <v>8135</v>
      </c>
      <c r="F1075" s="42" t="s">
        <v>2379</v>
      </c>
      <c r="G1075" s="42" t="s">
        <v>1914</v>
      </c>
      <c r="H1075" s="45">
        <v>4.8209901612077798E-8</v>
      </c>
      <c r="I1075" s="42">
        <v>22</v>
      </c>
      <c r="J1075" s="42" t="s">
        <v>8043</v>
      </c>
      <c r="K1075" s="42">
        <v>123</v>
      </c>
      <c r="L1075" s="42">
        <v>3</v>
      </c>
      <c r="M1075" s="42">
        <v>1</v>
      </c>
      <c r="N1075" s="42" t="s">
        <v>44</v>
      </c>
      <c r="O1075" s="42" t="s">
        <v>7539</v>
      </c>
      <c r="P1075" s="42" t="s">
        <v>7540</v>
      </c>
      <c r="Q1075" t="s">
        <v>45</v>
      </c>
      <c r="R1075" t="s">
        <v>46</v>
      </c>
    </row>
    <row r="1076" spans="1:18" ht="13" x14ac:dyDescent="0.15">
      <c r="A1076" s="167"/>
      <c r="B1076" s="46">
        <v>7</v>
      </c>
      <c r="C1076" s="43" t="s">
        <v>8136</v>
      </c>
      <c r="D1076" s="45">
        <v>1000000</v>
      </c>
      <c r="E1076" s="42" t="s">
        <v>8137</v>
      </c>
      <c r="F1076" s="42" t="s">
        <v>2379</v>
      </c>
      <c r="G1076" s="42" t="s">
        <v>1914</v>
      </c>
      <c r="H1076" s="45">
        <v>4.0668057347959001E-11</v>
      </c>
      <c r="I1076" s="42">
        <v>34</v>
      </c>
      <c r="J1076" s="42" t="s">
        <v>7607</v>
      </c>
      <c r="K1076" s="42">
        <v>70</v>
      </c>
      <c r="L1076" s="42">
        <v>3</v>
      </c>
      <c r="M1076" s="42">
        <v>1</v>
      </c>
      <c r="N1076" s="42" t="s">
        <v>44</v>
      </c>
      <c r="O1076" s="42" t="s">
        <v>7539</v>
      </c>
      <c r="P1076" s="42" t="s">
        <v>7540</v>
      </c>
      <c r="Q1076" t="s">
        <v>45</v>
      </c>
      <c r="R1076" t="s">
        <v>46</v>
      </c>
    </row>
    <row r="1077" spans="1:18" ht="13" x14ac:dyDescent="0.15">
      <c r="A1077" s="167"/>
      <c r="B1077" s="46">
        <v>7</v>
      </c>
      <c r="C1077" s="43" t="s">
        <v>8138</v>
      </c>
      <c r="D1077" s="45">
        <v>1000000</v>
      </c>
      <c r="E1077" s="42" t="s">
        <v>8139</v>
      </c>
      <c r="F1077" s="42" t="s">
        <v>2379</v>
      </c>
      <c r="G1077" s="42" t="s">
        <v>1914</v>
      </c>
      <c r="H1077" s="45">
        <v>1.78809577786984E-9</v>
      </c>
      <c r="I1077" s="42">
        <v>22</v>
      </c>
      <c r="J1077" s="42" t="s">
        <v>8140</v>
      </c>
      <c r="K1077" s="42">
        <v>100</v>
      </c>
      <c r="L1077" s="42">
        <v>3</v>
      </c>
      <c r="M1077" s="42">
        <v>1</v>
      </c>
      <c r="N1077" s="42" t="s">
        <v>44</v>
      </c>
      <c r="O1077" s="42" t="s">
        <v>7539</v>
      </c>
      <c r="P1077" s="42" t="s">
        <v>7540</v>
      </c>
      <c r="Q1077" t="s">
        <v>45</v>
      </c>
      <c r="R1077" t="s">
        <v>46</v>
      </c>
    </row>
    <row r="1078" spans="1:18" ht="13" x14ac:dyDescent="0.15">
      <c r="A1078" s="167"/>
      <c r="B1078" s="46">
        <v>7</v>
      </c>
      <c r="C1078" s="43" t="s">
        <v>8141</v>
      </c>
      <c r="D1078" s="45">
        <v>1000000</v>
      </c>
      <c r="E1078" s="42" t="s">
        <v>8142</v>
      </c>
      <c r="F1078" s="42" t="s">
        <v>2379</v>
      </c>
      <c r="G1078" s="42" t="s">
        <v>1948</v>
      </c>
      <c r="H1078" s="45">
        <v>1.22720408720904E-11</v>
      </c>
      <c r="I1078" s="42">
        <v>32</v>
      </c>
      <c r="J1078" s="42" t="s">
        <v>8078</v>
      </c>
      <c r="K1078" s="42">
        <v>113</v>
      </c>
      <c r="L1078" s="42">
        <v>3</v>
      </c>
      <c r="M1078" s="42">
        <v>1</v>
      </c>
      <c r="N1078" s="42" t="s">
        <v>44</v>
      </c>
      <c r="O1078" s="42" t="s">
        <v>7539</v>
      </c>
      <c r="P1078" s="42" t="s">
        <v>7540</v>
      </c>
      <c r="Q1078" t="s">
        <v>45</v>
      </c>
      <c r="R1078" t="s">
        <v>46</v>
      </c>
    </row>
    <row r="1079" spans="1:18" ht="13" x14ac:dyDescent="0.15">
      <c r="A1079" s="167"/>
      <c r="B1079" s="46">
        <v>7</v>
      </c>
      <c r="C1079" s="43" t="s">
        <v>8143</v>
      </c>
      <c r="D1079" s="45">
        <v>1000000</v>
      </c>
      <c r="E1079" s="42" t="s">
        <v>8144</v>
      </c>
      <c r="F1079" s="42" t="s">
        <v>2379</v>
      </c>
      <c r="G1079" s="42" t="s">
        <v>1914</v>
      </c>
      <c r="H1079" s="45">
        <v>2.0317238350958499E-8</v>
      </c>
      <c r="I1079" s="42">
        <v>22</v>
      </c>
      <c r="J1079" s="42" t="s">
        <v>8085</v>
      </c>
      <c r="K1079" s="42">
        <v>179</v>
      </c>
      <c r="L1079" s="42">
        <v>3</v>
      </c>
      <c r="M1079" s="42">
        <v>1</v>
      </c>
      <c r="N1079" s="42" t="s">
        <v>44</v>
      </c>
      <c r="O1079" s="42" t="s">
        <v>7539</v>
      </c>
      <c r="P1079" s="42" t="s">
        <v>7540</v>
      </c>
      <c r="Q1079" t="s">
        <v>45</v>
      </c>
      <c r="R1079" t="s">
        <v>46</v>
      </c>
    </row>
    <row r="1080" spans="1:18" ht="13" x14ac:dyDescent="0.15">
      <c r="A1080" s="167"/>
      <c r="B1080" s="46">
        <v>7</v>
      </c>
      <c r="C1080" s="43" t="s">
        <v>8145</v>
      </c>
      <c r="D1080" s="45">
        <v>1000000</v>
      </c>
      <c r="E1080" s="42" t="s">
        <v>8146</v>
      </c>
      <c r="F1080" s="42" t="s">
        <v>2379</v>
      </c>
      <c r="G1080" s="42" t="s">
        <v>1914</v>
      </c>
      <c r="H1080" s="45">
        <v>3.7606912016947099E-10</v>
      </c>
      <c r="I1080" s="42">
        <v>28</v>
      </c>
      <c r="J1080" s="42" t="s">
        <v>8147</v>
      </c>
      <c r="K1080" s="42">
        <v>154</v>
      </c>
      <c r="L1080" s="42">
        <v>3</v>
      </c>
      <c r="M1080" s="42">
        <v>1</v>
      </c>
      <c r="N1080" s="42" t="s">
        <v>44</v>
      </c>
      <c r="O1080" s="42" t="s">
        <v>7539</v>
      </c>
      <c r="P1080" s="42" t="s">
        <v>7540</v>
      </c>
      <c r="Q1080" t="s">
        <v>45</v>
      </c>
      <c r="R1080" t="s">
        <v>46</v>
      </c>
    </row>
    <row r="1081" spans="1:18" ht="13" x14ac:dyDescent="0.15">
      <c r="A1081" s="167"/>
      <c r="B1081" s="46">
        <v>7</v>
      </c>
      <c r="C1081" s="43" t="s">
        <v>8148</v>
      </c>
      <c r="D1081" s="45">
        <v>1000000</v>
      </c>
      <c r="E1081" s="42" t="s">
        <v>8149</v>
      </c>
      <c r="F1081" s="42" t="s">
        <v>2379</v>
      </c>
      <c r="G1081" s="42" t="s">
        <v>1914</v>
      </c>
      <c r="H1081" s="45">
        <v>5.1295736574456699E-10</v>
      </c>
      <c r="I1081" s="42">
        <v>32</v>
      </c>
      <c r="J1081" s="42" t="s">
        <v>8150</v>
      </c>
      <c r="K1081" s="42">
        <v>110</v>
      </c>
      <c r="L1081" s="42">
        <v>3</v>
      </c>
      <c r="M1081" s="42">
        <v>1</v>
      </c>
      <c r="N1081" s="42" t="s">
        <v>44</v>
      </c>
      <c r="O1081" s="42" t="s">
        <v>7539</v>
      </c>
      <c r="P1081" s="42" t="s">
        <v>7540</v>
      </c>
      <c r="Q1081" t="s">
        <v>45</v>
      </c>
      <c r="R1081" t="s">
        <v>46</v>
      </c>
    </row>
    <row r="1082" spans="1:18" ht="13" x14ac:dyDescent="0.15">
      <c r="A1082" s="167"/>
      <c r="B1082" s="46">
        <v>7</v>
      </c>
      <c r="C1082" s="43" t="s">
        <v>8151</v>
      </c>
      <c r="D1082" s="45">
        <v>1000000</v>
      </c>
      <c r="E1082" s="42" t="s">
        <v>8152</v>
      </c>
      <c r="F1082" s="42" t="s">
        <v>2379</v>
      </c>
      <c r="G1082" s="42" t="s">
        <v>1948</v>
      </c>
      <c r="H1082" s="45">
        <v>1.4150044977428E-11</v>
      </c>
      <c r="I1082" s="42">
        <v>26</v>
      </c>
      <c r="J1082" s="42" t="s">
        <v>8153</v>
      </c>
      <c r="K1082" s="42">
        <v>135</v>
      </c>
      <c r="L1082" s="42">
        <v>4</v>
      </c>
      <c r="M1082" s="42">
        <v>1</v>
      </c>
      <c r="N1082" s="42" t="s">
        <v>44</v>
      </c>
      <c r="O1082" s="42" t="s">
        <v>7539</v>
      </c>
      <c r="P1082" s="42" t="s">
        <v>7540</v>
      </c>
      <c r="Q1082" t="s">
        <v>45</v>
      </c>
      <c r="R1082" t="s">
        <v>46</v>
      </c>
    </row>
    <row r="1083" spans="1:18" ht="13" x14ac:dyDescent="0.15">
      <c r="A1083" s="167"/>
      <c r="B1083" s="46">
        <v>7</v>
      </c>
      <c r="C1083" s="43" t="s">
        <v>8154</v>
      </c>
      <c r="D1083" s="45">
        <v>1000000</v>
      </c>
      <c r="E1083" s="42" t="s">
        <v>8155</v>
      </c>
      <c r="F1083" s="42" t="s">
        <v>2379</v>
      </c>
      <c r="G1083" s="42" t="s">
        <v>1914</v>
      </c>
      <c r="H1083" s="45">
        <v>6.3795222807803299E-8</v>
      </c>
      <c r="I1083" s="42">
        <v>22</v>
      </c>
      <c r="J1083" s="42" t="s">
        <v>8043</v>
      </c>
      <c r="K1083" s="42">
        <v>117</v>
      </c>
      <c r="L1083" s="42">
        <v>3</v>
      </c>
      <c r="M1083" s="42">
        <v>1</v>
      </c>
      <c r="N1083" s="42" t="s">
        <v>44</v>
      </c>
      <c r="O1083" s="42" t="s">
        <v>7539</v>
      </c>
      <c r="P1083" s="42" t="s">
        <v>7540</v>
      </c>
      <c r="Q1083" t="s">
        <v>45</v>
      </c>
      <c r="R1083" t="s">
        <v>46</v>
      </c>
    </row>
    <row r="1084" spans="1:18" ht="13" x14ac:dyDescent="0.15">
      <c r="A1084" s="167"/>
      <c r="B1084" s="46">
        <v>7</v>
      </c>
      <c r="C1084" s="43" t="s">
        <v>8156</v>
      </c>
      <c r="D1084" s="45">
        <v>1000000</v>
      </c>
      <c r="E1084" s="42" t="s">
        <v>8157</v>
      </c>
      <c r="F1084" s="42" t="s">
        <v>2379</v>
      </c>
      <c r="G1084" s="42" t="s">
        <v>1914</v>
      </c>
      <c r="H1084" s="45">
        <v>8.6855052719287798E-11</v>
      </c>
      <c r="I1084" s="42">
        <v>32</v>
      </c>
      <c r="J1084" s="42" t="s">
        <v>8158</v>
      </c>
      <c r="K1084" s="42">
        <v>119</v>
      </c>
      <c r="L1084" s="42">
        <v>3</v>
      </c>
      <c r="M1084" s="42">
        <v>1</v>
      </c>
      <c r="N1084" s="42" t="s">
        <v>44</v>
      </c>
      <c r="O1084" s="42" t="s">
        <v>7539</v>
      </c>
      <c r="P1084" s="42" t="s">
        <v>7540</v>
      </c>
      <c r="Q1084" t="s">
        <v>45</v>
      </c>
      <c r="R1084" t="s">
        <v>46</v>
      </c>
    </row>
    <row r="1085" spans="1:18" ht="13" x14ac:dyDescent="0.15">
      <c r="A1085" s="167"/>
      <c r="B1085" s="46">
        <v>7</v>
      </c>
      <c r="C1085" s="43" t="s">
        <v>8159</v>
      </c>
      <c r="D1085" s="45">
        <v>1000000</v>
      </c>
      <c r="E1085" s="42" t="s">
        <v>8160</v>
      </c>
      <c r="F1085" s="42" t="s">
        <v>2379</v>
      </c>
      <c r="G1085" s="42" t="s">
        <v>1914</v>
      </c>
      <c r="H1085" s="45">
        <v>3.51514996170304E-9</v>
      </c>
      <c r="I1085" s="42">
        <v>22</v>
      </c>
      <c r="J1085" s="42" t="s">
        <v>8043</v>
      </c>
      <c r="K1085" s="42">
        <v>117</v>
      </c>
      <c r="L1085" s="42">
        <v>4</v>
      </c>
      <c r="M1085" s="42">
        <v>1</v>
      </c>
      <c r="N1085" s="42" t="s">
        <v>44</v>
      </c>
      <c r="O1085" s="42" t="s">
        <v>7539</v>
      </c>
      <c r="P1085" s="42" t="s">
        <v>7540</v>
      </c>
      <c r="Q1085" t="s">
        <v>45</v>
      </c>
      <c r="R1085" t="s">
        <v>46</v>
      </c>
    </row>
    <row r="1086" spans="1:18" ht="13" x14ac:dyDescent="0.15">
      <c r="A1086" s="167"/>
      <c r="B1086" s="46">
        <v>7</v>
      </c>
      <c r="C1086" s="43" t="s">
        <v>8161</v>
      </c>
      <c r="D1086" s="45">
        <v>1000000</v>
      </c>
      <c r="E1086" s="42" t="s">
        <v>8162</v>
      </c>
      <c r="F1086" s="42" t="s">
        <v>2379</v>
      </c>
      <c r="G1086" s="42" t="s">
        <v>1914</v>
      </c>
      <c r="H1086" s="45">
        <v>7.6551505678779503E-10</v>
      </c>
      <c r="I1086" s="42">
        <v>32</v>
      </c>
      <c r="J1086" s="42" t="s">
        <v>8126</v>
      </c>
      <c r="K1086" s="42">
        <v>100</v>
      </c>
      <c r="L1086" s="42">
        <v>3</v>
      </c>
      <c r="M1086" s="42">
        <v>1</v>
      </c>
      <c r="N1086" s="42" t="s">
        <v>44</v>
      </c>
      <c r="O1086" s="42" t="s">
        <v>7539</v>
      </c>
      <c r="P1086" s="42" t="s">
        <v>7540</v>
      </c>
      <c r="Q1086" t="s">
        <v>45</v>
      </c>
      <c r="R1086" t="s">
        <v>46</v>
      </c>
    </row>
    <row r="1087" spans="1:18" ht="13" x14ac:dyDescent="0.15">
      <c r="A1087" s="167"/>
      <c r="B1087" s="46">
        <v>7</v>
      </c>
      <c r="C1087" s="43" t="s">
        <v>8163</v>
      </c>
      <c r="D1087" s="45">
        <v>1000000</v>
      </c>
      <c r="E1087" s="42" t="s">
        <v>8164</v>
      </c>
      <c r="F1087" s="42" t="s">
        <v>2379</v>
      </c>
      <c r="G1087" s="42" t="s">
        <v>1948</v>
      </c>
      <c r="H1087" s="45">
        <v>1.2113337972610901E-10</v>
      </c>
      <c r="I1087" s="42">
        <v>32</v>
      </c>
      <c r="J1087" s="42" t="s">
        <v>8165</v>
      </c>
      <c r="K1087" s="42">
        <v>230</v>
      </c>
      <c r="L1087" s="42">
        <v>3</v>
      </c>
      <c r="M1087" s="42">
        <v>1</v>
      </c>
      <c r="N1087" s="42" t="s">
        <v>44</v>
      </c>
      <c r="O1087" s="42" t="s">
        <v>7539</v>
      </c>
      <c r="P1087" s="42" t="s">
        <v>7540</v>
      </c>
      <c r="Q1087" t="s">
        <v>45</v>
      </c>
      <c r="R1087" t="s">
        <v>46</v>
      </c>
    </row>
    <row r="1088" spans="1:18" ht="13" x14ac:dyDescent="0.15">
      <c r="A1088" s="167"/>
      <c r="B1088" s="46">
        <v>7</v>
      </c>
      <c r="C1088" s="43" t="s">
        <v>8166</v>
      </c>
      <c r="D1088" s="45">
        <v>1000000</v>
      </c>
      <c r="E1088" s="42" t="s">
        <v>8167</v>
      </c>
      <c r="F1088" s="42" t="s">
        <v>2379</v>
      </c>
      <c r="G1088" s="42" t="s">
        <v>1914</v>
      </c>
      <c r="H1088" s="45">
        <v>1.4769512072134799E-9</v>
      </c>
      <c r="I1088" s="42">
        <v>22</v>
      </c>
      <c r="J1088" s="42" t="s">
        <v>7915</v>
      </c>
      <c r="K1088" s="42">
        <v>151</v>
      </c>
      <c r="L1088" s="42">
        <v>3</v>
      </c>
      <c r="M1088" s="42">
        <v>1</v>
      </c>
      <c r="N1088" s="42" t="s">
        <v>44</v>
      </c>
      <c r="O1088" s="42" t="s">
        <v>7539</v>
      </c>
      <c r="P1088" s="42" t="s">
        <v>7540</v>
      </c>
      <c r="Q1088" t="s">
        <v>45</v>
      </c>
      <c r="R1088" t="s">
        <v>46</v>
      </c>
    </row>
    <row r="1089" spans="1:18" ht="13" x14ac:dyDescent="0.15">
      <c r="A1089" s="167"/>
      <c r="B1089" s="46">
        <v>7</v>
      </c>
      <c r="C1089" s="43" t="s">
        <v>8168</v>
      </c>
      <c r="D1089" s="45">
        <v>1000000</v>
      </c>
      <c r="E1089" s="42" t="s">
        <v>8169</v>
      </c>
      <c r="F1089" s="42" t="s">
        <v>2379</v>
      </c>
      <c r="G1089" s="42" t="s">
        <v>1914</v>
      </c>
      <c r="H1089" s="45">
        <v>1.89531627279197E-8</v>
      </c>
      <c r="I1089" s="42">
        <v>22</v>
      </c>
      <c r="J1089" s="42" t="s">
        <v>8147</v>
      </c>
      <c r="K1089" s="42">
        <v>149</v>
      </c>
      <c r="L1089" s="42">
        <v>3</v>
      </c>
      <c r="M1089" s="42">
        <v>1</v>
      </c>
      <c r="N1089" s="42" t="s">
        <v>44</v>
      </c>
      <c r="O1089" s="42" t="s">
        <v>7539</v>
      </c>
      <c r="P1089" s="42" t="s">
        <v>7540</v>
      </c>
      <c r="Q1089" t="s">
        <v>45</v>
      </c>
      <c r="R1089" t="s">
        <v>46</v>
      </c>
    </row>
    <row r="1090" spans="1:18" ht="13" x14ac:dyDescent="0.15">
      <c r="A1090" s="167"/>
      <c r="B1090" s="46">
        <v>7</v>
      </c>
      <c r="C1090" s="43" t="s">
        <v>8170</v>
      </c>
      <c r="D1090" s="45">
        <v>1000000</v>
      </c>
      <c r="E1090" s="42" t="s">
        <v>8171</v>
      </c>
      <c r="F1090" s="42" t="s">
        <v>2379</v>
      </c>
      <c r="G1090" s="42" t="s">
        <v>1948</v>
      </c>
      <c r="H1090" s="45">
        <v>2.9260136488348601E-10</v>
      </c>
      <c r="I1090" s="42">
        <v>32</v>
      </c>
      <c r="J1090" s="42" t="s">
        <v>8172</v>
      </c>
      <c r="K1090" s="42">
        <v>186</v>
      </c>
      <c r="L1090" s="42">
        <v>3</v>
      </c>
      <c r="M1090" s="42">
        <v>1</v>
      </c>
      <c r="N1090" s="42" t="s">
        <v>44</v>
      </c>
      <c r="O1090" s="42" t="s">
        <v>7539</v>
      </c>
      <c r="P1090" s="42" t="s">
        <v>7540</v>
      </c>
      <c r="Q1090" t="s">
        <v>45</v>
      </c>
      <c r="R1090" t="s">
        <v>46</v>
      </c>
    </row>
    <row r="1091" spans="1:18" ht="13" x14ac:dyDescent="0.15">
      <c r="A1091" s="167"/>
      <c r="B1091" s="46">
        <v>7</v>
      </c>
      <c r="C1091" s="43" t="s">
        <v>8173</v>
      </c>
      <c r="D1091" s="45">
        <v>1000000</v>
      </c>
      <c r="E1091" s="42" t="s">
        <v>8174</v>
      </c>
      <c r="F1091" s="42" t="s">
        <v>2379</v>
      </c>
      <c r="G1091" s="42" t="s">
        <v>1914</v>
      </c>
      <c r="H1091" s="45">
        <v>2.47742217220766E-11</v>
      </c>
      <c r="I1091" s="42">
        <v>28</v>
      </c>
      <c r="J1091" s="42" t="s">
        <v>8175</v>
      </c>
      <c r="K1091" s="42">
        <v>85</v>
      </c>
      <c r="L1091" s="42">
        <v>3</v>
      </c>
      <c r="M1091" s="42">
        <v>1</v>
      </c>
      <c r="N1091" s="42" t="s">
        <v>44</v>
      </c>
      <c r="O1091" s="42" t="s">
        <v>7539</v>
      </c>
      <c r="P1091" s="42" t="s">
        <v>7540</v>
      </c>
      <c r="Q1091" t="s">
        <v>45</v>
      </c>
      <c r="R1091" t="s">
        <v>46</v>
      </c>
    </row>
    <row r="1092" spans="1:18" ht="13" x14ac:dyDescent="0.15">
      <c r="A1092" s="167"/>
      <c r="B1092" s="46">
        <v>7</v>
      </c>
      <c r="C1092" s="43" t="s">
        <v>8176</v>
      </c>
      <c r="D1092" s="45">
        <v>1000000</v>
      </c>
      <c r="E1092" s="42" t="s">
        <v>8177</v>
      </c>
      <c r="F1092" s="42" t="s">
        <v>2379</v>
      </c>
      <c r="G1092" s="42" t="s">
        <v>1914</v>
      </c>
      <c r="H1092" s="45">
        <v>4.2061147112210697E-9</v>
      </c>
      <c r="I1092" s="42">
        <v>22</v>
      </c>
      <c r="J1092" s="42" t="s">
        <v>8178</v>
      </c>
      <c r="K1092" s="42">
        <v>78</v>
      </c>
      <c r="L1092" s="42">
        <v>3</v>
      </c>
      <c r="M1092" s="42">
        <v>1</v>
      </c>
      <c r="N1092" s="42" t="s">
        <v>44</v>
      </c>
      <c r="O1092" s="42" t="s">
        <v>7539</v>
      </c>
      <c r="P1092" s="42" t="s">
        <v>7540</v>
      </c>
      <c r="Q1092" t="s">
        <v>45</v>
      </c>
      <c r="R1092" t="s">
        <v>46</v>
      </c>
    </row>
    <row r="1093" spans="1:18" ht="13" x14ac:dyDescent="0.15">
      <c r="A1093" s="167"/>
      <c r="B1093" s="46">
        <v>7</v>
      </c>
      <c r="C1093" s="43" t="s">
        <v>8179</v>
      </c>
      <c r="D1093" s="45">
        <v>1000000</v>
      </c>
      <c r="E1093" s="42" t="s">
        <v>8180</v>
      </c>
      <c r="F1093" s="42" t="s">
        <v>2379</v>
      </c>
      <c r="G1093" s="42" t="s">
        <v>1914</v>
      </c>
      <c r="H1093" s="45">
        <v>1.7154056453488001E-10</v>
      </c>
      <c r="I1093" s="42">
        <v>28</v>
      </c>
      <c r="J1093" s="42" t="s">
        <v>8181</v>
      </c>
      <c r="K1093" s="42">
        <v>155</v>
      </c>
      <c r="L1093" s="42">
        <v>4</v>
      </c>
      <c r="M1093" s="42">
        <v>1</v>
      </c>
      <c r="N1093" s="42" t="s">
        <v>44</v>
      </c>
      <c r="O1093" s="42" t="s">
        <v>7539</v>
      </c>
      <c r="P1093" s="42" t="s">
        <v>7540</v>
      </c>
      <c r="Q1093" t="s">
        <v>45</v>
      </c>
      <c r="R1093" t="s">
        <v>46</v>
      </c>
    </row>
    <row r="1094" spans="1:18" ht="13" x14ac:dyDescent="0.15">
      <c r="A1094" s="167"/>
      <c r="B1094" s="46">
        <v>7</v>
      </c>
      <c r="C1094" s="43" t="s">
        <v>8182</v>
      </c>
      <c r="D1094" s="45">
        <v>1000000</v>
      </c>
      <c r="E1094" s="42" t="s">
        <v>8183</v>
      </c>
      <c r="F1094" s="42" t="s">
        <v>2379</v>
      </c>
      <c r="G1094" s="42" t="s">
        <v>1914</v>
      </c>
      <c r="H1094" s="45">
        <v>2.7378552593428599E-10</v>
      </c>
      <c r="I1094" s="42">
        <v>34</v>
      </c>
      <c r="J1094" s="42" t="s">
        <v>8184</v>
      </c>
      <c r="K1094" s="42">
        <v>115</v>
      </c>
      <c r="L1094" s="42">
        <v>3</v>
      </c>
      <c r="M1094" s="42">
        <v>1</v>
      </c>
      <c r="N1094" s="42" t="s">
        <v>44</v>
      </c>
      <c r="O1094" s="42" t="s">
        <v>7539</v>
      </c>
      <c r="P1094" s="42" t="s">
        <v>7540</v>
      </c>
      <c r="Q1094" t="s">
        <v>45</v>
      </c>
      <c r="R1094" t="s">
        <v>46</v>
      </c>
    </row>
    <row r="1095" spans="1:18" ht="13" x14ac:dyDescent="0.15">
      <c r="A1095" s="167"/>
      <c r="B1095" s="46">
        <v>7</v>
      </c>
      <c r="C1095" s="43" t="s">
        <v>8185</v>
      </c>
      <c r="D1095" s="45">
        <v>1000000</v>
      </c>
      <c r="E1095" s="42" t="s">
        <v>8186</v>
      </c>
      <c r="F1095" s="42" t="s">
        <v>2379</v>
      </c>
      <c r="G1095" s="42" t="s">
        <v>1914</v>
      </c>
      <c r="H1095" s="45">
        <v>4.9132767844907299E-12</v>
      </c>
      <c r="I1095" s="42">
        <v>34</v>
      </c>
      <c r="J1095" s="42" t="s">
        <v>8187</v>
      </c>
      <c r="K1095" s="42">
        <v>149</v>
      </c>
      <c r="L1095" s="42">
        <v>3</v>
      </c>
      <c r="M1095" s="42">
        <v>1</v>
      </c>
      <c r="N1095" s="42" t="s">
        <v>44</v>
      </c>
      <c r="O1095" s="42" t="s">
        <v>7539</v>
      </c>
      <c r="P1095" s="42" t="s">
        <v>7540</v>
      </c>
      <c r="Q1095" t="s">
        <v>45</v>
      </c>
      <c r="R1095" t="s">
        <v>46</v>
      </c>
    </row>
    <row r="1096" spans="1:18" ht="13" x14ac:dyDescent="0.15">
      <c r="A1096" s="167"/>
      <c r="B1096" s="46">
        <v>7</v>
      </c>
      <c r="C1096" s="43" t="s">
        <v>8188</v>
      </c>
      <c r="D1096" s="45">
        <v>1000000</v>
      </c>
      <c r="E1096" s="42" t="s">
        <v>8189</v>
      </c>
      <c r="F1096" s="42" t="s">
        <v>2379</v>
      </c>
      <c r="G1096" s="42" t="s">
        <v>1914</v>
      </c>
      <c r="H1096" s="45">
        <v>3.17351126516146E-8</v>
      </c>
      <c r="I1096" s="42">
        <v>22</v>
      </c>
      <c r="J1096" s="42" t="s">
        <v>8190</v>
      </c>
      <c r="K1096" s="42">
        <v>165</v>
      </c>
      <c r="L1096" s="42">
        <v>3</v>
      </c>
      <c r="M1096" s="42">
        <v>1</v>
      </c>
      <c r="N1096" s="42" t="s">
        <v>44</v>
      </c>
      <c r="O1096" s="42" t="s">
        <v>7539</v>
      </c>
      <c r="P1096" s="42" t="s">
        <v>7540</v>
      </c>
      <c r="Q1096" t="s">
        <v>45</v>
      </c>
      <c r="R1096" t="s">
        <v>46</v>
      </c>
    </row>
    <row r="1097" spans="1:18" ht="13" x14ac:dyDescent="0.15">
      <c r="A1097" s="167"/>
      <c r="B1097" s="46">
        <v>7</v>
      </c>
      <c r="C1097" s="43" t="s">
        <v>8191</v>
      </c>
      <c r="D1097" s="45">
        <v>1000000</v>
      </c>
      <c r="E1097" s="42" t="s">
        <v>8192</v>
      </c>
      <c r="F1097" s="42" t="s">
        <v>2379</v>
      </c>
      <c r="G1097" s="42" t="s">
        <v>1914</v>
      </c>
      <c r="H1097" s="45">
        <v>4.0989940475426397E-9</v>
      </c>
      <c r="I1097" s="42">
        <v>22</v>
      </c>
      <c r="J1097" s="42" t="s">
        <v>7792</v>
      </c>
      <c r="K1097" s="42">
        <v>81</v>
      </c>
      <c r="L1097" s="42">
        <v>3</v>
      </c>
      <c r="M1097" s="42">
        <v>1</v>
      </c>
      <c r="N1097" s="42" t="s">
        <v>44</v>
      </c>
      <c r="O1097" s="42" t="s">
        <v>7539</v>
      </c>
      <c r="P1097" s="42" t="s">
        <v>7540</v>
      </c>
      <c r="Q1097" t="s">
        <v>45</v>
      </c>
      <c r="R1097" t="s">
        <v>46</v>
      </c>
    </row>
    <row r="1098" spans="1:18" ht="13" x14ac:dyDescent="0.15">
      <c r="A1098" s="167"/>
      <c r="B1098" s="46">
        <v>7</v>
      </c>
      <c r="C1098" s="43" t="s">
        <v>8193</v>
      </c>
      <c r="D1098" s="45">
        <v>1000000</v>
      </c>
      <c r="E1098" s="42" t="s">
        <v>8194</v>
      </c>
      <c r="F1098" s="42" t="s">
        <v>2379</v>
      </c>
      <c r="G1098" s="42" t="s">
        <v>1914</v>
      </c>
      <c r="H1098" s="45">
        <v>1.7287286035320899E-11</v>
      </c>
      <c r="I1098" s="42">
        <v>34</v>
      </c>
      <c r="J1098" s="42" t="s">
        <v>8195</v>
      </c>
      <c r="K1098" s="42">
        <v>169</v>
      </c>
      <c r="L1098" s="42">
        <v>3</v>
      </c>
      <c r="M1098" s="42">
        <v>1</v>
      </c>
      <c r="N1098" s="42" t="s">
        <v>44</v>
      </c>
      <c r="O1098" s="42" t="s">
        <v>7539</v>
      </c>
      <c r="P1098" s="42" t="s">
        <v>7540</v>
      </c>
      <c r="Q1098" t="s">
        <v>45</v>
      </c>
      <c r="R1098" t="s">
        <v>46</v>
      </c>
    </row>
    <row r="1099" spans="1:18" ht="13" x14ac:dyDescent="0.15">
      <c r="A1099" s="167"/>
      <c r="B1099" s="46">
        <v>7</v>
      </c>
      <c r="C1099" s="43" t="s">
        <v>8196</v>
      </c>
      <c r="D1099" s="45">
        <v>1000000</v>
      </c>
      <c r="E1099" s="42" t="s">
        <v>8197</v>
      </c>
      <c r="F1099" s="42" t="s">
        <v>2379</v>
      </c>
      <c r="G1099" s="42" t="s">
        <v>1914</v>
      </c>
      <c r="H1099" s="45">
        <v>4.5286326347068702E-10</v>
      </c>
      <c r="I1099" s="42">
        <v>22</v>
      </c>
      <c r="J1099" s="42" t="s">
        <v>7785</v>
      </c>
      <c r="K1099" s="42">
        <v>86</v>
      </c>
      <c r="L1099" s="42">
        <v>3</v>
      </c>
      <c r="M1099" s="42">
        <v>1</v>
      </c>
      <c r="N1099" s="42" t="s">
        <v>44</v>
      </c>
      <c r="O1099" s="42" t="s">
        <v>7539</v>
      </c>
      <c r="P1099" s="42" t="s">
        <v>7540</v>
      </c>
      <c r="Q1099" t="s">
        <v>45</v>
      </c>
      <c r="R1099" t="s">
        <v>46</v>
      </c>
    </row>
    <row r="1100" spans="1:18" ht="13" x14ac:dyDescent="0.15">
      <c r="A1100" s="167"/>
      <c r="B1100" s="46">
        <v>7</v>
      </c>
      <c r="C1100" s="43" t="s">
        <v>8198</v>
      </c>
      <c r="D1100" s="45">
        <v>1000000</v>
      </c>
      <c r="E1100" s="42" t="s">
        <v>8199</v>
      </c>
      <c r="F1100" s="42" t="s">
        <v>2379</v>
      </c>
      <c r="G1100" s="42" t="s">
        <v>1914</v>
      </c>
      <c r="H1100" s="45">
        <v>3.83614224477531E-9</v>
      </c>
      <c r="I1100" s="42">
        <v>22</v>
      </c>
      <c r="J1100" s="42" t="s">
        <v>7883</v>
      </c>
      <c r="K1100" s="42">
        <v>102</v>
      </c>
      <c r="L1100" s="42">
        <v>3</v>
      </c>
      <c r="M1100" s="42">
        <v>1</v>
      </c>
      <c r="N1100" s="42" t="s">
        <v>44</v>
      </c>
      <c r="O1100" s="42" t="s">
        <v>7539</v>
      </c>
      <c r="P1100" s="42" t="s">
        <v>7540</v>
      </c>
      <c r="Q1100" t="s">
        <v>45</v>
      </c>
      <c r="R1100" t="s">
        <v>46</v>
      </c>
    </row>
    <row r="1101" spans="1:18" ht="13" x14ac:dyDescent="0.15">
      <c r="A1101" s="167"/>
      <c r="B1101" s="46">
        <v>7</v>
      </c>
      <c r="C1101" s="43" t="s">
        <v>8200</v>
      </c>
      <c r="D1101" s="45">
        <v>1000000</v>
      </c>
      <c r="E1101" s="42" t="s">
        <v>8201</v>
      </c>
      <c r="F1101" s="42" t="s">
        <v>2379</v>
      </c>
      <c r="G1101" s="42" t="s">
        <v>1914</v>
      </c>
      <c r="H1101" s="45">
        <v>1.2788568297842101E-9</v>
      </c>
      <c r="I1101" s="42">
        <v>22</v>
      </c>
      <c r="J1101" s="42" t="s">
        <v>8043</v>
      </c>
      <c r="K1101" s="42">
        <v>108</v>
      </c>
      <c r="L1101" s="42">
        <v>3</v>
      </c>
      <c r="M1101" s="42">
        <v>1</v>
      </c>
      <c r="N1101" s="42" t="s">
        <v>44</v>
      </c>
      <c r="O1101" s="42" t="s">
        <v>7539</v>
      </c>
      <c r="P1101" s="42" t="s">
        <v>7540</v>
      </c>
      <c r="Q1101" t="s">
        <v>45</v>
      </c>
      <c r="R1101" t="s">
        <v>46</v>
      </c>
    </row>
    <row r="1102" spans="1:18" ht="13" x14ac:dyDescent="0.15">
      <c r="A1102" s="167"/>
      <c r="B1102" s="46">
        <v>7</v>
      </c>
      <c r="C1102" s="43" t="s">
        <v>8202</v>
      </c>
      <c r="D1102" s="45">
        <v>1000000</v>
      </c>
      <c r="E1102" s="42" t="s">
        <v>8203</v>
      </c>
      <c r="F1102" s="42" t="s">
        <v>2379</v>
      </c>
      <c r="G1102" s="42" t="s">
        <v>1914</v>
      </c>
      <c r="H1102" s="45">
        <v>1.07413761175613E-9</v>
      </c>
      <c r="I1102" s="42">
        <v>26</v>
      </c>
      <c r="J1102" s="42" t="s">
        <v>8204</v>
      </c>
      <c r="K1102" s="42">
        <v>139</v>
      </c>
      <c r="L1102" s="42">
        <v>3</v>
      </c>
      <c r="M1102" s="42">
        <v>1</v>
      </c>
      <c r="N1102" s="42" t="s">
        <v>44</v>
      </c>
      <c r="O1102" s="42" t="s">
        <v>7539</v>
      </c>
      <c r="P1102" s="42" t="s">
        <v>7540</v>
      </c>
      <c r="Q1102" t="s">
        <v>45</v>
      </c>
      <c r="R1102" t="s">
        <v>46</v>
      </c>
    </row>
    <row r="1103" spans="1:18" ht="13" x14ac:dyDescent="0.15">
      <c r="A1103" s="167"/>
      <c r="B1103" s="46">
        <v>7</v>
      </c>
      <c r="C1103" s="43" t="s">
        <v>8205</v>
      </c>
      <c r="D1103" s="45">
        <v>1000000</v>
      </c>
      <c r="E1103" s="42" t="s">
        <v>8206</v>
      </c>
      <c r="F1103" s="42" t="s">
        <v>2379</v>
      </c>
      <c r="G1103" s="42" t="s">
        <v>1914</v>
      </c>
      <c r="H1103" s="45">
        <v>2.9536137667758201E-9</v>
      </c>
      <c r="I1103" s="42">
        <v>26</v>
      </c>
      <c r="J1103" s="42" t="s">
        <v>8207</v>
      </c>
      <c r="K1103" s="42">
        <v>137</v>
      </c>
      <c r="L1103" s="42">
        <v>3</v>
      </c>
      <c r="M1103" s="42">
        <v>1</v>
      </c>
      <c r="N1103" s="42" t="s">
        <v>44</v>
      </c>
      <c r="O1103" s="42" t="s">
        <v>7539</v>
      </c>
      <c r="P1103" s="42" t="s">
        <v>7540</v>
      </c>
      <c r="Q1103" t="s">
        <v>45</v>
      </c>
      <c r="R1103" t="s">
        <v>46</v>
      </c>
    </row>
    <row r="1104" spans="1:18" ht="13" x14ac:dyDescent="0.15">
      <c r="A1104" s="167"/>
      <c r="B1104" s="46">
        <v>7</v>
      </c>
      <c r="C1104" s="43" t="s">
        <v>8208</v>
      </c>
      <c r="D1104" s="45">
        <v>1000000</v>
      </c>
      <c r="E1104" s="42" t="s">
        <v>8209</v>
      </c>
      <c r="F1104" s="42" t="s">
        <v>2379</v>
      </c>
      <c r="G1104" s="42" t="s">
        <v>1914</v>
      </c>
      <c r="H1104" s="45">
        <v>6.9914315940193595E-10</v>
      </c>
      <c r="I1104" s="42">
        <v>22</v>
      </c>
      <c r="J1104" s="42" t="s">
        <v>8210</v>
      </c>
      <c r="K1104" s="42">
        <v>141</v>
      </c>
      <c r="L1104" s="42">
        <v>3</v>
      </c>
      <c r="M1104" s="42">
        <v>1</v>
      </c>
      <c r="N1104" s="42" t="s">
        <v>44</v>
      </c>
      <c r="O1104" s="42" t="s">
        <v>7539</v>
      </c>
      <c r="P1104" s="42" t="s">
        <v>7540</v>
      </c>
      <c r="Q1104" t="s">
        <v>45</v>
      </c>
      <c r="R1104" t="s">
        <v>46</v>
      </c>
    </row>
    <row r="1105" spans="1:18" ht="13" x14ac:dyDescent="0.15">
      <c r="A1105" s="167"/>
      <c r="B1105" s="46">
        <v>7</v>
      </c>
      <c r="C1105" s="43" t="s">
        <v>8211</v>
      </c>
      <c r="D1105" s="45">
        <v>1000000</v>
      </c>
      <c r="E1105" s="42" t="s">
        <v>8212</v>
      </c>
      <c r="F1105" s="42" t="s">
        <v>2379</v>
      </c>
      <c r="G1105" s="42" t="s">
        <v>1914</v>
      </c>
      <c r="H1105" s="45">
        <v>3.4032070883223199E-10</v>
      </c>
      <c r="I1105" s="42">
        <v>22</v>
      </c>
      <c r="J1105" s="42" t="s">
        <v>8213</v>
      </c>
      <c r="K1105" s="42">
        <v>81</v>
      </c>
      <c r="L1105" s="42">
        <v>3</v>
      </c>
      <c r="M1105" s="42">
        <v>1</v>
      </c>
      <c r="N1105" s="42" t="s">
        <v>44</v>
      </c>
      <c r="O1105" s="42" t="s">
        <v>7539</v>
      </c>
      <c r="P1105" s="42" t="s">
        <v>7540</v>
      </c>
      <c r="Q1105" t="s">
        <v>45</v>
      </c>
      <c r="R1105" t="s">
        <v>46</v>
      </c>
    </row>
    <row r="1106" spans="1:18" ht="13" x14ac:dyDescent="0.15">
      <c r="A1106" s="167"/>
      <c r="B1106" s="46">
        <v>7</v>
      </c>
      <c r="C1106" s="43" t="s">
        <v>8214</v>
      </c>
      <c r="D1106" s="45">
        <v>1000000</v>
      </c>
      <c r="E1106" s="42" t="s">
        <v>8215</v>
      </c>
      <c r="F1106" s="42" t="s">
        <v>2379</v>
      </c>
      <c r="G1106" s="42" t="s">
        <v>1948</v>
      </c>
      <c r="H1106" s="45">
        <v>1.6283403859418199E-9</v>
      </c>
      <c r="I1106" s="42">
        <v>34</v>
      </c>
      <c r="J1106" s="42" t="s">
        <v>8216</v>
      </c>
      <c r="K1106" s="42">
        <v>150</v>
      </c>
      <c r="L1106" s="42">
        <v>3</v>
      </c>
      <c r="M1106" s="42">
        <v>1</v>
      </c>
      <c r="N1106" s="42" t="s">
        <v>44</v>
      </c>
      <c r="O1106" s="42" t="s">
        <v>7539</v>
      </c>
      <c r="P1106" s="42" t="s">
        <v>7540</v>
      </c>
      <c r="Q1106" t="s">
        <v>45</v>
      </c>
      <c r="R1106" t="s">
        <v>46</v>
      </c>
    </row>
    <row r="1107" spans="1:18" ht="13" x14ac:dyDescent="0.15">
      <c r="A1107" s="167"/>
      <c r="B1107" s="46">
        <v>7</v>
      </c>
      <c r="C1107" s="43" t="s">
        <v>8217</v>
      </c>
      <c r="D1107" s="45">
        <v>1000000</v>
      </c>
      <c r="E1107" s="42" t="s">
        <v>8218</v>
      </c>
      <c r="F1107" s="42" t="s">
        <v>2379</v>
      </c>
      <c r="G1107" s="42" t="s">
        <v>1914</v>
      </c>
      <c r="H1107" s="45">
        <v>4.7868791325977797E-9</v>
      </c>
      <c r="I1107" s="42">
        <v>28</v>
      </c>
      <c r="J1107" s="42" t="s">
        <v>8219</v>
      </c>
      <c r="K1107" s="42">
        <v>177</v>
      </c>
      <c r="L1107" s="42">
        <v>3</v>
      </c>
      <c r="M1107" s="42">
        <v>1</v>
      </c>
      <c r="N1107" s="42" t="s">
        <v>44</v>
      </c>
      <c r="O1107" s="42" t="s">
        <v>7539</v>
      </c>
      <c r="P1107" s="42" t="s">
        <v>7540</v>
      </c>
      <c r="Q1107" t="s">
        <v>45</v>
      </c>
      <c r="R1107" t="s">
        <v>46</v>
      </c>
    </row>
    <row r="1108" spans="1:18" ht="13" x14ac:dyDescent="0.15">
      <c r="A1108" s="167"/>
      <c r="B1108" s="46">
        <v>7</v>
      </c>
      <c r="C1108" s="43" t="s">
        <v>8220</v>
      </c>
      <c r="D1108" s="45">
        <v>1000000</v>
      </c>
      <c r="E1108" s="42" t="s">
        <v>8221</v>
      </c>
      <c r="F1108" s="42" t="s">
        <v>2379</v>
      </c>
      <c r="G1108" s="42" t="s">
        <v>1914</v>
      </c>
      <c r="H1108" s="45">
        <v>5.1525654331142695E-10</v>
      </c>
      <c r="I1108" s="42">
        <v>28</v>
      </c>
      <c r="J1108" s="42" t="s">
        <v>8222</v>
      </c>
      <c r="K1108" s="42">
        <v>121</v>
      </c>
      <c r="L1108" s="42">
        <v>3</v>
      </c>
      <c r="M1108" s="42">
        <v>1</v>
      </c>
      <c r="N1108" s="42" t="s">
        <v>44</v>
      </c>
      <c r="O1108" s="42" t="s">
        <v>7539</v>
      </c>
      <c r="P1108" s="42" t="s">
        <v>7540</v>
      </c>
      <c r="Q1108" t="s">
        <v>45</v>
      </c>
      <c r="R1108" t="s">
        <v>46</v>
      </c>
    </row>
    <row r="1109" spans="1:18" ht="13" x14ac:dyDescent="0.15">
      <c r="A1109" s="167"/>
      <c r="B1109" s="46">
        <v>7</v>
      </c>
      <c r="C1109" s="43" t="s">
        <v>8223</v>
      </c>
      <c r="D1109" s="45">
        <v>1000000</v>
      </c>
      <c r="E1109" s="42" t="s">
        <v>8224</v>
      </c>
      <c r="F1109" s="42" t="s">
        <v>2379</v>
      </c>
      <c r="G1109" s="42" t="s">
        <v>1914</v>
      </c>
      <c r="H1109" s="45">
        <v>9.5627450821880001E-10</v>
      </c>
      <c r="I1109" s="42">
        <v>22</v>
      </c>
      <c r="J1109" s="42" t="s">
        <v>7756</v>
      </c>
      <c r="K1109" s="42">
        <v>56</v>
      </c>
      <c r="L1109" s="42">
        <v>3</v>
      </c>
      <c r="M1109" s="42">
        <v>1</v>
      </c>
      <c r="N1109" s="42" t="s">
        <v>44</v>
      </c>
      <c r="O1109" s="42" t="s">
        <v>7539</v>
      </c>
      <c r="P1109" s="42" t="s">
        <v>7540</v>
      </c>
      <c r="Q1109" t="s">
        <v>45</v>
      </c>
      <c r="R1109" t="s">
        <v>46</v>
      </c>
    </row>
    <row r="1110" spans="1:18" ht="13" x14ac:dyDescent="0.15">
      <c r="A1110" s="167"/>
      <c r="B1110" s="46">
        <v>7</v>
      </c>
      <c r="C1110" s="43" t="s">
        <v>8225</v>
      </c>
      <c r="D1110" s="45">
        <v>1000000</v>
      </c>
      <c r="E1110" s="42" t="s">
        <v>8226</v>
      </c>
      <c r="F1110" s="42" t="s">
        <v>2379</v>
      </c>
      <c r="G1110" s="42" t="s">
        <v>1914</v>
      </c>
      <c r="H1110" s="45">
        <v>1.17526167567286E-8</v>
      </c>
      <c r="I1110" s="42">
        <v>32</v>
      </c>
      <c r="J1110" s="42" t="s">
        <v>8227</v>
      </c>
      <c r="K1110" s="42">
        <v>130</v>
      </c>
      <c r="L1110" s="42">
        <v>3</v>
      </c>
      <c r="M1110" s="42">
        <v>1</v>
      </c>
      <c r="N1110" s="42" t="s">
        <v>44</v>
      </c>
      <c r="O1110" s="42" t="s">
        <v>7539</v>
      </c>
      <c r="P1110" s="42" t="s">
        <v>7540</v>
      </c>
      <c r="Q1110" t="s">
        <v>45</v>
      </c>
      <c r="R1110" t="s">
        <v>46</v>
      </c>
    </row>
    <row r="1111" spans="1:18" ht="13" x14ac:dyDescent="0.15">
      <c r="A1111" s="167"/>
      <c r="B1111" s="46">
        <v>7</v>
      </c>
      <c r="C1111" s="43" t="s">
        <v>8228</v>
      </c>
      <c r="D1111" s="45">
        <v>1000000</v>
      </c>
      <c r="E1111" s="42" t="s">
        <v>8229</v>
      </c>
      <c r="F1111" s="42" t="s">
        <v>2379</v>
      </c>
      <c r="G1111" s="42" t="s">
        <v>1948</v>
      </c>
      <c r="H1111" s="45">
        <v>1.28698378908899E-11</v>
      </c>
      <c r="I1111" s="42">
        <v>22</v>
      </c>
      <c r="J1111" s="42" t="s">
        <v>8230</v>
      </c>
      <c r="K1111" s="42">
        <v>187</v>
      </c>
      <c r="L1111" s="42">
        <v>3</v>
      </c>
      <c r="M1111" s="42">
        <v>1</v>
      </c>
      <c r="N1111" s="42" t="s">
        <v>44</v>
      </c>
      <c r="O1111" s="42" t="s">
        <v>7539</v>
      </c>
      <c r="P1111" s="42" t="s">
        <v>7540</v>
      </c>
      <c r="Q1111" t="s">
        <v>45</v>
      </c>
      <c r="R1111" t="s">
        <v>46</v>
      </c>
    </row>
    <row r="1112" spans="1:18" ht="13" x14ac:dyDescent="0.15">
      <c r="A1112" s="167"/>
      <c r="B1112" s="46">
        <v>7</v>
      </c>
      <c r="C1112" s="43" t="s">
        <v>8231</v>
      </c>
      <c r="D1112" s="45">
        <v>1000000</v>
      </c>
      <c r="E1112" s="42" t="s">
        <v>8232</v>
      </c>
      <c r="F1112" s="42" t="s">
        <v>2379</v>
      </c>
      <c r="G1112" s="42" t="s">
        <v>1914</v>
      </c>
      <c r="H1112" s="45">
        <v>2.9082110735318698E-10</v>
      </c>
      <c r="I1112" s="42">
        <v>26</v>
      </c>
      <c r="J1112" s="42" t="s">
        <v>8233</v>
      </c>
      <c r="K1112" s="42">
        <v>130</v>
      </c>
      <c r="L1112" s="42">
        <v>3</v>
      </c>
      <c r="M1112" s="42">
        <v>1</v>
      </c>
      <c r="N1112" s="42" t="s">
        <v>44</v>
      </c>
      <c r="O1112" s="42" t="s">
        <v>7539</v>
      </c>
      <c r="P1112" s="42" t="s">
        <v>7540</v>
      </c>
      <c r="Q1112" t="s">
        <v>45</v>
      </c>
      <c r="R1112" t="s">
        <v>46</v>
      </c>
    </row>
    <row r="1113" spans="1:18" ht="13" x14ac:dyDescent="0.15">
      <c r="A1113" s="167"/>
      <c r="B1113" s="46">
        <v>7</v>
      </c>
      <c r="C1113" s="43" t="s">
        <v>8234</v>
      </c>
      <c r="D1113" s="45">
        <v>1000000</v>
      </c>
      <c r="E1113" s="42" t="s">
        <v>8235</v>
      </c>
      <c r="F1113" s="42" t="s">
        <v>2379</v>
      </c>
      <c r="G1113" s="42" t="s">
        <v>1914</v>
      </c>
      <c r="H1113" s="45">
        <v>1.40530369618866E-8</v>
      </c>
      <c r="I1113" s="42">
        <v>22</v>
      </c>
      <c r="J1113" s="42" t="s">
        <v>8147</v>
      </c>
      <c r="K1113" s="42">
        <v>134</v>
      </c>
      <c r="L1113" s="42">
        <v>3</v>
      </c>
      <c r="M1113" s="42">
        <v>1</v>
      </c>
      <c r="N1113" s="42" t="s">
        <v>44</v>
      </c>
      <c r="O1113" s="42" t="s">
        <v>7539</v>
      </c>
      <c r="P1113" s="42" t="s">
        <v>7540</v>
      </c>
      <c r="Q1113" t="s">
        <v>45</v>
      </c>
      <c r="R1113" t="s">
        <v>46</v>
      </c>
    </row>
    <row r="1114" spans="1:18" ht="13" x14ac:dyDescent="0.15">
      <c r="A1114" s="167"/>
      <c r="B1114" s="46">
        <v>7</v>
      </c>
      <c r="C1114" s="43" t="s">
        <v>8236</v>
      </c>
      <c r="D1114" s="45">
        <v>1000000</v>
      </c>
      <c r="E1114" s="42" t="s">
        <v>8237</v>
      </c>
      <c r="F1114" s="42" t="s">
        <v>2379</v>
      </c>
      <c r="G1114" s="42" t="s">
        <v>1914</v>
      </c>
      <c r="H1114" s="45">
        <v>2.4300161991511298E-8</v>
      </c>
      <c r="I1114" s="42">
        <v>22</v>
      </c>
      <c r="J1114" s="42" t="s">
        <v>8238</v>
      </c>
      <c r="K1114" s="42">
        <v>146</v>
      </c>
      <c r="L1114" s="42">
        <v>3</v>
      </c>
      <c r="M1114" s="42">
        <v>1</v>
      </c>
      <c r="N1114" s="42" t="s">
        <v>44</v>
      </c>
      <c r="O1114" s="42" t="s">
        <v>7539</v>
      </c>
      <c r="P1114" s="42" t="s">
        <v>7540</v>
      </c>
      <c r="Q1114" t="s">
        <v>45</v>
      </c>
      <c r="R1114" t="s">
        <v>46</v>
      </c>
    </row>
    <row r="1115" spans="1:18" ht="13" x14ac:dyDescent="0.15">
      <c r="A1115" s="167"/>
      <c r="B1115" s="46">
        <v>7</v>
      </c>
      <c r="C1115" s="43" t="s">
        <v>8239</v>
      </c>
      <c r="D1115" s="45">
        <v>1000000</v>
      </c>
      <c r="E1115" s="42" t="s">
        <v>8240</v>
      </c>
      <c r="F1115" s="42" t="s">
        <v>2379</v>
      </c>
      <c r="G1115" s="42" t="s">
        <v>1948</v>
      </c>
      <c r="H1115" s="45">
        <v>4.8116783927108298E-11</v>
      </c>
      <c r="I1115" s="42">
        <v>34</v>
      </c>
      <c r="J1115" s="42" t="s">
        <v>8241</v>
      </c>
      <c r="K1115" s="42">
        <v>113</v>
      </c>
      <c r="L1115" s="42">
        <v>3</v>
      </c>
      <c r="M1115" s="42">
        <v>1</v>
      </c>
      <c r="N1115" s="42" t="s">
        <v>44</v>
      </c>
      <c r="O1115" s="42" t="s">
        <v>7539</v>
      </c>
      <c r="P1115" s="42" t="s">
        <v>7540</v>
      </c>
      <c r="Q1115" t="s">
        <v>45</v>
      </c>
      <c r="R1115" t="s">
        <v>46</v>
      </c>
    </row>
    <row r="1116" spans="1:18" ht="13" x14ac:dyDescent="0.15">
      <c r="A1116" s="167"/>
      <c r="B1116" s="46">
        <v>7</v>
      </c>
      <c r="C1116" s="43" t="s">
        <v>8242</v>
      </c>
      <c r="D1116" s="45">
        <v>1000000</v>
      </c>
      <c r="E1116" s="42" t="s">
        <v>8243</v>
      </c>
      <c r="F1116" s="42" t="s">
        <v>2379</v>
      </c>
      <c r="G1116" s="42" t="s">
        <v>1914</v>
      </c>
      <c r="H1116" s="45">
        <v>7.2669566456091997E-11</v>
      </c>
      <c r="I1116" s="42">
        <v>32</v>
      </c>
      <c r="J1116" s="42" t="s">
        <v>8116</v>
      </c>
      <c r="K1116" s="42">
        <v>145</v>
      </c>
      <c r="L1116" s="42">
        <v>3</v>
      </c>
      <c r="M1116" s="42">
        <v>1</v>
      </c>
      <c r="N1116" s="42" t="s">
        <v>44</v>
      </c>
      <c r="O1116" s="42" t="s">
        <v>7539</v>
      </c>
      <c r="P1116" s="42" t="s">
        <v>7540</v>
      </c>
      <c r="Q1116" t="s">
        <v>45</v>
      </c>
      <c r="R1116" t="s">
        <v>46</v>
      </c>
    </row>
    <row r="1117" spans="1:18" ht="13" x14ac:dyDescent="0.15">
      <c r="A1117" s="167"/>
      <c r="B1117" s="46">
        <v>7</v>
      </c>
      <c r="C1117" s="43" t="s">
        <v>8244</v>
      </c>
      <c r="D1117" s="45">
        <v>1000000</v>
      </c>
      <c r="E1117" s="42" t="s">
        <v>8245</v>
      </c>
      <c r="F1117" s="42" t="s">
        <v>2379</v>
      </c>
      <c r="G1117" s="42" t="s">
        <v>1914</v>
      </c>
      <c r="H1117" s="45">
        <v>1.95054707740988E-10</v>
      </c>
      <c r="I1117" s="42">
        <v>32</v>
      </c>
      <c r="J1117" s="42" t="s">
        <v>8246</v>
      </c>
      <c r="K1117" s="42">
        <v>123</v>
      </c>
      <c r="L1117" s="42">
        <v>3</v>
      </c>
      <c r="M1117" s="42">
        <v>1</v>
      </c>
      <c r="N1117" s="42" t="s">
        <v>44</v>
      </c>
      <c r="O1117" s="42" t="s">
        <v>7539</v>
      </c>
      <c r="P1117" s="42" t="s">
        <v>7540</v>
      </c>
      <c r="Q1117" t="s">
        <v>45</v>
      </c>
      <c r="R1117" t="s">
        <v>46</v>
      </c>
    </row>
    <row r="1118" spans="1:18" ht="13" x14ac:dyDescent="0.15">
      <c r="A1118" s="167"/>
      <c r="B1118" s="46">
        <v>7</v>
      </c>
      <c r="C1118" s="43" t="s">
        <v>8247</v>
      </c>
      <c r="D1118" s="45">
        <v>1000000</v>
      </c>
      <c r="E1118" s="42" t="s">
        <v>8248</v>
      </c>
      <c r="F1118" s="42" t="s">
        <v>2379</v>
      </c>
      <c r="G1118" s="42" t="s">
        <v>1914</v>
      </c>
      <c r="H1118" s="45">
        <v>8.9283480552470993E-9</v>
      </c>
      <c r="I1118" s="42">
        <v>22</v>
      </c>
      <c r="J1118" s="42" t="s">
        <v>8147</v>
      </c>
      <c r="K1118" s="42">
        <v>130</v>
      </c>
      <c r="L1118" s="42">
        <v>3</v>
      </c>
      <c r="M1118" s="42">
        <v>1</v>
      </c>
      <c r="N1118" s="42" t="s">
        <v>44</v>
      </c>
      <c r="O1118" s="42" t="s">
        <v>7539</v>
      </c>
      <c r="P1118" s="42" t="s">
        <v>7540</v>
      </c>
      <c r="Q1118" t="s">
        <v>45</v>
      </c>
      <c r="R1118" t="s">
        <v>46</v>
      </c>
    </row>
    <row r="1119" spans="1:18" ht="13" x14ac:dyDescent="0.15">
      <c r="A1119" s="167"/>
      <c r="B1119" s="46">
        <v>7</v>
      </c>
      <c r="C1119" s="43" t="s">
        <v>8249</v>
      </c>
      <c r="D1119" s="45">
        <v>1000000</v>
      </c>
      <c r="E1119" s="42" t="s">
        <v>8250</v>
      </c>
      <c r="F1119" s="42" t="s">
        <v>2379</v>
      </c>
      <c r="G1119" s="42" t="s">
        <v>1914</v>
      </c>
      <c r="H1119" s="45">
        <v>1.5540289497786799E-8</v>
      </c>
      <c r="I1119" s="42">
        <v>22</v>
      </c>
      <c r="J1119" s="42" t="s">
        <v>7996</v>
      </c>
      <c r="K1119" s="42">
        <v>197</v>
      </c>
      <c r="L1119" s="42">
        <v>3</v>
      </c>
      <c r="M1119" s="42">
        <v>1</v>
      </c>
      <c r="N1119" s="42" t="s">
        <v>44</v>
      </c>
      <c r="O1119" s="42" t="s">
        <v>7539</v>
      </c>
      <c r="P1119" s="42" t="s">
        <v>7540</v>
      </c>
      <c r="Q1119" t="s">
        <v>45</v>
      </c>
      <c r="R1119" t="s">
        <v>46</v>
      </c>
    </row>
    <row r="1120" spans="1:18" ht="13" x14ac:dyDescent="0.15">
      <c r="A1120" s="167"/>
      <c r="B1120" s="46">
        <v>7</v>
      </c>
      <c r="C1120" s="43" t="s">
        <v>8251</v>
      </c>
      <c r="D1120" s="45">
        <v>1000000</v>
      </c>
      <c r="E1120" s="42" t="s">
        <v>8252</v>
      </c>
      <c r="F1120" s="42" t="s">
        <v>2379</v>
      </c>
      <c r="G1120" s="42" t="s">
        <v>1914</v>
      </c>
      <c r="H1120" s="45">
        <v>2.76006995417743E-9</v>
      </c>
      <c r="I1120" s="42">
        <v>28</v>
      </c>
      <c r="J1120" s="42" t="s">
        <v>8043</v>
      </c>
      <c r="K1120" s="42">
        <v>95</v>
      </c>
      <c r="L1120" s="42">
        <v>3</v>
      </c>
      <c r="M1120" s="42">
        <v>1</v>
      </c>
      <c r="N1120" s="42" t="s">
        <v>44</v>
      </c>
      <c r="O1120" s="42" t="s">
        <v>7539</v>
      </c>
      <c r="P1120" s="42" t="s">
        <v>7540</v>
      </c>
      <c r="Q1120" t="s">
        <v>45</v>
      </c>
      <c r="R1120" t="s">
        <v>46</v>
      </c>
    </row>
    <row r="1121" spans="1:18" ht="13" x14ac:dyDescent="0.15">
      <c r="A1121" s="167"/>
      <c r="B1121" s="46">
        <v>7</v>
      </c>
      <c r="C1121" s="43" t="s">
        <v>8253</v>
      </c>
      <c r="D1121" s="45">
        <v>1000000</v>
      </c>
      <c r="E1121" s="42" t="s">
        <v>8254</v>
      </c>
      <c r="F1121" s="42" t="s">
        <v>2379</v>
      </c>
      <c r="G1121" s="42" t="s">
        <v>1914</v>
      </c>
      <c r="H1121" s="45">
        <v>4.2699468840130498E-10</v>
      </c>
      <c r="I1121" s="42">
        <v>22</v>
      </c>
      <c r="J1121" s="42" t="s">
        <v>7883</v>
      </c>
      <c r="K1121" s="42">
        <v>88</v>
      </c>
      <c r="L1121" s="42">
        <v>3</v>
      </c>
      <c r="M1121" s="42">
        <v>1</v>
      </c>
      <c r="N1121" s="42" t="s">
        <v>44</v>
      </c>
      <c r="O1121" s="42" t="s">
        <v>7539</v>
      </c>
      <c r="P1121" s="42" t="s">
        <v>7540</v>
      </c>
      <c r="Q1121" t="s">
        <v>45</v>
      </c>
      <c r="R1121" t="s">
        <v>46</v>
      </c>
    </row>
    <row r="1122" spans="1:18" ht="13" x14ac:dyDescent="0.15">
      <c r="A1122" s="167"/>
      <c r="B1122" s="46">
        <v>7</v>
      </c>
      <c r="C1122" s="43" t="s">
        <v>8255</v>
      </c>
      <c r="D1122" s="45">
        <v>1000000</v>
      </c>
      <c r="E1122" s="42" t="s">
        <v>8256</v>
      </c>
      <c r="F1122" s="42" t="s">
        <v>2379</v>
      </c>
      <c r="G1122" s="42" t="s">
        <v>1948</v>
      </c>
      <c r="H1122" s="45">
        <v>7.4433744726778497E-12</v>
      </c>
      <c r="I1122" s="42">
        <v>28</v>
      </c>
      <c r="J1122" s="42" t="s">
        <v>8257</v>
      </c>
      <c r="K1122" s="42">
        <v>123</v>
      </c>
      <c r="L1122" s="42">
        <v>3</v>
      </c>
      <c r="M1122" s="42">
        <v>1</v>
      </c>
      <c r="N1122" s="42" t="s">
        <v>44</v>
      </c>
      <c r="O1122" s="42" t="s">
        <v>7539</v>
      </c>
      <c r="P1122" s="42" t="s">
        <v>7540</v>
      </c>
      <c r="Q1122" t="s">
        <v>45</v>
      </c>
      <c r="R1122" t="s">
        <v>46</v>
      </c>
    </row>
    <row r="1123" spans="1:18" ht="13" x14ac:dyDescent="0.15">
      <c r="A1123" s="167"/>
      <c r="B1123" s="46">
        <v>7</v>
      </c>
      <c r="C1123" s="43" t="s">
        <v>8258</v>
      </c>
      <c r="D1123" s="45">
        <v>1000000</v>
      </c>
      <c r="E1123" s="42" t="s">
        <v>8259</v>
      </c>
      <c r="F1123" s="42" t="s">
        <v>2379</v>
      </c>
      <c r="G1123" s="42" t="s">
        <v>1914</v>
      </c>
      <c r="H1123" s="45">
        <v>1.0195150786520999E-9</v>
      </c>
      <c r="I1123" s="42">
        <v>22</v>
      </c>
      <c r="J1123" s="42" t="s">
        <v>7785</v>
      </c>
      <c r="K1123" s="42">
        <v>68</v>
      </c>
      <c r="L1123" s="42">
        <v>3</v>
      </c>
      <c r="M1123" s="42">
        <v>1</v>
      </c>
      <c r="N1123" s="42" t="s">
        <v>44</v>
      </c>
      <c r="O1123" s="42" t="s">
        <v>7539</v>
      </c>
      <c r="P1123" s="42" t="s">
        <v>7540</v>
      </c>
      <c r="Q1123" t="s">
        <v>45</v>
      </c>
      <c r="R1123" t="s">
        <v>46</v>
      </c>
    </row>
    <row r="1124" spans="1:18" ht="13" x14ac:dyDescent="0.15">
      <c r="A1124" s="167"/>
      <c r="B1124" s="46">
        <v>7</v>
      </c>
      <c r="C1124" s="43" t="s">
        <v>8260</v>
      </c>
      <c r="D1124" s="45">
        <v>1000000</v>
      </c>
      <c r="E1124" s="42" t="s">
        <v>8261</v>
      </c>
      <c r="F1124" s="42" t="s">
        <v>2379</v>
      </c>
      <c r="G1124" s="42" t="s">
        <v>1948</v>
      </c>
      <c r="H1124" s="45">
        <v>2.9260237281886802E-11</v>
      </c>
      <c r="I1124" s="42">
        <v>34</v>
      </c>
      <c r="J1124" s="42" t="s">
        <v>8262</v>
      </c>
      <c r="K1124" s="42">
        <v>69</v>
      </c>
      <c r="L1124" s="42">
        <v>3</v>
      </c>
      <c r="M1124" s="42">
        <v>1</v>
      </c>
      <c r="N1124" s="42" t="s">
        <v>44</v>
      </c>
      <c r="O1124" s="42" t="s">
        <v>7539</v>
      </c>
      <c r="P1124" s="42" t="s">
        <v>7540</v>
      </c>
      <c r="Q1124" t="s">
        <v>45</v>
      </c>
      <c r="R1124" t="s">
        <v>46</v>
      </c>
    </row>
    <row r="1125" spans="1:18" ht="13" x14ac:dyDescent="0.15">
      <c r="A1125" s="167"/>
      <c r="B1125" s="46">
        <v>7</v>
      </c>
      <c r="C1125" s="43" t="s">
        <v>8263</v>
      </c>
      <c r="D1125" s="45">
        <v>1000000</v>
      </c>
      <c r="E1125" s="42" t="s">
        <v>8264</v>
      </c>
      <c r="F1125" s="42" t="s">
        <v>2379</v>
      </c>
      <c r="G1125" s="42" t="s">
        <v>1914</v>
      </c>
      <c r="H1125" s="45">
        <v>2.1073174193014598E-9</v>
      </c>
      <c r="I1125" s="42">
        <v>22</v>
      </c>
      <c r="J1125" s="42" t="s">
        <v>8265</v>
      </c>
      <c r="K1125" s="42">
        <v>141</v>
      </c>
      <c r="L1125" s="42">
        <v>3</v>
      </c>
      <c r="M1125" s="42">
        <v>1</v>
      </c>
      <c r="N1125" s="42" t="s">
        <v>44</v>
      </c>
      <c r="O1125" s="42" t="s">
        <v>7539</v>
      </c>
      <c r="P1125" s="42" t="s">
        <v>7540</v>
      </c>
      <c r="Q1125" t="s">
        <v>45</v>
      </c>
      <c r="R1125" t="s">
        <v>46</v>
      </c>
    </row>
    <row r="1126" spans="1:18" ht="13" x14ac:dyDescent="0.15">
      <c r="A1126" s="167"/>
      <c r="B1126" s="46">
        <v>7</v>
      </c>
      <c r="C1126" s="43" t="s">
        <v>8266</v>
      </c>
      <c r="D1126" s="45">
        <v>1000000</v>
      </c>
      <c r="E1126" s="42" t="s">
        <v>8267</v>
      </c>
      <c r="F1126" s="42" t="s">
        <v>2379</v>
      </c>
      <c r="G1126" s="42" t="s">
        <v>1914</v>
      </c>
      <c r="H1126" s="45">
        <v>1.77731158623236E-9</v>
      </c>
      <c r="I1126" s="42">
        <v>22</v>
      </c>
      <c r="J1126" s="42" t="s">
        <v>8043</v>
      </c>
      <c r="K1126" s="42">
        <v>89</v>
      </c>
      <c r="L1126" s="42">
        <v>3</v>
      </c>
      <c r="M1126" s="42">
        <v>1</v>
      </c>
      <c r="N1126" s="42" t="s">
        <v>44</v>
      </c>
      <c r="O1126" s="42" t="s">
        <v>7539</v>
      </c>
      <c r="P1126" s="42" t="s">
        <v>7540</v>
      </c>
      <c r="Q1126" t="s">
        <v>45</v>
      </c>
      <c r="R1126" t="s">
        <v>46</v>
      </c>
    </row>
    <row r="1127" spans="1:18" ht="13" x14ac:dyDescent="0.15">
      <c r="A1127" s="167"/>
      <c r="B1127" s="46">
        <v>7</v>
      </c>
      <c r="C1127" s="43" t="s">
        <v>8268</v>
      </c>
      <c r="D1127" s="45">
        <v>1000000</v>
      </c>
      <c r="E1127" s="42" t="s">
        <v>8269</v>
      </c>
      <c r="F1127" s="42" t="s">
        <v>2379</v>
      </c>
      <c r="G1127" s="42" t="s">
        <v>1914</v>
      </c>
      <c r="H1127" s="45">
        <v>2.9381772101119801E-9</v>
      </c>
      <c r="I1127" s="42">
        <v>34</v>
      </c>
      <c r="J1127" s="42" t="s">
        <v>8270</v>
      </c>
      <c r="K1127" s="42">
        <v>236</v>
      </c>
      <c r="L1127" s="42">
        <v>3</v>
      </c>
      <c r="M1127" s="42">
        <v>1</v>
      </c>
      <c r="N1127" s="42" t="s">
        <v>44</v>
      </c>
      <c r="O1127" s="42" t="s">
        <v>7539</v>
      </c>
      <c r="P1127" s="42" t="s">
        <v>7540</v>
      </c>
      <c r="Q1127" t="s">
        <v>45</v>
      </c>
      <c r="R1127" t="s">
        <v>46</v>
      </c>
    </row>
    <row r="1128" spans="1:18" ht="13" x14ac:dyDescent="0.15">
      <c r="A1128" s="167"/>
      <c r="B1128" s="46">
        <v>7</v>
      </c>
      <c r="C1128" s="43" t="s">
        <v>8271</v>
      </c>
      <c r="D1128" s="45">
        <v>1000000</v>
      </c>
      <c r="E1128" s="42" t="s">
        <v>8272</v>
      </c>
      <c r="F1128" s="42" t="s">
        <v>2379</v>
      </c>
      <c r="G1128" s="42" t="s">
        <v>1914</v>
      </c>
      <c r="H1128" s="45">
        <v>3.02466191266572E-10</v>
      </c>
      <c r="I1128" s="42">
        <v>26</v>
      </c>
      <c r="J1128" s="42" t="s">
        <v>8273</v>
      </c>
      <c r="K1128" s="42">
        <v>99</v>
      </c>
      <c r="L1128" s="42">
        <v>3</v>
      </c>
      <c r="M1128" s="42">
        <v>1</v>
      </c>
      <c r="N1128" s="42" t="s">
        <v>44</v>
      </c>
      <c r="O1128" s="42" t="s">
        <v>7539</v>
      </c>
      <c r="P1128" s="42" t="s">
        <v>7540</v>
      </c>
      <c r="Q1128" t="s">
        <v>45</v>
      </c>
      <c r="R1128" t="s">
        <v>46</v>
      </c>
    </row>
    <row r="1129" spans="1:18" ht="13" x14ac:dyDescent="0.15">
      <c r="A1129" s="167"/>
      <c r="B1129" s="46">
        <v>7</v>
      </c>
      <c r="C1129" s="43" t="s">
        <v>8274</v>
      </c>
      <c r="D1129" s="45">
        <v>1000000</v>
      </c>
      <c r="E1129" s="42" t="s">
        <v>8275</v>
      </c>
      <c r="F1129" s="42" t="s">
        <v>2379</v>
      </c>
      <c r="G1129" s="42" t="s">
        <v>1914</v>
      </c>
      <c r="H1129" s="45">
        <v>6.1660629349913604E-10</v>
      </c>
      <c r="I1129" s="42">
        <v>22</v>
      </c>
      <c r="J1129" s="42" t="s">
        <v>7785</v>
      </c>
      <c r="K1129" s="42">
        <v>55</v>
      </c>
      <c r="L1129" s="42">
        <v>3</v>
      </c>
      <c r="M1129" s="42">
        <v>1</v>
      </c>
      <c r="N1129" s="42" t="s">
        <v>44</v>
      </c>
      <c r="O1129" s="42" t="s">
        <v>7539</v>
      </c>
      <c r="P1129" s="42" t="s">
        <v>7540</v>
      </c>
      <c r="Q1129" t="s">
        <v>45</v>
      </c>
      <c r="R1129" t="s">
        <v>46</v>
      </c>
    </row>
    <row r="1130" spans="1:18" ht="13" x14ac:dyDescent="0.15">
      <c r="A1130" s="167"/>
      <c r="B1130" s="46">
        <v>7</v>
      </c>
      <c r="C1130" s="43" t="s">
        <v>8276</v>
      </c>
      <c r="D1130" s="45">
        <v>1000000</v>
      </c>
      <c r="E1130" s="42" t="s">
        <v>8277</v>
      </c>
      <c r="F1130" s="42" t="s">
        <v>2379</v>
      </c>
      <c r="G1130" s="42" t="s">
        <v>1948</v>
      </c>
      <c r="H1130" s="45">
        <v>1.049734810856E-9</v>
      </c>
      <c r="I1130" s="42">
        <v>32</v>
      </c>
      <c r="J1130" s="42" t="s">
        <v>8278</v>
      </c>
      <c r="K1130" s="42">
        <v>65</v>
      </c>
      <c r="L1130" s="42">
        <v>3</v>
      </c>
      <c r="M1130" s="42">
        <v>1</v>
      </c>
      <c r="N1130" s="42" t="s">
        <v>44</v>
      </c>
      <c r="O1130" s="42" t="s">
        <v>7539</v>
      </c>
      <c r="P1130" s="42" t="s">
        <v>7540</v>
      </c>
      <c r="Q1130" t="s">
        <v>45</v>
      </c>
      <c r="R1130" t="s">
        <v>46</v>
      </c>
    </row>
    <row r="1131" spans="1:18" ht="13" x14ac:dyDescent="0.15">
      <c r="A1131" s="167"/>
      <c r="B1131" s="46">
        <v>7</v>
      </c>
      <c r="C1131" s="43" t="s">
        <v>8279</v>
      </c>
      <c r="D1131" s="45">
        <v>1000000</v>
      </c>
      <c r="E1131" s="42" t="s">
        <v>8280</v>
      </c>
      <c r="F1131" s="42" t="s">
        <v>2379</v>
      </c>
      <c r="G1131" s="42" t="s">
        <v>1914</v>
      </c>
      <c r="H1131" s="45">
        <v>2.3837169420583502E-9</v>
      </c>
      <c r="I1131" s="42">
        <v>32</v>
      </c>
      <c r="J1131" s="42" t="s">
        <v>8281</v>
      </c>
      <c r="K1131" s="42">
        <v>130</v>
      </c>
      <c r="L1131" s="42">
        <v>4</v>
      </c>
      <c r="M1131" s="42">
        <v>1</v>
      </c>
      <c r="N1131" s="42" t="s">
        <v>44</v>
      </c>
      <c r="O1131" s="42" t="s">
        <v>7539</v>
      </c>
      <c r="P1131" s="42" t="s">
        <v>7540</v>
      </c>
      <c r="Q1131" t="s">
        <v>45</v>
      </c>
      <c r="R1131" t="s">
        <v>46</v>
      </c>
    </row>
    <row r="1132" spans="1:18" ht="13" x14ac:dyDescent="0.15">
      <c r="A1132" s="167"/>
      <c r="B1132" s="46">
        <v>7</v>
      </c>
      <c r="C1132" s="43" t="s">
        <v>8282</v>
      </c>
      <c r="D1132" s="45">
        <v>1000000</v>
      </c>
      <c r="E1132" s="42" t="s">
        <v>8283</v>
      </c>
      <c r="F1132" s="42" t="s">
        <v>2379</v>
      </c>
      <c r="G1132" s="42" t="s">
        <v>1914</v>
      </c>
      <c r="H1132" s="45">
        <v>7.6652901191398507E-12</v>
      </c>
      <c r="I1132" s="42">
        <v>28</v>
      </c>
      <c r="J1132" s="42" t="s">
        <v>8284</v>
      </c>
      <c r="K1132" s="42">
        <v>87</v>
      </c>
      <c r="L1132" s="42">
        <v>3</v>
      </c>
      <c r="M1132" s="42">
        <v>1</v>
      </c>
      <c r="N1132" s="42" t="s">
        <v>44</v>
      </c>
      <c r="O1132" s="42" t="s">
        <v>7539</v>
      </c>
      <c r="P1132" s="42" t="s">
        <v>7540</v>
      </c>
      <c r="Q1132" t="s">
        <v>45</v>
      </c>
      <c r="R1132" t="s">
        <v>46</v>
      </c>
    </row>
    <row r="1133" spans="1:18" ht="13" x14ac:dyDescent="0.15">
      <c r="A1133" s="167"/>
      <c r="B1133" s="46">
        <v>7</v>
      </c>
      <c r="C1133" s="43" t="s">
        <v>8285</v>
      </c>
      <c r="D1133" s="45">
        <v>1000000</v>
      </c>
      <c r="E1133" s="42" t="s">
        <v>8286</v>
      </c>
      <c r="F1133" s="42" t="s">
        <v>2379</v>
      </c>
      <c r="G1133" s="42" t="s">
        <v>1914</v>
      </c>
      <c r="H1133" s="45">
        <v>1.6257641438837199E-8</v>
      </c>
      <c r="I1133" s="42">
        <v>28</v>
      </c>
      <c r="J1133" s="42" t="s">
        <v>7996</v>
      </c>
      <c r="K1133" s="42">
        <v>177</v>
      </c>
      <c r="L1133" s="42">
        <v>3</v>
      </c>
      <c r="M1133" s="42">
        <v>1</v>
      </c>
      <c r="N1133" s="42" t="s">
        <v>44</v>
      </c>
      <c r="O1133" s="42" t="s">
        <v>7539</v>
      </c>
      <c r="P1133" s="42" t="s">
        <v>7540</v>
      </c>
      <c r="Q1133" t="s">
        <v>45</v>
      </c>
      <c r="R1133" t="s">
        <v>46</v>
      </c>
    </row>
    <row r="1134" spans="1:18" ht="13" x14ac:dyDescent="0.15">
      <c r="A1134" s="167"/>
      <c r="B1134" s="46">
        <v>7</v>
      </c>
      <c r="C1134" s="43" t="s">
        <v>8287</v>
      </c>
      <c r="D1134" s="45">
        <v>1000000</v>
      </c>
      <c r="E1134" s="42" t="s">
        <v>8288</v>
      </c>
      <c r="F1134" s="42" t="s">
        <v>2379</v>
      </c>
      <c r="G1134" s="42" t="s">
        <v>1914</v>
      </c>
      <c r="H1134" s="45">
        <v>7.9098228473783E-11</v>
      </c>
      <c r="I1134" s="42">
        <v>22</v>
      </c>
      <c r="J1134" s="42" t="s">
        <v>8289</v>
      </c>
      <c r="K1134" s="42">
        <v>102</v>
      </c>
      <c r="L1134" s="42">
        <v>3</v>
      </c>
      <c r="M1134" s="42">
        <v>1</v>
      </c>
      <c r="N1134" s="42" t="s">
        <v>44</v>
      </c>
      <c r="O1134" s="42" t="s">
        <v>7539</v>
      </c>
      <c r="P1134" s="42" t="s">
        <v>7540</v>
      </c>
      <c r="Q1134" t="s">
        <v>45</v>
      </c>
      <c r="R1134" t="s">
        <v>46</v>
      </c>
    </row>
    <row r="1135" spans="1:18" ht="13" x14ac:dyDescent="0.15">
      <c r="A1135" s="167"/>
      <c r="B1135" s="46">
        <v>7</v>
      </c>
      <c r="C1135" s="43" t="s">
        <v>8290</v>
      </c>
      <c r="D1135" s="45">
        <v>1000000</v>
      </c>
      <c r="E1135" s="42" t="s">
        <v>8291</v>
      </c>
      <c r="F1135" s="42" t="s">
        <v>2379</v>
      </c>
      <c r="G1135" s="42" t="s">
        <v>1914</v>
      </c>
      <c r="H1135" s="45">
        <v>1.5932973418955901E-9</v>
      </c>
      <c r="I1135" s="42">
        <v>22</v>
      </c>
      <c r="J1135" s="42" t="s">
        <v>8292</v>
      </c>
      <c r="K1135" s="42">
        <v>147</v>
      </c>
      <c r="L1135" s="42">
        <v>3</v>
      </c>
      <c r="M1135" s="42">
        <v>1</v>
      </c>
      <c r="N1135" s="42" t="s">
        <v>44</v>
      </c>
      <c r="O1135" s="42" t="s">
        <v>7539</v>
      </c>
      <c r="P1135" s="42" t="s">
        <v>7540</v>
      </c>
      <c r="Q1135" t="s">
        <v>45</v>
      </c>
      <c r="R1135" t="s">
        <v>46</v>
      </c>
    </row>
    <row r="1136" spans="1:18" ht="13" x14ac:dyDescent="0.15">
      <c r="A1136" s="167"/>
      <c r="B1136" s="46">
        <v>7</v>
      </c>
      <c r="C1136" s="43" t="s">
        <v>8293</v>
      </c>
      <c r="D1136" s="45">
        <v>1000000</v>
      </c>
      <c r="E1136" s="42" t="s">
        <v>8294</v>
      </c>
      <c r="F1136" s="42" t="s">
        <v>2379</v>
      </c>
      <c r="G1136" s="42" t="s">
        <v>1948</v>
      </c>
      <c r="H1136" s="45">
        <v>1.3926992522601599E-9</v>
      </c>
      <c r="I1136" s="42">
        <v>34</v>
      </c>
      <c r="J1136" s="42" t="s">
        <v>8295</v>
      </c>
      <c r="K1136" s="42">
        <v>86</v>
      </c>
      <c r="L1136" s="42">
        <v>3</v>
      </c>
      <c r="M1136" s="42">
        <v>1</v>
      </c>
      <c r="N1136" s="42" t="s">
        <v>44</v>
      </c>
      <c r="O1136" s="42" t="s">
        <v>7539</v>
      </c>
      <c r="P1136" s="42" t="s">
        <v>7540</v>
      </c>
      <c r="Q1136" t="s">
        <v>45</v>
      </c>
      <c r="R1136" t="s">
        <v>46</v>
      </c>
    </row>
    <row r="1137" spans="1:18" ht="13" x14ac:dyDescent="0.15">
      <c r="A1137" s="167"/>
      <c r="B1137" s="46">
        <v>7</v>
      </c>
      <c r="C1137" s="43" t="s">
        <v>8296</v>
      </c>
      <c r="D1137" s="45">
        <v>1000000</v>
      </c>
      <c r="E1137" s="42" t="s">
        <v>8297</v>
      </c>
      <c r="F1137" s="42" t="s">
        <v>2379</v>
      </c>
      <c r="G1137" s="42" t="s">
        <v>1914</v>
      </c>
      <c r="H1137" s="45">
        <v>4.5669129150311398E-8</v>
      </c>
      <c r="I1137" s="42">
        <v>28</v>
      </c>
      <c r="J1137" s="42" t="s">
        <v>8147</v>
      </c>
      <c r="K1137" s="42">
        <v>106</v>
      </c>
      <c r="L1137" s="42">
        <v>3</v>
      </c>
      <c r="M1137" s="42">
        <v>1</v>
      </c>
      <c r="N1137" s="42" t="s">
        <v>44</v>
      </c>
      <c r="O1137" s="42" t="s">
        <v>7539</v>
      </c>
      <c r="P1137" s="42" t="s">
        <v>7540</v>
      </c>
      <c r="Q1137" t="s">
        <v>45</v>
      </c>
      <c r="R1137" t="s">
        <v>46</v>
      </c>
    </row>
    <row r="1138" spans="1:18" ht="13" x14ac:dyDescent="0.15">
      <c r="A1138" s="167"/>
      <c r="B1138" s="46">
        <v>7</v>
      </c>
      <c r="C1138" s="43" t="s">
        <v>8298</v>
      </c>
      <c r="D1138" s="45">
        <v>1000000</v>
      </c>
      <c r="E1138" s="42" t="s">
        <v>8299</v>
      </c>
      <c r="F1138" s="42" t="s">
        <v>2379</v>
      </c>
      <c r="G1138" s="42" t="s">
        <v>1914</v>
      </c>
      <c r="H1138" s="45">
        <v>1.8024686141327699E-8</v>
      </c>
      <c r="I1138" s="42">
        <v>28</v>
      </c>
      <c r="J1138" s="42" t="s">
        <v>8300</v>
      </c>
      <c r="K1138" s="42">
        <v>205</v>
      </c>
      <c r="L1138" s="42">
        <v>3</v>
      </c>
      <c r="M1138" s="42">
        <v>1</v>
      </c>
      <c r="N1138" s="42" t="s">
        <v>44</v>
      </c>
      <c r="O1138" s="42" t="s">
        <v>7539</v>
      </c>
      <c r="P1138" s="42" t="s">
        <v>7540</v>
      </c>
      <c r="Q1138" t="s">
        <v>45</v>
      </c>
      <c r="R1138" t="s">
        <v>46</v>
      </c>
    </row>
    <row r="1139" spans="1:18" ht="13" x14ac:dyDescent="0.15">
      <c r="A1139" s="167"/>
      <c r="B1139" s="46">
        <v>7</v>
      </c>
      <c r="C1139" s="43" t="s">
        <v>8301</v>
      </c>
      <c r="D1139" s="45">
        <v>1000000</v>
      </c>
      <c r="E1139" s="42" t="s">
        <v>8302</v>
      </c>
      <c r="F1139" s="42" t="s">
        <v>2379</v>
      </c>
      <c r="G1139" s="42" t="s">
        <v>1948</v>
      </c>
      <c r="H1139" s="45">
        <v>5.1832045985596396E-12</v>
      </c>
      <c r="I1139" s="42">
        <v>28</v>
      </c>
      <c r="J1139" s="42" t="s">
        <v>8303</v>
      </c>
      <c r="K1139" s="42">
        <v>114</v>
      </c>
      <c r="L1139" s="42">
        <v>3</v>
      </c>
      <c r="M1139" s="42">
        <v>1</v>
      </c>
      <c r="N1139" s="42" t="s">
        <v>44</v>
      </c>
      <c r="O1139" s="42" t="s">
        <v>7539</v>
      </c>
      <c r="P1139" s="42" t="s">
        <v>7540</v>
      </c>
      <c r="Q1139" t="s">
        <v>45</v>
      </c>
      <c r="R1139" t="s">
        <v>46</v>
      </c>
    </row>
    <row r="1140" spans="1:18" ht="13" x14ac:dyDescent="0.15">
      <c r="A1140" s="167"/>
      <c r="B1140" s="46">
        <v>7</v>
      </c>
      <c r="C1140" s="43" t="s">
        <v>8304</v>
      </c>
      <c r="D1140" s="45">
        <v>1000000</v>
      </c>
      <c r="E1140" s="42" t="s">
        <v>8305</v>
      </c>
      <c r="F1140" s="42" t="s">
        <v>2379</v>
      </c>
      <c r="G1140" s="42" t="s">
        <v>1914</v>
      </c>
      <c r="H1140" s="45">
        <v>7.4004881728180098E-9</v>
      </c>
      <c r="I1140" s="42">
        <v>22</v>
      </c>
      <c r="J1140" s="42" t="s">
        <v>8306</v>
      </c>
      <c r="K1140" s="42">
        <v>151</v>
      </c>
      <c r="L1140" s="42">
        <v>3</v>
      </c>
      <c r="M1140" s="42">
        <v>1</v>
      </c>
      <c r="N1140" s="42" t="s">
        <v>44</v>
      </c>
      <c r="O1140" s="42" t="s">
        <v>7539</v>
      </c>
      <c r="P1140" s="42" t="s">
        <v>7540</v>
      </c>
      <c r="Q1140" t="s">
        <v>45</v>
      </c>
      <c r="R1140" t="s">
        <v>46</v>
      </c>
    </row>
    <row r="1141" spans="1:18" ht="13" x14ac:dyDescent="0.15">
      <c r="A1141" s="167"/>
      <c r="B1141" s="46">
        <v>7</v>
      </c>
      <c r="C1141" s="43" t="s">
        <v>8307</v>
      </c>
      <c r="D1141" s="45">
        <v>1000000</v>
      </c>
      <c r="E1141" s="42" t="s">
        <v>8308</v>
      </c>
      <c r="F1141" s="42" t="s">
        <v>2379</v>
      </c>
      <c r="G1141" s="42" t="s">
        <v>1914</v>
      </c>
      <c r="H1141" s="45">
        <v>3.7067586492557798E-10</v>
      </c>
      <c r="I1141" s="42">
        <v>32</v>
      </c>
      <c r="J1141" s="42" t="s">
        <v>8309</v>
      </c>
      <c r="K1141" s="42">
        <v>146</v>
      </c>
      <c r="L1141" s="42">
        <v>3</v>
      </c>
      <c r="M1141" s="42">
        <v>1</v>
      </c>
      <c r="N1141" s="42" t="s">
        <v>44</v>
      </c>
      <c r="O1141" s="42" t="s">
        <v>7539</v>
      </c>
      <c r="P1141" s="42" t="s">
        <v>7540</v>
      </c>
      <c r="Q1141" t="s">
        <v>45</v>
      </c>
      <c r="R1141" t="s">
        <v>46</v>
      </c>
    </row>
    <row r="1142" spans="1:18" ht="13" x14ac:dyDescent="0.15">
      <c r="A1142" s="167"/>
      <c r="B1142" s="46">
        <v>7</v>
      </c>
      <c r="C1142" s="43" t="s">
        <v>8310</v>
      </c>
      <c r="D1142" s="45">
        <v>1000000</v>
      </c>
      <c r="E1142" s="42" t="s">
        <v>8311</v>
      </c>
      <c r="F1142" s="42" t="s">
        <v>2379</v>
      </c>
      <c r="G1142" s="42" t="s">
        <v>1914</v>
      </c>
      <c r="H1142" s="45">
        <v>1.3948283248101299E-11</v>
      </c>
      <c r="I1142" s="42">
        <v>34</v>
      </c>
      <c r="J1142" s="42" t="s">
        <v>8312</v>
      </c>
      <c r="K1142" s="42">
        <v>83</v>
      </c>
      <c r="L1142" s="42">
        <v>3</v>
      </c>
      <c r="M1142" s="42">
        <v>1</v>
      </c>
      <c r="N1142" s="42" t="s">
        <v>44</v>
      </c>
      <c r="O1142" s="42" t="s">
        <v>7539</v>
      </c>
      <c r="P1142" s="42" t="s">
        <v>7540</v>
      </c>
      <c r="Q1142" t="s">
        <v>45</v>
      </c>
      <c r="R1142" t="s">
        <v>46</v>
      </c>
    </row>
    <row r="1143" spans="1:18" ht="13" x14ac:dyDescent="0.15">
      <c r="A1143" s="167"/>
      <c r="B1143" s="46">
        <v>7</v>
      </c>
      <c r="C1143" s="43" t="s">
        <v>8313</v>
      </c>
      <c r="D1143" s="45">
        <v>1000000</v>
      </c>
      <c r="E1143" s="42" t="s">
        <v>8314</v>
      </c>
      <c r="F1143" s="42" t="s">
        <v>2379</v>
      </c>
      <c r="G1143" s="42" t="s">
        <v>1914</v>
      </c>
      <c r="H1143" s="45">
        <v>1.4600935402201801E-9</v>
      </c>
      <c r="I1143" s="42">
        <v>32</v>
      </c>
      <c r="J1143" s="42" t="s">
        <v>8315</v>
      </c>
      <c r="K1143" s="42">
        <v>119</v>
      </c>
      <c r="L1143" s="42">
        <v>3</v>
      </c>
      <c r="M1143" s="42">
        <v>1</v>
      </c>
      <c r="N1143" s="42" t="s">
        <v>44</v>
      </c>
      <c r="O1143" s="42" t="s">
        <v>7539</v>
      </c>
      <c r="P1143" s="42" t="s">
        <v>7540</v>
      </c>
      <c r="Q1143" t="s">
        <v>45</v>
      </c>
      <c r="R1143" t="s">
        <v>46</v>
      </c>
    </row>
    <row r="1144" spans="1:18" ht="13" x14ac:dyDescent="0.15">
      <c r="A1144" s="167"/>
      <c r="B1144" s="46">
        <v>7</v>
      </c>
      <c r="C1144" s="43" t="s">
        <v>8316</v>
      </c>
      <c r="D1144" s="45">
        <v>1000000</v>
      </c>
      <c r="E1144" s="42" t="s">
        <v>8317</v>
      </c>
      <c r="F1144" s="42" t="s">
        <v>2379</v>
      </c>
      <c r="G1144" s="42" t="s">
        <v>1914</v>
      </c>
      <c r="H1144" s="45">
        <v>9.1484798344392202E-10</v>
      </c>
      <c r="I1144" s="42">
        <v>22</v>
      </c>
      <c r="J1144" s="42" t="s">
        <v>8318</v>
      </c>
      <c r="K1144" s="42">
        <v>82</v>
      </c>
      <c r="L1144" s="42">
        <v>3</v>
      </c>
      <c r="M1144" s="42">
        <v>1</v>
      </c>
      <c r="N1144" s="42" t="s">
        <v>44</v>
      </c>
      <c r="O1144" s="42" t="s">
        <v>7539</v>
      </c>
      <c r="P1144" s="42" t="s">
        <v>7540</v>
      </c>
      <c r="Q1144" t="s">
        <v>45</v>
      </c>
      <c r="R1144" t="s">
        <v>46</v>
      </c>
    </row>
    <row r="1145" spans="1:18" ht="13" x14ac:dyDescent="0.15">
      <c r="A1145" s="167"/>
      <c r="B1145" s="46">
        <v>7</v>
      </c>
      <c r="C1145" s="43" t="s">
        <v>8319</v>
      </c>
      <c r="D1145" s="45">
        <v>1000000</v>
      </c>
      <c r="E1145" s="42" t="s">
        <v>8320</v>
      </c>
      <c r="F1145" s="42" t="s">
        <v>2379</v>
      </c>
      <c r="G1145" s="42" t="s">
        <v>1914</v>
      </c>
      <c r="H1145" s="45">
        <v>4.1309155064333902E-8</v>
      </c>
      <c r="I1145" s="42">
        <v>22</v>
      </c>
      <c r="J1145" s="42" t="s">
        <v>8321</v>
      </c>
      <c r="K1145" s="42">
        <v>96</v>
      </c>
      <c r="L1145" s="42">
        <v>3</v>
      </c>
      <c r="M1145" s="42">
        <v>1</v>
      </c>
      <c r="N1145" s="42" t="s">
        <v>44</v>
      </c>
      <c r="O1145" s="42" t="s">
        <v>7539</v>
      </c>
      <c r="P1145" s="42" t="s">
        <v>7540</v>
      </c>
      <c r="Q1145" t="s">
        <v>45</v>
      </c>
      <c r="R1145" t="s">
        <v>46</v>
      </c>
    </row>
    <row r="1146" spans="1:18" ht="13" x14ac:dyDescent="0.15">
      <c r="A1146" s="167"/>
      <c r="B1146" s="46">
        <v>7</v>
      </c>
      <c r="C1146" s="43" t="s">
        <v>8322</v>
      </c>
      <c r="D1146" s="45">
        <v>1000000</v>
      </c>
      <c r="E1146" s="42" t="s">
        <v>8323</v>
      </c>
      <c r="F1146" s="42" t="s">
        <v>2379</v>
      </c>
      <c r="G1146" s="42" t="s">
        <v>1948</v>
      </c>
      <c r="H1146" s="45">
        <v>6.2148159835075696E-13</v>
      </c>
      <c r="I1146" s="42">
        <v>34</v>
      </c>
      <c r="J1146" s="42" t="s">
        <v>8324</v>
      </c>
      <c r="K1146" s="42">
        <v>41</v>
      </c>
      <c r="L1146" s="42">
        <v>3</v>
      </c>
      <c r="M1146" s="42">
        <v>1</v>
      </c>
      <c r="N1146" s="42" t="s">
        <v>44</v>
      </c>
      <c r="O1146" s="42" t="s">
        <v>7539</v>
      </c>
      <c r="P1146" s="42" t="s">
        <v>7540</v>
      </c>
      <c r="Q1146" t="s">
        <v>45</v>
      </c>
      <c r="R1146" t="s">
        <v>46</v>
      </c>
    </row>
    <row r="1147" spans="1:18" ht="13" x14ac:dyDescent="0.15">
      <c r="A1147" s="167"/>
      <c r="B1147" s="46">
        <v>7</v>
      </c>
      <c r="C1147" s="43" t="s">
        <v>8325</v>
      </c>
      <c r="D1147" s="45">
        <v>1000000</v>
      </c>
      <c r="E1147" s="42" t="s">
        <v>8326</v>
      </c>
      <c r="F1147" s="42" t="s">
        <v>2379</v>
      </c>
      <c r="G1147" s="42" t="s">
        <v>1914</v>
      </c>
      <c r="H1147" s="45">
        <v>1.3013856299813101E-8</v>
      </c>
      <c r="I1147" s="42">
        <v>22</v>
      </c>
      <c r="J1147" s="42" t="s">
        <v>8085</v>
      </c>
      <c r="K1147" s="42">
        <v>116</v>
      </c>
      <c r="L1147" s="42">
        <v>3</v>
      </c>
      <c r="M1147" s="42">
        <v>1</v>
      </c>
      <c r="N1147" s="42" t="s">
        <v>44</v>
      </c>
      <c r="O1147" s="42" t="s">
        <v>7539</v>
      </c>
      <c r="P1147" s="42" t="s">
        <v>7540</v>
      </c>
      <c r="Q1147" t="s">
        <v>45</v>
      </c>
      <c r="R1147" t="s">
        <v>46</v>
      </c>
    </row>
    <row r="1148" spans="1:18" ht="13" x14ac:dyDescent="0.15">
      <c r="A1148" s="167"/>
      <c r="B1148" s="46">
        <v>7</v>
      </c>
      <c r="C1148" s="43" t="s">
        <v>8327</v>
      </c>
      <c r="D1148" s="45">
        <v>1000000</v>
      </c>
      <c r="E1148" s="42" t="s">
        <v>8328</v>
      </c>
      <c r="F1148" s="42" t="s">
        <v>2379</v>
      </c>
      <c r="G1148" s="42" t="s">
        <v>1914</v>
      </c>
      <c r="H1148" s="45">
        <v>2.23507234075689E-11</v>
      </c>
      <c r="I1148" s="42">
        <v>34</v>
      </c>
      <c r="J1148" s="42" t="s">
        <v>8329</v>
      </c>
      <c r="K1148" s="42">
        <v>110</v>
      </c>
      <c r="L1148" s="42">
        <v>3</v>
      </c>
      <c r="M1148" s="42">
        <v>1</v>
      </c>
      <c r="N1148" s="42" t="s">
        <v>44</v>
      </c>
      <c r="O1148" s="42" t="s">
        <v>7539</v>
      </c>
      <c r="P1148" s="42" t="s">
        <v>7540</v>
      </c>
      <c r="Q1148" t="s">
        <v>45</v>
      </c>
      <c r="R1148" t="s">
        <v>46</v>
      </c>
    </row>
    <row r="1149" spans="1:18" ht="13" x14ac:dyDescent="0.15">
      <c r="A1149" s="167"/>
      <c r="B1149" s="46">
        <v>7</v>
      </c>
      <c r="C1149" s="43" t="s">
        <v>8330</v>
      </c>
      <c r="D1149" s="45">
        <v>1000000</v>
      </c>
      <c r="E1149" s="42" t="s">
        <v>8331</v>
      </c>
      <c r="F1149" s="42" t="s">
        <v>2379</v>
      </c>
      <c r="G1149" s="42" t="s">
        <v>1914</v>
      </c>
      <c r="H1149" s="45">
        <v>5.02119659836495E-8</v>
      </c>
      <c r="I1149" s="42">
        <v>22</v>
      </c>
      <c r="J1149" s="42" t="s">
        <v>8204</v>
      </c>
      <c r="K1149" s="42">
        <v>88</v>
      </c>
      <c r="L1149" s="42">
        <v>3</v>
      </c>
      <c r="M1149" s="42">
        <v>1</v>
      </c>
      <c r="N1149" s="42" t="s">
        <v>44</v>
      </c>
      <c r="O1149" s="42" t="s">
        <v>7539</v>
      </c>
      <c r="P1149" s="42" t="s">
        <v>7540</v>
      </c>
      <c r="Q1149" t="s">
        <v>45</v>
      </c>
      <c r="R1149" t="s">
        <v>46</v>
      </c>
    </row>
    <row r="1150" spans="1:18" ht="13" x14ac:dyDescent="0.15">
      <c r="A1150" s="167"/>
      <c r="B1150" s="46">
        <v>7</v>
      </c>
      <c r="C1150" s="43" t="s">
        <v>8332</v>
      </c>
      <c r="D1150" s="45">
        <v>1000000</v>
      </c>
      <c r="E1150" s="42" t="s">
        <v>8333</v>
      </c>
      <c r="F1150" s="42" t="s">
        <v>2379</v>
      </c>
      <c r="G1150" s="42" t="s">
        <v>1914</v>
      </c>
      <c r="H1150" s="45">
        <v>2.79928932322284E-8</v>
      </c>
      <c r="I1150" s="42">
        <v>22</v>
      </c>
      <c r="J1150" s="42" t="s">
        <v>8334</v>
      </c>
      <c r="K1150" s="42">
        <v>147</v>
      </c>
      <c r="L1150" s="42">
        <v>3</v>
      </c>
      <c r="M1150" s="42">
        <v>1</v>
      </c>
      <c r="N1150" s="42" t="s">
        <v>44</v>
      </c>
      <c r="O1150" s="42" t="s">
        <v>7539</v>
      </c>
      <c r="P1150" s="42" t="s">
        <v>7540</v>
      </c>
      <c r="Q1150" t="s">
        <v>45</v>
      </c>
      <c r="R1150" t="s">
        <v>46</v>
      </c>
    </row>
    <row r="1151" spans="1:18" ht="13" x14ac:dyDescent="0.15">
      <c r="A1151" s="167"/>
      <c r="B1151" s="46">
        <v>7</v>
      </c>
      <c r="C1151" s="43" t="s">
        <v>8335</v>
      </c>
      <c r="D1151" s="45">
        <v>1000000</v>
      </c>
      <c r="E1151" s="42" t="s">
        <v>8336</v>
      </c>
      <c r="F1151" s="42" t="s">
        <v>2379</v>
      </c>
      <c r="G1151" s="42" t="s">
        <v>1914</v>
      </c>
      <c r="H1151" s="45">
        <v>1.14701537255806E-10</v>
      </c>
      <c r="I1151" s="42">
        <v>32</v>
      </c>
      <c r="J1151" s="42" t="s">
        <v>8337</v>
      </c>
      <c r="K1151" s="42">
        <v>101</v>
      </c>
      <c r="L1151" s="42">
        <v>3</v>
      </c>
      <c r="M1151" s="42">
        <v>1</v>
      </c>
      <c r="N1151" s="42" t="s">
        <v>44</v>
      </c>
      <c r="O1151" s="42" t="s">
        <v>7539</v>
      </c>
      <c r="P1151" s="42" t="s">
        <v>7540</v>
      </c>
      <c r="Q1151" t="s">
        <v>45</v>
      </c>
      <c r="R1151" t="s">
        <v>46</v>
      </c>
    </row>
    <row r="1152" spans="1:18" ht="13" x14ac:dyDescent="0.15">
      <c r="A1152" s="167"/>
      <c r="B1152" s="46">
        <v>7</v>
      </c>
      <c r="C1152" s="43" t="s">
        <v>8338</v>
      </c>
      <c r="D1152" s="45">
        <v>1000000</v>
      </c>
      <c r="E1152" s="42" t="s">
        <v>8339</v>
      </c>
      <c r="F1152" s="42" t="s">
        <v>2379</v>
      </c>
      <c r="G1152" s="42" t="s">
        <v>1914</v>
      </c>
      <c r="H1152" s="45">
        <v>5.5609665833645095E-10</v>
      </c>
      <c r="I1152" s="42">
        <v>34</v>
      </c>
      <c r="J1152" s="42" t="s">
        <v>8340</v>
      </c>
      <c r="K1152" s="42">
        <v>73</v>
      </c>
      <c r="L1152" s="42">
        <v>3</v>
      </c>
      <c r="M1152" s="42">
        <v>1</v>
      </c>
      <c r="N1152" s="42" t="s">
        <v>44</v>
      </c>
      <c r="O1152" s="42" t="s">
        <v>7539</v>
      </c>
      <c r="P1152" s="42" t="s">
        <v>7540</v>
      </c>
      <c r="Q1152" t="s">
        <v>45</v>
      </c>
      <c r="R1152" t="s">
        <v>46</v>
      </c>
    </row>
    <row r="1153" spans="1:18" ht="13" x14ac:dyDescent="0.15">
      <c r="A1153" s="167"/>
      <c r="B1153" s="46">
        <v>7</v>
      </c>
      <c r="C1153" s="43" t="s">
        <v>8341</v>
      </c>
      <c r="D1153" s="45">
        <v>1000000</v>
      </c>
      <c r="E1153" s="42" t="s">
        <v>8342</v>
      </c>
      <c r="F1153" s="42" t="s">
        <v>2379</v>
      </c>
      <c r="G1153" s="42" t="s">
        <v>1914</v>
      </c>
      <c r="H1153" s="45">
        <v>1.8607744967025601E-10</v>
      </c>
      <c r="I1153" s="42">
        <v>26</v>
      </c>
      <c r="J1153" s="42" t="s">
        <v>8300</v>
      </c>
      <c r="K1153" s="42">
        <v>185</v>
      </c>
      <c r="L1153" s="42">
        <v>3</v>
      </c>
      <c r="M1153" s="42">
        <v>1</v>
      </c>
      <c r="N1153" s="42" t="s">
        <v>44</v>
      </c>
      <c r="O1153" s="42" t="s">
        <v>7539</v>
      </c>
      <c r="P1153" s="42" t="s">
        <v>7540</v>
      </c>
      <c r="Q1153" t="s">
        <v>45</v>
      </c>
      <c r="R1153" t="s">
        <v>46</v>
      </c>
    </row>
    <row r="1154" spans="1:18" ht="13" x14ac:dyDescent="0.15">
      <c r="A1154" s="167"/>
      <c r="B1154" s="46">
        <v>7</v>
      </c>
      <c r="C1154" s="43" t="s">
        <v>8343</v>
      </c>
      <c r="D1154" s="45">
        <v>1000000</v>
      </c>
      <c r="E1154" s="42" t="s">
        <v>8344</v>
      </c>
      <c r="F1154" s="42" t="s">
        <v>2379</v>
      </c>
      <c r="G1154" s="42" t="s">
        <v>1914</v>
      </c>
      <c r="H1154" s="45">
        <v>2.1564404006498999E-8</v>
      </c>
      <c r="I1154" s="42">
        <v>22</v>
      </c>
      <c r="J1154" s="42" t="s">
        <v>8345</v>
      </c>
      <c r="K1154" s="42">
        <v>77</v>
      </c>
      <c r="L1154" s="42">
        <v>3</v>
      </c>
      <c r="M1154" s="42">
        <v>1</v>
      </c>
      <c r="N1154" s="42" t="s">
        <v>44</v>
      </c>
      <c r="O1154" s="42" t="s">
        <v>7539</v>
      </c>
      <c r="P1154" s="42" t="s">
        <v>7540</v>
      </c>
      <c r="Q1154" t="s">
        <v>45</v>
      </c>
      <c r="R1154" t="s">
        <v>46</v>
      </c>
    </row>
    <row r="1155" spans="1:18" ht="13" x14ac:dyDescent="0.15">
      <c r="A1155" s="167"/>
      <c r="B1155" s="46">
        <v>7</v>
      </c>
      <c r="C1155" s="43" t="s">
        <v>8346</v>
      </c>
      <c r="D1155" s="45">
        <v>1000000</v>
      </c>
      <c r="E1155" s="42" t="s">
        <v>8347</v>
      </c>
      <c r="F1155" s="42" t="s">
        <v>2379</v>
      </c>
      <c r="G1155" s="42" t="s">
        <v>1914</v>
      </c>
      <c r="H1155" s="45">
        <v>8.6950500174167399E-9</v>
      </c>
      <c r="I1155" s="42">
        <v>22</v>
      </c>
      <c r="J1155" s="42" t="s">
        <v>8348</v>
      </c>
      <c r="K1155" s="42">
        <v>92</v>
      </c>
      <c r="L1155" s="42">
        <v>3</v>
      </c>
      <c r="M1155" s="42">
        <v>1</v>
      </c>
      <c r="N1155" s="42" t="s">
        <v>44</v>
      </c>
      <c r="O1155" s="42" t="s">
        <v>7539</v>
      </c>
      <c r="P1155" s="42" t="s">
        <v>7540</v>
      </c>
      <c r="Q1155" t="s">
        <v>45</v>
      </c>
      <c r="R1155" t="s">
        <v>46</v>
      </c>
    </row>
    <row r="1156" spans="1:18" ht="13" x14ac:dyDescent="0.15">
      <c r="A1156" s="167"/>
      <c r="B1156" s="46">
        <v>7</v>
      </c>
      <c r="C1156" s="43" t="s">
        <v>8349</v>
      </c>
      <c r="D1156" s="45">
        <v>1000000</v>
      </c>
      <c r="E1156" s="42" t="s">
        <v>8350</v>
      </c>
      <c r="F1156" s="42" t="s">
        <v>2379</v>
      </c>
      <c r="G1156" s="42" t="s">
        <v>1914</v>
      </c>
      <c r="H1156" s="45">
        <v>1.2359361023664601E-9</v>
      </c>
      <c r="I1156" s="42">
        <v>22</v>
      </c>
      <c r="J1156" s="42" t="s">
        <v>8351</v>
      </c>
      <c r="K1156" s="42">
        <v>78</v>
      </c>
      <c r="L1156" s="42">
        <v>3</v>
      </c>
      <c r="M1156" s="42">
        <v>1</v>
      </c>
      <c r="N1156" s="42" t="s">
        <v>44</v>
      </c>
      <c r="O1156" s="42" t="s">
        <v>7539</v>
      </c>
      <c r="P1156" s="42" t="s">
        <v>7540</v>
      </c>
      <c r="Q1156" t="s">
        <v>45</v>
      </c>
      <c r="R1156" t="s">
        <v>46</v>
      </c>
    </row>
    <row r="1157" spans="1:18" ht="13" x14ac:dyDescent="0.15">
      <c r="A1157" s="167"/>
      <c r="B1157" s="46">
        <v>7</v>
      </c>
      <c r="C1157" s="43" t="s">
        <v>8352</v>
      </c>
      <c r="D1157" s="45">
        <v>1000000</v>
      </c>
      <c r="E1157" s="42" t="s">
        <v>8353</v>
      </c>
      <c r="F1157" s="42" t="s">
        <v>2379</v>
      </c>
      <c r="G1157" s="42" t="s">
        <v>1914</v>
      </c>
      <c r="H1157" s="45">
        <v>1.5799337693349801E-9</v>
      </c>
      <c r="I1157" s="42">
        <v>22</v>
      </c>
      <c r="J1157" s="42" t="s">
        <v>8354</v>
      </c>
      <c r="K1157" s="42">
        <v>123</v>
      </c>
      <c r="L1157" s="42">
        <v>3</v>
      </c>
      <c r="M1157" s="42">
        <v>1</v>
      </c>
      <c r="N1157" s="42" t="s">
        <v>44</v>
      </c>
      <c r="O1157" s="42" t="s">
        <v>7539</v>
      </c>
      <c r="P1157" s="42" t="s">
        <v>7540</v>
      </c>
      <c r="Q1157" t="s">
        <v>45</v>
      </c>
      <c r="R1157" t="s">
        <v>46</v>
      </c>
    </row>
    <row r="1158" spans="1:18" ht="13" x14ac:dyDescent="0.15">
      <c r="A1158" s="167"/>
      <c r="B1158" s="46">
        <v>7</v>
      </c>
      <c r="C1158" s="43" t="s">
        <v>8355</v>
      </c>
      <c r="D1158" s="45">
        <v>1000000</v>
      </c>
      <c r="E1158" s="42" t="s">
        <v>8356</v>
      </c>
      <c r="F1158" s="42" t="s">
        <v>2379</v>
      </c>
      <c r="G1158" s="42" t="s">
        <v>1914</v>
      </c>
      <c r="H1158" s="45">
        <v>2.37240943794899E-9</v>
      </c>
      <c r="I1158" s="42">
        <v>22</v>
      </c>
      <c r="J1158" s="42" t="s">
        <v>8357</v>
      </c>
      <c r="K1158" s="42">
        <v>110</v>
      </c>
      <c r="L1158" s="42">
        <v>3</v>
      </c>
      <c r="M1158" s="42">
        <v>1</v>
      </c>
      <c r="N1158" s="42" t="s">
        <v>44</v>
      </c>
      <c r="O1158" s="42" t="s">
        <v>7539</v>
      </c>
      <c r="P1158" s="42" t="s">
        <v>7540</v>
      </c>
      <c r="Q1158" t="s">
        <v>45</v>
      </c>
      <c r="R1158" t="s">
        <v>46</v>
      </c>
    </row>
    <row r="1159" spans="1:18" ht="13" x14ac:dyDescent="0.15">
      <c r="A1159" s="167"/>
      <c r="B1159" s="46">
        <v>7</v>
      </c>
      <c r="C1159" s="43" t="s">
        <v>8358</v>
      </c>
      <c r="D1159" s="45">
        <v>1000000</v>
      </c>
      <c r="E1159" s="42" t="s">
        <v>8359</v>
      </c>
      <c r="F1159" s="42" t="s">
        <v>2379</v>
      </c>
      <c r="G1159" s="42" t="s">
        <v>1914</v>
      </c>
      <c r="H1159" s="45">
        <v>5.5101907501171402E-8</v>
      </c>
      <c r="I1159" s="42">
        <v>22</v>
      </c>
      <c r="J1159" s="42" t="s">
        <v>8360</v>
      </c>
      <c r="K1159" s="42">
        <v>147</v>
      </c>
      <c r="L1159" s="42">
        <v>3</v>
      </c>
      <c r="M1159" s="42">
        <v>1</v>
      </c>
      <c r="N1159" s="42" t="s">
        <v>44</v>
      </c>
      <c r="O1159" s="42" t="s">
        <v>7539</v>
      </c>
      <c r="P1159" s="42" t="s">
        <v>7540</v>
      </c>
      <c r="Q1159" t="s">
        <v>45</v>
      </c>
      <c r="R1159" t="s">
        <v>46</v>
      </c>
    </row>
    <row r="1160" spans="1:18" ht="13" x14ac:dyDescent="0.15">
      <c r="A1160" s="167"/>
      <c r="B1160" s="46">
        <v>7</v>
      </c>
      <c r="C1160" s="43" t="s">
        <v>8361</v>
      </c>
      <c r="D1160" s="45">
        <v>1000000</v>
      </c>
      <c r="E1160" s="42" t="s">
        <v>8362</v>
      </c>
      <c r="F1160" s="42" t="s">
        <v>2379</v>
      </c>
      <c r="G1160" s="42" t="s">
        <v>1914</v>
      </c>
      <c r="H1160" s="45">
        <v>1.8654479391179101E-10</v>
      </c>
      <c r="I1160" s="42">
        <v>28</v>
      </c>
      <c r="J1160" s="42" t="s">
        <v>8363</v>
      </c>
      <c r="K1160" s="42">
        <v>142</v>
      </c>
      <c r="L1160" s="42">
        <v>3</v>
      </c>
      <c r="M1160" s="42">
        <v>1</v>
      </c>
      <c r="N1160" s="42" t="s">
        <v>44</v>
      </c>
      <c r="O1160" s="42" t="s">
        <v>7539</v>
      </c>
      <c r="P1160" s="42" t="s">
        <v>7540</v>
      </c>
      <c r="Q1160" t="s">
        <v>45</v>
      </c>
      <c r="R1160" t="s">
        <v>46</v>
      </c>
    </row>
    <row r="1161" spans="1:18" ht="13" x14ac:dyDescent="0.15">
      <c r="A1161" s="167"/>
      <c r="B1161" s="46">
        <v>7</v>
      </c>
      <c r="C1161" s="43" t="s">
        <v>8364</v>
      </c>
      <c r="D1161" s="45">
        <v>1000000</v>
      </c>
      <c r="E1161" s="42" t="s">
        <v>8365</v>
      </c>
      <c r="F1161" s="42" t="s">
        <v>2379</v>
      </c>
      <c r="G1161" s="42" t="s">
        <v>1914</v>
      </c>
      <c r="H1161" s="45">
        <v>9.0394721492557193E-9</v>
      </c>
      <c r="I1161" s="42">
        <v>32</v>
      </c>
      <c r="J1161" s="42" t="s">
        <v>8116</v>
      </c>
      <c r="K1161" s="42">
        <v>90</v>
      </c>
      <c r="L1161" s="42">
        <v>3</v>
      </c>
      <c r="M1161" s="42">
        <v>1</v>
      </c>
      <c r="N1161" s="42" t="s">
        <v>44</v>
      </c>
      <c r="O1161" s="42" t="s">
        <v>7539</v>
      </c>
      <c r="P1161" s="42" t="s">
        <v>7540</v>
      </c>
      <c r="Q1161" t="s">
        <v>45</v>
      </c>
      <c r="R1161" t="s">
        <v>46</v>
      </c>
    </row>
    <row r="1162" spans="1:18" ht="13" x14ac:dyDescent="0.15">
      <c r="A1162" s="167"/>
      <c r="B1162" s="46">
        <v>7</v>
      </c>
      <c r="C1162" s="43" t="s">
        <v>8366</v>
      </c>
      <c r="D1162" s="45">
        <v>1000000</v>
      </c>
      <c r="E1162" s="42" t="s">
        <v>8367</v>
      </c>
      <c r="F1162" s="42" t="s">
        <v>2379</v>
      </c>
      <c r="G1162" s="42" t="s">
        <v>1914</v>
      </c>
      <c r="H1162" s="45">
        <v>1.1636966583668101E-7</v>
      </c>
      <c r="I1162" s="42">
        <v>22</v>
      </c>
      <c r="J1162" s="42" t="s">
        <v>8368</v>
      </c>
      <c r="K1162" s="42">
        <v>136</v>
      </c>
      <c r="L1162" s="42">
        <v>3</v>
      </c>
      <c r="M1162" s="42">
        <v>1</v>
      </c>
      <c r="N1162" s="42" t="s">
        <v>44</v>
      </c>
      <c r="O1162" s="42" t="s">
        <v>7539</v>
      </c>
      <c r="P1162" s="42" t="s">
        <v>7540</v>
      </c>
      <c r="Q1162" t="s">
        <v>45</v>
      </c>
      <c r="R1162" t="s">
        <v>46</v>
      </c>
    </row>
    <row r="1163" spans="1:18" ht="13" x14ac:dyDescent="0.15">
      <c r="A1163" s="167"/>
      <c r="B1163" s="46">
        <v>7</v>
      </c>
      <c r="C1163" s="43" t="s">
        <v>8369</v>
      </c>
      <c r="D1163" s="45">
        <v>1000000</v>
      </c>
      <c r="E1163" s="42" t="s">
        <v>8370</v>
      </c>
      <c r="F1163" s="42" t="s">
        <v>2379</v>
      </c>
      <c r="G1163" s="42" t="s">
        <v>1914</v>
      </c>
      <c r="H1163" s="45">
        <v>3.1364870888362299E-12</v>
      </c>
      <c r="I1163" s="42">
        <v>22</v>
      </c>
      <c r="J1163" s="42" t="s">
        <v>8360</v>
      </c>
      <c r="K1163" s="42">
        <v>141</v>
      </c>
      <c r="L1163" s="42">
        <v>3</v>
      </c>
      <c r="M1163" s="42">
        <v>1</v>
      </c>
      <c r="N1163" s="42" t="s">
        <v>44</v>
      </c>
      <c r="O1163" s="42" t="s">
        <v>7539</v>
      </c>
      <c r="P1163" s="42" t="s">
        <v>7540</v>
      </c>
      <c r="Q1163" t="s">
        <v>45</v>
      </c>
      <c r="R1163" t="s">
        <v>46</v>
      </c>
    </row>
    <row r="1164" spans="1:18" ht="13" x14ac:dyDescent="0.15">
      <c r="A1164" s="167"/>
      <c r="B1164" s="46">
        <v>7</v>
      </c>
      <c r="C1164" s="43" t="s">
        <v>8371</v>
      </c>
      <c r="D1164" s="45">
        <v>1000000</v>
      </c>
      <c r="E1164" s="42" t="s">
        <v>8372</v>
      </c>
      <c r="F1164" s="42" t="s">
        <v>2379</v>
      </c>
      <c r="G1164" s="42" t="s">
        <v>1914</v>
      </c>
      <c r="H1164" s="45">
        <v>1.3688174377721901E-10</v>
      </c>
      <c r="I1164" s="42">
        <v>26</v>
      </c>
      <c r="J1164" s="42" t="s">
        <v>8373</v>
      </c>
      <c r="K1164" s="42">
        <v>119</v>
      </c>
      <c r="L1164" s="42">
        <v>4</v>
      </c>
      <c r="M1164" s="42">
        <v>1</v>
      </c>
      <c r="N1164" s="42" t="s">
        <v>44</v>
      </c>
      <c r="O1164" s="42" t="s">
        <v>7539</v>
      </c>
      <c r="P1164" s="42" t="s">
        <v>7540</v>
      </c>
      <c r="Q1164" t="s">
        <v>45</v>
      </c>
      <c r="R1164" t="s">
        <v>46</v>
      </c>
    </row>
    <row r="1165" spans="1:18" ht="13" x14ac:dyDescent="0.15">
      <c r="A1165" s="167"/>
      <c r="B1165" s="46">
        <v>7</v>
      </c>
      <c r="C1165" s="43" t="s">
        <v>8374</v>
      </c>
      <c r="D1165" s="45">
        <v>1000000</v>
      </c>
      <c r="E1165" s="42" t="s">
        <v>8375</v>
      </c>
      <c r="F1165" s="42" t="s">
        <v>2379</v>
      </c>
      <c r="G1165" s="42" t="s">
        <v>1948</v>
      </c>
      <c r="H1165" s="45">
        <v>1.8490610429914901E-12</v>
      </c>
      <c r="I1165" s="42">
        <v>34</v>
      </c>
      <c r="J1165" s="42" t="s">
        <v>8376</v>
      </c>
      <c r="K1165" s="42">
        <v>78</v>
      </c>
      <c r="L1165" s="42">
        <v>4</v>
      </c>
      <c r="M1165" s="42">
        <v>1</v>
      </c>
      <c r="N1165" s="42" t="s">
        <v>44</v>
      </c>
      <c r="O1165" s="42" t="s">
        <v>7539</v>
      </c>
      <c r="P1165" s="42" t="s">
        <v>7540</v>
      </c>
      <c r="Q1165" t="s">
        <v>45</v>
      </c>
      <c r="R1165" t="s">
        <v>46</v>
      </c>
    </row>
    <row r="1166" spans="1:18" ht="13" x14ac:dyDescent="0.15">
      <c r="A1166" s="167"/>
      <c r="B1166" s="46">
        <v>7</v>
      </c>
      <c r="C1166" s="43" t="s">
        <v>8377</v>
      </c>
      <c r="D1166" s="45">
        <v>1000000</v>
      </c>
      <c r="E1166" s="42" t="s">
        <v>8378</v>
      </c>
      <c r="F1166" s="42" t="s">
        <v>2379</v>
      </c>
      <c r="G1166" s="42" t="s">
        <v>1914</v>
      </c>
      <c r="H1166" s="45">
        <v>6.9140018594771999E-9</v>
      </c>
      <c r="I1166" s="42">
        <v>22</v>
      </c>
      <c r="J1166" s="42" t="s">
        <v>8379</v>
      </c>
      <c r="K1166" s="42">
        <v>162</v>
      </c>
      <c r="L1166" s="42">
        <v>3</v>
      </c>
      <c r="M1166" s="42">
        <v>1</v>
      </c>
      <c r="N1166" s="42" t="s">
        <v>44</v>
      </c>
      <c r="O1166" s="42" t="s">
        <v>7539</v>
      </c>
      <c r="P1166" s="42" t="s">
        <v>7540</v>
      </c>
      <c r="Q1166" t="s">
        <v>45</v>
      </c>
      <c r="R1166" t="s">
        <v>46</v>
      </c>
    </row>
    <row r="1167" spans="1:18" ht="13" x14ac:dyDescent="0.15">
      <c r="A1167" s="167"/>
      <c r="B1167" s="46">
        <v>7</v>
      </c>
      <c r="C1167" s="43" t="s">
        <v>8380</v>
      </c>
      <c r="D1167" s="45">
        <v>1000000</v>
      </c>
      <c r="E1167" s="42" t="s">
        <v>8381</v>
      </c>
      <c r="F1167" s="42" t="s">
        <v>2379</v>
      </c>
      <c r="G1167" s="42" t="s">
        <v>1914</v>
      </c>
      <c r="H1167" s="45">
        <v>9.4060323286410703E-10</v>
      </c>
      <c r="I1167" s="42">
        <v>26</v>
      </c>
      <c r="J1167" s="42" t="s">
        <v>8382</v>
      </c>
      <c r="K1167" s="42">
        <v>198</v>
      </c>
      <c r="L1167" s="42">
        <v>3</v>
      </c>
      <c r="M1167" s="42">
        <v>1</v>
      </c>
      <c r="N1167" s="42" t="s">
        <v>44</v>
      </c>
      <c r="O1167" s="42" t="s">
        <v>7539</v>
      </c>
      <c r="P1167" s="42" t="s">
        <v>7540</v>
      </c>
      <c r="Q1167" t="s">
        <v>45</v>
      </c>
      <c r="R1167" t="s">
        <v>46</v>
      </c>
    </row>
    <row r="1168" spans="1:18" ht="13" x14ac:dyDescent="0.15">
      <c r="A1168" s="167"/>
      <c r="B1168" s="46">
        <v>7</v>
      </c>
      <c r="C1168" s="43" t="s">
        <v>8383</v>
      </c>
      <c r="D1168" s="45">
        <v>1000000</v>
      </c>
      <c r="E1168" s="42" t="s">
        <v>8384</v>
      </c>
      <c r="F1168" s="42" t="s">
        <v>2379</v>
      </c>
      <c r="G1168" s="42" t="s">
        <v>1914</v>
      </c>
      <c r="H1168" s="45">
        <v>2.09937535853169E-10</v>
      </c>
      <c r="I1168" s="42">
        <v>26</v>
      </c>
      <c r="J1168" s="42" t="s">
        <v>8265</v>
      </c>
      <c r="K1168" s="42">
        <v>78</v>
      </c>
      <c r="L1168" s="42">
        <v>3</v>
      </c>
      <c r="M1168" s="42">
        <v>1</v>
      </c>
      <c r="N1168" s="42" t="s">
        <v>44</v>
      </c>
      <c r="O1168" s="42" t="s">
        <v>7539</v>
      </c>
      <c r="P1168" s="42" t="s">
        <v>7540</v>
      </c>
      <c r="Q1168" t="s">
        <v>45</v>
      </c>
      <c r="R1168" t="s">
        <v>46</v>
      </c>
    </row>
    <row r="1169" spans="1:18" ht="13" x14ac:dyDescent="0.15">
      <c r="A1169" s="167"/>
      <c r="B1169" s="46">
        <v>7</v>
      </c>
      <c r="C1169" s="43" t="s">
        <v>8385</v>
      </c>
      <c r="D1169" s="45">
        <v>1000000</v>
      </c>
      <c r="E1169" s="42" t="s">
        <v>8386</v>
      </c>
      <c r="F1169" s="42" t="s">
        <v>2379</v>
      </c>
      <c r="G1169" s="42" t="s">
        <v>1948</v>
      </c>
      <c r="H1169" s="45">
        <v>1.6658034689626501E-9</v>
      </c>
      <c r="I1169" s="42">
        <v>32</v>
      </c>
      <c r="J1169" s="42" t="s">
        <v>7874</v>
      </c>
      <c r="K1169" s="42">
        <v>19</v>
      </c>
      <c r="L1169" s="42">
        <v>3</v>
      </c>
      <c r="M1169" s="42">
        <v>1</v>
      </c>
      <c r="N1169" s="42" t="s">
        <v>44</v>
      </c>
      <c r="O1169" s="42" t="s">
        <v>7539</v>
      </c>
      <c r="P1169" s="42" t="s">
        <v>7540</v>
      </c>
      <c r="Q1169" t="s">
        <v>45</v>
      </c>
      <c r="R1169" t="s">
        <v>46</v>
      </c>
    </row>
    <row r="1170" spans="1:18" ht="13" x14ac:dyDescent="0.15">
      <c r="A1170" s="167"/>
      <c r="B1170" s="46">
        <v>7</v>
      </c>
      <c r="C1170" s="43" t="s">
        <v>8387</v>
      </c>
      <c r="D1170" s="45">
        <v>1000000</v>
      </c>
      <c r="E1170" s="42" t="s">
        <v>8388</v>
      </c>
      <c r="F1170" s="42" t="s">
        <v>2379</v>
      </c>
      <c r="G1170" s="42" t="s">
        <v>1948</v>
      </c>
      <c r="H1170" s="45">
        <v>7.0683573229591704E-11</v>
      </c>
      <c r="I1170" s="42">
        <v>28</v>
      </c>
      <c r="J1170" s="42" t="s">
        <v>8389</v>
      </c>
      <c r="K1170" s="42">
        <v>89</v>
      </c>
      <c r="L1170" s="42">
        <v>3</v>
      </c>
      <c r="M1170" s="42">
        <v>1</v>
      </c>
      <c r="N1170" s="42" t="s">
        <v>44</v>
      </c>
      <c r="O1170" s="42" t="s">
        <v>7539</v>
      </c>
      <c r="P1170" s="42" t="s">
        <v>7540</v>
      </c>
      <c r="Q1170" t="s">
        <v>45</v>
      </c>
      <c r="R1170" t="s">
        <v>46</v>
      </c>
    </row>
    <row r="1171" spans="1:18" ht="13" x14ac:dyDescent="0.15">
      <c r="A1171" s="167"/>
      <c r="B1171" s="46">
        <v>7</v>
      </c>
      <c r="C1171" s="43" t="s">
        <v>8390</v>
      </c>
      <c r="D1171" s="45">
        <v>1000000</v>
      </c>
      <c r="E1171" s="42" t="s">
        <v>8391</v>
      </c>
      <c r="F1171" s="42" t="s">
        <v>2379</v>
      </c>
      <c r="G1171" s="42" t="s">
        <v>1914</v>
      </c>
      <c r="H1171" s="45">
        <v>8.3330113344743193E-12</v>
      </c>
      <c r="I1171" s="42">
        <v>36</v>
      </c>
      <c r="J1171" s="42" t="s">
        <v>8184</v>
      </c>
      <c r="K1171" s="42">
        <v>26</v>
      </c>
      <c r="L1171" s="42">
        <v>3</v>
      </c>
      <c r="M1171" s="42">
        <v>1</v>
      </c>
      <c r="N1171" s="42" t="s">
        <v>44</v>
      </c>
      <c r="O1171" s="42" t="s">
        <v>7539</v>
      </c>
      <c r="P1171" s="42" t="s">
        <v>7540</v>
      </c>
      <c r="Q1171" t="s">
        <v>45</v>
      </c>
      <c r="R1171" t="s">
        <v>46</v>
      </c>
    </row>
    <row r="1172" spans="1:18" ht="13" x14ac:dyDescent="0.15">
      <c r="A1172" s="167"/>
      <c r="B1172" s="46">
        <v>7</v>
      </c>
      <c r="C1172" s="43" t="s">
        <v>8392</v>
      </c>
      <c r="D1172" s="45">
        <v>1000000</v>
      </c>
      <c r="E1172" s="42" t="s">
        <v>8393</v>
      </c>
      <c r="F1172" s="42" t="s">
        <v>2379</v>
      </c>
      <c r="G1172" s="42" t="s">
        <v>1948</v>
      </c>
      <c r="H1172" s="45">
        <v>1.7400769300284299E-13</v>
      </c>
      <c r="I1172" s="42">
        <v>36</v>
      </c>
      <c r="J1172" s="42" t="s">
        <v>8394</v>
      </c>
      <c r="K1172" s="42">
        <v>63</v>
      </c>
      <c r="L1172" s="42">
        <v>3</v>
      </c>
      <c r="M1172" s="42">
        <v>1</v>
      </c>
      <c r="N1172" s="42" t="s">
        <v>44</v>
      </c>
      <c r="O1172" s="42" t="s">
        <v>7539</v>
      </c>
      <c r="P1172" s="42" t="s">
        <v>7540</v>
      </c>
      <c r="Q1172" t="s">
        <v>45</v>
      </c>
      <c r="R1172" t="s">
        <v>46</v>
      </c>
    </row>
    <row r="1173" spans="1:18" ht="13" x14ac:dyDescent="0.15">
      <c r="A1173" s="167"/>
      <c r="B1173" s="46">
        <v>7</v>
      </c>
      <c r="C1173" s="43" t="s">
        <v>8395</v>
      </c>
      <c r="D1173" s="45">
        <v>1000000</v>
      </c>
      <c r="E1173" s="42" t="s">
        <v>8396</v>
      </c>
      <c r="F1173" s="42" t="s">
        <v>2379</v>
      </c>
      <c r="G1173" s="42" t="s">
        <v>1948</v>
      </c>
      <c r="H1173" s="45">
        <v>5.7588401074983599E-11</v>
      </c>
      <c r="I1173" s="42">
        <v>36</v>
      </c>
      <c r="J1173" s="42" t="s">
        <v>8397</v>
      </c>
      <c r="K1173" s="42">
        <v>154</v>
      </c>
      <c r="L1173" s="42">
        <v>4</v>
      </c>
      <c r="M1173" s="42">
        <v>1</v>
      </c>
      <c r="N1173" s="42" t="s">
        <v>44</v>
      </c>
      <c r="O1173" s="42" t="s">
        <v>7539</v>
      </c>
      <c r="P1173" s="42" t="s">
        <v>7540</v>
      </c>
      <c r="Q1173" t="s">
        <v>45</v>
      </c>
      <c r="R1173" t="s">
        <v>46</v>
      </c>
    </row>
    <row r="1174" spans="1:18" ht="13" x14ac:dyDescent="0.15">
      <c r="A1174" s="167"/>
      <c r="B1174" s="46">
        <v>7</v>
      </c>
      <c r="C1174" s="43" t="s">
        <v>8398</v>
      </c>
      <c r="D1174" s="45">
        <v>1000000</v>
      </c>
      <c r="E1174" s="42" t="s">
        <v>8399</v>
      </c>
      <c r="F1174" s="42" t="s">
        <v>2379</v>
      </c>
      <c r="G1174" s="42" t="s">
        <v>1948</v>
      </c>
      <c r="H1174" s="45">
        <v>4.1793492484398101E-12</v>
      </c>
      <c r="I1174" s="42">
        <v>32</v>
      </c>
      <c r="J1174" s="42" t="s">
        <v>8400</v>
      </c>
      <c r="K1174" s="42">
        <v>74</v>
      </c>
      <c r="L1174" s="42">
        <v>3</v>
      </c>
      <c r="M1174" s="42">
        <v>1</v>
      </c>
      <c r="N1174" s="42" t="s">
        <v>44</v>
      </c>
      <c r="O1174" s="42" t="s">
        <v>7539</v>
      </c>
      <c r="P1174" s="42" t="s">
        <v>7540</v>
      </c>
      <c r="Q1174" t="s">
        <v>45</v>
      </c>
      <c r="R1174" t="s">
        <v>46</v>
      </c>
    </row>
    <row r="1175" spans="1:18" ht="13" x14ac:dyDescent="0.15">
      <c r="A1175" s="167"/>
      <c r="B1175" s="46">
        <v>7</v>
      </c>
      <c r="C1175" s="43" t="s">
        <v>8401</v>
      </c>
      <c r="D1175" s="45">
        <v>1000000</v>
      </c>
      <c r="E1175" s="42" t="s">
        <v>8402</v>
      </c>
      <c r="F1175" s="42" t="s">
        <v>2379</v>
      </c>
      <c r="G1175" s="42" t="s">
        <v>1948</v>
      </c>
      <c r="H1175" s="45">
        <v>2.9465749021816799E-10</v>
      </c>
      <c r="I1175" s="42">
        <v>28</v>
      </c>
      <c r="J1175" s="42" t="s">
        <v>8403</v>
      </c>
      <c r="K1175" s="42">
        <v>131</v>
      </c>
      <c r="L1175" s="42">
        <v>4</v>
      </c>
      <c r="M1175" s="42">
        <v>1</v>
      </c>
      <c r="N1175" s="42" t="s">
        <v>44</v>
      </c>
      <c r="O1175" s="42" t="s">
        <v>7539</v>
      </c>
      <c r="P1175" s="42" t="s">
        <v>7540</v>
      </c>
      <c r="Q1175" t="s">
        <v>45</v>
      </c>
      <c r="R1175" t="s">
        <v>46</v>
      </c>
    </row>
    <row r="1176" spans="1:18" ht="13" x14ac:dyDescent="0.15">
      <c r="A1176" s="167"/>
      <c r="B1176" s="46">
        <v>7</v>
      </c>
      <c r="C1176" s="43" t="s">
        <v>8404</v>
      </c>
      <c r="D1176" s="45">
        <v>1000000</v>
      </c>
      <c r="E1176" s="42" t="s">
        <v>8405</v>
      </c>
      <c r="F1176" s="42" t="s">
        <v>2379</v>
      </c>
      <c r="G1176" s="42" t="s">
        <v>1914</v>
      </c>
      <c r="H1176" s="45">
        <v>3.7398496834234499E-8</v>
      </c>
      <c r="I1176" s="42">
        <v>22</v>
      </c>
      <c r="J1176" s="42" t="s">
        <v>8406</v>
      </c>
      <c r="K1176" s="42">
        <v>87</v>
      </c>
      <c r="L1176" s="42">
        <v>3</v>
      </c>
      <c r="M1176" s="42">
        <v>1</v>
      </c>
      <c r="N1176" s="42" t="s">
        <v>44</v>
      </c>
      <c r="O1176" s="42" t="s">
        <v>7539</v>
      </c>
      <c r="P1176" s="42" t="s">
        <v>7540</v>
      </c>
      <c r="Q1176" t="s">
        <v>45</v>
      </c>
      <c r="R1176" t="s">
        <v>46</v>
      </c>
    </row>
    <row r="1177" spans="1:18" ht="13" x14ac:dyDescent="0.15">
      <c r="A1177" s="167"/>
      <c r="B1177" s="46">
        <v>7</v>
      </c>
      <c r="C1177" s="43" t="s">
        <v>8407</v>
      </c>
      <c r="D1177" s="45">
        <v>1000000</v>
      </c>
      <c r="E1177" s="42" t="s">
        <v>8408</v>
      </c>
      <c r="F1177" s="42" t="s">
        <v>2379</v>
      </c>
      <c r="G1177" s="42" t="s">
        <v>1914</v>
      </c>
      <c r="H1177" s="45">
        <v>1.3116368907861401E-9</v>
      </c>
      <c r="I1177" s="42">
        <v>22</v>
      </c>
      <c r="J1177" s="42" t="s">
        <v>8409</v>
      </c>
      <c r="K1177" s="42">
        <v>273</v>
      </c>
      <c r="L1177" s="42">
        <v>3</v>
      </c>
      <c r="M1177" s="42">
        <v>1</v>
      </c>
      <c r="N1177" s="42" t="s">
        <v>44</v>
      </c>
      <c r="O1177" s="42" t="s">
        <v>7539</v>
      </c>
      <c r="P1177" s="42" t="s">
        <v>7540</v>
      </c>
      <c r="Q1177" t="s">
        <v>45</v>
      </c>
      <c r="R1177" t="s">
        <v>46</v>
      </c>
    </row>
    <row r="1178" spans="1:18" ht="13" x14ac:dyDescent="0.15">
      <c r="A1178" s="167"/>
      <c r="B1178" s="46">
        <v>7</v>
      </c>
      <c r="C1178" s="43" t="s">
        <v>8410</v>
      </c>
      <c r="D1178" s="45">
        <v>1000000</v>
      </c>
      <c r="E1178" s="42" t="s">
        <v>8411</v>
      </c>
      <c r="F1178" s="42" t="s">
        <v>2379</v>
      </c>
      <c r="G1178" s="42" t="s">
        <v>1914</v>
      </c>
      <c r="H1178" s="45">
        <v>2.49201515092349E-9</v>
      </c>
      <c r="I1178" s="42">
        <v>28</v>
      </c>
      <c r="J1178" s="42" t="s">
        <v>8412</v>
      </c>
      <c r="K1178" s="42">
        <v>152</v>
      </c>
      <c r="L1178" s="42">
        <v>3</v>
      </c>
      <c r="M1178" s="42">
        <v>1</v>
      </c>
      <c r="N1178" s="42" t="s">
        <v>44</v>
      </c>
      <c r="O1178" s="42" t="s">
        <v>7539</v>
      </c>
      <c r="P1178" s="42" t="s">
        <v>7540</v>
      </c>
      <c r="Q1178" t="s">
        <v>45</v>
      </c>
      <c r="R1178" t="s">
        <v>46</v>
      </c>
    </row>
    <row r="1179" spans="1:18" ht="13" x14ac:dyDescent="0.15">
      <c r="A1179" s="167"/>
      <c r="B1179" s="46">
        <v>7</v>
      </c>
      <c r="C1179" s="43" t="s">
        <v>8413</v>
      </c>
      <c r="D1179" s="45">
        <v>1000000</v>
      </c>
      <c r="E1179" s="42" t="s">
        <v>8414</v>
      </c>
      <c r="F1179" s="42" t="s">
        <v>2379</v>
      </c>
      <c r="G1179" s="42" t="s">
        <v>1914</v>
      </c>
      <c r="H1179" s="45">
        <v>1.20246747760716E-8</v>
      </c>
      <c r="I1179" s="42">
        <v>22</v>
      </c>
      <c r="J1179" s="42" t="s">
        <v>8415</v>
      </c>
      <c r="K1179" s="42">
        <v>145</v>
      </c>
      <c r="L1179" s="42">
        <v>3</v>
      </c>
      <c r="M1179" s="42">
        <v>1</v>
      </c>
      <c r="N1179" s="42" t="s">
        <v>44</v>
      </c>
      <c r="O1179" s="42" t="s">
        <v>7539</v>
      </c>
      <c r="P1179" s="42" t="s">
        <v>7540</v>
      </c>
      <c r="Q1179" t="s">
        <v>45</v>
      </c>
      <c r="R1179" t="s">
        <v>46</v>
      </c>
    </row>
    <row r="1180" spans="1:18" ht="13" x14ac:dyDescent="0.15">
      <c r="A1180" s="167"/>
      <c r="B1180" s="46">
        <v>7</v>
      </c>
      <c r="C1180" s="43" t="s">
        <v>8416</v>
      </c>
      <c r="D1180" s="45">
        <v>1000000</v>
      </c>
      <c r="E1180" s="42" t="s">
        <v>8417</v>
      </c>
      <c r="F1180" s="42" t="s">
        <v>2379</v>
      </c>
      <c r="G1180" s="42" t="s">
        <v>1914</v>
      </c>
      <c r="H1180" s="45">
        <v>3.8467492123994199E-9</v>
      </c>
      <c r="I1180" s="42">
        <v>22</v>
      </c>
      <c r="J1180" s="42" t="s">
        <v>8418</v>
      </c>
      <c r="K1180" s="42">
        <v>101</v>
      </c>
      <c r="L1180" s="42">
        <v>3</v>
      </c>
      <c r="M1180" s="42">
        <v>1</v>
      </c>
      <c r="N1180" s="42" t="s">
        <v>44</v>
      </c>
      <c r="O1180" s="42" t="s">
        <v>7539</v>
      </c>
      <c r="P1180" s="42" t="s">
        <v>7540</v>
      </c>
      <c r="Q1180" t="s">
        <v>45</v>
      </c>
      <c r="R1180" t="s">
        <v>46</v>
      </c>
    </row>
    <row r="1181" spans="1:18" ht="13" x14ac:dyDescent="0.15">
      <c r="A1181" s="167"/>
      <c r="B1181" s="46">
        <v>7</v>
      </c>
      <c r="C1181" s="43" t="s">
        <v>8419</v>
      </c>
      <c r="D1181" s="45">
        <v>1000000</v>
      </c>
      <c r="E1181" s="42" t="s">
        <v>8420</v>
      </c>
      <c r="F1181" s="42" t="s">
        <v>2379</v>
      </c>
      <c r="G1181" s="42" t="s">
        <v>1914</v>
      </c>
      <c r="H1181" s="45">
        <v>6.4407231673947605E-10</v>
      </c>
      <c r="I1181" s="42">
        <v>22</v>
      </c>
      <c r="J1181" s="42" t="s">
        <v>8373</v>
      </c>
      <c r="K1181" s="42">
        <v>80</v>
      </c>
      <c r="L1181" s="42">
        <v>3</v>
      </c>
      <c r="M1181" s="42">
        <v>1</v>
      </c>
      <c r="N1181" s="42" t="s">
        <v>44</v>
      </c>
      <c r="O1181" s="42" t="s">
        <v>7539</v>
      </c>
      <c r="P1181" s="42" t="s">
        <v>7540</v>
      </c>
      <c r="Q1181" t="s">
        <v>45</v>
      </c>
      <c r="R1181" t="s">
        <v>46</v>
      </c>
    </row>
    <row r="1182" spans="1:18" ht="13" x14ac:dyDescent="0.15">
      <c r="A1182" s="167"/>
      <c r="B1182" s="46">
        <v>7</v>
      </c>
      <c r="C1182" s="43" t="s">
        <v>8421</v>
      </c>
      <c r="D1182" s="45">
        <v>1000000</v>
      </c>
      <c r="E1182" s="42" t="s">
        <v>8422</v>
      </c>
      <c r="F1182" s="42" t="s">
        <v>2379</v>
      </c>
      <c r="G1182" s="42" t="s">
        <v>1914</v>
      </c>
      <c r="H1182" s="45">
        <v>1.6026515176000998E-8</v>
      </c>
      <c r="I1182" s="42">
        <v>22</v>
      </c>
      <c r="J1182" s="42" t="s">
        <v>8423</v>
      </c>
      <c r="K1182" s="42">
        <v>149</v>
      </c>
      <c r="L1182" s="42">
        <v>3</v>
      </c>
      <c r="M1182" s="42">
        <v>1</v>
      </c>
      <c r="N1182" s="42" t="s">
        <v>44</v>
      </c>
      <c r="O1182" s="42" t="s">
        <v>7539</v>
      </c>
      <c r="P1182" s="42" t="s">
        <v>7540</v>
      </c>
      <c r="Q1182" t="s">
        <v>45</v>
      </c>
      <c r="R1182" t="s">
        <v>46</v>
      </c>
    </row>
    <row r="1183" spans="1:18" ht="13" x14ac:dyDescent="0.15">
      <c r="A1183" s="167"/>
      <c r="B1183" s="46">
        <v>7</v>
      </c>
      <c r="C1183" s="43" t="s">
        <v>8424</v>
      </c>
      <c r="D1183" s="45">
        <v>1000000</v>
      </c>
      <c r="E1183" s="42" t="s">
        <v>8425</v>
      </c>
      <c r="F1183" s="42" t="s">
        <v>2379</v>
      </c>
      <c r="G1183" s="42" t="s">
        <v>1914</v>
      </c>
      <c r="H1183" s="45">
        <v>1.5830888622454601E-8</v>
      </c>
      <c r="I1183" s="42">
        <v>28</v>
      </c>
      <c r="J1183" s="42" t="s">
        <v>8426</v>
      </c>
      <c r="K1183" s="42">
        <v>99</v>
      </c>
      <c r="L1183" s="42">
        <v>3</v>
      </c>
      <c r="M1183" s="42">
        <v>1</v>
      </c>
      <c r="N1183" s="42" t="s">
        <v>44</v>
      </c>
      <c r="O1183" s="42" t="s">
        <v>7539</v>
      </c>
      <c r="P1183" s="42" t="s">
        <v>7540</v>
      </c>
      <c r="Q1183" t="s">
        <v>45</v>
      </c>
      <c r="R1183" t="s">
        <v>46</v>
      </c>
    </row>
    <row r="1184" spans="1:18" ht="13" x14ac:dyDescent="0.15">
      <c r="A1184" s="167"/>
      <c r="B1184" s="46">
        <v>7</v>
      </c>
      <c r="C1184" s="43" t="s">
        <v>8427</v>
      </c>
      <c r="D1184" s="45">
        <v>1000000</v>
      </c>
      <c r="E1184" s="42" t="s">
        <v>8428</v>
      </c>
      <c r="F1184" s="42" t="s">
        <v>2379</v>
      </c>
      <c r="G1184" s="42" t="s">
        <v>1914</v>
      </c>
      <c r="H1184" s="45">
        <v>1.92678633300268E-8</v>
      </c>
      <c r="I1184" s="42">
        <v>22</v>
      </c>
      <c r="J1184" s="42" t="s">
        <v>8429</v>
      </c>
      <c r="K1184" s="42">
        <v>91</v>
      </c>
      <c r="L1184" s="42">
        <v>3</v>
      </c>
      <c r="M1184" s="42">
        <v>1</v>
      </c>
      <c r="N1184" s="42" t="s">
        <v>44</v>
      </c>
      <c r="O1184" s="42" t="s">
        <v>7539</v>
      </c>
      <c r="P1184" s="42" t="s">
        <v>7540</v>
      </c>
      <c r="Q1184" t="s">
        <v>45</v>
      </c>
      <c r="R1184" t="s">
        <v>46</v>
      </c>
    </row>
    <row r="1185" spans="1:18" ht="13" x14ac:dyDescent="0.15">
      <c r="A1185" s="167"/>
      <c r="B1185" s="46">
        <v>7</v>
      </c>
      <c r="C1185" s="43" t="s">
        <v>8430</v>
      </c>
      <c r="D1185" s="45">
        <v>1000000</v>
      </c>
      <c r="E1185" s="42" t="s">
        <v>8431</v>
      </c>
      <c r="F1185" s="42" t="s">
        <v>2379</v>
      </c>
      <c r="G1185" s="42" t="s">
        <v>1914</v>
      </c>
      <c r="H1185" s="45">
        <v>1.4743724643694299E-9</v>
      </c>
      <c r="I1185" s="42">
        <v>22</v>
      </c>
      <c r="J1185" s="42" t="s">
        <v>8432</v>
      </c>
      <c r="K1185" s="42">
        <v>100</v>
      </c>
      <c r="L1185" s="42">
        <v>3</v>
      </c>
      <c r="M1185" s="42">
        <v>1</v>
      </c>
      <c r="N1185" s="42" t="s">
        <v>44</v>
      </c>
      <c r="O1185" s="42" t="s">
        <v>7539</v>
      </c>
      <c r="P1185" s="42" t="s">
        <v>7540</v>
      </c>
      <c r="Q1185" t="s">
        <v>45</v>
      </c>
      <c r="R1185" t="s">
        <v>46</v>
      </c>
    </row>
    <row r="1186" spans="1:18" ht="13" x14ac:dyDescent="0.15">
      <c r="A1186" s="167"/>
      <c r="B1186" s="46">
        <v>7</v>
      </c>
      <c r="C1186" s="43" t="s">
        <v>8433</v>
      </c>
      <c r="D1186" s="45">
        <v>1000000</v>
      </c>
      <c r="E1186" s="42" t="s">
        <v>8434</v>
      </c>
      <c r="F1186" s="42" t="s">
        <v>2379</v>
      </c>
      <c r="G1186" s="42" t="s">
        <v>1914</v>
      </c>
      <c r="H1186" s="45">
        <v>3.45167560841481E-9</v>
      </c>
      <c r="I1186" s="42">
        <v>26</v>
      </c>
      <c r="J1186" s="42" t="s">
        <v>8435</v>
      </c>
      <c r="K1186" s="42">
        <v>87</v>
      </c>
      <c r="L1186" s="42">
        <v>3</v>
      </c>
      <c r="M1186" s="42">
        <v>1</v>
      </c>
      <c r="N1186" s="42" t="s">
        <v>44</v>
      </c>
      <c r="O1186" s="42" t="s">
        <v>7539</v>
      </c>
      <c r="P1186" s="42" t="s">
        <v>7540</v>
      </c>
      <c r="Q1186" t="s">
        <v>45</v>
      </c>
      <c r="R1186" t="s">
        <v>46</v>
      </c>
    </row>
    <row r="1187" spans="1:18" ht="13" x14ac:dyDescent="0.15">
      <c r="A1187" s="167"/>
      <c r="B1187" s="46">
        <v>7</v>
      </c>
      <c r="C1187" s="43" t="s">
        <v>8436</v>
      </c>
      <c r="D1187" s="45">
        <v>1000000</v>
      </c>
      <c r="E1187" s="42" t="s">
        <v>8437</v>
      </c>
      <c r="F1187" s="42" t="s">
        <v>2379</v>
      </c>
      <c r="G1187" s="42" t="s">
        <v>1902</v>
      </c>
      <c r="H1187" s="45">
        <v>9.4560234500102397E-10</v>
      </c>
      <c r="I1187" s="42">
        <v>32</v>
      </c>
      <c r="J1187" s="42" t="s">
        <v>8438</v>
      </c>
      <c r="K1187" s="42">
        <v>56</v>
      </c>
      <c r="L1187" s="42">
        <v>3</v>
      </c>
      <c r="M1187" s="42">
        <v>1</v>
      </c>
      <c r="N1187" s="42" t="s">
        <v>44</v>
      </c>
      <c r="O1187" s="42" t="s">
        <v>7539</v>
      </c>
      <c r="P1187" s="42" t="s">
        <v>7540</v>
      </c>
      <c r="Q1187" t="s">
        <v>45</v>
      </c>
      <c r="R1187" t="s">
        <v>46</v>
      </c>
    </row>
    <row r="1188" spans="1:18" ht="13" x14ac:dyDescent="0.15">
      <c r="A1188" s="167"/>
      <c r="B1188" s="46">
        <v>7</v>
      </c>
      <c r="C1188" s="43" t="s">
        <v>8439</v>
      </c>
      <c r="D1188" s="45">
        <v>1000000</v>
      </c>
      <c r="E1188" s="42" t="s">
        <v>8440</v>
      </c>
      <c r="F1188" s="42" t="s">
        <v>2379</v>
      </c>
      <c r="G1188" s="42" t="s">
        <v>1914</v>
      </c>
      <c r="H1188" s="45">
        <v>5.1773271491145799E-10</v>
      </c>
      <c r="I1188" s="42">
        <v>26</v>
      </c>
      <c r="J1188" s="42" t="s">
        <v>8441</v>
      </c>
      <c r="K1188" s="42">
        <v>61</v>
      </c>
      <c r="L1188" s="42">
        <v>3</v>
      </c>
      <c r="M1188" s="42">
        <v>1</v>
      </c>
      <c r="N1188" s="42" t="s">
        <v>44</v>
      </c>
      <c r="O1188" s="42" t="s">
        <v>7539</v>
      </c>
      <c r="P1188" s="42" t="s">
        <v>7540</v>
      </c>
      <c r="Q1188" t="s">
        <v>45</v>
      </c>
      <c r="R1188" t="s">
        <v>46</v>
      </c>
    </row>
    <row r="1189" spans="1:18" ht="13" x14ac:dyDescent="0.15">
      <c r="A1189" s="167"/>
      <c r="B1189" s="46">
        <v>7</v>
      </c>
      <c r="C1189" s="43" t="s">
        <v>8442</v>
      </c>
      <c r="D1189" s="45">
        <v>1000000</v>
      </c>
      <c r="E1189" s="42" t="s">
        <v>8443</v>
      </c>
      <c r="F1189" s="42" t="s">
        <v>2379</v>
      </c>
      <c r="G1189" s="42" t="s">
        <v>1902</v>
      </c>
      <c r="H1189" s="45">
        <v>1.7652761578895301E-10</v>
      </c>
      <c r="I1189" s="42">
        <v>34</v>
      </c>
      <c r="J1189" s="42" t="s">
        <v>8444</v>
      </c>
      <c r="K1189" s="42">
        <v>39</v>
      </c>
      <c r="L1189" s="42">
        <v>3</v>
      </c>
      <c r="M1189" s="42">
        <v>1</v>
      </c>
      <c r="N1189" s="42" t="s">
        <v>44</v>
      </c>
      <c r="O1189" s="42" t="s">
        <v>7539</v>
      </c>
      <c r="P1189" s="42" t="s">
        <v>7540</v>
      </c>
      <c r="Q1189" t="s">
        <v>45</v>
      </c>
      <c r="R1189" t="s">
        <v>46</v>
      </c>
    </row>
    <row r="1190" spans="1:18" ht="13" x14ac:dyDescent="0.15">
      <c r="A1190" s="167"/>
      <c r="B1190" s="46">
        <v>7</v>
      </c>
      <c r="C1190" s="43" t="s">
        <v>8445</v>
      </c>
      <c r="D1190" s="45">
        <v>1000000</v>
      </c>
      <c r="E1190" s="42" t="s">
        <v>8446</v>
      </c>
      <c r="F1190" s="42" t="s">
        <v>2379</v>
      </c>
      <c r="G1190" s="42" t="s">
        <v>1948</v>
      </c>
      <c r="H1190" s="45">
        <v>2.3724098216150501E-10</v>
      </c>
      <c r="I1190" s="42">
        <v>34</v>
      </c>
      <c r="J1190" s="42" t="s">
        <v>8447</v>
      </c>
      <c r="K1190" s="42">
        <v>208</v>
      </c>
      <c r="L1190" s="42">
        <v>3</v>
      </c>
      <c r="M1190" s="42">
        <v>1</v>
      </c>
      <c r="N1190" s="42" t="s">
        <v>44</v>
      </c>
      <c r="O1190" s="42" t="s">
        <v>7539</v>
      </c>
      <c r="P1190" s="42" t="s">
        <v>7540</v>
      </c>
      <c r="Q1190" t="s">
        <v>45</v>
      </c>
      <c r="R1190" t="s">
        <v>46</v>
      </c>
    </row>
    <row r="1191" spans="1:18" ht="13" x14ac:dyDescent="0.15">
      <c r="A1191" s="167"/>
      <c r="B1191" s="46">
        <v>7</v>
      </c>
      <c r="C1191" s="43" t="s">
        <v>8448</v>
      </c>
      <c r="D1191" s="45">
        <v>1000000</v>
      </c>
      <c r="E1191" s="42" t="s">
        <v>8449</v>
      </c>
      <c r="F1191" s="42" t="s">
        <v>2379</v>
      </c>
      <c r="G1191" s="42" t="s">
        <v>1948</v>
      </c>
      <c r="H1191" s="45">
        <v>2.9296136464853898E-11</v>
      </c>
      <c r="I1191" s="42">
        <v>28</v>
      </c>
      <c r="J1191" s="42" t="s">
        <v>8450</v>
      </c>
      <c r="K1191" s="42">
        <v>74</v>
      </c>
      <c r="L1191" s="42">
        <v>3</v>
      </c>
      <c r="M1191" s="42">
        <v>1</v>
      </c>
      <c r="N1191" s="42" t="s">
        <v>44</v>
      </c>
      <c r="O1191" s="42" t="s">
        <v>7539</v>
      </c>
      <c r="P1191" s="42" t="s">
        <v>7540</v>
      </c>
      <c r="Q1191" t="s">
        <v>45</v>
      </c>
      <c r="R1191" t="s">
        <v>46</v>
      </c>
    </row>
    <row r="1192" spans="1:18" ht="13" x14ac:dyDescent="0.15">
      <c r="A1192" s="167"/>
      <c r="B1192" s="46">
        <v>7</v>
      </c>
      <c r="C1192" s="43" t="s">
        <v>8451</v>
      </c>
      <c r="D1192" s="45">
        <v>1000000</v>
      </c>
      <c r="E1192" s="42" t="s">
        <v>8452</v>
      </c>
      <c r="F1192" s="42" t="s">
        <v>2379</v>
      </c>
      <c r="G1192" s="42" t="s">
        <v>1914</v>
      </c>
      <c r="H1192" s="45">
        <v>1.6351449175007601E-10</v>
      </c>
      <c r="I1192" s="42">
        <v>22</v>
      </c>
      <c r="J1192" s="42" t="s">
        <v>8453</v>
      </c>
      <c r="K1192" s="42">
        <v>94</v>
      </c>
      <c r="L1192" s="42">
        <v>3</v>
      </c>
      <c r="M1192" s="42">
        <v>1</v>
      </c>
      <c r="N1192" s="42" t="s">
        <v>44</v>
      </c>
      <c r="O1192" s="42" t="s">
        <v>7539</v>
      </c>
      <c r="P1192" s="42" t="s">
        <v>7540</v>
      </c>
      <c r="Q1192" t="s">
        <v>45</v>
      </c>
      <c r="R1192" t="s">
        <v>46</v>
      </c>
    </row>
    <row r="1193" spans="1:18" ht="13" x14ac:dyDescent="0.15">
      <c r="A1193" s="167"/>
      <c r="B1193" s="46">
        <v>7</v>
      </c>
      <c r="C1193" s="43" t="s">
        <v>8454</v>
      </c>
      <c r="D1193" s="45">
        <v>1000000</v>
      </c>
      <c r="E1193" s="42" t="s">
        <v>8455</v>
      </c>
      <c r="F1193" s="42" t="s">
        <v>2379</v>
      </c>
      <c r="G1193" s="42" t="s">
        <v>1914</v>
      </c>
      <c r="H1193" s="45">
        <v>9.5053861286021408E-9</v>
      </c>
      <c r="I1193" s="42">
        <v>22</v>
      </c>
      <c r="J1193" s="42" t="s">
        <v>8456</v>
      </c>
      <c r="K1193" s="42">
        <v>120</v>
      </c>
      <c r="L1193" s="42">
        <v>3</v>
      </c>
      <c r="M1193" s="42">
        <v>1</v>
      </c>
      <c r="N1193" s="42" t="s">
        <v>44</v>
      </c>
      <c r="O1193" s="42" t="s">
        <v>7539</v>
      </c>
      <c r="P1193" s="42" t="s">
        <v>7540</v>
      </c>
      <c r="Q1193" t="s">
        <v>45</v>
      </c>
      <c r="R1193" t="s">
        <v>46</v>
      </c>
    </row>
    <row r="1194" spans="1:18" ht="13" x14ac:dyDescent="0.15">
      <c r="A1194" s="167"/>
      <c r="B1194" s="46">
        <v>7</v>
      </c>
      <c r="C1194" s="43" t="s">
        <v>8457</v>
      </c>
      <c r="D1194" s="45">
        <v>1000000</v>
      </c>
      <c r="E1194" s="42" t="s">
        <v>8458</v>
      </c>
      <c r="F1194" s="42" t="s">
        <v>2379</v>
      </c>
      <c r="G1194" s="42" t="s">
        <v>1948</v>
      </c>
      <c r="H1194" s="45">
        <v>2.0958042243963399E-12</v>
      </c>
      <c r="I1194" s="42">
        <v>36</v>
      </c>
      <c r="J1194" s="42" t="s">
        <v>8459</v>
      </c>
      <c r="K1194" s="42">
        <v>263</v>
      </c>
      <c r="L1194" s="42">
        <v>3</v>
      </c>
      <c r="M1194" s="42">
        <v>1</v>
      </c>
      <c r="N1194" s="42" t="s">
        <v>44</v>
      </c>
      <c r="O1194" s="42" t="s">
        <v>7539</v>
      </c>
      <c r="P1194" s="42" t="s">
        <v>7540</v>
      </c>
      <c r="Q1194" t="s">
        <v>45</v>
      </c>
      <c r="R1194" t="s">
        <v>46</v>
      </c>
    </row>
    <row r="1195" spans="1:18" ht="13" x14ac:dyDescent="0.15">
      <c r="A1195" s="167"/>
      <c r="B1195" s="46">
        <v>7</v>
      </c>
      <c r="C1195" s="43" t="s">
        <v>8460</v>
      </c>
      <c r="D1195" s="45">
        <v>1000000</v>
      </c>
      <c r="E1195" s="42" t="s">
        <v>8461</v>
      </c>
      <c r="F1195" s="42" t="s">
        <v>2379</v>
      </c>
      <c r="G1195" s="42" t="s">
        <v>1914</v>
      </c>
      <c r="H1195" s="45">
        <v>1.02169407658287E-8</v>
      </c>
      <c r="I1195" s="42">
        <v>26</v>
      </c>
      <c r="J1195" s="42" t="s">
        <v>8462</v>
      </c>
      <c r="K1195" s="42">
        <v>121</v>
      </c>
      <c r="L1195" s="42">
        <v>3</v>
      </c>
      <c r="M1195" s="42">
        <v>1</v>
      </c>
      <c r="N1195" s="42" t="s">
        <v>44</v>
      </c>
      <c r="O1195" s="42" t="s">
        <v>7539</v>
      </c>
      <c r="P1195" s="42" t="s">
        <v>7540</v>
      </c>
      <c r="Q1195" t="s">
        <v>45</v>
      </c>
      <c r="R1195" t="s">
        <v>46</v>
      </c>
    </row>
    <row r="1196" spans="1:18" ht="13" x14ac:dyDescent="0.15">
      <c r="A1196" s="167"/>
      <c r="B1196" s="46">
        <v>7</v>
      </c>
      <c r="C1196" s="43" t="s">
        <v>8463</v>
      </c>
      <c r="D1196" s="45">
        <v>1000000</v>
      </c>
      <c r="E1196" s="42" t="s">
        <v>8464</v>
      </c>
      <c r="F1196" s="42" t="s">
        <v>2379</v>
      </c>
      <c r="G1196" s="42" t="s">
        <v>1914</v>
      </c>
      <c r="H1196" s="45">
        <v>1.96024688144331E-8</v>
      </c>
      <c r="I1196" s="42">
        <v>22</v>
      </c>
      <c r="J1196" s="42" t="s">
        <v>8465</v>
      </c>
      <c r="K1196" s="42">
        <v>90</v>
      </c>
      <c r="L1196" s="42">
        <v>3</v>
      </c>
      <c r="M1196" s="42">
        <v>1</v>
      </c>
      <c r="N1196" s="42" t="s">
        <v>44</v>
      </c>
      <c r="O1196" s="42" t="s">
        <v>7539</v>
      </c>
      <c r="P1196" s="42" t="s">
        <v>7540</v>
      </c>
      <c r="Q1196" t="s">
        <v>45</v>
      </c>
      <c r="R1196" t="s">
        <v>46</v>
      </c>
    </row>
    <row r="1197" spans="1:18" ht="13" x14ac:dyDescent="0.15">
      <c r="A1197" s="167"/>
      <c r="B1197" s="46">
        <v>7</v>
      </c>
      <c r="C1197" s="43" t="s">
        <v>8466</v>
      </c>
      <c r="D1197" s="45">
        <v>1000000</v>
      </c>
      <c r="E1197" s="42" t="s">
        <v>8467</v>
      </c>
      <c r="F1197" s="42" t="s">
        <v>2379</v>
      </c>
      <c r="G1197" s="42" t="s">
        <v>1914</v>
      </c>
      <c r="H1197" s="45">
        <v>5.1296852085396001E-9</v>
      </c>
      <c r="I1197" s="42">
        <v>22</v>
      </c>
      <c r="J1197" s="42" t="s">
        <v>8468</v>
      </c>
      <c r="K1197" s="42">
        <v>99</v>
      </c>
      <c r="L1197" s="42">
        <v>3</v>
      </c>
      <c r="M1197" s="42">
        <v>1</v>
      </c>
      <c r="N1197" s="42" t="s">
        <v>44</v>
      </c>
      <c r="O1197" s="42" t="s">
        <v>7539</v>
      </c>
      <c r="P1197" s="42" t="s">
        <v>7540</v>
      </c>
      <c r="Q1197" t="s">
        <v>45</v>
      </c>
      <c r="R1197" t="s">
        <v>46</v>
      </c>
    </row>
    <row r="1198" spans="1:18" ht="13" x14ac:dyDescent="0.15">
      <c r="A1198" s="167"/>
      <c r="B1198" s="46">
        <v>7</v>
      </c>
      <c r="C1198" s="43" t="s">
        <v>8469</v>
      </c>
      <c r="D1198" s="45">
        <v>1000000</v>
      </c>
      <c r="E1198" s="42" t="s">
        <v>8470</v>
      </c>
      <c r="F1198" s="42" t="s">
        <v>2379</v>
      </c>
      <c r="G1198" s="42" t="s">
        <v>1948</v>
      </c>
      <c r="H1198" s="45">
        <v>6.06616106313969E-11</v>
      </c>
      <c r="I1198" s="42">
        <v>26</v>
      </c>
      <c r="J1198" s="42" t="s">
        <v>8471</v>
      </c>
      <c r="K1198" s="42">
        <v>76</v>
      </c>
      <c r="L1198" s="42">
        <v>3</v>
      </c>
      <c r="M1198" s="42">
        <v>1</v>
      </c>
      <c r="N1198" s="42" t="s">
        <v>44</v>
      </c>
      <c r="O1198" s="42" t="s">
        <v>7539</v>
      </c>
      <c r="P1198" s="42" t="s">
        <v>7540</v>
      </c>
      <c r="Q1198" t="s">
        <v>45</v>
      </c>
      <c r="R1198" t="s">
        <v>46</v>
      </c>
    </row>
    <row r="1199" spans="1:18" ht="13" x14ac:dyDescent="0.15">
      <c r="A1199" s="167"/>
      <c r="B1199" s="46">
        <v>7</v>
      </c>
      <c r="C1199" s="43" t="s">
        <v>8472</v>
      </c>
      <c r="D1199" s="45">
        <v>1000000</v>
      </c>
      <c r="E1199" s="42" t="s">
        <v>8473</v>
      </c>
      <c r="F1199" s="42" t="s">
        <v>2379</v>
      </c>
      <c r="G1199" s="42" t="s">
        <v>1902</v>
      </c>
      <c r="H1199" s="45">
        <v>1.05854672238123E-10</v>
      </c>
      <c r="I1199" s="42">
        <v>34</v>
      </c>
      <c r="J1199" s="42" t="s">
        <v>8474</v>
      </c>
      <c r="K1199" s="42">
        <v>41</v>
      </c>
      <c r="L1199" s="42">
        <v>3</v>
      </c>
      <c r="M1199" s="42">
        <v>1</v>
      </c>
      <c r="N1199" s="42" t="s">
        <v>44</v>
      </c>
      <c r="O1199" s="42" t="s">
        <v>7539</v>
      </c>
      <c r="P1199" s="42" t="s">
        <v>7540</v>
      </c>
      <c r="Q1199" t="s">
        <v>45</v>
      </c>
      <c r="R1199" t="s">
        <v>46</v>
      </c>
    </row>
    <row r="1200" spans="1:18" ht="13" x14ac:dyDescent="0.15">
      <c r="A1200" s="167"/>
      <c r="B1200" s="46">
        <v>7</v>
      </c>
      <c r="C1200" s="43" t="s">
        <v>8475</v>
      </c>
      <c r="D1200" s="45">
        <v>1000000</v>
      </c>
      <c r="E1200" s="42" t="s">
        <v>8476</v>
      </c>
      <c r="F1200" s="42" t="s">
        <v>2379</v>
      </c>
      <c r="G1200" s="42" t="s">
        <v>1914</v>
      </c>
      <c r="H1200" s="45">
        <v>2.7692829155116298E-10</v>
      </c>
      <c r="I1200" s="42">
        <v>22</v>
      </c>
      <c r="J1200" s="42" t="s">
        <v>8477</v>
      </c>
      <c r="K1200" s="42">
        <v>65</v>
      </c>
      <c r="L1200" s="42">
        <v>3</v>
      </c>
      <c r="M1200" s="42">
        <v>1</v>
      </c>
      <c r="N1200" s="42" t="s">
        <v>44</v>
      </c>
      <c r="O1200" s="42" t="s">
        <v>7539</v>
      </c>
      <c r="P1200" s="42" t="s">
        <v>7540</v>
      </c>
      <c r="Q1200" t="s">
        <v>45</v>
      </c>
      <c r="R1200" t="s">
        <v>46</v>
      </c>
    </row>
    <row r="1201" spans="1:18" ht="13" x14ac:dyDescent="0.15">
      <c r="A1201" s="167"/>
      <c r="B1201" s="46">
        <v>7</v>
      </c>
      <c r="C1201" s="43" t="s">
        <v>8478</v>
      </c>
      <c r="D1201" s="45">
        <v>1000000</v>
      </c>
      <c r="E1201" s="42" t="s">
        <v>8479</v>
      </c>
      <c r="F1201" s="42" t="s">
        <v>2379</v>
      </c>
      <c r="G1201" s="42" t="s">
        <v>1914</v>
      </c>
      <c r="H1201" s="45">
        <v>1.51172410346886E-8</v>
      </c>
      <c r="I1201" s="42">
        <v>22</v>
      </c>
      <c r="J1201" s="42" t="s">
        <v>8480</v>
      </c>
      <c r="K1201" s="42">
        <v>111</v>
      </c>
      <c r="L1201" s="42">
        <v>3</v>
      </c>
      <c r="M1201" s="42">
        <v>1</v>
      </c>
      <c r="N1201" s="42" t="s">
        <v>44</v>
      </c>
      <c r="O1201" s="42" t="s">
        <v>7539</v>
      </c>
      <c r="P1201" s="42" t="s">
        <v>7540</v>
      </c>
      <c r="Q1201" t="s">
        <v>45</v>
      </c>
      <c r="R1201" t="s">
        <v>46</v>
      </c>
    </row>
    <row r="1202" spans="1:18" ht="13" x14ac:dyDescent="0.15">
      <c r="A1202" s="167"/>
      <c r="B1202" s="46">
        <v>7</v>
      </c>
      <c r="C1202" s="43" t="s">
        <v>8481</v>
      </c>
      <c r="D1202" s="45">
        <v>1000000</v>
      </c>
      <c r="E1202" s="42" t="s">
        <v>8482</v>
      </c>
      <c r="F1202" s="42" t="s">
        <v>2379</v>
      </c>
      <c r="G1202" s="42" t="s">
        <v>1914</v>
      </c>
      <c r="H1202" s="45">
        <v>2.1388952052938301E-12</v>
      </c>
      <c r="I1202" s="42">
        <v>34</v>
      </c>
      <c r="J1202" s="42" t="s">
        <v>8483</v>
      </c>
      <c r="K1202" s="42">
        <v>111</v>
      </c>
      <c r="L1202" s="42">
        <v>3</v>
      </c>
      <c r="M1202" s="42">
        <v>1</v>
      </c>
      <c r="N1202" s="42" t="s">
        <v>44</v>
      </c>
      <c r="O1202" s="42" t="s">
        <v>7539</v>
      </c>
      <c r="P1202" s="42" t="s">
        <v>7540</v>
      </c>
      <c r="Q1202" t="s">
        <v>45</v>
      </c>
      <c r="R1202" t="s">
        <v>46</v>
      </c>
    </row>
    <row r="1203" spans="1:18" ht="13" x14ac:dyDescent="0.15">
      <c r="A1203" s="167"/>
      <c r="B1203" s="46">
        <v>7</v>
      </c>
      <c r="C1203" s="43" t="s">
        <v>8484</v>
      </c>
      <c r="D1203" s="45">
        <v>1000000</v>
      </c>
      <c r="E1203" s="42" t="s">
        <v>8485</v>
      </c>
      <c r="F1203" s="42" t="s">
        <v>2379</v>
      </c>
      <c r="G1203" s="42" t="s">
        <v>1914</v>
      </c>
      <c r="H1203" s="45">
        <v>2.5169924287475901E-9</v>
      </c>
      <c r="I1203" s="42">
        <v>34</v>
      </c>
      <c r="J1203" s="42" t="s">
        <v>8486</v>
      </c>
      <c r="K1203" s="42">
        <v>149</v>
      </c>
      <c r="L1203" s="42">
        <v>3</v>
      </c>
      <c r="M1203" s="42">
        <v>1</v>
      </c>
      <c r="N1203" s="42" t="s">
        <v>44</v>
      </c>
      <c r="O1203" s="42" t="s">
        <v>7539</v>
      </c>
      <c r="P1203" s="42" t="s">
        <v>7540</v>
      </c>
      <c r="Q1203" t="s">
        <v>45</v>
      </c>
      <c r="R1203" t="s">
        <v>46</v>
      </c>
    </row>
    <row r="1204" spans="1:18" ht="13" x14ac:dyDescent="0.15">
      <c r="A1204" s="167"/>
      <c r="B1204" s="46">
        <v>7</v>
      </c>
      <c r="C1204" s="43" t="s">
        <v>8487</v>
      </c>
      <c r="D1204" s="45">
        <v>1000000</v>
      </c>
      <c r="E1204" s="42" t="s">
        <v>8488</v>
      </c>
      <c r="F1204" s="42" t="s">
        <v>2379</v>
      </c>
      <c r="G1204" s="42" t="s">
        <v>1914</v>
      </c>
      <c r="H1204" s="45">
        <v>7.9763859132630705E-9</v>
      </c>
      <c r="I1204" s="42">
        <v>32</v>
      </c>
      <c r="J1204" s="42" t="s">
        <v>8489</v>
      </c>
      <c r="K1204" s="42">
        <v>279</v>
      </c>
      <c r="L1204" s="42">
        <v>3</v>
      </c>
      <c r="M1204" s="42">
        <v>1</v>
      </c>
      <c r="N1204" s="42" t="s">
        <v>44</v>
      </c>
      <c r="O1204" s="42" t="s">
        <v>7539</v>
      </c>
      <c r="P1204" s="42" t="s">
        <v>7540</v>
      </c>
      <c r="Q1204" t="s">
        <v>45</v>
      </c>
      <c r="R1204" t="s">
        <v>46</v>
      </c>
    </row>
    <row r="1205" spans="1:18" ht="13" x14ac:dyDescent="0.15">
      <c r="A1205" s="167"/>
      <c r="B1205" s="46">
        <v>7</v>
      </c>
      <c r="C1205" s="43" t="s">
        <v>8490</v>
      </c>
      <c r="D1205" s="45">
        <v>1000000</v>
      </c>
      <c r="E1205" s="42" t="s">
        <v>8491</v>
      </c>
      <c r="F1205" s="42" t="s">
        <v>2379</v>
      </c>
      <c r="G1205" s="42" t="s">
        <v>1914</v>
      </c>
      <c r="H1205" s="45">
        <v>5.6584981287666001E-10</v>
      </c>
      <c r="I1205" s="42">
        <v>22</v>
      </c>
      <c r="J1205" s="42" t="s">
        <v>8492</v>
      </c>
      <c r="K1205" s="42">
        <v>66</v>
      </c>
      <c r="L1205" s="42">
        <v>3</v>
      </c>
      <c r="M1205" s="42">
        <v>1</v>
      </c>
      <c r="N1205" s="42" t="s">
        <v>44</v>
      </c>
      <c r="O1205" s="42" t="s">
        <v>7539</v>
      </c>
      <c r="P1205" s="42" t="s">
        <v>7540</v>
      </c>
      <c r="Q1205" t="s">
        <v>45</v>
      </c>
      <c r="R1205" t="s">
        <v>46</v>
      </c>
    </row>
    <row r="1206" spans="1:18" ht="13" x14ac:dyDescent="0.15">
      <c r="A1206" s="167"/>
      <c r="B1206" s="46">
        <v>7</v>
      </c>
      <c r="C1206" s="43" t="s">
        <v>8493</v>
      </c>
      <c r="D1206" s="45">
        <v>1000000</v>
      </c>
      <c r="E1206" s="42" t="s">
        <v>8494</v>
      </c>
      <c r="F1206" s="42" t="s">
        <v>2379</v>
      </c>
      <c r="G1206" s="42" t="s">
        <v>1914</v>
      </c>
      <c r="H1206" s="45">
        <v>6.5714258321857E-9</v>
      </c>
      <c r="I1206" s="42">
        <v>26</v>
      </c>
      <c r="J1206" s="42" t="s">
        <v>8495</v>
      </c>
      <c r="K1206" s="42">
        <v>104</v>
      </c>
      <c r="L1206" s="42">
        <v>3</v>
      </c>
      <c r="M1206" s="42">
        <v>1</v>
      </c>
      <c r="N1206" s="42" t="s">
        <v>44</v>
      </c>
      <c r="O1206" s="42" t="s">
        <v>7539</v>
      </c>
      <c r="P1206" s="42" t="s">
        <v>7540</v>
      </c>
      <c r="Q1206" t="s">
        <v>45</v>
      </c>
      <c r="R1206" t="s">
        <v>46</v>
      </c>
    </row>
    <row r="1207" spans="1:18" ht="13" x14ac:dyDescent="0.15">
      <c r="A1207" s="167"/>
      <c r="B1207" s="46">
        <v>7</v>
      </c>
      <c r="C1207" s="43" t="s">
        <v>8496</v>
      </c>
      <c r="D1207" s="45">
        <v>1000000</v>
      </c>
      <c r="E1207" s="42" t="s">
        <v>8497</v>
      </c>
      <c r="F1207" s="42" t="s">
        <v>2379</v>
      </c>
      <c r="G1207" s="42" t="s">
        <v>1914</v>
      </c>
      <c r="H1207" s="45">
        <v>6.7911564925803401E-9</v>
      </c>
      <c r="I1207" s="42">
        <v>22</v>
      </c>
      <c r="J1207" s="42" t="s">
        <v>8498</v>
      </c>
      <c r="K1207" s="42">
        <v>77</v>
      </c>
      <c r="L1207" s="42">
        <v>3</v>
      </c>
      <c r="M1207" s="42">
        <v>1</v>
      </c>
      <c r="N1207" s="42" t="s">
        <v>44</v>
      </c>
      <c r="O1207" s="42" t="s">
        <v>7539</v>
      </c>
      <c r="P1207" s="42" t="s">
        <v>7540</v>
      </c>
      <c r="Q1207" t="s">
        <v>45</v>
      </c>
      <c r="R1207" t="s">
        <v>46</v>
      </c>
    </row>
    <row r="1208" spans="1:18" ht="13" x14ac:dyDescent="0.15">
      <c r="A1208" s="167"/>
      <c r="B1208" s="46">
        <v>7</v>
      </c>
      <c r="C1208" s="43" t="s">
        <v>8499</v>
      </c>
      <c r="D1208" s="45">
        <v>1000000</v>
      </c>
      <c r="E1208" s="42" t="s">
        <v>8500</v>
      </c>
      <c r="F1208" s="42" t="s">
        <v>2379</v>
      </c>
      <c r="G1208" s="42" t="s">
        <v>1914</v>
      </c>
      <c r="H1208" s="45">
        <v>4.3577420596614502E-9</v>
      </c>
      <c r="I1208" s="42">
        <v>22</v>
      </c>
      <c r="J1208" s="42" t="s">
        <v>8501</v>
      </c>
      <c r="K1208" s="42">
        <v>95</v>
      </c>
      <c r="L1208" s="42">
        <v>3</v>
      </c>
      <c r="M1208" s="42">
        <v>1</v>
      </c>
      <c r="N1208" s="42" t="s">
        <v>44</v>
      </c>
      <c r="O1208" s="42" t="s">
        <v>7539</v>
      </c>
      <c r="P1208" s="42" t="s">
        <v>7540</v>
      </c>
      <c r="Q1208" t="s">
        <v>45</v>
      </c>
      <c r="R1208" t="s">
        <v>46</v>
      </c>
    </row>
    <row r="1209" spans="1:18" ht="13" x14ac:dyDescent="0.15">
      <c r="A1209" s="167"/>
      <c r="B1209" s="46">
        <v>7</v>
      </c>
      <c r="C1209" s="43" t="s">
        <v>8502</v>
      </c>
      <c r="D1209" s="45">
        <v>1000000</v>
      </c>
      <c r="E1209" s="42" t="s">
        <v>8503</v>
      </c>
      <c r="F1209" s="42" t="s">
        <v>2379</v>
      </c>
      <c r="G1209" s="42" t="s">
        <v>1910</v>
      </c>
      <c r="H1209" s="45">
        <v>2.8345262675602999E-13</v>
      </c>
      <c r="I1209" s="42">
        <v>34</v>
      </c>
      <c r="J1209" s="42" t="s">
        <v>8504</v>
      </c>
      <c r="K1209" s="42">
        <v>83</v>
      </c>
      <c r="L1209" s="42">
        <v>3</v>
      </c>
      <c r="M1209" s="42">
        <v>1</v>
      </c>
      <c r="N1209" s="42" t="s">
        <v>44</v>
      </c>
      <c r="O1209" s="42" t="s">
        <v>7539</v>
      </c>
      <c r="P1209" s="42" t="s">
        <v>7540</v>
      </c>
      <c r="Q1209" t="s">
        <v>45</v>
      </c>
      <c r="R1209" t="s">
        <v>46</v>
      </c>
    </row>
    <row r="1210" spans="1:18" ht="13" x14ac:dyDescent="0.15">
      <c r="A1210" s="167"/>
      <c r="B1210" s="46">
        <v>7</v>
      </c>
      <c r="C1210" s="43" t="s">
        <v>8505</v>
      </c>
      <c r="D1210" s="45">
        <v>1000000</v>
      </c>
      <c r="E1210" s="42" t="s">
        <v>8506</v>
      </c>
      <c r="F1210" s="42" t="s">
        <v>2379</v>
      </c>
      <c r="G1210" s="42" t="s">
        <v>1948</v>
      </c>
      <c r="H1210" s="45">
        <v>6.4069806279281303E-13</v>
      </c>
      <c r="I1210" s="42">
        <v>36</v>
      </c>
      <c r="J1210" s="42" t="s">
        <v>8507</v>
      </c>
      <c r="K1210" s="42">
        <v>131</v>
      </c>
      <c r="L1210" s="42">
        <v>3</v>
      </c>
      <c r="M1210" s="42">
        <v>1</v>
      </c>
      <c r="N1210" s="42" t="s">
        <v>44</v>
      </c>
      <c r="O1210" s="42" t="s">
        <v>7539</v>
      </c>
      <c r="P1210" s="42" t="s">
        <v>7540</v>
      </c>
      <c r="Q1210" t="s">
        <v>45</v>
      </c>
      <c r="R1210" t="s">
        <v>46</v>
      </c>
    </row>
    <row r="1211" spans="1:18" ht="13" x14ac:dyDescent="0.15">
      <c r="A1211" s="167"/>
      <c r="B1211" s="46">
        <v>7</v>
      </c>
      <c r="C1211" s="43" t="s">
        <v>8508</v>
      </c>
      <c r="D1211" s="45">
        <v>1000000</v>
      </c>
      <c r="E1211" s="42" t="s">
        <v>8509</v>
      </c>
      <c r="F1211" s="42" t="s">
        <v>2379</v>
      </c>
      <c r="G1211" s="42" t="s">
        <v>1914</v>
      </c>
      <c r="H1211" s="45">
        <v>1.21800024864541E-8</v>
      </c>
      <c r="I1211" s="42">
        <v>22</v>
      </c>
      <c r="J1211" s="42" t="s">
        <v>8510</v>
      </c>
      <c r="K1211" s="42">
        <v>66</v>
      </c>
      <c r="L1211" s="42">
        <v>3</v>
      </c>
      <c r="M1211" s="42">
        <v>1</v>
      </c>
      <c r="N1211" s="42" t="s">
        <v>44</v>
      </c>
      <c r="O1211" s="42" t="s">
        <v>7539</v>
      </c>
      <c r="P1211" s="42" t="s">
        <v>7540</v>
      </c>
      <c r="Q1211" t="s">
        <v>45</v>
      </c>
      <c r="R1211" t="s">
        <v>46</v>
      </c>
    </row>
    <row r="1212" spans="1:18" ht="13" x14ac:dyDescent="0.15">
      <c r="A1212" s="167"/>
      <c r="B1212" s="46">
        <v>7</v>
      </c>
      <c r="C1212" s="43" t="s">
        <v>8511</v>
      </c>
      <c r="D1212" s="45">
        <v>1000000</v>
      </c>
      <c r="E1212" s="42" t="s">
        <v>8512</v>
      </c>
      <c r="F1212" s="42" t="s">
        <v>2379</v>
      </c>
      <c r="G1212" s="42" t="s">
        <v>1948</v>
      </c>
      <c r="H1212" s="45">
        <v>8.7444032064939002E-11</v>
      </c>
      <c r="I1212" s="42">
        <v>28</v>
      </c>
      <c r="J1212" s="42" t="s">
        <v>8513</v>
      </c>
      <c r="K1212" s="42">
        <v>57</v>
      </c>
      <c r="L1212" s="42">
        <v>4</v>
      </c>
      <c r="M1212" s="42">
        <v>1</v>
      </c>
      <c r="N1212" s="42" t="s">
        <v>44</v>
      </c>
      <c r="O1212" s="42" t="s">
        <v>7539</v>
      </c>
      <c r="P1212" s="42" t="s">
        <v>7540</v>
      </c>
      <c r="Q1212" t="s">
        <v>45</v>
      </c>
      <c r="R1212" t="s">
        <v>46</v>
      </c>
    </row>
    <row r="1213" spans="1:18" ht="13" x14ac:dyDescent="0.15">
      <c r="A1213" s="167"/>
      <c r="B1213" s="46">
        <v>7</v>
      </c>
      <c r="C1213" s="43" t="s">
        <v>8514</v>
      </c>
      <c r="D1213" s="45">
        <v>1000000</v>
      </c>
      <c r="E1213" s="42" t="s">
        <v>8515</v>
      </c>
      <c r="F1213" s="42" t="s">
        <v>2379</v>
      </c>
      <c r="G1213" s="42" t="s">
        <v>1948</v>
      </c>
      <c r="H1213" s="45">
        <v>8.6327194166077903E-10</v>
      </c>
      <c r="I1213" s="42">
        <v>32</v>
      </c>
      <c r="J1213" s="42" t="s">
        <v>8516</v>
      </c>
      <c r="K1213" s="42">
        <v>75</v>
      </c>
      <c r="L1213" s="42">
        <v>3</v>
      </c>
      <c r="M1213" s="42">
        <v>1</v>
      </c>
      <c r="N1213" s="42" t="s">
        <v>44</v>
      </c>
      <c r="O1213" s="42" t="s">
        <v>7539</v>
      </c>
      <c r="P1213" s="42" t="s">
        <v>7540</v>
      </c>
      <c r="Q1213" t="s">
        <v>45</v>
      </c>
      <c r="R1213" t="s">
        <v>46</v>
      </c>
    </row>
    <row r="1214" spans="1:18" ht="13" x14ac:dyDescent="0.15">
      <c r="A1214" s="167"/>
      <c r="B1214" s="46">
        <v>7</v>
      </c>
      <c r="C1214" s="43" t="s">
        <v>8517</v>
      </c>
      <c r="D1214" s="45">
        <v>1000000</v>
      </c>
      <c r="E1214" s="42" t="s">
        <v>8518</v>
      </c>
      <c r="F1214" s="42" t="s">
        <v>2379</v>
      </c>
      <c r="G1214" s="42" t="s">
        <v>1914</v>
      </c>
      <c r="H1214" s="45">
        <v>1.9394374091483799E-10</v>
      </c>
      <c r="I1214" s="42">
        <v>28</v>
      </c>
      <c r="J1214" s="42" t="s">
        <v>8519</v>
      </c>
      <c r="K1214" s="42">
        <v>127</v>
      </c>
      <c r="L1214" s="42">
        <v>3</v>
      </c>
      <c r="M1214" s="42">
        <v>1</v>
      </c>
      <c r="N1214" s="42" t="s">
        <v>44</v>
      </c>
      <c r="O1214" s="42" t="s">
        <v>7539</v>
      </c>
      <c r="P1214" s="42" t="s">
        <v>7540</v>
      </c>
      <c r="Q1214" t="s">
        <v>45</v>
      </c>
      <c r="R1214" t="s">
        <v>46</v>
      </c>
    </row>
    <row r="1215" spans="1:18" ht="13" x14ac:dyDescent="0.15">
      <c r="A1215" s="167"/>
      <c r="B1215" s="46">
        <v>7</v>
      </c>
      <c r="C1215" s="43" t="s">
        <v>8520</v>
      </c>
      <c r="D1215" s="45">
        <v>1000000</v>
      </c>
      <c r="E1215" s="42" t="s">
        <v>8521</v>
      </c>
      <c r="F1215" s="42" t="s">
        <v>2379</v>
      </c>
      <c r="G1215" s="42" t="s">
        <v>1948</v>
      </c>
      <c r="H1215" s="45">
        <v>3.7634618794300203E-11</v>
      </c>
      <c r="I1215" s="42">
        <v>22</v>
      </c>
      <c r="J1215" s="42" t="s">
        <v>8522</v>
      </c>
      <c r="K1215" s="42">
        <v>346</v>
      </c>
      <c r="L1215" s="42">
        <v>4</v>
      </c>
      <c r="M1215" s="42">
        <v>1</v>
      </c>
      <c r="N1215" s="42" t="s">
        <v>44</v>
      </c>
      <c r="O1215" s="42" t="s">
        <v>7539</v>
      </c>
      <c r="P1215" s="42" t="s">
        <v>7540</v>
      </c>
      <c r="Q1215" t="s">
        <v>45</v>
      </c>
      <c r="R1215" t="s">
        <v>46</v>
      </c>
    </row>
    <row r="1216" spans="1:18" ht="13" x14ac:dyDescent="0.15">
      <c r="A1216" s="167"/>
      <c r="B1216" s="46">
        <v>7</v>
      </c>
      <c r="C1216" s="43" t="s">
        <v>8523</v>
      </c>
      <c r="D1216" s="45">
        <v>1000000</v>
      </c>
      <c r="E1216" s="42" t="s">
        <v>8524</v>
      </c>
      <c r="F1216" s="42" t="s">
        <v>2379</v>
      </c>
      <c r="G1216" s="42" t="s">
        <v>1914</v>
      </c>
      <c r="H1216" s="45">
        <v>1.43145955065566E-9</v>
      </c>
      <c r="I1216" s="42">
        <v>22</v>
      </c>
      <c r="J1216" s="42" t="s">
        <v>8525</v>
      </c>
      <c r="K1216" s="42">
        <v>178</v>
      </c>
      <c r="L1216" s="42">
        <v>3</v>
      </c>
      <c r="M1216" s="42">
        <v>1</v>
      </c>
      <c r="N1216" s="42" t="s">
        <v>44</v>
      </c>
      <c r="O1216" s="42" t="s">
        <v>7539</v>
      </c>
      <c r="P1216" s="42" t="s">
        <v>7540</v>
      </c>
      <c r="Q1216" t="s">
        <v>45</v>
      </c>
      <c r="R1216" t="s">
        <v>46</v>
      </c>
    </row>
    <row r="1217" spans="1:18" ht="13" x14ac:dyDescent="0.15">
      <c r="A1217" s="167"/>
      <c r="B1217" s="46">
        <v>7</v>
      </c>
      <c r="C1217" s="43" t="s">
        <v>8526</v>
      </c>
      <c r="D1217" s="45">
        <v>1000000</v>
      </c>
      <c r="E1217" s="42" t="s">
        <v>8527</v>
      </c>
      <c r="F1217" s="42" t="s">
        <v>2379</v>
      </c>
      <c r="G1217" s="42" t="s">
        <v>1914</v>
      </c>
      <c r="H1217" s="45">
        <v>7.4608476390521306E-9</v>
      </c>
      <c r="I1217" s="42">
        <v>22</v>
      </c>
      <c r="J1217" s="42" t="s">
        <v>8528</v>
      </c>
      <c r="K1217" s="42">
        <v>84</v>
      </c>
      <c r="L1217" s="42">
        <v>3</v>
      </c>
      <c r="M1217" s="42">
        <v>1</v>
      </c>
      <c r="N1217" s="42" t="s">
        <v>44</v>
      </c>
      <c r="O1217" s="42" t="s">
        <v>7539</v>
      </c>
      <c r="P1217" s="42" t="s">
        <v>7540</v>
      </c>
      <c r="Q1217" t="s">
        <v>45</v>
      </c>
      <c r="R1217" t="s">
        <v>46</v>
      </c>
    </row>
    <row r="1218" spans="1:18" ht="13" x14ac:dyDescent="0.15">
      <c r="A1218" s="167"/>
      <c r="B1218" s="46">
        <v>7</v>
      </c>
      <c r="C1218" s="43" t="s">
        <v>8529</v>
      </c>
      <c r="D1218" s="45">
        <v>1000000</v>
      </c>
      <c r="E1218" s="42" t="s">
        <v>8530</v>
      </c>
      <c r="F1218" s="42" t="s">
        <v>2379</v>
      </c>
      <c r="G1218" s="42" t="s">
        <v>1914</v>
      </c>
      <c r="H1218" s="45">
        <v>1.82670235164711E-9</v>
      </c>
      <c r="I1218" s="42">
        <v>32</v>
      </c>
      <c r="J1218" s="42" t="s">
        <v>8531</v>
      </c>
      <c r="K1218" s="42">
        <v>108</v>
      </c>
      <c r="L1218" s="42">
        <v>3</v>
      </c>
      <c r="M1218" s="42">
        <v>1</v>
      </c>
      <c r="N1218" s="42" t="s">
        <v>44</v>
      </c>
      <c r="O1218" s="42" t="s">
        <v>7539</v>
      </c>
      <c r="P1218" s="42" t="s">
        <v>7540</v>
      </c>
      <c r="Q1218" t="s">
        <v>45</v>
      </c>
      <c r="R1218" t="s">
        <v>46</v>
      </c>
    </row>
    <row r="1219" spans="1:18" ht="13" x14ac:dyDescent="0.15">
      <c r="A1219" s="167"/>
      <c r="B1219" s="46">
        <v>7</v>
      </c>
      <c r="C1219" s="43" t="s">
        <v>8532</v>
      </c>
      <c r="D1219" s="45">
        <v>1000000</v>
      </c>
      <c r="E1219" s="42" t="s">
        <v>8533</v>
      </c>
      <c r="F1219" s="42" t="s">
        <v>2379</v>
      </c>
      <c r="G1219" s="42" t="s">
        <v>1914</v>
      </c>
      <c r="H1219" s="45">
        <v>2.5420210221532602E-9</v>
      </c>
      <c r="I1219" s="42">
        <v>22</v>
      </c>
      <c r="J1219" s="42" t="s">
        <v>8534</v>
      </c>
      <c r="K1219" s="42">
        <v>118</v>
      </c>
      <c r="L1219" s="42">
        <v>4</v>
      </c>
      <c r="M1219" s="42">
        <v>1</v>
      </c>
      <c r="N1219" s="42" t="s">
        <v>44</v>
      </c>
      <c r="O1219" s="42" t="s">
        <v>7539</v>
      </c>
      <c r="P1219" s="42" t="s">
        <v>7540</v>
      </c>
      <c r="Q1219" t="s">
        <v>45</v>
      </c>
      <c r="R1219" t="s">
        <v>46</v>
      </c>
    </row>
    <row r="1220" spans="1:18" ht="13" x14ac:dyDescent="0.15">
      <c r="A1220" s="167"/>
      <c r="B1220" s="46">
        <v>7</v>
      </c>
      <c r="C1220" s="43" t="s">
        <v>8535</v>
      </c>
      <c r="D1220" s="45">
        <v>1000000</v>
      </c>
      <c r="E1220" s="42" t="s">
        <v>8536</v>
      </c>
      <c r="F1220" s="42" t="s">
        <v>2379</v>
      </c>
      <c r="G1220" s="42" t="s">
        <v>1948</v>
      </c>
      <c r="H1220" s="45">
        <v>4.2955622786423697E-11</v>
      </c>
      <c r="I1220" s="42">
        <v>36</v>
      </c>
      <c r="J1220" s="42" t="s">
        <v>8537</v>
      </c>
      <c r="K1220" s="42">
        <v>48</v>
      </c>
      <c r="L1220" s="42">
        <v>3</v>
      </c>
      <c r="M1220" s="42">
        <v>1</v>
      </c>
      <c r="N1220" s="42" t="s">
        <v>44</v>
      </c>
      <c r="O1220" s="42" t="s">
        <v>7539</v>
      </c>
      <c r="P1220" s="42" t="s">
        <v>7540</v>
      </c>
      <c r="Q1220" t="s">
        <v>45</v>
      </c>
      <c r="R1220" t="s">
        <v>46</v>
      </c>
    </row>
    <row r="1221" spans="1:18" ht="13" x14ac:dyDescent="0.15">
      <c r="A1221" s="167"/>
      <c r="B1221" s="46">
        <v>7</v>
      </c>
      <c r="C1221" s="43" t="s">
        <v>8538</v>
      </c>
      <c r="D1221" s="45">
        <v>1000000</v>
      </c>
      <c r="E1221" s="42" t="s">
        <v>8539</v>
      </c>
      <c r="F1221" s="42" t="s">
        <v>2379</v>
      </c>
      <c r="G1221" s="42" t="s">
        <v>1914</v>
      </c>
      <c r="H1221" s="45">
        <v>1.48322432321405E-9</v>
      </c>
      <c r="I1221" s="42">
        <v>32</v>
      </c>
      <c r="J1221" s="42" t="s">
        <v>8540</v>
      </c>
      <c r="K1221" s="42">
        <v>216</v>
      </c>
      <c r="L1221" s="42">
        <v>3</v>
      </c>
      <c r="M1221" s="42">
        <v>1</v>
      </c>
      <c r="N1221" s="42" t="s">
        <v>44</v>
      </c>
      <c r="O1221" s="42" t="s">
        <v>7539</v>
      </c>
      <c r="P1221" s="42" t="s">
        <v>7540</v>
      </c>
      <c r="Q1221" t="s">
        <v>45</v>
      </c>
      <c r="R1221" t="s">
        <v>46</v>
      </c>
    </row>
    <row r="1222" spans="1:18" ht="13" x14ac:dyDescent="0.15">
      <c r="A1222" s="167"/>
      <c r="B1222" s="46">
        <v>7</v>
      </c>
      <c r="C1222" s="43" t="s">
        <v>8541</v>
      </c>
      <c r="D1222" s="45">
        <v>1000000</v>
      </c>
      <c r="E1222" s="42" t="s">
        <v>8542</v>
      </c>
      <c r="F1222" s="42" t="s">
        <v>2379</v>
      </c>
      <c r="G1222" s="42" t="s">
        <v>1948</v>
      </c>
      <c r="H1222" s="45">
        <v>1.5185025210875501E-12</v>
      </c>
      <c r="I1222" s="42">
        <v>34</v>
      </c>
      <c r="J1222" s="42" t="s">
        <v>8543</v>
      </c>
      <c r="K1222" s="42">
        <v>26</v>
      </c>
      <c r="L1222" s="42">
        <v>3</v>
      </c>
      <c r="M1222" s="42">
        <v>1</v>
      </c>
      <c r="N1222" s="42" t="s">
        <v>44</v>
      </c>
      <c r="O1222" s="42" t="s">
        <v>7539</v>
      </c>
      <c r="P1222" s="42" t="s">
        <v>7540</v>
      </c>
      <c r="Q1222" t="s">
        <v>45</v>
      </c>
      <c r="R1222" t="s">
        <v>46</v>
      </c>
    </row>
    <row r="1223" spans="1:18" ht="13" x14ac:dyDescent="0.15">
      <c r="A1223" s="167"/>
      <c r="B1223" s="46">
        <v>7</v>
      </c>
      <c r="C1223" s="43" t="s">
        <v>8544</v>
      </c>
      <c r="D1223" s="45">
        <v>1000000</v>
      </c>
      <c r="E1223" s="42" t="s">
        <v>8545</v>
      </c>
      <c r="F1223" s="42" t="s">
        <v>2379</v>
      </c>
      <c r="G1223" s="42" t="s">
        <v>1914</v>
      </c>
      <c r="H1223" s="45">
        <v>4.4682060829397901E-10</v>
      </c>
      <c r="I1223" s="42">
        <v>28</v>
      </c>
      <c r="J1223" s="42" t="s">
        <v>8546</v>
      </c>
      <c r="K1223" s="42">
        <v>81</v>
      </c>
      <c r="L1223" s="42">
        <v>3</v>
      </c>
      <c r="M1223" s="42">
        <v>1</v>
      </c>
      <c r="N1223" s="42" t="s">
        <v>44</v>
      </c>
      <c r="O1223" s="42" t="s">
        <v>7539</v>
      </c>
      <c r="P1223" s="42" t="s">
        <v>7540</v>
      </c>
      <c r="Q1223" t="s">
        <v>45</v>
      </c>
      <c r="R1223" t="s">
        <v>46</v>
      </c>
    </row>
    <row r="1224" spans="1:18" ht="13" x14ac:dyDescent="0.15">
      <c r="A1224" s="167"/>
      <c r="B1224" s="46">
        <v>7</v>
      </c>
      <c r="C1224" s="43" t="s">
        <v>8547</v>
      </c>
      <c r="D1224" s="45">
        <v>1000000</v>
      </c>
      <c r="E1224" s="42" t="s">
        <v>8548</v>
      </c>
      <c r="F1224" s="42" t="s">
        <v>2379</v>
      </c>
      <c r="G1224" s="42" t="s">
        <v>1948</v>
      </c>
      <c r="H1224" s="45">
        <v>1.07407857115421E-10</v>
      </c>
      <c r="I1224" s="42">
        <v>34</v>
      </c>
      <c r="J1224" s="42" t="s">
        <v>8549</v>
      </c>
      <c r="K1224" s="42">
        <v>155</v>
      </c>
      <c r="L1224" s="42">
        <v>3</v>
      </c>
      <c r="M1224" s="42">
        <v>1</v>
      </c>
      <c r="N1224" s="42" t="s">
        <v>44</v>
      </c>
      <c r="O1224" s="42" t="s">
        <v>7539</v>
      </c>
      <c r="P1224" s="42" t="s">
        <v>7540</v>
      </c>
      <c r="Q1224" t="s">
        <v>45</v>
      </c>
      <c r="R1224" t="s">
        <v>46</v>
      </c>
    </row>
    <row r="1225" spans="1:18" ht="13" x14ac:dyDescent="0.15">
      <c r="A1225" s="167"/>
      <c r="B1225" s="46">
        <v>7</v>
      </c>
      <c r="C1225" s="43" t="s">
        <v>8550</v>
      </c>
      <c r="D1225" s="45">
        <v>1000000</v>
      </c>
      <c r="E1225" s="42" t="s">
        <v>8551</v>
      </c>
      <c r="F1225" s="42" t="s">
        <v>2379</v>
      </c>
      <c r="G1225" s="42" t="s">
        <v>1914</v>
      </c>
      <c r="H1225" s="45">
        <v>2.31702985625542E-10</v>
      </c>
      <c r="I1225" s="42">
        <v>32</v>
      </c>
      <c r="J1225" s="42" t="s">
        <v>8552</v>
      </c>
      <c r="K1225" s="42">
        <v>311</v>
      </c>
      <c r="L1225" s="42">
        <v>3</v>
      </c>
      <c r="M1225" s="42">
        <v>1</v>
      </c>
      <c r="N1225" s="42" t="s">
        <v>44</v>
      </c>
      <c r="O1225" s="42" t="s">
        <v>7539</v>
      </c>
      <c r="P1225" s="42" t="s">
        <v>7540</v>
      </c>
      <c r="Q1225" t="s">
        <v>45</v>
      </c>
      <c r="R1225" t="s">
        <v>46</v>
      </c>
    </row>
    <row r="1226" spans="1:18" ht="13" x14ac:dyDescent="0.15">
      <c r="A1226" s="167"/>
      <c r="B1226" s="46">
        <v>7</v>
      </c>
      <c r="C1226" s="43" t="s">
        <v>8553</v>
      </c>
      <c r="D1226" s="45">
        <v>1000000</v>
      </c>
      <c r="E1226" s="42" t="s">
        <v>8554</v>
      </c>
      <c r="F1226" s="42" t="s">
        <v>2379</v>
      </c>
      <c r="G1226" s="42" t="s">
        <v>1914</v>
      </c>
      <c r="H1226" s="45">
        <v>1.57585196380638E-10</v>
      </c>
      <c r="I1226" s="42">
        <v>22</v>
      </c>
      <c r="J1226" s="42" t="s">
        <v>8555</v>
      </c>
      <c r="K1226" s="42">
        <v>78</v>
      </c>
      <c r="L1226" s="42">
        <v>3</v>
      </c>
      <c r="M1226" s="42">
        <v>1</v>
      </c>
      <c r="N1226" s="42" t="s">
        <v>44</v>
      </c>
      <c r="O1226" s="42" t="s">
        <v>7539</v>
      </c>
      <c r="P1226" s="42" t="s">
        <v>7540</v>
      </c>
      <c r="Q1226" t="s">
        <v>45</v>
      </c>
      <c r="R1226" t="s">
        <v>46</v>
      </c>
    </row>
    <row r="1227" spans="1:18" ht="13" x14ac:dyDescent="0.15">
      <c r="A1227" s="167"/>
      <c r="B1227" s="46">
        <v>7</v>
      </c>
      <c r="C1227" s="43" t="s">
        <v>8556</v>
      </c>
      <c r="D1227" s="45">
        <v>1000000</v>
      </c>
      <c r="E1227" s="42" t="s">
        <v>8557</v>
      </c>
      <c r="F1227" s="42" t="s">
        <v>2379</v>
      </c>
      <c r="G1227" s="42" t="s">
        <v>1948</v>
      </c>
      <c r="H1227" s="45">
        <v>3.0681531298540097E-11</v>
      </c>
      <c r="I1227" s="42">
        <v>22</v>
      </c>
      <c r="J1227" s="42" t="s">
        <v>8558</v>
      </c>
      <c r="K1227" s="42">
        <v>90</v>
      </c>
      <c r="L1227" s="42">
        <v>3</v>
      </c>
      <c r="M1227" s="42">
        <v>1</v>
      </c>
      <c r="N1227" s="42" t="s">
        <v>44</v>
      </c>
      <c r="O1227" s="42" t="s">
        <v>7539</v>
      </c>
      <c r="P1227" s="42" t="s">
        <v>7540</v>
      </c>
      <c r="Q1227" t="s">
        <v>45</v>
      </c>
      <c r="R1227" t="s">
        <v>46</v>
      </c>
    </row>
    <row r="1228" spans="1:18" ht="13" x14ac:dyDescent="0.15">
      <c r="A1228" s="167"/>
      <c r="B1228" s="46">
        <v>7</v>
      </c>
      <c r="C1228" s="43" t="s">
        <v>8559</v>
      </c>
      <c r="D1228" s="45">
        <v>1000000</v>
      </c>
      <c r="E1228" s="42" t="s">
        <v>8560</v>
      </c>
      <c r="F1228" s="42" t="s">
        <v>2379</v>
      </c>
      <c r="G1228" s="42" t="s">
        <v>1914</v>
      </c>
      <c r="H1228" s="45">
        <v>1.0578103839835101E-9</v>
      </c>
      <c r="I1228" s="42">
        <v>22</v>
      </c>
      <c r="J1228" s="42" t="s">
        <v>8561</v>
      </c>
      <c r="K1228" s="42">
        <v>92</v>
      </c>
      <c r="L1228" s="42">
        <v>3</v>
      </c>
      <c r="M1228" s="42">
        <v>1</v>
      </c>
      <c r="N1228" s="42" t="s">
        <v>44</v>
      </c>
      <c r="O1228" s="42" t="s">
        <v>7539</v>
      </c>
      <c r="P1228" s="42" t="s">
        <v>7540</v>
      </c>
      <c r="Q1228" t="s">
        <v>45</v>
      </c>
      <c r="R1228" t="s">
        <v>46</v>
      </c>
    </row>
    <row r="1229" spans="1:18" ht="13" x14ac:dyDescent="0.15">
      <c r="A1229" s="167"/>
      <c r="B1229" s="46">
        <v>7</v>
      </c>
      <c r="C1229" s="43" t="s">
        <v>8562</v>
      </c>
      <c r="D1229" s="45">
        <v>1000000</v>
      </c>
      <c r="E1229" s="42" t="s">
        <v>8563</v>
      </c>
      <c r="F1229" s="42" t="s">
        <v>2379</v>
      </c>
      <c r="G1229" s="42" t="s">
        <v>1914</v>
      </c>
      <c r="H1229" s="45">
        <v>1.78868960066462E-9</v>
      </c>
      <c r="I1229" s="42">
        <v>22</v>
      </c>
      <c r="J1229" s="42" t="s">
        <v>8564</v>
      </c>
      <c r="K1229" s="42">
        <v>101</v>
      </c>
      <c r="L1229" s="42">
        <v>4</v>
      </c>
      <c r="M1229" s="42">
        <v>1</v>
      </c>
      <c r="N1229" s="42" t="s">
        <v>44</v>
      </c>
      <c r="O1229" s="42" t="s">
        <v>7539</v>
      </c>
      <c r="P1229" s="42" t="s">
        <v>7540</v>
      </c>
      <c r="Q1229" t="s">
        <v>45</v>
      </c>
      <c r="R1229" t="s">
        <v>46</v>
      </c>
    </row>
    <row r="1230" spans="1:18" ht="13" x14ac:dyDescent="0.15">
      <c r="A1230" s="167"/>
      <c r="B1230" s="46">
        <v>7</v>
      </c>
      <c r="C1230" s="43" t="s">
        <v>8565</v>
      </c>
      <c r="D1230" s="45">
        <v>1000000</v>
      </c>
      <c r="E1230" s="42" t="s">
        <v>8566</v>
      </c>
      <c r="F1230" s="42" t="s">
        <v>2379</v>
      </c>
      <c r="G1230" s="42" t="s">
        <v>1914</v>
      </c>
      <c r="H1230" s="45">
        <v>3.0914084197112198E-8</v>
      </c>
      <c r="I1230" s="42">
        <v>28</v>
      </c>
      <c r="J1230" s="42" t="s">
        <v>8567</v>
      </c>
      <c r="K1230" s="42">
        <v>214</v>
      </c>
      <c r="L1230" s="42">
        <v>3</v>
      </c>
      <c r="M1230" s="42">
        <v>1</v>
      </c>
      <c r="N1230" s="42" t="s">
        <v>44</v>
      </c>
      <c r="O1230" s="42" t="s">
        <v>7539</v>
      </c>
      <c r="P1230" s="42" t="s">
        <v>7540</v>
      </c>
      <c r="Q1230" t="s">
        <v>45</v>
      </c>
      <c r="R1230" t="s">
        <v>46</v>
      </c>
    </row>
    <row r="1231" spans="1:18" ht="13" x14ac:dyDescent="0.15">
      <c r="A1231" s="167"/>
      <c r="B1231" s="46">
        <v>7</v>
      </c>
      <c r="C1231" s="43" t="s">
        <v>8568</v>
      </c>
      <c r="D1231" s="45">
        <v>1000000</v>
      </c>
      <c r="E1231" s="42" t="s">
        <v>8569</v>
      </c>
      <c r="F1231" s="42" t="s">
        <v>2379</v>
      </c>
      <c r="G1231" s="42" t="s">
        <v>1914</v>
      </c>
      <c r="H1231" s="45">
        <v>8.4670868938287996E-10</v>
      </c>
      <c r="I1231" s="42">
        <v>32</v>
      </c>
      <c r="J1231" s="42" t="s">
        <v>8570</v>
      </c>
      <c r="K1231" s="42">
        <v>253</v>
      </c>
      <c r="L1231" s="42">
        <v>3</v>
      </c>
      <c r="M1231" s="42">
        <v>1</v>
      </c>
      <c r="N1231" s="42" t="s">
        <v>44</v>
      </c>
      <c r="O1231" s="42" t="s">
        <v>7539</v>
      </c>
      <c r="P1231" s="42" t="s">
        <v>7540</v>
      </c>
      <c r="Q1231" t="s">
        <v>45</v>
      </c>
      <c r="R1231" t="s">
        <v>46</v>
      </c>
    </row>
    <row r="1232" spans="1:18" ht="13" x14ac:dyDescent="0.15">
      <c r="A1232" s="167"/>
      <c r="B1232" s="46">
        <v>7</v>
      </c>
      <c r="C1232" s="43" t="s">
        <v>8571</v>
      </c>
      <c r="D1232" s="45">
        <v>1000000</v>
      </c>
      <c r="E1232" s="42" t="s">
        <v>8572</v>
      </c>
      <c r="F1232" s="42" t="s">
        <v>2379</v>
      </c>
      <c r="G1232" s="42" t="s">
        <v>1914</v>
      </c>
      <c r="H1232" s="45">
        <v>8.6741635815488295E-9</v>
      </c>
      <c r="I1232" s="42">
        <v>22</v>
      </c>
      <c r="J1232" s="42" t="s">
        <v>8573</v>
      </c>
      <c r="K1232" s="42">
        <v>76</v>
      </c>
      <c r="L1232" s="42">
        <v>3</v>
      </c>
      <c r="M1232" s="42">
        <v>1</v>
      </c>
      <c r="N1232" s="42" t="s">
        <v>44</v>
      </c>
      <c r="O1232" s="42" t="s">
        <v>7539</v>
      </c>
      <c r="P1232" s="42" t="s">
        <v>7540</v>
      </c>
      <c r="Q1232" t="s">
        <v>45</v>
      </c>
      <c r="R1232" t="s">
        <v>46</v>
      </c>
    </row>
    <row r="1233" spans="1:18" ht="13" x14ac:dyDescent="0.15">
      <c r="A1233" s="167"/>
      <c r="B1233" s="46">
        <v>7</v>
      </c>
      <c r="C1233" s="43" t="s">
        <v>8574</v>
      </c>
      <c r="D1233" s="45">
        <v>1000000</v>
      </c>
      <c r="E1233" s="42" t="s">
        <v>8575</v>
      </c>
      <c r="F1233" s="42" t="s">
        <v>2379</v>
      </c>
      <c r="G1233" s="42" t="s">
        <v>1902</v>
      </c>
      <c r="H1233" s="45">
        <v>2.4952879168874701E-9</v>
      </c>
      <c r="I1233" s="42">
        <v>34</v>
      </c>
      <c r="J1233" s="42" t="s">
        <v>8576</v>
      </c>
      <c r="K1233" s="42">
        <v>41</v>
      </c>
      <c r="L1233" s="42">
        <v>3</v>
      </c>
      <c r="M1233" s="42">
        <v>1</v>
      </c>
      <c r="N1233" s="42" t="s">
        <v>44</v>
      </c>
      <c r="O1233" s="42" t="s">
        <v>7539</v>
      </c>
      <c r="P1233" s="42" t="s">
        <v>7540</v>
      </c>
      <c r="Q1233" t="s">
        <v>45</v>
      </c>
      <c r="R1233" t="s">
        <v>46</v>
      </c>
    </row>
    <row r="1234" spans="1:18" ht="13" x14ac:dyDescent="0.15">
      <c r="A1234" s="167"/>
      <c r="B1234" s="46">
        <v>7</v>
      </c>
      <c r="C1234" s="43" t="s">
        <v>8577</v>
      </c>
      <c r="D1234" s="45">
        <v>1000000</v>
      </c>
      <c r="E1234" s="42" t="s">
        <v>8578</v>
      </c>
      <c r="F1234" s="42" t="s">
        <v>2379</v>
      </c>
      <c r="G1234" s="42" t="s">
        <v>1914</v>
      </c>
      <c r="H1234" s="45">
        <v>2.6087913276219302E-9</v>
      </c>
      <c r="I1234" s="42">
        <v>22</v>
      </c>
      <c r="J1234" s="42" t="s">
        <v>8534</v>
      </c>
      <c r="K1234" s="42">
        <v>67</v>
      </c>
      <c r="L1234" s="42">
        <v>3</v>
      </c>
      <c r="M1234" s="42">
        <v>1</v>
      </c>
      <c r="N1234" s="42" t="s">
        <v>44</v>
      </c>
      <c r="O1234" s="42" t="s">
        <v>7539</v>
      </c>
      <c r="P1234" s="42" t="s">
        <v>7540</v>
      </c>
      <c r="Q1234" t="s">
        <v>45</v>
      </c>
      <c r="R1234" t="s">
        <v>46</v>
      </c>
    </row>
    <row r="1235" spans="1:18" ht="13" x14ac:dyDescent="0.15">
      <c r="A1235" s="167"/>
      <c r="B1235" s="46">
        <v>7</v>
      </c>
      <c r="C1235" s="43" t="s">
        <v>8579</v>
      </c>
      <c r="D1235" s="45">
        <v>1000000</v>
      </c>
      <c r="E1235" s="42" t="s">
        <v>8580</v>
      </c>
      <c r="F1235" s="42" t="s">
        <v>2379</v>
      </c>
      <c r="G1235" s="42" t="s">
        <v>1914</v>
      </c>
      <c r="H1235" s="45">
        <v>2.3317940684529798E-10</v>
      </c>
      <c r="I1235" s="42">
        <v>26</v>
      </c>
      <c r="J1235" s="42" t="s">
        <v>8581</v>
      </c>
      <c r="K1235" s="42">
        <v>109</v>
      </c>
      <c r="L1235" s="42">
        <v>3</v>
      </c>
      <c r="M1235" s="42">
        <v>1</v>
      </c>
      <c r="N1235" s="42" t="s">
        <v>44</v>
      </c>
      <c r="O1235" s="42" t="s">
        <v>7539</v>
      </c>
      <c r="P1235" s="42" t="s">
        <v>7540</v>
      </c>
      <c r="Q1235" t="s">
        <v>45</v>
      </c>
      <c r="R1235" t="s">
        <v>46</v>
      </c>
    </row>
    <row r="1236" spans="1:18" ht="13" x14ac:dyDescent="0.15">
      <c r="A1236" s="167"/>
      <c r="B1236" s="46">
        <v>7</v>
      </c>
      <c r="C1236" s="43" t="s">
        <v>8582</v>
      </c>
      <c r="D1236" s="45">
        <v>1000000</v>
      </c>
      <c r="E1236" s="42" t="s">
        <v>8583</v>
      </c>
      <c r="F1236" s="42" t="s">
        <v>2379</v>
      </c>
      <c r="G1236" s="42" t="s">
        <v>1948</v>
      </c>
      <c r="H1236" s="45">
        <v>5.0977439426929895E-13</v>
      </c>
      <c r="I1236" s="42">
        <v>28</v>
      </c>
      <c r="J1236" s="42" t="s">
        <v>8584</v>
      </c>
      <c r="K1236" s="42">
        <v>93</v>
      </c>
      <c r="L1236" s="42">
        <v>3</v>
      </c>
      <c r="M1236" s="42">
        <v>1</v>
      </c>
      <c r="N1236" s="42" t="s">
        <v>44</v>
      </c>
      <c r="O1236" s="42" t="s">
        <v>7539</v>
      </c>
      <c r="P1236" s="42" t="s">
        <v>7540</v>
      </c>
      <c r="Q1236" t="s">
        <v>45</v>
      </c>
      <c r="R1236" t="s">
        <v>46</v>
      </c>
    </row>
    <row r="1237" spans="1:18" ht="13" x14ac:dyDescent="0.15">
      <c r="A1237" s="167"/>
      <c r="B1237" s="46">
        <v>7</v>
      </c>
      <c r="C1237" s="43" t="s">
        <v>8585</v>
      </c>
      <c r="D1237" s="45">
        <v>1000000</v>
      </c>
      <c r="E1237" s="42" t="s">
        <v>8586</v>
      </c>
      <c r="F1237" s="42" t="s">
        <v>2379</v>
      </c>
      <c r="G1237" s="42" t="s">
        <v>1914</v>
      </c>
      <c r="H1237" s="45">
        <v>4.04084592884767E-9</v>
      </c>
      <c r="I1237" s="42">
        <v>22</v>
      </c>
      <c r="J1237" s="42" t="s">
        <v>8534</v>
      </c>
      <c r="K1237" s="42">
        <v>61</v>
      </c>
      <c r="L1237" s="42">
        <v>3</v>
      </c>
      <c r="M1237" s="42">
        <v>1</v>
      </c>
      <c r="N1237" s="42" t="s">
        <v>44</v>
      </c>
      <c r="O1237" s="42" t="s">
        <v>7539</v>
      </c>
      <c r="P1237" s="42" t="s">
        <v>7540</v>
      </c>
      <c r="Q1237" t="s">
        <v>45</v>
      </c>
      <c r="R1237" t="s">
        <v>46</v>
      </c>
    </row>
    <row r="1238" spans="1:18" ht="13" x14ac:dyDescent="0.15">
      <c r="A1238" s="167"/>
      <c r="B1238" s="46">
        <v>7</v>
      </c>
      <c r="C1238" s="43" t="s">
        <v>8587</v>
      </c>
      <c r="D1238" s="45">
        <v>1000000</v>
      </c>
      <c r="E1238" s="42" t="s">
        <v>8588</v>
      </c>
      <c r="F1238" s="42" t="s">
        <v>2379</v>
      </c>
      <c r="G1238" s="42" t="s">
        <v>1914</v>
      </c>
      <c r="H1238" s="45">
        <v>5.9900259675702999E-9</v>
      </c>
      <c r="I1238" s="42">
        <v>22</v>
      </c>
      <c r="J1238" s="42" t="s">
        <v>8589</v>
      </c>
      <c r="K1238" s="42">
        <v>257</v>
      </c>
      <c r="L1238" s="42">
        <v>3</v>
      </c>
      <c r="M1238" s="42">
        <v>1</v>
      </c>
      <c r="N1238" s="42" t="s">
        <v>44</v>
      </c>
      <c r="O1238" s="42" t="s">
        <v>7539</v>
      </c>
      <c r="P1238" s="42" t="s">
        <v>7540</v>
      </c>
      <c r="Q1238" t="s">
        <v>45</v>
      </c>
      <c r="R1238" t="s">
        <v>46</v>
      </c>
    </row>
    <row r="1239" spans="1:18" ht="13" x14ac:dyDescent="0.15">
      <c r="A1239" s="167"/>
      <c r="B1239" s="46">
        <v>7</v>
      </c>
      <c r="C1239" s="43" t="s">
        <v>8590</v>
      </c>
      <c r="D1239" s="45">
        <v>1000000</v>
      </c>
      <c r="E1239" s="42" t="s">
        <v>8591</v>
      </c>
      <c r="F1239" s="42" t="s">
        <v>2379</v>
      </c>
      <c r="G1239" s="42" t="s">
        <v>1902</v>
      </c>
      <c r="H1239" s="45">
        <v>3.8389097557222798E-9</v>
      </c>
      <c r="I1239" s="42">
        <v>32</v>
      </c>
      <c r="J1239" s="42" t="s">
        <v>8592</v>
      </c>
      <c r="K1239" s="42">
        <v>37</v>
      </c>
      <c r="L1239" s="42">
        <v>3</v>
      </c>
      <c r="M1239" s="42">
        <v>1</v>
      </c>
      <c r="N1239" s="42" t="s">
        <v>44</v>
      </c>
      <c r="O1239" s="42" t="s">
        <v>7539</v>
      </c>
      <c r="P1239" s="42" t="s">
        <v>7540</v>
      </c>
      <c r="Q1239" t="s">
        <v>45</v>
      </c>
      <c r="R1239" t="s">
        <v>46</v>
      </c>
    </row>
    <row r="1240" spans="1:18" ht="13" x14ac:dyDescent="0.15">
      <c r="A1240" s="167"/>
      <c r="B1240" s="46">
        <v>7</v>
      </c>
      <c r="C1240" s="43" t="s">
        <v>8593</v>
      </c>
      <c r="D1240" s="45">
        <v>1000000</v>
      </c>
      <c r="E1240" s="42" t="s">
        <v>8594</v>
      </c>
      <c r="F1240" s="42" t="s">
        <v>2379</v>
      </c>
      <c r="G1240" s="42" t="s">
        <v>1914</v>
      </c>
      <c r="H1240" s="45">
        <v>8.3653896465957499E-9</v>
      </c>
      <c r="I1240" s="42">
        <v>22</v>
      </c>
      <c r="J1240" s="42" t="s">
        <v>8534</v>
      </c>
      <c r="K1240" s="42">
        <v>55</v>
      </c>
      <c r="L1240" s="42">
        <v>3</v>
      </c>
      <c r="M1240" s="42">
        <v>1</v>
      </c>
      <c r="N1240" s="42" t="s">
        <v>44</v>
      </c>
      <c r="O1240" s="42" t="s">
        <v>7539</v>
      </c>
      <c r="P1240" s="42" t="s">
        <v>7540</v>
      </c>
      <c r="Q1240" t="s">
        <v>45</v>
      </c>
      <c r="R1240" t="s">
        <v>46</v>
      </c>
    </row>
    <row r="1241" spans="1:18" ht="13" x14ac:dyDescent="0.15">
      <c r="A1241" s="167"/>
      <c r="B1241" s="46">
        <v>7</v>
      </c>
      <c r="C1241" s="43" t="s">
        <v>8595</v>
      </c>
      <c r="D1241" s="45">
        <v>1000000</v>
      </c>
      <c r="E1241" s="42" t="s">
        <v>8596</v>
      </c>
      <c r="F1241" s="42" t="s">
        <v>2379</v>
      </c>
      <c r="G1241" s="42" t="s">
        <v>1948</v>
      </c>
      <c r="H1241" s="45">
        <v>1.68690400198992E-11</v>
      </c>
      <c r="I1241" s="42">
        <v>34</v>
      </c>
      <c r="J1241" s="42" t="s">
        <v>8597</v>
      </c>
      <c r="K1241" s="42">
        <v>28</v>
      </c>
      <c r="L1241" s="42">
        <v>3</v>
      </c>
      <c r="M1241" s="42">
        <v>1</v>
      </c>
      <c r="N1241" s="42" t="s">
        <v>44</v>
      </c>
      <c r="O1241" s="42" t="s">
        <v>7539</v>
      </c>
      <c r="P1241" s="42" t="s">
        <v>7540</v>
      </c>
      <c r="Q1241" t="s">
        <v>45</v>
      </c>
      <c r="R1241" t="s">
        <v>46</v>
      </c>
    </row>
    <row r="1242" spans="1:18" ht="13" x14ac:dyDescent="0.15">
      <c r="A1242" s="167"/>
      <c r="B1242" s="46">
        <v>7</v>
      </c>
      <c r="C1242" s="43" t="s">
        <v>8598</v>
      </c>
      <c r="D1242" s="45">
        <v>1000000</v>
      </c>
      <c r="E1242" s="42" t="s">
        <v>8599</v>
      </c>
      <c r="F1242" s="42" t="s">
        <v>2379</v>
      </c>
      <c r="G1242" s="42" t="s">
        <v>1914</v>
      </c>
      <c r="H1242" s="45">
        <v>1.20334121274898E-9</v>
      </c>
      <c r="I1242" s="42">
        <v>22</v>
      </c>
      <c r="J1242" s="42" t="s">
        <v>8600</v>
      </c>
      <c r="K1242" s="42">
        <v>56</v>
      </c>
      <c r="L1242" s="42">
        <v>3</v>
      </c>
      <c r="M1242" s="42">
        <v>1</v>
      </c>
      <c r="N1242" s="42" t="s">
        <v>44</v>
      </c>
      <c r="O1242" s="42" t="s">
        <v>7539</v>
      </c>
      <c r="P1242" s="42" t="s">
        <v>7540</v>
      </c>
      <c r="Q1242" t="s">
        <v>45</v>
      </c>
      <c r="R1242" t="s">
        <v>46</v>
      </c>
    </row>
    <row r="1243" spans="1:18" ht="13" x14ac:dyDescent="0.15">
      <c r="A1243" s="167"/>
      <c r="B1243" s="46">
        <v>7</v>
      </c>
      <c r="C1243" s="43" t="s">
        <v>8601</v>
      </c>
      <c r="D1243" s="45">
        <v>1000000</v>
      </c>
      <c r="E1243" s="42" t="s">
        <v>8602</v>
      </c>
      <c r="F1243" s="42" t="s">
        <v>2379</v>
      </c>
      <c r="G1243" s="42" t="s">
        <v>1948</v>
      </c>
      <c r="H1243" s="45">
        <v>9.6885195133348403E-11</v>
      </c>
      <c r="I1243" s="42">
        <v>22</v>
      </c>
      <c r="J1243" s="42" t="s">
        <v>8534</v>
      </c>
      <c r="K1243" s="42">
        <v>45</v>
      </c>
      <c r="L1243" s="42">
        <v>3</v>
      </c>
      <c r="M1243" s="42">
        <v>1</v>
      </c>
      <c r="N1243" s="42" t="s">
        <v>44</v>
      </c>
      <c r="O1243" s="42" t="s">
        <v>7539</v>
      </c>
      <c r="P1243" s="42" t="s">
        <v>7540</v>
      </c>
      <c r="Q1243" t="s">
        <v>45</v>
      </c>
      <c r="R1243" t="s">
        <v>46</v>
      </c>
    </row>
    <row r="1244" spans="1:18" ht="13" x14ac:dyDescent="0.15">
      <c r="A1244" s="167"/>
      <c r="B1244" s="46">
        <v>7</v>
      </c>
      <c r="C1244" s="43" t="s">
        <v>8603</v>
      </c>
      <c r="D1244" s="45">
        <v>1000000</v>
      </c>
      <c r="E1244" s="42" t="s">
        <v>8604</v>
      </c>
      <c r="F1244" s="42" t="s">
        <v>2379</v>
      </c>
      <c r="G1244" s="42" t="s">
        <v>1948</v>
      </c>
      <c r="H1244" s="45">
        <v>1.1792052001740701E-11</v>
      </c>
      <c r="I1244" s="42">
        <v>34</v>
      </c>
      <c r="J1244" s="42" t="s">
        <v>8605</v>
      </c>
      <c r="K1244" s="42">
        <v>167</v>
      </c>
      <c r="L1244" s="42">
        <v>3</v>
      </c>
      <c r="M1244" s="42">
        <v>1</v>
      </c>
      <c r="N1244" s="42" t="s">
        <v>44</v>
      </c>
      <c r="O1244" s="42" t="s">
        <v>7539</v>
      </c>
      <c r="P1244" s="42" t="s">
        <v>7540</v>
      </c>
      <c r="Q1244" t="s">
        <v>45</v>
      </c>
      <c r="R1244" t="s">
        <v>46</v>
      </c>
    </row>
    <row r="1245" spans="1:18" ht="13" x14ac:dyDescent="0.15">
      <c r="A1245" s="167"/>
      <c r="B1245" s="46">
        <v>7</v>
      </c>
      <c r="C1245" s="43" t="s">
        <v>8606</v>
      </c>
      <c r="D1245" s="45">
        <v>1000000</v>
      </c>
      <c r="E1245" s="42" t="s">
        <v>8607</v>
      </c>
      <c r="F1245" s="42" t="s">
        <v>2379</v>
      </c>
      <c r="G1245" s="42" t="s">
        <v>1914</v>
      </c>
      <c r="H1245" s="45">
        <v>9.65273498638516E-9</v>
      </c>
      <c r="I1245" s="42">
        <v>22</v>
      </c>
      <c r="J1245" s="42" t="s">
        <v>8608</v>
      </c>
      <c r="K1245" s="42">
        <v>69</v>
      </c>
      <c r="L1245" s="42">
        <v>3</v>
      </c>
      <c r="M1245" s="42">
        <v>1</v>
      </c>
      <c r="N1245" s="42" t="s">
        <v>44</v>
      </c>
      <c r="O1245" s="42" t="s">
        <v>7539</v>
      </c>
      <c r="P1245" s="42" t="s">
        <v>7540</v>
      </c>
      <c r="Q1245" t="s">
        <v>45</v>
      </c>
      <c r="R1245" t="s">
        <v>46</v>
      </c>
    </row>
    <row r="1246" spans="1:18" ht="13" x14ac:dyDescent="0.15">
      <c r="A1246" s="167"/>
      <c r="B1246" s="46">
        <v>7</v>
      </c>
      <c r="C1246" s="43" t="s">
        <v>8609</v>
      </c>
      <c r="D1246" s="45">
        <v>1000000</v>
      </c>
      <c r="E1246" s="42" t="s">
        <v>8610</v>
      </c>
      <c r="F1246" s="42" t="s">
        <v>2379</v>
      </c>
      <c r="G1246" s="42" t="s">
        <v>1914</v>
      </c>
      <c r="H1246" s="45">
        <v>1.37956961017199E-9</v>
      </c>
      <c r="I1246" s="42">
        <v>22</v>
      </c>
      <c r="J1246" s="42" t="s">
        <v>8611</v>
      </c>
      <c r="K1246" s="42">
        <v>116</v>
      </c>
      <c r="L1246" s="42">
        <v>3</v>
      </c>
      <c r="M1246" s="42">
        <v>1</v>
      </c>
      <c r="N1246" s="42" t="s">
        <v>44</v>
      </c>
      <c r="O1246" s="42" t="s">
        <v>7539</v>
      </c>
      <c r="P1246" s="42" t="s">
        <v>7540</v>
      </c>
      <c r="Q1246" t="s">
        <v>45</v>
      </c>
      <c r="R1246" t="s">
        <v>46</v>
      </c>
    </row>
    <row r="1247" spans="1:18" ht="13" x14ac:dyDescent="0.15">
      <c r="A1247" s="167"/>
      <c r="B1247" s="46">
        <v>7</v>
      </c>
      <c r="C1247" s="43" t="s">
        <v>8612</v>
      </c>
      <c r="D1247" s="45">
        <v>1000000</v>
      </c>
      <c r="E1247" s="42" t="s">
        <v>8613</v>
      </c>
      <c r="F1247" s="42" t="s">
        <v>2379</v>
      </c>
      <c r="G1247" s="42" t="s">
        <v>1948</v>
      </c>
      <c r="H1247" s="45">
        <v>3.2015032726990799E-12</v>
      </c>
      <c r="I1247" s="42">
        <v>28</v>
      </c>
      <c r="J1247" s="42" t="s">
        <v>8614</v>
      </c>
      <c r="K1247" s="42">
        <v>74</v>
      </c>
      <c r="L1247" s="42">
        <v>3</v>
      </c>
      <c r="M1247" s="42">
        <v>1</v>
      </c>
      <c r="N1247" s="42" t="s">
        <v>44</v>
      </c>
      <c r="O1247" s="42" t="s">
        <v>7539</v>
      </c>
      <c r="P1247" s="42" t="s">
        <v>7540</v>
      </c>
      <c r="Q1247" t="s">
        <v>45</v>
      </c>
      <c r="R1247" t="s">
        <v>46</v>
      </c>
    </row>
    <row r="1248" spans="1:18" ht="13" x14ac:dyDescent="0.15">
      <c r="A1248" s="167"/>
      <c r="B1248" s="46">
        <v>7</v>
      </c>
      <c r="C1248" s="43" t="s">
        <v>8615</v>
      </c>
      <c r="D1248" s="45">
        <v>1000000</v>
      </c>
      <c r="E1248" s="42" t="s">
        <v>8616</v>
      </c>
      <c r="F1248" s="42" t="s">
        <v>2379</v>
      </c>
      <c r="G1248" s="42" t="s">
        <v>1914</v>
      </c>
      <c r="H1248" s="45">
        <v>5.7266697467314797E-10</v>
      </c>
      <c r="I1248" s="42">
        <v>22</v>
      </c>
      <c r="J1248" s="42" t="s">
        <v>8617</v>
      </c>
      <c r="K1248" s="42">
        <v>84</v>
      </c>
      <c r="L1248" s="42">
        <v>3</v>
      </c>
      <c r="M1248" s="42">
        <v>1</v>
      </c>
      <c r="N1248" s="42" t="s">
        <v>44</v>
      </c>
      <c r="O1248" s="42" t="s">
        <v>7539</v>
      </c>
      <c r="P1248" s="42" t="s">
        <v>7540</v>
      </c>
      <c r="Q1248" t="s">
        <v>45</v>
      </c>
      <c r="R1248" t="s">
        <v>46</v>
      </c>
    </row>
    <row r="1249" spans="1:18" ht="13" x14ac:dyDescent="0.15">
      <c r="A1249" s="167"/>
      <c r="B1249" s="46">
        <v>7</v>
      </c>
      <c r="C1249" s="43" t="s">
        <v>8618</v>
      </c>
      <c r="D1249" s="45">
        <v>1000000</v>
      </c>
      <c r="E1249" s="42" t="s">
        <v>8619</v>
      </c>
      <c r="F1249" s="42" t="s">
        <v>2379</v>
      </c>
      <c r="G1249" s="42" t="s">
        <v>1914</v>
      </c>
      <c r="H1249" s="45">
        <v>1.10317737764575E-11</v>
      </c>
      <c r="I1249" s="42">
        <v>28</v>
      </c>
      <c r="J1249" s="42" t="s">
        <v>8620</v>
      </c>
      <c r="K1249" s="42">
        <v>76</v>
      </c>
      <c r="L1249" s="42">
        <v>3</v>
      </c>
      <c r="M1249" s="42">
        <v>1</v>
      </c>
      <c r="N1249" s="42" t="s">
        <v>44</v>
      </c>
      <c r="O1249" s="42" t="s">
        <v>7539</v>
      </c>
      <c r="P1249" s="42" t="s">
        <v>7540</v>
      </c>
      <c r="Q1249" t="s">
        <v>45</v>
      </c>
      <c r="R1249" t="s">
        <v>46</v>
      </c>
    </row>
    <row r="1250" spans="1:18" ht="13" x14ac:dyDescent="0.15">
      <c r="A1250" s="167"/>
      <c r="B1250" s="46">
        <v>7</v>
      </c>
      <c r="C1250" s="43" t="s">
        <v>8621</v>
      </c>
      <c r="D1250" s="45">
        <v>1000000</v>
      </c>
      <c r="E1250" s="42" t="s">
        <v>8622</v>
      </c>
      <c r="F1250" s="42" t="s">
        <v>2379</v>
      </c>
      <c r="G1250" s="42" t="s">
        <v>1914</v>
      </c>
      <c r="H1250" s="45">
        <v>1.24375256593088E-10</v>
      </c>
      <c r="I1250" s="42">
        <v>26</v>
      </c>
      <c r="J1250" s="42" t="s">
        <v>8623</v>
      </c>
      <c r="K1250" s="42">
        <v>116</v>
      </c>
      <c r="L1250" s="42">
        <v>3</v>
      </c>
      <c r="M1250" s="42">
        <v>1</v>
      </c>
      <c r="N1250" s="42" t="s">
        <v>44</v>
      </c>
      <c r="O1250" s="42" t="s">
        <v>7539</v>
      </c>
      <c r="P1250" s="42" t="s">
        <v>7540</v>
      </c>
      <c r="Q1250" t="s">
        <v>45</v>
      </c>
      <c r="R1250" t="s">
        <v>46</v>
      </c>
    </row>
    <row r="1251" spans="1:18" ht="13" x14ac:dyDescent="0.15">
      <c r="A1251" s="167"/>
      <c r="B1251" s="46">
        <v>7</v>
      </c>
      <c r="C1251" s="43" t="s">
        <v>8624</v>
      </c>
      <c r="D1251" s="45">
        <v>1000000</v>
      </c>
      <c r="E1251" s="42" t="s">
        <v>8625</v>
      </c>
      <c r="F1251" s="42" t="s">
        <v>2379</v>
      </c>
      <c r="G1251" s="42" t="s">
        <v>1955</v>
      </c>
      <c r="H1251" s="45">
        <v>5.0962326326860002E-11</v>
      </c>
      <c r="I1251" s="42">
        <v>36</v>
      </c>
      <c r="J1251" s="42" t="s">
        <v>8626</v>
      </c>
      <c r="K1251" s="42">
        <v>37</v>
      </c>
      <c r="L1251" s="42">
        <v>3</v>
      </c>
      <c r="M1251" s="42">
        <v>1</v>
      </c>
      <c r="N1251" s="42" t="s">
        <v>44</v>
      </c>
      <c r="O1251" s="42" t="s">
        <v>7539</v>
      </c>
      <c r="P1251" s="42" t="s">
        <v>7540</v>
      </c>
      <c r="Q1251" t="s">
        <v>45</v>
      </c>
      <c r="R1251" t="s">
        <v>46</v>
      </c>
    </row>
    <row r="1252" spans="1:18" ht="13" x14ac:dyDescent="0.15">
      <c r="A1252" s="167"/>
      <c r="B1252" s="46">
        <v>7</v>
      </c>
      <c r="C1252" s="43" t="s">
        <v>8627</v>
      </c>
      <c r="D1252" s="45">
        <v>1000000</v>
      </c>
      <c r="E1252" s="42" t="s">
        <v>8628</v>
      </c>
      <c r="F1252" s="42" t="s">
        <v>2379</v>
      </c>
      <c r="G1252" s="42" t="s">
        <v>1914</v>
      </c>
      <c r="H1252" s="45">
        <v>2.65367984567648E-8</v>
      </c>
      <c r="I1252" s="42">
        <v>22</v>
      </c>
      <c r="J1252" s="42" t="s">
        <v>8629</v>
      </c>
      <c r="K1252" s="42">
        <v>227</v>
      </c>
      <c r="L1252" s="42">
        <v>3</v>
      </c>
      <c r="M1252" s="42">
        <v>1</v>
      </c>
      <c r="N1252" s="42" t="s">
        <v>44</v>
      </c>
      <c r="O1252" s="42" t="s">
        <v>7539</v>
      </c>
      <c r="P1252" s="42" t="s">
        <v>7540</v>
      </c>
      <c r="Q1252" t="s">
        <v>45</v>
      </c>
      <c r="R1252" t="s">
        <v>46</v>
      </c>
    </row>
    <row r="1253" spans="1:18" ht="13" x14ac:dyDescent="0.15">
      <c r="A1253" s="167"/>
      <c r="B1253" s="46">
        <v>7</v>
      </c>
      <c r="C1253" s="43" t="s">
        <v>8630</v>
      </c>
      <c r="D1253" s="45">
        <v>1000000</v>
      </c>
      <c r="E1253" s="42" t="s">
        <v>8631</v>
      </c>
      <c r="F1253" s="42" t="s">
        <v>2379</v>
      </c>
      <c r="G1253" s="42" t="s">
        <v>1948</v>
      </c>
      <c r="H1253" s="45">
        <v>6.0105237684919901E-10</v>
      </c>
      <c r="I1253" s="42">
        <v>34</v>
      </c>
      <c r="J1253" s="42" t="s">
        <v>8567</v>
      </c>
      <c r="K1253" s="42">
        <v>154</v>
      </c>
      <c r="L1253" s="42">
        <v>3</v>
      </c>
      <c r="M1253" s="42">
        <v>1</v>
      </c>
      <c r="N1253" s="42" t="s">
        <v>44</v>
      </c>
      <c r="O1253" s="42" t="s">
        <v>7539</v>
      </c>
      <c r="P1253" s="42" t="s">
        <v>7540</v>
      </c>
      <c r="Q1253" t="s">
        <v>45</v>
      </c>
      <c r="R1253" t="s">
        <v>46</v>
      </c>
    </row>
    <row r="1254" spans="1:18" ht="13" x14ac:dyDescent="0.15">
      <c r="A1254" s="167"/>
      <c r="B1254" s="46">
        <v>7</v>
      </c>
      <c r="C1254" s="43" t="s">
        <v>8632</v>
      </c>
      <c r="D1254" s="45">
        <v>1000000</v>
      </c>
      <c r="E1254" s="42" t="s">
        <v>8633</v>
      </c>
      <c r="F1254" s="42" t="s">
        <v>2379</v>
      </c>
      <c r="G1254" s="42" t="s">
        <v>1914</v>
      </c>
      <c r="H1254" s="45">
        <v>1.9043210819708399E-9</v>
      </c>
      <c r="I1254" s="42">
        <v>22</v>
      </c>
      <c r="J1254" s="42" t="s">
        <v>8634</v>
      </c>
      <c r="K1254" s="42">
        <v>74</v>
      </c>
      <c r="L1254" s="42">
        <v>3</v>
      </c>
      <c r="M1254" s="42">
        <v>1</v>
      </c>
      <c r="N1254" s="42" t="s">
        <v>44</v>
      </c>
      <c r="O1254" s="42" t="s">
        <v>7539</v>
      </c>
      <c r="P1254" s="42" t="s">
        <v>7540</v>
      </c>
      <c r="Q1254" t="s">
        <v>45</v>
      </c>
      <c r="R1254" t="s">
        <v>46</v>
      </c>
    </row>
    <row r="1255" spans="1:18" ht="13" x14ac:dyDescent="0.15">
      <c r="A1255" s="167"/>
      <c r="B1255" s="46">
        <v>7</v>
      </c>
      <c r="C1255" s="43" t="s">
        <v>8635</v>
      </c>
      <c r="D1255" s="45">
        <v>1000000</v>
      </c>
      <c r="E1255" s="42" t="s">
        <v>8636</v>
      </c>
      <c r="F1255" s="42" t="s">
        <v>2379</v>
      </c>
      <c r="G1255" s="42" t="s">
        <v>1914</v>
      </c>
      <c r="H1255" s="45">
        <v>3.2400545298135399E-10</v>
      </c>
      <c r="I1255" s="42">
        <v>32</v>
      </c>
      <c r="J1255" s="42" t="s">
        <v>8637</v>
      </c>
      <c r="K1255" s="42">
        <v>71</v>
      </c>
      <c r="L1255" s="42">
        <v>3</v>
      </c>
      <c r="M1255" s="42">
        <v>1</v>
      </c>
      <c r="N1255" s="42" t="s">
        <v>44</v>
      </c>
      <c r="O1255" s="42" t="s">
        <v>7539</v>
      </c>
      <c r="P1255" s="42" t="s">
        <v>7540</v>
      </c>
      <c r="Q1255" t="s">
        <v>45</v>
      </c>
      <c r="R1255" t="s">
        <v>46</v>
      </c>
    </row>
    <row r="1256" spans="1:18" ht="13" x14ac:dyDescent="0.15">
      <c r="A1256" s="167"/>
      <c r="B1256" s="46">
        <v>7</v>
      </c>
      <c r="C1256" s="43" t="s">
        <v>8638</v>
      </c>
      <c r="D1256" s="45">
        <v>1000000</v>
      </c>
      <c r="E1256" s="42" t="s">
        <v>8639</v>
      </c>
      <c r="F1256" s="42" t="s">
        <v>2379</v>
      </c>
      <c r="G1256" s="42" t="s">
        <v>1948</v>
      </c>
      <c r="H1256" s="45">
        <v>2.0444917537946799E-12</v>
      </c>
      <c r="I1256" s="42">
        <v>34</v>
      </c>
      <c r="J1256" s="42" t="s">
        <v>8640</v>
      </c>
      <c r="K1256" s="42">
        <v>103</v>
      </c>
      <c r="L1256" s="42">
        <v>3</v>
      </c>
      <c r="M1256" s="42">
        <v>1</v>
      </c>
      <c r="N1256" s="42" t="s">
        <v>44</v>
      </c>
      <c r="O1256" s="42" t="s">
        <v>7539</v>
      </c>
      <c r="P1256" s="42" t="s">
        <v>7540</v>
      </c>
      <c r="Q1256" t="s">
        <v>45</v>
      </c>
      <c r="R1256" t="s">
        <v>46</v>
      </c>
    </row>
    <row r="1257" spans="1:18" ht="13" x14ac:dyDescent="0.15">
      <c r="A1257" s="167"/>
      <c r="B1257" s="46">
        <v>7</v>
      </c>
      <c r="C1257" s="43" t="s">
        <v>8641</v>
      </c>
      <c r="D1257" s="45">
        <v>1000000</v>
      </c>
      <c r="E1257" s="42" t="s">
        <v>8642</v>
      </c>
      <c r="F1257" s="42" t="s">
        <v>2379</v>
      </c>
      <c r="G1257" s="42" t="s">
        <v>1948</v>
      </c>
      <c r="H1257" s="45">
        <v>3.11688371289021E-12</v>
      </c>
      <c r="I1257" s="42">
        <v>36</v>
      </c>
      <c r="J1257" s="42" t="s">
        <v>8643</v>
      </c>
      <c r="K1257" s="42">
        <v>51</v>
      </c>
      <c r="L1257" s="42">
        <v>3</v>
      </c>
      <c r="M1257" s="42">
        <v>1</v>
      </c>
      <c r="N1257" s="42" t="s">
        <v>44</v>
      </c>
      <c r="O1257" s="42" t="s">
        <v>7539</v>
      </c>
      <c r="P1257" s="42" t="s">
        <v>7540</v>
      </c>
      <c r="Q1257" t="s">
        <v>45</v>
      </c>
      <c r="R1257" t="s">
        <v>46</v>
      </c>
    </row>
    <row r="1258" spans="1:18" ht="13" x14ac:dyDescent="0.15">
      <c r="A1258" s="167"/>
      <c r="B1258" s="46">
        <v>7</v>
      </c>
      <c r="C1258" s="43" t="s">
        <v>8644</v>
      </c>
      <c r="D1258" s="45">
        <v>1000000</v>
      </c>
      <c r="E1258" s="42" t="s">
        <v>8645</v>
      </c>
      <c r="F1258" s="42" t="s">
        <v>2379</v>
      </c>
      <c r="G1258" s="42" t="s">
        <v>1948</v>
      </c>
      <c r="H1258" s="45">
        <v>1.18374524132087E-11</v>
      </c>
      <c r="I1258" s="42">
        <v>34</v>
      </c>
      <c r="J1258" s="42" t="s">
        <v>8646</v>
      </c>
      <c r="K1258" s="42">
        <v>42</v>
      </c>
      <c r="L1258" s="42">
        <v>3</v>
      </c>
      <c r="M1258" s="42">
        <v>1</v>
      </c>
      <c r="N1258" s="42" t="s">
        <v>44</v>
      </c>
      <c r="O1258" s="42" t="s">
        <v>7539</v>
      </c>
      <c r="P1258" s="42" t="s">
        <v>7540</v>
      </c>
      <c r="Q1258" t="s">
        <v>45</v>
      </c>
      <c r="R1258" t="s">
        <v>46</v>
      </c>
    </row>
    <row r="1259" spans="1:18" ht="13" x14ac:dyDescent="0.15">
      <c r="A1259" s="167"/>
      <c r="B1259" s="46">
        <v>7</v>
      </c>
      <c r="C1259" s="43" t="s">
        <v>8647</v>
      </c>
      <c r="D1259" s="45">
        <v>1000000</v>
      </c>
      <c r="E1259" s="42" t="s">
        <v>8648</v>
      </c>
      <c r="F1259" s="42" t="s">
        <v>2379</v>
      </c>
      <c r="G1259" s="42" t="s">
        <v>1914</v>
      </c>
      <c r="H1259" s="45">
        <v>7.2262998006370297E-10</v>
      </c>
      <c r="I1259" s="42">
        <v>22</v>
      </c>
      <c r="J1259" s="42" t="s">
        <v>8649</v>
      </c>
      <c r="K1259" s="42">
        <v>79</v>
      </c>
      <c r="L1259" s="42">
        <v>3</v>
      </c>
      <c r="M1259" s="42">
        <v>1</v>
      </c>
      <c r="N1259" s="42" t="s">
        <v>44</v>
      </c>
      <c r="O1259" s="42" t="s">
        <v>7539</v>
      </c>
      <c r="P1259" s="42" t="s">
        <v>7540</v>
      </c>
      <c r="Q1259" t="s">
        <v>45</v>
      </c>
      <c r="R1259" t="s">
        <v>46</v>
      </c>
    </row>
    <row r="1260" spans="1:18" ht="13" x14ac:dyDescent="0.15">
      <c r="A1260" s="167"/>
      <c r="B1260" s="46">
        <v>7</v>
      </c>
      <c r="C1260" s="43" t="s">
        <v>8650</v>
      </c>
      <c r="D1260" s="45">
        <v>1000000</v>
      </c>
      <c r="E1260" s="42" t="s">
        <v>8651</v>
      </c>
      <c r="F1260" s="42" t="s">
        <v>2379</v>
      </c>
      <c r="G1260" s="42" t="s">
        <v>1914</v>
      </c>
      <c r="H1260" s="45">
        <v>1.32112423295589E-8</v>
      </c>
      <c r="I1260" s="42">
        <v>28</v>
      </c>
      <c r="J1260" s="42" t="s">
        <v>8652</v>
      </c>
      <c r="K1260" s="42">
        <v>246</v>
      </c>
      <c r="L1260" s="42">
        <v>3</v>
      </c>
      <c r="M1260" s="42">
        <v>1</v>
      </c>
      <c r="N1260" s="42" t="s">
        <v>44</v>
      </c>
      <c r="O1260" s="42" t="s">
        <v>7539</v>
      </c>
      <c r="P1260" s="42" t="s">
        <v>7540</v>
      </c>
      <c r="Q1260" t="s">
        <v>45</v>
      </c>
      <c r="R1260" t="s">
        <v>46</v>
      </c>
    </row>
    <row r="1261" spans="1:18" ht="13" x14ac:dyDescent="0.15">
      <c r="A1261" s="167"/>
      <c r="B1261" s="46">
        <v>7</v>
      </c>
      <c r="C1261" s="43" t="s">
        <v>8653</v>
      </c>
      <c r="D1261" s="45">
        <v>1000000</v>
      </c>
      <c r="E1261" s="42" t="s">
        <v>8654</v>
      </c>
      <c r="F1261" s="42" t="s">
        <v>2379</v>
      </c>
      <c r="G1261" s="42" t="s">
        <v>1948</v>
      </c>
      <c r="H1261" s="45">
        <v>3.02547101120967E-10</v>
      </c>
      <c r="I1261" s="42">
        <v>28</v>
      </c>
      <c r="J1261" s="42" t="s">
        <v>8655</v>
      </c>
      <c r="K1261" s="42">
        <v>50</v>
      </c>
      <c r="L1261" s="42">
        <v>3</v>
      </c>
      <c r="M1261" s="42">
        <v>1</v>
      </c>
      <c r="N1261" s="42" t="s">
        <v>44</v>
      </c>
      <c r="O1261" s="42" t="s">
        <v>7539</v>
      </c>
      <c r="P1261" s="42" t="s">
        <v>7540</v>
      </c>
      <c r="Q1261" t="s">
        <v>45</v>
      </c>
      <c r="R1261" t="s">
        <v>46</v>
      </c>
    </row>
    <row r="1262" spans="1:18" ht="13" x14ac:dyDescent="0.15">
      <c r="A1262" s="167"/>
      <c r="B1262" s="46">
        <v>7</v>
      </c>
      <c r="C1262" s="43" t="s">
        <v>8656</v>
      </c>
      <c r="D1262" s="45">
        <v>1000000</v>
      </c>
      <c r="E1262" s="42" t="s">
        <v>8657</v>
      </c>
      <c r="F1262" s="42" t="s">
        <v>2379</v>
      </c>
      <c r="G1262" s="42" t="s">
        <v>1948</v>
      </c>
      <c r="H1262" s="45">
        <v>1.9953515780060601E-11</v>
      </c>
      <c r="I1262" s="42">
        <v>26</v>
      </c>
      <c r="J1262" s="42" t="s">
        <v>8658</v>
      </c>
      <c r="K1262" s="42">
        <v>48</v>
      </c>
      <c r="L1262" s="42">
        <v>4</v>
      </c>
      <c r="M1262" s="42">
        <v>1</v>
      </c>
      <c r="N1262" s="42" t="s">
        <v>44</v>
      </c>
      <c r="O1262" s="42" t="s">
        <v>7539</v>
      </c>
      <c r="P1262" s="42" t="s">
        <v>7540</v>
      </c>
      <c r="Q1262" t="s">
        <v>45</v>
      </c>
      <c r="R1262" t="s">
        <v>46</v>
      </c>
    </row>
    <row r="1263" spans="1:18" ht="13" x14ac:dyDescent="0.15">
      <c r="A1263" s="167"/>
      <c r="B1263" s="46">
        <v>7</v>
      </c>
      <c r="C1263" s="43" t="s">
        <v>8659</v>
      </c>
      <c r="D1263" s="45">
        <v>1000000</v>
      </c>
      <c r="E1263" s="42" t="s">
        <v>8660</v>
      </c>
      <c r="F1263" s="42" t="s">
        <v>2379</v>
      </c>
      <c r="G1263" s="42" t="s">
        <v>1914</v>
      </c>
      <c r="H1263" s="45">
        <v>6.5246538073901905E-11</v>
      </c>
      <c r="I1263" s="42">
        <v>32</v>
      </c>
      <c r="J1263" s="42" t="s">
        <v>8661</v>
      </c>
      <c r="K1263" s="42">
        <v>170</v>
      </c>
      <c r="L1263" s="42">
        <v>3</v>
      </c>
      <c r="M1263" s="42">
        <v>1</v>
      </c>
      <c r="N1263" s="42" t="s">
        <v>44</v>
      </c>
      <c r="O1263" s="42" t="s">
        <v>7539</v>
      </c>
      <c r="P1263" s="42" t="s">
        <v>7540</v>
      </c>
      <c r="Q1263" t="s">
        <v>45</v>
      </c>
      <c r="R1263" t="s">
        <v>46</v>
      </c>
    </row>
    <row r="1264" spans="1:18" ht="13" x14ac:dyDescent="0.15">
      <c r="A1264" s="167"/>
      <c r="B1264" s="46">
        <v>7</v>
      </c>
      <c r="C1264" s="43" t="s">
        <v>8662</v>
      </c>
      <c r="D1264" s="45">
        <v>1000000</v>
      </c>
      <c r="E1264" s="42" t="s">
        <v>8663</v>
      </c>
      <c r="F1264" s="42" t="s">
        <v>2379</v>
      </c>
      <c r="G1264" s="42" t="s">
        <v>1902</v>
      </c>
      <c r="H1264" s="45">
        <v>4.0488632345243302E-10</v>
      </c>
      <c r="I1264" s="42">
        <v>32</v>
      </c>
      <c r="J1264" s="42" t="s">
        <v>8664</v>
      </c>
      <c r="K1264" s="42">
        <v>29</v>
      </c>
      <c r="L1264" s="42">
        <v>3</v>
      </c>
      <c r="M1264" s="42">
        <v>1</v>
      </c>
      <c r="N1264" s="42" t="s">
        <v>44</v>
      </c>
      <c r="O1264" s="42" t="s">
        <v>7539</v>
      </c>
      <c r="P1264" s="42" t="s">
        <v>7540</v>
      </c>
      <c r="Q1264" t="s">
        <v>45</v>
      </c>
      <c r="R1264" t="s">
        <v>46</v>
      </c>
    </row>
    <row r="1265" spans="1:18" ht="13" x14ac:dyDescent="0.15">
      <c r="A1265" s="167"/>
      <c r="B1265" s="46">
        <v>7</v>
      </c>
      <c r="C1265" s="43" t="s">
        <v>8665</v>
      </c>
      <c r="D1265" s="45">
        <v>1000000</v>
      </c>
      <c r="E1265" s="42" t="s">
        <v>8666</v>
      </c>
      <c r="F1265" s="42" t="s">
        <v>2379</v>
      </c>
      <c r="G1265" s="42" t="s">
        <v>1914</v>
      </c>
      <c r="H1265" s="45">
        <v>5.02711800899364E-9</v>
      </c>
      <c r="I1265" s="42">
        <v>22</v>
      </c>
      <c r="J1265" s="42" t="s">
        <v>8667</v>
      </c>
      <c r="K1265" s="42">
        <v>77</v>
      </c>
      <c r="L1265" s="42">
        <v>3</v>
      </c>
      <c r="M1265" s="42">
        <v>1</v>
      </c>
      <c r="N1265" s="42" t="s">
        <v>44</v>
      </c>
      <c r="O1265" s="42" t="s">
        <v>7539</v>
      </c>
      <c r="P1265" s="42" t="s">
        <v>7540</v>
      </c>
      <c r="Q1265" t="s">
        <v>45</v>
      </c>
      <c r="R1265" t="s">
        <v>46</v>
      </c>
    </row>
    <row r="1266" spans="1:18" ht="13" x14ac:dyDescent="0.15">
      <c r="A1266" s="167"/>
      <c r="B1266" s="46">
        <v>7</v>
      </c>
      <c r="C1266" s="43" t="s">
        <v>8668</v>
      </c>
      <c r="D1266" s="45">
        <v>1000000</v>
      </c>
      <c r="E1266" s="42" t="s">
        <v>8669</v>
      </c>
      <c r="F1266" s="42" t="s">
        <v>2379</v>
      </c>
      <c r="G1266" s="42" t="s">
        <v>1948</v>
      </c>
      <c r="H1266" s="45">
        <v>1.3034740126805099E-10</v>
      </c>
      <c r="I1266" s="42">
        <v>26</v>
      </c>
      <c r="J1266" s="42" t="s">
        <v>8670</v>
      </c>
      <c r="K1266" s="42">
        <v>55</v>
      </c>
      <c r="L1266" s="42">
        <v>3</v>
      </c>
      <c r="M1266" s="42">
        <v>1</v>
      </c>
      <c r="N1266" s="42" t="s">
        <v>44</v>
      </c>
      <c r="O1266" s="42" t="s">
        <v>7539</v>
      </c>
      <c r="P1266" s="42" t="s">
        <v>7540</v>
      </c>
      <c r="Q1266" t="s">
        <v>45</v>
      </c>
      <c r="R1266" t="s">
        <v>46</v>
      </c>
    </row>
    <row r="1267" spans="1:18" ht="13" x14ac:dyDescent="0.15">
      <c r="A1267" s="167"/>
      <c r="B1267" s="46">
        <v>7</v>
      </c>
      <c r="C1267" s="43" t="s">
        <v>8671</v>
      </c>
      <c r="D1267" s="45">
        <v>1000000</v>
      </c>
      <c r="E1267" s="42" t="s">
        <v>8672</v>
      </c>
      <c r="F1267" s="42" t="s">
        <v>2379</v>
      </c>
      <c r="G1267" s="42" t="s">
        <v>1914</v>
      </c>
      <c r="H1267" s="45">
        <v>6.5127973711333997E-10</v>
      </c>
      <c r="I1267" s="42">
        <v>22</v>
      </c>
      <c r="J1267" s="42" t="s">
        <v>8673</v>
      </c>
      <c r="K1267" s="42">
        <v>75</v>
      </c>
      <c r="L1267" s="42">
        <v>3</v>
      </c>
      <c r="M1267" s="42">
        <v>1</v>
      </c>
      <c r="N1267" s="42" t="s">
        <v>44</v>
      </c>
      <c r="O1267" s="42" t="s">
        <v>7539</v>
      </c>
      <c r="P1267" s="42" t="s">
        <v>7540</v>
      </c>
      <c r="Q1267" t="s">
        <v>45</v>
      </c>
      <c r="R1267" t="s">
        <v>46</v>
      </c>
    </row>
    <row r="1268" spans="1:18" ht="13" x14ac:dyDescent="0.15">
      <c r="A1268" s="167"/>
      <c r="B1268" s="46">
        <v>7</v>
      </c>
      <c r="C1268" s="43" t="s">
        <v>8674</v>
      </c>
      <c r="D1268" s="45">
        <v>1000000</v>
      </c>
      <c r="E1268" s="42" t="s">
        <v>8675</v>
      </c>
      <c r="F1268" s="42" t="s">
        <v>2379</v>
      </c>
      <c r="G1268" s="42" t="s">
        <v>1914</v>
      </c>
      <c r="H1268" s="45">
        <v>1.8680661586976499E-8</v>
      </c>
      <c r="I1268" s="42">
        <v>22</v>
      </c>
      <c r="J1268" s="42" t="s">
        <v>8676</v>
      </c>
      <c r="K1268" s="42">
        <v>78</v>
      </c>
      <c r="L1268" s="42">
        <v>3</v>
      </c>
      <c r="M1268" s="42">
        <v>1</v>
      </c>
      <c r="N1268" s="42" t="s">
        <v>44</v>
      </c>
      <c r="O1268" s="42" t="s">
        <v>7539</v>
      </c>
      <c r="P1268" s="42" t="s">
        <v>7540</v>
      </c>
      <c r="Q1268" t="s">
        <v>45</v>
      </c>
      <c r="R1268" t="s">
        <v>46</v>
      </c>
    </row>
    <row r="1269" spans="1:18" ht="13" x14ac:dyDescent="0.15">
      <c r="A1269" s="167"/>
      <c r="B1269" s="46">
        <v>7</v>
      </c>
      <c r="C1269" s="43" t="s">
        <v>8677</v>
      </c>
      <c r="D1269" s="45">
        <v>1000000</v>
      </c>
      <c r="E1269" s="42" t="s">
        <v>8678</v>
      </c>
      <c r="F1269" s="42" t="s">
        <v>2379</v>
      </c>
      <c r="G1269" s="42" t="s">
        <v>1914</v>
      </c>
      <c r="H1269" s="45">
        <v>2.0535633440829801E-9</v>
      </c>
      <c r="I1269" s="42">
        <v>22</v>
      </c>
      <c r="J1269" s="42" t="s">
        <v>8679</v>
      </c>
      <c r="K1269" s="42">
        <v>94</v>
      </c>
      <c r="L1269" s="42">
        <v>4</v>
      </c>
      <c r="M1269" s="42">
        <v>1</v>
      </c>
      <c r="N1269" s="42" t="s">
        <v>44</v>
      </c>
      <c r="O1269" s="42" t="s">
        <v>7539</v>
      </c>
      <c r="P1269" s="42" t="s">
        <v>7540</v>
      </c>
      <c r="Q1269" t="s">
        <v>45</v>
      </c>
      <c r="R1269" t="s">
        <v>46</v>
      </c>
    </row>
    <row r="1270" spans="1:18" ht="13" x14ac:dyDescent="0.15">
      <c r="A1270" s="167"/>
      <c r="B1270" s="46">
        <v>7</v>
      </c>
      <c r="C1270" s="43" t="s">
        <v>8680</v>
      </c>
      <c r="D1270" s="45">
        <v>1000000</v>
      </c>
      <c r="E1270" s="42" t="s">
        <v>8681</v>
      </c>
      <c r="F1270" s="42" t="s">
        <v>2379</v>
      </c>
      <c r="G1270" s="42" t="s">
        <v>1914</v>
      </c>
      <c r="H1270" s="45">
        <v>1.0001216440513099E-9</v>
      </c>
      <c r="I1270" s="42">
        <v>32</v>
      </c>
      <c r="J1270" s="42" t="s">
        <v>8682</v>
      </c>
      <c r="K1270" s="42">
        <v>262</v>
      </c>
      <c r="L1270" s="42">
        <v>3</v>
      </c>
      <c r="M1270" s="42">
        <v>1</v>
      </c>
      <c r="N1270" s="42" t="s">
        <v>44</v>
      </c>
      <c r="O1270" s="42" t="s">
        <v>7539</v>
      </c>
      <c r="P1270" s="42" t="s">
        <v>7540</v>
      </c>
      <c r="Q1270" t="s">
        <v>45</v>
      </c>
      <c r="R1270" t="s">
        <v>46</v>
      </c>
    </row>
    <row r="1271" spans="1:18" ht="13" x14ac:dyDescent="0.15">
      <c r="A1271" s="167"/>
      <c r="B1271" s="46">
        <v>7</v>
      </c>
      <c r="C1271" s="43" t="s">
        <v>8683</v>
      </c>
      <c r="D1271" s="45">
        <v>1000000</v>
      </c>
      <c r="E1271" s="42" t="s">
        <v>8684</v>
      </c>
      <c r="F1271" s="42" t="s">
        <v>2379</v>
      </c>
      <c r="G1271" s="42" t="s">
        <v>1948</v>
      </c>
      <c r="H1271" s="45">
        <v>3.7724211820952002E-11</v>
      </c>
      <c r="I1271" s="42">
        <v>34</v>
      </c>
      <c r="J1271" s="42" t="s">
        <v>8685</v>
      </c>
      <c r="K1271" s="42">
        <v>45</v>
      </c>
      <c r="L1271" s="42">
        <v>3</v>
      </c>
      <c r="M1271" s="42">
        <v>1</v>
      </c>
      <c r="N1271" s="42" t="s">
        <v>44</v>
      </c>
      <c r="O1271" s="42" t="s">
        <v>7539</v>
      </c>
      <c r="P1271" s="42" t="s">
        <v>7540</v>
      </c>
      <c r="Q1271" t="s">
        <v>45</v>
      </c>
      <c r="R1271" t="s">
        <v>46</v>
      </c>
    </row>
    <row r="1272" spans="1:18" ht="13" x14ac:dyDescent="0.15">
      <c r="A1272" s="167"/>
      <c r="B1272" s="46">
        <v>7</v>
      </c>
      <c r="C1272" s="43" t="s">
        <v>8686</v>
      </c>
      <c r="D1272" s="45">
        <v>1000000</v>
      </c>
      <c r="E1272" s="42" t="s">
        <v>8687</v>
      </c>
      <c r="F1272" s="42" t="s">
        <v>2379</v>
      </c>
      <c r="G1272" s="42" t="s">
        <v>1914</v>
      </c>
      <c r="H1272" s="45">
        <v>3.27903969270013E-9</v>
      </c>
      <c r="I1272" s="42">
        <v>20</v>
      </c>
      <c r="J1272" s="42" t="s">
        <v>8688</v>
      </c>
      <c r="K1272" s="42">
        <v>37</v>
      </c>
      <c r="L1272" s="42">
        <v>3</v>
      </c>
      <c r="M1272" s="42">
        <v>1</v>
      </c>
      <c r="N1272" s="42" t="s">
        <v>44</v>
      </c>
      <c r="O1272" s="42" t="s">
        <v>7539</v>
      </c>
      <c r="P1272" s="42" t="s">
        <v>7540</v>
      </c>
      <c r="Q1272" t="s">
        <v>45</v>
      </c>
      <c r="R1272" t="s">
        <v>46</v>
      </c>
    </row>
    <row r="1273" spans="1:18" ht="13" x14ac:dyDescent="0.15">
      <c r="A1273" s="167"/>
      <c r="B1273" s="46">
        <v>7</v>
      </c>
      <c r="C1273" s="43" t="s">
        <v>8689</v>
      </c>
      <c r="D1273" s="45">
        <v>1000000</v>
      </c>
      <c r="E1273" s="42" t="s">
        <v>8690</v>
      </c>
      <c r="F1273" s="42" t="s">
        <v>2379</v>
      </c>
      <c r="G1273" s="42" t="s">
        <v>1914</v>
      </c>
      <c r="H1273" s="45">
        <v>4.5758502277262999E-11</v>
      </c>
      <c r="I1273" s="42">
        <v>28</v>
      </c>
      <c r="J1273" s="42" t="s">
        <v>8691</v>
      </c>
      <c r="K1273" s="42">
        <v>122</v>
      </c>
      <c r="L1273" s="42">
        <v>3</v>
      </c>
      <c r="M1273" s="42">
        <v>1</v>
      </c>
      <c r="N1273" s="42" t="s">
        <v>44</v>
      </c>
      <c r="O1273" s="42" t="s">
        <v>7539</v>
      </c>
      <c r="P1273" s="42" t="s">
        <v>7540</v>
      </c>
      <c r="Q1273" t="s">
        <v>45</v>
      </c>
      <c r="R1273" t="s">
        <v>46</v>
      </c>
    </row>
    <row r="1274" spans="1:18" ht="13" x14ac:dyDescent="0.15">
      <c r="A1274" s="167"/>
      <c r="B1274" s="46">
        <v>7</v>
      </c>
      <c r="C1274" s="43" t="s">
        <v>8692</v>
      </c>
      <c r="D1274" s="45">
        <v>1000000</v>
      </c>
      <c r="E1274" s="42" t="s">
        <v>8693</v>
      </c>
      <c r="F1274" s="42" t="s">
        <v>2379</v>
      </c>
      <c r="G1274" s="42" t="s">
        <v>1914</v>
      </c>
      <c r="H1274" s="45">
        <v>5.10581928830111E-9</v>
      </c>
      <c r="I1274" s="42">
        <v>22</v>
      </c>
      <c r="J1274" s="42" t="s">
        <v>8694</v>
      </c>
      <c r="K1274" s="42">
        <v>51</v>
      </c>
      <c r="L1274" s="42">
        <v>3</v>
      </c>
      <c r="M1274" s="42">
        <v>1</v>
      </c>
      <c r="N1274" s="42" t="s">
        <v>44</v>
      </c>
      <c r="O1274" s="42" t="s">
        <v>7539</v>
      </c>
      <c r="P1274" s="42" t="s">
        <v>7540</v>
      </c>
      <c r="Q1274" t="s">
        <v>45</v>
      </c>
      <c r="R1274" t="s">
        <v>46</v>
      </c>
    </row>
    <row r="1275" spans="1:18" ht="13" x14ac:dyDescent="0.15">
      <c r="A1275" s="167"/>
      <c r="B1275" s="46">
        <v>7</v>
      </c>
      <c r="C1275" s="43" t="s">
        <v>8695</v>
      </c>
      <c r="D1275" s="45">
        <v>1000000</v>
      </c>
      <c r="E1275" s="42" t="s">
        <v>8696</v>
      </c>
      <c r="F1275" s="42" t="s">
        <v>2379</v>
      </c>
      <c r="G1275" s="42" t="s">
        <v>1914</v>
      </c>
      <c r="H1275" s="45">
        <v>2.5279779710387801E-9</v>
      </c>
      <c r="I1275" s="42">
        <v>22</v>
      </c>
      <c r="J1275" s="42" t="s">
        <v>8697</v>
      </c>
      <c r="K1275" s="42">
        <v>86</v>
      </c>
      <c r="L1275" s="42">
        <v>3</v>
      </c>
      <c r="M1275" s="42">
        <v>1</v>
      </c>
      <c r="N1275" s="42" t="s">
        <v>44</v>
      </c>
      <c r="O1275" s="42" t="s">
        <v>7539</v>
      </c>
      <c r="P1275" s="42" t="s">
        <v>7540</v>
      </c>
      <c r="Q1275" t="s">
        <v>45</v>
      </c>
      <c r="R1275" t="s">
        <v>46</v>
      </c>
    </row>
    <row r="1276" spans="1:18" ht="13" x14ac:dyDescent="0.15">
      <c r="A1276" s="167"/>
      <c r="B1276" s="46">
        <v>7</v>
      </c>
      <c r="C1276" s="43" t="s">
        <v>8698</v>
      </c>
      <c r="D1276" s="45">
        <v>1000000</v>
      </c>
      <c r="E1276" s="42" t="s">
        <v>8699</v>
      </c>
      <c r="F1276" s="42" t="s">
        <v>2379</v>
      </c>
      <c r="G1276" s="42" t="s">
        <v>1914</v>
      </c>
      <c r="H1276" s="45">
        <v>7.7738939406958697E-10</v>
      </c>
      <c r="I1276" s="42">
        <v>26</v>
      </c>
      <c r="J1276" s="42" t="s">
        <v>8700</v>
      </c>
      <c r="K1276" s="42">
        <v>103</v>
      </c>
      <c r="L1276" s="42">
        <v>3</v>
      </c>
      <c r="M1276" s="42">
        <v>1</v>
      </c>
      <c r="N1276" s="42" t="s">
        <v>44</v>
      </c>
      <c r="O1276" s="42" t="s">
        <v>7539</v>
      </c>
      <c r="P1276" s="42" t="s">
        <v>7540</v>
      </c>
      <c r="Q1276" t="s">
        <v>45</v>
      </c>
      <c r="R1276" t="s">
        <v>46</v>
      </c>
    </row>
    <row r="1277" spans="1:18" ht="13" x14ac:dyDescent="0.15">
      <c r="A1277" s="167"/>
      <c r="B1277" s="46">
        <v>7</v>
      </c>
      <c r="C1277" s="43" t="s">
        <v>8701</v>
      </c>
      <c r="D1277" s="45">
        <v>1000000</v>
      </c>
      <c r="E1277" s="42" t="s">
        <v>8702</v>
      </c>
      <c r="F1277" s="42" t="s">
        <v>2379</v>
      </c>
      <c r="G1277" s="42" t="s">
        <v>1914</v>
      </c>
      <c r="H1277" s="45">
        <v>7.7727247908902096E-10</v>
      </c>
      <c r="I1277" s="42">
        <v>22</v>
      </c>
      <c r="J1277" s="42" t="s">
        <v>8703</v>
      </c>
      <c r="K1277" s="42">
        <v>100</v>
      </c>
      <c r="L1277" s="42">
        <v>3</v>
      </c>
      <c r="M1277" s="42">
        <v>1</v>
      </c>
      <c r="N1277" s="42" t="s">
        <v>44</v>
      </c>
      <c r="O1277" s="42" t="s">
        <v>7539</v>
      </c>
      <c r="P1277" s="42" t="s">
        <v>7540</v>
      </c>
      <c r="Q1277" t="s">
        <v>45</v>
      </c>
      <c r="R1277" t="s">
        <v>46</v>
      </c>
    </row>
    <row r="1278" spans="1:18" ht="13" x14ac:dyDescent="0.15">
      <c r="A1278" s="167"/>
      <c r="B1278" s="46">
        <v>7</v>
      </c>
      <c r="C1278" s="43" t="s">
        <v>8704</v>
      </c>
      <c r="D1278" s="45">
        <v>1000000</v>
      </c>
      <c r="E1278" s="42" t="s">
        <v>8705</v>
      </c>
      <c r="F1278" s="42" t="s">
        <v>2379</v>
      </c>
      <c r="G1278" s="42" t="s">
        <v>1914</v>
      </c>
      <c r="H1278" s="45">
        <v>1.4036452365934999E-9</v>
      </c>
      <c r="I1278" s="42">
        <v>22</v>
      </c>
      <c r="J1278" s="42" t="s">
        <v>8706</v>
      </c>
      <c r="K1278" s="42">
        <v>195</v>
      </c>
      <c r="L1278" s="42">
        <v>3</v>
      </c>
      <c r="M1278" s="42">
        <v>1</v>
      </c>
      <c r="N1278" s="42" t="s">
        <v>44</v>
      </c>
      <c r="O1278" s="42" t="s">
        <v>7539</v>
      </c>
      <c r="P1278" s="42" t="s">
        <v>7540</v>
      </c>
      <c r="Q1278" t="s">
        <v>45</v>
      </c>
      <c r="R1278" t="s">
        <v>46</v>
      </c>
    </row>
    <row r="1279" spans="1:18" ht="13" x14ac:dyDescent="0.15">
      <c r="A1279" s="167"/>
      <c r="B1279" s="46">
        <v>7</v>
      </c>
      <c r="C1279" s="43" t="s">
        <v>8707</v>
      </c>
      <c r="D1279" s="45">
        <v>1000000</v>
      </c>
      <c r="E1279" s="42" t="s">
        <v>8708</v>
      </c>
      <c r="F1279" s="42" t="s">
        <v>2379</v>
      </c>
      <c r="G1279" s="42" t="s">
        <v>1914</v>
      </c>
      <c r="H1279" s="45">
        <v>3.6065827561200503E-10</v>
      </c>
      <c r="I1279" s="42">
        <v>22</v>
      </c>
      <c r="J1279" s="42" t="s">
        <v>8709</v>
      </c>
      <c r="K1279" s="42">
        <v>69</v>
      </c>
      <c r="L1279" s="42">
        <v>3</v>
      </c>
      <c r="M1279" s="42">
        <v>1</v>
      </c>
      <c r="N1279" s="42" t="s">
        <v>44</v>
      </c>
      <c r="O1279" s="42" t="s">
        <v>7539</v>
      </c>
      <c r="P1279" s="42" t="s">
        <v>7540</v>
      </c>
      <c r="Q1279" t="s">
        <v>45</v>
      </c>
      <c r="R1279" t="s">
        <v>46</v>
      </c>
    </row>
    <row r="1280" spans="1:18" ht="13" x14ac:dyDescent="0.15">
      <c r="A1280" s="167"/>
      <c r="B1280" s="46">
        <v>7</v>
      </c>
      <c r="C1280" s="43" t="s">
        <v>8710</v>
      </c>
      <c r="D1280" s="45">
        <v>1000000</v>
      </c>
      <c r="E1280" s="42" t="s">
        <v>8711</v>
      </c>
      <c r="F1280" s="42" t="s">
        <v>2379</v>
      </c>
      <c r="G1280" s="42" t="s">
        <v>1914</v>
      </c>
      <c r="H1280" s="45">
        <v>1.5051151378002899E-9</v>
      </c>
      <c r="I1280" s="42">
        <v>22</v>
      </c>
      <c r="J1280" s="42" t="s">
        <v>8712</v>
      </c>
      <c r="K1280" s="42">
        <v>110</v>
      </c>
      <c r="L1280" s="42">
        <v>3</v>
      </c>
      <c r="M1280" s="42">
        <v>1</v>
      </c>
      <c r="N1280" s="42" t="s">
        <v>44</v>
      </c>
      <c r="O1280" s="42" t="s">
        <v>7539</v>
      </c>
      <c r="P1280" s="42" t="s">
        <v>7540</v>
      </c>
      <c r="Q1280" t="s">
        <v>45</v>
      </c>
      <c r="R1280" t="s">
        <v>46</v>
      </c>
    </row>
    <row r="1281" spans="1:18" ht="13" x14ac:dyDescent="0.15">
      <c r="A1281" s="167"/>
      <c r="B1281" s="46">
        <v>7</v>
      </c>
      <c r="C1281" s="43" t="s">
        <v>8713</v>
      </c>
      <c r="D1281" s="45">
        <v>1000000</v>
      </c>
      <c r="E1281" s="42" t="s">
        <v>8714</v>
      </c>
      <c r="F1281" s="42" t="s">
        <v>2379</v>
      </c>
      <c r="G1281" s="42" t="s">
        <v>1914</v>
      </c>
      <c r="H1281" s="45">
        <v>8.70004634677064E-10</v>
      </c>
      <c r="I1281" s="42">
        <v>22</v>
      </c>
      <c r="J1281" s="42" t="s">
        <v>8715</v>
      </c>
      <c r="K1281" s="42">
        <v>33</v>
      </c>
      <c r="L1281" s="42">
        <v>3</v>
      </c>
      <c r="M1281" s="42">
        <v>1</v>
      </c>
      <c r="N1281" s="42" t="s">
        <v>44</v>
      </c>
      <c r="O1281" s="42" t="s">
        <v>7539</v>
      </c>
      <c r="P1281" s="42" t="s">
        <v>7540</v>
      </c>
      <c r="Q1281" t="s">
        <v>45</v>
      </c>
      <c r="R1281" t="s">
        <v>46</v>
      </c>
    </row>
    <row r="1282" spans="1:18" ht="13" x14ac:dyDescent="0.15">
      <c r="A1282" s="167"/>
      <c r="B1282" s="46">
        <v>7</v>
      </c>
      <c r="C1282" s="43" t="s">
        <v>8716</v>
      </c>
      <c r="D1282" s="45">
        <v>1000000</v>
      </c>
      <c r="E1282" s="42" t="s">
        <v>8717</v>
      </c>
      <c r="F1282" s="42" t="s">
        <v>2379</v>
      </c>
      <c r="G1282" s="42" t="s">
        <v>1914</v>
      </c>
      <c r="H1282" s="45">
        <v>5.0970006836576295E-10</v>
      </c>
      <c r="I1282" s="42">
        <v>22</v>
      </c>
      <c r="J1282" s="42" t="s">
        <v>8718</v>
      </c>
      <c r="K1282" s="42">
        <v>82</v>
      </c>
      <c r="L1282" s="42">
        <v>3</v>
      </c>
      <c r="M1282" s="42">
        <v>1</v>
      </c>
      <c r="N1282" s="42" t="s">
        <v>44</v>
      </c>
      <c r="O1282" s="42" t="s">
        <v>7539</v>
      </c>
      <c r="P1282" s="42" t="s">
        <v>7540</v>
      </c>
      <c r="Q1282" t="s">
        <v>45</v>
      </c>
      <c r="R1282" t="s">
        <v>46</v>
      </c>
    </row>
    <row r="1283" spans="1:18" ht="13" x14ac:dyDescent="0.15">
      <c r="A1283" s="167"/>
      <c r="B1283" s="46">
        <v>7</v>
      </c>
      <c r="C1283" s="43" t="s">
        <v>8719</v>
      </c>
      <c r="D1283" s="45">
        <v>1000000</v>
      </c>
      <c r="E1283" s="42" t="s">
        <v>8720</v>
      </c>
      <c r="F1283" s="42" t="s">
        <v>2379</v>
      </c>
      <c r="G1283" s="42" t="s">
        <v>1914</v>
      </c>
      <c r="H1283" s="45">
        <v>5.2347449615522903E-9</v>
      </c>
      <c r="I1283" s="42">
        <v>32</v>
      </c>
      <c r="J1283" s="42" t="s">
        <v>8721</v>
      </c>
      <c r="K1283" s="42">
        <v>271</v>
      </c>
      <c r="L1283" s="42">
        <v>3</v>
      </c>
      <c r="M1283" s="42">
        <v>1</v>
      </c>
      <c r="N1283" s="42" t="s">
        <v>44</v>
      </c>
      <c r="O1283" s="42" t="s">
        <v>7539</v>
      </c>
      <c r="P1283" s="42" t="s">
        <v>7540</v>
      </c>
      <c r="Q1283" t="s">
        <v>45</v>
      </c>
      <c r="R1283" t="s">
        <v>46</v>
      </c>
    </row>
    <row r="1284" spans="1:18" ht="13" x14ac:dyDescent="0.15">
      <c r="A1284" s="167"/>
      <c r="B1284" s="46">
        <v>7</v>
      </c>
      <c r="C1284" s="43" t="s">
        <v>8722</v>
      </c>
      <c r="D1284" s="45">
        <v>1000000</v>
      </c>
      <c r="E1284" s="42" t="s">
        <v>8723</v>
      </c>
      <c r="F1284" s="42" t="s">
        <v>2379</v>
      </c>
      <c r="G1284" s="42" t="s">
        <v>1914</v>
      </c>
      <c r="H1284" s="45">
        <v>3.7547582929938301E-8</v>
      </c>
      <c r="I1284" s="42">
        <v>22</v>
      </c>
      <c r="J1284" s="42" t="s">
        <v>8724</v>
      </c>
      <c r="K1284" s="42">
        <v>53</v>
      </c>
      <c r="L1284" s="42">
        <v>3</v>
      </c>
      <c r="M1284" s="42">
        <v>1</v>
      </c>
      <c r="N1284" s="42" t="s">
        <v>44</v>
      </c>
      <c r="O1284" s="42" t="s">
        <v>7539</v>
      </c>
      <c r="P1284" s="42" t="s">
        <v>7540</v>
      </c>
      <c r="Q1284" t="s">
        <v>45</v>
      </c>
      <c r="R1284" t="s">
        <v>46</v>
      </c>
    </row>
    <row r="1285" spans="1:18" ht="13" x14ac:dyDescent="0.15">
      <c r="A1285" s="167"/>
      <c r="B1285" s="46">
        <v>7</v>
      </c>
      <c r="C1285" s="43" t="s">
        <v>8725</v>
      </c>
      <c r="D1285" s="45">
        <v>1000000</v>
      </c>
      <c r="E1285" s="42" t="s">
        <v>8726</v>
      </c>
      <c r="F1285" s="42" t="s">
        <v>2379</v>
      </c>
      <c r="G1285" s="42" t="s">
        <v>1948</v>
      </c>
      <c r="H1285" s="45">
        <v>1.63278958542282E-11</v>
      </c>
      <c r="I1285" s="42">
        <v>28</v>
      </c>
      <c r="J1285" s="42" t="s">
        <v>8727</v>
      </c>
      <c r="K1285" s="42">
        <v>62</v>
      </c>
      <c r="L1285" s="42">
        <v>3</v>
      </c>
      <c r="M1285" s="42">
        <v>1</v>
      </c>
      <c r="N1285" s="42" t="s">
        <v>44</v>
      </c>
      <c r="O1285" s="42" t="s">
        <v>7539</v>
      </c>
      <c r="P1285" s="42" t="s">
        <v>7540</v>
      </c>
      <c r="Q1285" t="s">
        <v>45</v>
      </c>
      <c r="R1285" t="s">
        <v>46</v>
      </c>
    </row>
    <row r="1286" spans="1:18" ht="13" x14ac:dyDescent="0.15">
      <c r="A1286" s="167"/>
      <c r="B1286" s="46">
        <v>7</v>
      </c>
      <c r="C1286" s="43" t="s">
        <v>8728</v>
      </c>
      <c r="D1286" s="45">
        <v>1000000</v>
      </c>
      <c r="E1286" s="42" t="s">
        <v>8729</v>
      </c>
      <c r="F1286" s="42" t="s">
        <v>2379</v>
      </c>
      <c r="G1286" s="42" t="s">
        <v>1948</v>
      </c>
      <c r="H1286" s="45">
        <v>1.06708566183544E-10</v>
      </c>
      <c r="I1286" s="42">
        <v>34</v>
      </c>
      <c r="J1286" s="42" t="s">
        <v>8730</v>
      </c>
      <c r="K1286" s="42">
        <v>61</v>
      </c>
      <c r="L1286" s="42">
        <v>3</v>
      </c>
      <c r="M1286" s="42">
        <v>1</v>
      </c>
      <c r="N1286" s="42" t="s">
        <v>44</v>
      </c>
      <c r="O1286" s="42" t="s">
        <v>7539</v>
      </c>
      <c r="P1286" s="42" t="s">
        <v>7540</v>
      </c>
      <c r="Q1286" t="s">
        <v>45</v>
      </c>
      <c r="R1286" t="s">
        <v>46</v>
      </c>
    </row>
    <row r="1287" spans="1:18" ht="13" x14ac:dyDescent="0.15">
      <c r="A1287" s="167"/>
      <c r="B1287" s="46">
        <v>7</v>
      </c>
      <c r="C1287" s="43" t="s">
        <v>8731</v>
      </c>
      <c r="D1287" s="45">
        <v>1000000</v>
      </c>
      <c r="E1287" s="42" t="s">
        <v>8732</v>
      </c>
      <c r="F1287" s="42" t="s">
        <v>2379</v>
      </c>
      <c r="G1287" s="42" t="s">
        <v>1914</v>
      </c>
      <c r="H1287" s="45">
        <v>1.36550964748817E-9</v>
      </c>
      <c r="I1287" s="42">
        <v>32</v>
      </c>
      <c r="J1287" s="42" t="s">
        <v>8733</v>
      </c>
      <c r="K1287" s="42">
        <v>82</v>
      </c>
      <c r="L1287" s="42">
        <v>3</v>
      </c>
      <c r="M1287" s="42">
        <v>1</v>
      </c>
      <c r="N1287" s="42" t="s">
        <v>44</v>
      </c>
      <c r="O1287" s="42" t="s">
        <v>7539</v>
      </c>
      <c r="P1287" s="42" t="s">
        <v>7540</v>
      </c>
      <c r="Q1287" t="s">
        <v>45</v>
      </c>
      <c r="R1287" t="s">
        <v>46</v>
      </c>
    </row>
    <row r="1288" spans="1:18" ht="13" x14ac:dyDescent="0.15">
      <c r="A1288" s="167"/>
      <c r="B1288" s="46">
        <v>7</v>
      </c>
      <c r="C1288" s="43" t="s">
        <v>8734</v>
      </c>
      <c r="D1288" s="45">
        <v>1000000</v>
      </c>
      <c r="E1288" s="42" t="s">
        <v>8735</v>
      </c>
      <c r="F1288" s="42" t="s">
        <v>2379</v>
      </c>
      <c r="G1288" s="42" t="s">
        <v>1914</v>
      </c>
      <c r="H1288" s="45">
        <v>3.6395356079969299E-7</v>
      </c>
      <c r="I1288" s="42">
        <v>22</v>
      </c>
      <c r="J1288" s="42" t="s">
        <v>8736</v>
      </c>
      <c r="K1288" s="42">
        <v>121</v>
      </c>
      <c r="L1288" s="42">
        <v>3</v>
      </c>
      <c r="M1288" s="42">
        <v>1</v>
      </c>
      <c r="N1288" s="42" t="s">
        <v>44</v>
      </c>
      <c r="O1288" s="42" t="s">
        <v>7539</v>
      </c>
      <c r="P1288" s="42" t="s">
        <v>7540</v>
      </c>
      <c r="Q1288" t="s">
        <v>45</v>
      </c>
      <c r="R1288" t="s">
        <v>46</v>
      </c>
    </row>
    <row r="1289" spans="1:18" ht="13" x14ac:dyDescent="0.15">
      <c r="A1289" s="167"/>
      <c r="B1289" s="46">
        <v>7</v>
      </c>
      <c r="C1289" s="43" t="s">
        <v>8737</v>
      </c>
      <c r="D1289" s="45">
        <v>1000000</v>
      </c>
      <c r="E1289" s="42" t="s">
        <v>8738</v>
      </c>
      <c r="F1289" s="42" t="s">
        <v>2379</v>
      </c>
      <c r="G1289" s="42" t="s">
        <v>1914</v>
      </c>
      <c r="H1289" s="45">
        <v>7.8697451133271206E-9</v>
      </c>
      <c r="I1289" s="42">
        <v>32</v>
      </c>
      <c r="J1289" s="42" t="s">
        <v>8721</v>
      </c>
      <c r="K1289" s="42">
        <v>251</v>
      </c>
      <c r="L1289" s="42">
        <v>3</v>
      </c>
      <c r="M1289" s="42">
        <v>1</v>
      </c>
      <c r="N1289" s="42" t="s">
        <v>44</v>
      </c>
      <c r="O1289" s="42" t="s">
        <v>7539</v>
      </c>
      <c r="P1289" s="42" t="s">
        <v>7540</v>
      </c>
      <c r="Q1289" t="s">
        <v>45</v>
      </c>
      <c r="R1289" t="s">
        <v>46</v>
      </c>
    </row>
    <row r="1290" spans="1:18" ht="13" x14ac:dyDescent="0.15">
      <c r="A1290" s="167"/>
      <c r="B1290" s="46">
        <v>7</v>
      </c>
      <c r="C1290" s="43" t="s">
        <v>8739</v>
      </c>
      <c r="D1290" s="45">
        <v>1000000</v>
      </c>
      <c r="E1290" s="42" t="s">
        <v>8740</v>
      </c>
      <c r="F1290" s="42" t="s">
        <v>2379</v>
      </c>
      <c r="G1290" s="42" t="s">
        <v>1914</v>
      </c>
      <c r="H1290" s="45">
        <v>2.8185820007569401E-8</v>
      </c>
      <c r="I1290" s="42">
        <v>22</v>
      </c>
      <c r="J1290" s="42" t="s">
        <v>8741</v>
      </c>
      <c r="K1290" s="42">
        <v>83</v>
      </c>
      <c r="L1290" s="42">
        <v>3</v>
      </c>
      <c r="M1290" s="42">
        <v>1</v>
      </c>
      <c r="N1290" s="42" t="s">
        <v>44</v>
      </c>
      <c r="O1290" s="42" t="s">
        <v>7539</v>
      </c>
      <c r="P1290" s="42" t="s">
        <v>7540</v>
      </c>
      <c r="Q1290" t="s">
        <v>45</v>
      </c>
      <c r="R1290" t="s">
        <v>46</v>
      </c>
    </row>
    <row r="1291" spans="1:18" ht="13" x14ac:dyDescent="0.15">
      <c r="A1291" s="167"/>
      <c r="B1291" s="46">
        <v>7</v>
      </c>
      <c r="C1291" s="43" t="s">
        <v>8742</v>
      </c>
      <c r="D1291" s="45">
        <v>1000000</v>
      </c>
      <c r="E1291" s="42" t="s">
        <v>8743</v>
      </c>
      <c r="F1291" s="42" t="s">
        <v>2379</v>
      </c>
      <c r="G1291" s="42" t="s">
        <v>1914</v>
      </c>
      <c r="H1291" s="45">
        <v>8.8061667598469998E-10</v>
      </c>
      <c r="I1291" s="42">
        <v>22</v>
      </c>
      <c r="J1291" s="42" t="s">
        <v>8744</v>
      </c>
      <c r="K1291" s="42">
        <v>38</v>
      </c>
      <c r="L1291" s="42">
        <v>3</v>
      </c>
      <c r="M1291" s="42">
        <v>1</v>
      </c>
      <c r="N1291" s="42" t="s">
        <v>44</v>
      </c>
      <c r="O1291" s="42" t="s">
        <v>7539</v>
      </c>
      <c r="P1291" s="42" t="s">
        <v>7540</v>
      </c>
      <c r="Q1291" t="s">
        <v>45</v>
      </c>
      <c r="R1291" t="s">
        <v>46</v>
      </c>
    </row>
    <row r="1292" spans="1:18" ht="13" x14ac:dyDescent="0.15">
      <c r="A1292" s="167"/>
      <c r="B1292" s="46">
        <v>7</v>
      </c>
      <c r="C1292" s="43" t="s">
        <v>8745</v>
      </c>
      <c r="D1292" s="45">
        <v>1000000</v>
      </c>
      <c r="E1292" s="42" t="s">
        <v>8746</v>
      </c>
      <c r="F1292" s="42" t="s">
        <v>2379</v>
      </c>
      <c r="G1292" s="42" t="s">
        <v>1914</v>
      </c>
      <c r="H1292" s="45">
        <v>4.95253768867769E-8</v>
      </c>
      <c r="I1292" s="42">
        <v>22</v>
      </c>
      <c r="J1292" s="42" t="s">
        <v>8747</v>
      </c>
      <c r="K1292" s="42">
        <v>70</v>
      </c>
      <c r="L1292" s="42">
        <v>3</v>
      </c>
      <c r="M1292" s="42">
        <v>1</v>
      </c>
      <c r="N1292" s="42" t="s">
        <v>44</v>
      </c>
      <c r="O1292" s="42" t="s">
        <v>7539</v>
      </c>
      <c r="P1292" s="42" t="s">
        <v>7540</v>
      </c>
      <c r="Q1292" t="s">
        <v>45</v>
      </c>
      <c r="R1292" t="s">
        <v>46</v>
      </c>
    </row>
    <row r="1293" spans="1:18" ht="13" x14ac:dyDescent="0.15">
      <c r="A1293" s="167"/>
      <c r="B1293" s="46">
        <v>7</v>
      </c>
      <c r="C1293" s="43" t="s">
        <v>8748</v>
      </c>
      <c r="D1293" s="45">
        <v>1000000</v>
      </c>
      <c r="E1293" s="42" t="s">
        <v>8749</v>
      </c>
      <c r="F1293" s="42" t="s">
        <v>2379</v>
      </c>
      <c r="G1293" s="42" t="s">
        <v>1914</v>
      </c>
      <c r="H1293" s="45">
        <v>6.4589672245112496E-9</v>
      </c>
      <c r="I1293" s="42">
        <v>22</v>
      </c>
      <c r="J1293" s="42" t="s">
        <v>8750</v>
      </c>
      <c r="K1293" s="42">
        <v>51</v>
      </c>
      <c r="L1293" s="42">
        <v>3</v>
      </c>
      <c r="M1293" s="42">
        <v>1</v>
      </c>
      <c r="N1293" s="42" t="s">
        <v>44</v>
      </c>
      <c r="O1293" s="42" t="s">
        <v>7539</v>
      </c>
      <c r="P1293" s="42" t="s">
        <v>7540</v>
      </c>
      <c r="Q1293" t="s">
        <v>45</v>
      </c>
      <c r="R1293" t="s">
        <v>46</v>
      </c>
    </row>
    <row r="1294" spans="1:18" ht="13" x14ac:dyDescent="0.15">
      <c r="A1294" s="167"/>
      <c r="B1294" s="46">
        <v>7</v>
      </c>
      <c r="C1294" s="43" t="s">
        <v>8751</v>
      </c>
      <c r="D1294" s="45">
        <v>1000000</v>
      </c>
      <c r="E1294" s="42" t="s">
        <v>8752</v>
      </c>
      <c r="F1294" s="42" t="s">
        <v>2379</v>
      </c>
      <c r="G1294" s="42" t="s">
        <v>1948</v>
      </c>
      <c r="H1294" s="45">
        <v>9.9000852608294801E-11</v>
      </c>
      <c r="I1294" s="42">
        <v>22</v>
      </c>
      <c r="J1294" s="42" t="s">
        <v>8750</v>
      </c>
      <c r="K1294" s="42">
        <v>51</v>
      </c>
      <c r="L1294" s="42">
        <v>3</v>
      </c>
      <c r="M1294" s="42">
        <v>1</v>
      </c>
      <c r="N1294" s="42" t="s">
        <v>44</v>
      </c>
      <c r="O1294" s="42" t="s">
        <v>7539</v>
      </c>
      <c r="P1294" s="42" t="s">
        <v>7540</v>
      </c>
      <c r="Q1294" t="s">
        <v>45</v>
      </c>
      <c r="R1294" t="s">
        <v>46</v>
      </c>
    </row>
    <row r="1295" spans="1:18" ht="13" x14ac:dyDescent="0.15">
      <c r="A1295" s="167"/>
      <c r="B1295" s="46">
        <v>7</v>
      </c>
      <c r="C1295" s="43" t="s">
        <v>8753</v>
      </c>
      <c r="D1295" s="45">
        <v>1000000</v>
      </c>
      <c r="E1295" s="42" t="s">
        <v>8754</v>
      </c>
      <c r="F1295" s="42" t="s">
        <v>2379</v>
      </c>
      <c r="G1295" s="42" t="s">
        <v>1902</v>
      </c>
      <c r="H1295" s="45">
        <v>7.4548570657891602E-10</v>
      </c>
      <c r="I1295" s="42">
        <v>34</v>
      </c>
      <c r="J1295" s="42" t="s">
        <v>8755</v>
      </c>
      <c r="K1295" s="42">
        <v>40</v>
      </c>
      <c r="L1295" s="42">
        <v>3</v>
      </c>
      <c r="M1295" s="42">
        <v>1</v>
      </c>
      <c r="N1295" s="42" t="s">
        <v>44</v>
      </c>
      <c r="O1295" s="42" t="s">
        <v>7539</v>
      </c>
      <c r="P1295" s="42" t="s">
        <v>7540</v>
      </c>
      <c r="Q1295" t="s">
        <v>45</v>
      </c>
      <c r="R1295" t="s">
        <v>46</v>
      </c>
    </row>
    <row r="1296" spans="1:18" ht="13" x14ac:dyDescent="0.15">
      <c r="A1296" s="167"/>
      <c r="B1296" s="46">
        <v>7</v>
      </c>
      <c r="C1296" s="43" t="s">
        <v>8756</v>
      </c>
      <c r="D1296" s="45">
        <v>1000000</v>
      </c>
      <c r="E1296" s="42" t="s">
        <v>8757</v>
      </c>
      <c r="F1296" s="42" t="s">
        <v>2379</v>
      </c>
      <c r="G1296" s="42" t="s">
        <v>1948</v>
      </c>
      <c r="H1296" s="45">
        <v>1.0673317509054E-10</v>
      </c>
      <c r="I1296" s="42">
        <v>34</v>
      </c>
      <c r="J1296" s="42" t="s">
        <v>8758</v>
      </c>
      <c r="K1296" s="42">
        <v>48</v>
      </c>
      <c r="L1296" s="42">
        <v>3</v>
      </c>
      <c r="M1296" s="42">
        <v>1</v>
      </c>
      <c r="N1296" s="42" t="s">
        <v>44</v>
      </c>
      <c r="O1296" s="42" t="s">
        <v>7539</v>
      </c>
      <c r="P1296" s="42" t="s">
        <v>7540</v>
      </c>
      <c r="Q1296" t="s">
        <v>45</v>
      </c>
      <c r="R1296" t="s">
        <v>46</v>
      </c>
    </row>
    <row r="1297" spans="1:18" ht="13" x14ac:dyDescent="0.15">
      <c r="A1297" s="167"/>
      <c r="B1297" s="46">
        <v>7</v>
      </c>
      <c r="C1297" s="43" t="s">
        <v>8759</v>
      </c>
      <c r="D1297" s="45">
        <v>1000000</v>
      </c>
      <c r="E1297" s="42" t="s">
        <v>8760</v>
      </c>
      <c r="F1297" s="42" t="s">
        <v>2379</v>
      </c>
      <c r="G1297" s="42" t="s">
        <v>1914</v>
      </c>
      <c r="H1297" s="45">
        <v>7.0528234801479196E-11</v>
      </c>
      <c r="I1297" s="42">
        <v>28</v>
      </c>
      <c r="J1297" s="42" t="s">
        <v>8761</v>
      </c>
      <c r="K1297" s="42">
        <v>78</v>
      </c>
      <c r="L1297" s="42">
        <v>3</v>
      </c>
      <c r="M1297" s="42">
        <v>1</v>
      </c>
      <c r="N1297" s="42" t="s">
        <v>44</v>
      </c>
      <c r="O1297" s="42" t="s">
        <v>7539</v>
      </c>
      <c r="P1297" s="42" t="s">
        <v>7540</v>
      </c>
      <c r="Q1297" t="s">
        <v>45</v>
      </c>
      <c r="R1297" t="s">
        <v>46</v>
      </c>
    </row>
    <row r="1298" spans="1:18" ht="13" x14ac:dyDescent="0.15">
      <c r="A1298" s="167"/>
      <c r="B1298" s="46">
        <v>7</v>
      </c>
      <c r="C1298" s="43" t="s">
        <v>8762</v>
      </c>
      <c r="D1298" s="45">
        <v>1000000</v>
      </c>
      <c r="E1298" s="42" t="s">
        <v>8763</v>
      </c>
      <c r="F1298" s="42" t="s">
        <v>2379</v>
      </c>
      <c r="G1298" s="42" t="s">
        <v>1948</v>
      </c>
      <c r="H1298" s="45">
        <v>2.53464876888061E-13</v>
      </c>
      <c r="I1298" s="42">
        <v>36</v>
      </c>
      <c r="J1298" s="42" t="s">
        <v>8764</v>
      </c>
      <c r="K1298" s="42">
        <v>29</v>
      </c>
      <c r="L1298" s="42">
        <v>3</v>
      </c>
      <c r="M1298" s="42">
        <v>1</v>
      </c>
      <c r="N1298" s="42" t="s">
        <v>44</v>
      </c>
      <c r="O1298" s="42" t="s">
        <v>7539</v>
      </c>
      <c r="P1298" s="42" t="s">
        <v>7540</v>
      </c>
      <c r="Q1298" t="s">
        <v>45</v>
      </c>
      <c r="R1298" t="s">
        <v>46</v>
      </c>
    </row>
    <row r="1299" spans="1:18" ht="13" x14ac:dyDescent="0.15">
      <c r="A1299" s="167"/>
      <c r="B1299" s="46">
        <v>7</v>
      </c>
      <c r="C1299" s="43" t="s">
        <v>8765</v>
      </c>
      <c r="D1299" s="45">
        <v>1000000</v>
      </c>
      <c r="E1299" s="42" t="s">
        <v>8766</v>
      </c>
      <c r="F1299" s="42" t="s">
        <v>2379</v>
      </c>
      <c r="G1299" s="42" t="s">
        <v>1914</v>
      </c>
      <c r="H1299" s="45">
        <v>1.25651044614049E-8</v>
      </c>
      <c r="I1299" s="42">
        <v>22</v>
      </c>
      <c r="J1299" s="42" t="s">
        <v>8767</v>
      </c>
      <c r="K1299" s="42">
        <v>82</v>
      </c>
      <c r="L1299" s="42">
        <v>4</v>
      </c>
      <c r="M1299" s="42">
        <v>1</v>
      </c>
      <c r="N1299" s="42" t="s">
        <v>44</v>
      </c>
      <c r="O1299" s="42" t="s">
        <v>7539</v>
      </c>
      <c r="P1299" s="42" t="s">
        <v>7540</v>
      </c>
      <c r="Q1299" t="s">
        <v>45</v>
      </c>
      <c r="R1299" t="s">
        <v>46</v>
      </c>
    </row>
    <row r="1300" spans="1:18" ht="13" x14ac:dyDescent="0.15">
      <c r="A1300" s="167"/>
      <c r="B1300" s="46">
        <v>7</v>
      </c>
      <c r="C1300" s="43" t="s">
        <v>8768</v>
      </c>
      <c r="D1300" s="45">
        <v>1000000</v>
      </c>
      <c r="E1300" s="42" t="s">
        <v>8769</v>
      </c>
      <c r="F1300" s="42" t="s">
        <v>2379</v>
      </c>
      <c r="G1300" s="42" t="s">
        <v>1948</v>
      </c>
      <c r="H1300" s="45">
        <v>2.2060039971909302E-11</v>
      </c>
      <c r="I1300" s="42">
        <v>22</v>
      </c>
      <c r="J1300" s="42" t="s">
        <v>8770</v>
      </c>
      <c r="K1300" s="42">
        <v>56</v>
      </c>
      <c r="L1300" s="42">
        <v>3</v>
      </c>
      <c r="M1300" s="42">
        <v>1</v>
      </c>
      <c r="N1300" s="42" t="s">
        <v>44</v>
      </c>
      <c r="O1300" s="42" t="s">
        <v>7539</v>
      </c>
      <c r="P1300" s="42" t="s">
        <v>7540</v>
      </c>
      <c r="Q1300" t="s">
        <v>45</v>
      </c>
      <c r="R1300" t="s">
        <v>46</v>
      </c>
    </row>
    <row r="1301" spans="1:18" ht="13" x14ac:dyDescent="0.15">
      <c r="A1301" s="167"/>
      <c r="B1301" s="46">
        <v>7</v>
      </c>
      <c r="C1301" s="43" t="s">
        <v>8771</v>
      </c>
      <c r="D1301" s="45">
        <v>1000000</v>
      </c>
      <c r="E1301" s="42" t="s">
        <v>8772</v>
      </c>
      <c r="F1301" s="42" t="s">
        <v>2379</v>
      </c>
      <c r="G1301" s="42" t="s">
        <v>1914</v>
      </c>
      <c r="H1301" s="45">
        <v>1.16535536219425E-9</v>
      </c>
      <c r="I1301" s="42">
        <v>22</v>
      </c>
      <c r="J1301" s="42" t="s">
        <v>8773</v>
      </c>
      <c r="K1301" s="42">
        <v>55</v>
      </c>
      <c r="L1301" s="42">
        <v>3</v>
      </c>
      <c r="M1301" s="42">
        <v>1</v>
      </c>
      <c r="N1301" s="42" t="s">
        <v>44</v>
      </c>
      <c r="O1301" s="42" t="s">
        <v>7539</v>
      </c>
      <c r="P1301" s="42" t="s">
        <v>7540</v>
      </c>
      <c r="Q1301" t="s">
        <v>45</v>
      </c>
      <c r="R1301" t="s">
        <v>46</v>
      </c>
    </row>
    <row r="1302" spans="1:18" ht="13" x14ac:dyDescent="0.15">
      <c r="A1302" s="167"/>
      <c r="B1302" s="46">
        <v>7</v>
      </c>
      <c r="C1302" s="43" t="s">
        <v>8774</v>
      </c>
      <c r="D1302" s="45">
        <v>1000000</v>
      </c>
      <c r="E1302" s="42" t="s">
        <v>8775</v>
      </c>
      <c r="F1302" s="42" t="s">
        <v>2379</v>
      </c>
      <c r="G1302" s="42" t="s">
        <v>1914</v>
      </c>
      <c r="H1302" s="45">
        <v>5.9913833531035004E-8</v>
      </c>
      <c r="I1302" s="42">
        <v>22</v>
      </c>
      <c r="J1302" s="42" t="s">
        <v>8776</v>
      </c>
      <c r="K1302" s="42">
        <v>75</v>
      </c>
      <c r="L1302" s="42">
        <v>3</v>
      </c>
      <c r="M1302" s="42">
        <v>1</v>
      </c>
      <c r="N1302" s="42" t="s">
        <v>44</v>
      </c>
      <c r="O1302" s="42" t="s">
        <v>7539</v>
      </c>
      <c r="P1302" s="42" t="s">
        <v>7540</v>
      </c>
      <c r="Q1302" t="s">
        <v>45</v>
      </c>
      <c r="R1302" t="s">
        <v>46</v>
      </c>
    </row>
    <row r="1303" spans="1:18" ht="13" x14ac:dyDescent="0.15">
      <c r="A1303" s="167"/>
      <c r="B1303" s="46">
        <v>7</v>
      </c>
      <c r="C1303" s="43" t="s">
        <v>8777</v>
      </c>
      <c r="D1303" s="45">
        <v>1000000</v>
      </c>
      <c r="E1303" s="42" t="s">
        <v>8778</v>
      </c>
      <c r="F1303" s="42" t="s">
        <v>2379</v>
      </c>
      <c r="G1303" s="42" t="s">
        <v>1914</v>
      </c>
      <c r="H1303" s="45">
        <v>3.5404835726990401E-8</v>
      </c>
      <c r="I1303" s="42">
        <v>22</v>
      </c>
      <c r="J1303" s="42" t="s">
        <v>8779</v>
      </c>
      <c r="K1303" s="42">
        <v>61</v>
      </c>
      <c r="L1303" s="42">
        <v>3</v>
      </c>
      <c r="M1303" s="42">
        <v>1</v>
      </c>
      <c r="N1303" s="42" t="s">
        <v>44</v>
      </c>
      <c r="O1303" s="42" t="s">
        <v>7539</v>
      </c>
      <c r="P1303" s="42" t="s">
        <v>7540</v>
      </c>
      <c r="Q1303" t="s">
        <v>45</v>
      </c>
      <c r="R1303" t="s">
        <v>46</v>
      </c>
    </row>
    <row r="1304" spans="1:18" ht="13" x14ac:dyDescent="0.15">
      <c r="A1304" s="167"/>
      <c r="B1304" s="46">
        <v>7</v>
      </c>
      <c r="C1304" s="43" t="s">
        <v>8780</v>
      </c>
      <c r="D1304" s="45">
        <v>1000000</v>
      </c>
      <c r="E1304" s="42" t="s">
        <v>8781</v>
      </c>
      <c r="F1304" s="42" t="s">
        <v>2379</v>
      </c>
      <c r="G1304" s="42" t="s">
        <v>1948</v>
      </c>
      <c r="H1304" s="45">
        <v>2.1290502887748299E-11</v>
      </c>
      <c r="I1304" s="42">
        <v>26</v>
      </c>
      <c r="J1304" s="42" t="s">
        <v>8782</v>
      </c>
      <c r="K1304" s="42">
        <v>48</v>
      </c>
      <c r="L1304" s="42">
        <v>3</v>
      </c>
      <c r="M1304" s="42">
        <v>1</v>
      </c>
      <c r="N1304" s="42" t="s">
        <v>44</v>
      </c>
      <c r="O1304" s="42" t="s">
        <v>7539</v>
      </c>
      <c r="P1304" s="42" t="s">
        <v>7540</v>
      </c>
      <c r="Q1304" t="s">
        <v>45</v>
      </c>
      <c r="R1304" t="s">
        <v>46</v>
      </c>
    </row>
    <row r="1305" spans="1:18" ht="13" x14ac:dyDescent="0.15">
      <c r="A1305" s="167"/>
      <c r="B1305" s="46">
        <v>7</v>
      </c>
      <c r="C1305" s="43" t="s">
        <v>8783</v>
      </c>
      <c r="D1305" s="45">
        <v>1000000</v>
      </c>
      <c r="E1305" s="42" t="s">
        <v>8784</v>
      </c>
      <c r="F1305" s="42" t="s">
        <v>2379</v>
      </c>
      <c r="G1305" s="42" t="s">
        <v>1914</v>
      </c>
      <c r="H1305" s="45">
        <v>5.2984828918985904E-9</v>
      </c>
      <c r="I1305" s="42">
        <v>22</v>
      </c>
      <c r="J1305" s="42" t="s">
        <v>8785</v>
      </c>
      <c r="K1305" s="42">
        <v>71</v>
      </c>
      <c r="L1305" s="42">
        <v>4</v>
      </c>
      <c r="M1305" s="42">
        <v>1</v>
      </c>
      <c r="N1305" s="42" t="s">
        <v>44</v>
      </c>
      <c r="O1305" s="42" t="s">
        <v>7539</v>
      </c>
      <c r="P1305" s="42" t="s">
        <v>7540</v>
      </c>
      <c r="Q1305" t="s">
        <v>45</v>
      </c>
      <c r="R1305" t="s">
        <v>46</v>
      </c>
    </row>
    <row r="1306" spans="1:18" ht="13" x14ac:dyDescent="0.15">
      <c r="A1306" s="167"/>
      <c r="B1306" s="46">
        <v>7</v>
      </c>
      <c r="C1306" s="43" t="s">
        <v>8786</v>
      </c>
      <c r="D1306" s="45">
        <v>1000000</v>
      </c>
      <c r="E1306" s="42" t="s">
        <v>8787</v>
      </c>
      <c r="F1306" s="42" t="s">
        <v>2379</v>
      </c>
      <c r="G1306" s="42" t="s">
        <v>1914</v>
      </c>
      <c r="H1306" s="45">
        <v>2.5203782639229E-9</v>
      </c>
      <c r="I1306" s="42">
        <v>22</v>
      </c>
      <c r="J1306" s="42" t="s">
        <v>8788</v>
      </c>
      <c r="K1306" s="42">
        <v>59</v>
      </c>
      <c r="L1306" s="42">
        <v>3</v>
      </c>
      <c r="M1306" s="42">
        <v>1</v>
      </c>
      <c r="N1306" s="42" t="s">
        <v>44</v>
      </c>
      <c r="O1306" s="42" t="s">
        <v>7539</v>
      </c>
      <c r="P1306" s="42" t="s">
        <v>7540</v>
      </c>
      <c r="Q1306" t="s">
        <v>45</v>
      </c>
      <c r="R1306" t="s">
        <v>46</v>
      </c>
    </row>
    <row r="1307" spans="1:18" ht="13" x14ac:dyDescent="0.15">
      <c r="A1307" s="167"/>
      <c r="B1307" s="46">
        <v>7</v>
      </c>
      <c r="C1307" s="43" t="s">
        <v>8789</v>
      </c>
      <c r="D1307" s="45">
        <v>1000000</v>
      </c>
      <c r="E1307" s="42" t="s">
        <v>8790</v>
      </c>
      <c r="F1307" s="42" t="s">
        <v>2379</v>
      </c>
      <c r="G1307" s="42" t="s">
        <v>1914</v>
      </c>
      <c r="H1307" s="45">
        <v>1.1261070533718701E-10</v>
      </c>
      <c r="I1307" s="42">
        <v>22</v>
      </c>
      <c r="J1307" s="42" t="s">
        <v>8791</v>
      </c>
      <c r="K1307" s="42">
        <v>83</v>
      </c>
      <c r="L1307" s="42">
        <v>3</v>
      </c>
      <c r="M1307" s="42">
        <v>1</v>
      </c>
      <c r="N1307" s="42" t="s">
        <v>44</v>
      </c>
      <c r="O1307" s="42" t="s">
        <v>7539</v>
      </c>
      <c r="P1307" s="42" t="s">
        <v>7540</v>
      </c>
      <c r="Q1307" t="s">
        <v>45</v>
      </c>
      <c r="R1307" t="s">
        <v>46</v>
      </c>
    </row>
    <row r="1308" spans="1:18" ht="13" x14ac:dyDescent="0.15">
      <c r="A1308" s="167"/>
      <c r="B1308" s="46">
        <v>7</v>
      </c>
      <c r="C1308" s="43" t="s">
        <v>8792</v>
      </c>
      <c r="D1308" s="45">
        <v>1000000</v>
      </c>
      <c r="E1308" s="42" t="s">
        <v>8793</v>
      </c>
      <c r="F1308" s="42" t="s">
        <v>2379</v>
      </c>
      <c r="G1308" s="42" t="s">
        <v>1914</v>
      </c>
      <c r="H1308" s="45">
        <v>1.07211566997862E-9</v>
      </c>
      <c r="I1308" s="42">
        <v>22</v>
      </c>
      <c r="J1308" s="42" t="s">
        <v>8794</v>
      </c>
      <c r="K1308" s="42">
        <v>89</v>
      </c>
      <c r="L1308" s="42">
        <v>3</v>
      </c>
      <c r="M1308" s="42">
        <v>1</v>
      </c>
      <c r="N1308" s="42" t="s">
        <v>44</v>
      </c>
      <c r="O1308" s="42" t="s">
        <v>7539</v>
      </c>
      <c r="P1308" s="42" t="s">
        <v>7540</v>
      </c>
      <c r="Q1308" t="s">
        <v>45</v>
      </c>
      <c r="R1308" t="s">
        <v>46</v>
      </c>
    </row>
    <row r="1309" spans="1:18" ht="13" x14ac:dyDescent="0.15">
      <c r="A1309" s="167"/>
      <c r="B1309" s="46">
        <v>7</v>
      </c>
      <c r="C1309" s="43" t="s">
        <v>8795</v>
      </c>
      <c r="D1309" s="45">
        <v>1000000</v>
      </c>
      <c r="E1309" s="42" t="s">
        <v>8796</v>
      </c>
      <c r="F1309" s="42" t="s">
        <v>2379</v>
      </c>
      <c r="G1309" s="42" t="s">
        <v>1948</v>
      </c>
      <c r="H1309" s="45">
        <v>1.7623202382206199E-9</v>
      </c>
      <c r="I1309" s="42">
        <v>28</v>
      </c>
      <c r="J1309" s="42" t="s">
        <v>8797</v>
      </c>
      <c r="K1309" s="42">
        <v>62</v>
      </c>
      <c r="L1309" s="42">
        <v>3</v>
      </c>
      <c r="M1309" s="42">
        <v>1</v>
      </c>
      <c r="N1309" s="42" t="s">
        <v>44</v>
      </c>
      <c r="O1309" s="42" t="s">
        <v>7539</v>
      </c>
      <c r="P1309" s="42" t="s">
        <v>7540</v>
      </c>
      <c r="Q1309" t="s">
        <v>45</v>
      </c>
      <c r="R1309" t="s">
        <v>46</v>
      </c>
    </row>
    <row r="1310" spans="1:18" ht="13" x14ac:dyDescent="0.15">
      <c r="A1310" s="167"/>
      <c r="B1310" s="46">
        <v>7</v>
      </c>
      <c r="C1310" s="43" t="s">
        <v>8798</v>
      </c>
      <c r="D1310" s="45">
        <v>1000000</v>
      </c>
      <c r="E1310" s="42" t="s">
        <v>8799</v>
      </c>
      <c r="F1310" s="42" t="s">
        <v>2379</v>
      </c>
      <c r="G1310" s="42" t="s">
        <v>1914</v>
      </c>
      <c r="H1310" s="45">
        <v>1.9540092237203399E-8</v>
      </c>
      <c r="I1310" s="42">
        <v>22</v>
      </c>
      <c r="J1310" s="42" t="s">
        <v>8800</v>
      </c>
      <c r="K1310" s="42">
        <v>129</v>
      </c>
      <c r="L1310" s="42">
        <v>3</v>
      </c>
      <c r="M1310" s="42">
        <v>1</v>
      </c>
      <c r="N1310" s="42" t="s">
        <v>44</v>
      </c>
      <c r="O1310" s="42" t="s">
        <v>7539</v>
      </c>
      <c r="P1310" s="42" t="s">
        <v>7540</v>
      </c>
      <c r="Q1310" t="s">
        <v>45</v>
      </c>
      <c r="R1310" t="s">
        <v>46</v>
      </c>
    </row>
    <row r="1311" spans="1:18" ht="13" x14ac:dyDescent="0.15">
      <c r="A1311" s="167"/>
      <c r="B1311" s="46">
        <v>7</v>
      </c>
      <c r="C1311" s="43" t="s">
        <v>8801</v>
      </c>
      <c r="D1311" s="45">
        <v>1000000</v>
      </c>
      <c r="E1311" s="42" t="s">
        <v>8802</v>
      </c>
      <c r="F1311" s="42" t="s">
        <v>2379</v>
      </c>
      <c r="G1311" s="42" t="s">
        <v>1914</v>
      </c>
      <c r="H1311" s="45">
        <v>3.6378456536526097E-8</v>
      </c>
      <c r="I1311" s="42">
        <v>22</v>
      </c>
      <c r="J1311" s="42" t="s">
        <v>8803</v>
      </c>
      <c r="K1311" s="42">
        <v>73</v>
      </c>
      <c r="L1311" s="42">
        <v>3</v>
      </c>
      <c r="M1311" s="42">
        <v>1</v>
      </c>
      <c r="N1311" s="42" t="s">
        <v>44</v>
      </c>
      <c r="O1311" s="42" t="s">
        <v>7539</v>
      </c>
      <c r="P1311" s="42" t="s">
        <v>7540</v>
      </c>
      <c r="Q1311" t="s">
        <v>45</v>
      </c>
      <c r="R1311" t="s">
        <v>46</v>
      </c>
    </row>
    <row r="1312" spans="1:18" ht="13" x14ac:dyDescent="0.15">
      <c r="A1312" s="167"/>
      <c r="B1312" s="46">
        <v>7</v>
      </c>
      <c r="C1312" s="43" t="s">
        <v>8804</v>
      </c>
      <c r="D1312" s="45">
        <v>1000000</v>
      </c>
      <c r="E1312" s="42" t="s">
        <v>8805</v>
      </c>
      <c r="F1312" s="42" t="s">
        <v>2379</v>
      </c>
      <c r="G1312" s="42" t="s">
        <v>1948</v>
      </c>
      <c r="H1312" s="45">
        <v>1.6109449155249899E-11</v>
      </c>
      <c r="I1312" s="42">
        <v>36</v>
      </c>
      <c r="J1312" s="42" t="s">
        <v>8806</v>
      </c>
      <c r="K1312" s="42">
        <v>19</v>
      </c>
      <c r="L1312" s="42">
        <v>3</v>
      </c>
      <c r="M1312" s="42">
        <v>1</v>
      </c>
      <c r="N1312" s="42" t="s">
        <v>44</v>
      </c>
      <c r="O1312" s="42" t="s">
        <v>7539</v>
      </c>
      <c r="P1312" s="42" t="s">
        <v>7540</v>
      </c>
      <c r="Q1312" t="s">
        <v>45</v>
      </c>
      <c r="R1312" t="s">
        <v>46</v>
      </c>
    </row>
    <row r="1313" spans="1:18" ht="13" x14ac:dyDescent="0.15">
      <c r="A1313" s="167"/>
      <c r="B1313" s="46">
        <v>7</v>
      </c>
      <c r="C1313" s="43" t="s">
        <v>8807</v>
      </c>
      <c r="D1313" s="45">
        <v>1000000</v>
      </c>
      <c r="E1313" s="42" t="s">
        <v>8808</v>
      </c>
      <c r="F1313" s="42" t="s">
        <v>2379</v>
      </c>
      <c r="G1313" s="42" t="s">
        <v>1914</v>
      </c>
      <c r="H1313" s="45">
        <v>4.3862098843082902E-10</v>
      </c>
      <c r="I1313" s="42">
        <v>22</v>
      </c>
      <c r="J1313" s="42" t="s">
        <v>8809</v>
      </c>
      <c r="K1313" s="42">
        <v>100</v>
      </c>
      <c r="L1313" s="42">
        <v>3</v>
      </c>
      <c r="M1313" s="42">
        <v>1</v>
      </c>
      <c r="N1313" s="42" t="s">
        <v>44</v>
      </c>
      <c r="O1313" s="42" t="s">
        <v>7539</v>
      </c>
      <c r="P1313" s="42" t="s">
        <v>7540</v>
      </c>
      <c r="Q1313" t="s">
        <v>45</v>
      </c>
      <c r="R1313" t="s">
        <v>46</v>
      </c>
    </row>
    <row r="1314" spans="1:18" ht="13" x14ac:dyDescent="0.15">
      <c r="A1314" s="167"/>
      <c r="B1314" s="46">
        <v>7</v>
      </c>
      <c r="C1314" s="43" t="s">
        <v>8810</v>
      </c>
      <c r="D1314" s="45">
        <v>1000000</v>
      </c>
      <c r="E1314" s="42" t="s">
        <v>8811</v>
      </c>
      <c r="F1314" s="42" t="s">
        <v>2379</v>
      </c>
      <c r="G1314" s="42" t="s">
        <v>1914</v>
      </c>
      <c r="H1314" s="45">
        <v>1.38631358563957E-8</v>
      </c>
      <c r="I1314" s="42">
        <v>22</v>
      </c>
      <c r="J1314" s="42" t="s">
        <v>8812</v>
      </c>
      <c r="K1314" s="42">
        <v>76</v>
      </c>
      <c r="L1314" s="42">
        <v>3</v>
      </c>
      <c r="M1314" s="42">
        <v>1</v>
      </c>
      <c r="N1314" s="42" t="s">
        <v>44</v>
      </c>
      <c r="O1314" s="42" t="s">
        <v>7539</v>
      </c>
      <c r="P1314" s="42" t="s">
        <v>7540</v>
      </c>
      <c r="Q1314" t="s">
        <v>45</v>
      </c>
      <c r="R1314" t="s">
        <v>46</v>
      </c>
    </row>
    <row r="1315" spans="1:18" ht="13" x14ac:dyDescent="0.15">
      <c r="A1315" s="167"/>
      <c r="B1315" s="46">
        <v>7</v>
      </c>
      <c r="C1315" s="43" t="s">
        <v>8813</v>
      </c>
      <c r="D1315" s="45">
        <v>1000000</v>
      </c>
      <c r="E1315" s="42" t="s">
        <v>8814</v>
      </c>
      <c r="F1315" s="42" t="s">
        <v>2379</v>
      </c>
      <c r="G1315" s="42" t="s">
        <v>1914</v>
      </c>
      <c r="H1315" s="45">
        <v>1.9580719270659698E-8</v>
      </c>
      <c r="I1315" s="42">
        <v>22</v>
      </c>
      <c r="J1315" s="42" t="s">
        <v>8815</v>
      </c>
      <c r="K1315" s="42">
        <v>70</v>
      </c>
      <c r="L1315" s="42">
        <v>3</v>
      </c>
      <c r="M1315" s="42">
        <v>1</v>
      </c>
      <c r="N1315" s="42" t="s">
        <v>44</v>
      </c>
      <c r="O1315" s="42" t="s">
        <v>7539</v>
      </c>
      <c r="P1315" s="42" t="s">
        <v>7540</v>
      </c>
      <c r="Q1315" t="s">
        <v>45</v>
      </c>
      <c r="R1315" t="s">
        <v>46</v>
      </c>
    </row>
    <row r="1316" spans="1:18" ht="13" x14ac:dyDescent="0.15">
      <c r="A1316" s="167"/>
      <c r="B1316" s="46">
        <v>7</v>
      </c>
      <c r="C1316" s="43" t="s">
        <v>8816</v>
      </c>
      <c r="D1316" s="45">
        <v>1000000</v>
      </c>
      <c r="E1316" s="42" t="s">
        <v>8817</v>
      </c>
      <c r="F1316" s="42" t="s">
        <v>2379</v>
      </c>
      <c r="G1316" s="42" t="s">
        <v>1914</v>
      </c>
      <c r="H1316" s="45">
        <v>4.13222967734984E-9</v>
      </c>
      <c r="I1316" s="42">
        <v>20</v>
      </c>
      <c r="J1316" s="42" t="s">
        <v>8818</v>
      </c>
      <c r="K1316" s="42">
        <v>37</v>
      </c>
      <c r="L1316" s="42">
        <v>3</v>
      </c>
      <c r="M1316" s="42">
        <v>1</v>
      </c>
      <c r="N1316" s="42" t="s">
        <v>44</v>
      </c>
      <c r="O1316" s="42" t="s">
        <v>7539</v>
      </c>
      <c r="P1316" s="42" t="s">
        <v>7540</v>
      </c>
      <c r="Q1316" t="s">
        <v>45</v>
      </c>
      <c r="R1316" t="s">
        <v>46</v>
      </c>
    </row>
    <row r="1317" spans="1:18" ht="13" x14ac:dyDescent="0.15">
      <c r="A1317" s="167"/>
      <c r="B1317" s="46">
        <v>7</v>
      </c>
      <c r="C1317" s="43" t="s">
        <v>8819</v>
      </c>
      <c r="D1317" s="45">
        <v>1000000</v>
      </c>
      <c r="E1317" s="42" t="s">
        <v>8820</v>
      </c>
      <c r="F1317" s="42" t="s">
        <v>2379</v>
      </c>
      <c r="G1317" s="42" t="s">
        <v>1914</v>
      </c>
      <c r="H1317" s="45">
        <v>1.8724663265362901E-8</v>
      </c>
      <c r="I1317" s="42">
        <v>22</v>
      </c>
      <c r="J1317" s="42" t="s">
        <v>8821</v>
      </c>
      <c r="K1317" s="42">
        <v>74</v>
      </c>
      <c r="L1317" s="42">
        <v>3</v>
      </c>
      <c r="M1317" s="42">
        <v>1</v>
      </c>
      <c r="N1317" s="42" t="s">
        <v>44</v>
      </c>
      <c r="O1317" s="42" t="s">
        <v>7539</v>
      </c>
      <c r="P1317" s="42" t="s">
        <v>7540</v>
      </c>
      <c r="Q1317" t="s">
        <v>45</v>
      </c>
      <c r="R1317" t="s">
        <v>46</v>
      </c>
    </row>
    <row r="1318" spans="1:18" ht="13" x14ac:dyDescent="0.15">
      <c r="A1318" s="167"/>
      <c r="B1318" s="46">
        <v>7</v>
      </c>
      <c r="C1318" s="43" t="s">
        <v>8822</v>
      </c>
      <c r="D1318" s="45">
        <v>1000000</v>
      </c>
      <c r="E1318" s="42" t="s">
        <v>8823</v>
      </c>
      <c r="F1318" s="42" t="s">
        <v>2379</v>
      </c>
      <c r="G1318" s="42" t="s">
        <v>1914</v>
      </c>
      <c r="H1318" s="45">
        <v>3.64827391898075E-8</v>
      </c>
      <c r="I1318" s="42">
        <v>22</v>
      </c>
      <c r="J1318" s="42" t="s">
        <v>8824</v>
      </c>
      <c r="K1318" s="42">
        <v>76</v>
      </c>
      <c r="L1318" s="42">
        <v>3</v>
      </c>
      <c r="M1318" s="42">
        <v>1</v>
      </c>
      <c r="N1318" s="42" t="s">
        <v>44</v>
      </c>
      <c r="O1318" s="42" t="s">
        <v>7539</v>
      </c>
      <c r="P1318" s="42" t="s">
        <v>7540</v>
      </c>
      <c r="Q1318" t="s">
        <v>45</v>
      </c>
      <c r="R1318" t="s">
        <v>46</v>
      </c>
    </row>
    <row r="1319" spans="1:18" ht="13" x14ac:dyDescent="0.15">
      <c r="A1319" s="167"/>
      <c r="B1319" s="46">
        <v>7</v>
      </c>
      <c r="C1319" s="43" t="s">
        <v>8825</v>
      </c>
      <c r="D1319" s="45">
        <v>1000000</v>
      </c>
      <c r="E1319" s="42" t="s">
        <v>8826</v>
      </c>
      <c r="F1319" s="42" t="s">
        <v>2379</v>
      </c>
      <c r="G1319" s="42" t="s">
        <v>1914</v>
      </c>
      <c r="H1319" s="45">
        <v>1.3899135146925199E-8</v>
      </c>
      <c r="I1319" s="42">
        <v>22</v>
      </c>
      <c r="J1319" s="42" t="s">
        <v>8827</v>
      </c>
      <c r="K1319" s="42">
        <v>65</v>
      </c>
      <c r="L1319" s="42">
        <v>3</v>
      </c>
      <c r="M1319" s="42">
        <v>1</v>
      </c>
      <c r="N1319" s="42" t="s">
        <v>44</v>
      </c>
      <c r="O1319" s="42" t="s">
        <v>7539</v>
      </c>
      <c r="P1319" s="42" t="s">
        <v>7540</v>
      </c>
      <c r="Q1319" t="s">
        <v>45</v>
      </c>
      <c r="R1319" t="s">
        <v>46</v>
      </c>
    </row>
    <row r="1320" spans="1:18" ht="13" x14ac:dyDescent="0.15">
      <c r="A1320" s="167"/>
      <c r="B1320" s="46">
        <v>7</v>
      </c>
      <c r="C1320" s="43" t="s">
        <v>8828</v>
      </c>
      <c r="D1320" s="45">
        <v>1000000</v>
      </c>
      <c r="E1320" s="42" t="s">
        <v>8829</v>
      </c>
      <c r="F1320" s="42" t="s">
        <v>2379</v>
      </c>
      <c r="G1320" s="42" t="s">
        <v>1914</v>
      </c>
      <c r="H1320" s="45">
        <v>5.2836187430814004E-10</v>
      </c>
      <c r="I1320" s="42">
        <v>28</v>
      </c>
      <c r="J1320" s="42" t="s">
        <v>8830</v>
      </c>
      <c r="K1320" s="42">
        <v>84</v>
      </c>
      <c r="L1320" s="42">
        <v>3</v>
      </c>
      <c r="M1320" s="42">
        <v>1</v>
      </c>
      <c r="N1320" s="42" t="s">
        <v>44</v>
      </c>
      <c r="O1320" s="42" t="s">
        <v>7539</v>
      </c>
      <c r="P1320" s="42" t="s">
        <v>7540</v>
      </c>
      <c r="Q1320" t="s">
        <v>45</v>
      </c>
      <c r="R1320" t="s">
        <v>46</v>
      </c>
    </row>
    <row r="1321" spans="1:18" ht="13" x14ac:dyDescent="0.15">
      <c r="A1321" s="167"/>
      <c r="B1321" s="46">
        <v>7</v>
      </c>
      <c r="C1321" s="43" t="s">
        <v>8831</v>
      </c>
      <c r="D1321" s="45">
        <v>1000000</v>
      </c>
      <c r="E1321" s="42" t="s">
        <v>8832</v>
      </c>
      <c r="F1321" s="42" t="s">
        <v>2379</v>
      </c>
      <c r="G1321" s="42" t="s">
        <v>1914</v>
      </c>
      <c r="H1321" s="45">
        <v>8.6887549477145795E-11</v>
      </c>
      <c r="I1321" s="42">
        <v>32</v>
      </c>
      <c r="J1321" s="42" t="s">
        <v>8833</v>
      </c>
      <c r="K1321" s="42">
        <v>74</v>
      </c>
      <c r="L1321" s="42">
        <v>3</v>
      </c>
      <c r="M1321" s="42">
        <v>1</v>
      </c>
      <c r="N1321" s="42" t="s">
        <v>44</v>
      </c>
      <c r="O1321" s="42" t="s">
        <v>7539</v>
      </c>
      <c r="P1321" s="42" t="s">
        <v>7540</v>
      </c>
      <c r="Q1321" t="s">
        <v>45</v>
      </c>
      <c r="R1321" t="s">
        <v>46</v>
      </c>
    </row>
    <row r="1322" spans="1:18" ht="13" x14ac:dyDescent="0.15">
      <c r="A1322" s="167"/>
      <c r="B1322" s="46">
        <v>7</v>
      </c>
      <c r="C1322" s="43" t="s">
        <v>8834</v>
      </c>
      <c r="D1322" s="45">
        <v>1000000</v>
      </c>
      <c r="E1322" s="42" t="s">
        <v>8835</v>
      </c>
      <c r="F1322" s="42" t="s">
        <v>2379</v>
      </c>
      <c r="G1322" s="42" t="s">
        <v>1914</v>
      </c>
      <c r="H1322" s="45">
        <v>7.8957942263917096E-8</v>
      </c>
      <c r="I1322" s="42">
        <v>22</v>
      </c>
      <c r="J1322" s="42" t="s">
        <v>8836</v>
      </c>
      <c r="K1322" s="42">
        <v>39</v>
      </c>
      <c r="L1322" s="42">
        <v>3</v>
      </c>
      <c r="M1322" s="42">
        <v>1</v>
      </c>
      <c r="N1322" s="42" t="s">
        <v>44</v>
      </c>
      <c r="O1322" s="42" t="s">
        <v>7539</v>
      </c>
      <c r="P1322" s="42" t="s">
        <v>7540</v>
      </c>
      <c r="Q1322" t="s">
        <v>45</v>
      </c>
      <c r="R1322" t="s">
        <v>46</v>
      </c>
    </row>
    <row r="1323" spans="1:18" ht="13" x14ac:dyDescent="0.15">
      <c r="A1323" s="167"/>
      <c r="B1323" s="46">
        <v>7</v>
      </c>
      <c r="C1323" s="43" t="s">
        <v>8837</v>
      </c>
      <c r="D1323" s="45">
        <v>1000000</v>
      </c>
      <c r="E1323" s="42" t="s">
        <v>8838</v>
      </c>
      <c r="F1323" s="42" t="s">
        <v>2379</v>
      </c>
      <c r="G1323" s="42" t="s">
        <v>1914</v>
      </c>
      <c r="H1323" s="45">
        <v>7.1960023153756406E-11</v>
      </c>
      <c r="I1323" s="42">
        <v>34</v>
      </c>
      <c r="J1323" s="42" t="s">
        <v>8839</v>
      </c>
      <c r="K1323" s="42">
        <v>55</v>
      </c>
      <c r="L1323" s="42">
        <v>3</v>
      </c>
      <c r="M1323" s="42">
        <v>1</v>
      </c>
      <c r="N1323" s="42" t="s">
        <v>44</v>
      </c>
      <c r="O1323" s="42" t="s">
        <v>7539</v>
      </c>
      <c r="P1323" s="42" t="s">
        <v>7540</v>
      </c>
      <c r="Q1323" t="s">
        <v>45</v>
      </c>
      <c r="R1323" t="s">
        <v>46</v>
      </c>
    </row>
    <row r="1324" spans="1:18" ht="13" x14ac:dyDescent="0.15">
      <c r="A1324" s="167"/>
      <c r="B1324" s="46">
        <v>7</v>
      </c>
      <c r="C1324" s="43" t="s">
        <v>8840</v>
      </c>
      <c r="D1324" s="45">
        <v>1000000</v>
      </c>
      <c r="E1324" s="42" t="s">
        <v>8841</v>
      </c>
      <c r="F1324" s="42" t="s">
        <v>2379</v>
      </c>
      <c r="G1324" s="42" t="s">
        <v>1948</v>
      </c>
      <c r="H1324" s="45">
        <v>2.9039701530878602E-9</v>
      </c>
      <c r="I1324" s="42">
        <v>28</v>
      </c>
      <c r="J1324" s="42" t="s">
        <v>8842</v>
      </c>
      <c r="K1324" s="42">
        <v>44</v>
      </c>
      <c r="L1324" s="42">
        <v>3</v>
      </c>
      <c r="M1324" s="42">
        <v>1</v>
      </c>
      <c r="N1324" s="42" t="s">
        <v>44</v>
      </c>
      <c r="O1324" s="42" t="s">
        <v>7539</v>
      </c>
      <c r="P1324" s="42" t="s">
        <v>7540</v>
      </c>
      <c r="Q1324" t="s">
        <v>45</v>
      </c>
      <c r="R1324" t="s">
        <v>46</v>
      </c>
    </row>
    <row r="1325" spans="1:18" ht="13" x14ac:dyDescent="0.15">
      <c r="A1325" s="167"/>
      <c r="B1325" s="46">
        <v>7</v>
      </c>
      <c r="C1325" s="43" t="s">
        <v>8843</v>
      </c>
      <c r="D1325" s="45">
        <v>1000000</v>
      </c>
      <c r="E1325" s="42" t="s">
        <v>8844</v>
      </c>
      <c r="F1325" s="42" t="s">
        <v>2379</v>
      </c>
      <c r="G1325" s="42" t="s">
        <v>1914</v>
      </c>
      <c r="H1325" s="45">
        <v>9.6376932548720994E-9</v>
      </c>
      <c r="I1325" s="42">
        <v>20</v>
      </c>
      <c r="J1325" s="42" t="s">
        <v>8845</v>
      </c>
      <c r="K1325" s="42">
        <v>35</v>
      </c>
      <c r="L1325" s="42">
        <v>3</v>
      </c>
      <c r="M1325" s="42">
        <v>1</v>
      </c>
      <c r="N1325" s="42" t="s">
        <v>44</v>
      </c>
      <c r="O1325" s="42" t="s">
        <v>7539</v>
      </c>
      <c r="P1325" s="42" t="s">
        <v>7540</v>
      </c>
      <c r="Q1325" t="s">
        <v>45</v>
      </c>
      <c r="R1325" t="s">
        <v>46</v>
      </c>
    </row>
    <row r="1326" spans="1:18" ht="13" x14ac:dyDescent="0.15">
      <c r="A1326" s="167"/>
      <c r="B1326" s="46">
        <v>7</v>
      </c>
      <c r="C1326" s="43" t="s">
        <v>8846</v>
      </c>
      <c r="D1326" s="45">
        <v>1000000</v>
      </c>
      <c r="E1326" s="42" t="s">
        <v>8847</v>
      </c>
      <c r="F1326" s="42" t="s">
        <v>2379</v>
      </c>
      <c r="G1326" s="42" t="s">
        <v>1948</v>
      </c>
      <c r="H1326" s="45">
        <v>1.8608996129325E-12</v>
      </c>
      <c r="I1326" s="42">
        <v>32</v>
      </c>
      <c r="J1326" s="42" t="s">
        <v>8848</v>
      </c>
      <c r="K1326" s="42">
        <v>174</v>
      </c>
      <c r="L1326" s="42">
        <v>3</v>
      </c>
      <c r="M1326" s="42">
        <v>1</v>
      </c>
      <c r="N1326" s="42" t="s">
        <v>44</v>
      </c>
      <c r="O1326" s="42" t="s">
        <v>7539</v>
      </c>
      <c r="P1326" s="42" t="s">
        <v>7540</v>
      </c>
      <c r="Q1326" t="s">
        <v>45</v>
      </c>
      <c r="R1326" t="s">
        <v>46</v>
      </c>
    </row>
    <row r="1327" spans="1:18" ht="13" x14ac:dyDescent="0.15">
      <c r="A1327" s="167"/>
      <c r="B1327" s="46">
        <v>7</v>
      </c>
      <c r="C1327" s="43" t="s">
        <v>8849</v>
      </c>
      <c r="D1327" s="45">
        <v>1000000</v>
      </c>
      <c r="E1327" s="42" t="s">
        <v>8850</v>
      </c>
      <c r="F1327" s="42" t="s">
        <v>2379</v>
      </c>
      <c r="G1327" s="42" t="s">
        <v>1914</v>
      </c>
      <c r="H1327" s="45">
        <v>7.8860458082271898E-10</v>
      </c>
      <c r="I1327" s="42">
        <v>22</v>
      </c>
      <c r="J1327" s="42" t="s">
        <v>8851</v>
      </c>
      <c r="K1327" s="42">
        <v>42</v>
      </c>
      <c r="L1327" s="42">
        <v>3</v>
      </c>
      <c r="M1327" s="42">
        <v>1</v>
      </c>
      <c r="N1327" s="42" t="s">
        <v>44</v>
      </c>
      <c r="O1327" s="42" t="s">
        <v>7539</v>
      </c>
      <c r="P1327" s="42" t="s">
        <v>7540</v>
      </c>
      <c r="Q1327" t="s">
        <v>45</v>
      </c>
      <c r="R1327" t="s">
        <v>46</v>
      </c>
    </row>
    <row r="1328" spans="1:18" ht="13" x14ac:dyDescent="0.15">
      <c r="A1328" s="167"/>
      <c r="B1328" s="46">
        <v>7</v>
      </c>
      <c r="C1328" s="43" t="s">
        <v>8852</v>
      </c>
      <c r="D1328" s="45">
        <v>1000000</v>
      </c>
      <c r="E1328" s="42" t="s">
        <v>8853</v>
      </c>
      <c r="F1328" s="42" t="s">
        <v>2379</v>
      </c>
      <c r="G1328" s="42" t="s">
        <v>1914</v>
      </c>
      <c r="H1328" s="45">
        <v>3.0167458333235902E-10</v>
      </c>
      <c r="I1328" s="42">
        <v>22</v>
      </c>
      <c r="J1328" s="42" t="s">
        <v>8854</v>
      </c>
      <c r="K1328" s="42">
        <v>49</v>
      </c>
      <c r="L1328" s="42">
        <v>3</v>
      </c>
      <c r="M1328" s="42">
        <v>1</v>
      </c>
      <c r="N1328" s="42" t="s">
        <v>44</v>
      </c>
      <c r="O1328" s="42" t="s">
        <v>7539</v>
      </c>
      <c r="P1328" s="42" t="s">
        <v>7540</v>
      </c>
      <c r="Q1328" t="s">
        <v>45</v>
      </c>
      <c r="R1328" t="s">
        <v>46</v>
      </c>
    </row>
    <row r="1329" spans="1:18" ht="13" x14ac:dyDescent="0.15">
      <c r="A1329" s="167"/>
      <c r="B1329" s="46">
        <v>7</v>
      </c>
      <c r="C1329" s="43" t="s">
        <v>8855</v>
      </c>
      <c r="D1329" s="45">
        <v>1000000</v>
      </c>
      <c r="E1329" s="42" t="s">
        <v>8856</v>
      </c>
      <c r="F1329" s="42" t="s">
        <v>2379</v>
      </c>
      <c r="G1329" s="42" t="s">
        <v>1914</v>
      </c>
      <c r="H1329" s="45">
        <v>8.33578198113666E-9</v>
      </c>
      <c r="I1329" s="42">
        <v>22</v>
      </c>
      <c r="J1329" s="42" t="s">
        <v>8857</v>
      </c>
      <c r="K1329" s="42">
        <v>95</v>
      </c>
      <c r="L1329" s="42">
        <v>3</v>
      </c>
      <c r="M1329" s="42">
        <v>1</v>
      </c>
      <c r="N1329" s="42" t="s">
        <v>44</v>
      </c>
      <c r="O1329" s="42" t="s">
        <v>7539</v>
      </c>
      <c r="P1329" s="42" t="s">
        <v>7540</v>
      </c>
      <c r="Q1329" t="s">
        <v>45</v>
      </c>
      <c r="R1329" t="s">
        <v>46</v>
      </c>
    </row>
    <row r="1330" spans="1:18" ht="13" x14ac:dyDescent="0.15">
      <c r="A1330" s="167"/>
      <c r="B1330" s="46">
        <v>7</v>
      </c>
      <c r="C1330" s="43" t="s">
        <v>8858</v>
      </c>
      <c r="D1330" s="45">
        <v>1000000</v>
      </c>
      <c r="E1330" s="42" t="s">
        <v>8859</v>
      </c>
      <c r="F1330" s="42" t="s">
        <v>2379</v>
      </c>
      <c r="G1330" s="42" t="s">
        <v>1914</v>
      </c>
      <c r="H1330" s="45">
        <v>2.2068154122120899E-10</v>
      </c>
      <c r="I1330" s="42">
        <v>22</v>
      </c>
      <c r="J1330" s="42" t="s">
        <v>8830</v>
      </c>
      <c r="K1330" s="42">
        <v>47</v>
      </c>
      <c r="L1330" s="42">
        <v>3</v>
      </c>
      <c r="M1330" s="42">
        <v>1</v>
      </c>
      <c r="N1330" s="42" t="s">
        <v>44</v>
      </c>
      <c r="O1330" s="42" t="s">
        <v>7539</v>
      </c>
      <c r="P1330" s="42" t="s">
        <v>7540</v>
      </c>
      <c r="Q1330" t="s">
        <v>45</v>
      </c>
      <c r="R1330" t="s">
        <v>46</v>
      </c>
    </row>
    <row r="1331" spans="1:18" ht="13" x14ac:dyDescent="0.15">
      <c r="A1331" s="167"/>
      <c r="B1331" s="46">
        <v>7</v>
      </c>
      <c r="C1331" s="43" t="s">
        <v>8860</v>
      </c>
      <c r="D1331" s="45">
        <v>1000000</v>
      </c>
      <c r="E1331" s="42" t="s">
        <v>8861</v>
      </c>
      <c r="F1331" s="42" t="s">
        <v>2379</v>
      </c>
      <c r="G1331" s="42" t="s">
        <v>1914</v>
      </c>
      <c r="H1331" s="45">
        <v>2.1844051991656498E-9</v>
      </c>
      <c r="I1331" s="42">
        <v>22</v>
      </c>
      <c r="J1331" s="42" t="s">
        <v>8862</v>
      </c>
      <c r="K1331" s="42">
        <v>28</v>
      </c>
      <c r="L1331" s="42">
        <v>3</v>
      </c>
      <c r="M1331" s="42">
        <v>1</v>
      </c>
      <c r="N1331" s="42" t="s">
        <v>44</v>
      </c>
      <c r="O1331" s="42" t="s">
        <v>7539</v>
      </c>
      <c r="P1331" s="42" t="s">
        <v>7540</v>
      </c>
      <c r="Q1331" t="s">
        <v>45</v>
      </c>
      <c r="R1331" t="s">
        <v>46</v>
      </c>
    </row>
    <row r="1332" spans="1:18" ht="13" x14ac:dyDescent="0.15">
      <c r="A1332" s="167"/>
      <c r="B1332" s="46">
        <v>7</v>
      </c>
      <c r="C1332" s="43" t="s">
        <v>8863</v>
      </c>
      <c r="D1332" s="45">
        <v>1000000</v>
      </c>
      <c r="E1332" s="42" t="s">
        <v>8864</v>
      </c>
      <c r="F1332" s="42" t="s">
        <v>2379</v>
      </c>
      <c r="G1332" s="42" t="s">
        <v>1948</v>
      </c>
      <c r="H1332" s="45">
        <v>1.3435160730333601E-10</v>
      </c>
      <c r="I1332" s="42">
        <v>22</v>
      </c>
      <c r="J1332" s="42" t="s">
        <v>8865</v>
      </c>
      <c r="K1332" s="42">
        <v>25</v>
      </c>
      <c r="L1332" s="42">
        <v>3</v>
      </c>
      <c r="M1332" s="42">
        <v>1</v>
      </c>
      <c r="N1332" s="42" t="s">
        <v>44</v>
      </c>
      <c r="O1332" s="42" t="s">
        <v>7539</v>
      </c>
      <c r="P1332" s="42" t="s">
        <v>7540</v>
      </c>
      <c r="Q1332" t="s">
        <v>45</v>
      </c>
      <c r="R1332" t="s">
        <v>46</v>
      </c>
    </row>
    <row r="1333" spans="1:18" ht="13" x14ac:dyDescent="0.15">
      <c r="A1333" s="167"/>
      <c r="B1333" s="46">
        <v>7</v>
      </c>
      <c r="C1333" s="43" t="s">
        <v>8866</v>
      </c>
      <c r="D1333" s="45">
        <v>1000000</v>
      </c>
      <c r="E1333" s="42" t="s">
        <v>8867</v>
      </c>
      <c r="F1333" s="42" t="s">
        <v>2379</v>
      </c>
      <c r="G1333" s="42" t="s">
        <v>1948</v>
      </c>
      <c r="H1333" s="45">
        <v>4.8915330695824599E-11</v>
      </c>
      <c r="I1333" s="42">
        <v>34</v>
      </c>
      <c r="J1333" s="42" t="s">
        <v>8868</v>
      </c>
      <c r="K1333" s="42">
        <v>37</v>
      </c>
      <c r="L1333" s="42">
        <v>3</v>
      </c>
      <c r="M1333" s="42">
        <v>1</v>
      </c>
      <c r="N1333" s="42" t="s">
        <v>44</v>
      </c>
      <c r="O1333" s="42" t="s">
        <v>7539</v>
      </c>
      <c r="P1333" s="42" t="s">
        <v>7540</v>
      </c>
      <c r="Q1333" t="s">
        <v>45</v>
      </c>
      <c r="R1333" t="s">
        <v>46</v>
      </c>
    </row>
    <row r="1334" spans="1:18" ht="13" x14ac:dyDescent="0.15">
      <c r="A1334" s="167"/>
      <c r="B1334" s="46">
        <v>7</v>
      </c>
      <c r="C1334" s="43" t="s">
        <v>8869</v>
      </c>
      <c r="D1334" s="45">
        <v>1000000</v>
      </c>
      <c r="E1334" s="42" t="s">
        <v>8870</v>
      </c>
      <c r="F1334" s="42" t="s">
        <v>2379</v>
      </c>
      <c r="G1334" s="42" t="s">
        <v>1948</v>
      </c>
      <c r="H1334" s="45">
        <v>9.3816826409560498E-11</v>
      </c>
      <c r="I1334" s="42">
        <v>28</v>
      </c>
      <c r="J1334" s="42" t="s">
        <v>8871</v>
      </c>
      <c r="K1334" s="42">
        <v>37</v>
      </c>
      <c r="L1334" s="42">
        <v>3</v>
      </c>
      <c r="M1334" s="42">
        <v>1</v>
      </c>
      <c r="N1334" s="42" t="s">
        <v>44</v>
      </c>
      <c r="O1334" s="42" t="s">
        <v>7539</v>
      </c>
      <c r="P1334" s="42" t="s">
        <v>7540</v>
      </c>
      <c r="Q1334" t="s">
        <v>45</v>
      </c>
      <c r="R1334" t="s">
        <v>46</v>
      </c>
    </row>
    <row r="1335" spans="1:18" ht="13" x14ac:dyDescent="0.15">
      <c r="A1335" s="167"/>
      <c r="B1335" s="46">
        <v>7</v>
      </c>
      <c r="C1335" s="43" t="s">
        <v>8872</v>
      </c>
      <c r="D1335" s="45">
        <v>1000000</v>
      </c>
      <c r="E1335" s="42" t="s">
        <v>8873</v>
      </c>
      <c r="F1335" s="42" t="s">
        <v>2379</v>
      </c>
      <c r="G1335" s="42" t="s">
        <v>1948</v>
      </c>
      <c r="H1335" s="45">
        <v>5.6723889374994899E-12</v>
      </c>
      <c r="I1335" s="42">
        <v>34</v>
      </c>
      <c r="J1335" s="42" t="s">
        <v>8874</v>
      </c>
      <c r="K1335" s="42">
        <v>40</v>
      </c>
      <c r="L1335" s="42">
        <v>3</v>
      </c>
      <c r="M1335" s="42">
        <v>1</v>
      </c>
      <c r="N1335" s="42" t="s">
        <v>44</v>
      </c>
      <c r="O1335" s="42" t="s">
        <v>7539</v>
      </c>
      <c r="P1335" s="42" t="s">
        <v>7540</v>
      </c>
      <c r="Q1335" t="s">
        <v>45</v>
      </c>
      <c r="R1335" t="s">
        <v>46</v>
      </c>
    </row>
    <row r="1336" spans="1:18" ht="13" x14ac:dyDescent="0.15">
      <c r="A1336" s="167"/>
      <c r="B1336" s="46">
        <v>7</v>
      </c>
      <c r="C1336" s="43" t="s">
        <v>8875</v>
      </c>
      <c r="D1336" s="45">
        <v>1000000</v>
      </c>
      <c r="E1336" s="42" t="s">
        <v>8876</v>
      </c>
      <c r="F1336" s="42" t="s">
        <v>2379</v>
      </c>
      <c r="G1336" s="42" t="s">
        <v>1948</v>
      </c>
      <c r="H1336" s="45">
        <v>1.5530437053907901E-11</v>
      </c>
      <c r="I1336" s="42">
        <v>34</v>
      </c>
      <c r="J1336" s="42" t="s">
        <v>8877</v>
      </c>
      <c r="K1336" s="42">
        <v>59</v>
      </c>
      <c r="L1336" s="42">
        <v>3</v>
      </c>
      <c r="M1336" s="42">
        <v>1</v>
      </c>
      <c r="N1336" s="42" t="s">
        <v>44</v>
      </c>
      <c r="O1336" s="42" t="s">
        <v>7539</v>
      </c>
      <c r="P1336" s="42" t="s">
        <v>7540</v>
      </c>
      <c r="Q1336" t="s">
        <v>45</v>
      </c>
      <c r="R1336" t="s">
        <v>46</v>
      </c>
    </row>
    <row r="1337" spans="1:18" ht="13" x14ac:dyDescent="0.15">
      <c r="A1337" s="167"/>
      <c r="B1337" s="46">
        <v>7</v>
      </c>
      <c r="C1337" s="43" t="s">
        <v>8878</v>
      </c>
      <c r="D1337" s="45">
        <v>1000000</v>
      </c>
      <c r="E1337" s="42" t="s">
        <v>8879</v>
      </c>
      <c r="F1337" s="42" t="s">
        <v>2379</v>
      </c>
      <c r="G1337" s="42" t="s">
        <v>1914</v>
      </c>
      <c r="H1337" s="45">
        <v>1.91660944562701E-10</v>
      </c>
      <c r="I1337" s="42">
        <v>22</v>
      </c>
      <c r="J1337" s="42" t="s">
        <v>8880</v>
      </c>
      <c r="K1337" s="42">
        <v>41</v>
      </c>
      <c r="L1337" s="42">
        <v>3</v>
      </c>
      <c r="M1337" s="42">
        <v>1</v>
      </c>
      <c r="N1337" s="42" t="s">
        <v>44</v>
      </c>
      <c r="O1337" s="42" t="s">
        <v>7539</v>
      </c>
      <c r="P1337" s="42" t="s">
        <v>7540</v>
      </c>
      <c r="Q1337" t="s">
        <v>45</v>
      </c>
      <c r="R1337" t="s">
        <v>46</v>
      </c>
    </row>
    <row r="1338" spans="1:18" ht="13" x14ac:dyDescent="0.15">
      <c r="A1338" s="167"/>
      <c r="B1338" s="46">
        <v>7</v>
      </c>
      <c r="C1338" s="43" t="s">
        <v>8881</v>
      </c>
      <c r="D1338" s="45">
        <v>1000000</v>
      </c>
      <c r="E1338" s="42" t="s">
        <v>8882</v>
      </c>
      <c r="F1338" s="42" t="s">
        <v>2379</v>
      </c>
      <c r="G1338" s="42" t="s">
        <v>1914</v>
      </c>
      <c r="H1338" s="45">
        <v>1.9446129211112099E-8</v>
      </c>
      <c r="I1338" s="42">
        <v>22</v>
      </c>
      <c r="J1338" s="42" t="s">
        <v>8883</v>
      </c>
      <c r="K1338" s="42">
        <v>48</v>
      </c>
      <c r="L1338" s="42">
        <v>3</v>
      </c>
      <c r="M1338" s="42">
        <v>1</v>
      </c>
      <c r="N1338" s="42" t="s">
        <v>44</v>
      </c>
      <c r="O1338" s="42" t="s">
        <v>7539</v>
      </c>
      <c r="P1338" s="42" t="s">
        <v>7540</v>
      </c>
      <c r="Q1338" t="s">
        <v>45</v>
      </c>
      <c r="R1338" t="s">
        <v>46</v>
      </c>
    </row>
    <row r="1339" spans="1:18" ht="13" x14ac:dyDescent="0.15">
      <c r="A1339" s="167"/>
      <c r="B1339" s="46">
        <v>7</v>
      </c>
      <c r="C1339" s="43" t="s">
        <v>8884</v>
      </c>
      <c r="D1339" s="45">
        <v>1000000</v>
      </c>
      <c r="E1339" s="42" t="s">
        <v>8885</v>
      </c>
      <c r="F1339" s="42" t="s">
        <v>2379</v>
      </c>
      <c r="G1339" s="42" t="s">
        <v>1948</v>
      </c>
      <c r="H1339" s="45">
        <v>1.4268398658838601E-14</v>
      </c>
      <c r="I1339" s="42">
        <v>36</v>
      </c>
      <c r="J1339" s="42" t="s">
        <v>8886</v>
      </c>
      <c r="K1339" s="42">
        <v>39</v>
      </c>
      <c r="L1339" s="42">
        <v>3</v>
      </c>
      <c r="M1339" s="42">
        <v>1</v>
      </c>
      <c r="N1339" s="42" t="s">
        <v>44</v>
      </c>
      <c r="O1339" s="42" t="s">
        <v>7539</v>
      </c>
      <c r="P1339" s="42" t="s">
        <v>7540</v>
      </c>
      <c r="Q1339" t="s">
        <v>45</v>
      </c>
      <c r="R1339" t="s">
        <v>46</v>
      </c>
    </row>
    <row r="1340" spans="1:18" ht="13" x14ac:dyDescent="0.15">
      <c r="A1340" s="167"/>
      <c r="B1340" s="46">
        <v>7</v>
      </c>
      <c r="C1340" s="43" t="s">
        <v>8887</v>
      </c>
      <c r="D1340" s="45">
        <v>1000000</v>
      </c>
      <c r="E1340" s="42" t="s">
        <v>8888</v>
      </c>
      <c r="F1340" s="42" t="s">
        <v>2379</v>
      </c>
      <c r="G1340" s="42" t="s">
        <v>1914</v>
      </c>
      <c r="H1340" s="45">
        <v>3.4961976002520198E-11</v>
      </c>
      <c r="I1340" s="42">
        <v>22</v>
      </c>
      <c r="J1340" s="42" t="s">
        <v>8889</v>
      </c>
      <c r="K1340" s="42">
        <v>70</v>
      </c>
      <c r="L1340" s="42">
        <v>3</v>
      </c>
      <c r="M1340" s="42">
        <v>1</v>
      </c>
      <c r="N1340" s="42" t="s">
        <v>44</v>
      </c>
      <c r="O1340" s="42" t="s">
        <v>7539</v>
      </c>
      <c r="P1340" s="42" t="s">
        <v>7540</v>
      </c>
      <c r="Q1340" t="s">
        <v>45</v>
      </c>
      <c r="R1340" t="s">
        <v>46</v>
      </c>
    </row>
    <row r="1341" spans="1:18" ht="13" x14ac:dyDescent="0.15">
      <c r="A1341" s="167"/>
      <c r="B1341" s="46">
        <v>7</v>
      </c>
      <c r="C1341" s="43" t="s">
        <v>8890</v>
      </c>
      <c r="D1341" s="45">
        <v>1000000</v>
      </c>
      <c r="E1341" s="42" t="s">
        <v>8891</v>
      </c>
      <c r="F1341" s="42" t="s">
        <v>2379</v>
      </c>
      <c r="G1341" s="42" t="s">
        <v>1948</v>
      </c>
      <c r="H1341" s="45">
        <v>1.7320228812564099E-11</v>
      </c>
      <c r="I1341" s="42">
        <v>22</v>
      </c>
      <c r="J1341" s="42" t="s">
        <v>8892</v>
      </c>
      <c r="K1341" s="42">
        <v>51</v>
      </c>
      <c r="L1341" s="42">
        <v>3</v>
      </c>
      <c r="M1341" s="42">
        <v>1</v>
      </c>
      <c r="N1341" s="42" t="s">
        <v>44</v>
      </c>
      <c r="O1341" s="42" t="s">
        <v>7539</v>
      </c>
      <c r="P1341" s="42" t="s">
        <v>7540</v>
      </c>
      <c r="Q1341" t="s">
        <v>45</v>
      </c>
      <c r="R1341" t="s">
        <v>46</v>
      </c>
    </row>
    <row r="1342" spans="1:18" ht="13" x14ac:dyDescent="0.15">
      <c r="A1342" s="167"/>
      <c r="B1342" s="46">
        <v>7</v>
      </c>
      <c r="C1342" s="43" t="s">
        <v>8893</v>
      </c>
      <c r="D1342" s="45">
        <v>1000000</v>
      </c>
      <c r="E1342" s="42" t="s">
        <v>8894</v>
      </c>
      <c r="F1342" s="42" t="s">
        <v>2379</v>
      </c>
      <c r="G1342" s="42" t="s">
        <v>1914</v>
      </c>
      <c r="H1342" s="45">
        <v>5.0374554823302E-12</v>
      </c>
      <c r="I1342" s="42">
        <v>34</v>
      </c>
      <c r="J1342" s="42" t="s">
        <v>8895</v>
      </c>
      <c r="K1342" s="42">
        <v>69</v>
      </c>
      <c r="L1342" s="42">
        <v>3</v>
      </c>
      <c r="M1342" s="42">
        <v>1</v>
      </c>
      <c r="N1342" s="42" t="s">
        <v>44</v>
      </c>
      <c r="O1342" s="42" t="s">
        <v>7539</v>
      </c>
      <c r="P1342" s="42" t="s">
        <v>7540</v>
      </c>
      <c r="Q1342" t="s">
        <v>45</v>
      </c>
      <c r="R1342" t="s">
        <v>46</v>
      </c>
    </row>
    <row r="1343" spans="1:18" ht="13" x14ac:dyDescent="0.15">
      <c r="A1343" s="167"/>
      <c r="B1343" s="46">
        <v>7</v>
      </c>
      <c r="C1343" s="43" t="s">
        <v>8896</v>
      </c>
      <c r="D1343" s="45">
        <v>1000000</v>
      </c>
      <c r="E1343" s="42" t="s">
        <v>8897</v>
      </c>
      <c r="F1343" s="42" t="s">
        <v>2379</v>
      </c>
      <c r="G1343" s="42" t="s">
        <v>1914</v>
      </c>
      <c r="H1343" s="45">
        <v>1.83130837319471E-9</v>
      </c>
      <c r="I1343" s="42">
        <v>22</v>
      </c>
      <c r="J1343" s="42" t="s">
        <v>8898</v>
      </c>
      <c r="K1343" s="42">
        <v>27</v>
      </c>
      <c r="L1343" s="42">
        <v>3</v>
      </c>
      <c r="M1343" s="42">
        <v>1</v>
      </c>
      <c r="N1343" s="42" t="s">
        <v>44</v>
      </c>
      <c r="O1343" s="42" t="s">
        <v>7539</v>
      </c>
      <c r="P1343" s="42" t="s">
        <v>7540</v>
      </c>
      <c r="Q1343" t="s">
        <v>45</v>
      </c>
      <c r="R1343" t="s">
        <v>46</v>
      </c>
    </row>
    <row r="1344" spans="1:18" ht="13" x14ac:dyDescent="0.15">
      <c r="A1344" s="167"/>
      <c r="B1344" s="46">
        <v>7</v>
      </c>
      <c r="C1344" s="43" t="s">
        <v>8899</v>
      </c>
      <c r="D1344" s="45">
        <v>1000000</v>
      </c>
      <c r="E1344" s="42" t="s">
        <v>8900</v>
      </c>
      <c r="F1344" s="42" t="s">
        <v>2379</v>
      </c>
      <c r="G1344" s="42" t="s">
        <v>1948</v>
      </c>
      <c r="H1344" s="45">
        <v>4.53495194762805E-12</v>
      </c>
      <c r="I1344" s="42">
        <v>34</v>
      </c>
      <c r="J1344" s="42" t="s">
        <v>8901</v>
      </c>
      <c r="K1344" s="42">
        <v>33</v>
      </c>
      <c r="L1344" s="42">
        <v>3</v>
      </c>
      <c r="M1344" s="42">
        <v>1</v>
      </c>
      <c r="N1344" s="42" t="s">
        <v>44</v>
      </c>
      <c r="O1344" s="42" t="s">
        <v>7539</v>
      </c>
      <c r="P1344" s="42" t="s">
        <v>7540</v>
      </c>
      <c r="Q1344" t="s">
        <v>45</v>
      </c>
      <c r="R1344" t="s">
        <v>46</v>
      </c>
    </row>
    <row r="1345" spans="1:18" ht="13" x14ac:dyDescent="0.15">
      <c r="A1345" s="167"/>
      <c r="B1345" s="46">
        <v>7</v>
      </c>
      <c r="C1345" s="43" t="s">
        <v>8902</v>
      </c>
      <c r="D1345" s="45">
        <v>1000000</v>
      </c>
      <c r="E1345" s="42" t="s">
        <v>8903</v>
      </c>
      <c r="F1345" s="42" t="s">
        <v>2379</v>
      </c>
      <c r="G1345" s="42" t="s">
        <v>1914</v>
      </c>
      <c r="H1345" s="45">
        <v>7.0321031179650901E-11</v>
      </c>
      <c r="I1345" s="42">
        <v>32</v>
      </c>
      <c r="J1345" s="42" t="s">
        <v>8904</v>
      </c>
      <c r="K1345" s="42">
        <v>58</v>
      </c>
      <c r="L1345" s="42">
        <v>3</v>
      </c>
      <c r="M1345" s="42">
        <v>1</v>
      </c>
      <c r="N1345" s="42" t="s">
        <v>44</v>
      </c>
      <c r="O1345" s="42" t="s">
        <v>7539</v>
      </c>
      <c r="P1345" s="42" t="s">
        <v>7540</v>
      </c>
      <c r="Q1345" t="s">
        <v>45</v>
      </c>
      <c r="R1345" t="s">
        <v>46</v>
      </c>
    </row>
    <row r="1346" spans="1:18" ht="13" x14ac:dyDescent="0.15">
      <c r="A1346" s="167"/>
      <c r="B1346" s="46">
        <v>7</v>
      </c>
      <c r="C1346" s="43" t="s">
        <v>8905</v>
      </c>
      <c r="D1346" s="45">
        <v>1000000</v>
      </c>
      <c r="E1346" s="42" t="s">
        <v>8906</v>
      </c>
      <c r="F1346" s="42" t="s">
        <v>2379</v>
      </c>
      <c r="G1346" s="42" t="s">
        <v>1914</v>
      </c>
      <c r="H1346" s="45">
        <v>3.8987981814123701E-8</v>
      </c>
      <c r="I1346" s="42">
        <v>20</v>
      </c>
      <c r="J1346" s="42" t="s">
        <v>8907</v>
      </c>
      <c r="K1346" s="42">
        <v>82</v>
      </c>
      <c r="L1346" s="42">
        <v>3</v>
      </c>
      <c r="M1346" s="42">
        <v>1</v>
      </c>
      <c r="N1346" s="42" t="s">
        <v>44</v>
      </c>
      <c r="O1346" s="42" t="s">
        <v>7539</v>
      </c>
      <c r="P1346" s="42" t="s">
        <v>7540</v>
      </c>
      <c r="Q1346" t="s">
        <v>45</v>
      </c>
      <c r="R1346" t="s">
        <v>46</v>
      </c>
    </row>
    <row r="1347" spans="1:18" ht="13" x14ac:dyDescent="0.15">
      <c r="A1347" s="167"/>
      <c r="B1347" s="46">
        <v>7</v>
      </c>
      <c r="C1347" s="43" t="s">
        <v>8908</v>
      </c>
      <c r="D1347" s="45">
        <v>1000000</v>
      </c>
      <c r="E1347" s="42" t="s">
        <v>8909</v>
      </c>
      <c r="F1347" s="42" t="s">
        <v>2379</v>
      </c>
      <c r="G1347" s="42" t="s">
        <v>1914</v>
      </c>
      <c r="H1347" s="45">
        <v>1.2996279676048799E-8</v>
      </c>
      <c r="I1347" s="42">
        <v>22</v>
      </c>
      <c r="J1347" s="42" t="s">
        <v>8904</v>
      </c>
      <c r="K1347" s="42">
        <v>55</v>
      </c>
      <c r="L1347" s="42">
        <v>3</v>
      </c>
      <c r="M1347" s="42">
        <v>1</v>
      </c>
      <c r="N1347" s="42" t="s">
        <v>44</v>
      </c>
      <c r="O1347" s="42" t="s">
        <v>7539</v>
      </c>
      <c r="P1347" s="42" t="s">
        <v>7540</v>
      </c>
      <c r="Q1347" t="s">
        <v>45</v>
      </c>
      <c r="R1347" t="s">
        <v>46</v>
      </c>
    </row>
    <row r="1348" spans="1:18" ht="13" x14ac:dyDescent="0.15">
      <c r="A1348" s="167"/>
      <c r="B1348" s="46">
        <v>7</v>
      </c>
      <c r="C1348" s="43" t="s">
        <v>8910</v>
      </c>
      <c r="D1348" s="45">
        <v>1000000</v>
      </c>
      <c r="E1348" s="42" t="s">
        <v>8911</v>
      </c>
      <c r="F1348" s="42" t="s">
        <v>2379</v>
      </c>
      <c r="G1348" s="42" t="s">
        <v>1914</v>
      </c>
      <c r="H1348" s="45">
        <v>2.7551238141123299E-11</v>
      </c>
      <c r="I1348" s="42">
        <v>32</v>
      </c>
      <c r="J1348" s="42" t="s">
        <v>8912</v>
      </c>
      <c r="K1348" s="42">
        <v>28</v>
      </c>
      <c r="L1348" s="42">
        <v>3</v>
      </c>
      <c r="M1348" s="42">
        <v>1</v>
      </c>
      <c r="N1348" s="42" t="s">
        <v>44</v>
      </c>
      <c r="O1348" s="42" t="s">
        <v>7539</v>
      </c>
      <c r="P1348" s="42" t="s">
        <v>7540</v>
      </c>
      <c r="Q1348" t="s">
        <v>45</v>
      </c>
      <c r="R1348" t="s">
        <v>46</v>
      </c>
    </row>
    <row r="1349" spans="1:18" ht="13" x14ac:dyDescent="0.15">
      <c r="A1349" s="167"/>
      <c r="B1349" s="46">
        <v>7</v>
      </c>
      <c r="C1349" s="43" t="s">
        <v>8913</v>
      </c>
      <c r="D1349" s="45">
        <v>1000000</v>
      </c>
      <c r="E1349" s="42" t="s">
        <v>8914</v>
      </c>
      <c r="F1349" s="42" t="s">
        <v>2379</v>
      </c>
      <c r="G1349" s="42" t="s">
        <v>1914</v>
      </c>
      <c r="H1349" s="45">
        <v>5.2815348337833205E-10</v>
      </c>
      <c r="I1349" s="42">
        <v>22</v>
      </c>
      <c r="J1349" s="42" t="s">
        <v>8915</v>
      </c>
      <c r="K1349" s="42">
        <v>43</v>
      </c>
      <c r="L1349" s="42">
        <v>3</v>
      </c>
      <c r="M1349" s="42">
        <v>1</v>
      </c>
      <c r="N1349" s="42" t="s">
        <v>44</v>
      </c>
      <c r="O1349" s="42" t="s">
        <v>7539</v>
      </c>
      <c r="P1349" s="42" t="s">
        <v>7540</v>
      </c>
      <c r="Q1349" t="s">
        <v>45</v>
      </c>
      <c r="R1349" t="s">
        <v>46</v>
      </c>
    </row>
    <row r="1350" spans="1:18" ht="13" x14ac:dyDescent="0.15">
      <c r="A1350" s="167"/>
      <c r="B1350" s="46">
        <v>7</v>
      </c>
      <c r="C1350" s="43" t="s">
        <v>8916</v>
      </c>
      <c r="D1350" s="45">
        <v>1000000</v>
      </c>
      <c r="E1350" s="42" t="s">
        <v>8917</v>
      </c>
      <c r="F1350" s="42" t="s">
        <v>2379</v>
      </c>
      <c r="G1350" s="42" t="s">
        <v>1914</v>
      </c>
      <c r="H1350" s="45">
        <v>8.2819760080349197E-9</v>
      </c>
      <c r="I1350" s="42">
        <v>22</v>
      </c>
      <c r="J1350" s="42" t="s">
        <v>8918</v>
      </c>
      <c r="K1350" s="42">
        <v>69</v>
      </c>
      <c r="L1350" s="42">
        <v>3</v>
      </c>
      <c r="M1350" s="42">
        <v>1</v>
      </c>
      <c r="N1350" s="42" t="s">
        <v>44</v>
      </c>
      <c r="O1350" s="42" t="s">
        <v>7539</v>
      </c>
      <c r="P1350" s="42" t="s">
        <v>7540</v>
      </c>
      <c r="Q1350" t="s">
        <v>45</v>
      </c>
      <c r="R1350" t="s">
        <v>46</v>
      </c>
    </row>
    <row r="1351" spans="1:18" ht="13" x14ac:dyDescent="0.15">
      <c r="A1351" s="167"/>
      <c r="B1351" s="46">
        <v>7</v>
      </c>
      <c r="C1351" s="43" t="s">
        <v>8919</v>
      </c>
      <c r="D1351" s="45">
        <v>1000000</v>
      </c>
      <c r="E1351" s="42" t="s">
        <v>8920</v>
      </c>
      <c r="F1351" s="42" t="s">
        <v>2379</v>
      </c>
      <c r="G1351" s="42" t="s">
        <v>1914</v>
      </c>
      <c r="H1351" s="45">
        <v>2.65801258717248E-11</v>
      </c>
      <c r="I1351" s="42">
        <v>34</v>
      </c>
      <c r="J1351" s="42" t="s">
        <v>8921</v>
      </c>
      <c r="K1351" s="42">
        <v>47</v>
      </c>
      <c r="L1351" s="42">
        <v>3</v>
      </c>
      <c r="M1351" s="42">
        <v>1</v>
      </c>
      <c r="N1351" s="42" t="s">
        <v>44</v>
      </c>
      <c r="O1351" s="42" t="s">
        <v>7539</v>
      </c>
      <c r="P1351" s="42" t="s">
        <v>7540</v>
      </c>
      <c r="Q1351" t="s">
        <v>45</v>
      </c>
      <c r="R1351" t="s">
        <v>46</v>
      </c>
    </row>
    <row r="1352" spans="1:18" ht="13" x14ac:dyDescent="0.15">
      <c r="A1352" s="167"/>
      <c r="B1352" s="46">
        <v>7</v>
      </c>
      <c r="C1352" s="43" t="s">
        <v>8922</v>
      </c>
      <c r="D1352" s="45">
        <v>1000000</v>
      </c>
      <c r="E1352" s="42" t="s">
        <v>8923</v>
      </c>
      <c r="F1352" s="42" t="s">
        <v>2379</v>
      </c>
      <c r="G1352" s="42" t="s">
        <v>1914</v>
      </c>
      <c r="H1352" s="45">
        <v>8.4041496806679206E-9</v>
      </c>
      <c r="I1352" s="42">
        <v>22</v>
      </c>
      <c r="J1352" s="42" t="s">
        <v>8924</v>
      </c>
      <c r="K1352" s="42">
        <v>45</v>
      </c>
      <c r="L1352" s="42">
        <v>3</v>
      </c>
      <c r="M1352" s="42">
        <v>1</v>
      </c>
      <c r="N1352" s="42" t="s">
        <v>44</v>
      </c>
      <c r="O1352" s="42" t="s">
        <v>7539</v>
      </c>
      <c r="P1352" s="42" t="s">
        <v>7540</v>
      </c>
      <c r="Q1352" t="s">
        <v>45</v>
      </c>
      <c r="R1352" t="s">
        <v>46</v>
      </c>
    </row>
    <row r="1353" spans="1:18" ht="13" x14ac:dyDescent="0.15">
      <c r="A1353" s="167"/>
      <c r="B1353" s="46">
        <v>7</v>
      </c>
      <c r="C1353" s="43" t="s">
        <v>8925</v>
      </c>
      <c r="D1353" s="45">
        <v>1000000</v>
      </c>
      <c r="E1353" s="42" t="s">
        <v>8926</v>
      </c>
      <c r="F1353" s="42" t="s">
        <v>2379</v>
      </c>
      <c r="G1353" s="42" t="s">
        <v>1948</v>
      </c>
      <c r="H1353" s="45">
        <v>1.1779286116697299E-9</v>
      </c>
      <c r="I1353" s="42">
        <v>36</v>
      </c>
      <c r="J1353" s="42" t="s">
        <v>8927</v>
      </c>
      <c r="K1353" s="42">
        <v>34</v>
      </c>
      <c r="L1353" s="42">
        <v>3</v>
      </c>
      <c r="M1353" s="42">
        <v>1</v>
      </c>
      <c r="N1353" s="42" t="s">
        <v>44</v>
      </c>
      <c r="O1353" s="42" t="s">
        <v>7539</v>
      </c>
      <c r="P1353" s="42" t="s">
        <v>7540</v>
      </c>
      <c r="Q1353" t="s">
        <v>45</v>
      </c>
      <c r="R1353" t="s">
        <v>46</v>
      </c>
    </row>
    <row r="1354" spans="1:18" ht="13" x14ac:dyDescent="0.15">
      <c r="A1354" s="167"/>
      <c r="B1354" s="46">
        <v>7</v>
      </c>
      <c r="C1354" s="43" t="s">
        <v>8928</v>
      </c>
      <c r="D1354" s="45">
        <v>1000000</v>
      </c>
      <c r="E1354" s="42" t="s">
        <v>8929</v>
      </c>
      <c r="F1354" s="42" t="s">
        <v>2379</v>
      </c>
      <c r="G1354" s="42" t="s">
        <v>1948</v>
      </c>
      <c r="H1354" s="45">
        <v>9.6521648797378796E-11</v>
      </c>
      <c r="I1354" s="42">
        <v>34</v>
      </c>
      <c r="J1354" s="42" t="s">
        <v>8930</v>
      </c>
      <c r="K1354" s="42">
        <v>39</v>
      </c>
      <c r="L1354" s="42">
        <v>3</v>
      </c>
      <c r="M1354" s="42">
        <v>1</v>
      </c>
      <c r="N1354" s="42" t="s">
        <v>44</v>
      </c>
      <c r="O1354" s="42" t="s">
        <v>7539</v>
      </c>
      <c r="P1354" s="42" t="s">
        <v>7540</v>
      </c>
      <c r="Q1354" t="s">
        <v>45</v>
      </c>
      <c r="R1354" t="s">
        <v>46</v>
      </c>
    </row>
    <row r="1355" spans="1:18" ht="13" x14ac:dyDescent="0.15">
      <c r="A1355" s="167"/>
      <c r="B1355" s="46">
        <v>7</v>
      </c>
      <c r="C1355" s="43" t="s">
        <v>8931</v>
      </c>
      <c r="D1355" s="45">
        <v>1000000</v>
      </c>
      <c r="E1355" s="42" t="s">
        <v>8932</v>
      </c>
      <c r="F1355" s="42" t="s">
        <v>2379</v>
      </c>
      <c r="G1355" s="42" t="s">
        <v>1914</v>
      </c>
      <c r="H1355" s="45">
        <v>1.6080572096281601E-9</v>
      </c>
      <c r="I1355" s="42">
        <v>22</v>
      </c>
      <c r="J1355" s="42" t="s">
        <v>8933</v>
      </c>
      <c r="K1355" s="42">
        <v>36</v>
      </c>
      <c r="L1355" s="42">
        <v>4</v>
      </c>
      <c r="M1355" s="42">
        <v>1</v>
      </c>
      <c r="N1355" s="42" t="s">
        <v>44</v>
      </c>
      <c r="O1355" s="42" t="s">
        <v>7539</v>
      </c>
      <c r="P1355" s="42" t="s">
        <v>7540</v>
      </c>
      <c r="Q1355" t="s">
        <v>45</v>
      </c>
      <c r="R1355" t="s">
        <v>46</v>
      </c>
    </row>
    <row r="1356" spans="1:18" ht="13" x14ac:dyDescent="0.15">
      <c r="A1356" s="167"/>
      <c r="B1356" s="46">
        <v>7</v>
      </c>
      <c r="C1356" s="43" t="s">
        <v>8934</v>
      </c>
      <c r="D1356" s="45">
        <v>1000000</v>
      </c>
      <c r="E1356" s="42" t="s">
        <v>8935</v>
      </c>
      <c r="F1356" s="42" t="s">
        <v>2379</v>
      </c>
      <c r="G1356" s="42" t="s">
        <v>1914</v>
      </c>
      <c r="H1356" s="45">
        <v>3.6186803412537799E-10</v>
      </c>
      <c r="I1356" s="42">
        <v>28</v>
      </c>
      <c r="J1356" s="42" t="s">
        <v>8936</v>
      </c>
      <c r="K1356" s="42">
        <v>21</v>
      </c>
      <c r="L1356" s="42">
        <v>3</v>
      </c>
      <c r="M1356" s="42">
        <v>1</v>
      </c>
      <c r="N1356" s="42" t="s">
        <v>44</v>
      </c>
      <c r="O1356" s="42" t="s">
        <v>7539</v>
      </c>
      <c r="P1356" s="42" t="s">
        <v>7540</v>
      </c>
      <c r="Q1356" t="s">
        <v>45</v>
      </c>
      <c r="R1356" t="s">
        <v>46</v>
      </c>
    </row>
    <row r="1357" spans="1:18" ht="13" x14ac:dyDescent="0.15">
      <c r="A1357" s="167"/>
      <c r="B1357" s="46">
        <v>7</v>
      </c>
      <c r="C1357" s="43" t="s">
        <v>8937</v>
      </c>
      <c r="D1357" s="45">
        <v>1000000</v>
      </c>
      <c r="E1357" s="42" t="s">
        <v>8938</v>
      </c>
      <c r="F1357" s="42" t="s">
        <v>2379</v>
      </c>
      <c r="G1357" s="42" t="s">
        <v>1914</v>
      </c>
      <c r="H1357" s="45">
        <v>3.6337410090434702E-10</v>
      </c>
      <c r="I1357" s="42">
        <v>28</v>
      </c>
      <c r="J1357" s="42" t="s">
        <v>8939</v>
      </c>
      <c r="K1357" s="42">
        <v>36</v>
      </c>
      <c r="L1357" s="42">
        <v>3</v>
      </c>
      <c r="M1357" s="42">
        <v>1</v>
      </c>
      <c r="N1357" s="42" t="s">
        <v>44</v>
      </c>
      <c r="O1357" s="42" t="s">
        <v>7539</v>
      </c>
      <c r="P1357" s="42" t="s">
        <v>7540</v>
      </c>
      <c r="Q1357" t="s">
        <v>45</v>
      </c>
      <c r="R1357" t="s">
        <v>46</v>
      </c>
    </row>
    <row r="1358" spans="1:18" ht="13" x14ac:dyDescent="0.15">
      <c r="A1358" s="167"/>
      <c r="B1358" s="46">
        <v>7</v>
      </c>
      <c r="C1358" s="43" t="s">
        <v>8940</v>
      </c>
      <c r="D1358" s="45">
        <v>1000000</v>
      </c>
      <c r="E1358" s="42" t="s">
        <v>8941</v>
      </c>
      <c r="F1358" s="42" t="s">
        <v>2379</v>
      </c>
      <c r="G1358" s="42" t="s">
        <v>1948</v>
      </c>
      <c r="H1358" s="45">
        <v>2.83652126395461E-11</v>
      </c>
      <c r="I1358" s="42">
        <v>34</v>
      </c>
      <c r="J1358" s="42" t="s">
        <v>8942</v>
      </c>
      <c r="K1358" s="42">
        <v>25</v>
      </c>
      <c r="L1358" s="42">
        <v>3</v>
      </c>
      <c r="M1358" s="42">
        <v>1</v>
      </c>
      <c r="N1358" s="42" t="s">
        <v>44</v>
      </c>
      <c r="O1358" s="42" t="s">
        <v>7539</v>
      </c>
      <c r="P1358" s="42" t="s">
        <v>7540</v>
      </c>
      <c r="Q1358" t="s">
        <v>45</v>
      </c>
      <c r="R1358" t="s">
        <v>46</v>
      </c>
    </row>
    <row r="1359" spans="1:18" ht="13" x14ac:dyDescent="0.15">
      <c r="A1359" s="167"/>
      <c r="B1359" s="46">
        <v>7</v>
      </c>
      <c r="C1359" s="43" t="s">
        <v>8943</v>
      </c>
      <c r="D1359" s="45">
        <v>1000000</v>
      </c>
      <c r="E1359" s="42" t="s">
        <v>8944</v>
      </c>
      <c r="F1359" s="42" t="s">
        <v>2379</v>
      </c>
      <c r="G1359" s="42" t="s">
        <v>1914</v>
      </c>
      <c r="H1359" s="45">
        <v>2.2361410339224601E-8</v>
      </c>
      <c r="I1359" s="42">
        <v>22</v>
      </c>
      <c r="J1359" s="42" t="s">
        <v>8945</v>
      </c>
      <c r="K1359" s="42">
        <v>35</v>
      </c>
      <c r="L1359" s="42">
        <v>3</v>
      </c>
      <c r="M1359" s="42">
        <v>1</v>
      </c>
      <c r="N1359" s="42" t="s">
        <v>44</v>
      </c>
      <c r="O1359" s="42" t="s">
        <v>7539</v>
      </c>
      <c r="P1359" s="42" t="s">
        <v>7540</v>
      </c>
      <c r="Q1359" t="s">
        <v>45</v>
      </c>
      <c r="R1359" t="s">
        <v>46</v>
      </c>
    </row>
    <row r="1360" spans="1:18" ht="13" x14ac:dyDescent="0.15">
      <c r="A1360" s="167"/>
      <c r="B1360" s="46">
        <v>7</v>
      </c>
      <c r="C1360" s="43" t="s">
        <v>8946</v>
      </c>
      <c r="D1360" s="45">
        <v>1000000</v>
      </c>
      <c r="E1360" s="42" t="s">
        <v>8947</v>
      </c>
      <c r="F1360" s="42" t="s">
        <v>2379</v>
      </c>
      <c r="G1360" s="42" t="s">
        <v>1955</v>
      </c>
      <c r="H1360" s="45">
        <v>1.32622730357256E-9</v>
      </c>
      <c r="I1360" s="42">
        <v>32</v>
      </c>
      <c r="J1360" s="42" t="s">
        <v>8948</v>
      </c>
      <c r="K1360" s="42">
        <v>19</v>
      </c>
      <c r="L1360" s="42">
        <v>3</v>
      </c>
      <c r="M1360" s="42">
        <v>1</v>
      </c>
      <c r="N1360" s="42" t="s">
        <v>44</v>
      </c>
      <c r="O1360" s="42" t="s">
        <v>7539</v>
      </c>
      <c r="P1360" s="42" t="s">
        <v>7540</v>
      </c>
      <c r="Q1360" t="s">
        <v>45</v>
      </c>
      <c r="R1360" t="s">
        <v>46</v>
      </c>
    </row>
    <row r="1361" spans="1:18" ht="13" x14ac:dyDescent="0.15">
      <c r="A1361" s="167"/>
      <c r="B1361" s="46">
        <v>7</v>
      </c>
      <c r="C1361" s="43" t="s">
        <v>8949</v>
      </c>
      <c r="D1361" s="45">
        <v>1000000</v>
      </c>
      <c r="E1361" s="42" t="s">
        <v>8950</v>
      </c>
      <c r="F1361" s="42" t="s">
        <v>2379</v>
      </c>
      <c r="G1361" s="42" t="s">
        <v>1914</v>
      </c>
      <c r="H1361" s="45">
        <v>1.1166784295561201E-8</v>
      </c>
      <c r="I1361" s="42">
        <v>22</v>
      </c>
      <c r="J1361" s="42" t="s">
        <v>8951</v>
      </c>
      <c r="K1361" s="42">
        <v>48</v>
      </c>
      <c r="L1361" s="42">
        <v>3</v>
      </c>
      <c r="M1361" s="42">
        <v>1</v>
      </c>
      <c r="N1361" s="42" t="s">
        <v>44</v>
      </c>
      <c r="O1361" s="42" t="s">
        <v>7539</v>
      </c>
      <c r="P1361" s="42" t="s">
        <v>7540</v>
      </c>
      <c r="Q1361" t="s">
        <v>45</v>
      </c>
      <c r="R1361" t="s">
        <v>46</v>
      </c>
    </row>
    <row r="1362" spans="1:18" ht="13" x14ac:dyDescent="0.15">
      <c r="A1362" s="167"/>
      <c r="B1362" s="46">
        <v>7</v>
      </c>
      <c r="C1362" s="43" t="s">
        <v>8952</v>
      </c>
      <c r="D1362" s="45">
        <v>1000000</v>
      </c>
      <c r="E1362" s="42" t="s">
        <v>8953</v>
      </c>
      <c r="F1362" s="42" t="s">
        <v>2379</v>
      </c>
      <c r="G1362" s="42" t="s">
        <v>1948</v>
      </c>
      <c r="H1362" s="45">
        <v>7.1067927598063003E-13</v>
      </c>
      <c r="I1362" s="42">
        <v>34</v>
      </c>
      <c r="J1362" s="42" t="s">
        <v>8954</v>
      </c>
      <c r="K1362" s="42">
        <v>102</v>
      </c>
      <c r="L1362" s="42">
        <v>3</v>
      </c>
      <c r="M1362" s="42">
        <v>1</v>
      </c>
      <c r="N1362" s="42" t="s">
        <v>44</v>
      </c>
      <c r="O1362" s="42" t="s">
        <v>7539</v>
      </c>
      <c r="P1362" s="42" t="s">
        <v>7540</v>
      </c>
      <c r="Q1362" t="s">
        <v>45</v>
      </c>
      <c r="R1362" t="s">
        <v>46</v>
      </c>
    </row>
    <row r="1363" spans="1:18" ht="13" x14ac:dyDescent="0.15">
      <c r="A1363" s="167"/>
      <c r="B1363" s="46">
        <v>7</v>
      </c>
      <c r="C1363" s="43" t="s">
        <v>8955</v>
      </c>
      <c r="D1363" s="45">
        <v>1000000</v>
      </c>
      <c r="E1363" s="42" t="s">
        <v>8956</v>
      </c>
      <c r="F1363" s="42" t="s">
        <v>2379</v>
      </c>
      <c r="G1363" s="42" t="s">
        <v>1948</v>
      </c>
      <c r="H1363" s="45">
        <v>6.9431903509292896E-10</v>
      </c>
      <c r="I1363" s="42">
        <v>34</v>
      </c>
      <c r="J1363" s="42" t="s">
        <v>8957</v>
      </c>
      <c r="K1363" s="42">
        <v>96</v>
      </c>
      <c r="L1363" s="42">
        <v>3</v>
      </c>
      <c r="M1363" s="42">
        <v>1</v>
      </c>
      <c r="N1363" s="42" t="s">
        <v>44</v>
      </c>
      <c r="O1363" s="42" t="s">
        <v>7539</v>
      </c>
      <c r="P1363" s="42" t="s">
        <v>7540</v>
      </c>
      <c r="Q1363" t="s">
        <v>45</v>
      </c>
      <c r="R1363" t="s">
        <v>46</v>
      </c>
    </row>
    <row r="1364" spans="1:18" ht="13" x14ac:dyDescent="0.15">
      <c r="A1364" s="167"/>
      <c r="B1364" s="46">
        <v>7</v>
      </c>
      <c r="C1364" s="43" t="s">
        <v>8958</v>
      </c>
      <c r="D1364" s="45">
        <v>1000000</v>
      </c>
      <c r="E1364" s="42" t="s">
        <v>8959</v>
      </c>
      <c r="F1364" s="42" t="s">
        <v>2379</v>
      </c>
      <c r="G1364" s="42" t="s">
        <v>1948</v>
      </c>
      <c r="H1364" s="45">
        <v>4.4233126468595801E-11</v>
      </c>
      <c r="I1364" s="42">
        <v>34</v>
      </c>
      <c r="J1364" s="42" t="s">
        <v>8960</v>
      </c>
      <c r="K1364" s="42">
        <v>37</v>
      </c>
      <c r="L1364" s="42">
        <v>3</v>
      </c>
      <c r="M1364" s="42">
        <v>1</v>
      </c>
      <c r="N1364" s="42" t="s">
        <v>44</v>
      </c>
      <c r="O1364" s="42" t="s">
        <v>7539</v>
      </c>
      <c r="P1364" s="42" t="s">
        <v>7540</v>
      </c>
      <c r="Q1364" t="s">
        <v>45</v>
      </c>
      <c r="R1364" t="s">
        <v>46</v>
      </c>
    </row>
    <row r="1365" spans="1:18" ht="13" x14ac:dyDescent="0.15">
      <c r="A1365" s="167"/>
      <c r="B1365" s="46">
        <v>7</v>
      </c>
      <c r="C1365" s="43" t="s">
        <v>8961</v>
      </c>
      <c r="D1365" s="45">
        <v>1000000</v>
      </c>
      <c r="E1365" s="42" t="s">
        <v>8962</v>
      </c>
      <c r="F1365" s="42" t="s">
        <v>2379</v>
      </c>
      <c r="G1365" s="42" t="s">
        <v>1948</v>
      </c>
      <c r="H1365" s="45">
        <v>9.1128395683655708E-13</v>
      </c>
      <c r="I1365" s="42">
        <v>36</v>
      </c>
      <c r="J1365" s="42" t="s">
        <v>8963</v>
      </c>
      <c r="K1365" s="42">
        <v>35</v>
      </c>
      <c r="L1365" s="42">
        <v>3</v>
      </c>
      <c r="M1365" s="42">
        <v>1</v>
      </c>
      <c r="N1365" s="42" t="s">
        <v>44</v>
      </c>
      <c r="O1365" s="42" t="s">
        <v>7539</v>
      </c>
      <c r="P1365" s="42" t="s">
        <v>7540</v>
      </c>
      <c r="Q1365" t="s">
        <v>45</v>
      </c>
      <c r="R1365" t="s">
        <v>46</v>
      </c>
    </row>
    <row r="1366" spans="1:18" ht="13" x14ac:dyDescent="0.15">
      <c r="A1366" s="167"/>
      <c r="B1366" s="46">
        <v>7</v>
      </c>
      <c r="C1366" s="43" t="s">
        <v>8964</v>
      </c>
      <c r="D1366" s="45">
        <v>1000000</v>
      </c>
      <c r="E1366" s="42" t="s">
        <v>8965</v>
      </c>
      <c r="F1366" s="42" t="s">
        <v>2379</v>
      </c>
      <c r="G1366" s="42" t="s">
        <v>1955</v>
      </c>
      <c r="H1366" s="45">
        <v>1.23567629589125E-9</v>
      </c>
      <c r="I1366" s="42">
        <v>34</v>
      </c>
      <c r="J1366" s="42" t="s">
        <v>8966</v>
      </c>
      <c r="K1366" s="42">
        <v>30</v>
      </c>
      <c r="L1366" s="42">
        <v>3</v>
      </c>
      <c r="M1366" s="42">
        <v>1</v>
      </c>
      <c r="N1366" s="42" t="s">
        <v>44</v>
      </c>
      <c r="O1366" s="42" t="s">
        <v>7539</v>
      </c>
      <c r="P1366" s="42" t="s">
        <v>7540</v>
      </c>
      <c r="Q1366" t="s">
        <v>45</v>
      </c>
      <c r="R1366" t="s">
        <v>46</v>
      </c>
    </row>
    <row r="1367" spans="1:18" ht="13" x14ac:dyDescent="0.15">
      <c r="A1367" s="167"/>
      <c r="B1367" s="46">
        <v>7</v>
      </c>
      <c r="C1367" s="43" t="s">
        <v>8967</v>
      </c>
      <c r="D1367" s="45">
        <v>1000000</v>
      </c>
      <c r="E1367" s="42" t="s">
        <v>8968</v>
      </c>
      <c r="F1367" s="42" t="s">
        <v>2379</v>
      </c>
      <c r="G1367" s="42" t="s">
        <v>1914</v>
      </c>
      <c r="H1367" s="45">
        <v>8.5044423960926798E-11</v>
      </c>
      <c r="I1367" s="42">
        <v>34</v>
      </c>
      <c r="J1367" s="42" t="s">
        <v>8969</v>
      </c>
      <c r="K1367" s="42">
        <v>16</v>
      </c>
      <c r="L1367" s="42">
        <v>3</v>
      </c>
      <c r="M1367" s="42">
        <v>1</v>
      </c>
      <c r="N1367" s="42" t="s">
        <v>44</v>
      </c>
      <c r="O1367" s="42" t="s">
        <v>7539</v>
      </c>
      <c r="P1367" s="42" t="s">
        <v>7540</v>
      </c>
      <c r="Q1367" t="s">
        <v>45</v>
      </c>
      <c r="R1367" t="s">
        <v>46</v>
      </c>
    </row>
    <row r="1368" spans="1:18" ht="13" x14ac:dyDescent="0.15">
      <c r="A1368" s="167"/>
      <c r="B1368" s="46">
        <v>7</v>
      </c>
      <c r="C1368" s="43" t="s">
        <v>8970</v>
      </c>
      <c r="D1368" s="45">
        <v>1000000</v>
      </c>
      <c r="E1368" s="42" t="s">
        <v>8971</v>
      </c>
      <c r="F1368" s="42" t="s">
        <v>2379</v>
      </c>
      <c r="G1368" s="42" t="s">
        <v>1914</v>
      </c>
      <c r="H1368" s="45">
        <v>5.4195527603456097E-11</v>
      </c>
      <c r="I1368" s="42">
        <v>34</v>
      </c>
      <c r="J1368" s="42" t="s">
        <v>8972</v>
      </c>
      <c r="K1368" s="42">
        <v>44</v>
      </c>
      <c r="L1368" s="42">
        <v>3</v>
      </c>
      <c r="M1368" s="42">
        <v>1</v>
      </c>
      <c r="N1368" s="42" t="s">
        <v>44</v>
      </c>
      <c r="O1368" s="42" t="s">
        <v>7539</v>
      </c>
      <c r="P1368" s="42" t="s">
        <v>7540</v>
      </c>
      <c r="Q1368" t="s">
        <v>45</v>
      </c>
      <c r="R1368" t="s">
        <v>46</v>
      </c>
    </row>
    <row r="1369" spans="1:18" ht="13" x14ac:dyDescent="0.15">
      <c r="A1369" s="167"/>
      <c r="B1369" s="46">
        <v>7</v>
      </c>
      <c r="C1369" s="43" t="s">
        <v>8973</v>
      </c>
      <c r="D1369" s="45">
        <v>1000000</v>
      </c>
      <c r="E1369" s="42" t="s">
        <v>8974</v>
      </c>
      <c r="F1369" s="42" t="s">
        <v>2379</v>
      </c>
      <c r="G1369" s="42" t="s">
        <v>1955</v>
      </c>
      <c r="H1369" s="45">
        <v>1.2485911084462401E-7</v>
      </c>
      <c r="I1369" s="42">
        <v>26</v>
      </c>
      <c r="J1369" s="42" t="s">
        <v>8975</v>
      </c>
      <c r="K1369" s="42">
        <v>32</v>
      </c>
      <c r="L1369" s="42">
        <v>3</v>
      </c>
      <c r="M1369" s="42">
        <v>1</v>
      </c>
      <c r="N1369" s="42" t="s">
        <v>44</v>
      </c>
      <c r="O1369" s="42" t="s">
        <v>7539</v>
      </c>
      <c r="P1369" s="42" t="s">
        <v>7540</v>
      </c>
      <c r="Q1369" t="s">
        <v>45</v>
      </c>
      <c r="R1369" t="s">
        <v>46</v>
      </c>
    </row>
    <row r="1370" spans="1:18" ht="13" x14ac:dyDescent="0.15">
      <c r="A1370" s="167"/>
      <c r="B1370" s="46">
        <v>7</v>
      </c>
      <c r="C1370" s="43" t="s">
        <v>8976</v>
      </c>
      <c r="D1370" s="45">
        <v>1000000</v>
      </c>
      <c r="E1370" s="42" t="s">
        <v>8977</v>
      </c>
      <c r="F1370" s="42" t="s">
        <v>2379</v>
      </c>
      <c r="G1370" s="42" t="s">
        <v>1955</v>
      </c>
      <c r="H1370" s="45">
        <v>1.81332399239752E-10</v>
      </c>
      <c r="I1370" s="42">
        <v>36</v>
      </c>
      <c r="J1370" s="42" t="s">
        <v>8978</v>
      </c>
      <c r="K1370" s="42">
        <v>38</v>
      </c>
      <c r="L1370" s="42">
        <v>3</v>
      </c>
      <c r="M1370" s="42">
        <v>1</v>
      </c>
      <c r="N1370" s="42" t="s">
        <v>44</v>
      </c>
      <c r="O1370" s="42" t="s">
        <v>7539</v>
      </c>
      <c r="P1370" s="42" t="s">
        <v>7540</v>
      </c>
      <c r="Q1370" t="s">
        <v>45</v>
      </c>
      <c r="R1370" t="s">
        <v>46</v>
      </c>
    </row>
    <row r="1371" spans="1:18" ht="13" x14ac:dyDescent="0.15">
      <c r="A1371" s="167"/>
      <c r="B1371" s="46">
        <v>7</v>
      </c>
      <c r="C1371" s="43" t="s">
        <v>8979</v>
      </c>
      <c r="D1371" s="45">
        <v>1000000</v>
      </c>
      <c r="E1371" s="42" t="s">
        <v>8980</v>
      </c>
      <c r="F1371" s="42" t="s">
        <v>2379</v>
      </c>
      <c r="G1371" s="42" t="s">
        <v>1955</v>
      </c>
      <c r="H1371" s="45">
        <v>5.0397269892672197E-9</v>
      </c>
      <c r="I1371" s="42">
        <v>34</v>
      </c>
      <c r="J1371" s="42" t="s">
        <v>8981</v>
      </c>
      <c r="K1371" s="42">
        <v>36</v>
      </c>
      <c r="L1371" s="42">
        <v>3</v>
      </c>
      <c r="M1371" s="42">
        <v>1</v>
      </c>
      <c r="N1371" s="42" t="s">
        <v>44</v>
      </c>
      <c r="O1371" s="42" t="s">
        <v>7539</v>
      </c>
      <c r="P1371" s="42" t="s">
        <v>7540</v>
      </c>
      <c r="Q1371" t="s">
        <v>45</v>
      </c>
      <c r="R1371" t="s">
        <v>46</v>
      </c>
    </row>
    <row r="1372" spans="1:18" ht="13" x14ac:dyDescent="0.15">
      <c r="A1372" s="167"/>
      <c r="B1372" s="46">
        <v>7</v>
      </c>
      <c r="C1372" s="43" t="s">
        <v>8982</v>
      </c>
      <c r="D1372" s="45">
        <v>1000000</v>
      </c>
      <c r="E1372" s="42" t="s">
        <v>8983</v>
      </c>
      <c r="F1372" s="42" t="s">
        <v>2379</v>
      </c>
      <c r="G1372" s="42" t="s">
        <v>1955</v>
      </c>
      <c r="H1372" s="45">
        <v>7.8578897174210203E-10</v>
      </c>
      <c r="I1372" s="42">
        <v>34</v>
      </c>
      <c r="J1372" s="42" t="s">
        <v>8984</v>
      </c>
      <c r="K1372" s="42">
        <v>32</v>
      </c>
      <c r="L1372" s="42">
        <v>3</v>
      </c>
      <c r="M1372" s="42">
        <v>1</v>
      </c>
      <c r="N1372" s="42" t="s">
        <v>44</v>
      </c>
      <c r="O1372" s="42" t="s">
        <v>7539</v>
      </c>
      <c r="P1372" s="42" t="s">
        <v>7540</v>
      </c>
      <c r="Q1372" t="s">
        <v>45</v>
      </c>
      <c r="R1372" t="s">
        <v>46</v>
      </c>
    </row>
    <row r="1373" spans="1:18" ht="13" x14ac:dyDescent="0.15">
      <c r="A1373" s="167"/>
      <c r="B1373" s="46">
        <v>7</v>
      </c>
      <c r="C1373" s="43" t="s">
        <v>8985</v>
      </c>
      <c r="D1373" s="45">
        <v>1000000</v>
      </c>
      <c r="E1373" s="42" t="s">
        <v>8986</v>
      </c>
      <c r="F1373" s="42" t="s">
        <v>2379</v>
      </c>
      <c r="G1373" s="42" t="s">
        <v>1902</v>
      </c>
      <c r="H1373" s="45">
        <v>5.3671848632554804E-9</v>
      </c>
      <c r="I1373" s="42">
        <v>32</v>
      </c>
      <c r="J1373" s="42" t="s">
        <v>8987</v>
      </c>
      <c r="K1373" s="42">
        <v>22</v>
      </c>
      <c r="L1373" s="42">
        <v>3</v>
      </c>
      <c r="M1373" s="42">
        <v>1</v>
      </c>
      <c r="N1373" s="42" t="s">
        <v>44</v>
      </c>
      <c r="O1373" s="42" t="s">
        <v>7539</v>
      </c>
      <c r="P1373" s="42" t="s">
        <v>7540</v>
      </c>
      <c r="Q1373" t="s">
        <v>45</v>
      </c>
      <c r="R1373" t="s">
        <v>46</v>
      </c>
    </row>
    <row r="1374" spans="1:18" ht="13" x14ac:dyDescent="0.15">
      <c r="A1374" s="167"/>
      <c r="B1374" s="46">
        <v>7</v>
      </c>
      <c r="C1374" s="43" t="s">
        <v>8988</v>
      </c>
      <c r="D1374" s="45">
        <v>1000000</v>
      </c>
      <c r="E1374" s="42" t="s">
        <v>8989</v>
      </c>
      <c r="F1374" s="42" t="s">
        <v>2379</v>
      </c>
      <c r="G1374" s="42" t="s">
        <v>1955</v>
      </c>
      <c r="H1374" s="45">
        <v>8.1978082621258195E-8</v>
      </c>
      <c r="I1374" s="42">
        <v>26</v>
      </c>
      <c r="J1374" s="42" t="s">
        <v>8990</v>
      </c>
      <c r="K1374" s="42">
        <v>28</v>
      </c>
      <c r="L1374" s="42">
        <v>3</v>
      </c>
      <c r="M1374" s="42">
        <v>1</v>
      </c>
      <c r="N1374" s="42" t="s">
        <v>44</v>
      </c>
      <c r="O1374" s="42" t="s">
        <v>7539</v>
      </c>
      <c r="P1374" s="42" t="s">
        <v>7540</v>
      </c>
      <c r="Q1374" t="s">
        <v>45</v>
      </c>
      <c r="R1374" t="s">
        <v>46</v>
      </c>
    </row>
    <row r="1375" spans="1:18" ht="13" x14ac:dyDescent="0.15">
      <c r="A1375" s="167"/>
      <c r="B1375" s="46">
        <v>7</v>
      </c>
      <c r="C1375" s="43" t="s">
        <v>8991</v>
      </c>
      <c r="D1375" s="45">
        <v>1000000</v>
      </c>
      <c r="E1375" s="42" t="s">
        <v>8992</v>
      </c>
      <c r="F1375" s="42" t="s">
        <v>2379</v>
      </c>
      <c r="G1375" s="42" t="s">
        <v>1948</v>
      </c>
      <c r="H1375" s="45">
        <v>1.8518653603683599E-11</v>
      </c>
      <c r="I1375" s="42">
        <v>34</v>
      </c>
      <c r="J1375" s="42" t="s">
        <v>8993</v>
      </c>
      <c r="K1375" s="42">
        <v>49</v>
      </c>
      <c r="L1375" s="42">
        <v>3</v>
      </c>
      <c r="M1375" s="42">
        <v>1</v>
      </c>
      <c r="N1375" s="42" t="s">
        <v>44</v>
      </c>
      <c r="O1375" s="42" t="s">
        <v>7539</v>
      </c>
      <c r="P1375" s="42" t="s">
        <v>7540</v>
      </c>
      <c r="Q1375" t="s">
        <v>45</v>
      </c>
      <c r="R1375" t="s">
        <v>46</v>
      </c>
    </row>
    <row r="1376" spans="1:18" ht="13" x14ac:dyDescent="0.15">
      <c r="A1376" s="167"/>
      <c r="B1376" s="46">
        <v>7</v>
      </c>
      <c r="C1376" s="43" t="s">
        <v>8994</v>
      </c>
      <c r="D1376" s="45">
        <v>1000000</v>
      </c>
      <c r="E1376" s="42" t="s">
        <v>8995</v>
      </c>
      <c r="F1376" s="42" t="s">
        <v>2379</v>
      </c>
      <c r="G1376" s="42" t="s">
        <v>1914</v>
      </c>
      <c r="H1376" s="45">
        <v>8.9952427689210907E-9</v>
      </c>
      <c r="I1376" s="42">
        <v>14</v>
      </c>
      <c r="J1376" s="42" t="s">
        <v>8996</v>
      </c>
      <c r="K1376" s="42">
        <v>12</v>
      </c>
      <c r="L1376" s="42">
        <v>3</v>
      </c>
      <c r="M1376" s="42">
        <v>1</v>
      </c>
      <c r="N1376" s="42" t="s">
        <v>44</v>
      </c>
      <c r="O1376" s="42" t="s">
        <v>7539</v>
      </c>
      <c r="P1376" s="42" t="s">
        <v>7540</v>
      </c>
      <c r="Q1376" t="s">
        <v>45</v>
      </c>
      <c r="R1376" t="s">
        <v>46</v>
      </c>
    </row>
    <row r="1377" spans="1:18" ht="13" x14ac:dyDescent="0.15">
      <c r="A1377" s="167"/>
      <c r="B1377" s="46">
        <v>7</v>
      </c>
      <c r="C1377" s="43" t="s">
        <v>8997</v>
      </c>
      <c r="D1377" s="45">
        <v>1000000</v>
      </c>
      <c r="E1377" s="42" t="s">
        <v>8998</v>
      </c>
      <c r="F1377" s="42" t="s">
        <v>2379</v>
      </c>
      <c r="G1377" s="42" t="s">
        <v>1948</v>
      </c>
      <c r="H1377" s="45">
        <v>1.03586925174642E-11</v>
      </c>
      <c r="I1377" s="42">
        <v>34</v>
      </c>
      <c r="J1377" s="42" t="s">
        <v>8999</v>
      </c>
      <c r="K1377" s="42">
        <v>32</v>
      </c>
      <c r="L1377" s="42">
        <v>3</v>
      </c>
      <c r="M1377" s="42">
        <v>1</v>
      </c>
      <c r="N1377" s="42" t="s">
        <v>44</v>
      </c>
      <c r="O1377" s="42" t="s">
        <v>7539</v>
      </c>
      <c r="P1377" s="42" t="s">
        <v>7540</v>
      </c>
      <c r="Q1377" t="s">
        <v>45</v>
      </c>
      <c r="R1377" t="s">
        <v>46</v>
      </c>
    </row>
    <row r="1378" spans="1:18" ht="13" x14ac:dyDescent="0.15">
      <c r="A1378" s="167"/>
      <c r="B1378" s="46">
        <v>7</v>
      </c>
      <c r="C1378" s="43" t="s">
        <v>9000</v>
      </c>
      <c r="D1378" s="45">
        <v>1000000</v>
      </c>
      <c r="E1378" s="42" t="s">
        <v>9001</v>
      </c>
      <c r="F1378" s="42" t="s">
        <v>2379</v>
      </c>
      <c r="G1378" s="42" t="s">
        <v>1948</v>
      </c>
      <c r="H1378" s="45">
        <v>2.16622582633554E-9</v>
      </c>
      <c r="I1378" s="42">
        <v>34</v>
      </c>
      <c r="J1378" s="42" t="s">
        <v>9002</v>
      </c>
      <c r="K1378" s="42">
        <v>46</v>
      </c>
      <c r="L1378" s="42">
        <v>3</v>
      </c>
      <c r="M1378" s="42">
        <v>1</v>
      </c>
      <c r="N1378" s="42" t="s">
        <v>44</v>
      </c>
      <c r="O1378" s="42" t="s">
        <v>7539</v>
      </c>
      <c r="P1378" s="42" t="s">
        <v>7540</v>
      </c>
      <c r="Q1378" t="s">
        <v>45</v>
      </c>
      <c r="R1378" t="s">
        <v>46</v>
      </c>
    </row>
    <row r="1379" spans="1:18" ht="13" x14ac:dyDescent="0.15">
      <c r="A1379" s="167"/>
      <c r="B1379" s="46">
        <v>7</v>
      </c>
      <c r="C1379" s="43" t="s">
        <v>9003</v>
      </c>
      <c r="D1379" s="45">
        <v>1000000</v>
      </c>
      <c r="E1379" s="42" t="s">
        <v>9004</v>
      </c>
      <c r="F1379" s="42" t="s">
        <v>2379</v>
      </c>
      <c r="G1379" s="42" t="s">
        <v>1955</v>
      </c>
      <c r="H1379" s="45">
        <v>5.3472195049112698E-12</v>
      </c>
      <c r="I1379" s="42">
        <v>34</v>
      </c>
      <c r="J1379" s="42" t="s">
        <v>9005</v>
      </c>
      <c r="K1379" s="42">
        <v>28</v>
      </c>
      <c r="L1379" s="42">
        <v>3</v>
      </c>
      <c r="M1379" s="42">
        <v>1</v>
      </c>
      <c r="N1379" s="42" t="s">
        <v>44</v>
      </c>
      <c r="O1379" s="42" t="s">
        <v>7539</v>
      </c>
      <c r="P1379" s="42" t="s">
        <v>7540</v>
      </c>
      <c r="Q1379" t="s">
        <v>45</v>
      </c>
      <c r="R1379" t="s">
        <v>46</v>
      </c>
    </row>
    <row r="1380" spans="1:18" ht="13" x14ac:dyDescent="0.15">
      <c r="A1380" s="167"/>
      <c r="B1380" s="46">
        <v>7</v>
      </c>
      <c r="C1380" s="43" t="s">
        <v>9006</v>
      </c>
      <c r="D1380" s="45">
        <v>1000000</v>
      </c>
      <c r="E1380" s="42" t="s">
        <v>9007</v>
      </c>
      <c r="F1380" s="42" t="s">
        <v>2379</v>
      </c>
      <c r="G1380" s="42" t="s">
        <v>1948</v>
      </c>
      <c r="H1380" s="45">
        <v>1.57122467919195E-11</v>
      </c>
      <c r="I1380" s="42">
        <v>34</v>
      </c>
      <c r="J1380" s="42" t="s">
        <v>9008</v>
      </c>
      <c r="K1380" s="42">
        <v>41</v>
      </c>
      <c r="L1380" s="42">
        <v>3</v>
      </c>
      <c r="M1380" s="42">
        <v>1</v>
      </c>
      <c r="N1380" s="42" t="s">
        <v>44</v>
      </c>
      <c r="O1380" s="42" t="s">
        <v>7539</v>
      </c>
      <c r="P1380" s="42" t="s">
        <v>7540</v>
      </c>
      <c r="Q1380" t="s">
        <v>45</v>
      </c>
      <c r="R1380" t="s">
        <v>46</v>
      </c>
    </row>
    <row r="1381" spans="1:18" ht="13" x14ac:dyDescent="0.15">
      <c r="A1381" s="167"/>
      <c r="B1381" s="46">
        <v>7</v>
      </c>
      <c r="C1381" s="43" t="s">
        <v>9009</v>
      </c>
      <c r="D1381" s="45">
        <v>1000000</v>
      </c>
      <c r="E1381" s="42" t="s">
        <v>9010</v>
      </c>
      <c r="F1381" s="42" t="s">
        <v>2379</v>
      </c>
      <c r="G1381" s="42" t="s">
        <v>1948</v>
      </c>
      <c r="H1381" s="45">
        <v>3.1288930163458601E-12</v>
      </c>
      <c r="I1381" s="42">
        <v>34</v>
      </c>
      <c r="J1381" s="42" t="s">
        <v>9011</v>
      </c>
      <c r="K1381" s="42">
        <v>43</v>
      </c>
      <c r="L1381" s="42">
        <v>3</v>
      </c>
      <c r="M1381" s="42">
        <v>1</v>
      </c>
      <c r="N1381" s="42" t="s">
        <v>44</v>
      </c>
      <c r="O1381" s="42" t="s">
        <v>7539</v>
      </c>
      <c r="P1381" s="42" t="s">
        <v>7540</v>
      </c>
      <c r="Q1381" t="s">
        <v>45</v>
      </c>
      <c r="R1381" t="s">
        <v>46</v>
      </c>
    </row>
    <row r="1382" spans="1:18" ht="13" x14ac:dyDescent="0.15">
      <c r="A1382" s="167"/>
      <c r="B1382" s="46">
        <v>7</v>
      </c>
      <c r="C1382" s="43" t="s">
        <v>9012</v>
      </c>
      <c r="D1382" s="45">
        <v>1000000</v>
      </c>
      <c r="E1382" s="42" t="s">
        <v>9013</v>
      </c>
      <c r="F1382" s="42" t="s">
        <v>2379</v>
      </c>
      <c r="G1382" s="42" t="s">
        <v>1955</v>
      </c>
      <c r="H1382" s="45">
        <v>1.5251002229344199E-8</v>
      </c>
      <c r="I1382" s="42">
        <v>22</v>
      </c>
      <c r="J1382" s="42" t="s">
        <v>9014</v>
      </c>
      <c r="K1382" s="42">
        <v>19</v>
      </c>
      <c r="L1382" s="42">
        <v>3</v>
      </c>
      <c r="M1382" s="42">
        <v>1</v>
      </c>
      <c r="N1382" s="42" t="s">
        <v>44</v>
      </c>
      <c r="O1382" s="42" t="s">
        <v>7539</v>
      </c>
      <c r="P1382" s="42" t="s">
        <v>7540</v>
      </c>
      <c r="Q1382" t="s">
        <v>45</v>
      </c>
      <c r="R1382" t="s">
        <v>46</v>
      </c>
    </row>
    <row r="1383" spans="1:18" ht="13" x14ac:dyDescent="0.15">
      <c r="A1383" s="167"/>
      <c r="B1383" s="46">
        <v>7</v>
      </c>
      <c r="C1383" s="43" t="s">
        <v>9015</v>
      </c>
      <c r="D1383" s="45">
        <v>1000000</v>
      </c>
      <c r="E1383" s="42" t="s">
        <v>9016</v>
      </c>
      <c r="F1383" s="42" t="s">
        <v>2379</v>
      </c>
      <c r="G1383" s="42" t="s">
        <v>1948</v>
      </c>
      <c r="H1383" s="45">
        <v>1.5684534499659099E-13</v>
      </c>
      <c r="I1383" s="42">
        <v>36</v>
      </c>
      <c r="J1383" s="42" t="s">
        <v>9017</v>
      </c>
      <c r="K1383" s="42">
        <v>15</v>
      </c>
      <c r="L1383" s="42">
        <v>3</v>
      </c>
      <c r="M1383" s="42">
        <v>1</v>
      </c>
      <c r="N1383" s="42" t="s">
        <v>44</v>
      </c>
      <c r="O1383" s="42" t="s">
        <v>7539</v>
      </c>
      <c r="P1383" s="42" t="s">
        <v>7540</v>
      </c>
      <c r="Q1383" t="s">
        <v>45</v>
      </c>
      <c r="R1383" t="s">
        <v>46</v>
      </c>
    </row>
    <row r="1384" spans="1:18" ht="13" x14ac:dyDescent="0.15">
      <c r="A1384" s="167"/>
      <c r="B1384" s="46">
        <v>7</v>
      </c>
      <c r="C1384" s="43" t="s">
        <v>9018</v>
      </c>
      <c r="D1384" s="45">
        <v>1000000</v>
      </c>
      <c r="E1384" s="42" t="s">
        <v>9019</v>
      </c>
      <c r="F1384" s="42" t="s">
        <v>2379</v>
      </c>
      <c r="G1384" s="42" t="s">
        <v>1948</v>
      </c>
      <c r="H1384" s="45">
        <v>4.13716907956317E-11</v>
      </c>
      <c r="I1384" s="42">
        <v>32</v>
      </c>
      <c r="J1384" s="42" t="s">
        <v>9020</v>
      </c>
      <c r="K1384" s="42">
        <v>29</v>
      </c>
      <c r="L1384" s="42">
        <v>3</v>
      </c>
      <c r="M1384" s="42">
        <v>1</v>
      </c>
      <c r="N1384" s="42" t="s">
        <v>44</v>
      </c>
      <c r="O1384" s="42" t="s">
        <v>7539</v>
      </c>
      <c r="P1384" s="42" t="s">
        <v>7540</v>
      </c>
      <c r="Q1384" t="s">
        <v>45</v>
      </c>
      <c r="R1384" t="s">
        <v>46</v>
      </c>
    </row>
    <row r="1385" spans="1:18" ht="13" x14ac:dyDescent="0.15">
      <c r="A1385" s="167"/>
      <c r="B1385" s="46">
        <v>7</v>
      </c>
      <c r="C1385" s="43" t="s">
        <v>9021</v>
      </c>
      <c r="D1385" s="45">
        <v>1000000</v>
      </c>
      <c r="E1385" s="42" t="s">
        <v>9022</v>
      </c>
      <c r="F1385" s="42" t="s">
        <v>2379</v>
      </c>
      <c r="G1385" s="42" t="s">
        <v>1955</v>
      </c>
      <c r="H1385" s="45">
        <v>9.6208526879605905E-10</v>
      </c>
      <c r="I1385" s="42">
        <v>32</v>
      </c>
      <c r="J1385" s="42" t="s">
        <v>9023</v>
      </c>
      <c r="K1385" s="42">
        <v>15</v>
      </c>
      <c r="L1385" s="42">
        <v>3</v>
      </c>
      <c r="M1385" s="42">
        <v>1</v>
      </c>
      <c r="N1385" s="42" t="s">
        <v>44</v>
      </c>
      <c r="O1385" s="42" t="s">
        <v>7539</v>
      </c>
      <c r="P1385" s="42" t="s">
        <v>7540</v>
      </c>
      <c r="Q1385" t="s">
        <v>45</v>
      </c>
      <c r="R1385" t="s">
        <v>46</v>
      </c>
    </row>
    <row r="1386" spans="1:18" ht="13" x14ac:dyDescent="0.15">
      <c r="A1386" s="167"/>
      <c r="B1386" s="46">
        <v>7</v>
      </c>
      <c r="C1386" s="43" t="s">
        <v>9024</v>
      </c>
      <c r="D1386" s="45">
        <v>1000000</v>
      </c>
      <c r="E1386" s="42" t="s">
        <v>9025</v>
      </c>
      <c r="F1386" s="42" t="s">
        <v>2379</v>
      </c>
      <c r="G1386" s="42" t="s">
        <v>1955</v>
      </c>
      <c r="H1386" s="45">
        <v>4.22573497882616E-10</v>
      </c>
      <c r="I1386" s="42">
        <v>34</v>
      </c>
      <c r="J1386" s="42" t="s">
        <v>9026</v>
      </c>
      <c r="K1386" s="42">
        <v>14</v>
      </c>
      <c r="L1386" s="42">
        <v>3</v>
      </c>
      <c r="M1386" s="42">
        <v>1</v>
      </c>
      <c r="N1386" s="42" t="s">
        <v>44</v>
      </c>
      <c r="O1386" s="42" t="s">
        <v>7539</v>
      </c>
      <c r="P1386" s="42" t="s">
        <v>7540</v>
      </c>
      <c r="Q1386" t="s">
        <v>45</v>
      </c>
      <c r="R1386" t="s">
        <v>46</v>
      </c>
    </row>
    <row r="1387" spans="1:18" ht="13" x14ac:dyDescent="0.15">
      <c r="A1387" s="167"/>
      <c r="B1387" s="46">
        <v>7</v>
      </c>
      <c r="C1387" s="43" t="s">
        <v>9027</v>
      </c>
      <c r="D1387" s="45">
        <v>1000000</v>
      </c>
      <c r="E1387" s="42" t="s">
        <v>9028</v>
      </c>
      <c r="F1387" s="42" t="s">
        <v>2379</v>
      </c>
      <c r="G1387" s="42" t="s">
        <v>1948</v>
      </c>
      <c r="H1387" s="45">
        <v>8.0273816169046498E-11</v>
      </c>
      <c r="I1387" s="42">
        <v>34</v>
      </c>
      <c r="J1387" s="42" t="s">
        <v>9029</v>
      </c>
      <c r="K1387" s="42">
        <v>24</v>
      </c>
      <c r="L1387" s="42">
        <v>3</v>
      </c>
      <c r="M1387" s="42">
        <v>1</v>
      </c>
      <c r="N1387" s="42" t="s">
        <v>44</v>
      </c>
      <c r="O1387" s="42" t="s">
        <v>7539</v>
      </c>
      <c r="P1387" s="42" t="s">
        <v>7540</v>
      </c>
      <c r="Q1387" t="s">
        <v>45</v>
      </c>
      <c r="R1387" t="s">
        <v>46</v>
      </c>
    </row>
    <row r="1388" spans="1:18" ht="13" x14ac:dyDescent="0.15">
      <c r="A1388" s="167"/>
      <c r="B1388" s="46">
        <v>7</v>
      </c>
      <c r="C1388" s="43" t="s">
        <v>9030</v>
      </c>
      <c r="D1388" s="45">
        <v>1000000</v>
      </c>
      <c r="E1388" s="42" t="s">
        <v>9031</v>
      </c>
      <c r="F1388" s="42" t="s">
        <v>2379</v>
      </c>
      <c r="G1388" s="42" t="s">
        <v>1948</v>
      </c>
      <c r="H1388" s="45">
        <v>3.23500171059826E-11</v>
      </c>
      <c r="I1388" s="42">
        <v>34</v>
      </c>
      <c r="J1388" s="42" t="s">
        <v>9032</v>
      </c>
      <c r="K1388" s="42">
        <v>34</v>
      </c>
      <c r="L1388" s="42">
        <v>3</v>
      </c>
      <c r="M1388" s="42">
        <v>1</v>
      </c>
      <c r="N1388" s="42" t="s">
        <v>44</v>
      </c>
      <c r="O1388" s="42" t="s">
        <v>7539</v>
      </c>
      <c r="P1388" s="42" t="s">
        <v>7540</v>
      </c>
      <c r="Q1388" t="s">
        <v>45</v>
      </c>
      <c r="R1388" t="s">
        <v>46</v>
      </c>
    </row>
    <row r="1389" spans="1:18" ht="13" x14ac:dyDescent="0.15">
      <c r="A1389" s="167"/>
      <c r="B1389" s="46">
        <v>7</v>
      </c>
      <c r="C1389" s="43" t="s">
        <v>9033</v>
      </c>
      <c r="D1389" s="45">
        <v>1000000</v>
      </c>
      <c r="E1389" s="42" t="s">
        <v>9034</v>
      </c>
      <c r="F1389" s="42" t="s">
        <v>2379</v>
      </c>
      <c r="G1389" s="42" t="s">
        <v>1948</v>
      </c>
      <c r="H1389" s="45">
        <v>1.4029281562401901E-11</v>
      </c>
      <c r="I1389" s="42">
        <v>22</v>
      </c>
      <c r="J1389" s="42" t="s">
        <v>9035</v>
      </c>
      <c r="K1389" s="42">
        <v>12</v>
      </c>
      <c r="L1389" s="42">
        <v>3</v>
      </c>
      <c r="M1389" s="42">
        <v>1</v>
      </c>
      <c r="N1389" s="42" t="s">
        <v>44</v>
      </c>
      <c r="O1389" s="42" t="s">
        <v>7539</v>
      </c>
      <c r="P1389" s="42" t="s">
        <v>7540</v>
      </c>
      <c r="Q1389" t="s">
        <v>45</v>
      </c>
      <c r="R1389" t="s">
        <v>46</v>
      </c>
    </row>
    <row r="1390" spans="1:18" ht="13" x14ac:dyDescent="0.15">
      <c r="A1390" s="167"/>
      <c r="B1390" s="46">
        <v>7</v>
      </c>
      <c r="C1390" s="43" t="s">
        <v>9036</v>
      </c>
      <c r="D1390" s="45">
        <v>1000000</v>
      </c>
      <c r="E1390" s="42" t="s">
        <v>9037</v>
      </c>
      <c r="F1390" s="42" t="s">
        <v>2379</v>
      </c>
      <c r="G1390" s="42" t="s">
        <v>1955</v>
      </c>
      <c r="H1390" s="45">
        <v>3.99207127369889E-8</v>
      </c>
      <c r="I1390" s="42">
        <v>32</v>
      </c>
      <c r="J1390" s="42" t="s">
        <v>9038</v>
      </c>
      <c r="K1390" s="42">
        <v>16</v>
      </c>
      <c r="L1390" s="42">
        <v>3</v>
      </c>
      <c r="M1390" s="42">
        <v>1</v>
      </c>
      <c r="N1390" s="42" t="s">
        <v>44</v>
      </c>
      <c r="O1390" s="42" t="s">
        <v>7539</v>
      </c>
      <c r="P1390" s="42" t="s">
        <v>7540</v>
      </c>
      <c r="Q1390" t="s">
        <v>45</v>
      </c>
      <c r="R1390" t="s">
        <v>46</v>
      </c>
    </row>
    <row r="1391" spans="1:18" ht="13" x14ac:dyDescent="0.15">
      <c r="A1391" s="167"/>
      <c r="B1391" s="46">
        <v>7</v>
      </c>
      <c r="C1391" s="43" t="s">
        <v>9039</v>
      </c>
      <c r="D1391" s="45">
        <v>1000000</v>
      </c>
      <c r="E1391" s="42" t="s">
        <v>9040</v>
      </c>
      <c r="F1391" s="42" t="s">
        <v>2379</v>
      </c>
      <c r="G1391" s="42" t="s">
        <v>1948</v>
      </c>
      <c r="H1391" s="45">
        <v>3.5076978797426902E-12</v>
      </c>
      <c r="I1391" s="42">
        <v>34</v>
      </c>
      <c r="J1391" s="42" t="s">
        <v>9041</v>
      </c>
      <c r="K1391" s="42">
        <v>14</v>
      </c>
      <c r="L1391" s="42">
        <v>3</v>
      </c>
      <c r="M1391" s="42">
        <v>1</v>
      </c>
      <c r="N1391" s="42" t="s">
        <v>44</v>
      </c>
      <c r="O1391" s="42" t="s">
        <v>7539</v>
      </c>
      <c r="P1391" s="42" t="s">
        <v>7540</v>
      </c>
      <c r="Q1391" t="s">
        <v>45</v>
      </c>
      <c r="R1391" t="s">
        <v>46</v>
      </c>
    </row>
    <row r="1392" spans="1:18" ht="13" x14ac:dyDescent="0.15">
      <c r="A1392" s="167"/>
      <c r="B1392" s="46">
        <v>7</v>
      </c>
      <c r="C1392" s="43" t="s">
        <v>9042</v>
      </c>
      <c r="D1392" s="45">
        <v>1000000</v>
      </c>
      <c r="E1392" s="42" t="s">
        <v>9043</v>
      </c>
      <c r="F1392" s="42" t="s">
        <v>2379</v>
      </c>
      <c r="G1392" s="42" t="s">
        <v>1955</v>
      </c>
      <c r="H1392" s="45">
        <v>1.1156205130366099E-9</v>
      </c>
      <c r="I1392" s="42">
        <v>22</v>
      </c>
      <c r="J1392" s="42" t="s">
        <v>9044</v>
      </c>
      <c r="K1392" s="42">
        <v>14</v>
      </c>
      <c r="L1392" s="42">
        <v>3</v>
      </c>
      <c r="M1392" s="42">
        <v>1</v>
      </c>
      <c r="N1392" s="42" t="s">
        <v>44</v>
      </c>
      <c r="O1392" s="42" t="s">
        <v>7539</v>
      </c>
      <c r="P1392" s="42" t="s">
        <v>7540</v>
      </c>
      <c r="Q1392" t="s">
        <v>45</v>
      </c>
      <c r="R1392" t="s">
        <v>46</v>
      </c>
    </row>
    <row r="1393" spans="1:18" ht="13" x14ac:dyDescent="0.15">
      <c r="A1393" s="167"/>
      <c r="B1393" s="46">
        <v>7</v>
      </c>
      <c r="C1393" s="43" t="s">
        <v>9045</v>
      </c>
      <c r="D1393" s="45">
        <v>1000000</v>
      </c>
      <c r="E1393" s="42" t="s">
        <v>9046</v>
      </c>
      <c r="F1393" s="42" t="s">
        <v>2379</v>
      </c>
      <c r="G1393" s="42" t="s">
        <v>1955</v>
      </c>
      <c r="H1393" s="45">
        <v>2.4425220290893702E-9</v>
      </c>
      <c r="I1393" s="42">
        <v>22</v>
      </c>
      <c r="J1393" s="42" t="s">
        <v>9047</v>
      </c>
      <c r="K1393" s="42">
        <v>14</v>
      </c>
      <c r="L1393" s="42">
        <v>3</v>
      </c>
      <c r="M1393" s="42">
        <v>1</v>
      </c>
      <c r="N1393" s="42" t="s">
        <v>44</v>
      </c>
      <c r="O1393" s="42" t="s">
        <v>7539</v>
      </c>
      <c r="P1393" s="42" t="s">
        <v>7540</v>
      </c>
      <c r="Q1393" t="s">
        <v>45</v>
      </c>
      <c r="R1393" t="s">
        <v>46</v>
      </c>
    </row>
    <row r="1394" spans="1:18" ht="13" x14ac:dyDescent="0.15">
      <c r="A1394" s="167"/>
      <c r="B1394" s="46">
        <v>7</v>
      </c>
      <c r="C1394" s="43" t="s">
        <v>9048</v>
      </c>
      <c r="D1394" s="45">
        <v>1000000</v>
      </c>
      <c r="E1394" s="42" t="s">
        <v>9049</v>
      </c>
      <c r="F1394" s="42" t="s">
        <v>2379</v>
      </c>
      <c r="G1394" s="42" t="s">
        <v>1948</v>
      </c>
      <c r="H1394" s="45">
        <v>2.8565912328857801E-12</v>
      </c>
      <c r="I1394" s="42">
        <v>26</v>
      </c>
      <c r="J1394" s="42" t="s">
        <v>9050</v>
      </c>
      <c r="K1394" s="42">
        <v>9</v>
      </c>
      <c r="L1394" s="42">
        <v>3</v>
      </c>
      <c r="M1394" s="42">
        <v>1</v>
      </c>
      <c r="N1394" s="42" t="s">
        <v>44</v>
      </c>
      <c r="O1394" s="42" t="s">
        <v>7539</v>
      </c>
      <c r="P1394" s="42" t="s">
        <v>7540</v>
      </c>
      <c r="Q1394" t="s">
        <v>45</v>
      </c>
      <c r="R1394" t="s">
        <v>46</v>
      </c>
    </row>
    <row r="1395" spans="1:18" ht="13" x14ac:dyDescent="0.15">
      <c r="A1395" s="167"/>
      <c r="B1395" s="46">
        <v>7</v>
      </c>
      <c r="C1395" s="43" t="s">
        <v>9051</v>
      </c>
      <c r="D1395" s="45">
        <v>1000000</v>
      </c>
      <c r="E1395" s="42" t="s">
        <v>9052</v>
      </c>
      <c r="F1395" s="42" t="s">
        <v>2379</v>
      </c>
      <c r="G1395" s="42" t="s">
        <v>1948</v>
      </c>
      <c r="H1395" s="45">
        <v>3.7918444944585701E-11</v>
      </c>
      <c r="I1395" s="42">
        <v>34</v>
      </c>
      <c r="J1395" s="42" t="s">
        <v>9053</v>
      </c>
      <c r="K1395" s="42">
        <v>9</v>
      </c>
      <c r="L1395" s="42">
        <v>3</v>
      </c>
      <c r="M1395" s="42">
        <v>1</v>
      </c>
      <c r="N1395" s="42" t="s">
        <v>44</v>
      </c>
      <c r="O1395" s="42" t="s">
        <v>7539</v>
      </c>
      <c r="P1395" s="42" t="s">
        <v>7540</v>
      </c>
      <c r="Q1395" t="s">
        <v>45</v>
      </c>
      <c r="R1395" t="s">
        <v>46</v>
      </c>
    </row>
    <row r="1396" spans="1:18" ht="13" x14ac:dyDescent="0.15">
      <c r="A1396" s="167"/>
      <c r="B1396" s="46">
        <v>7</v>
      </c>
      <c r="C1396" s="43" t="s">
        <v>9054</v>
      </c>
      <c r="D1396" s="45">
        <v>1000000</v>
      </c>
      <c r="E1396" s="42" t="s">
        <v>9055</v>
      </c>
      <c r="F1396" s="42" t="s">
        <v>2379</v>
      </c>
      <c r="G1396" s="42" t="s">
        <v>1948</v>
      </c>
      <c r="H1396" s="45">
        <v>2.2671363507508399E-11</v>
      </c>
      <c r="I1396" s="42">
        <v>34</v>
      </c>
      <c r="J1396" s="42" t="s">
        <v>9056</v>
      </c>
      <c r="K1396" s="42">
        <v>7</v>
      </c>
      <c r="L1396" s="42">
        <v>3</v>
      </c>
      <c r="M1396" s="42">
        <v>1</v>
      </c>
      <c r="N1396" s="42" t="s">
        <v>44</v>
      </c>
      <c r="O1396" s="42" t="s">
        <v>7539</v>
      </c>
      <c r="P1396" s="42" t="s">
        <v>7540</v>
      </c>
      <c r="Q1396" t="s">
        <v>45</v>
      </c>
      <c r="R1396" t="s">
        <v>46</v>
      </c>
    </row>
    <row r="1397" spans="1:18" ht="13" x14ac:dyDescent="0.15">
      <c r="A1397" s="167"/>
      <c r="B1397" s="46">
        <v>7</v>
      </c>
      <c r="C1397" s="43" t="s">
        <v>9057</v>
      </c>
      <c r="D1397" s="45">
        <v>1000000</v>
      </c>
      <c r="E1397" s="42" t="s">
        <v>9058</v>
      </c>
      <c r="F1397" s="42" t="s">
        <v>2379</v>
      </c>
      <c r="G1397" s="42" t="s">
        <v>1948</v>
      </c>
      <c r="H1397" s="45">
        <v>5.4262610790508603E-12</v>
      </c>
      <c r="I1397" s="42">
        <v>36</v>
      </c>
      <c r="J1397" s="42" t="s">
        <v>9059</v>
      </c>
      <c r="K1397" s="42">
        <v>10</v>
      </c>
      <c r="L1397" s="42">
        <v>3</v>
      </c>
      <c r="M1397" s="42">
        <v>1</v>
      </c>
      <c r="N1397" s="42" t="s">
        <v>44</v>
      </c>
      <c r="O1397" s="42" t="s">
        <v>7539</v>
      </c>
      <c r="P1397" s="42" t="s">
        <v>7540</v>
      </c>
      <c r="Q1397" t="s">
        <v>45</v>
      </c>
      <c r="R1397" t="s">
        <v>46</v>
      </c>
    </row>
    <row r="1398" spans="1:18" ht="13" x14ac:dyDescent="0.15">
      <c r="A1398" s="167"/>
      <c r="B1398" s="46">
        <v>7</v>
      </c>
      <c r="C1398" s="43" t="s">
        <v>9060</v>
      </c>
      <c r="D1398" s="45">
        <v>1000000</v>
      </c>
      <c r="E1398" s="42" t="s">
        <v>9061</v>
      </c>
      <c r="F1398" s="42" t="s">
        <v>2379</v>
      </c>
      <c r="G1398" s="42" t="s">
        <v>1955</v>
      </c>
      <c r="H1398" s="45">
        <v>2.2683831550559899E-9</v>
      </c>
      <c r="I1398" s="42">
        <v>34</v>
      </c>
      <c r="J1398" s="42" t="s">
        <v>9062</v>
      </c>
      <c r="K1398" s="42">
        <v>8</v>
      </c>
      <c r="L1398" s="42">
        <v>3</v>
      </c>
      <c r="M1398" s="42">
        <v>1</v>
      </c>
      <c r="N1398" s="42" t="s">
        <v>44</v>
      </c>
      <c r="O1398" s="42" t="s">
        <v>7539</v>
      </c>
      <c r="P1398" s="42" t="s">
        <v>7540</v>
      </c>
      <c r="Q1398" t="s">
        <v>45</v>
      </c>
      <c r="R1398" t="s">
        <v>46</v>
      </c>
    </row>
    <row r="1399" spans="1:18" ht="13" x14ac:dyDescent="0.15">
      <c r="A1399" s="167"/>
      <c r="B1399" s="46">
        <v>8</v>
      </c>
      <c r="C1399" s="43" t="s">
        <v>7463</v>
      </c>
      <c r="D1399" s="45">
        <v>1000000</v>
      </c>
      <c r="E1399" s="42" t="s">
        <v>7464</v>
      </c>
      <c r="F1399" s="42" t="s">
        <v>2288</v>
      </c>
      <c r="G1399" s="42" t="s">
        <v>1918</v>
      </c>
      <c r="H1399" s="45">
        <v>7.5319684052728404E-10</v>
      </c>
      <c r="I1399" s="42">
        <v>22</v>
      </c>
      <c r="J1399" s="42" t="s">
        <v>7465</v>
      </c>
      <c r="K1399" s="42">
        <v>17</v>
      </c>
      <c r="L1399" s="42">
        <v>4</v>
      </c>
      <c r="M1399" s="42">
        <v>1</v>
      </c>
      <c r="N1399" s="42" t="s">
        <v>49</v>
      </c>
      <c r="O1399" s="42" t="s">
        <v>7466</v>
      </c>
      <c r="P1399" s="42" t="s">
        <v>7467</v>
      </c>
      <c r="Q1399" t="s">
        <v>50</v>
      </c>
      <c r="R1399" t="s">
        <v>51</v>
      </c>
    </row>
    <row r="1400" spans="1:18" ht="13" x14ac:dyDescent="0.15">
      <c r="A1400" s="167"/>
      <c r="B1400" s="46">
        <v>8</v>
      </c>
      <c r="C1400" s="43" t="s">
        <v>7468</v>
      </c>
      <c r="D1400" s="45">
        <v>1000000</v>
      </c>
      <c r="E1400" s="42" t="s">
        <v>7469</v>
      </c>
      <c r="F1400" s="42" t="s">
        <v>2288</v>
      </c>
      <c r="G1400" s="42" t="s">
        <v>1918</v>
      </c>
      <c r="H1400" s="45">
        <v>2.16245896190638E-10</v>
      </c>
      <c r="I1400" s="42">
        <v>22</v>
      </c>
      <c r="J1400" s="42" t="s">
        <v>7470</v>
      </c>
      <c r="K1400" s="42">
        <v>16</v>
      </c>
      <c r="L1400" s="42">
        <v>3</v>
      </c>
      <c r="M1400" s="42">
        <v>1</v>
      </c>
      <c r="N1400" s="42" t="s">
        <v>49</v>
      </c>
      <c r="O1400" s="42" t="s">
        <v>7466</v>
      </c>
      <c r="P1400" s="42" t="s">
        <v>7467</v>
      </c>
      <c r="Q1400" t="s">
        <v>50</v>
      </c>
      <c r="R1400" t="s">
        <v>51</v>
      </c>
    </row>
    <row r="1401" spans="1:18" ht="13" x14ac:dyDescent="0.15">
      <c r="A1401" s="167"/>
      <c r="B1401" s="46">
        <v>8</v>
      </c>
      <c r="C1401" s="43" t="s">
        <v>7471</v>
      </c>
      <c r="D1401" s="45">
        <v>1000000</v>
      </c>
      <c r="E1401" s="42" t="s">
        <v>7472</v>
      </c>
      <c r="F1401" s="42" t="s">
        <v>2288</v>
      </c>
      <c r="G1401" s="42" t="s">
        <v>1918</v>
      </c>
      <c r="H1401" s="45">
        <v>4.9960428615077498E-10</v>
      </c>
      <c r="I1401" s="42">
        <v>14</v>
      </c>
      <c r="J1401" s="42" t="s">
        <v>7473</v>
      </c>
      <c r="K1401" s="42">
        <v>15</v>
      </c>
      <c r="L1401" s="42">
        <v>5</v>
      </c>
      <c r="M1401" s="42">
        <v>1</v>
      </c>
      <c r="N1401" s="42" t="s">
        <v>49</v>
      </c>
      <c r="O1401" s="42" t="s">
        <v>7466</v>
      </c>
      <c r="P1401" s="42" t="s">
        <v>7467</v>
      </c>
      <c r="Q1401" t="s">
        <v>50</v>
      </c>
      <c r="R1401" t="s">
        <v>51</v>
      </c>
    </row>
    <row r="1402" spans="1:18" ht="13" x14ac:dyDescent="0.15">
      <c r="A1402" s="167"/>
      <c r="B1402" s="46">
        <v>8</v>
      </c>
      <c r="C1402" s="43" t="s">
        <v>7474</v>
      </c>
      <c r="D1402" s="45">
        <v>1000000</v>
      </c>
      <c r="E1402" s="42" t="s">
        <v>7475</v>
      </c>
      <c r="F1402" s="42" t="s">
        <v>2288</v>
      </c>
      <c r="G1402" s="42" t="s">
        <v>1918</v>
      </c>
      <c r="H1402" s="45">
        <v>5.1933503313747598E-10</v>
      </c>
      <c r="I1402" s="42">
        <v>20</v>
      </c>
      <c r="J1402" s="42" t="s">
        <v>7476</v>
      </c>
      <c r="K1402" s="42">
        <v>12</v>
      </c>
      <c r="L1402" s="42">
        <v>3</v>
      </c>
      <c r="M1402" s="42">
        <v>1</v>
      </c>
      <c r="N1402" s="42" t="s">
        <v>49</v>
      </c>
      <c r="O1402" s="42" t="s">
        <v>7466</v>
      </c>
      <c r="P1402" s="42" t="s">
        <v>7467</v>
      </c>
      <c r="Q1402" t="s">
        <v>50</v>
      </c>
      <c r="R1402" t="s">
        <v>51</v>
      </c>
    </row>
    <row r="1403" spans="1:18" ht="13" x14ac:dyDescent="0.15">
      <c r="A1403" s="167"/>
      <c r="B1403" s="46">
        <v>8</v>
      </c>
      <c r="C1403" s="43" t="s">
        <v>7477</v>
      </c>
      <c r="D1403" s="45">
        <v>1000000</v>
      </c>
      <c r="E1403" s="42" t="s">
        <v>7478</v>
      </c>
      <c r="F1403" s="42" t="s">
        <v>2288</v>
      </c>
      <c r="G1403" s="42" t="s">
        <v>1918</v>
      </c>
      <c r="H1403" s="45">
        <v>4.4520062420780899E-10</v>
      </c>
      <c r="I1403" s="42">
        <v>16</v>
      </c>
      <c r="J1403" s="42" t="s">
        <v>7479</v>
      </c>
      <c r="K1403" s="42">
        <v>11</v>
      </c>
      <c r="L1403" s="42">
        <v>3</v>
      </c>
      <c r="M1403" s="42">
        <v>1</v>
      </c>
      <c r="N1403" s="42" t="s">
        <v>49</v>
      </c>
      <c r="O1403" s="42" t="s">
        <v>7466</v>
      </c>
      <c r="P1403" s="42" t="s">
        <v>7467</v>
      </c>
      <c r="Q1403" t="s">
        <v>50</v>
      </c>
      <c r="R1403" t="s">
        <v>51</v>
      </c>
    </row>
    <row r="1404" spans="1:18" ht="13" x14ac:dyDescent="0.15">
      <c r="A1404" s="167"/>
      <c r="B1404" s="46">
        <v>8</v>
      </c>
      <c r="C1404" s="43" t="s">
        <v>7480</v>
      </c>
      <c r="D1404" s="45">
        <v>1000000</v>
      </c>
      <c r="E1404" s="42" t="s">
        <v>7481</v>
      </c>
      <c r="F1404" s="42" t="s">
        <v>2288</v>
      </c>
      <c r="G1404" s="42" t="s">
        <v>1918</v>
      </c>
      <c r="H1404" s="45">
        <v>1.89771253647548E-9</v>
      </c>
      <c r="I1404" s="42">
        <v>14</v>
      </c>
      <c r="J1404" s="42" t="s">
        <v>7482</v>
      </c>
      <c r="K1404" s="42">
        <v>11</v>
      </c>
      <c r="L1404" s="42">
        <v>4</v>
      </c>
      <c r="M1404" s="42">
        <v>1</v>
      </c>
      <c r="N1404" s="42" t="s">
        <v>49</v>
      </c>
      <c r="O1404" s="42" t="s">
        <v>7466</v>
      </c>
      <c r="P1404" s="42" t="s">
        <v>7467</v>
      </c>
      <c r="Q1404" t="s">
        <v>50</v>
      </c>
      <c r="R1404" t="s">
        <v>51</v>
      </c>
    </row>
    <row r="1405" spans="1:18" ht="13" x14ac:dyDescent="0.15">
      <c r="A1405" s="167"/>
      <c r="B1405" s="46">
        <v>8</v>
      </c>
      <c r="C1405" s="43" t="s">
        <v>7483</v>
      </c>
      <c r="D1405" s="45">
        <v>1000000</v>
      </c>
      <c r="E1405" s="42" t="s">
        <v>7484</v>
      </c>
      <c r="F1405" s="42" t="s">
        <v>2288</v>
      </c>
      <c r="G1405" s="42" t="s">
        <v>1948</v>
      </c>
      <c r="H1405" s="45">
        <v>2.8879505327403799E-10</v>
      </c>
      <c r="I1405" s="42">
        <v>16</v>
      </c>
      <c r="J1405" s="42" t="s">
        <v>7485</v>
      </c>
      <c r="K1405" s="42">
        <v>9</v>
      </c>
      <c r="L1405" s="42">
        <v>3</v>
      </c>
      <c r="M1405" s="42">
        <v>1</v>
      </c>
      <c r="N1405" s="42" t="s">
        <v>49</v>
      </c>
      <c r="O1405" s="42" t="s">
        <v>7466</v>
      </c>
      <c r="P1405" s="42" t="s">
        <v>7467</v>
      </c>
      <c r="Q1405" t="s">
        <v>50</v>
      </c>
      <c r="R1405" t="s">
        <v>51</v>
      </c>
    </row>
    <row r="1406" spans="1:18" ht="13" x14ac:dyDescent="0.15">
      <c r="A1406" s="167"/>
      <c r="B1406" s="46">
        <v>8</v>
      </c>
      <c r="C1406" s="43" t="s">
        <v>7486</v>
      </c>
      <c r="D1406" s="45">
        <v>1000000</v>
      </c>
      <c r="E1406" s="42" t="s">
        <v>7487</v>
      </c>
      <c r="F1406" s="42" t="s">
        <v>2288</v>
      </c>
      <c r="G1406" s="42" t="s">
        <v>1948</v>
      </c>
      <c r="H1406" s="45">
        <v>1.04180496304645E-9</v>
      </c>
      <c r="I1406" s="42">
        <v>16</v>
      </c>
      <c r="J1406" s="42" t="s">
        <v>7488</v>
      </c>
      <c r="K1406" s="42">
        <v>12</v>
      </c>
      <c r="L1406" s="42">
        <v>4</v>
      </c>
      <c r="M1406" s="42">
        <v>1</v>
      </c>
      <c r="N1406" s="42" t="s">
        <v>49</v>
      </c>
      <c r="O1406" s="42" t="s">
        <v>7466</v>
      </c>
      <c r="P1406" s="42" t="s">
        <v>7467</v>
      </c>
      <c r="Q1406" t="s">
        <v>50</v>
      </c>
      <c r="R1406" t="s">
        <v>51</v>
      </c>
    </row>
    <row r="1407" spans="1:18" ht="13" x14ac:dyDescent="0.15">
      <c r="A1407" s="167"/>
      <c r="B1407" s="46">
        <v>8</v>
      </c>
      <c r="C1407" s="43" t="s">
        <v>7489</v>
      </c>
      <c r="D1407" s="45">
        <v>1000000</v>
      </c>
      <c r="E1407" s="42" t="s">
        <v>7490</v>
      </c>
      <c r="F1407" s="42" t="s">
        <v>2409</v>
      </c>
      <c r="G1407" s="42" t="s">
        <v>1902</v>
      </c>
      <c r="H1407" s="45">
        <v>4.1795103556693501E-10</v>
      </c>
      <c r="I1407" s="42">
        <v>28</v>
      </c>
      <c r="J1407" s="42" t="s">
        <v>7491</v>
      </c>
      <c r="K1407" s="42">
        <v>8</v>
      </c>
      <c r="L1407" s="42">
        <v>5</v>
      </c>
      <c r="M1407" s="42">
        <v>1</v>
      </c>
      <c r="N1407" s="42" t="s">
        <v>49</v>
      </c>
      <c r="O1407" s="42" t="s">
        <v>7466</v>
      </c>
      <c r="P1407" s="42" t="s">
        <v>7467</v>
      </c>
      <c r="Q1407" t="s">
        <v>50</v>
      </c>
      <c r="R1407" t="s">
        <v>51</v>
      </c>
    </row>
    <row r="1408" spans="1:18" ht="13" x14ac:dyDescent="0.15">
      <c r="A1408" s="167"/>
      <c r="B1408" s="46">
        <v>8</v>
      </c>
      <c r="C1408" s="43" t="s">
        <v>7492</v>
      </c>
      <c r="D1408" s="45">
        <v>1000000</v>
      </c>
      <c r="E1408" s="42" t="s">
        <v>7493</v>
      </c>
      <c r="F1408" s="42" t="s">
        <v>2288</v>
      </c>
      <c r="G1408" s="42" t="s">
        <v>1948</v>
      </c>
      <c r="H1408" s="45">
        <v>2.5604429895885701E-9</v>
      </c>
      <c r="I1408" s="42">
        <v>10</v>
      </c>
      <c r="J1408" s="42" t="s">
        <v>7494</v>
      </c>
      <c r="K1408" s="42">
        <v>8</v>
      </c>
      <c r="L1408" s="42">
        <v>3</v>
      </c>
      <c r="M1408" s="42">
        <v>1</v>
      </c>
      <c r="N1408" s="42" t="s">
        <v>49</v>
      </c>
      <c r="O1408" s="42" t="s">
        <v>7466</v>
      </c>
      <c r="P1408" s="42" t="s">
        <v>7467</v>
      </c>
      <c r="Q1408" t="s">
        <v>50</v>
      </c>
      <c r="R1408" t="s">
        <v>51</v>
      </c>
    </row>
    <row r="1409" spans="1:18" ht="13" x14ac:dyDescent="0.15">
      <c r="A1409" s="167"/>
      <c r="B1409" s="46">
        <v>8</v>
      </c>
      <c r="C1409" s="43" t="s">
        <v>7495</v>
      </c>
      <c r="D1409" s="45">
        <v>1000000</v>
      </c>
      <c r="E1409" s="42" t="s">
        <v>7496</v>
      </c>
      <c r="F1409" s="42" t="s">
        <v>2288</v>
      </c>
      <c r="G1409" s="42" t="s">
        <v>1948</v>
      </c>
      <c r="H1409" s="45">
        <v>1.13142542668341E-9</v>
      </c>
      <c r="I1409" s="42">
        <v>22</v>
      </c>
      <c r="J1409" s="42" t="s">
        <v>7497</v>
      </c>
      <c r="K1409" s="42">
        <v>7</v>
      </c>
      <c r="L1409" s="42">
        <v>3</v>
      </c>
      <c r="M1409" s="42">
        <v>1</v>
      </c>
      <c r="N1409" s="42" t="s">
        <v>49</v>
      </c>
      <c r="O1409" s="42" t="s">
        <v>7466</v>
      </c>
      <c r="P1409" s="42" t="s">
        <v>7467</v>
      </c>
      <c r="Q1409" t="s">
        <v>50</v>
      </c>
      <c r="R1409" t="s">
        <v>51</v>
      </c>
    </row>
    <row r="1410" spans="1:18" ht="13" x14ac:dyDescent="0.15">
      <c r="A1410" s="167"/>
      <c r="B1410" s="46">
        <v>8</v>
      </c>
      <c r="C1410" s="43" t="s">
        <v>7498</v>
      </c>
      <c r="D1410" s="45">
        <v>1000000</v>
      </c>
      <c r="E1410" s="42" t="s">
        <v>7499</v>
      </c>
      <c r="F1410" s="42" t="s">
        <v>2288</v>
      </c>
      <c r="G1410" s="42" t="s">
        <v>1918</v>
      </c>
      <c r="H1410" s="45">
        <v>1.78808312729617E-12</v>
      </c>
      <c r="I1410" s="42">
        <v>20</v>
      </c>
      <c r="J1410" s="42" t="s">
        <v>7500</v>
      </c>
      <c r="K1410" s="42">
        <v>7</v>
      </c>
      <c r="L1410" s="42">
        <v>5</v>
      </c>
      <c r="M1410" s="42">
        <v>1</v>
      </c>
      <c r="N1410" s="42" t="s">
        <v>49</v>
      </c>
      <c r="O1410" s="42" t="s">
        <v>7466</v>
      </c>
      <c r="P1410" s="42" t="s">
        <v>7467</v>
      </c>
      <c r="Q1410" t="s">
        <v>50</v>
      </c>
      <c r="R1410" t="s">
        <v>51</v>
      </c>
    </row>
    <row r="1411" spans="1:18" ht="13" x14ac:dyDescent="0.15">
      <c r="A1411" s="167"/>
      <c r="B1411" s="46">
        <v>8</v>
      </c>
      <c r="C1411" s="43" t="s">
        <v>7501</v>
      </c>
      <c r="D1411" s="45">
        <v>1000000</v>
      </c>
      <c r="E1411" s="42" t="s">
        <v>7502</v>
      </c>
      <c r="F1411" s="42" t="s">
        <v>2288</v>
      </c>
      <c r="G1411" s="42" t="s">
        <v>1918</v>
      </c>
      <c r="H1411" s="45">
        <v>5.74824941204535E-9</v>
      </c>
      <c r="I1411" s="42">
        <v>10</v>
      </c>
      <c r="J1411" s="42" t="s">
        <v>7503</v>
      </c>
      <c r="K1411" s="42">
        <v>7</v>
      </c>
      <c r="L1411" s="42">
        <v>5</v>
      </c>
      <c r="M1411" s="42">
        <v>1</v>
      </c>
      <c r="N1411" s="42" t="s">
        <v>49</v>
      </c>
      <c r="O1411" s="42" t="s">
        <v>7466</v>
      </c>
      <c r="P1411" s="42" t="s">
        <v>7467</v>
      </c>
      <c r="Q1411" t="s">
        <v>50</v>
      </c>
      <c r="R1411" t="s">
        <v>51</v>
      </c>
    </row>
    <row r="1412" spans="1:18" ht="13" x14ac:dyDescent="0.15">
      <c r="A1412" s="167"/>
      <c r="B1412" s="46">
        <v>8</v>
      </c>
      <c r="C1412" s="43" t="s">
        <v>7504</v>
      </c>
      <c r="D1412" s="45">
        <v>1000000</v>
      </c>
      <c r="E1412" s="42" t="s">
        <v>7505</v>
      </c>
      <c r="F1412" s="42" t="s">
        <v>2288</v>
      </c>
      <c r="G1412" s="42" t="s">
        <v>1918</v>
      </c>
      <c r="H1412" s="45">
        <v>2.9308403440143998E-10</v>
      </c>
      <c r="I1412" s="42">
        <v>20</v>
      </c>
      <c r="J1412" s="42" t="s">
        <v>7506</v>
      </c>
      <c r="K1412" s="42">
        <v>5</v>
      </c>
      <c r="L1412" s="42">
        <v>3</v>
      </c>
      <c r="M1412" s="42">
        <v>1</v>
      </c>
      <c r="N1412" s="42" t="s">
        <v>49</v>
      </c>
      <c r="O1412" s="42" t="s">
        <v>7466</v>
      </c>
      <c r="P1412" s="42" t="s">
        <v>7467</v>
      </c>
      <c r="Q1412" t="s">
        <v>50</v>
      </c>
      <c r="R1412" t="s">
        <v>51</v>
      </c>
    </row>
    <row r="1413" spans="1:18" ht="13" x14ac:dyDescent="0.15">
      <c r="A1413" s="167"/>
      <c r="B1413" s="46">
        <v>8</v>
      </c>
      <c r="C1413" s="43" t="s">
        <v>7507</v>
      </c>
      <c r="D1413" s="45">
        <v>1000000</v>
      </c>
      <c r="E1413" s="42" t="s">
        <v>7508</v>
      </c>
      <c r="F1413" s="42" t="s">
        <v>2288</v>
      </c>
      <c r="G1413" s="42" t="s">
        <v>1910</v>
      </c>
      <c r="H1413" s="45">
        <v>1.9424509502602402E-12</v>
      </c>
      <c r="I1413" s="42">
        <v>22</v>
      </c>
      <c r="J1413" s="42" t="s">
        <v>7509</v>
      </c>
      <c r="K1413" s="42">
        <v>4</v>
      </c>
      <c r="L1413" s="42">
        <v>3</v>
      </c>
      <c r="M1413" s="42">
        <v>1</v>
      </c>
      <c r="N1413" s="42" t="s">
        <v>49</v>
      </c>
      <c r="O1413" s="42" t="s">
        <v>7466</v>
      </c>
      <c r="P1413" s="42" t="s">
        <v>7467</v>
      </c>
      <c r="Q1413" t="s">
        <v>50</v>
      </c>
      <c r="R1413" t="s">
        <v>51</v>
      </c>
    </row>
    <row r="1414" spans="1:18" ht="13" x14ac:dyDescent="0.15">
      <c r="A1414" s="167"/>
      <c r="B1414" s="46">
        <v>8</v>
      </c>
      <c r="C1414" s="43" t="s">
        <v>7510</v>
      </c>
      <c r="D1414" s="45">
        <v>1000000</v>
      </c>
      <c r="E1414" s="42" t="s">
        <v>7511</v>
      </c>
      <c r="F1414" s="42" t="s">
        <v>2409</v>
      </c>
      <c r="G1414" s="42" t="s">
        <v>1902</v>
      </c>
      <c r="H1414" s="45">
        <v>1.5834361531531E-10</v>
      </c>
      <c r="I1414" s="42">
        <v>22</v>
      </c>
      <c r="J1414" s="42" t="s">
        <v>7512</v>
      </c>
      <c r="K1414" s="42">
        <v>3</v>
      </c>
      <c r="L1414" s="42">
        <v>3</v>
      </c>
      <c r="M1414" s="42">
        <v>1</v>
      </c>
      <c r="N1414" s="42" t="s">
        <v>49</v>
      </c>
      <c r="O1414" s="42" t="s">
        <v>7466</v>
      </c>
      <c r="P1414" s="42" t="s">
        <v>7467</v>
      </c>
      <c r="Q1414" t="s">
        <v>50</v>
      </c>
      <c r="R1414" t="s">
        <v>51</v>
      </c>
    </row>
    <row r="1415" spans="1:18" ht="13" x14ac:dyDescent="0.15">
      <c r="A1415" s="167"/>
      <c r="B1415" s="46">
        <v>8</v>
      </c>
      <c r="C1415" s="43" t="s">
        <v>7513</v>
      </c>
      <c r="D1415" s="45">
        <v>1000000</v>
      </c>
      <c r="E1415" s="42" t="s">
        <v>7514</v>
      </c>
      <c r="F1415" s="42" t="s">
        <v>5913</v>
      </c>
      <c r="G1415" s="42" t="s">
        <v>1914</v>
      </c>
      <c r="H1415" s="45">
        <v>1.99844909311182E-10</v>
      </c>
      <c r="I1415" s="42">
        <v>36</v>
      </c>
      <c r="J1415" s="42" t="s">
        <v>7515</v>
      </c>
      <c r="K1415" s="42">
        <v>3</v>
      </c>
      <c r="L1415" s="42">
        <v>3</v>
      </c>
      <c r="M1415" s="42">
        <v>1</v>
      </c>
      <c r="N1415" s="42" t="s">
        <v>49</v>
      </c>
      <c r="O1415" s="42" t="s">
        <v>7466</v>
      </c>
      <c r="P1415" s="42" t="s">
        <v>7467</v>
      </c>
      <c r="Q1415" t="s">
        <v>50</v>
      </c>
      <c r="R1415" t="s">
        <v>51</v>
      </c>
    </row>
    <row r="1416" spans="1:18" ht="13" x14ac:dyDescent="0.15">
      <c r="A1416" s="167"/>
      <c r="B1416" s="46">
        <v>8</v>
      </c>
      <c r="C1416" s="43" t="s">
        <v>7516</v>
      </c>
      <c r="D1416" s="45">
        <v>1000000</v>
      </c>
      <c r="E1416" s="42" t="s">
        <v>7517</v>
      </c>
      <c r="F1416" s="42" t="s">
        <v>2379</v>
      </c>
      <c r="G1416" s="42" t="s">
        <v>1902</v>
      </c>
      <c r="H1416" s="45">
        <v>2.9810453288571401E-7</v>
      </c>
      <c r="I1416" s="42">
        <v>22</v>
      </c>
      <c r="J1416" s="42" t="s">
        <v>7518</v>
      </c>
      <c r="K1416" s="42">
        <v>4</v>
      </c>
      <c r="L1416" s="42">
        <v>3</v>
      </c>
      <c r="M1416" s="42">
        <v>1</v>
      </c>
      <c r="N1416" s="42" t="s">
        <v>49</v>
      </c>
      <c r="O1416" s="42" t="s">
        <v>7466</v>
      </c>
      <c r="P1416" s="42" t="s">
        <v>7467</v>
      </c>
      <c r="Q1416" t="s">
        <v>50</v>
      </c>
      <c r="R1416" t="s">
        <v>51</v>
      </c>
    </row>
    <row r="1417" spans="1:18" ht="13" x14ac:dyDescent="0.15">
      <c r="A1417" s="167"/>
      <c r="B1417" s="46">
        <v>8</v>
      </c>
      <c r="C1417" s="43" t="s">
        <v>7519</v>
      </c>
      <c r="D1417" s="45">
        <v>1000000</v>
      </c>
      <c r="E1417" s="42" t="s">
        <v>7520</v>
      </c>
      <c r="F1417" s="42" t="s">
        <v>5959</v>
      </c>
      <c r="G1417" s="42" t="s">
        <v>1948</v>
      </c>
      <c r="H1417" s="45">
        <v>9.9698065115377603E-7</v>
      </c>
      <c r="I1417" s="42">
        <v>16</v>
      </c>
      <c r="J1417" s="42" t="s">
        <v>7521</v>
      </c>
      <c r="K1417" s="42">
        <v>4</v>
      </c>
      <c r="L1417" s="42">
        <v>3</v>
      </c>
      <c r="M1417" s="42">
        <v>1</v>
      </c>
      <c r="N1417" s="42" t="s">
        <v>49</v>
      </c>
      <c r="O1417" s="42" t="s">
        <v>7466</v>
      </c>
      <c r="P1417" s="42" t="s">
        <v>7467</v>
      </c>
      <c r="Q1417" t="s">
        <v>50</v>
      </c>
      <c r="R1417" t="s">
        <v>51</v>
      </c>
    </row>
    <row r="1418" spans="1:18" ht="13" x14ac:dyDescent="0.15">
      <c r="A1418" s="167"/>
      <c r="B1418" s="46">
        <v>9</v>
      </c>
      <c r="C1418" s="43" t="s">
        <v>13157</v>
      </c>
      <c r="D1418" s="45">
        <v>1000000</v>
      </c>
      <c r="E1418" s="42" t="s">
        <v>13158</v>
      </c>
      <c r="F1418" s="42" t="s">
        <v>4339</v>
      </c>
      <c r="G1418" s="42" t="s">
        <v>1902</v>
      </c>
      <c r="H1418" s="45">
        <v>5.2196381645683598E-9</v>
      </c>
      <c r="I1418" s="42">
        <v>34</v>
      </c>
      <c r="J1418" s="42" t="s">
        <v>13159</v>
      </c>
      <c r="K1418" s="42">
        <v>22</v>
      </c>
      <c r="L1418" s="42">
        <v>14</v>
      </c>
      <c r="M1418" s="42">
        <v>1</v>
      </c>
      <c r="N1418" s="42" t="s">
        <v>54</v>
      </c>
      <c r="O1418" s="42" t="s">
        <v>13160</v>
      </c>
      <c r="P1418" s="42" t="s">
        <v>13161</v>
      </c>
      <c r="Q1418" t="s">
        <v>55</v>
      </c>
      <c r="R1418" t="s">
        <v>56</v>
      </c>
    </row>
    <row r="1419" spans="1:18" ht="13" x14ac:dyDescent="0.15">
      <c r="A1419" s="167"/>
      <c r="B1419" s="46">
        <v>9</v>
      </c>
      <c r="C1419" s="43" t="s">
        <v>13162</v>
      </c>
      <c r="D1419" s="45">
        <v>1000000</v>
      </c>
      <c r="E1419" s="42" t="s">
        <v>13163</v>
      </c>
      <c r="F1419" s="42" t="s">
        <v>4339</v>
      </c>
      <c r="G1419" s="42" t="s">
        <v>1902</v>
      </c>
      <c r="H1419" s="45">
        <v>3.2906217385216402E-11</v>
      </c>
      <c r="I1419" s="42">
        <v>36</v>
      </c>
      <c r="J1419" s="42" t="s">
        <v>13164</v>
      </c>
      <c r="K1419" s="42">
        <v>17</v>
      </c>
      <c r="L1419" s="42">
        <v>11</v>
      </c>
      <c r="M1419" s="42">
        <v>1</v>
      </c>
      <c r="N1419" s="42" t="s">
        <v>54</v>
      </c>
      <c r="O1419" s="42" t="s">
        <v>13160</v>
      </c>
      <c r="P1419" s="42" t="s">
        <v>13161</v>
      </c>
      <c r="Q1419" t="s">
        <v>55</v>
      </c>
      <c r="R1419" t="s">
        <v>56</v>
      </c>
    </row>
    <row r="1420" spans="1:18" ht="13" x14ac:dyDescent="0.15">
      <c r="A1420" s="167"/>
      <c r="B1420" s="46">
        <v>9</v>
      </c>
      <c r="C1420" s="43" t="s">
        <v>13165</v>
      </c>
      <c r="D1420" s="45">
        <v>1000000</v>
      </c>
      <c r="E1420" s="42" t="s">
        <v>13166</v>
      </c>
      <c r="F1420" s="42" t="s">
        <v>4339</v>
      </c>
      <c r="G1420" s="42" t="s">
        <v>1902</v>
      </c>
      <c r="H1420" s="45">
        <v>3.6207953302214398E-8</v>
      </c>
      <c r="I1420" s="42">
        <v>22</v>
      </c>
      <c r="J1420" s="42" t="s">
        <v>13167</v>
      </c>
      <c r="K1420" s="42">
        <v>17</v>
      </c>
      <c r="L1420" s="42">
        <v>10</v>
      </c>
      <c r="M1420" s="42">
        <v>1</v>
      </c>
      <c r="N1420" s="42" t="s">
        <v>54</v>
      </c>
      <c r="O1420" s="42" t="s">
        <v>13160</v>
      </c>
      <c r="P1420" s="42" t="s">
        <v>13161</v>
      </c>
      <c r="Q1420" t="s">
        <v>55</v>
      </c>
      <c r="R1420" t="s">
        <v>56</v>
      </c>
    </row>
    <row r="1421" spans="1:18" ht="13" x14ac:dyDescent="0.15">
      <c r="A1421" s="167"/>
      <c r="B1421" s="46">
        <v>9</v>
      </c>
      <c r="C1421" s="43" t="s">
        <v>13168</v>
      </c>
      <c r="D1421" s="45">
        <v>1000000</v>
      </c>
      <c r="E1421" s="42" t="s">
        <v>13169</v>
      </c>
      <c r="F1421" s="42" t="s">
        <v>4339</v>
      </c>
      <c r="G1421" s="42" t="s">
        <v>1902</v>
      </c>
      <c r="H1421" s="45">
        <v>7.8430757250442603E-8</v>
      </c>
      <c r="I1421" s="42">
        <v>28</v>
      </c>
      <c r="J1421" s="42" t="s">
        <v>13170</v>
      </c>
      <c r="K1421" s="42">
        <v>19</v>
      </c>
      <c r="L1421" s="42">
        <v>9</v>
      </c>
      <c r="M1421" s="42">
        <v>1</v>
      </c>
      <c r="N1421" s="42" t="s">
        <v>54</v>
      </c>
      <c r="O1421" s="42" t="s">
        <v>13160</v>
      </c>
      <c r="P1421" s="42" t="s">
        <v>13161</v>
      </c>
      <c r="Q1421" t="s">
        <v>55</v>
      </c>
      <c r="R1421" t="s">
        <v>56</v>
      </c>
    </row>
    <row r="1422" spans="1:18" ht="13" x14ac:dyDescent="0.15">
      <c r="A1422" s="167"/>
      <c r="B1422" s="46">
        <v>9</v>
      </c>
      <c r="C1422" s="43" t="s">
        <v>13171</v>
      </c>
      <c r="D1422" s="45">
        <v>1000000</v>
      </c>
      <c r="E1422" s="42" t="s">
        <v>13172</v>
      </c>
      <c r="F1422" s="42" t="s">
        <v>4339</v>
      </c>
      <c r="G1422" s="42" t="s">
        <v>1902</v>
      </c>
      <c r="H1422" s="45">
        <v>2.8220066547203302E-9</v>
      </c>
      <c r="I1422" s="42">
        <v>22</v>
      </c>
      <c r="J1422" s="42" t="s">
        <v>13173</v>
      </c>
      <c r="K1422" s="42">
        <v>17</v>
      </c>
      <c r="L1422" s="42">
        <v>10</v>
      </c>
      <c r="M1422" s="42">
        <v>1</v>
      </c>
      <c r="N1422" s="42" t="s">
        <v>54</v>
      </c>
      <c r="O1422" s="42" t="s">
        <v>13160</v>
      </c>
      <c r="P1422" s="42" t="s">
        <v>13161</v>
      </c>
      <c r="Q1422" t="s">
        <v>55</v>
      </c>
      <c r="R1422" t="s">
        <v>56</v>
      </c>
    </row>
    <row r="1423" spans="1:18" ht="13" x14ac:dyDescent="0.15">
      <c r="A1423" s="167"/>
      <c r="B1423" s="46">
        <v>9</v>
      </c>
      <c r="C1423" s="43" t="s">
        <v>13174</v>
      </c>
      <c r="D1423" s="45">
        <v>1000000</v>
      </c>
      <c r="E1423" s="42" t="s">
        <v>13175</v>
      </c>
      <c r="F1423" s="42" t="s">
        <v>4339</v>
      </c>
      <c r="G1423" s="42" t="s">
        <v>1902</v>
      </c>
      <c r="H1423" s="45">
        <v>1.3332301700234399E-9</v>
      </c>
      <c r="I1423" s="42">
        <v>34</v>
      </c>
      <c r="J1423" s="42" t="s">
        <v>13176</v>
      </c>
      <c r="K1423" s="42">
        <v>14</v>
      </c>
      <c r="L1423" s="42">
        <v>11</v>
      </c>
      <c r="M1423" s="42">
        <v>1</v>
      </c>
      <c r="N1423" s="42" t="s">
        <v>54</v>
      </c>
      <c r="O1423" s="42" t="s">
        <v>13160</v>
      </c>
      <c r="P1423" s="42" t="s">
        <v>13161</v>
      </c>
      <c r="Q1423" t="s">
        <v>55</v>
      </c>
      <c r="R1423" t="s">
        <v>56</v>
      </c>
    </row>
    <row r="1424" spans="1:18" ht="13" x14ac:dyDescent="0.15">
      <c r="A1424" s="167"/>
      <c r="B1424" s="46">
        <v>9</v>
      </c>
      <c r="C1424" s="43" t="s">
        <v>13177</v>
      </c>
      <c r="D1424" s="45">
        <v>1000000</v>
      </c>
      <c r="E1424" s="42" t="s">
        <v>13178</v>
      </c>
      <c r="F1424" s="42" t="s">
        <v>4339</v>
      </c>
      <c r="G1424" s="42" t="s">
        <v>1902</v>
      </c>
      <c r="H1424" s="45">
        <v>2.2344134847220599E-10</v>
      </c>
      <c r="I1424" s="42">
        <v>28</v>
      </c>
      <c r="J1424" s="42" t="s">
        <v>13179</v>
      </c>
      <c r="K1424" s="42">
        <v>12</v>
      </c>
      <c r="L1424" s="42">
        <v>8</v>
      </c>
      <c r="M1424" s="42">
        <v>1</v>
      </c>
      <c r="N1424" s="42" t="s">
        <v>54</v>
      </c>
      <c r="O1424" s="42" t="s">
        <v>13160</v>
      </c>
      <c r="P1424" s="42" t="s">
        <v>13161</v>
      </c>
      <c r="Q1424" t="s">
        <v>55</v>
      </c>
      <c r="R1424" t="s">
        <v>56</v>
      </c>
    </row>
    <row r="1425" spans="1:18" ht="13" x14ac:dyDescent="0.15">
      <c r="A1425" s="167"/>
      <c r="B1425" s="46">
        <v>9</v>
      </c>
      <c r="C1425" s="43" t="s">
        <v>13180</v>
      </c>
      <c r="D1425" s="45">
        <v>1000000</v>
      </c>
      <c r="E1425" s="42" t="s">
        <v>13181</v>
      </c>
      <c r="F1425" s="42" t="s">
        <v>1892</v>
      </c>
      <c r="G1425" s="42" t="s">
        <v>1914</v>
      </c>
      <c r="H1425" s="45">
        <v>6.4350374206022498E-9</v>
      </c>
      <c r="I1425" s="42">
        <v>20</v>
      </c>
      <c r="J1425" s="42" t="s">
        <v>13182</v>
      </c>
      <c r="K1425" s="42">
        <v>16</v>
      </c>
      <c r="L1425" s="42">
        <v>15</v>
      </c>
      <c r="M1425" s="42">
        <v>1</v>
      </c>
      <c r="N1425" s="42" t="s">
        <v>54</v>
      </c>
      <c r="O1425" s="42" t="s">
        <v>13160</v>
      </c>
      <c r="P1425" s="42" t="s">
        <v>13161</v>
      </c>
      <c r="Q1425" t="s">
        <v>55</v>
      </c>
      <c r="R1425" t="s">
        <v>56</v>
      </c>
    </row>
    <row r="1426" spans="1:18" ht="13" x14ac:dyDescent="0.15">
      <c r="A1426" s="167"/>
      <c r="B1426" s="46">
        <v>9</v>
      </c>
      <c r="C1426" s="43" t="s">
        <v>13183</v>
      </c>
      <c r="D1426" s="45">
        <v>1000000</v>
      </c>
      <c r="E1426" s="42" t="s">
        <v>13184</v>
      </c>
      <c r="F1426" s="42" t="s">
        <v>4339</v>
      </c>
      <c r="G1426" s="42" t="s">
        <v>1914</v>
      </c>
      <c r="H1426" s="45">
        <v>1.3847699709755E-7</v>
      </c>
      <c r="I1426" s="42">
        <v>20</v>
      </c>
      <c r="J1426" s="42" t="s">
        <v>13185</v>
      </c>
      <c r="K1426" s="42">
        <v>10</v>
      </c>
      <c r="L1426" s="42">
        <v>9</v>
      </c>
      <c r="M1426" s="42">
        <v>1</v>
      </c>
      <c r="N1426" s="42" t="s">
        <v>54</v>
      </c>
      <c r="O1426" s="42" t="s">
        <v>13160</v>
      </c>
      <c r="P1426" s="42" t="s">
        <v>13161</v>
      </c>
      <c r="Q1426" t="s">
        <v>55</v>
      </c>
      <c r="R1426" t="s">
        <v>56</v>
      </c>
    </row>
    <row r="1427" spans="1:18" ht="13" x14ac:dyDescent="0.15">
      <c r="A1427" s="167"/>
      <c r="B1427" s="46">
        <v>9</v>
      </c>
      <c r="C1427" s="43" t="s">
        <v>13186</v>
      </c>
      <c r="D1427" s="45">
        <v>1000000</v>
      </c>
      <c r="E1427" s="42" t="s">
        <v>13187</v>
      </c>
      <c r="F1427" s="42" t="s">
        <v>1892</v>
      </c>
      <c r="G1427" s="42" t="s">
        <v>1914</v>
      </c>
      <c r="H1427" s="45">
        <v>1.50600039790207E-8</v>
      </c>
      <c r="I1427" s="42">
        <v>14</v>
      </c>
      <c r="J1427" s="42" t="s">
        <v>13188</v>
      </c>
      <c r="K1427" s="42">
        <v>8</v>
      </c>
      <c r="L1427" s="42">
        <v>8</v>
      </c>
      <c r="M1427" s="42">
        <v>1</v>
      </c>
      <c r="N1427" s="42" t="s">
        <v>54</v>
      </c>
      <c r="O1427" s="42" t="s">
        <v>13160</v>
      </c>
      <c r="P1427" s="42" t="s">
        <v>13161</v>
      </c>
      <c r="Q1427" t="s">
        <v>55</v>
      </c>
      <c r="R1427" t="s">
        <v>56</v>
      </c>
    </row>
    <row r="1428" spans="1:18" ht="13" x14ac:dyDescent="0.15">
      <c r="A1428" s="167"/>
      <c r="B1428" s="46">
        <v>9</v>
      </c>
      <c r="C1428" s="43" t="s">
        <v>13189</v>
      </c>
      <c r="D1428" s="45">
        <v>1000000</v>
      </c>
      <c r="E1428" s="42" t="s">
        <v>13190</v>
      </c>
      <c r="F1428" s="42" t="s">
        <v>1892</v>
      </c>
      <c r="G1428" s="42" t="s">
        <v>1914</v>
      </c>
      <c r="H1428" s="45">
        <v>2.7808505877067401E-8</v>
      </c>
      <c r="I1428" s="42">
        <v>14</v>
      </c>
      <c r="J1428" s="42" t="s">
        <v>13191</v>
      </c>
      <c r="K1428" s="42">
        <v>8</v>
      </c>
      <c r="L1428" s="42">
        <v>8</v>
      </c>
      <c r="M1428" s="42">
        <v>1</v>
      </c>
      <c r="N1428" s="42" t="s">
        <v>54</v>
      </c>
      <c r="O1428" s="42" t="s">
        <v>13160</v>
      </c>
      <c r="P1428" s="42" t="s">
        <v>13161</v>
      </c>
      <c r="Q1428" t="s">
        <v>55</v>
      </c>
      <c r="R1428" t="s">
        <v>56</v>
      </c>
    </row>
    <row r="1429" spans="1:18" ht="13" x14ac:dyDescent="0.15">
      <c r="A1429" s="167"/>
      <c r="B1429" s="46">
        <v>9</v>
      </c>
      <c r="C1429" s="43" t="s">
        <v>13192</v>
      </c>
      <c r="D1429" s="45">
        <v>1000000</v>
      </c>
      <c r="E1429" s="42" t="s">
        <v>13193</v>
      </c>
      <c r="F1429" s="42" t="s">
        <v>2216</v>
      </c>
      <c r="G1429" s="42" t="s">
        <v>2114</v>
      </c>
      <c r="H1429" s="45">
        <v>2.2135508873449899E-11</v>
      </c>
      <c r="I1429" s="42">
        <v>36</v>
      </c>
      <c r="J1429" s="42" t="s">
        <v>13194</v>
      </c>
      <c r="K1429" s="42">
        <v>5</v>
      </c>
      <c r="L1429" s="42">
        <v>5</v>
      </c>
      <c r="M1429" s="42">
        <v>1</v>
      </c>
      <c r="N1429" s="42" t="s">
        <v>54</v>
      </c>
      <c r="O1429" s="42" t="s">
        <v>13160</v>
      </c>
      <c r="P1429" s="42" t="s">
        <v>13161</v>
      </c>
      <c r="Q1429" t="s">
        <v>55</v>
      </c>
      <c r="R1429" t="s">
        <v>56</v>
      </c>
    </row>
    <row r="1430" spans="1:18" ht="13" x14ac:dyDescent="0.15">
      <c r="A1430" s="167"/>
      <c r="B1430" s="46">
        <v>9</v>
      </c>
      <c r="C1430" s="43" t="s">
        <v>13195</v>
      </c>
      <c r="D1430" s="45">
        <v>1000000</v>
      </c>
      <c r="E1430" s="42" t="s">
        <v>13196</v>
      </c>
      <c r="F1430" s="42" t="s">
        <v>2216</v>
      </c>
      <c r="G1430" s="42" t="s">
        <v>2114</v>
      </c>
      <c r="H1430" s="45">
        <v>3.9019793793454902E-10</v>
      </c>
      <c r="I1430" s="42">
        <v>36</v>
      </c>
      <c r="J1430" s="42" t="s">
        <v>13197</v>
      </c>
      <c r="K1430" s="42">
        <v>5</v>
      </c>
      <c r="L1430" s="42">
        <v>5</v>
      </c>
      <c r="M1430" s="42">
        <v>1</v>
      </c>
      <c r="N1430" s="42" t="s">
        <v>54</v>
      </c>
      <c r="O1430" s="42" t="s">
        <v>13160</v>
      </c>
      <c r="P1430" s="42" t="s">
        <v>13161</v>
      </c>
      <c r="Q1430" t="s">
        <v>55</v>
      </c>
      <c r="R1430" t="s">
        <v>56</v>
      </c>
    </row>
    <row r="1431" spans="1:18" ht="13" x14ac:dyDescent="0.15">
      <c r="A1431" s="167"/>
      <c r="B1431" s="46">
        <v>9</v>
      </c>
      <c r="C1431" s="43" t="s">
        <v>13198</v>
      </c>
      <c r="D1431" s="45">
        <v>1000000</v>
      </c>
      <c r="E1431" s="42" t="s">
        <v>13199</v>
      </c>
      <c r="F1431" s="42" t="s">
        <v>2216</v>
      </c>
      <c r="G1431" s="42" t="s">
        <v>2114</v>
      </c>
      <c r="H1431" s="45">
        <v>8.1075855108721894E-12</v>
      </c>
      <c r="I1431" s="42">
        <v>36</v>
      </c>
      <c r="J1431" s="42" t="s">
        <v>13200</v>
      </c>
      <c r="K1431" s="42">
        <v>4</v>
      </c>
      <c r="L1431" s="42">
        <v>4</v>
      </c>
      <c r="M1431" s="42">
        <v>1</v>
      </c>
      <c r="N1431" s="42" t="s">
        <v>54</v>
      </c>
      <c r="O1431" s="42" t="s">
        <v>13160</v>
      </c>
      <c r="P1431" s="42" t="s">
        <v>13161</v>
      </c>
      <c r="Q1431" t="s">
        <v>55</v>
      </c>
      <c r="R1431" t="s">
        <v>56</v>
      </c>
    </row>
    <row r="1432" spans="1:18" ht="13" x14ac:dyDescent="0.15">
      <c r="A1432" s="167"/>
      <c r="B1432" s="46">
        <v>9</v>
      </c>
      <c r="C1432" s="43" t="s">
        <v>13201</v>
      </c>
      <c r="D1432" s="45">
        <v>1000000</v>
      </c>
      <c r="E1432" s="42" t="s">
        <v>13202</v>
      </c>
      <c r="F1432" s="42" t="s">
        <v>4339</v>
      </c>
      <c r="G1432" s="42" t="s">
        <v>1941</v>
      </c>
      <c r="H1432" s="45">
        <v>8.7803589653057498E-11</v>
      </c>
      <c r="I1432" s="42">
        <v>34</v>
      </c>
      <c r="J1432" s="42" t="s">
        <v>13203</v>
      </c>
      <c r="K1432" s="42">
        <v>4</v>
      </c>
      <c r="L1432" s="42">
        <v>4</v>
      </c>
      <c r="M1432" s="42">
        <v>1</v>
      </c>
      <c r="N1432" s="42" t="s">
        <v>54</v>
      </c>
      <c r="O1432" s="42" t="s">
        <v>13160</v>
      </c>
      <c r="P1432" s="42" t="s">
        <v>13161</v>
      </c>
      <c r="Q1432" t="s">
        <v>55</v>
      </c>
      <c r="R1432" t="s">
        <v>56</v>
      </c>
    </row>
    <row r="1433" spans="1:18" ht="13" x14ac:dyDescent="0.15">
      <c r="A1433" s="167"/>
      <c r="B1433" s="46">
        <v>9</v>
      </c>
      <c r="C1433" s="43" t="s">
        <v>13204</v>
      </c>
      <c r="D1433" s="45">
        <v>1000000</v>
      </c>
      <c r="E1433" s="42" t="s">
        <v>13205</v>
      </c>
      <c r="F1433" s="42" t="s">
        <v>1892</v>
      </c>
      <c r="G1433" s="42" t="s">
        <v>2007</v>
      </c>
      <c r="H1433" s="45">
        <v>1.9525747493137899E-7</v>
      </c>
      <c r="I1433" s="42">
        <v>20</v>
      </c>
      <c r="J1433" s="42" t="s">
        <v>13206</v>
      </c>
      <c r="K1433" s="42">
        <v>5</v>
      </c>
      <c r="L1433" s="42">
        <v>4</v>
      </c>
      <c r="M1433" s="42">
        <v>1</v>
      </c>
      <c r="N1433" s="42" t="s">
        <v>54</v>
      </c>
      <c r="O1433" s="42" t="s">
        <v>13160</v>
      </c>
      <c r="P1433" s="42" t="s">
        <v>13161</v>
      </c>
      <c r="Q1433" t="s">
        <v>55</v>
      </c>
      <c r="R1433" t="s">
        <v>56</v>
      </c>
    </row>
    <row r="1434" spans="1:18" ht="13" x14ac:dyDescent="0.15">
      <c r="A1434" s="167"/>
      <c r="B1434" s="46">
        <v>9</v>
      </c>
      <c r="C1434" s="43" t="s">
        <v>13207</v>
      </c>
      <c r="D1434" s="45">
        <v>1000000</v>
      </c>
      <c r="E1434" s="42" t="s">
        <v>13208</v>
      </c>
      <c r="F1434" s="42" t="s">
        <v>4536</v>
      </c>
      <c r="G1434" s="42" t="s">
        <v>1914</v>
      </c>
      <c r="H1434" s="45">
        <v>2.0809081994523999E-8</v>
      </c>
      <c r="I1434" s="42">
        <v>22</v>
      </c>
      <c r="J1434" s="42" t="s">
        <v>13209</v>
      </c>
      <c r="K1434" s="42">
        <v>5</v>
      </c>
      <c r="L1434" s="42">
        <v>4</v>
      </c>
      <c r="M1434" s="42">
        <v>1</v>
      </c>
      <c r="N1434" s="42" t="s">
        <v>54</v>
      </c>
      <c r="O1434" s="42" t="s">
        <v>13160</v>
      </c>
      <c r="P1434" s="42" t="s">
        <v>13161</v>
      </c>
      <c r="Q1434" t="s">
        <v>55</v>
      </c>
      <c r="R1434" t="s">
        <v>56</v>
      </c>
    </row>
    <row r="1435" spans="1:18" ht="13" x14ac:dyDescent="0.15">
      <c r="A1435" s="167"/>
      <c r="B1435" s="46">
        <v>9</v>
      </c>
      <c r="C1435" s="43" t="s">
        <v>13210</v>
      </c>
      <c r="D1435" s="45">
        <v>1000000</v>
      </c>
      <c r="E1435" s="42" t="s">
        <v>13211</v>
      </c>
      <c r="F1435" s="42" t="s">
        <v>2288</v>
      </c>
      <c r="G1435" s="42" t="s">
        <v>1902</v>
      </c>
      <c r="H1435" s="45">
        <v>5.3384230529772503E-12</v>
      </c>
      <c r="I1435" s="42">
        <v>28</v>
      </c>
      <c r="J1435" s="42" t="s">
        <v>13212</v>
      </c>
      <c r="K1435" s="42">
        <v>4</v>
      </c>
      <c r="L1435" s="42">
        <v>4</v>
      </c>
      <c r="M1435" s="42">
        <v>1</v>
      </c>
      <c r="N1435" s="42" t="s">
        <v>54</v>
      </c>
      <c r="O1435" s="42" t="s">
        <v>13160</v>
      </c>
      <c r="P1435" s="42" t="s">
        <v>13161</v>
      </c>
      <c r="Q1435" t="s">
        <v>55</v>
      </c>
      <c r="R1435" t="s">
        <v>56</v>
      </c>
    </row>
    <row r="1436" spans="1:18" ht="13" x14ac:dyDescent="0.15">
      <c r="A1436" s="167"/>
      <c r="B1436" s="46">
        <v>9</v>
      </c>
      <c r="C1436" s="43" t="s">
        <v>13213</v>
      </c>
      <c r="D1436" s="45">
        <v>1000000</v>
      </c>
      <c r="E1436" s="42" t="s">
        <v>13214</v>
      </c>
      <c r="F1436" s="42" t="s">
        <v>2288</v>
      </c>
      <c r="G1436" s="42" t="s">
        <v>1902</v>
      </c>
      <c r="H1436" s="45">
        <v>3.4982144273895497E-11</v>
      </c>
      <c r="I1436" s="42">
        <v>26</v>
      </c>
      <c r="J1436" s="42" t="s">
        <v>13215</v>
      </c>
      <c r="K1436" s="42">
        <v>4</v>
      </c>
      <c r="L1436" s="42">
        <v>4</v>
      </c>
      <c r="M1436" s="42">
        <v>1</v>
      </c>
      <c r="N1436" s="42" t="s">
        <v>54</v>
      </c>
      <c r="O1436" s="42" t="s">
        <v>13160</v>
      </c>
      <c r="P1436" s="42" t="s">
        <v>13161</v>
      </c>
      <c r="Q1436" t="s">
        <v>55</v>
      </c>
      <c r="R1436" t="s">
        <v>56</v>
      </c>
    </row>
    <row r="1437" spans="1:18" ht="13" x14ac:dyDescent="0.15">
      <c r="A1437" s="167"/>
      <c r="B1437" s="46">
        <v>9</v>
      </c>
      <c r="C1437" s="43" t="s">
        <v>13216</v>
      </c>
      <c r="D1437" s="45">
        <v>1000000</v>
      </c>
      <c r="E1437" s="42" t="s">
        <v>13217</v>
      </c>
      <c r="F1437" s="42" t="s">
        <v>4339</v>
      </c>
      <c r="G1437" s="42" t="s">
        <v>1941</v>
      </c>
      <c r="H1437" s="45">
        <v>4.3692251230754899E-10</v>
      </c>
      <c r="I1437" s="42">
        <v>32</v>
      </c>
      <c r="J1437" s="42" t="s">
        <v>13218</v>
      </c>
      <c r="K1437" s="42">
        <v>4</v>
      </c>
      <c r="L1437" s="42">
        <v>4</v>
      </c>
      <c r="M1437" s="42">
        <v>1</v>
      </c>
      <c r="N1437" s="42" t="s">
        <v>54</v>
      </c>
      <c r="O1437" s="42" t="s">
        <v>13160</v>
      </c>
      <c r="P1437" s="42" t="s">
        <v>13161</v>
      </c>
      <c r="Q1437" t="s">
        <v>55</v>
      </c>
      <c r="R1437" t="s">
        <v>56</v>
      </c>
    </row>
    <row r="1438" spans="1:18" ht="13" x14ac:dyDescent="0.15">
      <c r="A1438" s="167"/>
      <c r="B1438" s="46">
        <v>9</v>
      </c>
      <c r="C1438" s="43" t="s">
        <v>13219</v>
      </c>
      <c r="D1438" s="45">
        <v>1000000</v>
      </c>
      <c r="E1438" s="42" t="s">
        <v>13220</v>
      </c>
      <c r="F1438" s="42" t="s">
        <v>1892</v>
      </c>
      <c r="G1438" s="42" t="s">
        <v>1902</v>
      </c>
      <c r="H1438" s="45">
        <v>1.94895860616582E-8</v>
      </c>
      <c r="I1438" s="42">
        <v>22</v>
      </c>
      <c r="J1438" s="42" t="s">
        <v>13221</v>
      </c>
      <c r="K1438" s="42">
        <v>4</v>
      </c>
      <c r="L1438" s="42">
        <v>4</v>
      </c>
      <c r="M1438" s="42">
        <v>1</v>
      </c>
      <c r="N1438" s="42" t="s">
        <v>54</v>
      </c>
      <c r="O1438" s="42" t="s">
        <v>13160</v>
      </c>
      <c r="P1438" s="42" t="s">
        <v>13161</v>
      </c>
      <c r="Q1438" t="s">
        <v>55</v>
      </c>
      <c r="R1438" t="s">
        <v>56</v>
      </c>
    </row>
    <row r="1439" spans="1:18" ht="13" x14ac:dyDescent="0.15">
      <c r="A1439" s="167"/>
      <c r="B1439" s="46">
        <v>9</v>
      </c>
      <c r="C1439" s="43" t="s">
        <v>13222</v>
      </c>
      <c r="D1439" s="45">
        <v>1000000</v>
      </c>
      <c r="E1439" s="42" t="s">
        <v>13223</v>
      </c>
      <c r="F1439" s="42" t="s">
        <v>4339</v>
      </c>
      <c r="G1439" s="42" t="s">
        <v>1914</v>
      </c>
      <c r="H1439" s="45">
        <v>9.4762379055780392E-9</v>
      </c>
      <c r="I1439" s="42">
        <v>22</v>
      </c>
      <c r="J1439" s="42" t="s">
        <v>13224</v>
      </c>
      <c r="K1439" s="42">
        <v>5</v>
      </c>
      <c r="L1439" s="42">
        <v>5</v>
      </c>
      <c r="M1439" s="42">
        <v>1</v>
      </c>
      <c r="N1439" s="42" t="s">
        <v>54</v>
      </c>
      <c r="O1439" s="42" t="s">
        <v>13160</v>
      </c>
      <c r="P1439" s="42" t="s">
        <v>13161</v>
      </c>
      <c r="Q1439" t="s">
        <v>55</v>
      </c>
      <c r="R1439" t="s">
        <v>56</v>
      </c>
    </row>
    <row r="1440" spans="1:18" ht="13" x14ac:dyDescent="0.15">
      <c r="A1440" s="167"/>
      <c r="B1440" s="46">
        <v>9</v>
      </c>
      <c r="C1440" s="43" t="s">
        <v>13225</v>
      </c>
      <c r="D1440" s="45">
        <v>1000000</v>
      </c>
      <c r="E1440" s="42" t="s">
        <v>13226</v>
      </c>
      <c r="F1440" s="42" t="s">
        <v>4339</v>
      </c>
      <c r="G1440" s="42" t="s">
        <v>1941</v>
      </c>
      <c r="H1440" s="45">
        <v>6.2742061804299796E-10</v>
      </c>
      <c r="I1440" s="42">
        <v>34</v>
      </c>
      <c r="J1440" s="42" t="s">
        <v>13227</v>
      </c>
      <c r="K1440" s="42">
        <v>3</v>
      </c>
      <c r="L1440" s="42">
        <v>3</v>
      </c>
      <c r="M1440" s="42">
        <v>1</v>
      </c>
      <c r="N1440" s="42" t="s">
        <v>54</v>
      </c>
      <c r="O1440" s="42" t="s">
        <v>13160</v>
      </c>
      <c r="P1440" s="42" t="s">
        <v>13161</v>
      </c>
      <c r="Q1440" t="s">
        <v>55</v>
      </c>
      <c r="R1440" t="s">
        <v>56</v>
      </c>
    </row>
    <row r="1441" spans="1:18" ht="13" x14ac:dyDescent="0.15">
      <c r="A1441" s="167"/>
      <c r="B1441" s="46">
        <v>9</v>
      </c>
      <c r="C1441" s="43" t="s">
        <v>13228</v>
      </c>
      <c r="D1441" s="45">
        <v>1000000</v>
      </c>
      <c r="E1441" s="42" t="s">
        <v>13229</v>
      </c>
      <c r="F1441" s="42" t="s">
        <v>5913</v>
      </c>
      <c r="G1441" s="42" t="s">
        <v>1910</v>
      </c>
      <c r="H1441" s="45">
        <v>3.1195098186624098E-9</v>
      </c>
      <c r="I1441" s="42">
        <v>34</v>
      </c>
      <c r="J1441" s="42" t="s">
        <v>13230</v>
      </c>
      <c r="K1441" s="42">
        <v>3</v>
      </c>
      <c r="L1441" s="42">
        <v>3</v>
      </c>
      <c r="M1441" s="42">
        <v>1</v>
      </c>
      <c r="N1441" s="42" t="s">
        <v>54</v>
      </c>
      <c r="O1441" s="42" t="s">
        <v>13160</v>
      </c>
      <c r="P1441" s="42" t="s">
        <v>13161</v>
      </c>
      <c r="Q1441" t="s">
        <v>55</v>
      </c>
      <c r="R1441" t="s">
        <v>56</v>
      </c>
    </row>
    <row r="1442" spans="1:18" ht="13" x14ac:dyDescent="0.15">
      <c r="A1442" s="167"/>
      <c r="B1442" s="46">
        <v>9</v>
      </c>
      <c r="C1442" s="43" t="s">
        <v>13231</v>
      </c>
      <c r="D1442" s="45">
        <v>1000000</v>
      </c>
      <c r="E1442" s="42" t="s">
        <v>13232</v>
      </c>
      <c r="F1442" s="42" t="s">
        <v>1892</v>
      </c>
      <c r="G1442" s="42" t="s">
        <v>1902</v>
      </c>
      <c r="H1442" s="45">
        <v>3.0145741103782101E-8</v>
      </c>
      <c r="I1442" s="42">
        <v>14</v>
      </c>
      <c r="J1442" s="42" t="s">
        <v>13233</v>
      </c>
      <c r="K1442" s="42">
        <v>3</v>
      </c>
      <c r="L1442" s="42">
        <v>3</v>
      </c>
      <c r="M1442" s="42">
        <v>1</v>
      </c>
      <c r="N1442" s="42" t="s">
        <v>54</v>
      </c>
      <c r="O1442" s="42" t="s">
        <v>13160</v>
      </c>
      <c r="P1442" s="42" t="s">
        <v>13161</v>
      </c>
      <c r="Q1442" t="s">
        <v>55</v>
      </c>
      <c r="R1442" t="s">
        <v>56</v>
      </c>
    </row>
    <row r="1443" spans="1:18" ht="13" x14ac:dyDescent="0.15">
      <c r="A1443" s="167"/>
      <c r="B1443" s="46">
        <v>9</v>
      </c>
      <c r="C1443" s="43" t="s">
        <v>13234</v>
      </c>
      <c r="D1443" s="45">
        <v>1000000</v>
      </c>
      <c r="E1443" s="42" t="s">
        <v>13235</v>
      </c>
      <c r="F1443" s="42" t="s">
        <v>5913</v>
      </c>
      <c r="G1443" s="42" t="s">
        <v>1941</v>
      </c>
      <c r="H1443" s="45">
        <v>4.1055906294056601E-7</v>
      </c>
      <c r="I1443" s="42">
        <v>22</v>
      </c>
      <c r="J1443" s="42" t="s">
        <v>13236</v>
      </c>
      <c r="K1443" s="42">
        <v>3</v>
      </c>
      <c r="L1443" s="42">
        <v>3</v>
      </c>
      <c r="M1443" s="42">
        <v>1</v>
      </c>
      <c r="N1443" s="42" t="s">
        <v>54</v>
      </c>
      <c r="O1443" s="42" t="s">
        <v>13160</v>
      </c>
      <c r="P1443" s="42" t="s">
        <v>13161</v>
      </c>
      <c r="Q1443" t="s">
        <v>55</v>
      </c>
      <c r="R1443" t="s">
        <v>56</v>
      </c>
    </row>
    <row r="1444" spans="1:18" ht="13" x14ac:dyDescent="0.15">
      <c r="A1444" s="167"/>
      <c r="B1444" s="46">
        <v>9</v>
      </c>
      <c r="C1444" s="43" t="s">
        <v>13237</v>
      </c>
      <c r="D1444" s="45">
        <v>1000000</v>
      </c>
      <c r="E1444" s="42" t="s">
        <v>13238</v>
      </c>
      <c r="F1444" s="42" t="s">
        <v>7215</v>
      </c>
      <c r="G1444" s="42" t="s">
        <v>1948</v>
      </c>
      <c r="H1444" s="45">
        <v>6.6110456014250499E-10</v>
      </c>
      <c r="I1444" s="42">
        <v>22</v>
      </c>
      <c r="J1444" s="42" t="s">
        <v>13239</v>
      </c>
      <c r="K1444" s="42">
        <v>3</v>
      </c>
      <c r="L1444" s="42">
        <v>3</v>
      </c>
      <c r="M1444" s="42">
        <v>1</v>
      </c>
      <c r="N1444" s="42" t="s">
        <v>54</v>
      </c>
      <c r="O1444" s="42" t="s">
        <v>13160</v>
      </c>
      <c r="P1444" s="42" t="s">
        <v>13161</v>
      </c>
      <c r="Q1444" t="s">
        <v>55</v>
      </c>
      <c r="R1444" t="s">
        <v>56</v>
      </c>
    </row>
    <row r="1445" spans="1:18" ht="13" x14ac:dyDescent="0.15">
      <c r="A1445" s="167"/>
      <c r="B1445" s="46">
        <v>9</v>
      </c>
      <c r="C1445" s="43" t="s">
        <v>13240</v>
      </c>
      <c r="D1445" s="45">
        <v>1000000</v>
      </c>
      <c r="E1445" s="42" t="s">
        <v>13241</v>
      </c>
      <c r="F1445" s="42" t="s">
        <v>2216</v>
      </c>
      <c r="G1445" s="42" t="s">
        <v>2114</v>
      </c>
      <c r="H1445" s="45">
        <v>3.4148241114541698E-10</v>
      </c>
      <c r="I1445" s="42">
        <v>36</v>
      </c>
      <c r="J1445" s="42" t="s">
        <v>13242</v>
      </c>
      <c r="K1445" s="42">
        <v>3</v>
      </c>
      <c r="L1445" s="42">
        <v>3</v>
      </c>
      <c r="M1445" s="42">
        <v>1</v>
      </c>
      <c r="N1445" s="42" t="s">
        <v>54</v>
      </c>
      <c r="O1445" s="42" t="s">
        <v>13160</v>
      </c>
      <c r="P1445" s="42" t="s">
        <v>13161</v>
      </c>
      <c r="Q1445" t="s">
        <v>55</v>
      </c>
      <c r="R1445" t="s">
        <v>56</v>
      </c>
    </row>
    <row r="1446" spans="1:18" ht="13" x14ac:dyDescent="0.15">
      <c r="A1446" s="167"/>
      <c r="B1446" s="46">
        <v>9</v>
      </c>
      <c r="C1446" s="43" t="s">
        <v>13243</v>
      </c>
      <c r="D1446" s="45">
        <v>1000000</v>
      </c>
      <c r="E1446" s="42" t="s">
        <v>13244</v>
      </c>
      <c r="F1446" s="42" t="s">
        <v>1909</v>
      </c>
      <c r="G1446" s="42" t="s">
        <v>1948</v>
      </c>
      <c r="H1446" s="45">
        <v>4.1866787011134602E-9</v>
      </c>
      <c r="I1446" s="42">
        <v>26</v>
      </c>
      <c r="J1446" s="42" t="s">
        <v>13245</v>
      </c>
      <c r="K1446" s="42">
        <v>3</v>
      </c>
      <c r="L1446" s="42">
        <v>3</v>
      </c>
      <c r="M1446" s="42">
        <v>1</v>
      </c>
      <c r="N1446" s="42" t="s">
        <v>54</v>
      </c>
      <c r="O1446" s="42" t="s">
        <v>13160</v>
      </c>
      <c r="P1446" s="42" t="s">
        <v>13161</v>
      </c>
      <c r="Q1446" t="s">
        <v>55</v>
      </c>
      <c r="R1446" t="s">
        <v>56</v>
      </c>
    </row>
    <row r="1447" spans="1:18" ht="13" x14ac:dyDescent="0.15">
      <c r="A1447" s="167"/>
      <c r="B1447" s="46">
        <v>9</v>
      </c>
      <c r="C1447" s="43" t="s">
        <v>13246</v>
      </c>
      <c r="D1447" s="45">
        <v>1000000</v>
      </c>
      <c r="E1447" s="42" t="s">
        <v>13247</v>
      </c>
      <c r="F1447" s="42" t="s">
        <v>2182</v>
      </c>
      <c r="G1447" s="42" t="s">
        <v>1955</v>
      </c>
      <c r="H1447" s="45">
        <v>1.88942979950856E-7</v>
      </c>
      <c r="I1447" s="42">
        <v>10</v>
      </c>
      <c r="J1447" s="42" t="s">
        <v>13248</v>
      </c>
      <c r="K1447" s="42">
        <v>3</v>
      </c>
      <c r="L1447" s="42">
        <v>3</v>
      </c>
      <c r="M1447" s="42">
        <v>1</v>
      </c>
      <c r="N1447" s="42" t="s">
        <v>54</v>
      </c>
      <c r="O1447" s="42" t="s">
        <v>13160</v>
      </c>
      <c r="P1447" s="42" t="s">
        <v>13161</v>
      </c>
      <c r="Q1447" t="s">
        <v>55</v>
      </c>
      <c r="R1447" t="s">
        <v>56</v>
      </c>
    </row>
    <row r="1448" spans="1:18" ht="13" x14ac:dyDescent="0.15">
      <c r="A1448" s="167"/>
      <c r="B1448" s="46">
        <v>9</v>
      </c>
      <c r="C1448" s="43" t="s">
        <v>13249</v>
      </c>
      <c r="D1448" s="45">
        <v>1000000</v>
      </c>
      <c r="E1448" s="42" t="s">
        <v>13250</v>
      </c>
      <c r="F1448" s="42" t="s">
        <v>2086</v>
      </c>
      <c r="G1448" s="42" t="s">
        <v>1941</v>
      </c>
      <c r="H1448" s="45">
        <v>1.1332767278171301E-8</v>
      </c>
      <c r="I1448" s="42">
        <v>16</v>
      </c>
      <c r="J1448" s="42" t="s">
        <v>13251</v>
      </c>
      <c r="K1448" s="42">
        <v>3</v>
      </c>
      <c r="L1448" s="42">
        <v>3</v>
      </c>
      <c r="M1448" s="42">
        <v>1</v>
      </c>
      <c r="N1448" s="42" t="s">
        <v>54</v>
      </c>
      <c r="O1448" s="42" t="s">
        <v>13160</v>
      </c>
      <c r="P1448" s="42" t="s">
        <v>13161</v>
      </c>
      <c r="Q1448" t="s">
        <v>55</v>
      </c>
      <c r="R1448" t="s">
        <v>56</v>
      </c>
    </row>
    <row r="1449" spans="1:18" ht="13" x14ac:dyDescent="0.15">
      <c r="A1449" s="167"/>
      <c r="B1449" s="46">
        <v>9</v>
      </c>
      <c r="C1449" s="43" t="s">
        <v>13252</v>
      </c>
      <c r="D1449" s="45">
        <v>1000000</v>
      </c>
      <c r="E1449" s="42" t="s">
        <v>13253</v>
      </c>
      <c r="F1449" s="42" t="s">
        <v>4536</v>
      </c>
      <c r="G1449" s="42" t="s">
        <v>1902</v>
      </c>
      <c r="H1449" s="45">
        <v>1.5950130483196799E-8</v>
      </c>
      <c r="I1449" s="42">
        <v>16</v>
      </c>
      <c r="J1449" s="42" t="s">
        <v>13254</v>
      </c>
      <c r="K1449" s="42">
        <v>3</v>
      </c>
      <c r="L1449" s="42">
        <v>3</v>
      </c>
      <c r="M1449" s="42">
        <v>1</v>
      </c>
      <c r="N1449" s="42" t="s">
        <v>54</v>
      </c>
      <c r="O1449" s="42" t="s">
        <v>13160</v>
      </c>
      <c r="P1449" s="42" t="s">
        <v>13161</v>
      </c>
      <c r="Q1449" t="s">
        <v>55</v>
      </c>
      <c r="R1449" t="s">
        <v>56</v>
      </c>
    </row>
    <row r="1450" spans="1:18" ht="13" x14ac:dyDescent="0.15">
      <c r="A1450" s="167"/>
      <c r="B1450" s="46">
        <v>9</v>
      </c>
      <c r="C1450" s="43" t="s">
        <v>13255</v>
      </c>
      <c r="D1450" s="45">
        <v>1000000</v>
      </c>
      <c r="E1450" s="42" t="s">
        <v>13256</v>
      </c>
      <c r="F1450" s="42" t="s">
        <v>2216</v>
      </c>
      <c r="G1450" s="42" t="s">
        <v>2114</v>
      </c>
      <c r="H1450" s="45">
        <v>4.4773152322485003E-12</v>
      </c>
      <c r="I1450" s="42">
        <v>36</v>
      </c>
      <c r="J1450" s="42" t="s">
        <v>13257</v>
      </c>
      <c r="K1450" s="42">
        <v>3</v>
      </c>
      <c r="L1450" s="42">
        <v>3</v>
      </c>
      <c r="M1450" s="42">
        <v>1</v>
      </c>
      <c r="N1450" s="42" t="s">
        <v>54</v>
      </c>
      <c r="O1450" s="42" t="s">
        <v>13160</v>
      </c>
      <c r="P1450" s="42" t="s">
        <v>13161</v>
      </c>
      <c r="Q1450" t="s">
        <v>55</v>
      </c>
      <c r="R1450" t="s">
        <v>56</v>
      </c>
    </row>
    <row r="1451" spans="1:18" ht="13" x14ac:dyDescent="0.15">
      <c r="A1451" s="167"/>
      <c r="B1451" s="46">
        <v>9</v>
      </c>
      <c r="C1451" s="43" t="s">
        <v>13258</v>
      </c>
      <c r="D1451" s="45">
        <v>1000000</v>
      </c>
      <c r="E1451" s="42" t="s">
        <v>13259</v>
      </c>
      <c r="F1451" s="42" t="s">
        <v>2182</v>
      </c>
      <c r="G1451" s="42" t="s">
        <v>1955</v>
      </c>
      <c r="H1451" s="45">
        <v>8.5597472590175805E-8</v>
      </c>
      <c r="I1451" s="42">
        <v>16</v>
      </c>
      <c r="J1451" s="42" t="s">
        <v>13260</v>
      </c>
      <c r="K1451" s="42">
        <v>3</v>
      </c>
      <c r="L1451" s="42">
        <v>3</v>
      </c>
      <c r="M1451" s="42">
        <v>1</v>
      </c>
      <c r="N1451" s="42" t="s">
        <v>54</v>
      </c>
      <c r="O1451" s="42" t="s">
        <v>13160</v>
      </c>
      <c r="P1451" s="42" t="s">
        <v>13161</v>
      </c>
      <c r="Q1451" t="s">
        <v>55</v>
      </c>
      <c r="R1451" t="s">
        <v>56</v>
      </c>
    </row>
    <row r="1452" spans="1:18" ht="13" x14ac:dyDescent="0.15">
      <c r="A1452" s="167"/>
      <c r="B1452" s="46">
        <v>9</v>
      </c>
      <c r="C1452" s="43" t="s">
        <v>13261</v>
      </c>
      <c r="D1452" s="45">
        <v>1000000</v>
      </c>
      <c r="E1452" s="42" t="s">
        <v>13262</v>
      </c>
      <c r="F1452" s="42" t="s">
        <v>1909</v>
      </c>
      <c r="G1452" s="42" t="s">
        <v>1902</v>
      </c>
      <c r="H1452" s="45">
        <v>6.8638766466906901E-10</v>
      </c>
      <c r="I1452" s="42">
        <v>32</v>
      </c>
      <c r="J1452" s="42" t="s">
        <v>13263</v>
      </c>
      <c r="K1452" s="42">
        <v>3</v>
      </c>
      <c r="L1452" s="42">
        <v>3</v>
      </c>
      <c r="M1452" s="42">
        <v>1</v>
      </c>
      <c r="N1452" s="42" t="s">
        <v>54</v>
      </c>
      <c r="O1452" s="42" t="s">
        <v>13160</v>
      </c>
      <c r="P1452" s="42" t="s">
        <v>13161</v>
      </c>
      <c r="Q1452" t="s">
        <v>55</v>
      </c>
      <c r="R1452" t="s">
        <v>56</v>
      </c>
    </row>
    <row r="1453" spans="1:18" ht="13" x14ac:dyDescent="0.15">
      <c r="A1453" s="167"/>
      <c r="B1453" s="46">
        <v>9</v>
      </c>
      <c r="C1453" s="43" t="s">
        <v>13264</v>
      </c>
      <c r="D1453" s="45">
        <v>1000000</v>
      </c>
      <c r="E1453" s="42" t="s">
        <v>13265</v>
      </c>
      <c r="F1453" s="42" t="s">
        <v>1909</v>
      </c>
      <c r="G1453" s="42" t="s">
        <v>1893</v>
      </c>
      <c r="H1453" s="45">
        <v>3.4941521624565501E-10</v>
      </c>
      <c r="I1453" s="42">
        <v>34</v>
      </c>
      <c r="J1453" s="42" t="s">
        <v>13266</v>
      </c>
      <c r="K1453" s="42">
        <v>3</v>
      </c>
      <c r="L1453" s="42">
        <v>3</v>
      </c>
      <c r="M1453" s="42">
        <v>1</v>
      </c>
      <c r="N1453" s="42" t="s">
        <v>54</v>
      </c>
      <c r="O1453" s="42" t="s">
        <v>13160</v>
      </c>
      <c r="P1453" s="42" t="s">
        <v>13161</v>
      </c>
      <c r="Q1453" t="s">
        <v>55</v>
      </c>
      <c r="R1453" t="s">
        <v>56</v>
      </c>
    </row>
    <row r="1454" spans="1:18" ht="13" x14ac:dyDescent="0.15">
      <c r="A1454" s="167"/>
      <c r="B1454" s="46">
        <v>9</v>
      </c>
      <c r="C1454" s="43" t="s">
        <v>13267</v>
      </c>
      <c r="D1454" s="45">
        <v>1000000</v>
      </c>
      <c r="E1454" s="42" t="s">
        <v>13268</v>
      </c>
      <c r="F1454" s="42" t="s">
        <v>2241</v>
      </c>
      <c r="G1454" s="42" t="s">
        <v>1914</v>
      </c>
      <c r="H1454" s="45">
        <v>5.1494388403291599E-8</v>
      </c>
      <c r="I1454" s="42">
        <v>20</v>
      </c>
      <c r="J1454" s="42" t="s">
        <v>13269</v>
      </c>
      <c r="K1454" s="42">
        <v>3</v>
      </c>
      <c r="L1454" s="42">
        <v>3</v>
      </c>
      <c r="M1454" s="42">
        <v>1</v>
      </c>
      <c r="N1454" s="42" t="s">
        <v>54</v>
      </c>
      <c r="O1454" s="42" t="s">
        <v>13160</v>
      </c>
      <c r="P1454" s="42" t="s">
        <v>13161</v>
      </c>
      <c r="Q1454" t="s">
        <v>55</v>
      </c>
      <c r="R1454" t="s">
        <v>56</v>
      </c>
    </row>
    <row r="1455" spans="1:18" ht="13" x14ac:dyDescent="0.15">
      <c r="A1455" s="167"/>
      <c r="B1455" s="46">
        <v>9</v>
      </c>
      <c r="C1455" s="43" t="s">
        <v>13270</v>
      </c>
      <c r="D1455" s="45">
        <v>1000000</v>
      </c>
      <c r="E1455" s="42" t="s">
        <v>13271</v>
      </c>
      <c r="F1455" s="42" t="s">
        <v>2288</v>
      </c>
      <c r="G1455" s="42" t="s">
        <v>1902</v>
      </c>
      <c r="H1455" s="45">
        <v>9.8212841303187394E-10</v>
      </c>
      <c r="I1455" s="42">
        <v>20</v>
      </c>
      <c r="J1455" s="42" t="s">
        <v>13272</v>
      </c>
      <c r="K1455" s="42">
        <v>4</v>
      </c>
      <c r="L1455" s="42">
        <v>3</v>
      </c>
      <c r="M1455" s="42">
        <v>1</v>
      </c>
      <c r="N1455" s="42" t="s">
        <v>54</v>
      </c>
      <c r="O1455" s="42" t="s">
        <v>13160</v>
      </c>
      <c r="P1455" s="42" t="s">
        <v>13161</v>
      </c>
      <c r="Q1455" t="s">
        <v>55</v>
      </c>
      <c r="R1455" t="s">
        <v>56</v>
      </c>
    </row>
    <row r="1456" spans="1:18" ht="13" x14ac:dyDescent="0.15">
      <c r="A1456" s="167"/>
      <c r="B1456" s="46">
        <v>9</v>
      </c>
      <c r="C1456" s="43" t="s">
        <v>13273</v>
      </c>
      <c r="D1456" s="45">
        <v>1000000</v>
      </c>
      <c r="E1456" s="42" t="s">
        <v>13274</v>
      </c>
      <c r="F1456" s="42" t="s">
        <v>5126</v>
      </c>
      <c r="G1456" s="42" t="s">
        <v>1902</v>
      </c>
      <c r="H1456" s="45">
        <v>1.08699696337433E-8</v>
      </c>
      <c r="I1456" s="42">
        <v>34</v>
      </c>
      <c r="J1456" s="42" t="s">
        <v>13275</v>
      </c>
      <c r="K1456" s="42">
        <v>3</v>
      </c>
      <c r="L1456" s="42">
        <v>3</v>
      </c>
      <c r="M1456" s="42">
        <v>1</v>
      </c>
      <c r="N1456" s="42" t="s">
        <v>54</v>
      </c>
      <c r="O1456" s="42" t="s">
        <v>13160</v>
      </c>
      <c r="P1456" s="42" t="s">
        <v>13161</v>
      </c>
      <c r="Q1456" t="s">
        <v>55</v>
      </c>
      <c r="R1456" t="s">
        <v>56</v>
      </c>
    </row>
    <row r="1457" spans="1:18" ht="13" x14ac:dyDescent="0.15">
      <c r="A1457" s="167"/>
      <c r="B1457" s="46">
        <v>9</v>
      </c>
      <c r="C1457" s="43" t="s">
        <v>13276</v>
      </c>
      <c r="D1457" s="45">
        <v>1000000</v>
      </c>
      <c r="E1457" s="42" t="s">
        <v>9299</v>
      </c>
      <c r="F1457" s="42" t="s">
        <v>1901</v>
      </c>
      <c r="G1457" s="42" t="s">
        <v>1902</v>
      </c>
      <c r="H1457" s="45">
        <v>9.2034885905860599E-7</v>
      </c>
      <c r="I1457" s="42">
        <v>0</v>
      </c>
      <c r="J1457" s="42" t="s">
        <v>13277</v>
      </c>
      <c r="K1457" s="42">
        <v>3</v>
      </c>
      <c r="L1457" s="42">
        <v>3</v>
      </c>
      <c r="M1457" s="42">
        <v>1</v>
      </c>
      <c r="N1457" s="42" t="s">
        <v>54</v>
      </c>
      <c r="O1457" s="42" t="s">
        <v>13160</v>
      </c>
      <c r="P1457" s="42" t="s">
        <v>13161</v>
      </c>
      <c r="Q1457" t="s">
        <v>55</v>
      </c>
      <c r="R1457" t="s">
        <v>56</v>
      </c>
    </row>
    <row r="1458" spans="1:18" ht="13" x14ac:dyDescent="0.15">
      <c r="A1458" s="167"/>
      <c r="B1458" s="46">
        <v>9</v>
      </c>
      <c r="C1458" s="43" t="s">
        <v>13278</v>
      </c>
      <c r="D1458" s="45">
        <v>1000000</v>
      </c>
      <c r="E1458" s="42" t="s">
        <v>13279</v>
      </c>
      <c r="F1458" s="42" t="s">
        <v>2288</v>
      </c>
      <c r="G1458" s="42" t="s">
        <v>1918</v>
      </c>
      <c r="H1458" s="45">
        <v>2.37997956048111E-8</v>
      </c>
      <c r="I1458" s="42">
        <v>4</v>
      </c>
      <c r="J1458" s="42" t="s">
        <v>13280</v>
      </c>
      <c r="K1458" s="42">
        <v>3</v>
      </c>
      <c r="L1458" s="42">
        <v>3</v>
      </c>
      <c r="M1458" s="42">
        <v>1</v>
      </c>
      <c r="N1458" s="42" t="s">
        <v>54</v>
      </c>
      <c r="O1458" s="42" t="s">
        <v>13160</v>
      </c>
      <c r="P1458" s="42" t="s">
        <v>13161</v>
      </c>
      <c r="Q1458" t="s">
        <v>55</v>
      </c>
      <c r="R1458" t="s">
        <v>56</v>
      </c>
    </row>
    <row r="1459" spans="1:18" ht="13" x14ac:dyDescent="0.15">
      <c r="A1459" s="167"/>
      <c r="B1459" s="46">
        <v>9</v>
      </c>
      <c r="C1459" s="43" t="s">
        <v>13281</v>
      </c>
      <c r="D1459" s="45">
        <v>1000000</v>
      </c>
      <c r="E1459" s="42" t="s">
        <v>13282</v>
      </c>
      <c r="F1459" s="42" t="s">
        <v>1892</v>
      </c>
      <c r="G1459" s="42" t="s">
        <v>1914</v>
      </c>
      <c r="H1459" s="45">
        <v>8.8393061476364605E-7</v>
      </c>
      <c r="I1459" s="42">
        <v>8</v>
      </c>
      <c r="J1459" s="42" t="s">
        <v>13283</v>
      </c>
      <c r="K1459" s="42">
        <v>3</v>
      </c>
      <c r="L1459" s="42">
        <v>3</v>
      </c>
      <c r="M1459" s="42">
        <v>1</v>
      </c>
      <c r="N1459" s="42" t="s">
        <v>54</v>
      </c>
      <c r="O1459" s="42" t="s">
        <v>13160</v>
      </c>
      <c r="P1459" s="42" t="s">
        <v>13161</v>
      </c>
      <c r="Q1459" t="s">
        <v>55</v>
      </c>
      <c r="R1459" t="s">
        <v>56</v>
      </c>
    </row>
    <row r="1460" spans="1:18" ht="13" x14ac:dyDescent="0.15">
      <c r="A1460" s="167"/>
      <c r="B1460" s="46">
        <v>11</v>
      </c>
      <c r="C1460" s="43" t="s">
        <v>13968</v>
      </c>
      <c r="D1460" s="45">
        <v>1000000</v>
      </c>
      <c r="E1460" s="42" t="s">
        <v>13969</v>
      </c>
      <c r="F1460" s="42" t="s">
        <v>2182</v>
      </c>
      <c r="G1460" s="42" t="s">
        <v>6296</v>
      </c>
      <c r="H1460" s="45">
        <v>2.9416353357394699E-9</v>
      </c>
      <c r="I1460" s="42">
        <v>26</v>
      </c>
      <c r="J1460" s="42" t="s">
        <v>13970</v>
      </c>
      <c r="K1460" s="42">
        <v>12</v>
      </c>
      <c r="L1460" s="42">
        <v>4</v>
      </c>
      <c r="M1460" s="42">
        <v>1</v>
      </c>
      <c r="N1460" s="42" t="s">
        <v>64</v>
      </c>
      <c r="O1460" s="42" t="s">
        <v>13971</v>
      </c>
      <c r="P1460" s="42" t="s">
        <v>13972</v>
      </c>
      <c r="Q1460" t="s">
        <v>65</v>
      </c>
      <c r="R1460" t="s">
        <v>66</v>
      </c>
    </row>
    <row r="1461" spans="1:18" ht="13" x14ac:dyDescent="0.15">
      <c r="A1461" s="167"/>
      <c r="B1461" s="46">
        <v>11</v>
      </c>
      <c r="C1461" s="43" t="s">
        <v>13973</v>
      </c>
      <c r="D1461" s="45">
        <v>1000000</v>
      </c>
      <c r="E1461" s="42" t="s">
        <v>13974</v>
      </c>
      <c r="F1461" s="42" t="s">
        <v>1901</v>
      </c>
      <c r="G1461" s="42" t="s">
        <v>1948</v>
      </c>
      <c r="H1461" s="45">
        <v>1.803137044976E-10</v>
      </c>
      <c r="I1461" s="42">
        <v>22</v>
      </c>
      <c r="J1461" s="42" t="s">
        <v>13975</v>
      </c>
      <c r="K1461" s="42">
        <v>7</v>
      </c>
      <c r="L1461" s="42">
        <v>4</v>
      </c>
      <c r="M1461" s="42">
        <v>1</v>
      </c>
      <c r="N1461" s="42" t="s">
        <v>64</v>
      </c>
      <c r="O1461" s="42" t="s">
        <v>13971</v>
      </c>
      <c r="P1461" s="42" t="s">
        <v>13972</v>
      </c>
      <c r="Q1461" t="s">
        <v>65</v>
      </c>
      <c r="R1461" t="s">
        <v>66</v>
      </c>
    </row>
    <row r="1462" spans="1:18" ht="13" x14ac:dyDescent="0.15">
      <c r="A1462" s="167"/>
      <c r="B1462" s="46">
        <v>11</v>
      </c>
      <c r="C1462" s="43" t="s">
        <v>13976</v>
      </c>
      <c r="D1462" s="45">
        <v>1000000</v>
      </c>
      <c r="E1462" s="42" t="s">
        <v>13977</v>
      </c>
      <c r="F1462" s="42" t="s">
        <v>2288</v>
      </c>
      <c r="G1462" s="42" t="s">
        <v>1918</v>
      </c>
      <c r="H1462" s="45">
        <v>7.0991039861121401E-11</v>
      </c>
      <c r="I1462" s="42">
        <v>22</v>
      </c>
      <c r="J1462" s="42" t="s">
        <v>13978</v>
      </c>
      <c r="K1462" s="42">
        <v>6</v>
      </c>
      <c r="L1462" s="42">
        <v>3</v>
      </c>
      <c r="M1462" s="42">
        <v>1</v>
      </c>
      <c r="N1462" s="42" t="s">
        <v>64</v>
      </c>
      <c r="O1462" s="42" t="s">
        <v>13971</v>
      </c>
      <c r="P1462" s="42" t="s">
        <v>13972</v>
      </c>
      <c r="Q1462" t="s">
        <v>65</v>
      </c>
      <c r="R1462" t="s">
        <v>66</v>
      </c>
    </row>
    <row r="1463" spans="1:18" ht="13" x14ac:dyDescent="0.15">
      <c r="A1463" s="167"/>
      <c r="B1463" s="46">
        <v>11</v>
      </c>
      <c r="C1463" s="43" t="s">
        <v>13979</v>
      </c>
      <c r="D1463" s="45">
        <v>1000000</v>
      </c>
      <c r="E1463" s="42" t="s">
        <v>13980</v>
      </c>
      <c r="F1463" s="42" t="s">
        <v>1901</v>
      </c>
      <c r="G1463" s="42" t="s">
        <v>1948</v>
      </c>
      <c r="H1463" s="45">
        <v>1.29043775020102E-8</v>
      </c>
      <c r="I1463" s="42">
        <v>20</v>
      </c>
      <c r="J1463" s="42" t="s">
        <v>13981</v>
      </c>
      <c r="K1463" s="42">
        <v>6</v>
      </c>
      <c r="L1463" s="42">
        <v>3</v>
      </c>
      <c r="M1463" s="42">
        <v>1</v>
      </c>
      <c r="N1463" s="42" t="s">
        <v>64</v>
      </c>
      <c r="O1463" s="42" t="s">
        <v>13971</v>
      </c>
      <c r="P1463" s="42" t="s">
        <v>13972</v>
      </c>
      <c r="Q1463" t="s">
        <v>65</v>
      </c>
      <c r="R1463" t="s">
        <v>66</v>
      </c>
    </row>
    <row r="1464" spans="1:18" ht="13" x14ac:dyDescent="0.15">
      <c r="A1464" s="167"/>
      <c r="B1464" s="46">
        <v>11</v>
      </c>
      <c r="C1464" s="43" t="s">
        <v>13982</v>
      </c>
      <c r="D1464" s="45">
        <v>1000000</v>
      </c>
      <c r="E1464" s="42" t="s">
        <v>13983</v>
      </c>
      <c r="F1464" s="42" t="s">
        <v>1901</v>
      </c>
      <c r="G1464" s="42" t="s">
        <v>1948</v>
      </c>
      <c r="H1464" s="45">
        <v>1.8828112666241801E-9</v>
      </c>
      <c r="I1464" s="42">
        <v>22</v>
      </c>
      <c r="J1464" s="42" t="s">
        <v>13984</v>
      </c>
      <c r="K1464" s="42">
        <v>6</v>
      </c>
      <c r="L1464" s="42">
        <v>3</v>
      </c>
      <c r="M1464" s="42">
        <v>1</v>
      </c>
      <c r="N1464" s="42" t="s">
        <v>64</v>
      </c>
      <c r="O1464" s="42" t="s">
        <v>13971</v>
      </c>
      <c r="P1464" s="42" t="s">
        <v>13972</v>
      </c>
      <c r="Q1464" t="s">
        <v>65</v>
      </c>
      <c r="R1464" t="s">
        <v>66</v>
      </c>
    </row>
    <row r="1465" spans="1:18" ht="13" x14ac:dyDescent="0.15">
      <c r="A1465" s="167"/>
      <c r="B1465" s="46">
        <v>11</v>
      </c>
      <c r="C1465" s="43" t="s">
        <v>13985</v>
      </c>
      <c r="D1465" s="45">
        <v>1000000</v>
      </c>
      <c r="E1465" s="42" t="s">
        <v>13986</v>
      </c>
      <c r="F1465" s="42" t="s">
        <v>2432</v>
      </c>
      <c r="G1465" s="42" t="s">
        <v>1914</v>
      </c>
      <c r="H1465" s="45">
        <v>1.1260573027703E-7</v>
      </c>
      <c r="I1465" s="42">
        <v>28</v>
      </c>
      <c r="J1465" s="42" t="s">
        <v>13987</v>
      </c>
      <c r="K1465" s="42">
        <v>8</v>
      </c>
      <c r="L1465" s="42">
        <v>3</v>
      </c>
      <c r="M1465" s="42">
        <v>1</v>
      </c>
      <c r="N1465" s="42" t="s">
        <v>64</v>
      </c>
      <c r="O1465" s="42" t="s">
        <v>13971</v>
      </c>
      <c r="P1465" s="42" t="s">
        <v>13972</v>
      </c>
      <c r="Q1465" t="s">
        <v>65</v>
      </c>
      <c r="R1465" t="s">
        <v>66</v>
      </c>
    </row>
    <row r="1466" spans="1:18" ht="13" x14ac:dyDescent="0.15">
      <c r="A1466" s="167"/>
      <c r="B1466" s="46">
        <v>11</v>
      </c>
      <c r="C1466" s="43" t="s">
        <v>13988</v>
      </c>
      <c r="D1466" s="45">
        <v>1000000</v>
      </c>
      <c r="E1466" s="42" t="s">
        <v>13989</v>
      </c>
      <c r="F1466" s="42" t="s">
        <v>2288</v>
      </c>
      <c r="G1466" s="42" t="s">
        <v>1918</v>
      </c>
      <c r="H1466" s="45">
        <v>8.4878085179301203E-11</v>
      </c>
      <c r="I1466" s="42">
        <v>22</v>
      </c>
      <c r="J1466" s="42" t="s">
        <v>13990</v>
      </c>
      <c r="K1466" s="42">
        <v>6</v>
      </c>
      <c r="L1466" s="42">
        <v>3</v>
      </c>
      <c r="M1466" s="42">
        <v>1</v>
      </c>
      <c r="N1466" s="42" t="s">
        <v>64</v>
      </c>
      <c r="O1466" s="42" t="s">
        <v>13971</v>
      </c>
      <c r="P1466" s="42" t="s">
        <v>13972</v>
      </c>
      <c r="Q1466" t="s">
        <v>65</v>
      </c>
      <c r="R1466" t="s">
        <v>66</v>
      </c>
    </row>
    <row r="1467" spans="1:18" ht="13" x14ac:dyDescent="0.15">
      <c r="A1467" s="167"/>
      <c r="B1467" s="46">
        <v>11</v>
      </c>
      <c r="C1467" s="43" t="s">
        <v>13991</v>
      </c>
      <c r="D1467" s="45">
        <v>1000000</v>
      </c>
      <c r="E1467" s="42" t="s">
        <v>13992</v>
      </c>
      <c r="F1467" s="42" t="s">
        <v>2432</v>
      </c>
      <c r="G1467" s="42" t="s">
        <v>1948</v>
      </c>
      <c r="H1467" s="45">
        <v>3.8917931408555701E-9</v>
      </c>
      <c r="I1467" s="42">
        <v>26</v>
      </c>
      <c r="J1467" s="42" t="s">
        <v>13993</v>
      </c>
      <c r="K1467" s="42">
        <v>7</v>
      </c>
      <c r="L1467" s="42">
        <v>3</v>
      </c>
      <c r="M1467" s="42">
        <v>1</v>
      </c>
      <c r="N1467" s="42" t="s">
        <v>64</v>
      </c>
      <c r="O1467" s="42" t="s">
        <v>13971</v>
      </c>
      <c r="P1467" s="42" t="s">
        <v>13972</v>
      </c>
      <c r="Q1467" t="s">
        <v>65</v>
      </c>
      <c r="R1467" t="s">
        <v>66</v>
      </c>
    </row>
    <row r="1468" spans="1:18" ht="13" x14ac:dyDescent="0.15">
      <c r="A1468" s="167"/>
      <c r="B1468" s="46">
        <v>11</v>
      </c>
      <c r="C1468" s="43" t="s">
        <v>13994</v>
      </c>
      <c r="D1468" s="45">
        <v>1000000</v>
      </c>
      <c r="E1468" s="42" t="s">
        <v>13995</v>
      </c>
      <c r="F1468" s="42" t="s">
        <v>2288</v>
      </c>
      <c r="G1468" s="42" t="s">
        <v>1914</v>
      </c>
      <c r="H1468" s="45">
        <v>6.1765473965558805E-11</v>
      </c>
      <c r="I1468" s="42">
        <v>28</v>
      </c>
      <c r="J1468" s="42" t="s">
        <v>13996</v>
      </c>
      <c r="K1468" s="42">
        <v>5</v>
      </c>
      <c r="L1468" s="42">
        <v>3</v>
      </c>
      <c r="M1468" s="42">
        <v>1</v>
      </c>
      <c r="N1468" s="42" t="s">
        <v>64</v>
      </c>
      <c r="O1468" s="42" t="s">
        <v>13971</v>
      </c>
      <c r="P1468" s="42" t="s">
        <v>13972</v>
      </c>
      <c r="Q1468" t="s">
        <v>65</v>
      </c>
      <c r="R1468" t="s">
        <v>66</v>
      </c>
    </row>
    <row r="1469" spans="1:18" ht="13" x14ac:dyDescent="0.15">
      <c r="A1469" s="167"/>
      <c r="B1469" s="46">
        <v>11</v>
      </c>
      <c r="C1469" s="43" t="s">
        <v>13997</v>
      </c>
      <c r="D1469" s="45">
        <v>1000000</v>
      </c>
      <c r="E1469" s="42" t="s">
        <v>13998</v>
      </c>
      <c r="F1469" s="42" t="s">
        <v>1901</v>
      </c>
      <c r="G1469" s="42" t="s">
        <v>1948</v>
      </c>
      <c r="H1469" s="45">
        <v>7.9970375233716002E-9</v>
      </c>
      <c r="I1469" s="42">
        <v>20</v>
      </c>
      <c r="J1469" s="42" t="s">
        <v>13999</v>
      </c>
      <c r="K1469" s="42">
        <v>4</v>
      </c>
      <c r="L1469" s="42">
        <v>3</v>
      </c>
      <c r="M1469" s="42">
        <v>1</v>
      </c>
      <c r="N1469" s="42" t="s">
        <v>64</v>
      </c>
      <c r="O1469" s="42" t="s">
        <v>13971</v>
      </c>
      <c r="P1469" s="42" t="s">
        <v>13972</v>
      </c>
      <c r="Q1469" t="s">
        <v>65</v>
      </c>
      <c r="R1469" t="s">
        <v>66</v>
      </c>
    </row>
    <row r="1470" spans="1:18" ht="13" x14ac:dyDescent="0.15">
      <c r="A1470" s="167"/>
      <c r="B1470" s="46">
        <v>11</v>
      </c>
      <c r="C1470" s="43" t="s">
        <v>14000</v>
      </c>
      <c r="D1470" s="45">
        <v>1000000</v>
      </c>
      <c r="E1470" s="42" t="s">
        <v>14001</v>
      </c>
      <c r="F1470" s="42" t="s">
        <v>2086</v>
      </c>
      <c r="G1470" s="42" t="s">
        <v>1948</v>
      </c>
      <c r="H1470" s="45">
        <v>5.6627391099970099E-9</v>
      </c>
      <c r="I1470" s="42">
        <v>20</v>
      </c>
      <c r="J1470" s="42" t="s">
        <v>14002</v>
      </c>
      <c r="K1470" s="42">
        <v>4</v>
      </c>
      <c r="L1470" s="42">
        <v>3</v>
      </c>
      <c r="M1470" s="42">
        <v>1</v>
      </c>
      <c r="N1470" s="42" t="s">
        <v>64</v>
      </c>
      <c r="O1470" s="42" t="s">
        <v>13971</v>
      </c>
      <c r="P1470" s="42" t="s">
        <v>13972</v>
      </c>
      <c r="Q1470" t="s">
        <v>65</v>
      </c>
      <c r="R1470" t="s">
        <v>66</v>
      </c>
    </row>
    <row r="1471" spans="1:18" ht="13" x14ac:dyDescent="0.15">
      <c r="A1471" s="167"/>
      <c r="B1471" s="46">
        <v>11</v>
      </c>
      <c r="C1471" s="43" t="s">
        <v>14003</v>
      </c>
      <c r="D1471" s="45">
        <v>1000000</v>
      </c>
      <c r="E1471" s="42" t="s">
        <v>14004</v>
      </c>
      <c r="F1471" s="42" t="s">
        <v>2288</v>
      </c>
      <c r="G1471" s="42" t="s">
        <v>1918</v>
      </c>
      <c r="H1471" s="45">
        <v>3.2159710808856402E-13</v>
      </c>
      <c r="I1471" s="42">
        <v>36</v>
      </c>
      <c r="J1471" s="42" t="s">
        <v>14005</v>
      </c>
      <c r="K1471" s="42">
        <v>4</v>
      </c>
      <c r="L1471" s="42">
        <v>3</v>
      </c>
      <c r="M1471" s="42">
        <v>1</v>
      </c>
      <c r="N1471" s="42" t="s">
        <v>64</v>
      </c>
      <c r="O1471" s="42" t="s">
        <v>13971</v>
      </c>
      <c r="P1471" s="42" t="s">
        <v>13972</v>
      </c>
      <c r="Q1471" t="s">
        <v>65</v>
      </c>
      <c r="R1471" t="s">
        <v>66</v>
      </c>
    </row>
    <row r="1472" spans="1:18" ht="13" x14ac:dyDescent="0.15">
      <c r="A1472" s="167"/>
      <c r="B1472" s="46">
        <v>11</v>
      </c>
      <c r="C1472" s="43" t="s">
        <v>14006</v>
      </c>
      <c r="D1472" s="45">
        <v>1000000</v>
      </c>
      <c r="E1472" s="42" t="s">
        <v>14007</v>
      </c>
      <c r="F1472" s="42" t="s">
        <v>2432</v>
      </c>
      <c r="G1472" s="42" t="s">
        <v>1948</v>
      </c>
      <c r="H1472" s="45">
        <v>2.5344118771853701E-8</v>
      </c>
      <c r="I1472" s="42">
        <v>18</v>
      </c>
      <c r="J1472" s="42" t="s">
        <v>14008</v>
      </c>
      <c r="K1472" s="42">
        <v>4</v>
      </c>
      <c r="L1472" s="42">
        <v>3</v>
      </c>
      <c r="M1472" s="42">
        <v>1</v>
      </c>
      <c r="N1472" s="42" t="s">
        <v>64</v>
      </c>
      <c r="O1472" s="42" t="s">
        <v>13971</v>
      </c>
      <c r="P1472" s="42" t="s">
        <v>13972</v>
      </c>
      <c r="Q1472" t="s">
        <v>65</v>
      </c>
      <c r="R1472" t="s">
        <v>66</v>
      </c>
    </row>
    <row r="1473" spans="1:18" ht="13" x14ac:dyDescent="0.15">
      <c r="A1473" s="167"/>
      <c r="B1473" s="46">
        <v>11</v>
      </c>
      <c r="C1473" s="43" t="s">
        <v>14009</v>
      </c>
      <c r="D1473" s="45">
        <v>1000000</v>
      </c>
      <c r="E1473" s="42" t="s">
        <v>14010</v>
      </c>
      <c r="F1473" s="42" t="s">
        <v>1892</v>
      </c>
      <c r="G1473" s="42" t="s">
        <v>1914</v>
      </c>
      <c r="H1473" s="45">
        <v>3.7850759084090498E-8</v>
      </c>
      <c r="I1473" s="42">
        <v>22</v>
      </c>
      <c r="J1473" s="42" t="s">
        <v>14011</v>
      </c>
      <c r="K1473" s="42">
        <v>4</v>
      </c>
      <c r="L1473" s="42">
        <v>3</v>
      </c>
      <c r="M1473" s="42">
        <v>1</v>
      </c>
      <c r="N1473" s="42" t="s">
        <v>64</v>
      </c>
      <c r="O1473" s="42" t="s">
        <v>13971</v>
      </c>
      <c r="P1473" s="42" t="s">
        <v>13972</v>
      </c>
      <c r="Q1473" t="s">
        <v>65</v>
      </c>
      <c r="R1473" t="s">
        <v>66</v>
      </c>
    </row>
    <row r="1474" spans="1:18" ht="13" x14ac:dyDescent="0.15">
      <c r="A1474" s="167"/>
      <c r="B1474" s="46">
        <v>11</v>
      </c>
      <c r="C1474" s="43" t="s">
        <v>14012</v>
      </c>
      <c r="D1474" s="45">
        <v>1000000</v>
      </c>
      <c r="E1474" s="42" t="s">
        <v>14013</v>
      </c>
      <c r="F1474" s="42" t="s">
        <v>2432</v>
      </c>
      <c r="G1474" s="42" t="s">
        <v>1948</v>
      </c>
      <c r="H1474" s="45">
        <v>1.7336182463684701E-8</v>
      </c>
      <c r="I1474" s="42">
        <v>30</v>
      </c>
      <c r="J1474" s="42" t="s">
        <v>14014</v>
      </c>
      <c r="K1474" s="42">
        <v>4</v>
      </c>
      <c r="L1474" s="42">
        <v>3</v>
      </c>
      <c r="M1474" s="42">
        <v>1</v>
      </c>
      <c r="N1474" s="42" t="s">
        <v>64</v>
      </c>
      <c r="O1474" s="42" t="s">
        <v>13971</v>
      </c>
      <c r="P1474" s="42" t="s">
        <v>13972</v>
      </c>
      <c r="Q1474" t="s">
        <v>65</v>
      </c>
      <c r="R1474" t="s">
        <v>66</v>
      </c>
    </row>
    <row r="1475" spans="1:18" ht="13" x14ac:dyDescent="0.15">
      <c r="A1475" s="167"/>
      <c r="B1475" s="46">
        <v>11</v>
      </c>
      <c r="C1475" s="43" t="s">
        <v>14015</v>
      </c>
      <c r="D1475" s="45">
        <v>1000000</v>
      </c>
      <c r="E1475" s="42" t="s">
        <v>14016</v>
      </c>
      <c r="F1475" s="42" t="s">
        <v>1892</v>
      </c>
      <c r="G1475" s="42" t="s">
        <v>1948</v>
      </c>
      <c r="H1475" s="45">
        <v>8.6993353239073693E-9</v>
      </c>
      <c r="I1475" s="42">
        <v>22</v>
      </c>
      <c r="J1475" s="42" t="s">
        <v>14017</v>
      </c>
      <c r="K1475" s="42">
        <v>4</v>
      </c>
      <c r="L1475" s="42">
        <v>3</v>
      </c>
      <c r="M1475" s="42">
        <v>1</v>
      </c>
      <c r="N1475" s="42" t="s">
        <v>64</v>
      </c>
      <c r="O1475" s="42" t="s">
        <v>13971</v>
      </c>
      <c r="P1475" s="42" t="s">
        <v>13972</v>
      </c>
      <c r="Q1475" t="s">
        <v>65</v>
      </c>
      <c r="R1475" t="s">
        <v>66</v>
      </c>
    </row>
    <row r="1476" spans="1:18" ht="13" x14ac:dyDescent="0.15">
      <c r="A1476" s="167"/>
      <c r="B1476" s="46">
        <v>11</v>
      </c>
      <c r="C1476" s="43" t="s">
        <v>14018</v>
      </c>
      <c r="D1476" s="45">
        <v>1000000</v>
      </c>
      <c r="E1476" s="42" t="s">
        <v>14019</v>
      </c>
      <c r="F1476" s="42" t="s">
        <v>2288</v>
      </c>
      <c r="G1476" s="42" t="s">
        <v>1918</v>
      </c>
      <c r="H1476" s="45">
        <v>5.3542633247511397E-9</v>
      </c>
      <c r="I1476" s="42">
        <v>8</v>
      </c>
      <c r="J1476" s="42" t="s">
        <v>14020</v>
      </c>
      <c r="K1476" s="42">
        <v>3</v>
      </c>
      <c r="L1476" s="42">
        <v>3</v>
      </c>
      <c r="M1476" s="42">
        <v>1</v>
      </c>
      <c r="N1476" s="42" t="s">
        <v>64</v>
      </c>
      <c r="O1476" s="42" t="s">
        <v>13971</v>
      </c>
      <c r="P1476" s="42" t="s">
        <v>13972</v>
      </c>
      <c r="Q1476" t="s">
        <v>65</v>
      </c>
      <c r="R1476" t="s">
        <v>66</v>
      </c>
    </row>
    <row r="1477" spans="1:18" ht="13" x14ac:dyDescent="0.15">
      <c r="A1477" s="167"/>
      <c r="B1477" s="46">
        <v>11</v>
      </c>
      <c r="C1477" s="43" t="s">
        <v>14021</v>
      </c>
      <c r="D1477" s="45">
        <v>1000000</v>
      </c>
      <c r="E1477" s="42" t="s">
        <v>14022</v>
      </c>
      <c r="F1477" s="42" t="s">
        <v>2288</v>
      </c>
      <c r="G1477" s="42" t="s">
        <v>1918</v>
      </c>
      <c r="H1477" s="45">
        <v>1.17182827698053E-12</v>
      </c>
      <c r="I1477" s="42">
        <v>22</v>
      </c>
      <c r="J1477" s="42" t="s">
        <v>14023</v>
      </c>
      <c r="K1477" s="42">
        <v>3</v>
      </c>
      <c r="L1477" s="42">
        <v>3</v>
      </c>
      <c r="M1477" s="42">
        <v>1</v>
      </c>
      <c r="N1477" s="42" t="s">
        <v>64</v>
      </c>
      <c r="O1477" s="42" t="s">
        <v>13971</v>
      </c>
      <c r="P1477" s="42" t="s">
        <v>13972</v>
      </c>
      <c r="Q1477" t="s">
        <v>65</v>
      </c>
      <c r="R1477" t="s">
        <v>66</v>
      </c>
    </row>
    <row r="1478" spans="1:18" ht="13" x14ac:dyDescent="0.15">
      <c r="A1478" s="167"/>
      <c r="B1478" s="46">
        <v>11</v>
      </c>
      <c r="C1478" s="43" t="s">
        <v>14024</v>
      </c>
      <c r="D1478" s="45">
        <v>1000000</v>
      </c>
      <c r="E1478" s="42" t="s">
        <v>14025</v>
      </c>
      <c r="F1478" s="42" t="s">
        <v>1892</v>
      </c>
      <c r="G1478" s="42" t="s">
        <v>1914</v>
      </c>
      <c r="H1478" s="45">
        <v>6.2456825006374298E-7</v>
      </c>
      <c r="I1478" s="42">
        <v>10</v>
      </c>
      <c r="J1478" s="42" t="s">
        <v>14026</v>
      </c>
      <c r="K1478" s="42">
        <v>4</v>
      </c>
      <c r="L1478" s="42">
        <v>3</v>
      </c>
      <c r="M1478" s="42">
        <v>1</v>
      </c>
      <c r="N1478" s="42" t="s">
        <v>64</v>
      </c>
      <c r="O1478" s="42" t="s">
        <v>13971</v>
      </c>
      <c r="P1478" s="42" t="s">
        <v>13972</v>
      </c>
      <c r="Q1478" t="s">
        <v>65</v>
      </c>
      <c r="R1478" t="s">
        <v>66</v>
      </c>
    </row>
    <row r="1479" spans="1:18" ht="13" x14ac:dyDescent="0.15">
      <c r="A1479" s="167"/>
      <c r="B1479" s="46">
        <v>11</v>
      </c>
      <c r="C1479" s="43" t="s">
        <v>14027</v>
      </c>
      <c r="D1479" s="45">
        <v>1000000</v>
      </c>
      <c r="E1479" s="42" t="s">
        <v>14028</v>
      </c>
      <c r="F1479" s="42" t="s">
        <v>1892</v>
      </c>
      <c r="G1479" s="42" t="s">
        <v>1914</v>
      </c>
      <c r="H1479" s="45">
        <v>1.535384143567E-16</v>
      </c>
      <c r="I1479" s="42">
        <v>16</v>
      </c>
      <c r="J1479" s="42" t="s">
        <v>14029</v>
      </c>
      <c r="K1479" s="42">
        <v>3</v>
      </c>
      <c r="L1479" s="42">
        <v>3</v>
      </c>
      <c r="M1479" s="42">
        <v>1</v>
      </c>
      <c r="N1479" s="42" t="s">
        <v>64</v>
      </c>
      <c r="O1479" s="42" t="s">
        <v>13971</v>
      </c>
      <c r="P1479" s="42" t="s">
        <v>13972</v>
      </c>
      <c r="Q1479" t="s">
        <v>65</v>
      </c>
      <c r="R1479" t="s">
        <v>66</v>
      </c>
    </row>
    <row r="1480" spans="1:18" ht="13" x14ac:dyDescent="0.15">
      <c r="A1480" s="167"/>
      <c r="B1480" s="46">
        <v>11</v>
      </c>
      <c r="C1480" s="43" t="s">
        <v>14030</v>
      </c>
      <c r="D1480" s="45">
        <v>1000000</v>
      </c>
      <c r="E1480" s="42" t="s">
        <v>14031</v>
      </c>
      <c r="F1480" s="42" t="s">
        <v>2182</v>
      </c>
      <c r="G1480" s="42" t="s">
        <v>1893</v>
      </c>
      <c r="H1480" s="45">
        <v>8.1721171141880604E-11</v>
      </c>
      <c r="I1480" s="42">
        <v>28</v>
      </c>
      <c r="J1480" s="42" t="s">
        <v>14032</v>
      </c>
      <c r="K1480" s="42">
        <v>3</v>
      </c>
      <c r="L1480" s="42">
        <v>3</v>
      </c>
      <c r="M1480" s="42">
        <v>1</v>
      </c>
      <c r="N1480" s="42" t="s">
        <v>64</v>
      </c>
      <c r="O1480" s="42" t="s">
        <v>13971</v>
      </c>
      <c r="P1480" s="42" t="s">
        <v>13972</v>
      </c>
      <c r="Q1480" t="s">
        <v>65</v>
      </c>
      <c r="R1480" t="s">
        <v>66</v>
      </c>
    </row>
    <row r="1481" spans="1:18" ht="13" x14ac:dyDescent="0.15">
      <c r="A1481" s="167"/>
      <c r="B1481" s="46">
        <v>12</v>
      </c>
      <c r="C1481" s="43" t="s">
        <v>13289</v>
      </c>
      <c r="D1481" s="45">
        <v>1000000</v>
      </c>
      <c r="E1481" s="42" t="s">
        <v>13290</v>
      </c>
      <c r="F1481" s="42" t="s">
        <v>1892</v>
      </c>
      <c r="G1481" s="42" t="s">
        <v>1948</v>
      </c>
      <c r="H1481" s="45">
        <v>1.8159536420016299E-7</v>
      </c>
      <c r="I1481" s="42">
        <v>20</v>
      </c>
      <c r="J1481" s="42" t="s">
        <v>13291</v>
      </c>
      <c r="K1481" s="42">
        <v>13</v>
      </c>
      <c r="L1481" s="42">
        <v>4</v>
      </c>
      <c r="M1481" s="42">
        <v>1</v>
      </c>
      <c r="N1481" s="42" t="s">
        <v>69</v>
      </c>
      <c r="O1481" s="42" t="s">
        <v>13292</v>
      </c>
      <c r="P1481" s="42" t="s">
        <v>13293</v>
      </c>
      <c r="Q1481" t="s">
        <v>70</v>
      </c>
      <c r="R1481" t="s">
        <v>71</v>
      </c>
    </row>
    <row r="1482" spans="1:18" ht="13" x14ac:dyDescent="0.15">
      <c r="A1482" s="167"/>
      <c r="B1482" s="46">
        <v>12</v>
      </c>
      <c r="C1482" s="43" t="s">
        <v>13294</v>
      </c>
      <c r="D1482" s="45">
        <v>1000000</v>
      </c>
      <c r="E1482" s="42" t="s">
        <v>13295</v>
      </c>
      <c r="F1482" s="42" t="s">
        <v>1892</v>
      </c>
      <c r="G1482" s="42" t="s">
        <v>1948</v>
      </c>
      <c r="H1482" s="45">
        <v>9.9612453451186507E-8</v>
      </c>
      <c r="I1482" s="42">
        <v>14</v>
      </c>
      <c r="J1482" s="42" t="s">
        <v>13296</v>
      </c>
      <c r="K1482" s="42">
        <v>14</v>
      </c>
      <c r="L1482" s="42">
        <v>4</v>
      </c>
      <c r="M1482" s="42">
        <v>1</v>
      </c>
      <c r="N1482" s="42" t="s">
        <v>69</v>
      </c>
      <c r="O1482" s="42" t="s">
        <v>13292</v>
      </c>
      <c r="P1482" s="42" t="s">
        <v>13293</v>
      </c>
      <c r="Q1482" t="s">
        <v>70</v>
      </c>
      <c r="R1482" t="s">
        <v>71</v>
      </c>
    </row>
    <row r="1483" spans="1:18" ht="13" x14ac:dyDescent="0.15">
      <c r="A1483" s="167"/>
      <c r="B1483" s="46">
        <v>12</v>
      </c>
      <c r="C1483" s="43" t="s">
        <v>13297</v>
      </c>
      <c r="D1483" s="45">
        <v>1000000</v>
      </c>
      <c r="E1483" s="42" t="s">
        <v>13298</v>
      </c>
      <c r="F1483" s="42" t="s">
        <v>1892</v>
      </c>
      <c r="G1483" s="42" t="s">
        <v>1948</v>
      </c>
      <c r="H1483" s="45">
        <v>4.1469008688058698E-9</v>
      </c>
      <c r="I1483" s="42">
        <v>22</v>
      </c>
      <c r="J1483" s="42" t="s">
        <v>13299</v>
      </c>
      <c r="K1483" s="42">
        <v>9</v>
      </c>
      <c r="L1483" s="42">
        <v>4</v>
      </c>
      <c r="M1483" s="42">
        <v>1</v>
      </c>
      <c r="N1483" s="42" t="s">
        <v>69</v>
      </c>
      <c r="O1483" s="42" t="s">
        <v>13292</v>
      </c>
      <c r="P1483" s="42" t="s">
        <v>13293</v>
      </c>
      <c r="Q1483" t="s">
        <v>70</v>
      </c>
      <c r="R1483" t="s">
        <v>71</v>
      </c>
    </row>
    <row r="1484" spans="1:18" ht="13" x14ac:dyDescent="0.15">
      <c r="A1484" s="167"/>
      <c r="B1484" s="46">
        <v>12</v>
      </c>
      <c r="C1484" s="43" t="s">
        <v>13300</v>
      </c>
      <c r="D1484" s="45">
        <v>1000000</v>
      </c>
      <c r="E1484" s="42" t="s">
        <v>13301</v>
      </c>
      <c r="F1484" s="42" t="s">
        <v>1901</v>
      </c>
      <c r="G1484" s="42" t="s">
        <v>1902</v>
      </c>
      <c r="H1484" s="45">
        <v>1.9719738683875102E-8</v>
      </c>
      <c r="I1484" s="42">
        <v>10</v>
      </c>
      <c r="J1484" s="42" t="s">
        <v>13302</v>
      </c>
      <c r="K1484" s="42">
        <v>6</v>
      </c>
      <c r="L1484" s="42">
        <v>3</v>
      </c>
      <c r="M1484" s="42">
        <v>1</v>
      </c>
      <c r="N1484" s="42" t="s">
        <v>69</v>
      </c>
      <c r="O1484" s="42" t="s">
        <v>13292</v>
      </c>
      <c r="P1484" s="42" t="s">
        <v>13293</v>
      </c>
      <c r="Q1484" t="s">
        <v>70</v>
      </c>
      <c r="R1484" t="s">
        <v>71</v>
      </c>
    </row>
    <row r="1485" spans="1:18" ht="13" x14ac:dyDescent="0.15">
      <c r="A1485" s="167"/>
      <c r="B1485" s="46">
        <v>12</v>
      </c>
      <c r="C1485" s="43" t="s">
        <v>13303</v>
      </c>
      <c r="D1485" s="45">
        <v>1000000</v>
      </c>
      <c r="E1485" s="42" t="s">
        <v>13304</v>
      </c>
      <c r="F1485" s="42" t="s">
        <v>1892</v>
      </c>
      <c r="G1485" s="42" t="s">
        <v>1910</v>
      </c>
      <c r="H1485" s="45">
        <v>2.55588550004343E-11</v>
      </c>
      <c r="I1485" s="42">
        <v>32</v>
      </c>
      <c r="J1485" s="42" t="s">
        <v>13305</v>
      </c>
      <c r="K1485" s="42">
        <v>6</v>
      </c>
      <c r="L1485" s="42">
        <v>3</v>
      </c>
      <c r="M1485" s="42">
        <v>1</v>
      </c>
      <c r="N1485" s="42" t="s">
        <v>69</v>
      </c>
      <c r="O1485" s="42" t="s">
        <v>13292</v>
      </c>
      <c r="P1485" s="42" t="s">
        <v>13293</v>
      </c>
      <c r="Q1485" t="s">
        <v>70</v>
      </c>
      <c r="R1485" t="s">
        <v>71</v>
      </c>
    </row>
    <row r="1486" spans="1:18" ht="13" x14ac:dyDescent="0.15">
      <c r="A1486" s="167"/>
      <c r="B1486" s="46">
        <v>12</v>
      </c>
      <c r="C1486" s="43" t="s">
        <v>13306</v>
      </c>
      <c r="D1486" s="45">
        <v>1000000</v>
      </c>
      <c r="E1486" s="42" t="s">
        <v>13307</v>
      </c>
      <c r="F1486" s="42" t="s">
        <v>1892</v>
      </c>
      <c r="G1486" s="42" t="s">
        <v>1902</v>
      </c>
      <c r="H1486" s="45">
        <v>4.4307298248896903E-8</v>
      </c>
      <c r="I1486" s="42">
        <v>22</v>
      </c>
      <c r="J1486" s="42" t="s">
        <v>13308</v>
      </c>
      <c r="K1486" s="42">
        <v>6</v>
      </c>
      <c r="L1486" s="42">
        <v>3</v>
      </c>
      <c r="M1486" s="42">
        <v>1</v>
      </c>
      <c r="N1486" s="42" t="s">
        <v>69</v>
      </c>
      <c r="O1486" s="42" t="s">
        <v>13292</v>
      </c>
      <c r="P1486" s="42" t="s">
        <v>13293</v>
      </c>
      <c r="Q1486" t="s">
        <v>70</v>
      </c>
      <c r="R1486" t="s">
        <v>71</v>
      </c>
    </row>
    <row r="1487" spans="1:18" ht="13" x14ac:dyDescent="0.15">
      <c r="A1487" s="167"/>
      <c r="B1487" s="46">
        <v>12</v>
      </c>
      <c r="C1487" s="43" t="s">
        <v>13309</v>
      </c>
      <c r="D1487" s="45">
        <v>1000000</v>
      </c>
      <c r="E1487" s="42" t="s">
        <v>13310</v>
      </c>
      <c r="F1487" s="42" t="s">
        <v>1892</v>
      </c>
      <c r="G1487" s="42" t="s">
        <v>1948</v>
      </c>
      <c r="H1487" s="45">
        <v>1.3174151725881299E-7</v>
      </c>
      <c r="I1487" s="42">
        <v>20</v>
      </c>
      <c r="J1487" s="42" t="s">
        <v>13311</v>
      </c>
      <c r="K1487" s="42">
        <v>7</v>
      </c>
      <c r="L1487" s="42">
        <v>3</v>
      </c>
      <c r="M1487" s="42">
        <v>1</v>
      </c>
      <c r="N1487" s="42" t="s">
        <v>69</v>
      </c>
      <c r="O1487" s="42" t="s">
        <v>13292</v>
      </c>
      <c r="P1487" s="42" t="s">
        <v>13293</v>
      </c>
      <c r="Q1487" t="s">
        <v>70</v>
      </c>
      <c r="R1487" t="s">
        <v>71</v>
      </c>
    </row>
    <row r="1488" spans="1:18" ht="13" x14ac:dyDescent="0.15">
      <c r="A1488" s="167"/>
      <c r="B1488" s="46">
        <v>12</v>
      </c>
      <c r="C1488" s="43" t="s">
        <v>13312</v>
      </c>
      <c r="D1488" s="45">
        <v>1000000</v>
      </c>
      <c r="E1488" s="42" t="s">
        <v>13313</v>
      </c>
      <c r="F1488" s="42" t="s">
        <v>1901</v>
      </c>
      <c r="G1488" s="42" t="s">
        <v>1902</v>
      </c>
      <c r="H1488" s="45">
        <v>1.8552892810969201E-9</v>
      </c>
      <c r="I1488" s="42">
        <v>20</v>
      </c>
      <c r="J1488" s="42" t="s">
        <v>13314</v>
      </c>
      <c r="K1488" s="42">
        <v>5</v>
      </c>
      <c r="L1488" s="42">
        <v>3</v>
      </c>
      <c r="M1488" s="42">
        <v>1</v>
      </c>
      <c r="N1488" s="42" t="s">
        <v>69</v>
      </c>
      <c r="O1488" s="42" t="s">
        <v>13292</v>
      </c>
      <c r="P1488" s="42" t="s">
        <v>13293</v>
      </c>
      <c r="Q1488" t="s">
        <v>70</v>
      </c>
      <c r="R1488" t="s">
        <v>71</v>
      </c>
    </row>
    <row r="1489" spans="1:18" ht="13" x14ac:dyDescent="0.15">
      <c r="A1489" s="167"/>
      <c r="B1489" s="46">
        <v>12</v>
      </c>
      <c r="C1489" s="43" t="s">
        <v>13315</v>
      </c>
      <c r="D1489" s="45">
        <v>1000000</v>
      </c>
      <c r="E1489" s="42" t="s">
        <v>13316</v>
      </c>
      <c r="F1489" s="42" t="s">
        <v>2086</v>
      </c>
      <c r="G1489" s="42" t="s">
        <v>1914</v>
      </c>
      <c r="H1489" s="45">
        <v>6.2252590396459E-9</v>
      </c>
      <c r="I1489" s="42">
        <v>20</v>
      </c>
      <c r="J1489" s="42" t="s">
        <v>13317</v>
      </c>
      <c r="K1489" s="42">
        <v>6</v>
      </c>
      <c r="L1489" s="42">
        <v>3</v>
      </c>
      <c r="M1489" s="42">
        <v>1</v>
      </c>
      <c r="N1489" s="42" t="s">
        <v>69</v>
      </c>
      <c r="O1489" s="42" t="s">
        <v>13292</v>
      </c>
      <c r="P1489" s="42" t="s">
        <v>13293</v>
      </c>
      <c r="Q1489" t="s">
        <v>70</v>
      </c>
      <c r="R1489" t="s">
        <v>71</v>
      </c>
    </row>
    <row r="1490" spans="1:18" ht="13" x14ac:dyDescent="0.15">
      <c r="A1490" s="167"/>
      <c r="B1490" s="46">
        <v>12</v>
      </c>
      <c r="C1490" s="43" t="s">
        <v>13318</v>
      </c>
      <c r="D1490" s="45">
        <v>1000000</v>
      </c>
      <c r="E1490" s="42" t="s">
        <v>13319</v>
      </c>
      <c r="F1490" s="42" t="s">
        <v>2086</v>
      </c>
      <c r="G1490" s="42" t="s">
        <v>1914</v>
      </c>
      <c r="H1490" s="45">
        <v>6.7599292818418499E-9</v>
      </c>
      <c r="I1490" s="42">
        <v>22</v>
      </c>
      <c r="J1490" s="42" t="s">
        <v>13320</v>
      </c>
      <c r="K1490" s="42">
        <v>5</v>
      </c>
      <c r="L1490" s="42">
        <v>3</v>
      </c>
      <c r="M1490" s="42">
        <v>1</v>
      </c>
      <c r="N1490" s="42" t="s">
        <v>69</v>
      </c>
      <c r="O1490" s="42" t="s">
        <v>13292</v>
      </c>
      <c r="P1490" s="42" t="s">
        <v>13293</v>
      </c>
      <c r="Q1490" t="s">
        <v>70</v>
      </c>
      <c r="R1490" t="s">
        <v>71</v>
      </c>
    </row>
    <row r="1491" spans="1:18" ht="13" x14ac:dyDescent="0.15">
      <c r="A1491" s="167"/>
      <c r="B1491" s="46">
        <v>12</v>
      </c>
      <c r="C1491" s="43" t="s">
        <v>13321</v>
      </c>
      <c r="D1491" s="45">
        <v>1000000</v>
      </c>
      <c r="E1491" s="42" t="s">
        <v>13322</v>
      </c>
      <c r="F1491" s="42" t="s">
        <v>1892</v>
      </c>
      <c r="G1491" s="42" t="s">
        <v>1948</v>
      </c>
      <c r="H1491" s="45">
        <v>3.9342416928751302E-9</v>
      </c>
      <c r="I1491" s="42">
        <v>20</v>
      </c>
      <c r="J1491" s="42" t="s">
        <v>13323</v>
      </c>
      <c r="K1491" s="42">
        <v>6</v>
      </c>
      <c r="L1491" s="42">
        <v>3</v>
      </c>
      <c r="M1491" s="42">
        <v>1</v>
      </c>
      <c r="N1491" s="42" t="s">
        <v>69</v>
      </c>
      <c r="O1491" s="42" t="s">
        <v>13292</v>
      </c>
      <c r="P1491" s="42" t="s">
        <v>13293</v>
      </c>
      <c r="Q1491" t="s">
        <v>70</v>
      </c>
      <c r="R1491" t="s">
        <v>71</v>
      </c>
    </row>
    <row r="1492" spans="1:18" ht="13" x14ac:dyDescent="0.15">
      <c r="A1492" s="167"/>
      <c r="B1492" s="46">
        <v>12</v>
      </c>
      <c r="C1492" s="43" t="s">
        <v>13324</v>
      </c>
      <c r="D1492" s="45">
        <v>1000000</v>
      </c>
      <c r="E1492" s="42" t="s">
        <v>13325</v>
      </c>
      <c r="F1492" s="42" t="s">
        <v>2379</v>
      </c>
      <c r="G1492" s="42" t="s">
        <v>1955</v>
      </c>
      <c r="H1492" s="45">
        <v>2.7446551657929802E-9</v>
      </c>
      <c r="I1492" s="42">
        <v>20</v>
      </c>
      <c r="J1492" s="42" t="s">
        <v>13326</v>
      </c>
      <c r="K1492" s="42">
        <v>3</v>
      </c>
      <c r="L1492" s="42">
        <v>3</v>
      </c>
      <c r="M1492" s="42">
        <v>1</v>
      </c>
      <c r="N1492" s="42" t="s">
        <v>69</v>
      </c>
      <c r="O1492" s="42" t="s">
        <v>13292</v>
      </c>
      <c r="P1492" s="42" t="s">
        <v>13293</v>
      </c>
      <c r="Q1492" t="s">
        <v>70</v>
      </c>
      <c r="R1492" t="s">
        <v>71</v>
      </c>
    </row>
    <row r="1493" spans="1:18" ht="13" x14ac:dyDescent="0.15">
      <c r="A1493" s="167"/>
      <c r="B1493" s="46">
        <v>12</v>
      </c>
      <c r="C1493" s="43" t="s">
        <v>13327</v>
      </c>
      <c r="D1493" s="45">
        <v>1000000</v>
      </c>
      <c r="E1493" s="42" t="s">
        <v>13328</v>
      </c>
      <c r="F1493" s="42" t="s">
        <v>2086</v>
      </c>
      <c r="G1493" s="42" t="s">
        <v>1914</v>
      </c>
      <c r="H1493" s="45">
        <v>1.2186582663643299E-10</v>
      </c>
      <c r="I1493" s="42">
        <v>34</v>
      </c>
      <c r="J1493" s="42" t="s">
        <v>13329</v>
      </c>
      <c r="K1493" s="42">
        <v>4</v>
      </c>
      <c r="L1493" s="42">
        <v>3</v>
      </c>
      <c r="M1493" s="42">
        <v>1</v>
      </c>
      <c r="N1493" s="42" t="s">
        <v>69</v>
      </c>
      <c r="O1493" s="42" t="s">
        <v>13292</v>
      </c>
      <c r="P1493" s="42" t="s">
        <v>13293</v>
      </c>
      <c r="Q1493" t="s">
        <v>70</v>
      </c>
      <c r="R1493" t="s">
        <v>71</v>
      </c>
    </row>
    <row r="1494" spans="1:18" ht="13" x14ac:dyDescent="0.15">
      <c r="A1494" s="167"/>
      <c r="B1494" s="46">
        <v>12</v>
      </c>
      <c r="C1494" s="43" t="s">
        <v>13330</v>
      </c>
      <c r="D1494" s="45">
        <v>1000000</v>
      </c>
      <c r="E1494" s="42" t="s">
        <v>13331</v>
      </c>
      <c r="F1494" s="42" t="s">
        <v>2237</v>
      </c>
      <c r="G1494" s="42" t="s">
        <v>1910</v>
      </c>
      <c r="H1494" s="45">
        <v>1.10505014877045E-6</v>
      </c>
      <c r="I1494" s="42">
        <v>8</v>
      </c>
      <c r="J1494" s="42" t="s">
        <v>13332</v>
      </c>
      <c r="K1494" s="42">
        <v>3</v>
      </c>
      <c r="L1494" s="42">
        <v>3</v>
      </c>
      <c r="M1494" s="42">
        <v>1</v>
      </c>
      <c r="N1494" s="42" t="s">
        <v>69</v>
      </c>
      <c r="O1494" s="42" t="s">
        <v>13292</v>
      </c>
      <c r="P1494" s="42" t="s">
        <v>13293</v>
      </c>
      <c r="Q1494" t="s">
        <v>70</v>
      </c>
      <c r="R1494" t="s">
        <v>71</v>
      </c>
    </row>
    <row r="1495" spans="1:18" ht="13" x14ac:dyDescent="0.15">
      <c r="A1495" s="167"/>
      <c r="B1495" s="46">
        <v>12</v>
      </c>
      <c r="C1495" s="43" t="s">
        <v>13333</v>
      </c>
      <c r="D1495" s="45">
        <v>1000000</v>
      </c>
      <c r="E1495" s="42" t="s">
        <v>13334</v>
      </c>
      <c r="F1495" s="42" t="s">
        <v>2397</v>
      </c>
      <c r="G1495" s="42" t="s">
        <v>1948</v>
      </c>
      <c r="H1495" s="45">
        <v>2.5306262501307698E-9</v>
      </c>
      <c r="I1495" s="42">
        <v>34</v>
      </c>
      <c r="J1495" s="42" t="s">
        <v>13335</v>
      </c>
      <c r="K1495" s="42">
        <v>3</v>
      </c>
      <c r="L1495" s="42">
        <v>3</v>
      </c>
      <c r="M1495" s="42">
        <v>1</v>
      </c>
      <c r="N1495" s="42" t="s">
        <v>69</v>
      </c>
      <c r="O1495" s="42" t="s">
        <v>13292</v>
      </c>
      <c r="P1495" s="42" t="s">
        <v>13293</v>
      </c>
      <c r="Q1495" t="s">
        <v>70</v>
      </c>
      <c r="R1495" t="s">
        <v>71</v>
      </c>
    </row>
    <row r="1496" spans="1:18" ht="13" x14ac:dyDescent="0.15">
      <c r="A1496" s="167"/>
      <c r="B1496" s="46">
        <v>13</v>
      </c>
      <c r="C1496" s="43" t="s">
        <v>14533</v>
      </c>
      <c r="D1496" s="45">
        <v>1000000</v>
      </c>
      <c r="E1496" s="42" t="s">
        <v>14534</v>
      </c>
      <c r="F1496" s="42" t="s">
        <v>2182</v>
      </c>
      <c r="G1496" s="42" t="s">
        <v>1902</v>
      </c>
      <c r="H1496" s="45">
        <v>1.7175259753859899E-8</v>
      </c>
      <c r="I1496" s="42">
        <v>20</v>
      </c>
      <c r="J1496" s="42" t="s">
        <v>14535</v>
      </c>
      <c r="K1496" s="42">
        <v>16</v>
      </c>
      <c r="L1496" s="42">
        <v>6</v>
      </c>
      <c r="M1496" s="42">
        <v>1</v>
      </c>
      <c r="N1496" s="42" t="s">
        <v>74</v>
      </c>
      <c r="O1496" s="42" t="s">
        <v>14531</v>
      </c>
      <c r="P1496" s="42" t="s">
        <v>14532</v>
      </c>
      <c r="Q1496" t="s">
        <v>75</v>
      </c>
      <c r="R1496" t="s">
        <v>76</v>
      </c>
    </row>
    <row r="1497" spans="1:18" ht="13" x14ac:dyDescent="0.15">
      <c r="A1497" s="167"/>
      <c r="B1497" s="46">
        <v>13</v>
      </c>
      <c r="C1497" s="43" t="s">
        <v>14536</v>
      </c>
      <c r="D1497" s="45">
        <v>1000000</v>
      </c>
      <c r="E1497" s="42" t="s">
        <v>14537</v>
      </c>
      <c r="F1497" s="42" t="s">
        <v>2182</v>
      </c>
      <c r="G1497" s="42" t="s">
        <v>1902</v>
      </c>
      <c r="H1497" s="45">
        <v>9.4239866149307205E-12</v>
      </c>
      <c r="I1497" s="42">
        <v>34</v>
      </c>
      <c r="J1497" s="42" t="s">
        <v>14538</v>
      </c>
      <c r="K1497" s="42">
        <v>13</v>
      </c>
      <c r="L1497" s="42">
        <v>6</v>
      </c>
      <c r="M1497" s="42">
        <v>1</v>
      </c>
      <c r="N1497" s="42" t="s">
        <v>74</v>
      </c>
      <c r="O1497" s="42" t="s">
        <v>14531</v>
      </c>
      <c r="P1497" s="42" t="s">
        <v>14532</v>
      </c>
      <c r="Q1497" t="s">
        <v>75</v>
      </c>
      <c r="R1497" t="s">
        <v>76</v>
      </c>
    </row>
    <row r="1498" spans="1:18" ht="13" x14ac:dyDescent="0.15">
      <c r="A1498" s="167"/>
      <c r="B1498" s="46">
        <v>13</v>
      </c>
      <c r="C1498" s="43" t="s">
        <v>14539</v>
      </c>
      <c r="D1498" s="45">
        <v>1000000</v>
      </c>
      <c r="E1498" s="42" t="s">
        <v>14540</v>
      </c>
      <c r="F1498" s="42" t="s">
        <v>2182</v>
      </c>
      <c r="G1498" s="42" t="s">
        <v>1918</v>
      </c>
      <c r="H1498" s="45">
        <v>3.47261115787939E-9</v>
      </c>
      <c r="I1498" s="42">
        <v>22</v>
      </c>
      <c r="J1498" s="42" t="s">
        <v>14541</v>
      </c>
      <c r="K1498" s="42">
        <v>11</v>
      </c>
      <c r="L1498" s="42">
        <v>5</v>
      </c>
      <c r="M1498" s="42">
        <v>1</v>
      </c>
      <c r="N1498" s="42" t="s">
        <v>74</v>
      </c>
      <c r="O1498" s="42" t="s">
        <v>14531</v>
      </c>
      <c r="P1498" s="42" t="s">
        <v>14532</v>
      </c>
      <c r="Q1498" t="s">
        <v>75</v>
      </c>
      <c r="R1498" t="s">
        <v>76</v>
      </c>
    </row>
    <row r="1499" spans="1:18" ht="13" x14ac:dyDescent="0.15">
      <c r="A1499" s="167"/>
      <c r="B1499" s="46">
        <v>13</v>
      </c>
      <c r="C1499" s="43" t="s">
        <v>14542</v>
      </c>
      <c r="D1499" s="45">
        <v>1000000</v>
      </c>
      <c r="E1499" s="42" t="s">
        <v>14543</v>
      </c>
      <c r="F1499" s="42" t="s">
        <v>2182</v>
      </c>
      <c r="G1499" s="42" t="s">
        <v>1918</v>
      </c>
      <c r="H1499" s="45">
        <v>2.9508985120179203E-11</v>
      </c>
      <c r="I1499" s="42">
        <v>34</v>
      </c>
      <c r="J1499" s="42" t="s">
        <v>14544</v>
      </c>
      <c r="K1499" s="42">
        <v>10</v>
      </c>
      <c r="L1499" s="42">
        <v>6</v>
      </c>
      <c r="M1499" s="42">
        <v>1</v>
      </c>
      <c r="N1499" s="42" t="s">
        <v>74</v>
      </c>
      <c r="O1499" s="42" t="s">
        <v>14531</v>
      </c>
      <c r="P1499" s="42" t="s">
        <v>14532</v>
      </c>
      <c r="Q1499" t="s">
        <v>75</v>
      </c>
      <c r="R1499" t="s">
        <v>76</v>
      </c>
    </row>
    <row r="1500" spans="1:18" ht="13" x14ac:dyDescent="0.15">
      <c r="A1500" s="167"/>
      <c r="B1500" s="46">
        <v>13</v>
      </c>
      <c r="C1500" s="43" t="s">
        <v>14545</v>
      </c>
      <c r="D1500" s="45">
        <v>1000000</v>
      </c>
      <c r="E1500" s="42" t="s">
        <v>14546</v>
      </c>
      <c r="F1500" s="42" t="s">
        <v>2182</v>
      </c>
      <c r="G1500" s="42" t="s">
        <v>1918</v>
      </c>
      <c r="H1500" s="45">
        <v>4.4303024690616401E-11</v>
      </c>
      <c r="I1500" s="42">
        <v>32</v>
      </c>
      <c r="J1500" s="42" t="s">
        <v>14547</v>
      </c>
      <c r="K1500" s="42">
        <v>10</v>
      </c>
      <c r="L1500" s="42">
        <v>6</v>
      </c>
      <c r="M1500" s="42">
        <v>1</v>
      </c>
      <c r="N1500" s="42" t="s">
        <v>74</v>
      </c>
      <c r="O1500" s="42" t="s">
        <v>14531</v>
      </c>
      <c r="P1500" s="42" t="s">
        <v>14532</v>
      </c>
      <c r="Q1500" t="s">
        <v>75</v>
      </c>
      <c r="R1500" t="s">
        <v>76</v>
      </c>
    </row>
    <row r="1501" spans="1:18" ht="13" x14ac:dyDescent="0.15">
      <c r="A1501" s="167"/>
      <c r="B1501" s="46">
        <v>13</v>
      </c>
      <c r="C1501" s="43" t="s">
        <v>14548</v>
      </c>
      <c r="D1501" s="45">
        <v>1000000</v>
      </c>
      <c r="E1501" s="42" t="s">
        <v>14549</v>
      </c>
      <c r="F1501" s="42" t="s">
        <v>2182</v>
      </c>
      <c r="G1501" s="42" t="s">
        <v>1918</v>
      </c>
      <c r="H1501" s="45">
        <v>4.6498735733296603E-11</v>
      </c>
      <c r="I1501" s="42">
        <v>34</v>
      </c>
      <c r="J1501" s="42" t="s">
        <v>14550</v>
      </c>
      <c r="K1501" s="42">
        <v>11</v>
      </c>
      <c r="L1501" s="42">
        <v>6</v>
      </c>
      <c r="M1501" s="42">
        <v>1</v>
      </c>
      <c r="N1501" s="42" t="s">
        <v>74</v>
      </c>
      <c r="O1501" s="42" t="s">
        <v>14531</v>
      </c>
      <c r="P1501" s="42" t="s">
        <v>14532</v>
      </c>
      <c r="Q1501" t="s">
        <v>75</v>
      </c>
      <c r="R1501" t="s">
        <v>76</v>
      </c>
    </row>
    <row r="1502" spans="1:18" ht="13" x14ac:dyDescent="0.15">
      <c r="A1502" s="167"/>
      <c r="B1502" s="46">
        <v>13</v>
      </c>
      <c r="C1502" s="43" t="s">
        <v>14551</v>
      </c>
      <c r="D1502" s="45">
        <v>1000000</v>
      </c>
      <c r="E1502" s="42" t="s">
        <v>14552</v>
      </c>
      <c r="F1502" s="42" t="s">
        <v>2182</v>
      </c>
      <c r="G1502" s="42" t="s">
        <v>1918</v>
      </c>
      <c r="H1502" s="45">
        <v>8.2247538411695402E-9</v>
      </c>
      <c r="I1502" s="42">
        <v>22</v>
      </c>
      <c r="J1502" s="42" t="s">
        <v>14553</v>
      </c>
      <c r="K1502" s="42">
        <v>11</v>
      </c>
      <c r="L1502" s="42">
        <v>6</v>
      </c>
      <c r="M1502" s="42">
        <v>1</v>
      </c>
      <c r="N1502" s="42" t="s">
        <v>74</v>
      </c>
      <c r="O1502" s="42" t="s">
        <v>14531</v>
      </c>
      <c r="P1502" s="42" t="s">
        <v>14532</v>
      </c>
      <c r="Q1502" t="s">
        <v>75</v>
      </c>
      <c r="R1502" t="s">
        <v>76</v>
      </c>
    </row>
    <row r="1503" spans="1:18" ht="13" x14ac:dyDescent="0.15">
      <c r="A1503" s="167"/>
      <c r="B1503" s="46">
        <v>13</v>
      </c>
      <c r="C1503" s="43" t="s">
        <v>14554</v>
      </c>
      <c r="D1503" s="45">
        <v>1000000</v>
      </c>
      <c r="E1503" s="42" t="s">
        <v>14555</v>
      </c>
      <c r="F1503" s="42" t="s">
        <v>2182</v>
      </c>
      <c r="G1503" s="42" t="s">
        <v>1902</v>
      </c>
      <c r="H1503" s="45">
        <v>9.377908138444371E-10</v>
      </c>
      <c r="I1503" s="42">
        <v>22</v>
      </c>
      <c r="J1503" s="42" t="s">
        <v>14556</v>
      </c>
      <c r="K1503" s="42">
        <v>11</v>
      </c>
      <c r="L1503" s="42">
        <v>6</v>
      </c>
      <c r="M1503" s="42">
        <v>1</v>
      </c>
      <c r="N1503" s="42" t="s">
        <v>74</v>
      </c>
      <c r="O1503" s="42" t="s">
        <v>14531</v>
      </c>
      <c r="P1503" s="42" t="s">
        <v>14532</v>
      </c>
      <c r="Q1503" t="s">
        <v>75</v>
      </c>
      <c r="R1503" t="s">
        <v>76</v>
      </c>
    </row>
    <row r="1504" spans="1:18" ht="13" x14ac:dyDescent="0.15">
      <c r="A1504" s="167"/>
      <c r="B1504" s="46">
        <v>13</v>
      </c>
      <c r="C1504" s="43" t="s">
        <v>14557</v>
      </c>
      <c r="D1504" s="45">
        <v>1000000</v>
      </c>
      <c r="E1504" s="42" t="s">
        <v>14558</v>
      </c>
      <c r="F1504" s="42" t="s">
        <v>2182</v>
      </c>
      <c r="G1504" s="42" t="s">
        <v>1918</v>
      </c>
      <c r="H1504" s="45">
        <v>7.4895038253215999E-11</v>
      </c>
      <c r="I1504" s="42">
        <v>28</v>
      </c>
      <c r="J1504" s="42" t="s">
        <v>14559</v>
      </c>
      <c r="K1504" s="42">
        <v>10</v>
      </c>
      <c r="L1504" s="42">
        <v>5</v>
      </c>
      <c r="M1504" s="42">
        <v>1</v>
      </c>
      <c r="N1504" s="42" t="s">
        <v>74</v>
      </c>
      <c r="O1504" s="42" t="s">
        <v>14531</v>
      </c>
      <c r="P1504" s="42" t="s">
        <v>14532</v>
      </c>
      <c r="Q1504" t="s">
        <v>75</v>
      </c>
      <c r="R1504" t="s">
        <v>76</v>
      </c>
    </row>
    <row r="1505" spans="1:18" ht="13" x14ac:dyDescent="0.15">
      <c r="A1505" s="167"/>
      <c r="B1505" s="46">
        <v>13</v>
      </c>
      <c r="C1505" s="43" t="s">
        <v>14560</v>
      </c>
      <c r="D1505" s="45">
        <v>1000000</v>
      </c>
      <c r="E1505" s="42" t="s">
        <v>14561</v>
      </c>
      <c r="F1505" s="42" t="s">
        <v>2182</v>
      </c>
      <c r="G1505" s="42" t="s">
        <v>1918</v>
      </c>
      <c r="H1505" s="45">
        <v>1.1695899564367601E-8</v>
      </c>
      <c r="I1505" s="42">
        <v>22</v>
      </c>
      <c r="J1505" s="42" t="s">
        <v>14562</v>
      </c>
      <c r="K1505" s="42">
        <v>13</v>
      </c>
      <c r="L1505" s="42">
        <v>7</v>
      </c>
      <c r="M1505" s="42">
        <v>1</v>
      </c>
      <c r="N1505" s="42" t="s">
        <v>74</v>
      </c>
      <c r="O1505" s="42" t="s">
        <v>14531</v>
      </c>
      <c r="P1505" s="42" t="s">
        <v>14532</v>
      </c>
      <c r="Q1505" t="s">
        <v>75</v>
      </c>
      <c r="R1505" t="s">
        <v>76</v>
      </c>
    </row>
    <row r="1506" spans="1:18" ht="13" x14ac:dyDescent="0.15">
      <c r="A1506" s="167"/>
      <c r="B1506" s="46">
        <v>13</v>
      </c>
      <c r="C1506" s="43" t="s">
        <v>14563</v>
      </c>
      <c r="D1506" s="45">
        <v>1000000</v>
      </c>
      <c r="E1506" s="42" t="s">
        <v>14564</v>
      </c>
      <c r="F1506" s="42" t="s">
        <v>2182</v>
      </c>
      <c r="G1506" s="42" t="s">
        <v>1918</v>
      </c>
      <c r="H1506" s="45">
        <v>2.7485776293993599E-8</v>
      </c>
      <c r="I1506" s="42">
        <v>16</v>
      </c>
      <c r="J1506" s="42" t="s">
        <v>14565</v>
      </c>
      <c r="K1506" s="42">
        <v>11</v>
      </c>
      <c r="L1506" s="42">
        <v>7</v>
      </c>
      <c r="M1506" s="42">
        <v>1</v>
      </c>
      <c r="N1506" s="42" t="s">
        <v>74</v>
      </c>
      <c r="O1506" s="42" t="s">
        <v>14531</v>
      </c>
      <c r="P1506" s="42" t="s">
        <v>14532</v>
      </c>
      <c r="Q1506" t="s">
        <v>75</v>
      </c>
      <c r="R1506" t="s">
        <v>76</v>
      </c>
    </row>
    <row r="1507" spans="1:18" ht="13" x14ac:dyDescent="0.15">
      <c r="A1507" s="167"/>
      <c r="B1507" s="46">
        <v>13</v>
      </c>
      <c r="C1507" s="43" t="s">
        <v>14566</v>
      </c>
      <c r="D1507" s="45">
        <v>1000000</v>
      </c>
      <c r="E1507" s="42" t="s">
        <v>14567</v>
      </c>
      <c r="F1507" s="42" t="s">
        <v>2404</v>
      </c>
      <c r="G1507" s="42" t="s">
        <v>1948</v>
      </c>
      <c r="H1507" s="45">
        <v>5.8356879431316901E-9</v>
      </c>
      <c r="I1507" s="42">
        <v>28</v>
      </c>
      <c r="J1507" s="42" t="s">
        <v>14568</v>
      </c>
      <c r="K1507" s="42">
        <v>11</v>
      </c>
      <c r="L1507" s="42">
        <v>6</v>
      </c>
      <c r="M1507" s="42">
        <v>1</v>
      </c>
      <c r="N1507" s="42" t="s">
        <v>74</v>
      </c>
      <c r="O1507" s="42" t="s">
        <v>14531</v>
      </c>
      <c r="P1507" s="42" t="s">
        <v>14532</v>
      </c>
      <c r="Q1507" t="s">
        <v>75</v>
      </c>
      <c r="R1507" t="s">
        <v>76</v>
      </c>
    </row>
    <row r="1508" spans="1:18" ht="13" x14ac:dyDescent="0.15">
      <c r="A1508" s="167"/>
      <c r="B1508" s="46">
        <v>13</v>
      </c>
      <c r="C1508" s="43" t="s">
        <v>14569</v>
      </c>
      <c r="D1508" s="45">
        <v>1000000</v>
      </c>
      <c r="E1508" s="42" t="s">
        <v>14570</v>
      </c>
      <c r="F1508" s="42" t="s">
        <v>2182</v>
      </c>
      <c r="G1508" s="42" t="s">
        <v>1941</v>
      </c>
      <c r="H1508" s="45">
        <v>7.2574353760013301E-11</v>
      </c>
      <c r="I1508" s="42">
        <v>34</v>
      </c>
      <c r="J1508" s="42" t="s">
        <v>14571</v>
      </c>
      <c r="K1508" s="42">
        <v>11</v>
      </c>
      <c r="L1508" s="42">
        <v>6</v>
      </c>
      <c r="M1508" s="42">
        <v>1</v>
      </c>
      <c r="N1508" s="42" t="s">
        <v>74</v>
      </c>
      <c r="O1508" s="42" t="s">
        <v>14531</v>
      </c>
      <c r="P1508" s="42" t="s">
        <v>14532</v>
      </c>
      <c r="Q1508" t="s">
        <v>75</v>
      </c>
      <c r="R1508" t="s">
        <v>76</v>
      </c>
    </row>
    <row r="1509" spans="1:18" ht="13" x14ac:dyDescent="0.15">
      <c r="A1509" s="167"/>
      <c r="B1509" s="46">
        <v>13</v>
      </c>
      <c r="C1509" s="43" t="s">
        <v>14572</v>
      </c>
      <c r="D1509" s="45">
        <v>1000000</v>
      </c>
      <c r="E1509" s="42" t="s">
        <v>14573</v>
      </c>
      <c r="F1509" s="42" t="s">
        <v>2182</v>
      </c>
      <c r="G1509" s="42" t="s">
        <v>1902</v>
      </c>
      <c r="H1509" s="45">
        <v>3.58556170662654E-8</v>
      </c>
      <c r="I1509" s="42">
        <v>22</v>
      </c>
      <c r="J1509" s="42" t="s">
        <v>14574</v>
      </c>
      <c r="K1509" s="42">
        <v>10</v>
      </c>
      <c r="L1509" s="42">
        <v>5</v>
      </c>
      <c r="M1509" s="42">
        <v>1</v>
      </c>
      <c r="N1509" s="42" t="s">
        <v>74</v>
      </c>
      <c r="O1509" s="42" t="s">
        <v>14531</v>
      </c>
      <c r="P1509" s="42" t="s">
        <v>14532</v>
      </c>
      <c r="Q1509" t="s">
        <v>75</v>
      </c>
      <c r="R1509" t="s">
        <v>76</v>
      </c>
    </row>
    <row r="1510" spans="1:18" ht="13" x14ac:dyDescent="0.15">
      <c r="A1510" s="167"/>
      <c r="B1510" s="46">
        <v>13</v>
      </c>
      <c r="C1510" s="43" t="s">
        <v>14575</v>
      </c>
      <c r="D1510" s="45">
        <v>1000000</v>
      </c>
      <c r="E1510" s="42" t="s">
        <v>14576</v>
      </c>
      <c r="F1510" s="42" t="s">
        <v>2182</v>
      </c>
      <c r="G1510" s="42" t="s">
        <v>1902</v>
      </c>
      <c r="H1510" s="45">
        <v>2.36288301932698E-9</v>
      </c>
      <c r="I1510" s="42">
        <v>20</v>
      </c>
      <c r="J1510" s="42" t="s">
        <v>14577</v>
      </c>
      <c r="K1510" s="42">
        <v>7</v>
      </c>
      <c r="L1510" s="42">
        <v>5</v>
      </c>
      <c r="M1510" s="42">
        <v>1</v>
      </c>
      <c r="N1510" s="42" t="s">
        <v>74</v>
      </c>
      <c r="O1510" s="42" t="s">
        <v>14531</v>
      </c>
      <c r="P1510" s="42" t="s">
        <v>14532</v>
      </c>
      <c r="Q1510" t="s">
        <v>75</v>
      </c>
      <c r="R1510" t="s">
        <v>76</v>
      </c>
    </row>
    <row r="1511" spans="1:18" ht="13" x14ac:dyDescent="0.15">
      <c r="A1511" s="167"/>
      <c r="B1511" s="46">
        <v>13</v>
      </c>
      <c r="C1511" s="43" t="s">
        <v>14578</v>
      </c>
      <c r="D1511" s="45">
        <v>1000000</v>
      </c>
      <c r="E1511" s="42" t="s">
        <v>14579</v>
      </c>
      <c r="F1511" s="42" t="s">
        <v>2182</v>
      </c>
      <c r="G1511" s="42" t="s">
        <v>1918</v>
      </c>
      <c r="H1511" s="45">
        <v>9.3190569946182494E-10</v>
      </c>
      <c r="I1511" s="42">
        <v>22</v>
      </c>
      <c r="J1511" s="42" t="s">
        <v>14580</v>
      </c>
      <c r="K1511" s="42">
        <v>9</v>
      </c>
      <c r="L1511" s="42">
        <v>4</v>
      </c>
      <c r="M1511" s="42">
        <v>1</v>
      </c>
      <c r="N1511" s="42" t="s">
        <v>74</v>
      </c>
      <c r="O1511" s="42" t="s">
        <v>14531</v>
      </c>
      <c r="P1511" s="42" t="s">
        <v>14532</v>
      </c>
      <c r="Q1511" t="s">
        <v>75</v>
      </c>
      <c r="R1511" t="s">
        <v>76</v>
      </c>
    </row>
    <row r="1512" spans="1:18" ht="13" x14ac:dyDescent="0.15">
      <c r="A1512" s="167"/>
      <c r="B1512" s="46">
        <v>13</v>
      </c>
      <c r="C1512" s="43" t="s">
        <v>14581</v>
      </c>
      <c r="D1512" s="45">
        <v>1000000</v>
      </c>
      <c r="E1512" s="42" t="s">
        <v>14582</v>
      </c>
      <c r="F1512" s="42" t="s">
        <v>2182</v>
      </c>
      <c r="G1512" s="42" t="s">
        <v>1918</v>
      </c>
      <c r="H1512" s="45">
        <v>1.71850740365464E-9</v>
      </c>
      <c r="I1512" s="42">
        <v>22</v>
      </c>
      <c r="J1512" s="42" t="s">
        <v>14583</v>
      </c>
      <c r="K1512" s="42">
        <v>11</v>
      </c>
      <c r="L1512" s="42">
        <v>5</v>
      </c>
      <c r="M1512" s="42">
        <v>1</v>
      </c>
      <c r="N1512" s="42" t="s">
        <v>74</v>
      </c>
      <c r="O1512" s="42" t="s">
        <v>14531</v>
      </c>
      <c r="P1512" s="42" t="s">
        <v>14532</v>
      </c>
      <c r="Q1512" t="s">
        <v>75</v>
      </c>
      <c r="R1512" t="s">
        <v>76</v>
      </c>
    </row>
    <row r="1513" spans="1:18" ht="13" x14ac:dyDescent="0.15">
      <c r="A1513" s="167"/>
      <c r="B1513" s="46">
        <v>13</v>
      </c>
      <c r="C1513" s="43" t="s">
        <v>14584</v>
      </c>
      <c r="D1513" s="45">
        <v>1000000</v>
      </c>
      <c r="E1513" s="42" t="s">
        <v>14585</v>
      </c>
      <c r="F1513" s="42" t="s">
        <v>2404</v>
      </c>
      <c r="G1513" s="42" t="s">
        <v>1948</v>
      </c>
      <c r="H1513" s="45">
        <v>1.28010535157191E-7</v>
      </c>
      <c r="I1513" s="42">
        <v>22</v>
      </c>
      <c r="J1513" s="42" t="s">
        <v>14586</v>
      </c>
      <c r="K1513" s="42">
        <v>9</v>
      </c>
      <c r="L1513" s="42">
        <v>6</v>
      </c>
      <c r="M1513" s="42">
        <v>1</v>
      </c>
      <c r="N1513" s="42" t="s">
        <v>74</v>
      </c>
      <c r="O1513" s="42" t="s">
        <v>14531</v>
      </c>
      <c r="P1513" s="42" t="s">
        <v>14532</v>
      </c>
      <c r="Q1513" t="s">
        <v>75</v>
      </c>
      <c r="R1513" t="s">
        <v>76</v>
      </c>
    </row>
    <row r="1514" spans="1:18" ht="13" x14ac:dyDescent="0.15">
      <c r="A1514" s="167"/>
      <c r="B1514" s="46">
        <v>13</v>
      </c>
      <c r="C1514" s="43" t="s">
        <v>14587</v>
      </c>
      <c r="D1514" s="45">
        <v>1000000</v>
      </c>
      <c r="E1514" s="42" t="s">
        <v>14588</v>
      </c>
      <c r="F1514" s="42" t="s">
        <v>2182</v>
      </c>
      <c r="G1514" s="42" t="s">
        <v>1941</v>
      </c>
      <c r="H1514" s="45">
        <v>2.2662333301452001E-10</v>
      </c>
      <c r="I1514" s="42">
        <v>34</v>
      </c>
      <c r="J1514" s="42" t="s">
        <v>14589</v>
      </c>
      <c r="K1514" s="42">
        <v>7</v>
      </c>
      <c r="L1514" s="42">
        <v>3</v>
      </c>
      <c r="M1514" s="42">
        <v>1</v>
      </c>
      <c r="N1514" s="42" t="s">
        <v>74</v>
      </c>
      <c r="O1514" s="42" t="s">
        <v>14531</v>
      </c>
      <c r="P1514" s="42" t="s">
        <v>14532</v>
      </c>
      <c r="Q1514" t="s">
        <v>75</v>
      </c>
      <c r="R1514" t="s">
        <v>76</v>
      </c>
    </row>
    <row r="1515" spans="1:18" ht="13" x14ac:dyDescent="0.15">
      <c r="A1515" s="167"/>
      <c r="B1515" s="46">
        <v>13</v>
      </c>
      <c r="C1515" s="43" t="s">
        <v>14590</v>
      </c>
      <c r="D1515" s="45">
        <v>1000000</v>
      </c>
      <c r="E1515" s="42" t="s">
        <v>14591</v>
      </c>
      <c r="F1515" s="42" t="s">
        <v>2182</v>
      </c>
      <c r="G1515" s="42" t="s">
        <v>1918</v>
      </c>
      <c r="H1515" s="45">
        <v>1.1641496021942E-9</v>
      </c>
      <c r="I1515" s="42">
        <v>22</v>
      </c>
      <c r="J1515" s="42" t="s">
        <v>14592</v>
      </c>
      <c r="K1515" s="42">
        <v>8</v>
      </c>
      <c r="L1515" s="42">
        <v>3</v>
      </c>
      <c r="M1515" s="42">
        <v>1</v>
      </c>
      <c r="N1515" s="42" t="s">
        <v>74</v>
      </c>
      <c r="O1515" s="42" t="s">
        <v>14531</v>
      </c>
      <c r="P1515" s="42" t="s">
        <v>14532</v>
      </c>
      <c r="Q1515" t="s">
        <v>75</v>
      </c>
      <c r="R1515" t="s">
        <v>76</v>
      </c>
    </row>
    <row r="1516" spans="1:18" ht="13" x14ac:dyDescent="0.15">
      <c r="A1516" s="167"/>
      <c r="B1516" s="46">
        <v>13</v>
      </c>
      <c r="C1516" s="43" t="s">
        <v>14593</v>
      </c>
      <c r="D1516" s="45">
        <v>1000000</v>
      </c>
      <c r="E1516" s="42" t="s">
        <v>14594</v>
      </c>
      <c r="F1516" s="42" t="s">
        <v>2182</v>
      </c>
      <c r="G1516" s="42" t="s">
        <v>1918</v>
      </c>
      <c r="H1516" s="45">
        <v>4.2824998045506598E-10</v>
      </c>
      <c r="I1516" s="42">
        <v>22</v>
      </c>
      <c r="J1516" s="42" t="s">
        <v>14595</v>
      </c>
      <c r="K1516" s="42">
        <v>8</v>
      </c>
      <c r="L1516" s="42">
        <v>4</v>
      </c>
      <c r="M1516" s="42">
        <v>1</v>
      </c>
      <c r="N1516" s="42" t="s">
        <v>74</v>
      </c>
      <c r="O1516" s="42" t="s">
        <v>14531</v>
      </c>
      <c r="P1516" s="42" t="s">
        <v>14532</v>
      </c>
      <c r="Q1516" t="s">
        <v>75</v>
      </c>
      <c r="R1516" t="s">
        <v>76</v>
      </c>
    </row>
    <row r="1517" spans="1:18" ht="13" x14ac:dyDescent="0.15">
      <c r="A1517" s="167"/>
      <c r="B1517" s="46">
        <v>13</v>
      </c>
      <c r="C1517" s="43" t="s">
        <v>14596</v>
      </c>
      <c r="D1517" s="45">
        <v>1000000</v>
      </c>
      <c r="E1517" s="42" t="s">
        <v>14597</v>
      </c>
      <c r="F1517" s="42" t="s">
        <v>2404</v>
      </c>
      <c r="G1517" s="42" t="s">
        <v>1948</v>
      </c>
      <c r="H1517" s="45">
        <v>2.6645654065961499E-10</v>
      </c>
      <c r="I1517" s="42">
        <v>22</v>
      </c>
      <c r="J1517" s="42" t="s">
        <v>14598</v>
      </c>
      <c r="K1517" s="42">
        <v>10</v>
      </c>
      <c r="L1517" s="42">
        <v>6</v>
      </c>
      <c r="M1517" s="42">
        <v>1</v>
      </c>
      <c r="N1517" s="42" t="s">
        <v>74</v>
      </c>
      <c r="O1517" s="42" t="s">
        <v>14531</v>
      </c>
      <c r="P1517" s="42" t="s">
        <v>14532</v>
      </c>
      <c r="Q1517" t="s">
        <v>75</v>
      </c>
      <c r="R1517" t="s">
        <v>76</v>
      </c>
    </row>
    <row r="1518" spans="1:18" ht="13" x14ac:dyDescent="0.15">
      <c r="A1518" s="167"/>
      <c r="B1518" s="46">
        <v>13</v>
      </c>
      <c r="C1518" s="43" t="s">
        <v>14599</v>
      </c>
      <c r="D1518" s="45">
        <v>1000000</v>
      </c>
      <c r="E1518" s="42" t="s">
        <v>14600</v>
      </c>
      <c r="F1518" s="42" t="s">
        <v>2404</v>
      </c>
      <c r="G1518" s="42" t="s">
        <v>1948</v>
      </c>
      <c r="H1518" s="45">
        <v>1.04618400482663E-8</v>
      </c>
      <c r="I1518" s="42">
        <v>22</v>
      </c>
      <c r="J1518" s="42" t="s">
        <v>14601</v>
      </c>
      <c r="K1518" s="42">
        <v>8</v>
      </c>
      <c r="L1518" s="42">
        <v>6</v>
      </c>
      <c r="M1518" s="42">
        <v>1</v>
      </c>
      <c r="N1518" s="42" t="s">
        <v>74</v>
      </c>
      <c r="O1518" s="42" t="s">
        <v>14531</v>
      </c>
      <c r="P1518" s="42" t="s">
        <v>14532</v>
      </c>
      <c r="Q1518" t="s">
        <v>75</v>
      </c>
      <c r="R1518" t="s">
        <v>76</v>
      </c>
    </row>
    <row r="1519" spans="1:18" ht="13" x14ac:dyDescent="0.15">
      <c r="A1519" s="167"/>
      <c r="B1519" s="46">
        <v>13</v>
      </c>
      <c r="C1519" s="43" t="s">
        <v>14602</v>
      </c>
      <c r="D1519" s="45">
        <v>1000000</v>
      </c>
      <c r="E1519" s="42" t="s">
        <v>14603</v>
      </c>
      <c r="F1519" s="42" t="s">
        <v>2182</v>
      </c>
      <c r="G1519" s="42" t="s">
        <v>1918</v>
      </c>
      <c r="H1519" s="45">
        <v>1.55373778427417E-8</v>
      </c>
      <c r="I1519" s="42">
        <v>20</v>
      </c>
      <c r="J1519" s="42" t="s">
        <v>14604</v>
      </c>
      <c r="K1519" s="42">
        <v>8</v>
      </c>
      <c r="L1519" s="42">
        <v>6</v>
      </c>
      <c r="M1519" s="42">
        <v>1</v>
      </c>
      <c r="N1519" s="42" t="s">
        <v>74</v>
      </c>
      <c r="O1519" s="42" t="s">
        <v>14531</v>
      </c>
      <c r="P1519" s="42" t="s">
        <v>14532</v>
      </c>
      <c r="Q1519" t="s">
        <v>75</v>
      </c>
      <c r="R1519" t="s">
        <v>76</v>
      </c>
    </row>
    <row r="1520" spans="1:18" ht="13" x14ac:dyDescent="0.15">
      <c r="A1520" s="167"/>
      <c r="B1520" s="46">
        <v>13</v>
      </c>
      <c r="C1520" s="43" t="s">
        <v>14605</v>
      </c>
      <c r="D1520" s="45">
        <v>1000000</v>
      </c>
      <c r="E1520" s="42" t="s">
        <v>14606</v>
      </c>
      <c r="F1520" s="42" t="s">
        <v>2182</v>
      </c>
      <c r="G1520" s="42" t="s">
        <v>1948</v>
      </c>
      <c r="H1520" s="45">
        <v>3.7003239431590802E-10</v>
      </c>
      <c r="I1520" s="42">
        <v>26</v>
      </c>
      <c r="J1520" s="42" t="s">
        <v>14607</v>
      </c>
      <c r="K1520" s="42">
        <v>8</v>
      </c>
      <c r="L1520" s="42">
        <v>5</v>
      </c>
      <c r="M1520" s="42">
        <v>1</v>
      </c>
      <c r="N1520" s="42" t="s">
        <v>74</v>
      </c>
      <c r="O1520" s="42" t="s">
        <v>14531</v>
      </c>
      <c r="P1520" s="42" t="s">
        <v>14532</v>
      </c>
      <c r="Q1520" t="s">
        <v>75</v>
      </c>
      <c r="R1520" t="s">
        <v>76</v>
      </c>
    </row>
    <row r="1521" spans="1:18" ht="13" x14ac:dyDescent="0.15">
      <c r="A1521" s="167"/>
      <c r="B1521" s="46">
        <v>13</v>
      </c>
      <c r="C1521" s="43" t="s">
        <v>14608</v>
      </c>
      <c r="D1521" s="45">
        <v>1000000</v>
      </c>
      <c r="E1521" s="42" t="s">
        <v>14609</v>
      </c>
      <c r="F1521" s="42" t="s">
        <v>2182</v>
      </c>
      <c r="G1521" s="42" t="s">
        <v>1918</v>
      </c>
      <c r="H1521" s="45">
        <v>5.1154079843182397E-11</v>
      </c>
      <c r="I1521" s="42">
        <v>22</v>
      </c>
      <c r="J1521" s="42" t="s">
        <v>14610</v>
      </c>
      <c r="K1521" s="42">
        <v>4</v>
      </c>
      <c r="L1521" s="42">
        <v>3</v>
      </c>
      <c r="M1521" s="42">
        <v>1</v>
      </c>
      <c r="N1521" s="42" t="s">
        <v>74</v>
      </c>
      <c r="O1521" s="42" t="s">
        <v>14531</v>
      </c>
      <c r="P1521" s="42" t="s">
        <v>14532</v>
      </c>
      <c r="Q1521" t="s">
        <v>75</v>
      </c>
      <c r="R1521" t="s">
        <v>76</v>
      </c>
    </row>
    <row r="1522" spans="1:18" ht="13" x14ac:dyDescent="0.15">
      <c r="A1522" s="167"/>
      <c r="B1522" s="46">
        <v>13</v>
      </c>
      <c r="C1522" s="43" t="s">
        <v>14611</v>
      </c>
      <c r="D1522" s="45">
        <v>1000000</v>
      </c>
      <c r="E1522" s="42" t="s">
        <v>14612</v>
      </c>
      <c r="F1522" s="42" t="s">
        <v>2182</v>
      </c>
      <c r="G1522" s="42" t="s">
        <v>1918</v>
      </c>
      <c r="H1522" s="45">
        <v>5.5466878943110998E-9</v>
      </c>
      <c r="I1522" s="42">
        <v>20</v>
      </c>
      <c r="J1522" s="42" t="s">
        <v>14613</v>
      </c>
      <c r="K1522" s="42">
        <v>6</v>
      </c>
      <c r="L1522" s="42">
        <v>3</v>
      </c>
      <c r="M1522" s="42">
        <v>1</v>
      </c>
      <c r="N1522" s="42" t="s">
        <v>74</v>
      </c>
      <c r="O1522" s="42" t="s">
        <v>14531</v>
      </c>
      <c r="P1522" s="42" t="s">
        <v>14532</v>
      </c>
      <c r="Q1522" t="s">
        <v>75</v>
      </c>
      <c r="R1522" t="s">
        <v>76</v>
      </c>
    </row>
    <row r="1523" spans="1:18" ht="13" x14ac:dyDescent="0.15">
      <c r="A1523" s="167"/>
      <c r="B1523" s="46">
        <v>13</v>
      </c>
      <c r="C1523" s="43" t="s">
        <v>14614</v>
      </c>
      <c r="D1523" s="45">
        <v>1000000</v>
      </c>
      <c r="E1523" s="42" t="s">
        <v>14615</v>
      </c>
      <c r="F1523" s="42" t="s">
        <v>2182</v>
      </c>
      <c r="G1523" s="42" t="s">
        <v>1918</v>
      </c>
      <c r="H1523" s="45">
        <v>2.9585197261330002E-9</v>
      </c>
      <c r="I1523" s="42">
        <v>20</v>
      </c>
      <c r="J1523" s="42" t="s">
        <v>14616</v>
      </c>
      <c r="K1523" s="42">
        <v>6</v>
      </c>
      <c r="L1523" s="42">
        <v>3</v>
      </c>
      <c r="M1523" s="42">
        <v>1</v>
      </c>
      <c r="N1523" s="42" t="s">
        <v>74</v>
      </c>
      <c r="O1523" s="42" t="s">
        <v>14531</v>
      </c>
      <c r="P1523" s="42" t="s">
        <v>14532</v>
      </c>
      <c r="Q1523" t="s">
        <v>75</v>
      </c>
      <c r="R1523" t="s">
        <v>76</v>
      </c>
    </row>
    <row r="1524" spans="1:18" ht="13" x14ac:dyDescent="0.15">
      <c r="A1524" s="167"/>
      <c r="B1524" s="46">
        <v>13</v>
      </c>
      <c r="C1524" s="43" t="s">
        <v>14617</v>
      </c>
      <c r="D1524" s="45">
        <v>1000000</v>
      </c>
      <c r="E1524" s="42" t="s">
        <v>14618</v>
      </c>
      <c r="F1524" s="42" t="s">
        <v>2404</v>
      </c>
      <c r="G1524" s="42" t="s">
        <v>1914</v>
      </c>
      <c r="H1524" s="45">
        <v>2.9834812461862698E-9</v>
      </c>
      <c r="I1524" s="42">
        <v>32</v>
      </c>
      <c r="J1524" s="42" t="s">
        <v>14619</v>
      </c>
      <c r="K1524" s="42">
        <v>6</v>
      </c>
      <c r="L1524" s="42">
        <v>6</v>
      </c>
      <c r="M1524" s="42">
        <v>1</v>
      </c>
      <c r="N1524" s="42" t="s">
        <v>74</v>
      </c>
      <c r="O1524" s="42" t="s">
        <v>14531</v>
      </c>
      <c r="P1524" s="42" t="s">
        <v>14532</v>
      </c>
      <c r="Q1524" t="s">
        <v>75</v>
      </c>
      <c r="R1524" t="s">
        <v>76</v>
      </c>
    </row>
    <row r="1525" spans="1:18" ht="13" x14ac:dyDescent="0.15">
      <c r="A1525" s="167"/>
      <c r="B1525" s="46">
        <v>13</v>
      </c>
      <c r="C1525" s="43" t="s">
        <v>14620</v>
      </c>
      <c r="D1525" s="45">
        <v>1000000</v>
      </c>
      <c r="E1525" s="42" t="s">
        <v>14621</v>
      </c>
      <c r="F1525" s="42" t="s">
        <v>2404</v>
      </c>
      <c r="G1525" s="42" t="s">
        <v>1948</v>
      </c>
      <c r="H1525" s="45">
        <v>9.2278715413140605E-9</v>
      </c>
      <c r="I1525" s="42">
        <v>22</v>
      </c>
      <c r="J1525" s="42" t="s">
        <v>14622</v>
      </c>
      <c r="K1525" s="42">
        <v>6</v>
      </c>
      <c r="L1525" s="42">
        <v>4</v>
      </c>
      <c r="M1525" s="42">
        <v>1</v>
      </c>
      <c r="N1525" s="42" t="s">
        <v>74</v>
      </c>
      <c r="O1525" s="42" t="s">
        <v>14531</v>
      </c>
      <c r="P1525" s="42" t="s">
        <v>14532</v>
      </c>
      <c r="Q1525" t="s">
        <v>75</v>
      </c>
      <c r="R1525" t="s">
        <v>76</v>
      </c>
    </row>
    <row r="1526" spans="1:18" ht="13" x14ac:dyDescent="0.15">
      <c r="A1526" s="167"/>
      <c r="B1526" s="46">
        <v>13</v>
      </c>
      <c r="C1526" s="43" t="s">
        <v>14623</v>
      </c>
      <c r="D1526" s="45">
        <v>1000000</v>
      </c>
      <c r="E1526" s="42" t="s">
        <v>14624</v>
      </c>
      <c r="F1526" s="42" t="s">
        <v>2404</v>
      </c>
      <c r="G1526" s="42" t="s">
        <v>1914</v>
      </c>
      <c r="H1526" s="45">
        <v>1.1911681813315E-7</v>
      </c>
      <c r="I1526" s="42">
        <v>20</v>
      </c>
      <c r="J1526" s="42" t="s">
        <v>14625</v>
      </c>
      <c r="K1526" s="42">
        <v>6</v>
      </c>
      <c r="L1526" s="42">
        <v>5</v>
      </c>
      <c r="M1526" s="42">
        <v>1</v>
      </c>
      <c r="N1526" s="42" t="s">
        <v>74</v>
      </c>
      <c r="O1526" s="42" t="s">
        <v>14531</v>
      </c>
      <c r="P1526" s="42" t="s">
        <v>14532</v>
      </c>
      <c r="Q1526" t="s">
        <v>75</v>
      </c>
      <c r="R1526" t="s">
        <v>76</v>
      </c>
    </row>
    <row r="1527" spans="1:18" ht="13" x14ac:dyDescent="0.15">
      <c r="A1527" s="167"/>
      <c r="B1527" s="46">
        <v>13</v>
      </c>
      <c r="C1527" s="43" t="s">
        <v>14626</v>
      </c>
      <c r="D1527" s="45">
        <v>1000000</v>
      </c>
      <c r="E1527" s="42" t="s">
        <v>14627</v>
      </c>
      <c r="F1527" s="42" t="s">
        <v>2404</v>
      </c>
      <c r="G1527" s="42" t="s">
        <v>1914</v>
      </c>
      <c r="H1527" s="45">
        <v>1.3994437121199601E-7</v>
      </c>
      <c r="I1527" s="42">
        <v>22</v>
      </c>
      <c r="J1527" s="42" t="s">
        <v>14628</v>
      </c>
      <c r="K1527" s="42">
        <v>7</v>
      </c>
      <c r="L1527" s="42">
        <v>6</v>
      </c>
      <c r="M1527" s="42">
        <v>1</v>
      </c>
      <c r="N1527" s="42" t="s">
        <v>74</v>
      </c>
      <c r="O1527" s="42" t="s">
        <v>14531</v>
      </c>
      <c r="P1527" s="42" t="s">
        <v>14532</v>
      </c>
      <c r="Q1527" t="s">
        <v>75</v>
      </c>
      <c r="R1527" t="s">
        <v>76</v>
      </c>
    </row>
    <row r="1528" spans="1:18" ht="13" x14ac:dyDescent="0.15">
      <c r="A1528" s="167"/>
      <c r="B1528" s="46">
        <v>13</v>
      </c>
      <c r="C1528" s="43" t="s">
        <v>14629</v>
      </c>
      <c r="D1528" s="45">
        <v>1000000</v>
      </c>
      <c r="E1528" s="42" t="s">
        <v>14630</v>
      </c>
      <c r="F1528" s="42" t="s">
        <v>2182</v>
      </c>
      <c r="G1528" s="42" t="s">
        <v>1902</v>
      </c>
      <c r="H1528" s="45">
        <v>1.4072248669465499E-10</v>
      </c>
      <c r="I1528" s="42">
        <v>32</v>
      </c>
      <c r="J1528" s="42" t="s">
        <v>14631</v>
      </c>
      <c r="K1528" s="42">
        <v>3</v>
      </c>
      <c r="L1528" s="42">
        <v>3</v>
      </c>
      <c r="M1528" s="42">
        <v>1</v>
      </c>
      <c r="N1528" s="42" t="s">
        <v>74</v>
      </c>
      <c r="O1528" s="42" t="s">
        <v>14531</v>
      </c>
      <c r="P1528" s="42" t="s">
        <v>14532</v>
      </c>
      <c r="Q1528" t="s">
        <v>75</v>
      </c>
      <c r="R1528" t="s">
        <v>76</v>
      </c>
    </row>
    <row r="1529" spans="1:18" ht="13" x14ac:dyDescent="0.15">
      <c r="A1529" s="167"/>
      <c r="B1529" s="46">
        <v>13</v>
      </c>
      <c r="C1529" s="43" t="s">
        <v>14632</v>
      </c>
      <c r="D1529" s="45">
        <v>1000000</v>
      </c>
      <c r="E1529" s="42" t="s">
        <v>14633</v>
      </c>
      <c r="F1529" s="42" t="s">
        <v>2404</v>
      </c>
      <c r="G1529" s="42" t="s">
        <v>1941</v>
      </c>
      <c r="H1529" s="45">
        <v>1.1354959601842299E-9</v>
      </c>
      <c r="I1529" s="42">
        <v>32</v>
      </c>
      <c r="J1529" s="42" t="s">
        <v>14634</v>
      </c>
      <c r="K1529" s="42">
        <v>5</v>
      </c>
      <c r="L1529" s="42">
        <v>3</v>
      </c>
      <c r="M1529" s="42">
        <v>1</v>
      </c>
      <c r="N1529" s="42" t="s">
        <v>74</v>
      </c>
      <c r="O1529" s="42" t="s">
        <v>14531</v>
      </c>
      <c r="P1529" s="42" t="s">
        <v>14532</v>
      </c>
      <c r="Q1529" t="s">
        <v>75</v>
      </c>
      <c r="R1529" t="s">
        <v>76</v>
      </c>
    </row>
    <row r="1530" spans="1:18" ht="13" x14ac:dyDescent="0.15">
      <c r="A1530" s="167"/>
      <c r="B1530" s="46">
        <v>13</v>
      </c>
      <c r="C1530" s="43" t="s">
        <v>14635</v>
      </c>
      <c r="D1530" s="45">
        <v>1000000</v>
      </c>
      <c r="E1530" s="42" t="s">
        <v>14636</v>
      </c>
      <c r="F1530" s="42" t="s">
        <v>2404</v>
      </c>
      <c r="G1530" s="42" t="s">
        <v>1948</v>
      </c>
      <c r="H1530" s="45">
        <v>8.9866571082440594E-11</v>
      </c>
      <c r="I1530" s="42">
        <v>32</v>
      </c>
      <c r="J1530" s="42" t="s">
        <v>14637</v>
      </c>
      <c r="K1530" s="42">
        <v>5</v>
      </c>
      <c r="L1530" s="42">
        <v>3</v>
      </c>
      <c r="M1530" s="42">
        <v>1</v>
      </c>
      <c r="N1530" s="42" t="s">
        <v>74</v>
      </c>
      <c r="O1530" s="42" t="s">
        <v>14531</v>
      </c>
      <c r="P1530" s="42" t="s">
        <v>14532</v>
      </c>
      <c r="Q1530" t="s">
        <v>75</v>
      </c>
      <c r="R1530" t="s">
        <v>76</v>
      </c>
    </row>
    <row r="1531" spans="1:18" ht="13" x14ac:dyDescent="0.15">
      <c r="A1531" s="167"/>
      <c r="B1531" s="46">
        <v>13</v>
      </c>
      <c r="C1531" s="43" t="s">
        <v>14638</v>
      </c>
      <c r="D1531" s="45">
        <v>1000000</v>
      </c>
      <c r="E1531" s="42" t="s">
        <v>14639</v>
      </c>
      <c r="F1531" s="42" t="s">
        <v>1909</v>
      </c>
      <c r="G1531" s="42" t="s">
        <v>1955</v>
      </c>
      <c r="H1531" s="45">
        <v>5.4526649774315696E-10</v>
      </c>
      <c r="I1531" s="42">
        <v>34</v>
      </c>
      <c r="J1531" s="42" t="s">
        <v>14640</v>
      </c>
      <c r="K1531" s="42">
        <v>5</v>
      </c>
      <c r="L1531" s="42">
        <v>4</v>
      </c>
      <c r="M1531" s="42">
        <v>1</v>
      </c>
      <c r="N1531" s="42" t="s">
        <v>74</v>
      </c>
      <c r="O1531" s="42" t="s">
        <v>14531</v>
      </c>
      <c r="P1531" s="42" t="s">
        <v>14532</v>
      </c>
      <c r="Q1531" t="s">
        <v>75</v>
      </c>
      <c r="R1531" t="s">
        <v>76</v>
      </c>
    </row>
    <row r="1532" spans="1:18" ht="13" x14ac:dyDescent="0.15">
      <c r="A1532" s="167"/>
      <c r="B1532" s="46">
        <v>13</v>
      </c>
      <c r="C1532" s="43" t="s">
        <v>14641</v>
      </c>
      <c r="D1532" s="45">
        <v>1000000</v>
      </c>
      <c r="E1532" s="42" t="s">
        <v>14642</v>
      </c>
      <c r="F1532" s="42" t="s">
        <v>2404</v>
      </c>
      <c r="G1532" s="42" t="s">
        <v>1948</v>
      </c>
      <c r="H1532" s="45">
        <v>1.7160162500592401E-9</v>
      </c>
      <c r="I1532" s="42">
        <v>22</v>
      </c>
      <c r="J1532" s="42" t="s">
        <v>14643</v>
      </c>
      <c r="K1532" s="42">
        <v>5</v>
      </c>
      <c r="L1532" s="42">
        <v>4</v>
      </c>
      <c r="M1532" s="42">
        <v>1</v>
      </c>
      <c r="N1532" s="42" t="s">
        <v>74</v>
      </c>
      <c r="O1532" s="42" t="s">
        <v>14531</v>
      </c>
      <c r="P1532" s="42" t="s">
        <v>14532</v>
      </c>
      <c r="Q1532" t="s">
        <v>75</v>
      </c>
      <c r="R1532" t="s">
        <v>76</v>
      </c>
    </row>
    <row r="1533" spans="1:18" ht="13" x14ac:dyDescent="0.15">
      <c r="A1533" s="167"/>
      <c r="B1533" s="46">
        <v>13</v>
      </c>
      <c r="C1533" s="43" t="s">
        <v>14644</v>
      </c>
      <c r="D1533" s="45">
        <v>1000000</v>
      </c>
      <c r="E1533" s="42" t="s">
        <v>14645</v>
      </c>
      <c r="F1533" s="42" t="s">
        <v>2404</v>
      </c>
      <c r="G1533" s="42" t="s">
        <v>1948</v>
      </c>
      <c r="H1533" s="45">
        <v>1.5174144668008001E-9</v>
      </c>
      <c r="I1533" s="42">
        <v>20</v>
      </c>
      <c r="J1533" s="42" t="s">
        <v>14646</v>
      </c>
      <c r="K1533" s="42">
        <v>5</v>
      </c>
      <c r="L1533" s="42">
        <v>4</v>
      </c>
      <c r="M1533" s="42">
        <v>1</v>
      </c>
      <c r="N1533" s="42" t="s">
        <v>74</v>
      </c>
      <c r="O1533" s="42" t="s">
        <v>14531</v>
      </c>
      <c r="P1533" s="42" t="s">
        <v>14532</v>
      </c>
      <c r="Q1533" t="s">
        <v>75</v>
      </c>
      <c r="R1533" t="s">
        <v>76</v>
      </c>
    </row>
    <row r="1534" spans="1:18" ht="13" x14ac:dyDescent="0.15">
      <c r="A1534" s="167"/>
      <c r="B1534" s="46">
        <v>13</v>
      </c>
      <c r="C1534" s="43" t="s">
        <v>14647</v>
      </c>
      <c r="D1534" s="45">
        <v>1000000</v>
      </c>
      <c r="E1534" s="42" t="s">
        <v>14648</v>
      </c>
      <c r="F1534" s="42" t="s">
        <v>2404</v>
      </c>
      <c r="G1534" s="42" t="s">
        <v>1948</v>
      </c>
      <c r="H1534" s="45">
        <v>9.0721108238965601E-13</v>
      </c>
      <c r="I1534" s="42">
        <v>36</v>
      </c>
      <c r="J1534" s="42" t="s">
        <v>14649</v>
      </c>
      <c r="K1534" s="42">
        <v>4</v>
      </c>
      <c r="L1534" s="42">
        <v>3</v>
      </c>
      <c r="M1534" s="42">
        <v>1</v>
      </c>
      <c r="N1534" s="42" t="s">
        <v>74</v>
      </c>
      <c r="O1534" s="42" t="s">
        <v>14531</v>
      </c>
      <c r="P1534" s="42" t="s">
        <v>14532</v>
      </c>
      <c r="Q1534" t="s">
        <v>75</v>
      </c>
      <c r="R1534" t="s">
        <v>76</v>
      </c>
    </row>
    <row r="1535" spans="1:18" ht="13" x14ac:dyDescent="0.15">
      <c r="A1535" s="167"/>
      <c r="B1535" s="46">
        <v>13</v>
      </c>
      <c r="C1535" s="43" t="s">
        <v>14650</v>
      </c>
      <c r="D1535" s="45">
        <v>1000000</v>
      </c>
      <c r="E1535" s="42" t="s">
        <v>14651</v>
      </c>
      <c r="F1535" s="42" t="s">
        <v>2404</v>
      </c>
      <c r="G1535" s="42" t="s">
        <v>1948</v>
      </c>
      <c r="H1535" s="45">
        <v>1.26925450240136E-10</v>
      </c>
      <c r="I1535" s="42">
        <v>26</v>
      </c>
      <c r="J1535" s="42" t="s">
        <v>14652</v>
      </c>
      <c r="K1535" s="42">
        <v>4</v>
      </c>
      <c r="L1535" s="42">
        <v>4</v>
      </c>
      <c r="M1535" s="42">
        <v>1</v>
      </c>
      <c r="N1535" s="42" t="s">
        <v>74</v>
      </c>
      <c r="O1535" s="42" t="s">
        <v>14531</v>
      </c>
      <c r="P1535" s="42" t="s">
        <v>14532</v>
      </c>
      <c r="Q1535" t="s">
        <v>75</v>
      </c>
      <c r="R1535" t="s">
        <v>76</v>
      </c>
    </row>
    <row r="1536" spans="1:18" ht="13" x14ac:dyDescent="0.15">
      <c r="A1536" s="167"/>
      <c r="B1536" s="46">
        <v>13</v>
      </c>
      <c r="C1536" s="43" t="s">
        <v>14653</v>
      </c>
      <c r="D1536" s="45">
        <v>1000000</v>
      </c>
      <c r="E1536" s="42" t="s">
        <v>14654</v>
      </c>
      <c r="F1536" s="42" t="s">
        <v>2404</v>
      </c>
      <c r="G1536" s="42" t="s">
        <v>1948</v>
      </c>
      <c r="H1536" s="45">
        <v>4.1274418966199199E-10</v>
      </c>
      <c r="I1536" s="42">
        <v>34</v>
      </c>
      <c r="J1536" s="42" t="s">
        <v>14655</v>
      </c>
      <c r="K1536" s="42">
        <v>4</v>
      </c>
      <c r="L1536" s="42">
        <v>3</v>
      </c>
      <c r="M1536" s="42">
        <v>1</v>
      </c>
      <c r="N1536" s="42" t="s">
        <v>74</v>
      </c>
      <c r="O1536" s="42" t="s">
        <v>14531</v>
      </c>
      <c r="P1536" s="42" t="s">
        <v>14532</v>
      </c>
      <c r="Q1536" t="s">
        <v>75</v>
      </c>
      <c r="R1536" t="s">
        <v>76</v>
      </c>
    </row>
    <row r="1537" spans="1:18" ht="13" x14ac:dyDescent="0.15">
      <c r="A1537" s="167"/>
      <c r="B1537" s="46">
        <v>13</v>
      </c>
      <c r="C1537" s="43" t="s">
        <v>14656</v>
      </c>
      <c r="D1537" s="45">
        <v>1000000</v>
      </c>
      <c r="E1537" s="42" t="s">
        <v>14657</v>
      </c>
      <c r="F1537" s="42" t="s">
        <v>2404</v>
      </c>
      <c r="G1537" s="42" t="s">
        <v>1941</v>
      </c>
      <c r="H1537" s="45">
        <v>1.65546090267963E-7</v>
      </c>
      <c r="I1537" s="42">
        <v>8</v>
      </c>
      <c r="J1537" s="42" t="s">
        <v>14658</v>
      </c>
      <c r="K1537" s="42">
        <v>4</v>
      </c>
      <c r="L1537" s="42">
        <v>4</v>
      </c>
      <c r="M1537" s="42">
        <v>1</v>
      </c>
      <c r="N1537" s="42" t="s">
        <v>74</v>
      </c>
      <c r="O1537" s="42" t="s">
        <v>14531</v>
      </c>
      <c r="P1537" s="42" t="s">
        <v>14532</v>
      </c>
      <c r="Q1537" t="s">
        <v>75</v>
      </c>
      <c r="R1537" t="s">
        <v>76</v>
      </c>
    </row>
    <row r="1538" spans="1:18" ht="13" x14ac:dyDescent="0.15">
      <c r="A1538" s="167"/>
      <c r="B1538" s="46">
        <v>13</v>
      </c>
      <c r="C1538" s="43" t="s">
        <v>14659</v>
      </c>
      <c r="D1538" s="45">
        <v>1000000</v>
      </c>
      <c r="E1538" s="42" t="s">
        <v>14660</v>
      </c>
      <c r="F1538" s="42" t="s">
        <v>2379</v>
      </c>
      <c r="G1538" s="42" t="s">
        <v>1948</v>
      </c>
      <c r="H1538" s="45">
        <v>6.0042546827323705E-10</v>
      </c>
      <c r="I1538" s="42">
        <v>28</v>
      </c>
      <c r="J1538" s="42" t="s">
        <v>14661</v>
      </c>
      <c r="K1538" s="42">
        <v>5</v>
      </c>
      <c r="L1538" s="42">
        <v>3</v>
      </c>
      <c r="M1538" s="42">
        <v>1</v>
      </c>
      <c r="N1538" s="42" t="s">
        <v>74</v>
      </c>
      <c r="O1538" s="42" t="s">
        <v>14531</v>
      </c>
      <c r="P1538" s="42" t="s">
        <v>14532</v>
      </c>
      <c r="Q1538" t="s">
        <v>75</v>
      </c>
      <c r="R1538" t="s">
        <v>76</v>
      </c>
    </row>
    <row r="1539" spans="1:18" ht="13" x14ac:dyDescent="0.15">
      <c r="A1539" s="167"/>
      <c r="B1539" s="46">
        <v>13</v>
      </c>
      <c r="C1539" s="43" t="s">
        <v>14662</v>
      </c>
      <c r="D1539" s="45">
        <v>1000000</v>
      </c>
      <c r="E1539" s="42" t="s">
        <v>14663</v>
      </c>
      <c r="F1539" s="42" t="s">
        <v>2404</v>
      </c>
      <c r="G1539" s="42" t="s">
        <v>1948</v>
      </c>
      <c r="H1539" s="45">
        <v>2.13127826622047E-9</v>
      </c>
      <c r="I1539" s="42">
        <v>22</v>
      </c>
      <c r="J1539" s="42" t="s">
        <v>14664</v>
      </c>
      <c r="K1539" s="42">
        <v>4</v>
      </c>
      <c r="L1539" s="42">
        <v>3</v>
      </c>
      <c r="M1539" s="42">
        <v>1</v>
      </c>
      <c r="N1539" s="42" t="s">
        <v>74</v>
      </c>
      <c r="O1539" s="42" t="s">
        <v>14531</v>
      </c>
      <c r="P1539" s="42" t="s">
        <v>14532</v>
      </c>
      <c r="Q1539" t="s">
        <v>75</v>
      </c>
      <c r="R1539" t="s">
        <v>76</v>
      </c>
    </row>
    <row r="1540" spans="1:18" ht="13" x14ac:dyDescent="0.15">
      <c r="A1540" s="167"/>
      <c r="B1540" s="46">
        <v>13</v>
      </c>
      <c r="C1540" s="43" t="s">
        <v>14665</v>
      </c>
      <c r="D1540" s="45">
        <v>1000000</v>
      </c>
      <c r="E1540" s="42" t="s">
        <v>14666</v>
      </c>
      <c r="F1540" s="42" t="s">
        <v>2182</v>
      </c>
      <c r="G1540" s="42" t="s">
        <v>1914</v>
      </c>
      <c r="H1540" s="45">
        <v>1.5135672027066401E-8</v>
      </c>
      <c r="I1540" s="42">
        <v>20</v>
      </c>
      <c r="J1540" s="42" t="s">
        <v>14667</v>
      </c>
      <c r="K1540" s="42">
        <v>3</v>
      </c>
      <c r="L1540" s="42">
        <v>3</v>
      </c>
      <c r="M1540" s="42">
        <v>1</v>
      </c>
      <c r="N1540" s="42" t="s">
        <v>74</v>
      </c>
      <c r="O1540" s="42" t="s">
        <v>14531</v>
      </c>
      <c r="P1540" s="42" t="s">
        <v>14532</v>
      </c>
      <c r="Q1540" t="s">
        <v>75</v>
      </c>
      <c r="R1540" t="s">
        <v>76</v>
      </c>
    </row>
    <row r="1541" spans="1:18" ht="13" x14ac:dyDescent="0.15">
      <c r="A1541" s="167"/>
      <c r="B1541" s="46">
        <v>13</v>
      </c>
      <c r="C1541" s="43" t="s">
        <v>14668</v>
      </c>
      <c r="D1541" s="45">
        <v>1000000</v>
      </c>
      <c r="E1541" s="42" t="s">
        <v>14669</v>
      </c>
      <c r="F1541" s="42" t="s">
        <v>1909</v>
      </c>
      <c r="G1541" s="42" t="s">
        <v>1955</v>
      </c>
      <c r="H1541" s="45">
        <v>8.7203787405876303E-10</v>
      </c>
      <c r="I1541" s="42">
        <v>34</v>
      </c>
      <c r="J1541" s="42" t="s">
        <v>14670</v>
      </c>
      <c r="K1541" s="42">
        <v>3</v>
      </c>
      <c r="L1541" s="42">
        <v>3</v>
      </c>
      <c r="M1541" s="42">
        <v>1</v>
      </c>
      <c r="N1541" s="42" t="s">
        <v>74</v>
      </c>
      <c r="O1541" s="42" t="s">
        <v>14531</v>
      </c>
      <c r="P1541" s="42" t="s">
        <v>14532</v>
      </c>
      <c r="Q1541" t="s">
        <v>75</v>
      </c>
      <c r="R1541" t="s">
        <v>76</v>
      </c>
    </row>
    <row r="1542" spans="1:18" ht="13" x14ac:dyDescent="0.15">
      <c r="A1542" s="167"/>
      <c r="B1542" s="46">
        <v>13</v>
      </c>
      <c r="C1542" s="43" t="s">
        <v>14671</v>
      </c>
      <c r="D1542" s="45">
        <v>1000000</v>
      </c>
      <c r="E1542" s="42" t="s">
        <v>14672</v>
      </c>
      <c r="F1542" s="42" t="s">
        <v>2404</v>
      </c>
      <c r="G1542" s="42" t="s">
        <v>1948</v>
      </c>
      <c r="H1542" s="45">
        <v>2.4560671257886901E-10</v>
      </c>
      <c r="I1542" s="42">
        <v>22</v>
      </c>
      <c r="J1542" s="42" t="s">
        <v>14673</v>
      </c>
      <c r="K1542" s="42">
        <v>3</v>
      </c>
      <c r="L1542" s="42">
        <v>3</v>
      </c>
      <c r="M1542" s="42">
        <v>1</v>
      </c>
      <c r="N1542" s="42" t="s">
        <v>74</v>
      </c>
      <c r="O1542" s="42" t="s">
        <v>14531</v>
      </c>
      <c r="P1542" s="42" t="s">
        <v>14532</v>
      </c>
      <c r="Q1542" t="s">
        <v>75</v>
      </c>
      <c r="R1542" t="s">
        <v>76</v>
      </c>
    </row>
    <row r="1543" spans="1:18" ht="13" x14ac:dyDescent="0.15">
      <c r="A1543" s="167"/>
      <c r="B1543" s="46">
        <v>13</v>
      </c>
      <c r="C1543" s="43" t="s">
        <v>14674</v>
      </c>
      <c r="D1543" s="45">
        <v>1000000</v>
      </c>
      <c r="E1543" s="42" t="s">
        <v>14675</v>
      </c>
      <c r="F1543" s="42" t="s">
        <v>4536</v>
      </c>
      <c r="G1543" s="42" t="s">
        <v>1910</v>
      </c>
      <c r="H1543" s="45">
        <v>1.3911499011986501E-10</v>
      </c>
      <c r="I1543" s="42">
        <v>26</v>
      </c>
      <c r="J1543" s="42" t="s">
        <v>14676</v>
      </c>
      <c r="K1543" s="42">
        <v>3</v>
      </c>
      <c r="L1543" s="42">
        <v>3</v>
      </c>
      <c r="M1543" s="42">
        <v>1</v>
      </c>
      <c r="N1543" s="42" t="s">
        <v>74</v>
      </c>
      <c r="O1543" s="42" t="s">
        <v>14531</v>
      </c>
      <c r="P1543" s="42" t="s">
        <v>14532</v>
      </c>
      <c r="Q1543" t="s">
        <v>75</v>
      </c>
      <c r="R1543" t="s">
        <v>76</v>
      </c>
    </row>
    <row r="1544" spans="1:18" ht="13" x14ac:dyDescent="0.15">
      <c r="A1544" s="167"/>
      <c r="B1544" s="46">
        <v>13</v>
      </c>
      <c r="C1544" s="43" t="s">
        <v>14677</v>
      </c>
      <c r="D1544" s="45">
        <v>1000000</v>
      </c>
      <c r="E1544" s="42" t="s">
        <v>14678</v>
      </c>
      <c r="F1544" s="42" t="s">
        <v>2428</v>
      </c>
      <c r="G1544" s="42" t="s">
        <v>1914</v>
      </c>
      <c r="H1544" s="45">
        <v>2.479103275936E-9</v>
      </c>
      <c r="I1544" s="42">
        <v>22</v>
      </c>
      <c r="J1544" s="42" t="s">
        <v>14679</v>
      </c>
      <c r="K1544" s="42">
        <v>3</v>
      </c>
      <c r="L1544" s="42">
        <v>3</v>
      </c>
      <c r="M1544" s="42">
        <v>1</v>
      </c>
      <c r="N1544" s="42" t="s">
        <v>74</v>
      </c>
      <c r="O1544" s="42" t="s">
        <v>14531</v>
      </c>
      <c r="P1544" s="42" t="s">
        <v>14532</v>
      </c>
      <c r="Q1544" t="s">
        <v>75</v>
      </c>
      <c r="R1544" t="s">
        <v>76</v>
      </c>
    </row>
    <row r="1545" spans="1:18" ht="13" x14ac:dyDescent="0.15">
      <c r="A1545" s="167"/>
      <c r="B1545" s="46">
        <v>13</v>
      </c>
      <c r="C1545" s="43" t="s">
        <v>14680</v>
      </c>
      <c r="D1545" s="45">
        <v>1000000</v>
      </c>
      <c r="E1545" s="42" t="s">
        <v>14681</v>
      </c>
      <c r="F1545" s="42" t="s">
        <v>5158</v>
      </c>
      <c r="G1545" s="42" t="s">
        <v>1902</v>
      </c>
      <c r="H1545" s="45">
        <v>1.2287434490333599E-8</v>
      </c>
      <c r="I1545" s="42">
        <v>34</v>
      </c>
      <c r="J1545" s="42" t="s">
        <v>14682</v>
      </c>
      <c r="K1545" s="42">
        <v>3</v>
      </c>
      <c r="L1545" s="42">
        <v>3</v>
      </c>
      <c r="M1545" s="42">
        <v>1</v>
      </c>
      <c r="N1545" s="42" t="s">
        <v>74</v>
      </c>
      <c r="O1545" s="42" t="s">
        <v>14531</v>
      </c>
      <c r="P1545" s="42" t="s">
        <v>14532</v>
      </c>
      <c r="Q1545" t="s">
        <v>75</v>
      </c>
      <c r="R1545" t="s">
        <v>76</v>
      </c>
    </row>
    <row r="1546" spans="1:18" ht="13" x14ac:dyDescent="0.15">
      <c r="A1546" s="167"/>
      <c r="B1546" s="46">
        <v>13</v>
      </c>
      <c r="C1546" s="43" t="s">
        <v>14683</v>
      </c>
      <c r="D1546" s="45">
        <v>1000000</v>
      </c>
      <c r="E1546" s="42" t="s">
        <v>14684</v>
      </c>
      <c r="F1546" s="42" t="s">
        <v>7219</v>
      </c>
      <c r="G1546" s="42" t="s">
        <v>1902</v>
      </c>
      <c r="H1546" s="45">
        <v>1.1059883403565E-10</v>
      </c>
      <c r="I1546" s="42">
        <v>34</v>
      </c>
      <c r="J1546" s="42" t="s">
        <v>14685</v>
      </c>
      <c r="K1546" s="42">
        <v>3</v>
      </c>
      <c r="L1546" s="42">
        <v>3</v>
      </c>
      <c r="M1546" s="42">
        <v>1</v>
      </c>
      <c r="N1546" s="42" t="s">
        <v>74</v>
      </c>
      <c r="O1546" s="42" t="s">
        <v>14531</v>
      </c>
      <c r="P1546" s="42" t="s">
        <v>14532</v>
      </c>
      <c r="Q1546" t="s">
        <v>75</v>
      </c>
      <c r="R1546" t="s">
        <v>76</v>
      </c>
    </row>
    <row r="1547" spans="1:18" ht="13" x14ac:dyDescent="0.15">
      <c r="A1547" s="167"/>
      <c r="B1547" s="46">
        <v>13</v>
      </c>
      <c r="C1547" s="43" t="s">
        <v>14686</v>
      </c>
      <c r="D1547" s="45">
        <v>1000000</v>
      </c>
      <c r="E1547" s="42" t="s">
        <v>14687</v>
      </c>
      <c r="F1547" s="42" t="s">
        <v>1892</v>
      </c>
      <c r="G1547" s="42" t="s">
        <v>1941</v>
      </c>
      <c r="H1547" s="45">
        <v>9.6598320284375905E-9</v>
      </c>
      <c r="I1547" s="42">
        <v>34</v>
      </c>
      <c r="J1547" s="42" t="s">
        <v>14688</v>
      </c>
      <c r="K1547" s="42">
        <v>4</v>
      </c>
      <c r="L1547" s="42">
        <v>3</v>
      </c>
      <c r="M1547" s="42">
        <v>1</v>
      </c>
      <c r="N1547" s="42" t="s">
        <v>74</v>
      </c>
      <c r="O1547" s="42" t="s">
        <v>14531</v>
      </c>
      <c r="P1547" s="42" t="s">
        <v>14532</v>
      </c>
      <c r="Q1547" t="s">
        <v>75</v>
      </c>
      <c r="R1547" t="s">
        <v>76</v>
      </c>
    </row>
    <row r="1548" spans="1:18" ht="13" x14ac:dyDescent="0.15">
      <c r="A1548" s="167"/>
      <c r="B1548" s="46">
        <v>13</v>
      </c>
      <c r="C1548" s="43" t="s">
        <v>14689</v>
      </c>
      <c r="D1548" s="45">
        <v>1000000</v>
      </c>
      <c r="E1548" s="42" t="s">
        <v>14690</v>
      </c>
      <c r="F1548" s="42" t="s">
        <v>2182</v>
      </c>
      <c r="G1548" s="42" t="s">
        <v>1914</v>
      </c>
      <c r="H1548" s="45">
        <v>9.9019095039677798E-8</v>
      </c>
      <c r="I1548" s="42">
        <v>22</v>
      </c>
      <c r="J1548" s="42" t="s">
        <v>14691</v>
      </c>
      <c r="K1548" s="42">
        <v>3</v>
      </c>
      <c r="L1548" s="42">
        <v>3</v>
      </c>
      <c r="M1548" s="42">
        <v>1</v>
      </c>
      <c r="N1548" s="42" t="s">
        <v>74</v>
      </c>
      <c r="O1548" s="42" t="s">
        <v>14531</v>
      </c>
      <c r="P1548" s="42" t="s">
        <v>14532</v>
      </c>
      <c r="Q1548" t="s">
        <v>75</v>
      </c>
      <c r="R1548" t="s">
        <v>76</v>
      </c>
    </row>
    <row r="1549" spans="1:18" ht="13" x14ac:dyDescent="0.15">
      <c r="A1549" s="167"/>
      <c r="B1549" s="46">
        <v>13</v>
      </c>
      <c r="C1549" s="43" t="s">
        <v>14692</v>
      </c>
      <c r="D1549" s="45">
        <v>1000000</v>
      </c>
      <c r="E1549" s="42" t="s">
        <v>14693</v>
      </c>
      <c r="F1549" s="42" t="s">
        <v>2404</v>
      </c>
      <c r="G1549" s="42" t="s">
        <v>1914</v>
      </c>
      <c r="H1549" s="45">
        <v>7.3787814235170001E-8</v>
      </c>
      <c r="I1549" s="42">
        <v>22</v>
      </c>
      <c r="J1549" s="42" t="s">
        <v>14694</v>
      </c>
      <c r="K1549" s="42">
        <v>3</v>
      </c>
      <c r="L1549" s="42">
        <v>3</v>
      </c>
      <c r="M1549" s="42">
        <v>1</v>
      </c>
      <c r="N1549" s="42" t="s">
        <v>74</v>
      </c>
      <c r="O1549" s="42" t="s">
        <v>14531</v>
      </c>
      <c r="P1549" s="42" t="s">
        <v>14532</v>
      </c>
      <c r="Q1549" t="s">
        <v>75</v>
      </c>
      <c r="R1549" t="s">
        <v>76</v>
      </c>
    </row>
    <row r="1550" spans="1:18" ht="13" x14ac:dyDescent="0.15">
      <c r="A1550" s="167"/>
      <c r="B1550" s="46">
        <v>14</v>
      </c>
      <c r="C1550" s="43" t="s">
        <v>11843</v>
      </c>
      <c r="D1550" s="45">
        <v>1000000</v>
      </c>
      <c r="E1550" s="42" t="s">
        <v>11844</v>
      </c>
      <c r="F1550" s="42" t="s">
        <v>2404</v>
      </c>
      <c r="G1550" s="42" t="s">
        <v>1914</v>
      </c>
      <c r="H1550" s="45">
        <v>6.9195275835725896E-7</v>
      </c>
      <c r="I1550" s="42">
        <v>14</v>
      </c>
      <c r="J1550" s="42" t="s">
        <v>11845</v>
      </c>
      <c r="K1550" s="42">
        <v>6</v>
      </c>
      <c r="L1550" s="42">
        <v>4</v>
      </c>
      <c r="M1550" s="42">
        <v>1</v>
      </c>
      <c r="N1550" s="42" t="s">
        <v>79</v>
      </c>
      <c r="O1550" s="42" t="s">
        <v>11846</v>
      </c>
      <c r="P1550" s="42" t="s">
        <v>11847</v>
      </c>
      <c r="Q1550" t="s">
        <v>80</v>
      </c>
      <c r="R1550" t="s">
        <v>81</v>
      </c>
    </row>
    <row r="1551" spans="1:18" ht="13" x14ac:dyDescent="0.15">
      <c r="A1551" s="167"/>
      <c r="B1551" s="46">
        <v>14</v>
      </c>
      <c r="C1551" s="43" t="s">
        <v>11848</v>
      </c>
      <c r="D1551" s="45">
        <v>1000000</v>
      </c>
      <c r="E1551" s="42" t="s">
        <v>11849</v>
      </c>
      <c r="F1551" s="42" t="s">
        <v>4536</v>
      </c>
      <c r="G1551" s="42" t="s">
        <v>2007</v>
      </c>
      <c r="H1551" s="45">
        <v>4.4667341702021097E-9</v>
      </c>
      <c r="I1551" s="42">
        <v>22</v>
      </c>
      <c r="J1551" s="42" t="s">
        <v>11850</v>
      </c>
      <c r="K1551" s="42">
        <v>5</v>
      </c>
      <c r="L1551" s="42">
        <v>3</v>
      </c>
      <c r="M1551" s="42">
        <v>1</v>
      </c>
      <c r="N1551" s="42" t="s">
        <v>79</v>
      </c>
      <c r="O1551" s="42" t="s">
        <v>11846</v>
      </c>
      <c r="P1551" s="42" t="s">
        <v>11847</v>
      </c>
      <c r="Q1551" t="s">
        <v>80</v>
      </c>
      <c r="R1551" t="s">
        <v>81</v>
      </c>
    </row>
    <row r="1552" spans="1:18" ht="13" x14ac:dyDescent="0.15">
      <c r="A1552" s="167"/>
      <c r="B1552" s="46">
        <v>15</v>
      </c>
      <c r="C1552" s="43" t="s">
        <v>11308</v>
      </c>
      <c r="D1552" s="45">
        <v>1000000</v>
      </c>
      <c r="E1552" s="42" t="s">
        <v>11309</v>
      </c>
      <c r="F1552" s="42" t="s">
        <v>2288</v>
      </c>
      <c r="G1552" s="42" t="s">
        <v>1948</v>
      </c>
      <c r="H1552" s="45">
        <v>5.6221586886767497E-11</v>
      </c>
      <c r="I1552" s="42">
        <v>22</v>
      </c>
      <c r="J1552" s="42" t="s">
        <v>11310</v>
      </c>
      <c r="K1552" s="42">
        <v>25</v>
      </c>
      <c r="L1552" s="42">
        <v>4</v>
      </c>
      <c r="M1552" s="42">
        <v>1</v>
      </c>
      <c r="N1552" s="42" t="s">
        <v>84</v>
      </c>
      <c r="O1552" s="42" t="s">
        <v>11311</v>
      </c>
      <c r="P1552" s="42" t="s">
        <v>11312</v>
      </c>
      <c r="Q1552" t="s">
        <v>85</v>
      </c>
      <c r="R1552" t="s">
        <v>86</v>
      </c>
    </row>
    <row r="1553" spans="1:18" ht="13" x14ac:dyDescent="0.15">
      <c r="A1553" s="167"/>
      <c r="B1553" s="46">
        <v>15</v>
      </c>
      <c r="C1553" s="43" t="s">
        <v>11313</v>
      </c>
      <c r="D1553" s="45">
        <v>1000000</v>
      </c>
      <c r="E1553" s="42" t="s">
        <v>11314</v>
      </c>
      <c r="F1553" s="42" t="s">
        <v>2288</v>
      </c>
      <c r="G1553" s="42" t="s">
        <v>1948</v>
      </c>
      <c r="H1553" s="45">
        <v>3.8947705756192203E-9</v>
      </c>
      <c r="I1553" s="42">
        <v>22</v>
      </c>
      <c r="J1553" s="42" t="s">
        <v>11315</v>
      </c>
      <c r="K1553" s="42">
        <v>19</v>
      </c>
      <c r="L1553" s="42">
        <v>4</v>
      </c>
      <c r="M1553" s="42">
        <v>1</v>
      </c>
      <c r="N1553" s="42" t="s">
        <v>84</v>
      </c>
      <c r="O1553" s="42" t="s">
        <v>11311</v>
      </c>
      <c r="P1553" s="42" t="s">
        <v>11312</v>
      </c>
      <c r="Q1553" t="s">
        <v>85</v>
      </c>
      <c r="R1553" t="s">
        <v>86</v>
      </c>
    </row>
    <row r="1554" spans="1:18" ht="13" x14ac:dyDescent="0.15">
      <c r="A1554" s="167"/>
      <c r="B1554" s="46">
        <v>15</v>
      </c>
      <c r="C1554" s="43" t="s">
        <v>11316</v>
      </c>
      <c r="D1554" s="45">
        <v>1000000</v>
      </c>
      <c r="E1554" s="42" t="s">
        <v>11317</v>
      </c>
      <c r="F1554" s="42" t="s">
        <v>2288</v>
      </c>
      <c r="G1554" s="42" t="s">
        <v>1948</v>
      </c>
      <c r="H1554" s="45">
        <v>5.6511700753260205E-10</v>
      </c>
      <c r="I1554" s="42">
        <v>22</v>
      </c>
      <c r="J1554" s="42" t="s">
        <v>11318</v>
      </c>
      <c r="K1554" s="42">
        <v>14</v>
      </c>
      <c r="L1554" s="42">
        <v>4</v>
      </c>
      <c r="M1554" s="42">
        <v>1</v>
      </c>
      <c r="N1554" s="42" t="s">
        <v>84</v>
      </c>
      <c r="O1554" s="42" t="s">
        <v>11311</v>
      </c>
      <c r="P1554" s="42" t="s">
        <v>11312</v>
      </c>
      <c r="Q1554" t="s">
        <v>85</v>
      </c>
      <c r="R1554" t="s">
        <v>86</v>
      </c>
    </row>
    <row r="1555" spans="1:18" ht="13" x14ac:dyDescent="0.15">
      <c r="A1555" s="167"/>
      <c r="B1555" s="46">
        <v>15</v>
      </c>
      <c r="C1555" s="43" t="s">
        <v>11319</v>
      </c>
      <c r="D1555" s="45">
        <v>1000000</v>
      </c>
      <c r="E1555" s="42" t="s">
        <v>11320</v>
      </c>
      <c r="F1555" s="42" t="s">
        <v>2288</v>
      </c>
      <c r="G1555" s="42" t="s">
        <v>1914</v>
      </c>
      <c r="H1555" s="45">
        <v>1.1126421484017899E-9</v>
      </c>
      <c r="I1555" s="42">
        <v>20</v>
      </c>
      <c r="J1555" s="42" t="s">
        <v>11321</v>
      </c>
      <c r="K1555" s="42">
        <v>7</v>
      </c>
      <c r="L1555" s="42">
        <v>3</v>
      </c>
      <c r="M1555" s="42">
        <v>1</v>
      </c>
      <c r="N1555" s="42" t="s">
        <v>84</v>
      </c>
      <c r="O1555" s="42" t="s">
        <v>11311</v>
      </c>
      <c r="P1555" s="42" t="s">
        <v>11312</v>
      </c>
      <c r="Q1555" t="s">
        <v>85</v>
      </c>
      <c r="R1555" t="s">
        <v>86</v>
      </c>
    </row>
    <row r="1556" spans="1:18" ht="13" x14ac:dyDescent="0.15">
      <c r="A1556" s="167"/>
      <c r="B1556" s="46">
        <v>15</v>
      </c>
      <c r="C1556" s="43" t="s">
        <v>11322</v>
      </c>
      <c r="D1556" s="45">
        <v>1000000</v>
      </c>
      <c r="E1556" s="42" t="s">
        <v>11323</v>
      </c>
      <c r="F1556" s="42" t="s">
        <v>2288</v>
      </c>
      <c r="G1556" s="42" t="s">
        <v>1948</v>
      </c>
      <c r="H1556" s="45">
        <v>1.12976969014825E-9</v>
      </c>
      <c r="I1556" s="42">
        <v>20</v>
      </c>
      <c r="J1556" s="42" t="s">
        <v>11324</v>
      </c>
      <c r="K1556" s="42">
        <v>9</v>
      </c>
      <c r="L1556" s="42">
        <v>5</v>
      </c>
      <c r="M1556" s="42">
        <v>1</v>
      </c>
      <c r="N1556" s="42" t="s">
        <v>84</v>
      </c>
      <c r="O1556" s="42" t="s">
        <v>11311</v>
      </c>
      <c r="P1556" s="42" t="s">
        <v>11312</v>
      </c>
      <c r="Q1556" t="s">
        <v>85</v>
      </c>
      <c r="R1556" t="s">
        <v>86</v>
      </c>
    </row>
    <row r="1557" spans="1:18" ht="13" x14ac:dyDescent="0.15">
      <c r="A1557" s="167"/>
      <c r="B1557" s="46">
        <v>15</v>
      </c>
      <c r="C1557" s="43" t="s">
        <v>11325</v>
      </c>
      <c r="D1557" s="45">
        <v>1000000</v>
      </c>
      <c r="E1557" s="42" t="s">
        <v>11326</v>
      </c>
      <c r="F1557" s="42" t="s">
        <v>2288</v>
      </c>
      <c r="G1557" s="42" t="s">
        <v>1948</v>
      </c>
      <c r="H1557" s="45">
        <v>2.5084107933489301E-11</v>
      </c>
      <c r="I1557" s="42">
        <v>20</v>
      </c>
      <c r="J1557" s="42" t="s">
        <v>11327</v>
      </c>
      <c r="K1557" s="42">
        <v>11</v>
      </c>
      <c r="L1557" s="42">
        <v>3</v>
      </c>
      <c r="M1557" s="42">
        <v>1</v>
      </c>
      <c r="N1557" s="42" t="s">
        <v>84</v>
      </c>
      <c r="O1557" s="42" t="s">
        <v>11311</v>
      </c>
      <c r="P1557" s="42" t="s">
        <v>11312</v>
      </c>
      <c r="Q1557" t="s">
        <v>85</v>
      </c>
      <c r="R1557" t="s">
        <v>86</v>
      </c>
    </row>
    <row r="1558" spans="1:18" ht="13" x14ac:dyDescent="0.15">
      <c r="A1558" s="167"/>
      <c r="B1558" s="46">
        <v>15</v>
      </c>
      <c r="C1558" s="43" t="s">
        <v>11328</v>
      </c>
      <c r="D1558" s="45">
        <v>1000000</v>
      </c>
      <c r="E1558" s="42" t="s">
        <v>11329</v>
      </c>
      <c r="F1558" s="42" t="s">
        <v>2288</v>
      </c>
      <c r="G1558" s="42" t="s">
        <v>1948</v>
      </c>
      <c r="H1558" s="45">
        <v>5.2491468351083996E-10</v>
      </c>
      <c r="I1558" s="42">
        <v>22</v>
      </c>
      <c r="J1558" s="42" t="s">
        <v>11330</v>
      </c>
      <c r="K1558" s="42">
        <v>10</v>
      </c>
      <c r="L1558" s="42">
        <v>3</v>
      </c>
      <c r="M1558" s="42">
        <v>1</v>
      </c>
      <c r="N1558" s="42" t="s">
        <v>84</v>
      </c>
      <c r="O1558" s="42" t="s">
        <v>11311</v>
      </c>
      <c r="P1558" s="42" t="s">
        <v>11312</v>
      </c>
      <c r="Q1558" t="s">
        <v>85</v>
      </c>
      <c r="R1558" t="s">
        <v>86</v>
      </c>
    </row>
    <row r="1559" spans="1:18" ht="13" x14ac:dyDescent="0.15">
      <c r="A1559" s="167"/>
      <c r="B1559" s="46">
        <v>15</v>
      </c>
      <c r="C1559" s="43" t="s">
        <v>11331</v>
      </c>
      <c r="D1559" s="45">
        <v>1000000</v>
      </c>
      <c r="E1559" s="42" t="s">
        <v>11332</v>
      </c>
      <c r="F1559" s="42" t="s">
        <v>2288</v>
      </c>
      <c r="G1559" s="42" t="s">
        <v>1910</v>
      </c>
      <c r="H1559" s="45">
        <v>5.0516617442026297E-12</v>
      </c>
      <c r="I1559" s="42">
        <v>32</v>
      </c>
      <c r="J1559" s="42" t="s">
        <v>11333</v>
      </c>
      <c r="K1559" s="42">
        <v>7</v>
      </c>
      <c r="L1559" s="42">
        <v>3</v>
      </c>
      <c r="M1559" s="42">
        <v>1</v>
      </c>
      <c r="N1559" s="42" t="s">
        <v>84</v>
      </c>
      <c r="O1559" s="42" t="s">
        <v>11311</v>
      </c>
      <c r="P1559" s="42" t="s">
        <v>11312</v>
      </c>
      <c r="Q1559" t="s">
        <v>85</v>
      </c>
      <c r="R1559" t="s">
        <v>86</v>
      </c>
    </row>
    <row r="1560" spans="1:18" ht="13" x14ac:dyDescent="0.15">
      <c r="A1560" s="167"/>
      <c r="B1560" s="46">
        <v>15</v>
      </c>
      <c r="C1560" s="43" t="s">
        <v>11334</v>
      </c>
      <c r="D1560" s="45">
        <v>1000000</v>
      </c>
      <c r="E1560" s="42" t="s">
        <v>11335</v>
      </c>
      <c r="F1560" s="42" t="s">
        <v>2288</v>
      </c>
      <c r="G1560" s="42" t="s">
        <v>1948</v>
      </c>
      <c r="H1560" s="45">
        <v>4.1780999447848698E-10</v>
      </c>
      <c r="I1560" s="42">
        <v>22</v>
      </c>
      <c r="J1560" s="42" t="s">
        <v>11336</v>
      </c>
      <c r="K1560" s="42">
        <v>12</v>
      </c>
      <c r="L1560" s="42">
        <v>4</v>
      </c>
      <c r="M1560" s="42">
        <v>1</v>
      </c>
      <c r="N1560" s="42" t="s">
        <v>84</v>
      </c>
      <c r="O1560" s="42" t="s">
        <v>11311</v>
      </c>
      <c r="P1560" s="42" t="s">
        <v>11312</v>
      </c>
      <c r="Q1560" t="s">
        <v>85</v>
      </c>
      <c r="R1560" t="s">
        <v>86</v>
      </c>
    </row>
    <row r="1561" spans="1:18" ht="13" x14ac:dyDescent="0.15">
      <c r="A1561" s="167"/>
      <c r="B1561" s="46">
        <v>15</v>
      </c>
      <c r="C1561" s="43" t="s">
        <v>11337</v>
      </c>
      <c r="D1561" s="45">
        <v>1000000</v>
      </c>
      <c r="E1561" s="42" t="s">
        <v>11338</v>
      </c>
      <c r="F1561" s="42" t="s">
        <v>2443</v>
      </c>
      <c r="G1561" s="42" t="s">
        <v>1955</v>
      </c>
      <c r="H1561" s="45">
        <v>1.3602386368633001E-11</v>
      </c>
      <c r="I1561" s="42">
        <v>36</v>
      </c>
      <c r="J1561" s="42" t="s">
        <v>11339</v>
      </c>
      <c r="K1561" s="42">
        <v>6</v>
      </c>
      <c r="L1561" s="42">
        <v>3</v>
      </c>
      <c r="M1561" s="42">
        <v>1</v>
      </c>
      <c r="N1561" s="42" t="s">
        <v>84</v>
      </c>
      <c r="O1561" s="42" t="s">
        <v>11311</v>
      </c>
      <c r="P1561" s="42" t="s">
        <v>11312</v>
      </c>
      <c r="Q1561" t="s">
        <v>85</v>
      </c>
      <c r="R1561" t="s">
        <v>86</v>
      </c>
    </row>
    <row r="1562" spans="1:18" ht="13" x14ac:dyDescent="0.15">
      <c r="A1562" s="167"/>
      <c r="B1562" s="46">
        <v>15</v>
      </c>
      <c r="C1562" s="43" t="s">
        <v>11340</v>
      </c>
      <c r="D1562" s="45">
        <v>1000000</v>
      </c>
      <c r="E1562" s="42" t="s">
        <v>11341</v>
      </c>
      <c r="F1562" s="42" t="s">
        <v>2288</v>
      </c>
      <c r="G1562" s="42" t="s">
        <v>1914</v>
      </c>
      <c r="H1562" s="45">
        <v>6.6137950417575397E-12</v>
      </c>
      <c r="I1562" s="42">
        <v>32</v>
      </c>
      <c r="J1562" s="42" t="s">
        <v>11342</v>
      </c>
      <c r="K1562" s="42">
        <v>10</v>
      </c>
      <c r="L1562" s="42">
        <v>3</v>
      </c>
      <c r="M1562" s="42">
        <v>1</v>
      </c>
      <c r="N1562" s="42" t="s">
        <v>84</v>
      </c>
      <c r="O1562" s="42" t="s">
        <v>11311</v>
      </c>
      <c r="P1562" s="42" t="s">
        <v>11312</v>
      </c>
      <c r="Q1562" t="s">
        <v>85</v>
      </c>
      <c r="R1562" t="s">
        <v>86</v>
      </c>
    </row>
    <row r="1563" spans="1:18" ht="13" x14ac:dyDescent="0.15">
      <c r="A1563" s="167"/>
      <c r="B1563" s="46">
        <v>15</v>
      </c>
      <c r="C1563" s="43" t="s">
        <v>11343</v>
      </c>
      <c r="D1563" s="45">
        <v>1000000</v>
      </c>
      <c r="E1563" s="42" t="s">
        <v>11344</v>
      </c>
      <c r="F1563" s="42" t="s">
        <v>2288</v>
      </c>
      <c r="G1563" s="42" t="s">
        <v>1910</v>
      </c>
      <c r="H1563" s="45">
        <v>5.5856346583941204E-12</v>
      </c>
      <c r="I1563" s="42">
        <v>26</v>
      </c>
      <c r="J1563" s="42" t="s">
        <v>11345</v>
      </c>
      <c r="K1563" s="42">
        <v>8</v>
      </c>
      <c r="L1563" s="42">
        <v>5</v>
      </c>
      <c r="M1563" s="42">
        <v>1</v>
      </c>
      <c r="N1563" s="42" t="s">
        <v>84</v>
      </c>
      <c r="O1563" s="42" t="s">
        <v>11311</v>
      </c>
      <c r="P1563" s="42" t="s">
        <v>11312</v>
      </c>
      <c r="Q1563" t="s">
        <v>85</v>
      </c>
      <c r="R1563" t="s">
        <v>86</v>
      </c>
    </row>
    <row r="1564" spans="1:18" ht="13" x14ac:dyDescent="0.15">
      <c r="A1564" s="167"/>
      <c r="B1564" s="46">
        <v>15</v>
      </c>
      <c r="C1564" s="43" t="s">
        <v>11346</v>
      </c>
      <c r="D1564" s="45">
        <v>1000000</v>
      </c>
      <c r="E1564" s="42" t="s">
        <v>11347</v>
      </c>
      <c r="F1564" s="42" t="s">
        <v>2288</v>
      </c>
      <c r="G1564" s="42" t="s">
        <v>1910</v>
      </c>
      <c r="H1564" s="45">
        <v>1.06024247510392E-10</v>
      </c>
      <c r="I1564" s="42">
        <v>22</v>
      </c>
      <c r="J1564" s="42" t="s">
        <v>11348</v>
      </c>
      <c r="K1564" s="42">
        <v>7</v>
      </c>
      <c r="L1564" s="42">
        <v>3</v>
      </c>
      <c r="M1564" s="42">
        <v>1</v>
      </c>
      <c r="N1564" s="42" t="s">
        <v>84</v>
      </c>
      <c r="O1564" s="42" t="s">
        <v>11311</v>
      </c>
      <c r="P1564" s="42" t="s">
        <v>11312</v>
      </c>
      <c r="Q1564" t="s">
        <v>85</v>
      </c>
      <c r="R1564" t="s">
        <v>86</v>
      </c>
    </row>
    <row r="1565" spans="1:18" ht="13" x14ac:dyDescent="0.15">
      <c r="A1565" s="167"/>
      <c r="B1565" s="46">
        <v>15</v>
      </c>
      <c r="C1565" s="43" t="s">
        <v>11349</v>
      </c>
      <c r="D1565" s="45">
        <v>1000000</v>
      </c>
      <c r="E1565" s="42" t="s">
        <v>11350</v>
      </c>
      <c r="F1565" s="42" t="s">
        <v>2288</v>
      </c>
      <c r="G1565" s="42" t="s">
        <v>1910</v>
      </c>
      <c r="H1565" s="45">
        <v>1.0902177956281599E-9</v>
      </c>
      <c r="I1565" s="42">
        <v>16</v>
      </c>
      <c r="J1565" s="42" t="s">
        <v>11351</v>
      </c>
      <c r="K1565" s="42">
        <v>8</v>
      </c>
      <c r="L1565" s="42">
        <v>3</v>
      </c>
      <c r="M1565" s="42">
        <v>1</v>
      </c>
      <c r="N1565" s="42" t="s">
        <v>84</v>
      </c>
      <c r="O1565" s="42" t="s">
        <v>11311</v>
      </c>
      <c r="P1565" s="42" t="s">
        <v>11312</v>
      </c>
      <c r="Q1565" t="s">
        <v>85</v>
      </c>
      <c r="R1565" t="s">
        <v>86</v>
      </c>
    </row>
    <row r="1566" spans="1:18" ht="13" x14ac:dyDescent="0.15">
      <c r="A1566" s="167"/>
      <c r="B1566" s="46">
        <v>15</v>
      </c>
      <c r="C1566" s="43" t="s">
        <v>11352</v>
      </c>
      <c r="D1566" s="45">
        <v>1000000</v>
      </c>
      <c r="E1566" s="42" t="s">
        <v>11353</v>
      </c>
      <c r="F1566" s="42" t="s">
        <v>2288</v>
      </c>
      <c r="G1566" s="42" t="s">
        <v>1948</v>
      </c>
      <c r="H1566" s="45">
        <v>1.4650060832359401E-9</v>
      </c>
      <c r="I1566" s="42">
        <v>22</v>
      </c>
      <c r="J1566" s="42" t="s">
        <v>11354</v>
      </c>
      <c r="K1566" s="42">
        <v>6</v>
      </c>
      <c r="L1566" s="42">
        <v>3</v>
      </c>
      <c r="M1566" s="42">
        <v>1</v>
      </c>
      <c r="N1566" s="42" t="s">
        <v>84</v>
      </c>
      <c r="O1566" s="42" t="s">
        <v>11311</v>
      </c>
      <c r="P1566" s="42" t="s">
        <v>11312</v>
      </c>
      <c r="Q1566" t="s">
        <v>85</v>
      </c>
      <c r="R1566" t="s">
        <v>86</v>
      </c>
    </row>
    <row r="1567" spans="1:18" ht="13" x14ac:dyDescent="0.15">
      <c r="A1567" s="167"/>
      <c r="B1567" s="46">
        <v>15</v>
      </c>
      <c r="C1567" s="43" t="s">
        <v>11355</v>
      </c>
      <c r="D1567" s="45">
        <v>1000000</v>
      </c>
      <c r="E1567" s="42" t="s">
        <v>11356</v>
      </c>
      <c r="F1567" s="42" t="s">
        <v>2288</v>
      </c>
      <c r="G1567" s="42" t="s">
        <v>1948</v>
      </c>
      <c r="H1567" s="45">
        <v>9.8183991897047396E-14</v>
      </c>
      <c r="I1567" s="42">
        <v>36</v>
      </c>
      <c r="J1567" s="42" t="s">
        <v>11357</v>
      </c>
      <c r="K1567" s="42">
        <v>8</v>
      </c>
      <c r="L1567" s="42">
        <v>4</v>
      </c>
      <c r="M1567" s="42">
        <v>1</v>
      </c>
      <c r="N1567" s="42" t="s">
        <v>84</v>
      </c>
      <c r="O1567" s="42" t="s">
        <v>11311</v>
      </c>
      <c r="P1567" s="42" t="s">
        <v>11312</v>
      </c>
      <c r="Q1567" t="s">
        <v>85</v>
      </c>
      <c r="R1567" t="s">
        <v>86</v>
      </c>
    </row>
    <row r="1568" spans="1:18" ht="13" x14ac:dyDescent="0.15">
      <c r="A1568" s="167"/>
      <c r="B1568" s="46">
        <v>15</v>
      </c>
      <c r="C1568" s="43" t="s">
        <v>11358</v>
      </c>
      <c r="D1568" s="45">
        <v>1000000</v>
      </c>
      <c r="E1568" s="42" t="s">
        <v>11359</v>
      </c>
      <c r="F1568" s="42" t="s">
        <v>2288</v>
      </c>
      <c r="G1568" s="42" t="s">
        <v>1910</v>
      </c>
      <c r="H1568" s="45">
        <v>1.32284172725944E-11</v>
      </c>
      <c r="I1568" s="42">
        <v>22</v>
      </c>
      <c r="J1568" s="42" t="s">
        <v>11360</v>
      </c>
      <c r="K1568" s="42">
        <v>6</v>
      </c>
      <c r="L1568" s="42">
        <v>3</v>
      </c>
      <c r="M1568" s="42">
        <v>1</v>
      </c>
      <c r="N1568" s="42" t="s">
        <v>84</v>
      </c>
      <c r="O1568" s="42" t="s">
        <v>11311</v>
      </c>
      <c r="P1568" s="42" t="s">
        <v>11312</v>
      </c>
      <c r="Q1568" t="s">
        <v>85</v>
      </c>
      <c r="R1568" t="s">
        <v>86</v>
      </c>
    </row>
    <row r="1569" spans="1:18" ht="13" x14ac:dyDescent="0.15">
      <c r="A1569" s="167"/>
      <c r="B1569" s="46">
        <v>15</v>
      </c>
      <c r="C1569" s="43" t="s">
        <v>11361</v>
      </c>
      <c r="D1569" s="45">
        <v>1000000</v>
      </c>
      <c r="E1569" s="42" t="s">
        <v>11362</v>
      </c>
      <c r="F1569" s="42" t="s">
        <v>2288</v>
      </c>
      <c r="G1569" s="42" t="s">
        <v>1910</v>
      </c>
      <c r="H1569" s="45">
        <v>1.3979048102929299E-12</v>
      </c>
      <c r="I1569" s="42">
        <v>32</v>
      </c>
      <c r="J1569" s="42" t="s">
        <v>11363</v>
      </c>
      <c r="K1569" s="42">
        <v>6</v>
      </c>
      <c r="L1569" s="42">
        <v>3</v>
      </c>
      <c r="M1569" s="42">
        <v>1</v>
      </c>
      <c r="N1569" s="42" t="s">
        <v>84</v>
      </c>
      <c r="O1569" s="42" t="s">
        <v>11311</v>
      </c>
      <c r="P1569" s="42" t="s">
        <v>11312</v>
      </c>
      <c r="Q1569" t="s">
        <v>85</v>
      </c>
      <c r="R1569" t="s">
        <v>86</v>
      </c>
    </row>
    <row r="1570" spans="1:18" ht="13" x14ac:dyDescent="0.15">
      <c r="A1570" s="167"/>
      <c r="B1570" s="46">
        <v>15</v>
      </c>
      <c r="C1570" s="43" t="s">
        <v>11364</v>
      </c>
      <c r="D1570" s="45">
        <v>1000000</v>
      </c>
      <c r="E1570" s="42" t="s">
        <v>11365</v>
      </c>
      <c r="F1570" s="42" t="s">
        <v>2288</v>
      </c>
      <c r="G1570" s="42" t="s">
        <v>1914</v>
      </c>
      <c r="H1570" s="45">
        <v>2.9119179109470901E-13</v>
      </c>
      <c r="I1570" s="42">
        <v>28</v>
      </c>
      <c r="J1570" s="42" t="s">
        <v>11366</v>
      </c>
      <c r="K1570" s="42">
        <v>5</v>
      </c>
      <c r="L1570" s="42">
        <v>3</v>
      </c>
      <c r="M1570" s="42">
        <v>1</v>
      </c>
      <c r="N1570" s="42" t="s">
        <v>84</v>
      </c>
      <c r="O1570" s="42" t="s">
        <v>11311</v>
      </c>
      <c r="P1570" s="42" t="s">
        <v>11312</v>
      </c>
      <c r="Q1570" t="s">
        <v>85</v>
      </c>
      <c r="R1570" t="s">
        <v>86</v>
      </c>
    </row>
    <row r="1571" spans="1:18" ht="13" x14ac:dyDescent="0.15">
      <c r="A1571" s="167"/>
      <c r="B1571" s="46">
        <v>15</v>
      </c>
      <c r="C1571" s="43" t="s">
        <v>11367</v>
      </c>
      <c r="D1571" s="45">
        <v>1000000</v>
      </c>
      <c r="E1571" s="42" t="s">
        <v>11368</v>
      </c>
      <c r="F1571" s="42" t="s">
        <v>2288</v>
      </c>
      <c r="G1571" s="42" t="s">
        <v>1914</v>
      </c>
      <c r="H1571" s="45">
        <v>5.9531137970451303E-12</v>
      </c>
      <c r="I1571" s="42">
        <v>26</v>
      </c>
      <c r="J1571" s="42" t="s">
        <v>11369</v>
      </c>
      <c r="K1571" s="42">
        <v>5</v>
      </c>
      <c r="L1571" s="42">
        <v>3</v>
      </c>
      <c r="M1571" s="42">
        <v>1</v>
      </c>
      <c r="N1571" s="42" t="s">
        <v>84</v>
      </c>
      <c r="O1571" s="42" t="s">
        <v>11311</v>
      </c>
      <c r="P1571" s="42" t="s">
        <v>11312</v>
      </c>
      <c r="Q1571" t="s">
        <v>85</v>
      </c>
      <c r="R1571" t="s">
        <v>86</v>
      </c>
    </row>
    <row r="1572" spans="1:18" ht="13" x14ac:dyDescent="0.15">
      <c r="A1572" s="167"/>
      <c r="B1572" s="46">
        <v>15</v>
      </c>
      <c r="C1572" s="43" t="s">
        <v>11370</v>
      </c>
      <c r="D1572" s="45">
        <v>1000000</v>
      </c>
      <c r="E1572" s="42" t="s">
        <v>11371</v>
      </c>
      <c r="F1572" s="42" t="s">
        <v>2288</v>
      </c>
      <c r="G1572" s="42" t="s">
        <v>1914</v>
      </c>
      <c r="H1572" s="45">
        <v>8.6812457146373902E-12</v>
      </c>
      <c r="I1572" s="42">
        <v>32</v>
      </c>
      <c r="J1572" s="42" t="s">
        <v>11372</v>
      </c>
      <c r="K1572" s="42">
        <v>5</v>
      </c>
      <c r="L1572" s="42">
        <v>3</v>
      </c>
      <c r="M1572" s="42">
        <v>1</v>
      </c>
      <c r="N1572" s="42" t="s">
        <v>84</v>
      </c>
      <c r="O1572" s="42" t="s">
        <v>11311</v>
      </c>
      <c r="P1572" s="42" t="s">
        <v>11312</v>
      </c>
      <c r="Q1572" t="s">
        <v>85</v>
      </c>
      <c r="R1572" t="s">
        <v>86</v>
      </c>
    </row>
    <row r="1573" spans="1:18" ht="13" x14ac:dyDescent="0.15">
      <c r="A1573" s="167"/>
      <c r="B1573" s="46">
        <v>15</v>
      </c>
      <c r="C1573" s="43" t="s">
        <v>11373</v>
      </c>
      <c r="D1573" s="45">
        <v>1000000</v>
      </c>
      <c r="E1573" s="42" t="s">
        <v>11374</v>
      </c>
      <c r="F1573" s="42" t="s">
        <v>2288</v>
      </c>
      <c r="G1573" s="42" t="s">
        <v>1910</v>
      </c>
      <c r="H1573" s="45">
        <v>3.25063122182707E-14</v>
      </c>
      <c r="I1573" s="42">
        <v>34</v>
      </c>
      <c r="J1573" s="42" t="s">
        <v>11375</v>
      </c>
      <c r="K1573" s="42">
        <v>5</v>
      </c>
      <c r="L1573" s="42">
        <v>3</v>
      </c>
      <c r="M1573" s="42">
        <v>1</v>
      </c>
      <c r="N1573" s="42" t="s">
        <v>84</v>
      </c>
      <c r="O1573" s="42" t="s">
        <v>11311</v>
      </c>
      <c r="P1573" s="42" t="s">
        <v>11312</v>
      </c>
      <c r="Q1573" t="s">
        <v>85</v>
      </c>
      <c r="R1573" t="s">
        <v>86</v>
      </c>
    </row>
    <row r="1574" spans="1:18" ht="13" x14ac:dyDescent="0.15">
      <c r="A1574" s="167"/>
      <c r="B1574" s="46">
        <v>15</v>
      </c>
      <c r="C1574" s="43" t="s">
        <v>11376</v>
      </c>
      <c r="D1574" s="45">
        <v>1000000</v>
      </c>
      <c r="E1574" s="42" t="s">
        <v>11377</v>
      </c>
      <c r="F1574" s="42" t="s">
        <v>2288</v>
      </c>
      <c r="G1574" s="42" t="s">
        <v>1910</v>
      </c>
      <c r="H1574" s="45">
        <v>2.66792547390854E-11</v>
      </c>
      <c r="I1574" s="42">
        <v>22</v>
      </c>
      <c r="J1574" s="42" t="s">
        <v>11378</v>
      </c>
      <c r="K1574" s="42">
        <v>5</v>
      </c>
      <c r="L1574" s="42">
        <v>3</v>
      </c>
      <c r="M1574" s="42">
        <v>1</v>
      </c>
      <c r="N1574" s="42" t="s">
        <v>84</v>
      </c>
      <c r="O1574" s="42" t="s">
        <v>11311</v>
      </c>
      <c r="P1574" s="42" t="s">
        <v>11312</v>
      </c>
      <c r="Q1574" t="s">
        <v>85</v>
      </c>
      <c r="R1574" t="s">
        <v>86</v>
      </c>
    </row>
    <row r="1575" spans="1:18" ht="13" x14ac:dyDescent="0.15">
      <c r="A1575" s="167"/>
      <c r="B1575" s="46">
        <v>15</v>
      </c>
      <c r="C1575" s="43" t="s">
        <v>11379</v>
      </c>
      <c r="D1575" s="45">
        <v>1000000</v>
      </c>
      <c r="E1575" s="42" t="s">
        <v>11380</v>
      </c>
      <c r="F1575" s="42" t="s">
        <v>2288</v>
      </c>
      <c r="G1575" s="42" t="s">
        <v>1910</v>
      </c>
      <c r="H1575" s="45">
        <v>4.7380243221197702E-9</v>
      </c>
      <c r="I1575" s="42">
        <v>16</v>
      </c>
      <c r="J1575" s="42" t="s">
        <v>11381</v>
      </c>
      <c r="K1575" s="42">
        <v>8</v>
      </c>
      <c r="L1575" s="42">
        <v>3</v>
      </c>
      <c r="M1575" s="42">
        <v>1</v>
      </c>
      <c r="N1575" s="42" t="s">
        <v>84</v>
      </c>
      <c r="O1575" s="42" t="s">
        <v>11311</v>
      </c>
      <c r="P1575" s="42" t="s">
        <v>11312</v>
      </c>
      <c r="Q1575" t="s">
        <v>85</v>
      </c>
      <c r="R1575" t="s">
        <v>86</v>
      </c>
    </row>
    <row r="1576" spans="1:18" ht="13" x14ac:dyDescent="0.15">
      <c r="A1576" s="167"/>
      <c r="B1576" s="46">
        <v>15</v>
      </c>
      <c r="C1576" s="43" t="s">
        <v>11382</v>
      </c>
      <c r="D1576" s="45">
        <v>1000000</v>
      </c>
      <c r="E1576" s="42" t="s">
        <v>11383</v>
      </c>
      <c r="F1576" s="42" t="s">
        <v>2288</v>
      </c>
      <c r="G1576" s="42" t="s">
        <v>1910</v>
      </c>
      <c r="H1576" s="45">
        <v>1.34105473944682E-11</v>
      </c>
      <c r="I1576" s="42">
        <v>26</v>
      </c>
      <c r="J1576" s="42" t="s">
        <v>11384</v>
      </c>
      <c r="K1576" s="42">
        <v>6</v>
      </c>
      <c r="L1576" s="42">
        <v>4</v>
      </c>
      <c r="M1576" s="42">
        <v>1</v>
      </c>
      <c r="N1576" s="42" t="s">
        <v>84</v>
      </c>
      <c r="O1576" s="42" t="s">
        <v>11311</v>
      </c>
      <c r="P1576" s="42" t="s">
        <v>11312</v>
      </c>
      <c r="Q1576" t="s">
        <v>85</v>
      </c>
      <c r="R1576" t="s">
        <v>86</v>
      </c>
    </row>
    <row r="1577" spans="1:18" ht="13" x14ac:dyDescent="0.15">
      <c r="A1577" s="167"/>
      <c r="B1577" s="46">
        <v>15</v>
      </c>
      <c r="C1577" s="43" t="s">
        <v>11385</v>
      </c>
      <c r="D1577" s="45">
        <v>1000000</v>
      </c>
      <c r="E1577" s="42" t="s">
        <v>11386</v>
      </c>
      <c r="F1577" s="42" t="s">
        <v>2288</v>
      </c>
      <c r="G1577" s="42" t="s">
        <v>1910</v>
      </c>
      <c r="H1577" s="45">
        <v>1.2394164178906501E-10</v>
      </c>
      <c r="I1577" s="42">
        <v>22</v>
      </c>
      <c r="J1577" s="42" t="s">
        <v>11387</v>
      </c>
      <c r="K1577" s="42">
        <v>4</v>
      </c>
      <c r="L1577" s="42">
        <v>3</v>
      </c>
      <c r="M1577" s="42">
        <v>1</v>
      </c>
      <c r="N1577" s="42" t="s">
        <v>84</v>
      </c>
      <c r="O1577" s="42" t="s">
        <v>11311</v>
      </c>
      <c r="P1577" s="42" t="s">
        <v>11312</v>
      </c>
      <c r="Q1577" t="s">
        <v>85</v>
      </c>
      <c r="R1577" t="s">
        <v>86</v>
      </c>
    </row>
    <row r="1578" spans="1:18" ht="13" x14ac:dyDescent="0.15">
      <c r="A1578" s="167"/>
      <c r="B1578" s="46">
        <v>15</v>
      </c>
      <c r="C1578" s="43" t="s">
        <v>11388</v>
      </c>
      <c r="D1578" s="45">
        <v>1000000</v>
      </c>
      <c r="E1578" s="42" t="s">
        <v>11389</v>
      </c>
      <c r="F1578" s="42" t="s">
        <v>2288</v>
      </c>
      <c r="G1578" s="42" t="s">
        <v>1910</v>
      </c>
      <c r="H1578" s="45">
        <v>7.0737013491693095E-13</v>
      </c>
      <c r="I1578" s="42">
        <v>26</v>
      </c>
      <c r="J1578" s="42" t="s">
        <v>11390</v>
      </c>
      <c r="K1578" s="42">
        <v>5</v>
      </c>
      <c r="L1578" s="42">
        <v>3</v>
      </c>
      <c r="M1578" s="42">
        <v>1</v>
      </c>
      <c r="N1578" s="42" t="s">
        <v>84</v>
      </c>
      <c r="O1578" s="42" t="s">
        <v>11311</v>
      </c>
      <c r="P1578" s="42" t="s">
        <v>11312</v>
      </c>
      <c r="Q1578" t="s">
        <v>85</v>
      </c>
      <c r="R1578" t="s">
        <v>86</v>
      </c>
    </row>
    <row r="1579" spans="1:18" ht="13" x14ac:dyDescent="0.15">
      <c r="A1579" s="167"/>
      <c r="B1579" s="46">
        <v>15</v>
      </c>
      <c r="C1579" s="43" t="s">
        <v>11391</v>
      </c>
      <c r="D1579" s="45">
        <v>1000000</v>
      </c>
      <c r="E1579" s="42" t="s">
        <v>11392</v>
      </c>
      <c r="F1579" s="42" t="s">
        <v>2288</v>
      </c>
      <c r="G1579" s="42" t="s">
        <v>1914</v>
      </c>
      <c r="H1579" s="45">
        <v>8.7628012936586397E-13</v>
      </c>
      <c r="I1579" s="42">
        <v>34</v>
      </c>
      <c r="J1579" s="42" t="s">
        <v>11393</v>
      </c>
      <c r="K1579" s="42">
        <v>5</v>
      </c>
      <c r="L1579" s="42">
        <v>3</v>
      </c>
      <c r="M1579" s="42">
        <v>1</v>
      </c>
      <c r="N1579" s="42" t="s">
        <v>84</v>
      </c>
      <c r="O1579" s="42" t="s">
        <v>11311</v>
      </c>
      <c r="P1579" s="42" t="s">
        <v>11312</v>
      </c>
      <c r="Q1579" t="s">
        <v>85</v>
      </c>
      <c r="R1579" t="s">
        <v>86</v>
      </c>
    </row>
    <row r="1580" spans="1:18" ht="13" x14ac:dyDescent="0.15">
      <c r="A1580" s="167"/>
      <c r="B1580" s="46">
        <v>15</v>
      </c>
      <c r="C1580" s="43" t="s">
        <v>11394</v>
      </c>
      <c r="D1580" s="45">
        <v>1000000</v>
      </c>
      <c r="E1580" s="42" t="s">
        <v>11395</v>
      </c>
      <c r="F1580" s="42" t="s">
        <v>2288</v>
      </c>
      <c r="G1580" s="42" t="s">
        <v>1910</v>
      </c>
      <c r="H1580" s="45">
        <v>6.0394723060868199E-12</v>
      </c>
      <c r="I1580" s="42">
        <v>32</v>
      </c>
      <c r="J1580" s="42" t="s">
        <v>11396</v>
      </c>
      <c r="K1580" s="42">
        <v>7</v>
      </c>
      <c r="L1580" s="42">
        <v>3</v>
      </c>
      <c r="M1580" s="42">
        <v>1</v>
      </c>
      <c r="N1580" s="42" t="s">
        <v>84</v>
      </c>
      <c r="O1580" s="42" t="s">
        <v>11311</v>
      </c>
      <c r="P1580" s="42" t="s">
        <v>11312</v>
      </c>
      <c r="Q1580" t="s">
        <v>85</v>
      </c>
      <c r="R1580" t="s">
        <v>86</v>
      </c>
    </row>
    <row r="1581" spans="1:18" ht="13" x14ac:dyDescent="0.15">
      <c r="A1581" s="167"/>
      <c r="B1581" s="46">
        <v>15</v>
      </c>
      <c r="C1581" s="43" t="s">
        <v>11397</v>
      </c>
      <c r="D1581" s="45">
        <v>1000000</v>
      </c>
      <c r="E1581" s="42" t="s">
        <v>11398</v>
      </c>
      <c r="F1581" s="42" t="s">
        <v>2288</v>
      </c>
      <c r="G1581" s="42" t="s">
        <v>1910</v>
      </c>
      <c r="H1581" s="45">
        <v>9.6757631203438396E-11</v>
      </c>
      <c r="I1581" s="42">
        <v>16</v>
      </c>
      <c r="J1581" s="42" t="s">
        <v>11399</v>
      </c>
      <c r="K1581" s="42">
        <v>7</v>
      </c>
      <c r="L1581" s="42">
        <v>3</v>
      </c>
      <c r="M1581" s="42">
        <v>1</v>
      </c>
      <c r="N1581" s="42" t="s">
        <v>84</v>
      </c>
      <c r="O1581" s="42" t="s">
        <v>11311</v>
      </c>
      <c r="P1581" s="42" t="s">
        <v>11312</v>
      </c>
      <c r="Q1581" t="s">
        <v>85</v>
      </c>
      <c r="R1581" t="s">
        <v>86</v>
      </c>
    </row>
    <row r="1582" spans="1:18" ht="13" x14ac:dyDescent="0.15">
      <c r="A1582" s="167"/>
      <c r="B1582" s="46">
        <v>15</v>
      </c>
      <c r="C1582" s="43" t="s">
        <v>11400</v>
      </c>
      <c r="D1582" s="45">
        <v>1000000</v>
      </c>
      <c r="E1582" s="42" t="s">
        <v>11401</v>
      </c>
      <c r="F1582" s="42" t="s">
        <v>2288</v>
      </c>
      <c r="G1582" s="42" t="s">
        <v>1910</v>
      </c>
      <c r="H1582" s="45">
        <v>6.41389416628001E-12</v>
      </c>
      <c r="I1582" s="42">
        <v>28</v>
      </c>
      <c r="J1582" s="42" t="s">
        <v>11402</v>
      </c>
      <c r="K1582" s="42">
        <v>6</v>
      </c>
      <c r="L1582" s="42">
        <v>3</v>
      </c>
      <c r="M1582" s="42">
        <v>1</v>
      </c>
      <c r="N1582" s="42" t="s">
        <v>84</v>
      </c>
      <c r="O1582" s="42" t="s">
        <v>11311</v>
      </c>
      <c r="P1582" s="42" t="s">
        <v>11312</v>
      </c>
      <c r="Q1582" t="s">
        <v>85</v>
      </c>
      <c r="R1582" t="s">
        <v>86</v>
      </c>
    </row>
    <row r="1583" spans="1:18" ht="13" x14ac:dyDescent="0.15">
      <c r="A1583" s="167"/>
      <c r="B1583" s="46">
        <v>15</v>
      </c>
      <c r="C1583" s="43" t="s">
        <v>11403</v>
      </c>
      <c r="D1583" s="45">
        <v>1000000</v>
      </c>
      <c r="E1583" s="42" t="s">
        <v>11404</v>
      </c>
      <c r="F1583" s="42" t="s">
        <v>2288</v>
      </c>
      <c r="G1583" s="42" t="s">
        <v>1914</v>
      </c>
      <c r="H1583" s="45">
        <v>4.4904325027075699E-13</v>
      </c>
      <c r="I1583" s="42">
        <v>36</v>
      </c>
      <c r="J1583" s="42" t="s">
        <v>11405</v>
      </c>
      <c r="K1583" s="42">
        <v>4</v>
      </c>
      <c r="L1583" s="42">
        <v>3</v>
      </c>
      <c r="M1583" s="42">
        <v>1</v>
      </c>
      <c r="N1583" s="42" t="s">
        <v>84</v>
      </c>
      <c r="O1583" s="42" t="s">
        <v>11311</v>
      </c>
      <c r="P1583" s="42" t="s">
        <v>11312</v>
      </c>
      <c r="Q1583" t="s">
        <v>85</v>
      </c>
      <c r="R1583" t="s">
        <v>86</v>
      </c>
    </row>
    <row r="1584" spans="1:18" ht="13" x14ac:dyDescent="0.15">
      <c r="A1584" s="167"/>
      <c r="B1584" s="46">
        <v>15</v>
      </c>
      <c r="C1584" s="43" t="s">
        <v>11406</v>
      </c>
      <c r="D1584" s="45">
        <v>1000000</v>
      </c>
      <c r="E1584" s="42" t="s">
        <v>11407</v>
      </c>
      <c r="F1584" s="42" t="s">
        <v>2288</v>
      </c>
      <c r="G1584" s="42" t="s">
        <v>1910</v>
      </c>
      <c r="H1584" s="45">
        <v>9.6603020474000198E-12</v>
      </c>
      <c r="I1584" s="42">
        <v>28</v>
      </c>
      <c r="J1584" s="42" t="s">
        <v>11408</v>
      </c>
      <c r="K1584" s="42">
        <v>4</v>
      </c>
      <c r="L1584" s="42">
        <v>4</v>
      </c>
      <c r="M1584" s="42">
        <v>1</v>
      </c>
      <c r="N1584" s="42" t="s">
        <v>84</v>
      </c>
      <c r="O1584" s="42" t="s">
        <v>11311</v>
      </c>
      <c r="P1584" s="42" t="s">
        <v>11312</v>
      </c>
      <c r="Q1584" t="s">
        <v>85</v>
      </c>
      <c r="R1584" t="s">
        <v>86</v>
      </c>
    </row>
    <row r="1585" spans="1:18" ht="13" x14ac:dyDescent="0.15">
      <c r="A1585" s="167"/>
      <c r="B1585" s="46">
        <v>15</v>
      </c>
      <c r="C1585" s="43" t="s">
        <v>11409</v>
      </c>
      <c r="D1585" s="45">
        <v>1000000</v>
      </c>
      <c r="E1585" s="42" t="s">
        <v>11410</v>
      </c>
      <c r="F1585" s="42" t="s">
        <v>2288</v>
      </c>
      <c r="G1585" s="42" t="s">
        <v>1948</v>
      </c>
      <c r="H1585" s="45">
        <v>8.5303824872524201E-11</v>
      </c>
      <c r="I1585" s="42">
        <v>16</v>
      </c>
      <c r="J1585" s="42" t="s">
        <v>11411</v>
      </c>
      <c r="K1585" s="42">
        <v>4</v>
      </c>
      <c r="L1585" s="42">
        <v>3</v>
      </c>
      <c r="M1585" s="42">
        <v>1</v>
      </c>
      <c r="N1585" s="42" t="s">
        <v>84</v>
      </c>
      <c r="O1585" s="42" t="s">
        <v>11311</v>
      </c>
      <c r="P1585" s="42" t="s">
        <v>11312</v>
      </c>
      <c r="Q1585" t="s">
        <v>85</v>
      </c>
      <c r="R1585" t="s">
        <v>86</v>
      </c>
    </row>
    <row r="1586" spans="1:18" ht="13" x14ac:dyDescent="0.15">
      <c r="A1586" s="167"/>
      <c r="B1586" s="46">
        <v>15</v>
      </c>
      <c r="C1586" s="43" t="s">
        <v>11412</v>
      </c>
      <c r="D1586" s="45">
        <v>1000000</v>
      </c>
      <c r="E1586" s="42" t="s">
        <v>11413</v>
      </c>
      <c r="F1586" s="42" t="s">
        <v>2288</v>
      </c>
      <c r="G1586" s="42" t="s">
        <v>1910</v>
      </c>
      <c r="H1586" s="45">
        <v>1.2091123494843301E-10</v>
      </c>
      <c r="I1586" s="42">
        <v>22</v>
      </c>
      <c r="J1586" s="42" t="s">
        <v>11414</v>
      </c>
      <c r="K1586" s="42">
        <v>5</v>
      </c>
      <c r="L1586" s="42">
        <v>3</v>
      </c>
      <c r="M1586" s="42">
        <v>1</v>
      </c>
      <c r="N1586" s="42" t="s">
        <v>84</v>
      </c>
      <c r="O1586" s="42" t="s">
        <v>11311</v>
      </c>
      <c r="P1586" s="42" t="s">
        <v>11312</v>
      </c>
      <c r="Q1586" t="s">
        <v>85</v>
      </c>
      <c r="R1586" t="s">
        <v>86</v>
      </c>
    </row>
    <row r="1587" spans="1:18" ht="13" x14ac:dyDescent="0.15">
      <c r="A1587" s="167"/>
      <c r="B1587" s="46">
        <v>15</v>
      </c>
      <c r="C1587" s="43" t="s">
        <v>11415</v>
      </c>
      <c r="D1587" s="45">
        <v>1000000</v>
      </c>
      <c r="E1587" s="42" t="s">
        <v>11416</v>
      </c>
      <c r="F1587" s="42" t="s">
        <v>2443</v>
      </c>
      <c r="G1587" s="42" t="s">
        <v>1902</v>
      </c>
      <c r="H1587" s="45">
        <v>3.7600455323094297E-9</v>
      </c>
      <c r="I1587" s="42">
        <v>14</v>
      </c>
      <c r="J1587" s="42" t="s">
        <v>11417</v>
      </c>
      <c r="K1587" s="42">
        <v>4</v>
      </c>
      <c r="L1587" s="42">
        <v>3</v>
      </c>
      <c r="M1587" s="42">
        <v>1</v>
      </c>
      <c r="N1587" s="42" t="s">
        <v>84</v>
      </c>
      <c r="O1587" s="42" t="s">
        <v>11311</v>
      </c>
      <c r="P1587" s="42" t="s">
        <v>11312</v>
      </c>
      <c r="Q1587" t="s">
        <v>85</v>
      </c>
      <c r="R1587" t="s">
        <v>86</v>
      </c>
    </row>
    <row r="1588" spans="1:18" ht="13" x14ac:dyDescent="0.15">
      <c r="A1588" s="167"/>
      <c r="B1588" s="46">
        <v>15</v>
      </c>
      <c r="C1588" s="43" t="s">
        <v>11418</v>
      </c>
      <c r="D1588" s="45">
        <v>1000000</v>
      </c>
      <c r="E1588" s="42" t="s">
        <v>11419</v>
      </c>
      <c r="F1588" s="42" t="s">
        <v>2288</v>
      </c>
      <c r="G1588" s="42" t="s">
        <v>1948</v>
      </c>
      <c r="H1588" s="45">
        <v>3.8009870885554998E-10</v>
      </c>
      <c r="I1588" s="42">
        <v>22</v>
      </c>
      <c r="J1588" s="42" t="s">
        <v>11420</v>
      </c>
      <c r="K1588" s="42">
        <v>5</v>
      </c>
      <c r="L1588" s="42">
        <v>4</v>
      </c>
      <c r="M1588" s="42">
        <v>1</v>
      </c>
      <c r="N1588" s="42" t="s">
        <v>84</v>
      </c>
      <c r="O1588" s="42" t="s">
        <v>11311</v>
      </c>
      <c r="P1588" s="42" t="s">
        <v>11312</v>
      </c>
      <c r="Q1588" t="s">
        <v>85</v>
      </c>
      <c r="R1588" t="s">
        <v>86</v>
      </c>
    </row>
    <row r="1589" spans="1:18" ht="13" x14ac:dyDescent="0.15">
      <c r="A1589" s="167"/>
      <c r="B1589" s="46">
        <v>15</v>
      </c>
      <c r="C1589" s="43" t="s">
        <v>11421</v>
      </c>
      <c r="D1589" s="45">
        <v>1000000</v>
      </c>
      <c r="E1589" s="42" t="s">
        <v>11422</v>
      </c>
      <c r="F1589" s="42" t="s">
        <v>2288</v>
      </c>
      <c r="G1589" s="42" t="s">
        <v>1948</v>
      </c>
      <c r="H1589" s="45">
        <v>6.6601259322709401E-10</v>
      </c>
      <c r="I1589" s="42">
        <v>16</v>
      </c>
      <c r="J1589" s="42" t="s">
        <v>11423</v>
      </c>
      <c r="K1589" s="42">
        <v>5</v>
      </c>
      <c r="L1589" s="42">
        <v>4</v>
      </c>
      <c r="M1589" s="42">
        <v>1</v>
      </c>
      <c r="N1589" s="42" t="s">
        <v>84</v>
      </c>
      <c r="O1589" s="42" t="s">
        <v>11311</v>
      </c>
      <c r="P1589" s="42" t="s">
        <v>11312</v>
      </c>
      <c r="Q1589" t="s">
        <v>85</v>
      </c>
      <c r="R1589" t="s">
        <v>86</v>
      </c>
    </row>
    <row r="1590" spans="1:18" ht="13" x14ac:dyDescent="0.15">
      <c r="A1590" s="167"/>
      <c r="B1590" s="46">
        <v>15</v>
      </c>
      <c r="C1590" s="43" t="s">
        <v>11424</v>
      </c>
      <c r="D1590" s="45">
        <v>1000000</v>
      </c>
      <c r="E1590" s="42" t="s">
        <v>11425</v>
      </c>
      <c r="F1590" s="42" t="s">
        <v>2288</v>
      </c>
      <c r="G1590" s="42" t="s">
        <v>1910</v>
      </c>
      <c r="H1590" s="45">
        <v>7.0541351362311195E-10</v>
      </c>
      <c r="I1590" s="42">
        <v>22</v>
      </c>
      <c r="J1590" s="42" t="s">
        <v>11426</v>
      </c>
      <c r="K1590" s="42">
        <v>4</v>
      </c>
      <c r="L1590" s="42">
        <v>3</v>
      </c>
      <c r="M1590" s="42">
        <v>1</v>
      </c>
      <c r="N1590" s="42" t="s">
        <v>84</v>
      </c>
      <c r="O1590" s="42" t="s">
        <v>11311</v>
      </c>
      <c r="P1590" s="42" t="s">
        <v>11312</v>
      </c>
      <c r="Q1590" t="s">
        <v>85</v>
      </c>
      <c r="R1590" t="s">
        <v>86</v>
      </c>
    </row>
    <row r="1591" spans="1:18" ht="13" x14ac:dyDescent="0.15">
      <c r="A1591" s="167"/>
      <c r="B1591" s="46">
        <v>15</v>
      </c>
      <c r="C1591" s="43" t="s">
        <v>11427</v>
      </c>
      <c r="D1591" s="45">
        <v>1000000</v>
      </c>
      <c r="E1591" s="42" t="s">
        <v>11428</v>
      </c>
      <c r="F1591" s="42" t="s">
        <v>2142</v>
      </c>
      <c r="G1591" s="42" t="s">
        <v>1941</v>
      </c>
      <c r="H1591" s="45">
        <v>1.4808037704392401E-7</v>
      </c>
      <c r="I1591" s="42">
        <v>22</v>
      </c>
      <c r="J1591" s="42" t="s">
        <v>11429</v>
      </c>
      <c r="K1591" s="42">
        <v>3</v>
      </c>
      <c r="L1591" s="42">
        <v>3</v>
      </c>
      <c r="M1591" s="42">
        <v>1</v>
      </c>
      <c r="N1591" s="42" t="s">
        <v>84</v>
      </c>
      <c r="O1591" s="42" t="s">
        <v>11311</v>
      </c>
      <c r="P1591" s="42" t="s">
        <v>11312</v>
      </c>
      <c r="Q1591" t="s">
        <v>85</v>
      </c>
      <c r="R1591" t="s">
        <v>86</v>
      </c>
    </row>
    <row r="1592" spans="1:18" ht="13" x14ac:dyDescent="0.15">
      <c r="A1592" s="167"/>
      <c r="B1592" s="46">
        <v>15</v>
      </c>
      <c r="C1592" s="43" t="s">
        <v>11430</v>
      </c>
      <c r="D1592" s="45">
        <v>1000000</v>
      </c>
      <c r="E1592" s="42" t="s">
        <v>11431</v>
      </c>
      <c r="F1592" s="42" t="s">
        <v>2288</v>
      </c>
      <c r="G1592" s="42" t="s">
        <v>6296</v>
      </c>
      <c r="H1592" s="45">
        <v>8.5047498388678402E-11</v>
      </c>
      <c r="I1592" s="42">
        <v>34</v>
      </c>
      <c r="J1592" s="42" t="s">
        <v>11432</v>
      </c>
      <c r="K1592" s="42">
        <v>3</v>
      </c>
      <c r="L1592" s="42">
        <v>3</v>
      </c>
      <c r="M1592" s="42">
        <v>1</v>
      </c>
      <c r="N1592" s="42" t="s">
        <v>84</v>
      </c>
      <c r="O1592" s="42" t="s">
        <v>11311</v>
      </c>
      <c r="P1592" s="42" t="s">
        <v>11312</v>
      </c>
      <c r="Q1592" t="s">
        <v>85</v>
      </c>
      <c r="R1592" t="s">
        <v>86</v>
      </c>
    </row>
    <row r="1593" spans="1:18" ht="13" x14ac:dyDescent="0.15">
      <c r="A1593" s="167"/>
      <c r="B1593" s="46">
        <v>15</v>
      </c>
      <c r="C1593" s="43" t="s">
        <v>11433</v>
      </c>
      <c r="D1593" s="45">
        <v>1000000</v>
      </c>
      <c r="E1593" s="42" t="s">
        <v>11434</v>
      </c>
      <c r="F1593" s="42" t="s">
        <v>2288</v>
      </c>
      <c r="G1593" s="42" t="s">
        <v>1910</v>
      </c>
      <c r="H1593" s="45">
        <v>1.46407721476649E-13</v>
      </c>
      <c r="I1593" s="42">
        <v>32</v>
      </c>
      <c r="J1593" s="42" t="s">
        <v>11435</v>
      </c>
      <c r="K1593" s="42">
        <v>3</v>
      </c>
      <c r="L1593" s="42">
        <v>3</v>
      </c>
      <c r="M1593" s="42">
        <v>1</v>
      </c>
      <c r="N1593" s="42" t="s">
        <v>84</v>
      </c>
      <c r="O1593" s="42" t="s">
        <v>11311</v>
      </c>
      <c r="P1593" s="42" t="s">
        <v>11312</v>
      </c>
      <c r="Q1593" t="s">
        <v>85</v>
      </c>
      <c r="R1593" t="s">
        <v>86</v>
      </c>
    </row>
    <row r="1594" spans="1:18" ht="13" x14ac:dyDescent="0.15">
      <c r="A1594" s="167"/>
      <c r="B1594" s="46">
        <v>15</v>
      </c>
      <c r="C1594" s="43" t="s">
        <v>11436</v>
      </c>
      <c r="D1594" s="45">
        <v>1000000</v>
      </c>
      <c r="E1594" s="42" t="s">
        <v>11437</v>
      </c>
      <c r="F1594" s="42" t="s">
        <v>2288</v>
      </c>
      <c r="G1594" s="42" t="s">
        <v>1902</v>
      </c>
      <c r="H1594" s="45">
        <v>1.5002517093256099E-11</v>
      </c>
      <c r="I1594" s="42">
        <v>22</v>
      </c>
      <c r="J1594" s="42" t="s">
        <v>11438</v>
      </c>
      <c r="K1594" s="42">
        <v>3</v>
      </c>
      <c r="L1594" s="42">
        <v>3</v>
      </c>
      <c r="M1594" s="42">
        <v>1</v>
      </c>
      <c r="N1594" s="42" t="s">
        <v>84</v>
      </c>
      <c r="O1594" s="42" t="s">
        <v>11311</v>
      </c>
      <c r="P1594" s="42" t="s">
        <v>11312</v>
      </c>
      <c r="Q1594" t="s">
        <v>85</v>
      </c>
      <c r="R1594" t="s">
        <v>86</v>
      </c>
    </row>
    <row r="1595" spans="1:18" ht="13" x14ac:dyDescent="0.15">
      <c r="A1595" s="167"/>
      <c r="B1595" s="46">
        <v>15</v>
      </c>
      <c r="C1595" s="43" t="s">
        <v>11439</v>
      </c>
      <c r="D1595" s="45">
        <v>1000000</v>
      </c>
      <c r="E1595" s="42" t="s">
        <v>11440</v>
      </c>
      <c r="F1595" s="42" t="s">
        <v>2288</v>
      </c>
      <c r="G1595" s="42" t="s">
        <v>2007</v>
      </c>
      <c r="H1595" s="45">
        <v>1.0486368038269E-10</v>
      </c>
      <c r="I1595" s="42">
        <v>32</v>
      </c>
      <c r="J1595" s="42" t="s">
        <v>11441</v>
      </c>
      <c r="K1595" s="42">
        <v>4</v>
      </c>
      <c r="L1595" s="42">
        <v>3</v>
      </c>
      <c r="M1595" s="42">
        <v>1</v>
      </c>
      <c r="N1595" s="42" t="s">
        <v>84</v>
      </c>
      <c r="O1595" s="42" t="s">
        <v>11311</v>
      </c>
      <c r="P1595" s="42" t="s">
        <v>11312</v>
      </c>
      <c r="Q1595" t="s">
        <v>85</v>
      </c>
      <c r="R1595" t="s">
        <v>86</v>
      </c>
    </row>
    <row r="1596" spans="1:18" ht="13" x14ac:dyDescent="0.15">
      <c r="A1596" s="167"/>
      <c r="B1596" s="46">
        <v>15</v>
      </c>
      <c r="C1596" s="43" t="s">
        <v>11442</v>
      </c>
      <c r="D1596" s="45">
        <v>1000000</v>
      </c>
      <c r="E1596" s="42" t="s">
        <v>11443</v>
      </c>
      <c r="F1596" s="42" t="s">
        <v>2288</v>
      </c>
      <c r="G1596" s="42" t="s">
        <v>1948</v>
      </c>
      <c r="H1596" s="45">
        <v>9.08558338728573E-10</v>
      </c>
      <c r="I1596" s="42">
        <v>20</v>
      </c>
      <c r="J1596" s="42" t="s">
        <v>11444</v>
      </c>
      <c r="K1596" s="42">
        <v>3</v>
      </c>
      <c r="L1596" s="42">
        <v>3</v>
      </c>
      <c r="M1596" s="42">
        <v>1</v>
      </c>
      <c r="N1596" s="42" t="s">
        <v>84</v>
      </c>
      <c r="O1596" s="42" t="s">
        <v>11311</v>
      </c>
      <c r="P1596" s="42" t="s">
        <v>11312</v>
      </c>
      <c r="Q1596" t="s">
        <v>85</v>
      </c>
      <c r="R1596" t="s">
        <v>86</v>
      </c>
    </row>
    <row r="1597" spans="1:18" ht="13" x14ac:dyDescent="0.15">
      <c r="A1597" s="167"/>
      <c r="B1597" s="46">
        <v>15</v>
      </c>
      <c r="C1597" s="43" t="s">
        <v>11445</v>
      </c>
      <c r="D1597" s="45">
        <v>1000000</v>
      </c>
      <c r="E1597" s="42" t="s">
        <v>11446</v>
      </c>
      <c r="F1597" s="42" t="s">
        <v>2288</v>
      </c>
      <c r="G1597" s="42" t="s">
        <v>1948</v>
      </c>
      <c r="H1597" s="45">
        <v>7.31881120096755E-12</v>
      </c>
      <c r="I1597" s="42">
        <v>32</v>
      </c>
      <c r="J1597" s="42" t="s">
        <v>11447</v>
      </c>
      <c r="K1597" s="42">
        <v>3</v>
      </c>
      <c r="L1597" s="42">
        <v>3</v>
      </c>
      <c r="M1597" s="42">
        <v>1</v>
      </c>
      <c r="N1597" s="42" t="s">
        <v>84</v>
      </c>
      <c r="O1597" s="42" t="s">
        <v>11311</v>
      </c>
      <c r="P1597" s="42" t="s">
        <v>11312</v>
      </c>
      <c r="Q1597" t="s">
        <v>85</v>
      </c>
      <c r="R1597" t="s">
        <v>86</v>
      </c>
    </row>
    <row r="1598" spans="1:18" ht="13" x14ac:dyDescent="0.15">
      <c r="A1598" s="167"/>
      <c r="B1598" s="46">
        <v>15</v>
      </c>
      <c r="C1598" s="43" t="s">
        <v>11448</v>
      </c>
      <c r="D1598" s="45">
        <v>1000000</v>
      </c>
      <c r="E1598" s="42" t="s">
        <v>11449</v>
      </c>
      <c r="F1598" s="42" t="s">
        <v>2288</v>
      </c>
      <c r="G1598" s="42" t="s">
        <v>1910</v>
      </c>
      <c r="H1598" s="45">
        <v>3.0649259409135898E-11</v>
      </c>
      <c r="I1598" s="42">
        <v>22</v>
      </c>
      <c r="J1598" s="42" t="s">
        <v>11450</v>
      </c>
      <c r="K1598" s="42">
        <v>3</v>
      </c>
      <c r="L1598" s="42">
        <v>3</v>
      </c>
      <c r="M1598" s="42">
        <v>1</v>
      </c>
      <c r="N1598" s="42" t="s">
        <v>84</v>
      </c>
      <c r="O1598" s="42" t="s">
        <v>11311</v>
      </c>
      <c r="P1598" s="42" t="s">
        <v>11312</v>
      </c>
      <c r="Q1598" t="s">
        <v>85</v>
      </c>
      <c r="R1598" t="s">
        <v>86</v>
      </c>
    </row>
    <row r="1599" spans="1:18" ht="13" x14ac:dyDescent="0.15">
      <c r="A1599" s="167"/>
      <c r="B1599" s="46">
        <v>16</v>
      </c>
      <c r="C1599" s="43" t="s">
        <v>11810</v>
      </c>
      <c r="D1599" s="45">
        <v>1000000</v>
      </c>
      <c r="E1599" s="42" t="s">
        <v>11811</v>
      </c>
      <c r="F1599" s="42" t="s">
        <v>2409</v>
      </c>
      <c r="G1599" s="42" t="s">
        <v>1914</v>
      </c>
      <c r="H1599" s="45">
        <v>1.2133095601603199E-9</v>
      </c>
      <c r="I1599" s="42">
        <v>20</v>
      </c>
      <c r="J1599" s="42" t="s">
        <v>11812</v>
      </c>
      <c r="K1599" s="42">
        <v>5</v>
      </c>
      <c r="L1599" s="42">
        <v>3</v>
      </c>
      <c r="M1599" s="42">
        <v>1</v>
      </c>
      <c r="N1599" s="42" t="s">
        <v>89</v>
      </c>
      <c r="O1599" s="42" t="s">
        <v>11813</v>
      </c>
      <c r="P1599" s="42" t="s">
        <v>11814</v>
      </c>
      <c r="Q1599" t="s">
        <v>90</v>
      </c>
      <c r="R1599" t="s">
        <v>91</v>
      </c>
    </row>
    <row r="1600" spans="1:18" ht="13" x14ac:dyDescent="0.15">
      <c r="A1600" s="167"/>
      <c r="B1600" s="46">
        <v>16</v>
      </c>
      <c r="C1600" s="43" t="s">
        <v>11815</v>
      </c>
      <c r="D1600" s="45">
        <v>1000000</v>
      </c>
      <c r="E1600" s="42" t="s">
        <v>11816</v>
      </c>
      <c r="F1600" s="42" t="s">
        <v>2241</v>
      </c>
      <c r="G1600" s="42" t="s">
        <v>2338</v>
      </c>
      <c r="H1600" s="45">
        <v>2.9284541179650198E-10</v>
      </c>
      <c r="I1600" s="42">
        <v>34</v>
      </c>
      <c r="J1600" s="42" t="s">
        <v>11817</v>
      </c>
      <c r="K1600" s="42">
        <v>4</v>
      </c>
      <c r="L1600" s="42">
        <v>3</v>
      </c>
      <c r="M1600" s="42">
        <v>1</v>
      </c>
      <c r="N1600" s="42" t="s">
        <v>89</v>
      </c>
      <c r="O1600" s="42" t="s">
        <v>11813</v>
      </c>
      <c r="P1600" s="42" t="s">
        <v>11814</v>
      </c>
      <c r="Q1600" t="s">
        <v>90</v>
      </c>
      <c r="R1600" t="s">
        <v>91</v>
      </c>
    </row>
    <row r="1601" spans="1:18" ht="13" x14ac:dyDescent="0.15">
      <c r="A1601" s="167"/>
      <c r="B1601" s="46">
        <v>17</v>
      </c>
      <c r="C1601" s="43" t="s">
        <v>11967</v>
      </c>
      <c r="D1601" s="45">
        <v>1000000</v>
      </c>
      <c r="E1601" s="42" t="s">
        <v>11968</v>
      </c>
      <c r="F1601" s="42" t="s">
        <v>1892</v>
      </c>
      <c r="G1601" s="42" t="s">
        <v>1948</v>
      </c>
      <c r="H1601" s="45">
        <v>2.1133347695623401E-9</v>
      </c>
      <c r="I1601" s="42">
        <v>26</v>
      </c>
      <c r="J1601" s="42" t="s">
        <v>11969</v>
      </c>
      <c r="K1601" s="42">
        <v>29</v>
      </c>
      <c r="L1601" s="42">
        <v>4</v>
      </c>
      <c r="M1601" s="42">
        <v>1</v>
      </c>
      <c r="N1601" s="42" t="s">
        <v>94</v>
      </c>
      <c r="O1601" s="42" t="s">
        <v>11970</v>
      </c>
      <c r="P1601" s="42" t="s">
        <v>11971</v>
      </c>
      <c r="Q1601" t="s">
        <v>95</v>
      </c>
      <c r="R1601" t="s">
        <v>96</v>
      </c>
    </row>
    <row r="1602" spans="1:18" ht="13" x14ac:dyDescent="0.15">
      <c r="A1602" s="167"/>
      <c r="B1602" s="46">
        <v>17</v>
      </c>
      <c r="C1602" s="43" t="s">
        <v>11972</v>
      </c>
      <c r="D1602" s="45">
        <v>1000000</v>
      </c>
      <c r="E1602" s="42" t="s">
        <v>11973</v>
      </c>
      <c r="F1602" s="42" t="s">
        <v>1892</v>
      </c>
      <c r="G1602" s="42" t="s">
        <v>1893</v>
      </c>
      <c r="H1602" s="45">
        <v>1.21206205704273E-11</v>
      </c>
      <c r="I1602" s="42">
        <v>34</v>
      </c>
      <c r="J1602" s="42" t="s">
        <v>11974</v>
      </c>
      <c r="K1602" s="42">
        <v>16</v>
      </c>
      <c r="L1602" s="42">
        <v>3</v>
      </c>
      <c r="M1602" s="42">
        <v>1</v>
      </c>
      <c r="N1602" s="42" t="s">
        <v>94</v>
      </c>
      <c r="O1602" s="42" t="s">
        <v>11970</v>
      </c>
      <c r="P1602" s="42" t="s">
        <v>11971</v>
      </c>
      <c r="Q1602" t="s">
        <v>95</v>
      </c>
      <c r="R1602" t="s">
        <v>96</v>
      </c>
    </row>
    <row r="1603" spans="1:18" ht="13" x14ac:dyDescent="0.15">
      <c r="A1603" s="167"/>
      <c r="B1603" s="46">
        <v>17</v>
      </c>
      <c r="C1603" s="43" t="s">
        <v>11975</v>
      </c>
      <c r="D1603" s="45">
        <v>1000000</v>
      </c>
      <c r="E1603" s="42" t="s">
        <v>11976</v>
      </c>
      <c r="F1603" s="42" t="s">
        <v>1892</v>
      </c>
      <c r="G1603" s="42" t="s">
        <v>1914</v>
      </c>
      <c r="H1603" s="45">
        <v>6.2714410785995899E-12</v>
      </c>
      <c r="I1603" s="42">
        <v>32</v>
      </c>
      <c r="J1603" s="42" t="s">
        <v>11977</v>
      </c>
      <c r="K1603" s="42">
        <v>24</v>
      </c>
      <c r="L1603" s="42">
        <v>3</v>
      </c>
      <c r="M1603" s="42">
        <v>1</v>
      </c>
      <c r="N1603" s="42" t="s">
        <v>94</v>
      </c>
      <c r="O1603" s="42" t="s">
        <v>11970</v>
      </c>
      <c r="P1603" s="42" t="s">
        <v>11971</v>
      </c>
      <c r="Q1603" t="s">
        <v>95</v>
      </c>
      <c r="R1603" t="s">
        <v>96</v>
      </c>
    </row>
    <row r="1604" spans="1:18" ht="13" x14ac:dyDescent="0.15">
      <c r="A1604" s="167"/>
      <c r="B1604" s="46">
        <v>17</v>
      </c>
      <c r="C1604" s="43" t="s">
        <v>11978</v>
      </c>
      <c r="D1604" s="45">
        <v>1000000</v>
      </c>
      <c r="E1604" s="42" t="s">
        <v>11979</v>
      </c>
      <c r="F1604" s="42" t="s">
        <v>2379</v>
      </c>
      <c r="G1604" s="42" t="s">
        <v>1948</v>
      </c>
      <c r="H1604" s="45">
        <v>7.15748908136176E-11</v>
      </c>
      <c r="I1604" s="42">
        <v>28</v>
      </c>
      <c r="J1604" s="42" t="s">
        <v>11980</v>
      </c>
      <c r="K1604" s="42">
        <v>22</v>
      </c>
      <c r="L1604" s="42">
        <v>5</v>
      </c>
      <c r="M1604" s="42">
        <v>1</v>
      </c>
      <c r="N1604" s="42" t="s">
        <v>94</v>
      </c>
      <c r="O1604" s="42" t="s">
        <v>11970</v>
      </c>
      <c r="P1604" s="42" t="s">
        <v>11971</v>
      </c>
      <c r="Q1604" t="s">
        <v>95</v>
      </c>
      <c r="R1604" t="s">
        <v>96</v>
      </c>
    </row>
    <row r="1605" spans="1:18" ht="13" x14ac:dyDescent="0.15">
      <c r="A1605" s="167"/>
      <c r="B1605" s="46">
        <v>17</v>
      </c>
      <c r="C1605" s="43" t="s">
        <v>11981</v>
      </c>
      <c r="D1605" s="45">
        <v>1000000</v>
      </c>
      <c r="E1605" s="42" t="s">
        <v>11982</v>
      </c>
      <c r="F1605" s="42" t="s">
        <v>2379</v>
      </c>
      <c r="G1605" s="42" t="s">
        <v>1948</v>
      </c>
      <c r="H1605" s="45">
        <v>2.8365576755723298E-10</v>
      </c>
      <c r="I1605" s="42">
        <v>22</v>
      </c>
      <c r="J1605" s="42" t="s">
        <v>11983</v>
      </c>
      <c r="K1605" s="42">
        <v>18</v>
      </c>
      <c r="L1605" s="42">
        <v>5</v>
      </c>
      <c r="M1605" s="42">
        <v>1</v>
      </c>
      <c r="N1605" s="42" t="s">
        <v>94</v>
      </c>
      <c r="O1605" s="42" t="s">
        <v>11970</v>
      </c>
      <c r="P1605" s="42" t="s">
        <v>11971</v>
      </c>
      <c r="Q1605" t="s">
        <v>95</v>
      </c>
      <c r="R1605" t="s">
        <v>96</v>
      </c>
    </row>
    <row r="1606" spans="1:18" ht="13" x14ac:dyDescent="0.15">
      <c r="A1606" s="167"/>
      <c r="B1606" s="46">
        <v>17</v>
      </c>
      <c r="C1606" s="43" t="s">
        <v>11984</v>
      </c>
      <c r="D1606" s="45">
        <v>1000000</v>
      </c>
      <c r="E1606" s="42" t="s">
        <v>11985</v>
      </c>
      <c r="F1606" s="42" t="s">
        <v>1892</v>
      </c>
      <c r="G1606" s="42" t="s">
        <v>1948</v>
      </c>
      <c r="H1606" s="45">
        <v>6.3030714356886299E-11</v>
      </c>
      <c r="I1606" s="42">
        <v>28</v>
      </c>
      <c r="J1606" s="42" t="s">
        <v>11986</v>
      </c>
      <c r="K1606" s="42">
        <v>19</v>
      </c>
      <c r="L1606" s="42">
        <v>3</v>
      </c>
      <c r="M1606" s="42">
        <v>1</v>
      </c>
      <c r="N1606" s="42" t="s">
        <v>94</v>
      </c>
      <c r="O1606" s="42" t="s">
        <v>11970</v>
      </c>
      <c r="P1606" s="42" t="s">
        <v>11971</v>
      </c>
      <c r="Q1606" t="s">
        <v>95</v>
      </c>
      <c r="R1606" t="s">
        <v>96</v>
      </c>
    </row>
    <row r="1607" spans="1:18" ht="13" x14ac:dyDescent="0.15">
      <c r="A1607" s="167"/>
      <c r="B1607" s="46">
        <v>17</v>
      </c>
      <c r="C1607" s="43" t="s">
        <v>11987</v>
      </c>
      <c r="D1607" s="45">
        <v>1000000</v>
      </c>
      <c r="E1607" s="42" t="s">
        <v>11988</v>
      </c>
      <c r="F1607" s="42" t="s">
        <v>2379</v>
      </c>
      <c r="G1607" s="42" t="s">
        <v>1948</v>
      </c>
      <c r="H1607" s="45">
        <v>2.5483666837372598E-10</v>
      </c>
      <c r="I1607" s="42">
        <v>22</v>
      </c>
      <c r="J1607" s="42" t="s">
        <v>11989</v>
      </c>
      <c r="K1607" s="42">
        <v>19</v>
      </c>
      <c r="L1607" s="42">
        <v>5</v>
      </c>
      <c r="M1607" s="42">
        <v>1</v>
      </c>
      <c r="N1607" s="42" t="s">
        <v>94</v>
      </c>
      <c r="O1607" s="42" t="s">
        <v>11970</v>
      </c>
      <c r="P1607" s="42" t="s">
        <v>11971</v>
      </c>
      <c r="Q1607" t="s">
        <v>95</v>
      </c>
      <c r="R1607" t="s">
        <v>96</v>
      </c>
    </row>
    <row r="1608" spans="1:18" ht="13" x14ac:dyDescent="0.15">
      <c r="A1608" s="167"/>
      <c r="B1608" s="46">
        <v>17</v>
      </c>
      <c r="C1608" s="43" t="s">
        <v>11990</v>
      </c>
      <c r="D1608" s="45">
        <v>1000000</v>
      </c>
      <c r="E1608" s="42" t="s">
        <v>11991</v>
      </c>
      <c r="F1608" s="42" t="s">
        <v>1892</v>
      </c>
      <c r="G1608" s="42" t="s">
        <v>1948</v>
      </c>
      <c r="H1608" s="45">
        <v>2.2386159771559902E-11</v>
      </c>
      <c r="I1608" s="42">
        <v>28</v>
      </c>
      <c r="J1608" s="42" t="s">
        <v>11992</v>
      </c>
      <c r="K1608" s="42">
        <v>19</v>
      </c>
      <c r="L1608" s="42">
        <v>3</v>
      </c>
      <c r="M1608" s="42">
        <v>1</v>
      </c>
      <c r="N1608" s="42" t="s">
        <v>94</v>
      </c>
      <c r="O1608" s="42" t="s">
        <v>11970</v>
      </c>
      <c r="P1608" s="42" t="s">
        <v>11971</v>
      </c>
      <c r="Q1608" t="s">
        <v>95</v>
      </c>
      <c r="R1608" t="s">
        <v>96</v>
      </c>
    </row>
    <row r="1609" spans="1:18" ht="13" x14ac:dyDescent="0.15">
      <c r="A1609" s="167"/>
      <c r="B1609" s="46">
        <v>17</v>
      </c>
      <c r="C1609" s="43" t="s">
        <v>11993</v>
      </c>
      <c r="D1609" s="45">
        <v>1000000</v>
      </c>
      <c r="E1609" s="42" t="s">
        <v>11994</v>
      </c>
      <c r="F1609" s="42" t="s">
        <v>1892</v>
      </c>
      <c r="G1609" s="42" t="s">
        <v>1914</v>
      </c>
      <c r="H1609" s="45">
        <v>4.5088381616385303E-12</v>
      </c>
      <c r="I1609" s="42">
        <v>28</v>
      </c>
      <c r="J1609" s="42" t="s">
        <v>11995</v>
      </c>
      <c r="K1609" s="42">
        <v>19</v>
      </c>
      <c r="L1609" s="42">
        <v>3</v>
      </c>
      <c r="M1609" s="42">
        <v>1</v>
      </c>
      <c r="N1609" s="42" t="s">
        <v>94</v>
      </c>
      <c r="O1609" s="42" t="s">
        <v>11970</v>
      </c>
      <c r="P1609" s="42" t="s">
        <v>11971</v>
      </c>
      <c r="Q1609" t="s">
        <v>95</v>
      </c>
      <c r="R1609" t="s">
        <v>96</v>
      </c>
    </row>
    <row r="1610" spans="1:18" ht="13" x14ac:dyDescent="0.15">
      <c r="A1610" s="167"/>
      <c r="B1610" s="46">
        <v>17</v>
      </c>
      <c r="C1610" s="43" t="s">
        <v>11996</v>
      </c>
      <c r="D1610" s="45">
        <v>1000000</v>
      </c>
      <c r="E1610" s="42" t="s">
        <v>11997</v>
      </c>
      <c r="F1610" s="42" t="s">
        <v>2379</v>
      </c>
      <c r="G1610" s="42" t="s">
        <v>1948</v>
      </c>
      <c r="H1610" s="45">
        <v>2.5597114436844401E-9</v>
      </c>
      <c r="I1610" s="42">
        <v>28</v>
      </c>
      <c r="J1610" s="42" t="s">
        <v>11998</v>
      </c>
      <c r="K1610" s="42">
        <v>19</v>
      </c>
      <c r="L1610" s="42">
        <v>5</v>
      </c>
      <c r="M1610" s="42">
        <v>1</v>
      </c>
      <c r="N1610" s="42" t="s">
        <v>94</v>
      </c>
      <c r="O1610" s="42" t="s">
        <v>11970</v>
      </c>
      <c r="P1610" s="42" t="s">
        <v>11971</v>
      </c>
      <c r="Q1610" t="s">
        <v>95</v>
      </c>
      <c r="R1610" t="s">
        <v>96</v>
      </c>
    </row>
    <row r="1611" spans="1:18" ht="13" x14ac:dyDescent="0.15">
      <c r="A1611" s="167"/>
      <c r="B1611" s="46">
        <v>17</v>
      </c>
      <c r="C1611" s="43" t="s">
        <v>11999</v>
      </c>
      <c r="D1611" s="45">
        <v>1000000</v>
      </c>
      <c r="E1611" s="42" t="s">
        <v>12000</v>
      </c>
      <c r="F1611" s="42" t="s">
        <v>1892</v>
      </c>
      <c r="G1611" s="42" t="s">
        <v>1914</v>
      </c>
      <c r="H1611" s="45">
        <v>1.6400636588338099E-8</v>
      </c>
      <c r="I1611" s="42">
        <v>22</v>
      </c>
      <c r="J1611" s="42" t="s">
        <v>12001</v>
      </c>
      <c r="K1611" s="42">
        <v>14</v>
      </c>
      <c r="L1611" s="42">
        <v>3</v>
      </c>
      <c r="M1611" s="42">
        <v>1</v>
      </c>
      <c r="N1611" s="42" t="s">
        <v>94</v>
      </c>
      <c r="O1611" s="42" t="s">
        <v>11970</v>
      </c>
      <c r="P1611" s="42" t="s">
        <v>11971</v>
      </c>
      <c r="Q1611" t="s">
        <v>95</v>
      </c>
      <c r="R1611" t="s">
        <v>96</v>
      </c>
    </row>
    <row r="1612" spans="1:18" ht="13" x14ac:dyDescent="0.15">
      <c r="A1612" s="167"/>
      <c r="B1612" s="46">
        <v>17</v>
      </c>
      <c r="C1612" s="43" t="s">
        <v>12002</v>
      </c>
      <c r="D1612" s="45">
        <v>1000000</v>
      </c>
      <c r="E1612" s="42" t="s">
        <v>12003</v>
      </c>
      <c r="F1612" s="42" t="s">
        <v>1892</v>
      </c>
      <c r="G1612" s="42" t="s">
        <v>1914</v>
      </c>
      <c r="H1612" s="45">
        <v>9.8287410815755201E-10</v>
      </c>
      <c r="I1612" s="42">
        <v>26</v>
      </c>
      <c r="J1612" s="42" t="s">
        <v>12004</v>
      </c>
      <c r="K1612" s="42">
        <v>18</v>
      </c>
      <c r="L1612" s="42">
        <v>4</v>
      </c>
      <c r="M1612" s="42">
        <v>1</v>
      </c>
      <c r="N1612" s="42" t="s">
        <v>94</v>
      </c>
      <c r="O1612" s="42" t="s">
        <v>11970</v>
      </c>
      <c r="P1612" s="42" t="s">
        <v>11971</v>
      </c>
      <c r="Q1612" t="s">
        <v>95</v>
      </c>
      <c r="R1612" t="s">
        <v>96</v>
      </c>
    </row>
    <row r="1613" spans="1:18" ht="13" x14ac:dyDescent="0.15">
      <c r="A1613" s="167"/>
      <c r="B1613" s="46">
        <v>17</v>
      </c>
      <c r="C1613" s="43" t="s">
        <v>12005</v>
      </c>
      <c r="D1613" s="45">
        <v>1000000</v>
      </c>
      <c r="E1613" s="42" t="s">
        <v>12006</v>
      </c>
      <c r="F1613" s="42" t="s">
        <v>1892</v>
      </c>
      <c r="G1613" s="42" t="s">
        <v>1948</v>
      </c>
      <c r="H1613" s="45">
        <v>3.6612029099968899E-9</v>
      </c>
      <c r="I1613" s="42">
        <v>22</v>
      </c>
      <c r="J1613" s="42" t="s">
        <v>12007</v>
      </c>
      <c r="K1613" s="42">
        <v>12</v>
      </c>
      <c r="L1613" s="42">
        <v>3</v>
      </c>
      <c r="M1613" s="42">
        <v>1</v>
      </c>
      <c r="N1613" s="42" t="s">
        <v>94</v>
      </c>
      <c r="O1613" s="42" t="s">
        <v>11970</v>
      </c>
      <c r="P1613" s="42" t="s">
        <v>11971</v>
      </c>
      <c r="Q1613" t="s">
        <v>95</v>
      </c>
      <c r="R1613" t="s">
        <v>96</v>
      </c>
    </row>
    <row r="1614" spans="1:18" ht="13" x14ac:dyDescent="0.15">
      <c r="A1614" s="167"/>
      <c r="B1614" s="46">
        <v>17</v>
      </c>
      <c r="C1614" s="43" t="s">
        <v>12008</v>
      </c>
      <c r="D1614" s="45">
        <v>1000000</v>
      </c>
      <c r="E1614" s="42" t="s">
        <v>12009</v>
      </c>
      <c r="F1614" s="42" t="s">
        <v>2379</v>
      </c>
      <c r="G1614" s="42" t="s">
        <v>1948</v>
      </c>
      <c r="H1614" s="45">
        <v>1.0272141262705199E-9</v>
      </c>
      <c r="I1614" s="42">
        <v>22</v>
      </c>
      <c r="J1614" s="42" t="s">
        <v>12010</v>
      </c>
      <c r="K1614" s="42">
        <v>12</v>
      </c>
      <c r="L1614" s="42">
        <v>5</v>
      </c>
      <c r="M1614" s="42">
        <v>1</v>
      </c>
      <c r="N1614" s="42" t="s">
        <v>94</v>
      </c>
      <c r="O1614" s="42" t="s">
        <v>11970</v>
      </c>
      <c r="P1614" s="42" t="s">
        <v>11971</v>
      </c>
      <c r="Q1614" t="s">
        <v>95</v>
      </c>
      <c r="R1614" t="s">
        <v>96</v>
      </c>
    </row>
    <row r="1615" spans="1:18" ht="13" x14ac:dyDescent="0.15">
      <c r="A1615" s="167"/>
      <c r="B1615" s="46">
        <v>17</v>
      </c>
      <c r="C1615" s="43" t="s">
        <v>12011</v>
      </c>
      <c r="D1615" s="45">
        <v>1000000</v>
      </c>
      <c r="E1615" s="42" t="s">
        <v>12012</v>
      </c>
      <c r="F1615" s="42" t="s">
        <v>2379</v>
      </c>
      <c r="G1615" s="42" t="s">
        <v>1914</v>
      </c>
      <c r="H1615" s="45">
        <v>1.9755158462182299E-11</v>
      </c>
      <c r="I1615" s="42">
        <v>26</v>
      </c>
      <c r="J1615" s="42" t="s">
        <v>12013</v>
      </c>
      <c r="K1615" s="42">
        <v>16</v>
      </c>
      <c r="L1615" s="42">
        <v>5</v>
      </c>
      <c r="M1615" s="42">
        <v>1</v>
      </c>
      <c r="N1615" s="42" t="s">
        <v>94</v>
      </c>
      <c r="O1615" s="42" t="s">
        <v>11970</v>
      </c>
      <c r="P1615" s="42" t="s">
        <v>11971</v>
      </c>
      <c r="Q1615" t="s">
        <v>95</v>
      </c>
      <c r="R1615" t="s">
        <v>96</v>
      </c>
    </row>
    <row r="1616" spans="1:18" ht="13" x14ac:dyDescent="0.15">
      <c r="A1616" s="167"/>
      <c r="B1616" s="46">
        <v>17</v>
      </c>
      <c r="C1616" s="43" t="s">
        <v>12014</v>
      </c>
      <c r="D1616" s="45">
        <v>1000000</v>
      </c>
      <c r="E1616" s="42" t="s">
        <v>12015</v>
      </c>
      <c r="F1616" s="42" t="s">
        <v>2379</v>
      </c>
      <c r="G1616" s="42" t="s">
        <v>1893</v>
      </c>
      <c r="H1616" s="45">
        <v>4.5285966854582299E-11</v>
      </c>
      <c r="I1616" s="42">
        <v>34</v>
      </c>
      <c r="J1616" s="42" t="s">
        <v>12016</v>
      </c>
      <c r="K1616" s="42">
        <v>12</v>
      </c>
      <c r="L1616" s="42">
        <v>5</v>
      </c>
      <c r="M1616" s="42">
        <v>1</v>
      </c>
      <c r="N1616" s="42" t="s">
        <v>94</v>
      </c>
      <c r="O1616" s="42" t="s">
        <v>11970</v>
      </c>
      <c r="P1616" s="42" t="s">
        <v>11971</v>
      </c>
      <c r="Q1616" t="s">
        <v>95</v>
      </c>
      <c r="R1616" t="s">
        <v>96</v>
      </c>
    </row>
    <row r="1617" spans="1:18" ht="13" x14ac:dyDescent="0.15">
      <c r="A1617" s="167"/>
      <c r="B1617" s="46">
        <v>17</v>
      </c>
      <c r="C1617" s="43" t="s">
        <v>12017</v>
      </c>
      <c r="D1617" s="45">
        <v>1000000</v>
      </c>
      <c r="E1617" s="42" t="s">
        <v>12018</v>
      </c>
      <c r="F1617" s="42" t="s">
        <v>1892</v>
      </c>
      <c r="G1617" s="42" t="s">
        <v>1902</v>
      </c>
      <c r="H1617" s="45">
        <v>9.1736807886131897E-11</v>
      </c>
      <c r="I1617" s="42">
        <v>28</v>
      </c>
      <c r="J1617" s="42" t="s">
        <v>12019</v>
      </c>
      <c r="K1617" s="42">
        <v>12</v>
      </c>
      <c r="L1617" s="42">
        <v>4</v>
      </c>
      <c r="M1617" s="42">
        <v>1</v>
      </c>
      <c r="N1617" s="42" t="s">
        <v>94</v>
      </c>
      <c r="O1617" s="42" t="s">
        <v>11970</v>
      </c>
      <c r="P1617" s="42" t="s">
        <v>11971</v>
      </c>
      <c r="Q1617" t="s">
        <v>95</v>
      </c>
      <c r="R1617" t="s">
        <v>96</v>
      </c>
    </row>
    <row r="1618" spans="1:18" ht="13" x14ac:dyDescent="0.15">
      <c r="A1618" s="167"/>
      <c r="B1618" s="46">
        <v>17</v>
      </c>
      <c r="C1618" s="43" t="s">
        <v>12020</v>
      </c>
      <c r="D1618" s="45">
        <v>1000000</v>
      </c>
      <c r="E1618" s="42" t="s">
        <v>12021</v>
      </c>
      <c r="F1618" s="42" t="s">
        <v>2379</v>
      </c>
      <c r="G1618" s="42" t="s">
        <v>1948</v>
      </c>
      <c r="H1618" s="45">
        <v>9.4418302944494795E-10</v>
      </c>
      <c r="I1618" s="42">
        <v>22</v>
      </c>
      <c r="J1618" s="42" t="s">
        <v>12022</v>
      </c>
      <c r="K1618" s="42">
        <v>11</v>
      </c>
      <c r="L1618" s="42">
        <v>5</v>
      </c>
      <c r="M1618" s="42">
        <v>1</v>
      </c>
      <c r="N1618" s="42" t="s">
        <v>94</v>
      </c>
      <c r="O1618" s="42" t="s">
        <v>11970</v>
      </c>
      <c r="P1618" s="42" t="s">
        <v>11971</v>
      </c>
      <c r="Q1618" t="s">
        <v>95</v>
      </c>
      <c r="R1618" t="s">
        <v>96</v>
      </c>
    </row>
    <row r="1619" spans="1:18" ht="13" x14ac:dyDescent="0.15">
      <c r="A1619" s="167"/>
      <c r="B1619" s="46">
        <v>17</v>
      </c>
      <c r="C1619" s="43" t="s">
        <v>12023</v>
      </c>
      <c r="D1619" s="45">
        <v>1000000</v>
      </c>
      <c r="E1619" s="42" t="s">
        <v>12024</v>
      </c>
      <c r="F1619" s="42" t="s">
        <v>1892</v>
      </c>
      <c r="G1619" s="42" t="s">
        <v>1910</v>
      </c>
      <c r="H1619" s="45">
        <v>3.6624069619489202E-8</v>
      </c>
      <c r="I1619" s="42">
        <v>16</v>
      </c>
      <c r="J1619" s="42" t="s">
        <v>12025</v>
      </c>
      <c r="K1619" s="42">
        <v>13</v>
      </c>
      <c r="L1619" s="42">
        <v>3</v>
      </c>
      <c r="M1619" s="42">
        <v>1</v>
      </c>
      <c r="N1619" s="42" t="s">
        <v>94</v>
      </c>
      <c r="O1619" s="42" t="s">
        <v>11970</v>
      </c>
      <c r="P1619" s="42" t="s">
        <v>11971</v>
      </c>
      <c r="Q1619" t="s">
        <v>95</v>
      </c>
      <c r="R1619" t="s">
        <v>96</v>
      </c>
    </row>
    <row r="1620" spans="1:18" ht="13" x14ac:dyDescent="0.15">
      <c r="A1620" s="167"/>
      <c r="B1620" s="46">
        <v>17</v>
      </c>
      <c r="C1620" s="43" t="s">
        <v>12026</v>
      </c>
      <c r="D1620" s="45">
        <v>1000000</v>
      </c>
      <c r="E1620" s="42" t="s">
        <v>12027</v>
      </c>
      <c r="F1620" s="42" t="s">
        <v>2379</v>
      </c>
      <c r="G1620" s="42" t="s">
        <v>1948</v>
      </c>
      <c r="H1620" s="45">
        <v>7.2879265548658199E-9</v>
      </c>
      <c r="I1620" s="42">
        <v>22</v>
      </c>
      <c r="J1620" s="42" t="s">
        <v>12022</v>
      </c>
      <c r="K1620" s="42">
        <v>9</v>
      </c>
      <c r="L1620" s="42">
        <v>4</v>
      </c>
      <c r="M1620" s="42">
        <v>1</v>
      </c>
      <c r="N1620" s="42" t="s">
        <v>94</v>
      </c>
      <c r="O1620" s="42" t="s">
        <v>11970</v>
      </c>
      <c r="P1620" s="42" t="s">
        <v>11971</v>
      </c>
      <c r="Q1620" t="s">
        <v>95</v>
      </c>
      <c r="R1620" t="s">
        <v>96</v>
      </c>
    </row>
    <row r="1621" spans="1:18" ht="13" x14ac:dyDescent="0.15">
      <c r="A1621" s="167"/>
      <c r="B1621" s="46">
        <v>17</v>
      </c>
      <c r="C1621" s="43" t="s">
        <v>12028</v>
      </c>
      <c r="D1621" s="45">
        <v>1000000</v>
      </c>
      <c r="E1621" s="42" t="s">
        <v>12029</v>
      </c>
      <c r="F1621" s="42" t="s">
        <v>1892</v>
      </c>
      <c r="G1621" s="42" t="s">
        <v>1914</v>
      </c>
      <c r="H1621" s="45">
        <v>6.5085490949124504E-9</v>
      </c>
      <c r="I1621" s="42">
        <v>20</v>
      </c>
      <c r="J1621" s="42" t="s">
        <v>12030</v>
      </c>
      <c r="K1621" s="42">
        <v>10</v>
      </c>
      <c r="L1621" s="42">
        <v>4</v>
      </c>
      <c r="M1621" s="42">
        <v>1</v>
      </c>
      <c r="N1621" s="42" t="s">
        <v>94</v>
      </c>
      <c r="O1621" s="42" t="s">
        <v>11970</v>
      </c>
      <c r="P1621" s="42" t="s">
        <v>11971</v>
      </c>
      <c r="Q1621" t="s">
        <v>95</v>
      </c>
      <c r="R1621" t="s">
        <v>96</v>
      </c>
    </row>
    <row r="1622" spans="1:18" ht="13" x14ac:dyDescent="0.15">
      <c r="A1622" s="167"/>
      <c r="B1622" s="46">
        <v>17</v>
      </c>
      <c r="C1622" s="43" t="s">
        <v>12031</v>
      </c>
      <c r="D1622" s="45">
        <v>1000000</v>
      </c>
      <c r="E1622" s="42" t="s">
        <v>12032</v>
      </c>
      <c r="F1622" s="42" t="s">
        <v>1892</v>
      </c>
      <c r="G1622" s="42" t="s">
        <v>2007</v>
      </c>
      <c r="H1622" s="45">
        <v>2.7125874276170299E-9</v>
      </c>
      <c r="I1622" s="42">
        <v>22</v>
      </c>
      <c r="J1622" s="42" t="s">
        <v>12033</v>
      </c>
      <c r="K1622" s="42">
        <v>11</v>
      </c>
      <c r="L1622" s="42">
        <v>3</v>
      </c>
      <c r="M1622" s="42">
        <v>1</v>
      </c>
      <c r="N1622" s="42" t="s">
        <v>94</v>
      </c>
      <c r="O1622" s="42" t="s">
        <v>11970</v>
      </c>
      <c r="P1622" s="42" t="s">
        <v>11971</v>
      </c>
      <c r="Q1622" t="s">
        <v>95</v>
      </c>
      <c r="R1622" t="s">
        <v>96</v>
      </c>
    </row>
    <row r="1623" spans="1:18" ht="13" x14ac:dyDescent="0.15">
      <c r="A1623" s="167"/>
      <c r="B1623" s="46">
        <v>17</v>
      </c>
      <c r="C1623" s="43" t="s">
        <v>12034</v>
      </c>
      <c r="D1623" s="45">
        <v>1000000</v>
      </c>
      <c r="E1623" s="42" t="s">
        <v>12035</v>
      </c>
      <c r="F1623" s="42" t="s">
        <v>2379</v>
      </c>
      <c r="G1623" s="42" t="s">
        <v>1948</v>
      </c>
      <c r="H1623" s="45">
        <v>4.10229959786036E-10</v>
      </c>
      <c r="I1623" s="42">
        <v>22</v>
      </c>
      <c r="J1623" s="42" t="s">
        <v>12036</v>
      </c>
      <c r="K1623" s="42">
        <v>10</v>
      </c>
      <c r="L1623" s="42">
        <v>4</v>
      </c>
      <c r="M1623" s="42">
        <v>1</v>
      </c>
      <c r="N1623" s="42" t="s">
        <v>94</v>
      </c>
      <c r="O1623" s="42" t="s">
        <v>11970</v>
      </c>
      <c r="P1623" s="42" t="s">
        <v>11971</v>
      </c>
      <c r="Q1623" t="s">
        <v>95</v>
      </c>
      <c r="R1623" t="s">
        <v>96</v>
      </c>
    </row>
    <row r="1624" spans="1:18" ht="13" x14ac:dyDescent="0.15">
      <c r="A1624" s="167"/>
      <c r="B1624" s="46">
        <v>17</v>
      </c>
      <c r="C1624" s="43" t="s">
        <v>12037</v>
      </c>
      <c r="D1624" s="45">
        <v>1000000</v>
      </c>
      <c r="E1624" s="42" t="s">
        <v>12038</v>
      </c>
      <c r="F1624" s="42" t="s">
        <v>2379</v>
      </c>
      <c r="G1624" s="42" t="s">
        <v>1948</v>
      </c>
      <c r="H1624" s="45">
        <v>6.0577347306767304E-10</v>
      </c>
      <c r="I1624" s="42">
        <v>22</v>
      </c>
      <c r="J1624" s="42" t="s">
        <v>12039</v>
      </c>
      <c r="K1624" s="42">
        <v>7</v>
      </c>
      <c r="L1624" s="42">
        <v>3</v>
      </c>
      <c r="M1624" s="42">
        <v>1</v>
      </c>
      <c r="N1624" s="42" t="s">
        <v>94</v>
      </c>
      <c r="O1624" s="42" t="s">
        <v>11970</v>
      </c>
      <c r="P1624" s="42" t="s">
        <v>11971</v>
      </c>
      <c r="Q1624" t="s">
        <v>95</v>
      </c>
      <c r="R1624" t="s">
        <v>96</v>
      </c>
    </row>
    <row r="1625" spans="1:18" ht="13" x14ac:dyDescent="0.15">
      <c r="A1625" s="167"/>
      <c r="B1625" s="46">
        <v>17</v>
      </c>
      <c r="C1625" s="43" t="s">
        <v>12040</v>
      </c>
      <c r="D1625" s="45">
        <v>1000000</v>
      </c>
      <c r="E1625" s="42" t="s">
        <v>12041</v>
      </c>
      <c r="F1625" s="42" t="s">
        <v>2379</v>
      </c>
      <c r="G1625" s="42" t="s">
        <v>1948</v>
      </c>
      <c r="H1625" s="45">
        <v>6.0527440637787E-10</v>
      </c>
      <c r="I1625" s="42">
        <v>32</v>
      </c>
      <c r="J1625" s="42" t="s">
        <v>12042</v>
      </c>
      <c r="K1625" s="42">
        <v>10</v>
      </c>
      <c r="L1625" s="42">
        <v>4</v>
      </c>
      <c r="M1625" s="42">
        <v>1</v>
      </c>
      <c r="N1625" s="42" t="s">
        <v>94</v>
      </c>
      <c r="O1625" s="42" t="s">
        <v>11970</v>
      </c>
      <c r="P1625" s="42" t="s">
        <v>11971</v>
      </c>
      <c r="Q1625" t="s">
        <v>95</v>
      </c>
      <c r="R1625" t="s">
        <v>96</v>
      </c>
    </row>
    <row r="1626" spans="1:18" ht="13" x14ac:dyDescent="0.15">
      <c r="A1626" s="167"/>
      <c r="B1626" s="46">
        <v>17</v>
      </c>
      <c r="C1626" s="43" t="s">
        <v>12043</v>
      </c>
      <c r="D1626" s="45">
        <v>1000000</v>
      </c>
      <c r="E1626" s="42" t="s">
        <v>12044</v>
      </c>
      <c r="F1626" s="42" t="s">
        <v>1892</v>
      </c>
      <c r="G1626" s="42" t="s">
        <v>1914</v>
      </c>
      <c r="H1626" s="45">
        <v>1.06194771706044E-9</v>
      </c>
      <c r="I1626" s="42">
        <v>28</v>
      </c>
      <c r="J1626" s="42" t="s">
        <v>12045</v>
      </c>
      <c r="K1626" s="42">
        <v>11</v>
      </c>
      <c r="L1626" s="42">
        <v>4</v>
      </c>
      <c r="M1626" s="42">
        <v>1</v>
      </c>
      <c r="N1626" s="42" t="s">
        <v>94</v>
      </c>
      <c r="O1626" s="42" t="s">
        <v>11970</v>
      </c>
      <c r="P1626" s="42" t="s">
        <v>11971</v>
      </c>
      <c r="Q1626" t="s">
        <v>95</v>
      </c>
      <c r="R1626" t="s">
        <v>96</v>
      </c>
    </row>
    <row r="1627" spans="1:18" ht="13" x14ac:dyDescent="0.15">
      <c r="A1627" s="167"/>
      <c r="B1627" s="46">
        <v>17</v>
      </c>
      <c r="C1627" s="43" t="s">
        <v>12046</v>
      </c>
      <c r="D1627" s="45">
        <v>1000000</v>
      </c>
      <c r="E1627" s="42" t="s">
        <v>12047</v>
      </c>
      <c r="F1627" s="42" t="s">
        <v>2379</v>
      </c>
      <c r="G1627" s="42" t="s">
        <v>6296</v>
      </c>
      <c r="H1627" s="45">
        <v>1.46011658862727E-10</v>
      </c>
      <c r="I1627" s="42">
        <v>36</v>
      </c>
      <c r="J1627" s="42" t="s">
        <v>12048</v>
      </c>
      <c r="K1627" s="42">
        <v>9</v>
      </c>
      <c r="L1627" s="42">
        <v>4</v>
      </c>
      <c r="M1627" s="42">
        <v>1</v>
      </c>
      <c r="N1627" s="42" t="s">
        <v>94</v>
      </c>
      <c r="O1627" s="42" t="s">
        <v>11970</v>
      </c>
      <c r="P1627" s="42" t="s">
        <v>11971</v>
      </c>
      <c r="Q1627" t="s">
        <v>95</v>
      </c>
      <c r="R1627" t="s">
        <v>96</v>
      </c>
    </row>
    <row r="1628" spans="1:18" ht="13" x14ac:dyDescent="0.15">
      <c r="A1628" s="167"/>
      <c r="B1628" s="46">
        <v>17</v>
      </c>
      <c r="C1628" s="43" t="s">
        <v>12049</v>
      </c>
      <c r="D1628" s="45">
        <v>1000000</v>
      </c>
      <c r="E1628" s="42" t="s">
        <v>12050</v>
      </c>
      <c r="F1628" s="42" t="s">
        <v>1892</v>
      </c>
      <c r="G1628" s="42" t="s">
        <v>1914</v>
      </c>
      <c r="H1628" s="45">
        <v>1.03803375310013E-9</v>
      </c>
      <c r="I1628" s="42">
        <v>28</v>
      </c>
      <c r="J1628" s="42" t="s">
        <v>12051</v>
      </c>
      <c r="K1628" s="42">
        <v>6</v>
      </c>
      <c r="L1628" s="42">
        <v>4</v>
      </c>
      <c r="M1628" s="42">
        <v>1</v>
      </c>
      <c r="N1628" s="42" t="s">
        <v>94</v>
      </c>
      <c r="O1628" s="42" t="s">
        <v>11970</v>
      </c>
      <c r="P1628" s="42" t="s">
        <v>11971</v>
      </c>
      <c r="Q1628" t="s">
        <v>95</v>
      </c>
      <c r="R1628" t="s">
        <v>96</v>
      </c>
    </row>
    <row r="1629" spans="1:18" ht="13" x14ac:dyDescent="0.15">
      <c r="A1629" s="167"/>
      <c r="B1629" s="46">
        <v>17</v>
      </c>
      <c r="C1629" s="43" t="s">
        <v>12052</v>
      </c>
      <c r="D1629" s="45">
        <v>1000000</v>
      </c>
      <c r="E1629" s="42" t="s">
        <v>12053</v>
      </c>
      <c r="F1629" s="42" t="s">
        <v>1892</v>
      </c>
      <c r="G1629" s="42" t="s">
        <v>1914</v>
      </c>
      <c r="H1629" s="45">
        <v>1.1753746319676599E-8</v>
      </c>
      <c r="I1629" s="42">
        <v>22</v>
      </c>
      <c r="J1629" s="42" t="s">
        <v>12054</v>
      </c>
      <c r="K1629" s="42">
        <v>6</v>
      </c>
      <c r="L1629" s="42">
        <v>4</v>
      </c>
      <c r="M1629" s="42">
        <v>1</v>
      </c>
      <c r="N1629" s="42" t="s">
        <v>94</v>
      </c>
      <c r="O1629" s="42" t="s">
        <v>11970</v>
      </c>
      <c r="P1629" s="42" t="s">
        <v>11971</v>
      </c>
      <c r="Q1629" t="s">
        <v>95</v>
      </c>
      <c r="R1629" t="s">
        <v>96</v>
      </c>
    </row>
    <row r="1630" spans="1:18" ht="13" x14ac:dyDescent="0.15">
      <c r="A1630" s="167"/>
      <c r="B1630" s="46">
        <v>17</v>
      </c>
      <c r="C1630" s="43" t="s">
        <v>12055</v>
      </c>
      <c r="D1630" s="45">
        <v>1000000</v>
      </c>
      <c r="E1630" s="42" t="s">
        <v>12056</v>
      </c>
      <c r="F1630" s="42" t="s">
        <v>2379</v>
      </c>
      <c r="G1630" s="42" t="s">
        <v>1948</v>
      </c>
      <c r="H1630" s="45">
        <v>7.5152456133244996E-11</v>
      </c>
      <c r="I1630" s="42">
        <v>32</v>
      </c>
      <c r="J1630" s="42" t="s">
        <v>12057</v>
      </c>
      <c r="K1630" s="42">
        <v>5</v>
      </c>
      <c r="L1630" s="42">
        <v>4</v>
      </c>
      <c r="M1630" s="42">
        <v>1</v>
      </c>
      <c r="N1630" s="42" t="s">
        <v>94</v>
      </c>
      <c r="O1630" s="42" t="s">
        <v>11970</v>
      </c>
      <c r="P1630" s="42" t="s">
        <v>11971</v>
      </c>
      <c r="Q1630" t="s">
        <v>95</v>
      </c>
      <c r="R1630" t="s">
        <v>96</v>
      </c>
    </row>
    <row r="1631" spans="1:18" ht="13" x14ac:dyDescent="0.15">
      <c r="A1631" s="167"/>
      <c r="B1631" s="46">
        <v>17</v>
      </c>
      <c r="C1631" s="43" t="s">
        <v>12058</v>
      </c>
      <c r="D1631" s="45">
        <v>1000000</v>
      </c>
      <c r="E1631" s="42" t="s">
        <v>12059</v>
      </c>
      <c r="F1631" s="42" t="s">
        <v>1892</v>
      </c>
      <c r="G1631" s="42" t="s">
        <v>1948</v>
      </c>
      <c r="H1631" s="45">
        <v>2.6809925342364499E-11</v>
      </c>
      <c r="I1631" s="42">
        <v>34</v>
      </c>
      <c r="J1631" s="42" t="s">
        <v>12060</v>
      </c>
      <c r="K1631" s="42">
        <v>8</v>
      </c>
      <c r="L1631" s="42">
        <v>3</v>
      </c>
      <c r="M1631" s="42">
        <v>1</v>
      </c>
      <c r="N1631" s="42" t="s">
        <v>94</v>
      </c>
      <c r="O1631" s="42" t="s">
        <v>11970</v>
      </c>
      <c r="P1631" s="42" t="s">
        <v>11971</v>
      </c>
      <c r="Q1631" t="s">
        <v>95</v>
      </c>
      <c r="R1631" t="s">
        <v>96</v>
      </c>
    </row>
    <row r="1632" spans="1:18" ht="13" x14ac:dyDescent="0.15">
      <c r="A1632" s="167"/>
      <c r="B1632" s="46">
        <v>17</v>
      </c>
      <c r="C1632" s="43" t="s">
        <v>12061</v>
      </c>
      <c r="D1632" s="45">
        <v>1000000</v>
      </c>
      <c r="E1632" s="42" t="s">
        <v>12062</v>
      </c>
      <c r="F1632" s="42" t="s">
        <v>1892</v>
      </c>
      <c r="G1632" s="42" t="s">
        <v>1914</v>
      </c>
      <c r="H1632" s="45">
        <v>3.0063174510697398E-8</v>
      </c>
      <c r="I1632" s="42">
        <v>22</v>
      </c>
      <c r="J1632" s="42" t="s">
        <v>12063</v>
      </c>
      <c r="K1632" s="42">
        <v>5</v>
      </c>
      <c r="L1632" s="42">
        <v>3</v>
      </c>
      <c r="M1632" s="42">
        <v>1</v>
      </c>
      <c r="N1632" s="42" t="s">
        <v>94</v>
      </c>
      <c r="O1632" s="42" t="s">
        <v>11970</v>
      </c>
      <c r="P1632" s="42" t="s">
        <v>11971</v>
      </c>
      <c r="Q1632" t="s">
        <v>95</v>
      </c>
      <c r="R1632" t="s">
        <v>96</v>
      </c>
    </row>
    <row r="1633" spans="1:18" ht="13" x14ac:dyDescent="0.15">
      <c r="A1633" s="167"/>
      <c r="B1633" s="46">
        <v>17</v>
      </c>
      <c r="C1633" s="43" t="s">
        <v>12064</v>
      </c>
      <c r="D1633" s="45">
        <v>1000000</v>
      </c>
      <c r="E1633" s="42" t="s">
        <v>12065</v>
      </c>
      <c r="F1633" s="42" t="s">
        <v>1892</v>
      </c>
      <c r="G1633" s="42" t="s">
        <v>1902</v>
      </c>
      <c r="H1633" s="45">
        <v>1.5319703932000499E-8</v>
      </c>
      <c r="I1633" s="42">
        <v>22</v>
      </c>
      <c r="J1633" s="42" t="s">
        <v>12066</v>
      </c>
      <c r="K1633" s="42">
        <v>6</v>
      </c>
      <c r="L1633" s="42">
        <v>3</v>
      </c>
      <c r="M1633" s="42">
        <v>1</v>
      </c>
      <c r="N1633" s="42" t="s">
        <v>94</v>
      </c>
      <c r="O1633" s="42" t="s">
        <v>11970</v>
      </c>
      <c r="P1633" s="42" t="s">
        <v>11971</v>
      </c>
      <c r="Q1633" t="s">
        <v>95</v>
      </c>
      <c r="R1633" t="s">
        <v>96</v>
      </c>
    </row>
    <row r="1634" spans="1:18" ht="13" x14ac:dyDescent="0.15">
      <c r="A1634" s="167"/>
      <c r="B1634" s="46">
        <v>17</v>
      </c>
      <c r="C1634" s="43" t="s">
        <v>12067</v>
      </c>
      <c r="D1634" s="45">
        <v>1000000</v>
      </c>
      <c r="E1634" s="42" t="s">
        <v>12068</v>
      </c>
      <c r="F1634" s="42" t="s">
        <v>2379</v>
      </c>
      <c r="G1634" s="42" t="s">
        <v>1948</v>
      </c>
      <c r="H1634" s="45">
        <v>1.8100817634904601E-10</v>
      </c>
      <c r="I1634" s="42">
        <v>22</v>
      </c>
      <c r="J1634" s="42" t="s">
        <v>12069</v>
      </c>
      <c r="K1634" s="42">
        <v>5</v>
      </c>
      <c r="L1634" s="42">
        <v>3</v>
      </c>
      <c r="M1634" s="42">
        <v>1</v>
      </c>
      <c r="N1634" s="42" t="s">
        <v>94</v>
      </c>
      <c r="O1634" s="42" t="s">
        <v>11970</v>
      </c>
      <c r="P1634" s="42" t="s">
        <v>11971</v>
      </c>
      <c r="Q1634" t="s">
        <v>95</v>
      </c>
      <c r="R1634" t="s">
        <v>96</v>
      </c>
    </row>
    <row r="1635" spans="1:18" ht="13" x14ac:dyDescent="0.15">
      <c r="A1635" s="167"/>
      <c r="B1635" s="46">
        <v>17</v>
      </c>
      <c r="C1635" s="43" t="s">
        <v>12070</v>
      </c>
      <c r="D1635" s="45">
        <v>1000000</v>
      </c>
      <c r="E1635" s="42" t="s">
        <v>12071</v>
      </c>
      <c r="F1635" s="42" t="s">
        <v>2379</v>
      </c>
      <c r="G1635" s="42" t="s">
        <v>1948</v>
      </c>
      <c r="H1635" s="45">
        <v>1.17395248464985E-10</v>
      </c>
      <c r="I1635" s="42">
        <v>22</v>
      </c>
      <c r="J1635" s="42" t="s">
        <v>12072</v>
      </c>
      <c r="K1635" s="42">
        <v>5</v>
      </c>
      <c r="L1635" s="42">
        <v>3</v>
      </c>
      <c r="M1635" s="42">
        <v>1</v>
      </c>
      <c r="N1635" s="42" t="s">
        <v>94</v>
      </c>
      <c r="O1635" s="42" t="s">
        <v>11970</v>
      </c>
      <c r="P1635" s="42" t="s">
        <v>11971</v>
      </c>
      <c r="Q1635" t="s">
        <v>95</v>
      </c>
      <c r="R1635" t="s">
        <v>96</v>
      </c>
    </row>
    <row r="1636" spans="1:18" ht="13" x14ac:dyDescent="0.15">
      <c r="A1636" s="167"/>
      <c r="B1636" s="46">
        <v>17</v>
      </c>
      <c r="C1636" s="43" t="s">
        <v>12073</v>
      </c>
      <c r="D1636" s="45">
        <v>1000000</v>
      </c>
      <c r="E1636" s="42" t="s">
        <v>12074</v>
      </c>
      <c r="F1636" s="42" t="s">
        <v>1892</v>
      </c>
      <c r="G1636" s="42" t="s">
        <v>1914</v>
      </c>
      <c r="H1636" s="45">
        <v>6.7392443394614496E-8</v>
      </c>
      <c r="I1636" s="42">
        <v>20</v>
      </c>
      <c r="J1636" s="42" t="s">
        <v>12075</v>
      </c>
      <c r="K1636" s="42">
        <v>5</v>
      </c>
      <c r="L1636" s="42">
        <v>3</v>
      </c>
      <c r="M1636" s="42">
        <v>1</v>
      </c>
      <c r="N1636" s="42" t="s">
        <v>94</v>
      </c>
      <c r="O1636" s="42" t="s">
        <v>11970</v>
      </c>
      <c r="P1636" s="42" t="s">
        <v>11971</v>
      </c>
      <c r="Q1636" t="s">
        <v>95</v>
      </c>
      <c r="R1636" t="s">
        <v>96</v>
      </c>
    </row>
    <row r="1637" spans="1:18" ht="13" x14ac:dyDescent="0.15">
      <c r="A1637" s="167"/>
      <c r="B1637" s="46">
        <v>17</v>
      </c>
      <c r="C1637" s="43" t="s">
        <v>12076</v>
      </c>
      <c r="D1637" s="45">
        <v>1000000</v>
      </c>
      <c r="E1637" s="42" t="s">
        <v>12077</v>
      </c>
      <c r="F1637" s="42" t="s">
        <v>1892</v>
      </c>
      <c r="G1637" s="42" t="s">
        <v>1948</v>
      </c>
      <c r="H1637" s="45">
        <v>5.9967569734143201E-9</v>
      </c>
      <c r="I1637" s="42">
        <v>22</v>
      </c>
      <c r="J1637" s="42" t="s">
        <v>12078</v>
      </c>
      <c r="K1637" s="42">
        <v>4</v>
      </c>
      <c r="L1637" s="42">
        <v>3</v>
      </c>
      <c r="M1637" s="42">
        <v>1</v>
      </c>
      <c r="N1637" s="42" t="s">
        <v>94</v>
      </c>
      <c r="O1637" s="42" t="s">
        <v>11970</v>
      </c>
      <c r="P1637" s="42" t="s">
        <v>11971</v>
      </c>
      <c r="Q1637" t="s">
        <v>95</v>
      </c>
      <c r="R1637" t="s">
        <v>96</v>
      </c>
    </row>
    <row r="1638" spans="1:18" ht="13" x14ac:dyDescent="0.15">
      <c r="A1638" s="167"/>
      <c r="B1638" s="46">
        <v>17</v>
      </c>
      <c r="C1638" s="43" t="s">
        <v>12079</v>
      </c>
      <c r="D1638" s="45">
        <v>1000000</v>
      </c>
      <c r="E1638" s="42" t="s">
        <v>12080</v>
      </c>
      <c r="F1638" s="42" t="s">
        <v>1892</v>
      </c>
      <c r="G1638" s="42" t="s">
        <v>1902</v>
      </c>
      <c r="H1638" s="45">
        <v>4.6104540074962999E-9</v>
      </c>
      <c r="I1638" s="42">
        <v>28</v>
      </c>
      <c r="J1638" s="42" t="s">
        <v>12081</v>
      </c>
      <c r="K1638" s="42">
        <v>4</v>
      </c>
      <c r="L1638" s="42">
        <v>3</v>
      </c>
      <c r="M1638" s="42">
        <v>1</v>
      </c>
      <c r="N1638" s="42" t="s">
        <v>94</v>
      </c>
      <c r="O1638" s="42" t="s">
        <v>11970</v>
      </c>
      <c r="P1638" s="42" t="s">
        <v>11971</v>
      </c>
      <c r="Q1638" t="s">
        <v>95</v>
      </c>
      <c r="R1638" t="s">
        <v>96</v>
      </c>
    </row>
    <row r="1639" spans="1:18" ht="13" x14ac:dyDescent="0.15">
      <c r="A1639" s="167"/>
      <c r="B1639" s="46">
        <v>17</v>
      </c>
      <c r="C1639" s="43" t="s">
        <v>12082</v>
      </c>
      <c r="D1639" s="45">
        <v>1000000</v>
      </c>
      <c r="E1639" s="42" t="s">
        <v>12083</v>
      </c>
      <c r="F1639" s="42" t="s">
        <v>1892</v>
      </c>
      <c r="G1639" s="42" t="s">
        <v>1914</v>
      </c>
      <c r="H1639" s="45">
        <v>3.0565832797620999E-8</v>
      </c>
      <c r="I1639" s="42">
        <v>20</v>
      </c>
      <c r="J1639" s="42" t="s">
        <v>12084</v>
      </c>
      <c r="K1639" s="42">
        <v>4</v>
      </c>
      <c r="L1639" s="42">
        <v>3</v>
      </c>
      <c r="M1639" s="42">
        <v>1</v>
      </c>
      <c r="N1639" s="42" t="s">
        <v>94</v>
      </c>
      <c r="O1639" s="42" t="s">
        <v>11970</v>
      </c>
      <c r="P1639" s="42" t="s">
        <v>11971</v>
      </c>
      <c r="Q1639" t="s">
        <v>95</v>
      </c>
      <c r="R1639" t="s">
        <v>96</v>
      </c>
    </row>
    <row r="1640" spans="1:18" ht="13" x14ac:dyDescent="0.15">
      <c r="A1640" s="167"/>
      <c r="B1640" s="46">
        <v>17</v>
      </c>
      <c r="C1640" s="43" t="s">
        <v>12085</v>
      </c>
      <c r="D1640" s="45">
        <v>1000000</v>
      </c>
      <c r="E1640" s="42" t="s">
        <v>12086</v>
      </c>
      <c r="F1640" s="42" t="s">
        <v>2409</v>
      </c>
      <c r="G1640" s="42" t="s">
        <v>1914</v>
      </c>
      <c r="H1640" s="45">
        <v>3.0312968191661498E-8</v>
      </c>
      <c r="I1640" s="42">
        <v>10</v>
      </c>
      <c r="J1640" s="42" t="s">
        <v>12087</v>
      </c>
      <c r="K1640" s="42">
        <v>3</v>
      </c>
      <c r="L1640" s="42">
        <v>3</v>
      </c>
      <c r="M1640" s="42">
        <v>1</v>
      </c>
      <c r="N1640" s="42" t="s">
        <v>94</v>
      </c>
      <c r="O1640" s="42" t="s">
        <v>11970</v>
      </c>
      <c r="P1640" s="42" t="s">
        <v>11971</v>
      </c>
      <c r="Q1640" t="s">
        <v>95</v>
      </c>
      <c r="R1640" t="s">
        <v>96</v>
      </c>
    </row>
    <row r="1641" spans="1:18" ht="13" x14ac:dyDescent="0.15">
      <c r="A1641" s="167"/>
      <c r="B1641" s="46">
        <v>17</v>
      </c>
      <c r="C1641" s="43" t="s">
        <v>12088</v>
      </c>
      <c r="D1641" s="45">
        <v>1000000</v>
      </c>
      <c r="E1641" s="42" t="s">
        <v>12089</v>
      </c>
      <c r="F1641" s="42" t="s">
        <v>1892</v>
      </c>
      <c r="G1641" s="42" t="s">
        <v>1941</v>
      </c>
      <c r="H1641" s="45">
        <v>8.5611673835757796E-11</v>
      </c>
      <c r="I1641" s="42">
        <v>34</v>
      </c>
      <c r="J1641" s="42" t="s">
        <v>12090</v>
      </c>
      <c r="K1641" s="42">
        <v>3</v>
      </c>
      <c r="L1641" s="42">
        <v>3</v>
      </c>
      <c r="M1641" s="42">
        <v>1</v>
      </c>
      <c r="N1641" s="42" t="s">
        <v>94</v>
      </c>
      <c r="O1641" s="42" t="s">
        <v>11970</v>
      </c>
      <c r="P1641" s="42" t="s">
        <v>11971</v>
      </c>
      <c r="Q1641" t="s">
        <v>95</v>
      </c>
      <c r="R1641" t="s">
        <v>96</v>
      </c>
    </row>
    <row r="1642" spans="1:18" ht="13" x14ac:dyDescent="0.15">
      <c r="A1642" s="167"/>
      <c r="B1642" s="46">
        <v>17</v>
      </c>
      <c r="C1642" s="43" t="s">
        <v>12091</v>
      </c>
      <c r="D1642" s="45">
        <v>1000000</v>
      </c>
      <c r="E1642" s="42" t="s">
        <v>12092</v>
      </c>
      <c r="F1642" s="42" t="s">
        <v>1909</v>
      </c>
      <c r="G1642" s="42" t="s">
        <v>1955</v>
      </c>
      <c r="H1642" s="45">
        <v>1.4720248754642499E-7</v>
      </c>
      <c r="I1642" s="42">
        <v>20</v>
      </c>
      <c r="J1642" s="42" t="s">
        <v>12093</v>
      </c>
      <c r="K1642" s="42">
        <v>3</v>
      </c>
      <c r="L1642" s="42">
        <v>3</v>
      </c>
      <c r="M1642" s="42">
        <v>1</v>
      </c>
      <c r="N1642" s="42" t="s">
        <v>94</v>
      </c>
      <c r="O1642" s="42" t="s">
        <v>11970</v>
      </c>
      <c r="P1642" s="42" t="s">
        <v>11971</v>
      </c>
      <c r="Q1642" t="s">
        <v>95</v>
      </c>
      <c r="R1642" t="s">
        <v>96</v>
      </c>
    </row>
    <row r="1643" spans="1:18" ht="13" x14ac:dyDescent="0.15">
      <c r="A1643" s="167"/>
      <c r="B1643" s="46">
        <v>17</v>
      </c>
      <c r="C1643" s="43" t="s">
        <v>12094</v>
      </c>
      <c r="D1643" s="45">
        <v>1000000</v>
      </c>
      <c r="E1643" s="42" t="s">
        <v>12095</v>
      </c>
      <c r="F1643" s="42" t="s">
        <v>1892</v>
      </c>
      <c r="G1643" s="42" t="s">
        <v>1914</v>
      </c>
      <c r="H1643" s="45">
        <v>2.96113197926296E-9</v>
      </c>
      <c r="I1643" s="42">
        <v>22</v>
      </c>
      <c r="J1643" s="42" t="s">
        <v>12096</v>
      </c>
      <c r="K1643" s="42">
        <v>3</v>
      </c>
      <c r="L1643" s="42">
        <v>3</v>
      </c>
      <c r="M1643" s="42">
        <v>1</v>
      </c>
      <c r="N1643" s="42" t="s">
        <v>94</v>
      </c>
      <c r="O1643" s="42" t="s">
        <v>11970</v>
      </c>
      <c r="P1643" s="42" t="s">
        <v>11971</v>
      </c>
      <c r="Q1643" t="s">
        <v>95</v>
      </c>
      <c r="R1643" t="s">
        <v>96</v>
      </c>
    </row>
    <row r="1644" spans="1:18" ht="13" x14ac:dyDescent="0.15">
      <c r="A1644" s="167"/>
      <c r="B1644" s="46">
        <v>18</v>
      </c>
      <c r="C1644" s="43" t="s">
        <v>13336</v>
      </c>
      <c r="D1644" s="45">
        <v>1000000</v>
      </c>
      <c r="E1644" s="42" t="s">
        <v>13337</v>
      </c>
      <c r="F1644" s="42" t="s">
        <v>4806</v>
      </c>
      <c r="G1644" s="42" t="s">
        <v>1914</v>
      </c>
      <c r="H1644" s="45">
        <v>2.3107969683363899E-9</v>
      </c>
      <c r="I1644" s="42">
        <v>28</v>
      </c>
      <c r="J1644" s="42" t="s">
        <v>13338</v>
      </c>
      <c r="K1644" s="42">
        <v>45</v>
      </c>
      <c r="L1644" s="42">
        <v>3</v>
      </c>
      <c r="M1644" s="42">
        <v>1</v>
      </c>
      <c r="N1644" s="42" t="s">
        <v>99</v>
      </c>
      <c r="O1644" s="42" t="s">
        <v>13339</v>
      </c>
      <c r="P1644" s="42" t="s">
        <v>13340</v>
      </c>
      <c r="Q1644" t="s">
        <v>100</v>
      </c>
      <c r="R1644" t="s">
        <v>101</v>
      </c>
    </row>
    <row r="1645" spans="1:18" ht="13" x14ac:dyDescent="0.15">
      <c r="A1645" s="167"/>
      <c r="B1645" s="46">
        <v>18</v>
      </c>
      <c r="C1645" s="43" t="s">
        <v>13341</v>
      </c>
      <c r="D1645" s="45">
        <v>1000000</v>
      </c>
      <c r="E1645" s="42" t="s">
        <v>13342</v>
      </c>
      <c r="F1645" s="42" t="s">
        <v>4806</v>
      </c>
      <c r="G1645" s="42" t="s">
        <v>1914</v>
      </c>
      <c r="H1645" s="45">
        <v>6.59855567081634E-9</v>
      </c>
      <c r="I1645" s="42">
        <v>22</v>
      </c>
      <c r="J1645" s="42" t="s">
        <v>13343</v>
      </c>
      <c r="K1645" s="42">
        <v>42</v>
      </c>
      <c r="L1645" s="42">
        <v>3</v>
      </c>
      <c r="M1645" s="42">
        <v>1</v>
      </c>
      <c r="N1645" s="42" t="s">
        <v>99</v>
      </c>
      <c r="O1645" s="42" t="s">
        <v>13339</v>
      </c>
      <c r="P1645" s="42" t="s">
        <v>13340</v>
      </c>
      <c r="Q1645" t="s">
        <v>100</v>
      </c>
      <c r="R1645" t="s">
        <v>101</v>
      </c>
    </row>
    <row r="1646" spans="1:18" ht="13" x14ac:dyDescent="0.15">
      <c r="A1646" s="167"/>
      <c r="B1646" s="46">
        <v>18</v>
      </c>
      <c r="C1646" s="43" t="s">
        <v>13344</v>
      </c>
      <c r="D1646" s="45">
        <v>1000000</v>
      </c>
      <c r="E1646" s="42" t="s">
        <v>13345</v>
      </c>
      <c r="F1646" s="42" t="s">
        <v>4806</v>
      </c>
      <c r="G1646" s="42" t="s">
        <v>1914</v>
      </c>
      <c r="H1646" s="45">
        <v>2.1440307279977699E-9</v>
      </c>
      <c r="I1646" s="42">
        <v>22</v>
      </c>
      <c r="J1646" s="42" t="s">
        <v>13346</v>
      </c>
      <c r="K1646" s="42">
        <v>39</v>
      </c>
      <c r="L1646" s="42">
        <v>3</v>
      </c>
      <c r="M1646" s="42">
        <v>1</v>
      </c>
      <c r="N1646" s="42" t="s">
        <v>99</v>
      </c>
      <c r="O1646" s="42" t="s">
        <v>13339</v>
      </c>
      <c r="P1646" s="42" t="s">
        <v>13340</v>
      </c>
      <c r="Q1646" t="s">
        <v>100</v>
      </c>
      <c r="R1646" t="s">
        <v>101</v>
      </c>
    </row>
    <row r="1647" spans="1:18" ht="13" x14ac:dyDescent="0.15">
      <c r="A1647" s="167"/>
      <c r="B1647" s="46">
        <v>18</v>
      </c>
      <c r="C1647" s="43" t="s">
        <v>13347</v>
      </c>
      <c r="D1647" s="45">
        <v>1000000</v>
      </c>
      <c r="E1647" s="42" t="s">
        <v>13348</v>
      </c>
      <c r="F1647" s="42" t="s">
        <v>4806</v>
      </c>
      <c r="G1647" s="42" t="s">
        <v>1914</v>
      </c>
      <c r="H1647" s="45">
        <v>1.9727327484181E-10</v>
      </c>
      <c r="I1647" s="42">
        <v>28</v>
      </c>
      <c r="J1647" s="42" t="s">
        <v>13349</v>
      </c>
      <c r="K1647" s="42">
        <v>48</v>
      </c>
      <c r="L1647" s="42">
        <v>3</v>
      </c>
      <c r="M1647" s="42">
        <v>1</v>
      </c>
      <c r="N1647" s="42" t="s">
        <v>99</v>
      </c>
      <c r="O1647" s="42" t="s">
        <v>13339</v>
      </c>
      <c r="P1647" s="42" t="s">
        <v>13340</v>
      </c>
      <c r="Q1647" t="s">
        <v>100</v>
      </c>
      <c r="R1647" t="s">
        <v>101</v>
      </c>
    </row>
    <row r="1648" spans="1:18" ht="13" x14ac:dyDescent="0.15">
      <c r="A1648" s="167"/>
      <c r="B1648" s="46">
        <v>18</v>
      </c>
      <c r="C1648" s="43" t="s">
        <v>13350</v>
      </c>
      <c r="D1648" s="45">
        <v>1000000</v>
      </c>
      <c r="E1648" s="42" t="s">
        <v>13351</v>
      </c>
      <c r="F1648" s="42" t="s">
        <v>4806</v>
      </c>
      <c r="G1648" s="42" t="s">
        <v>1914</v>
      </c>
      <c r="H1648" s="45">
        <v>2.28688914601127E-9</v>
      </c>
      <c r="I1648" s="42">
        <v>22</v>
      </c>
      <c r="J1648" s="42" t="s">
        <v>13352</v>
      </c>
      <c r="K1648" s="42">
        <v>41</v>
      </c>
      <c r="L1648" s="42">
        <v>3</v>
      </c>
      <c r="M1648" s="42">
        <v>1</v>
      </c>
      <c r="N1648" s="42" t="s">
        <v>99</v>
      </c>
      <c r="O1648" s="42" t="s">
        <v>13339</v>
      </c>
      <c r="P1648" s="42" t="s">
        <v>13340</v>
      </c>
      <c r="Q1648" t="s">
        <v>100</v>
      </c>
      <c r="R1648" t="s">
        <v>101</v>
      </c>
    </row>
    <row r="1649" spans="1:18" ht="13" x14ac:dyDescent="0.15">
      <c r="A1649" s="167"/>
      <c r="B1649" s="46">
        <v>18</v>
      </c>
      <c r="C1649" s="43" t="s">
        <v>13353</v>
      </c>
      <c r="D1649" s="45">
        <v>1000000</v>
      </c>
      <c r="E1649" s="42" t="s">
        <v>13354</v>
      </c>
      <c r="F1649" s="42" t="s">
        <v>4806</v>
      </c>
      <c r="G1649" s="42" t="s">
        <v>1914</v>
      </c>
      <c r="H1649" s="45">
        <v>3.7985412803885998E-9</v>
      </c>
      <c r="I1649" s="42">
        <v>22</v>
      </c>
      <c r="J1649" s="42" t="s">
        <v>13355</v>
      </c>
      <c r="K1649" s="42">
        <v>42</v>
      </c>
      <c r="L1649" s="42">
        <v>3</v>
      </c>
      <c r="M1649" s="42">
        <v>1</v>
      </c>
      <c r="N1649" s="42" t="s">
        <v>99</v>
      </c>
      <c r="O1649" s="42" t="s">
        <v>13339</v>
      </c>
      <c r="P1649" s="42" t="s">
        <v>13340</v>
      </c>
      <c r="Q1649" t="s">
        <v>100</v>
      </c>
      <c r="R1649" t="s">
        <v>101</v>
      </c>
    </row>
    <row r="1650" spans="1:18" ht="13" x14ac:dyDescent="0.15">
      <c r="A1650" s="167"/>
      <c r="B1650" s="46">
        <v>18</v>
      </c>
      <c r="C1650" s="43" t="s">
        <v>13356</v>
      </c>
      <c r="D1650" s="45">
        <v>1000000</v>
      </c>
      <c r="E1650" s="42" t="s">
        <v>13357</v>
      </c>
      <c r="F1650" s="42" t="s">
        <v>4806</v>
      </c>
      <c r="G1650" s="42" t="s">
        <v>1914</v>
      </c>
      <c r="H1650" s="45">
        <v>3.39084561291583E-10</v>
      </c>
      <c r="I1650" s="42">
        <v>26</v>
      </c>
      <c r="J1650" s="42" t="s">
        <v>13358</v>
      </c>
      <c r="K1650" s="42">
        <v>35</v>
      </c>
      <c r="L1650" s="42">
        <v>3</v>
      </c>
      <c r="M1650" s="42">
        <v>1</v>
      </c>
      <c r="N1650" s="42" t="s">
        <v>99</v>
      </c>
      <c r="O1650" s="42" t="s">
        <v>13339</v>
      </c>
      <c r="P1650" s="42" t="s">
        <v>13340</v>
      </c>
      <c r="Q1650" t="s">
        <v>100</v>
      </c>
      <c r="R1650" t="s">
        <v>101</v>
      </c>
    </row>
    <row r="1651" spans="1:18" ht="13" x14ac:dyDescent="0.15">
      <c r="A1651" s="167"/>
      <c r="B1651" s="46">
        <v>18</v>
      </c>
      <c r="C1651" s="43" t="s">
        <v>13359</v>
      </c>
      <c r="D1651" s="45">
        <v>1000000</v>
      </c>
      <c r="E1651" s="42" t="s">
        <v>13360</v>
      </c>
      <c r="F1651" s="42" t="s">
        <v>4806</v>
      </c>
      <c r="G1651" s="42" t="s">
        <v>1914</v>
      </c>
      <c r="H1651" s="45">
        <v>2.7360738879880902E-9</v>
      </c>
      <c r="I1651" s="42">
        <v>22</v>
      </c>
      <c r="J1651" s="42" t="s">
        <v>13361</v>
      </c>
      <c r="K1651" s="42">
        <v>41</v>
      </c>
      <c r="L1651" s="42">
        <v>3</v>
      </c>
      <c r="M1651" s="42">
        <v>1</v>
      </c>
      <c r="N1651" s="42" t="s">
        <v>99</v>
      </c>
      <c r="O1651" s="42" t="s">
        <v>13339</v>
      </c>
      <c r="P1651" s="42" t="s">
        <v>13340</v>
      </c>
      <c r="Q1651" t="s">
        <v>100</v>
      </c>
      <c r="R1651" t="s">
        <v>101</v>
      </c>
    </row>
    <row r="1652" spans="1:18" ht="13" x14ac:dyDescent="0.15">
      <c r="A1652" s="167"/>
      <c r="B1652" s="46">
        <v>18</v>
      </c>
      <c r="C1652" s="43" t="s">
        <v>13362</v>
      </c>
      <c r="D1652" s="45">
        <v>1000000</v>
      </c>
      <c r="E1652" s="42" t="s">
        <v>13363</v>
      </c>
      <c r="F1652" s="42" t="s">
        <v>4806</v>
      </c>
      <c r="G1652" s="42" t="s">
        <v>1914</v>
      </c>
      <c r="H1652" s="45">
        <v>7.3574758787140402E-10</v>
      </c>
      <c r="I1652" s="42">
        <v>22</v>
      </c>
      <c r="J1652" s="42" t="s">
        <v>13364</v>
      </c>
      <c r="K1652" s="42">
        <v>41</v>
      </c>
      <c r="L1652" s="42">
        <v>3</v>
      </c>
      <c r="M1652" s="42">
        <v>1</v>
      </c>
      <c r="N1652" s="42" t="s">
        <v>99</v>
      </c>
      <c r="O1652" s="42" t="s">
        <v>13339</v>
      </c>
      <c r="P1652" s="42" t="s">
        <v>13340</v>
      </c>
      <c r="Q1652" t="s">
        <v>100</v>
      </c>
      <c r="R1652" t="s">
        <v>101</v>
      </c>
    </row>
    <row r="1653" spans="1:18" ht="13" x14ac:dyDescent="0.15">
      <c r="A1653" s="167"/>
      <c r="B1653" s="46">
        <v>18</v>
      </c>
      <c r="C1653" s="43" t="s">
        <v>13365</v>
      </c>
      <c r="D1653" s="45">
        <v>1000000</v>
      </c>
      <c r="E1653" s="42" t="s">
        <v>13366</v>
      </c>
      <c r="F1653" s="42" t="s">
        <v>4806</v>
      </c>
      <c r="G1653" s="42" t="s">
        <v>1914</v>
      </c>
      <c r="H1653" s="45">
        <v>3.0186662159917202E-8</v>
      </c>
      <c r="I1653" s="42">
        <v>22</v>
      </c>
      <c r="J1653" s="42" t="s">
        <v>13367</v>
      </c>
      <c r="K1653" s="42">
        <v>39</v>
      </c>
      <c r="L1653" s="42">
        <v>3</v>
      </c>
      <c r="M1653" s="42">
        <v>1</v>
      </c>
      <c r="N1653" s="42" t="s">
        <v>99</v>
      </c>
      <c r="O1653" s="42" t="s">
        <v>13339</v>
      </c>
      <c r="P1653" s="42" t="s">
        <v>13340</v>
      </c>
      <c r="Q1653" t="s">
        <v>100</v>
      </c>
      <c r="R1653" t="s">
        <v>101</v>
      </c>
    </row>
    <row r="1654" spans="1:18" ht="13" x14ac:dyDescent="0.15">
      <c r="A1654" s="167"/>
      <c r="B1654" s="46">
        <v>18</v>
      </c>
      <c r="C1654" s="43" t="s">
        <v>13368</v>
      </c>
      <c r="D1654" s="45">
        <v>1000000</v>
      </c>
      <c r="E1654" s="42" t="s">
        <v>13369</v>
      </c>
      <c r="F1654" s="42" t="s">
        <v>4806</v>
      </c>
      <c r="G1654" s="42" t="s">
        <v>1914</v>
      </c>
      <c r="H1654" s="45">
        <v>1.6333174738001199E-8</v>
      </c>
      <c r="I1654" s="42">
        <v>20</v>
      </c>
      <c r="J1654" s="42" t="s">
        <v>13370</v>
      </c>
      <c r="K1654" s="42">
        <v>23</v>
      </c>
      <c r="L1654" s="42">
        <v>3</v>
      </c>
      <c r="M1654" s="42">
        <v>1</v>
      </c>
      <c r="N1654" s="42" t="s">
        <v>99</v>
      </c>
      <c r="O1654" s="42" t="s">
        <v>13339</v>
      </c>
      <c r="P1654" s="42" t="s">
        <v>13340</v>
      </c>
      <c r="Q1654" t="s">
        <v>100</v>
      </c>
      <c r="R1654" t="s">
        <v>101</v>
      </c>
    </row>
    <row r="1655" spans="1:18" ht="13" x14ac:dyDescent="0.15">
      <c r="A1655" s="167"/>
      <c r="B1655" s="46">
        <v>18</v>
      </c>
      <c r="C1655" s="43" t="s">
        <v>13371</v>
      </c>
      <c r="D1655" s="45">
        <v>1000000</v>
      </c>
      <c r="E1655" s="42" t="s">
        <v>13372</v>
      </c>
      <c r="F1655" s="42" t="s">
        <v>4806</v>
      </c>
      <c r="G1655" s="42" t="s">
        <v>1914</v>
      </c>
      <c r="H1655" s="45">
        <v>5.2126872603274902E-9</v>
      </c>
      <c r="I1655" s="42">
        <v>32</v>
      </c>
      <c r="J1655" s="42" t="s">
        <v>13373</v>
      </c>
      <c r="K1655" s="42">
        <v>35</v>
      </c>
      <c r="L1655" s="42">
        <v>3</v>
      </c>
      <c r="M1655" s="42">
        <v>1</v>
      </c>
      <c r="N1655" s="42" t="s">
        <v>99</v>
      </c>
      <c r="O1655" s="42" t="s">
        <v>13339</v>
      </c>
      <c r="P1655" s="42" t="s">
        <v>13340</v>
      </c>
      <c r="Q1655" t="s">
        <v>100</v>
      </c>
      <c r="R1655" t="s">
        <v>101</v>
      </c>
    </row>
    <row r="1656" spans="1:18" ht="13" x14ac:dyDescent="0.15">
      <c r="A1656" s="167"/>
      <c r="B1656" s="46">
        <v>18</v>
      </c>
      <c r="C1656" s="43" t="s">
        <v>13374</v>
      </c>
      <c r="D1656" s="45">
        <v>1000000</v>
      </c>
      <c r="E1656" s="42" t="s">
        <v>13375</v>
      </c>
      <c r="F1656" s="42" t="s">
        <v>4806</v>
      </c>
      <c r="G1656" s="42" t="s">
        <v>1914</v>
      </c>
      <c r="H1656" s="45">
        <v>2.4423786770667302E-9</v>
      </c>
      <c r="I1656" s="42">
        <v>22</v>
      </c>
      <c r="J1656" s="42" t="s">
        <v>13376</v>
      </c>
      <c r="K1656" s="42">
        <v>23</v>
      </c>
      <c r="L1656" s="42">
        <v>3</v>
      </c>
      <c r="M1656" s="42">
        <v>1</v>
      </c>
      <c r="N1656" s="42" t="s">
        <v>99</v>
      </c>
      <c r="O1656" s="42" t="s">
        <v>13339</v>
      </c>
      <c r="P1656" s="42" t="s">
        <v>13340</v>
      </c>
      <c r="Q1656" t="s">
        <v>100</v>
      </c>
      <c r="R1656" t="s">
        <v>101</v>
      </c>
    </row>
    <row r="1657" spans="1:18" ht="13" x14ac:dyDescent="0.15">
      <c r="A1657" s="167"/>
      <c r="B1657" s="46">
        <v>18</v>
      </c>
      <c r="C1657" s="43" t="s">
        <v>13377</v>
      </c>
      <c r="D1657" s="45">
        <v>1000000</v>
      </c>
      <c r="E1657" s="42" t="s">
        <v>13378</v>
      </c>
      <c r="F1657" s="42" t="s">
        <v>4806</v>
      </c>
      <c r="G1657" s="42" t="s">
        <v>1914</v>
      </c>
      <c r="H1657" s="45">
        <v>2.55028711455556E-9</v>
      </c>
      <c r="I1657" s="42">
        <v>20</v>
      </c>
      <c r="J1657" s="42" t="s">
        <v>13379</v>
      </c>
      <c r="K1657" s="42">
        <v>21</v>
      </c>
      <c r="L1657" s="42">
        <v>3</v>
      </c>
      <c r="M1657" s="42">
        <v>1</v>
      </c>
      <c r="N1657" s="42" t="s">
        <v>99</v>
      </c>
      <c r="O1657" s="42" t="s">
        <v>13339</v>
      </c>
      <c r="P1657" s="42" t="s">
        <v>13340</v>
      </c>
      <c r="Q1657" t="s">
        <v>100</v>
      </c>
      <c r="R1657" t="s">
        <v>101</v>
      </c>
    </row>
    <row r="1658" spans="1:18" ht="13" x14ac:dyDescent="0.15">
      <c r="A1658" s="167"/>
      <c r="B1658" s="46">
        <v>18</v>
      </c>
      <c r="C1658" s="43" t="s">
        <v>13380</v>
      </c>
      <c r="D1658" s="45">
        <v>1000000</v>
      </c>
      <c r="E1658" s="42" t="s">
        <v>13381</v>
      </c>
      <c r="F1658" s="42" t="s">
        <v>4806</v>
      </c>
      <c r="G1658" s="42" t="s">
        <v>1914</v>
      </c>
      <c r="H1658" s="45">
        <v>3.5706074742269602E-8</v>
      </c>
      <c r="I1658" s="42">
        <v>22</v>
      </c>
      <c r="J1658" s="42" t="s">
        <v>13382</v>
      </c>
      <c r="K1658" s="42">
        <v>23</v>
      </c>
      <c r="L1658" s="42">
        <v>3</v>
      </c>
      <c r="M1658" s="42">
        <v>1</v>
      </c>
      <c r="N1658" s="42" t="s">
        <v>99</v>
      </c>
      <c r="O1658" s="42" t="s">
        <v>13339</v>
      </c>
      <c r="P1658" s="42" t="s">
        <v>13340</v>
      </c>
      <c r="Q1658" t="s">
        <v>100</v>
      </c>
      <c r="R1658" t="s">
        <v>101</v>
      </c>
    </row>
    <row r="1659" spans="1:18" ht="13" x14ac:dyDescent="0.15">
      <c r="A1659" s="167"/>
      <c r="B1659" s="46">
        <v>18</v>
      </c>
      <c r="C1659" s="43" t="s">
        <v>13383</v>
      </c>
      <c r="D1659" s="45">
        <v>1000000</v>
      </c>
      <c r="E1659" s="42" t="s">
        <v>13384</v>
      </c>
      <c r="F1659" s="42" t="s">
        <v>4806</v>
      </c>
      <c r="G1659" s="42" t="s">
        <v>1948</v>
      </c>
      <c r="H1659" s="45">
        <v>2.67132836206394E-9</v>
      </c>
      <c r="I1659" s="42">
        <v>22</v>
      </c>
      <c r="J1659" s="42" t="s">
        <v>13385</v>
      </c>
      <c r="K1659" s="42">
        <v>17</v>
      </c>
      <c r="L1659" s="42">
        <v>3</v>
      </c>
      <c r="M1659" s="42">
        <v>1</v>
      </c>
      <c r="N1659" s="42" t="s">
        <v>99</v>
      </c>
      <c r="O1659" s="42" t="s">
        <v>13339</v>
      </c>
      <c r="P1659" s="42" t="s">
        <v>13340</v>
      </c>
      <c r="Q1659" t="s">
        <v>100</v>
      </c>
      <c r="R1659" t="s">
        <v>101</v>
      </c>
    </row>
    <row r="1660" spans="1:18" ht="13" x14ac:dyDescent="0.15">
      <c r="A1660" s="167"/>
      <c r="B1660" s="46">
        <v>18</v>
      </c>
      <c r="C1660" s="43" t="s">
        <v>13386</v>
      </c>
      <c r="D1660" s="45">
        <v>1000000</v>
      </c>
      <c r="E1660" s="42" t="s">
        <v>13387</v>
      </c>
      <c r="F1660" s="42" t="s">
        <v>4806</v>
      </c>
      <c r="G1660" s="42" t="s">
        <v>1914</v>
      </c>
      <c r="H1660" s="45">
        <v>2.5576522909612499E-9</v>
      </c>
      <c r="I1660" s="42">
        <v>22</v>
      </c>
      <c r="J1660" s="42" t="s">
        <v>13388</v>
      </c>
      <c r="K1660" s="42">
        <v>24</v>
      </c>
      <c r="L1660" s="42">
        <v>3</v>
      </c>
      <c r="M1660" s="42">
        <v>1</v>
      </c>
      <c r="N1660" s="42" t="s">
        <v>99</v>
      </c>
      <c r="O1660" s="42" t="s">
        <v>13339</v>
      </c>
      <c r="P1660" s="42" t="s">
        <v>13340</v>
      </c>
      <c r="Q1660" t="s">
        <v>100</v>
      </c>
      <c r="R1660" t="s">
        <v>101</v>
      </c>
    </row>
    <row r="1661" spans="1:18" ht="13" x14ac:dyDescent="0.15">
      <c r="A1661" s="167"/>
      <c r="B1661" s="46">
        <v>18</v>
      </c>
      <c r="C1661" s="43" t="s">
        <v>13389</v>
      </c>
      <c r="D1661" s="45">
        <v>1000000</v>
      </c>
      <c r="E1661" s="42" t="s">
        <v>13390</v>
      </c>
      <c r="F1661" s="42" t="s">
        <v>4806</v>
      </c>
      <c r="G1661" s="42" t="s">
        <v>1914</v>
      </c>
      <c r="H1661" s="45">
        <v>4.3607641118801303E-9</v>
      </c>
      <c r="I1661" s="42">
        <v>22</v>
      </c>
      <c r="J1661" s="42" t="s">
        <v>13388</v>
      </c>
      <c r="K1661" s="42">
        <v>24</v>
      </c>
      <c r="L1661" s="42">
        <v>3</v>
      </c>
      <c r="M1661" s="42">
        <v>1</v>
      </c>
      <c r="N1661" s="42" t="s">
        <v>99</v>
      </c>
      <c r="O1661" s="42" t="s">
        <v>13339</v>
      </c>
      <c r="P1661" s="42" t="s">
        <v>13340</v>
      </c>
      <c r="Q1661" t="s">
        <v>100</v>
      </c>
      <c r="R1661" t="s">
        <v>101</v>
      </c>
    </row>
    <row r="1662" spans="1:18" ht="13" x14ac:dyDescent="0.15">
      <c r="A1662" s="167"/>
      <c r="B1662" s="46">
        <v>18</v>
      </c>
      <c r="C1662" s="43" t="s">
        <v>13391</v>
      </c>
      <c r="D1662" s="45">
        <v>1000000</v>
      </c>
      <c r="E1662" s="42" t="s">
        <v>13392</v>
      </c>
      <c r="F1662" s="42" t="s">
        <v>4806</v>
      </c>
      <c r="G1662" s="42" t="s">
        <v>1914</v>
      </c>
      <c r="H1662" s="45">
        <v>9.0944859602115799E-9</v>
      </c>
      <c r="I1662" s="42">
        <v>20</v>
      </c>
      <c r="J1662" s="42" t="s">
        <v>13393</v>
      </c>
      <c r="K1662" s="42">
        <v>14</v>
      </c>
      <c r="L1662" s="42">
        <v>3</v>
      </c>
      <c r="M1662" s="42">
        <v>1</v>
      </c>
      <c r="N1662" s="42" t="s">
        <v>99</v>
      </c>
      <c r="O1662" s="42" t="s">
        <v>13339</v>
      </c>
      <c r="P1662" s="42" t="s">
        <v>13340</v>
      </c>
      <c r="Q1662" t="s">
        <v>100</v>
      </c>
      <c r="R1662" t="s">
        <v>101</v>
      </c>
    </row>
    <row r="1663" spans="1:18" ht="13" x14ac:dyDescent="0.15">
      <c r="A1663" s="167"/>
      <c r="B1663" s="46">
        <v>18</v>
      </c>
      <c r="C1663" s="43" t="s">
        <v>13394</v>
      </c>
      <c r="D1663" s="45">
        <v>1000000</v>
      </c>
      <c r="E1663" s="42" t="s">
        <v>13395</v>
      </c>
      <c r="F1663" s="42" t="s">
        <v>4806</v>
      </c>
      <c r="G1663" s="42" t="s">
        <v>1914</v>
      </c>
      <c r="H1663" s="45">
        <v>1.88149916666306E-10</v>
      </c>
      <c r="I1663" s="42">
        <v>22</v>
      </c>
      <c r="J1663" s="42" t="s">
        <v>13396</v>
      </c>
      <c r="K1663" s="42">
        <v>14</v>
      </c>
      <c r="L1663" s="42">
        <v>3</v>
      </c>
      <c r="M1663" s="42">
        <v>1</v>
      </c>
      <c r="N1663" s="42" t="s">
        <v>99</v>
      </c>
      <c r="O1663" s="42" t="s">
        <v>13339</v>
      </c>
      <c r="P1663" s="42" t="s">
        <v>13340</v>
      </c>
      <c r="Q1663" t="s">
        <v>100</v>
      </c>
      <c r="R1663" t="s">
        <v>101</v>
      </c>
    </row>
    <row r="1664" spans="1:18" ht="13" x14ac:dyDescent="0.15">
      <c r="A1664" s="167"/>
      <c r="B1664" s="46">
        <v>18</v>
      </c>
      <c r="C1664" s="43" t="s">
        <v>13397</v>
      </c>
      <c r="D1664" s="45">
        <v>1000000</v>
      </c>
      <c r="E1664" s="42" t="s">
        <v>13398</v>
      </c>
      <c r="F1664" s="42" t="s">
        <v>4806</v>
      </c>
      <c r="G1664" s="42" t="s">
        <v>1914</v>
      </c>
      <c r="H1664" s="45">
        <v>7.5161107760333598E-9</v>
      </c>
      <c r="I1664" s="42">
        <v>20</v>
      </c>
      <c r="J1664" s="42" t="s">
        <v>13399</v>
      </c>
      <c r="K1664" s="42">
        <v>14</v>
      </c>
      <c r="L1664" s="42">
        <v>3</v>
      </c>
      <c r="M1664" s="42">
        <v>1</v>
      </c>
      <c r="N1664" s="42" t="s">
        <v>99</v>
      </c>
      <c r="O1664" s="42" t="s">
        <v>13339</v>
      </c>
      <c r="P1664" s="42" t="s">
        <v>13340</v>
      </c>
      <c r="Q1664" t="s">
        <v>100</v>
      </c>
      <c r="R1664" t="s">
        <v>101</v>
      </c>
    </row>
    <row r="1665" spans="1:18" ht="13" x14ac:dyDescent="0.15">
      <c r="A1665" s="167"/>
      <c r="B1665" s="46">
        <v>18</v>
      </c>
      <c r="C1665" s="43" t="s">
        <v>13400</v>
      </c>
      <c r="D1665" s="45">
        <v>1000000</v>
      </c>
      <c r="E1665" s="42" t="s">
        <v>13401</v>
      </c>
      <c r="F1665" s="42" t="s">
        <v>4806</v>
      </c>
      <c r="G1665" s="42" t="s">
        <v>1914</v>
      </c>
      <c r="H1665" s="45">
        <v>7.6295024526790601E-10</v>
      </c>
      <c r="I1665" s="42">
        <v>16</v>
      </c>
      <c r="J1665" s="42" t="s">
        <v>13402</v>
      </c>
      <c r="K1665" s="42">
        <v>8</v>
      </c>
      <c r="L1665" s="42">
        <v>3</v>
      </c>
      <c r="M1665" s="42">
        <v>1</v>
      </c>
      <c r="N1665" s="42" t="s">
        <v>99</v>
      </c>
      <c r="O1665" s="42" t="s">
        <v>13339</v>
      </c>
      <c r="P1665" s="42" t="s">
        <v>13340</v>
      </c>
      <c r="Q1665" t="s">
        <v>100</v>
      </c>
      <c r="R1665" t="s">
        <v>101</v>
      </c>
    </row>
    <row r="1666" spans="1:18" ht="13" x14ac:dyDescent="0.15">
      <c r="A1666" s="167"/>
      <c r="B1666" s="46">
        <v>18</v>
      </c>
      <c r="C1666" s="43" t="s">
        <v>13403</v>
      </c>
      <c r="D1666" s="45">
        <v>1000000</v>
      </c>
      <c r="E1666" s="42" t="s">
        <v>13404</v>
      </c>
      <c r="F1666" s="42" t="s">
        <v>4806</v>
      </c>
      <c r="G1666" s="42" t="s">
        <v>1914</v>
      </c>
      <c r="H1666" s="45">
        <v>8.8270889113746901E-9</v>
      </c>
      <c r="I1666" s="42">
        <v>20</v>
      </c>
      <c r="J1666" s="42" t="s">
        <v>13405</v>
      </c>
      <c r="K1666" s="42">
        <v>10</v>
      </c>
      <c r="L1666" s="42">
        <v>3</v>
      </c>
      <c r="M1666" s="42">
        <v>1</v>
      </c>
      <c r="N1666" s="42" t="s">
        <v>99</v>
      </c>
      <c r="O1666" s="42" t="s">
        <v>13339</v>
      </c>
      <c r="P1666" s="42" t="s">
        <v>13340</v>
      </c>
      <c r="Q1666" t="s">
        <v>100</v>
      </c>
      <c r="R1666" t="s">
        <v>101</v>
      </c>
    </row>
    <row r="1667" spans="1:18" ht="13" x14ac:dyDescent="0.15">
      <c r="A1667" s="167"/>
      <c r="B1667" s="46">
        <v>19</v>
      </c>
      <c r="C1667" s="43" t="s">
        <v>10071</v>
      </c>
      <c r="D1667" s="45">
        <v>1000000</v>
      </c>
      <c r="E1667" s="42" t="s">
        <v>10072</v>
      </c>
      <c r="F1667" s="42" t="s">
        <v>2397</v>
      </c>
      <c r="G1667" s="42" t="s">
        <v>2007</v>
      </c>
      <c r="H1667" s="45">
        <v>5.3002389268710597E-8</v>
      </c>
      <c r="I1667" s="42">
        <v>32</v>
      </c>
      <c r="J1667" s="42" t="s">
        <v>10073</v>
      </c>
      <c r="K1667" s="42">
        <v>35</v>
      </c>
      <c r="L1667" s="42">
        <v>9</v>
      </c>
      <c r="M1667" s="42">
        <v>1</v>
      </c>
      <c r="N1667" s="42" t="s">
        <v>104</v>
      </c>
      <c r="O1667" s="42" t="s">
        <v>10074</v>
      </c>
      <c r="P1667" s="42" t="s">
        <v>10075</v>
      </c>
      <c r="Q1667" t="s">
        <v>105</v>
      </c>
      <c r="R1667" t="s">
        <v>106</v>
      </c>
    </row>
    <row r="1668" spans="1:18" ht="13" x14ac:dyDescent="0.15">
      <c r="A1668" s="167"/>
      <c r="B1668" s="46">
        <v>19</v>
      </c>
      <c r="C1668" s="43" t="s">
        <v>10076</v>
      </c>
      <c r="D1668" s="45">
        <v>1000000</v>
      </c>
      <c r="E1668" s="42" t="s">
        <v>10077</v>
      </c>
      <c r="F1668" s="42" t="s">
        <v>2397</v>
      </c>
      <c r="G1668" s="42" t="s">
        <v>2007</v>
      </c>
      <c r="H1668" s="45">
        <v>6.7610889549743403E-9</v>
      </c>
      <c r="I1668" s="42">
        <v>34</v>
      </c>
      <c r="J1668" s="42" t="s">
        <v>10078</v>
      </c>
      <c r="K1668" s="42">
        <v>21</v>
      </c>
      <c r="L1668" s="42">
        <v>6</v>
      </c>
      <c r="M1668" s="42">
        <v>1</v>
      </c>
      <c r="N1668" s="42" t="s">
        <v>104</v>
      </c>
      <c r="O1668" s="42" t="s">
        <v>10074</v>
      </c>
      <c r="P1668" s="42" t="s">
        <v>10075</v>
      </c>
      <c r="Q1668" t="s">
        <v>105</v>
      </c>
      <c r="R1668" t="s">
        <v>106</v>
      </c>
    </row>
    <row r="1669" spans="1:18" ht="13" x14ac:dyDescent="0.15">
      <c r="A1669" s="167"/>
      <c r="B1669" s="46">
        <v>19</v>
      </c>
      <c r="C1669" s="43" t="s">
        <v>10079</v>
      </c>
      <c r="D1669" s="45">
        <v>1000000</v>
      </c>
      <c r="E1669" s="42" t="s">
        <v>10080</v>
      </c>
      <c r="F1669" s="42" t="s">
        <v>2397</v>
      </c>
      <c r="G1669" s="42" t="s">
        <v>2007</v>
      </c>
      <c r="H1669" s="45">
        <v>5.97174911412329E-9</v>
      </c>
      <c r="I1669" s="42">
        <v>28</v>
      </c>
      <c r="J1669" s="42" t="s">
        <v>10081</v>
      </c>
      <c r="K1669" s="42">
        <v>32</v>
      </c>
      <c r="L1669" s="42">
        <v>8</v>
      </c>
      <c r="M1669" s="42">
        <v>1</v>
      </c>
      <c r="N1669" s="42" t="s">
        <v>104</v>
      </c>
      <c r="O1669" s="42" t="s">
        <v>10074</v>
      </c>
      <c r="P1669" s="42" t="s">
        <v>10075</v>
      </c>
      <c r="Q1669" t="s">
        <v>105</v>
      </c>
      <c r="R1669" t="s">
        <v>106</v>
      </c>
    </row>
    <row r="1670" spans="1:18" ht="13" x14ac:dyDescent="0.15">
      <c r="A1670" s="167"/>
      <c r="B1670" s="46">
        <v>19</v>
      </c>
      <c r="C1670" s="43" t="s">
        <v>10082</v>
      </c>
      <c r="D1670" s="45">
        <v>1000000</v>
      </c>
      <c r="E1670" s="42" t="s">
        <v>10083</v>
      </c>
      <c r="F1670" s="42" t="s">
        <v>2397</v>
      </c>
      <c r="G1670" s="42" t="s">
        <v>2007</v>
      </c>
      <c r="H1670" s="45">
        <v>3.9178322240404599E-8</v>
      </c>
      <c r="I1670" s="42">
        <v>28</v>
      </c>
      <c r="J1670" s="42" t="s">
        <v>10084</v>
      </c>
      <c r="K1670" s="42">
        <v>26</v>
      </c>
      <c r="L1670" s="42">
        <v>8</v>
      </c>
      <c r="M1670" s="42">
        <v>1</v>
      </c>
      <c r="N1670" s="42" t="s">
        <v>104</v>
      </c>
      <c r="O1670" s="42" t="s">
        <v>10074</v>
      </c>
      <c r="P1670" s="42" t="s">
        <v>10075</v>
      </c>
      <c r="Q1670" t="s">
        <v>105</v>
      </c>
      <c r="R1670" t="s">
        <v>106</v>
      </c>
    </row>
    <row r="1671" spans="1:18" ht="13" x14ac:dyDescent="0.15">
      <c r="A1671" s="167"/>
      <c r="B1671" s="46">
        <v>19</v>
      </c>
      <c r="C1671" s="43" t="s">
        <v>10085</v>
      </c>
      <c r="D1671" s="45">
        <v>1000000</v>
      </c>
      <c r="E1671" s="42" t="s">
        <v>10086</v>
      </c>
      <c r="F1671" s="42" t="s">
        <v>2397</v>
      </c>
      <c r="G1671" s="42" t="s">
        <v>2007</v>
      </c>
      <c r="H1671" s="45">
        <v>1.38361628046769E-8</v>
      </c>
      <c r="I1671" s="42">
        <v>28</v>
      </c>
      <c r="J1671" s="42" t="s">
        <v>10087</v>
      </c>
      <c r="K1671" s="42">
        <v>18</v>
      </c>
      <c r="L1671" s="42">
        <v>4</v>
      </c>
      <c r="M1671" s="42">
        <v>1</v>
      </c>
      <c r="N1671" s="42" t="s">
        <v>104</v>
      </c>
      <c r="O1671" s="42" t="s">
        <v>10074</v>
      </c>
      <c r="P1671" s="42" t="s">
        <v>10075</v>
      </c>
      <c r="Q1671" t="s">
        <v>105</v>
      </c>
      <c r="R1671" t="s">
        <v>106</v>
      </c>
    </row>
    <row r="1672" spans="1:18" ht="13" x14ac:dyDescent="0.15">
      <c r="A1672" s="167"/>
      <c r="B1672" s="46">
        <v>19</v>
      </c>
      <c r="C1672" s="43" t="s">
        <v>10088</v>
      </c>
      <c r="D1672" s="45">
        <v>1000000</v>
      </c>
      <c r="E1672" s="42" t="s">
        <v>10089</v>
      </c>
      <c r="F1672" s="42" t="s">
        <v>2397</v>
      </c>
      <c r="G1672" s="42" t="s">
        <v>2007</v>
      </c>
      <c r="H1672" s="45">
        <v>8.9468220251078798E-8</v>
      </c>
      <c r="I1672" s="42">
        <v>22</v>
      </c>
      <c r="J1672" s="42" t="s">
        <v>10090</v>
      </c>
      <c r="K1672" s="42">
        <v>16</v>
      </c>
      <c r="L1672" s="42">
        <v>4</v>
      </c>
      <c r="M1672" s="42">
        <v>1</v>
      </c>
      <c r="N1672" s="42" t="s">
        <v>104</v>
      </c>
      <c r="O1672" s="42" t="s">
        <v>10074</v>
      </c>
      <c r="P1672" s="42" t="s">
        <v>10075</v>
      </c>
      <c r="Q1672" t="s">
        <v>105</v>
      </c>
      <c r="R1672" t="s">
        <v>106</v>
      </c>
    </row>
    <row r="1673" spans="1:18" ht="13" x14ac:dyDescent="0.15">
      <c r="A1673" s="167"/>
      <c r="B1673" s="46">
        <v>19</v>
      </c>
      <c r="C1673" s="43" t="s">
        <v>10091</v>
      </c>
      <c r="D1673" s="45">
        <v>1000000</v>
      </c>
      <c r="E1673" s="42" t="s">
        <v>10092</v>
      </c>
      <c r="F1673" s="42" t="s">
        <v>2397</v>
      </c>
      <c r="G1673" s="42" t="s">
        <v>2007</v>
      </c>
      <c r="H1673" s="45">
        <v>3.1661456203067303E-8</v>
      </c>
      <c r="I1673" s="42">
        <v>26</v>
      </c>
      <c r="J1673" s="42" t="s">
        <v>10093</v>
      </c>
      <c r="K1673" s="42">
        <v>14</v>
      </c>
      <c r="L1673" s="42">
        <v>4</v>
      </c>
      <c r="M1673" s="42">
        <v>1</v>
      </c>
      <c r="N1673" s="42" t="s">
        <v>104</v>
      </c>
      <c r="O1673" s="42" t="s">
        <v>10074</v>
      </c>
      <c r="P1673" s="42" t="s">
        <v>10075</v>
      </c>
      <c r="Q1673" t="s">
        <v>105</v>
      </c>
      <c r="R1673" t="s">
        <v>106</v>
      </c>
    </row>
    <row r="1674" spans="1:18" ht="13" x14ac:dyDescent="0.15">
      <c r="A1674" s="167"/>
      <c r="B1674" s="46">
        <v>19</v>
      </c>
      <c r="C1674" s="43" t="s">
        <v>10094</v>
      </c>
      <c r="D1674" s="45">
        <v>1000000</v>
      </c>
      <c r="E1674" s="42" t="s">
        <v>10095</v>
      </c>
      <c r="F1674" s="42" t="s">
        <v>2397</v>
      </c>
      <c r="G1674" s="42" t="s">
        <v>2007</v>
      </c>
      <c r="H1674" s="45">
        <v>1.7965444847089399E-8</v>
      </c>
      <c r="I1674" s="42">
        <v>28</v>
      </c>
      <c r="J1674" s="42" t="s">
        <v>10096</v>
      </c>
      <c r="K1674" s="42">
        <v>10</v>
      </c>
      <c r="L1674" s="42">
        <v>3</v>
      </c>
      <c r="M1674" s="42">
        <v>1</v>
      </c>
      <c r="N1674" s="42" t="s">
        <v>104</v>
      </c>
      <c r="O1674" s="42" t="s">
        <v>10074</v>
      </c>
      <c r="P1674" s="42" t="s">
        <v>10075</v>
      </c>
      <c r="Q1674" t="s">
        <v>105</v>
      </c>
      <c r="R1674" t="s">
        <v>106</v>
      </c>
    </row>
    <row r="1675" spans="1:18" ht="13" x14ac:dyDescent="0.15">
      <c r="A1675" s="167"/>
      <c r="B1675" s="46">
        <v>19</v>
      </c>
      <c r="C1675" s="43" t="s">
        <v>10097</v>
      </c>
      <c r="D1675" s="45">
        <v>1000000</v>
      </c>
      <c r="E1675" s="42" t="s">
        <v>10098</v>
      </c>
      <c r="F1675" s="42" t="s">
        <v>2397</v>
      </c>
      <c r="G1675" s="42" t="s">
        <v>2007</v>
      </c>
      <c r="H1675" s="45">
        <v>3.9109465534579502E-8</v>
      </c>
      <c r="I1675" s="42">
        <v>26</v>
      </c>
      <c r="J1675" s="42" t="s">
        <v>10099</v>
      </c>
      <c r="K1675" s="42">
        <v>19</v>
      </c>
      <c r="L1675" s="42">
        <v>6</v>
      </c>
      <c r="M1675" s="42">
        <v>1</v>
      </c>
      <c r="N1675" s="42" t="s">
        <v>104</v>
      </c>
      <c r="O1675" s="42" t="s">
        <v>10074</v>
      </c>
      <c r="P1675" s="42" t="s">
        <v>10075</v>
      </c>
      <c r="Q1675" t="s">
        <v>105</v>
      </c>
      <c r="R1675" t="s">
        <v>106</v>
      </c>
    </row>
    <row r="1676" spans="1:18" ht="13" x14ac:dyDescent="0.15">
      <c r="A1676" s="167"/>
      <c r="B1676" s="46">
        <v>19</v>
      </c>
      <c r="C1676" s="43" t="s">
        <v>10100</v>
      </c>
      <c r="D1676" s="45">
        <v>1000000</v>
      </c>
      <c r="E1676" s="42" t="s">
        <v>10101</v>
      </c>
      <c r="F1676" s="42" t="s">
        <v>2397</v>
      </c>
      <c r="G1676" s="42" t="s">
        <v>2007</v>
      </c>
      <c r="H1676" s="45">
        <v>5.1339668315681498E-8</v>
      </c>
      <c r="I1676" s="42">
        <v>28</v>
      </c>
      <c r="J1676" s="42" t="s">
        <v>10102</v>
      </c>
      <c r="K1676" s="42">
        <v>20</v>
      </c>
      <c r="L1676" s="42">
        <v>6</v>
      </c>
      <c r="M1676" s="42">
        <v>1</v>
      </c>
      <c r="N1676" s="42" t="s">
        <v>104</v>
      </c>
      <c r="O1676" s="42" t="s">
        <v>10074</v>
      </c>
      <c r="P1676" s="42" t="s">
        <v>10075</v>
      </c>
      <c r="Q1676" t="s">
        <v>105</v>
      </c>
      <c r="R1676" t="s">
        <v>106</v>
      </c>
    </row>
    <row r="1677" spans="1:18" ht="13" x14ac:dyDescent="0.15">
      <c r="A1677" s="167"/>
      <c r="B1677" s="46">
        <v>19</v>
      </c>
      <c r="C1677" s="43" t="s">
        <v>10103</v>
      </c>
      <c r="D1677" s="45">
        <v>1000000</v>
      </c>
      <c r="E1677" s="42" t="s">
        <v>10104</v>
      </c>
      <c r="F1677" s="42" t="s">
        <v>2397</v>
      </c>
      <c r="G1677" s="42" t="s">
        <v>2007</v>
      </c>
      <c r="H1677" s="45">
        <v>3.4027601167245101E-8</v>
      </c>
      <c r="I1677" s="42">
        <v>28</v>
      </c>
      <c r="J1677" s="42" t="s">
        <v>10105</v>
      </c>
      <c r="K1677" s="42">
        <v>17</v>
      </c>
      <c r="L1677" s="42">
        <v>3</v>
      </c>
      <c r="M1677" s="42">
        <v>1</v>
      </c>
      <c r="N1677" s="42" t="s">
        <v>104</v>
      </c>
      <c r="O1677" s="42" t="s">
        <v>10074</v>
      </c>
      <c r="P1677" s="42" t="s">
        <v>10075</v>
      </c>
      <c r="Q1677" t="s">
        <v>105</v>
      </c>
      <c r="R1677" t="s">
        <v>106</v>
      </c>
    </row>
    <row r="1678" spans="1:18" ht="13" x14ac:dyDescent="0.15">
      <c r="A1678" s="167"/>
      <c r="B1678" s="46">
        <v>19</v>
      </c>
      <c r="C1678" s="43" t="s">
        <v>10106</v>
      </c>
      <c r="D1678" s="45">
        <v>1000000</v>
      </c>
      <c r="E1678" s="42" t="s">
        <v>10107</v>
      </c>
      <c r="F1678" s="42" t="s">
        <v>2397</v>
      </c>
      <c r="G1678" s="42" t="s">
        <v>2007</v>
      </c>
      <c r="H1678" s="45">
        <v>4.34546723485496E-8</v>
      </c>
      <c r="I1678" s="42">
        <v>22</v>
      </c>
      <c r="J1678" s="42" t="s">
        <v>10108</v>
      </c>
      <c r="K1678" s="42">
        <v>14</v>
      </c>
      <c r="L1678" s="42">
        <v>4</v>
      </c>
      <c r="M1678" s="42">
        <v>1</v>
      </c>
      <c r="N1678" s="42" t="s">
        <v>104</v>
      </c>
      <c r="O1678" s="42" t="s">
        <v>10074</v>
      </c>
      <c r="P1678" s="42" t="s">
        <v>10075</v>
      </c>
      <c r="Q1678" t="s">
        <v>105</v>
      </c>
      <c r="R1678" t="s">
        <v>106</v>
      </c>
    </row>
    <row r="1679" spans="1:18" ht="13" x14ac:dyDescent="0.15">
      <c r="A1679" s="167"/>
      <c r="B1679" s="46">
        <v>19</v>
      </c>
      <c r="C1679" s="43" t="s">
        <v>10109</v>
      </c>
      <c r="D1679" s="45">
        <v>1000000</v>
      </c>
      <c r="E1679" s="42" t="s">
        <v>10110</v>
      </c>
      <c r="F1679" s="42" t="s">
        <v>2397</v>
      </c>
      <c r="G1679" s="42" t="s">
        <v>2007</v>
      </c>
      <c r="H1679" s="45">
        <v>6.6754027917401506E-11</v>
      </c>
      <c r="I1679" s="42">
        <v>34</v>
      </c>
      <c r="J1679" s="42" t="s">
        <v>10111</v>
      </c>
      <c r="K1679" s="42">
        <v>19</v>
      </c>
      <c r="L1679" s="42">
        <v>7</v>
      </c>
      <c r="M1679" s="42">
        <v>1</v>
      </c>
      <c r="N1679" s="42" t="s">
        <v>104</v>
      </c>
      <c r="O1679" s="42" t="s">
        <v>10074</v>
      </c>
      <c r="P1679" s="42" t="s">
        <v>10075</v>
      </c>
      <c r="Q1679" t="s">
        <v>105</v>
      </c>
      <c r="R1679" t="s">
        <v>106</v>
      </c>
    </row>
    <row r="1680" spans="1:18" ht="13" x14ac:dyDescent="0.15">
      <c r="A1680" s="167"/>
      <c r="B1680" s="46">
        <v>19</v>
      </c>
      <c r="C1680" s="43" t="s">
        <v>10112</v>
      </c>
      <c r="D1680" s="45">
        <v>1000000</v>
      </c>
      <c r="E1680" s="42" t="s">
        <v>10113</v>
      </c>
      <c r="F1680" s="42" t="s">
        <v>2397</v>
      </c>
      <c r="G1680" s="42" t="s">
        <v>2007</v>
      </c>
      <c r="H1680" s="45">
        <v>7.8840117096445604E-9</v>
      </c>
      <c r="I1680" s="42">
        <v>34</v>
      </c>
      <c r="J1680" s="42" t="s">
        <v>10114</v>
      </c>
      <c r="K1680" s="42">
        <v>13</v>
      </c>
      <c r="L1680" s="42">
        <v>8</v>
      </c>
      <c r="M1680" s="42">
        <v>1</v>
      </c>
      <c r="N1680" s="42" t="s">
        <v>104</v>
      </c>
      <c r="O1680" s="42" t="s">
        <v>10074</v>
      </c>
      <c r="P1680" s="42" t="s">
        <v>10075</v>
      </c>
      <c r="Q1680" t="s">
        <v>105</v>
      </c>
      <c r="R1680" t="s">
        <v>106</v>
      </c>
    </row>
    <row r="1681" spans="1:18" ht="13" x14ac:dyDescent="0.15">
      <c r="A1681" s="167"/>
      <c r="B1681" s="46">
        <v>19</v>
      </c>
      <c r="C1681" s="43" t="s">
        <v>10115</v>
      </c>
      <c r="D1681" s="45">
        <v>1000000</v>
      </c>
      <c r="E1681" s="42" t="s">
        <v>10116</v>
      </c>
      <c r="F1681" s="42" t="s">
        <v>2397</v>
      </c>
      <c r="G1681" s="42" t="s">
        <v>2007</v>
      </c>
      <c r="H1681" s="45">
        <v>1.54137398303495E-8</v>
      </c>
      <c r="I1681" s="42">
        <v>28</v>
      </c>
      <c r="J1681" s="42" t="s">
        <v>10117</v>
      </c>
      <c r="K1681" s="42">
        <v>19</v>
      </c>
      <c r="L1681" s="42">
        <v>4</v>
      </c>
      <c r="M1681" s="42">
        <v>1</v>
      </c>
      <c r="N1681" s="42" t="s">
        <v>104</v>
      </c>
      <c r="O1681" s="42" t="s">
        <v>10074</v>
      </c>
      <c r="P1681" s="42" t="s">
        <v>10075</v>
      </c>
      <c r="Q1681" t="s">
        <v>105</v>
      </c>
      <c r="R1681" t="s">
        <v>106</v>
      </c>
    </row>
    <row r="1682" spans="1:18" ht="13" x14ac:dyDescent="0.15">
      <c r="A1682" s="167"/>
      <c r="B1682" s="46">
        <v>19</v>
      </c>
      <c r="C1682" s="43" t="s">
        <v>10118</v>
      </c>
      <c r="D1682" s="45">
        <v>1000000</v>
      </c>
      <c r="E1682" s="42" t="s">
        <v>10119</v>
      </c>
      <c r="F1682" s="42" t="s">
        <v>2397</v>
      </c>
      <c r="G1682" s="42" t="s">
        <v>2007</v>
      </c>
      <c r="H1682" s="45">
        <v>4.1072626856190597E-8</v>
      </c>
      <c r="I1682" s="42">
        <v>22</v>
      </c>
      <c r="J1682" s="42" t="s">
        <v>10120</v>
      </c>
      <c r="K1682" s="42">
        <v>12</v>
      </c>
      <c r="L1682" s="42">
        <v>4</v>
      </c>
      <c r="M1682" s="42">
        <v>1</v>
      </c>
      <c r="N1682" s="42" t="s">
        <v>104</v>
      </c>
      <c r="O1682" s="42" t="s">
        <v>10074</v>
      </c>
      <c r="P1682" s="42" t="s">
        <v>10075</v>
      </c>
      <c r="Q1682" t="s">
        <v>105</v>
      </c>
      <c r="R1682" t="s">
        <v>106</v>
      </c>
    </row>
    <row r="1683" spans="1:18" ht="13" x14ac:dyDescent="0.15">
      <c r="A1683" s="167"/>
      <c r="B1683" s="46">
        <v>19</v>
      </c>
      <c r="C1683" s="43" t="s">
        <v>10121</v>
      </c>
      <c r="D1683" s="45">
        <v>1000000</v>
      </c>
      <c r="E1683" s="42" t="s">
        <v>10122</v>
      </c>
      <c r="F1683" s="42" t="s">
        <v>2237</v>
      </c>
      <c r="G1683" s="42" t="s">
        <v>2007</v>
      </c>
      <c r="H1683" s="45">
        <v>3.6882043240418903E-8</v>
      </c>
      <c r="I1683" s="42">
        <v>22</v>
      </c>
      <c r="J1683" s="42" t="s">
        <v>10123</v>
      </c>
      <c r="K1683" s="42">
        <v>10</v>
      </c>
      <c r="L1683" s="42">
        <v>6</v>
      </c>
      <c r="M1683" s="42">
        <v>1</v>
      </c>
      <c r="N1683" s="42" t="s">
        <v>104</v>
      </c>
      <c r="O1683" s="42" t="s">
        <v>10074</v>
      </c>
      <c r="P1683" s="42" t="s">
        <v>10075</v>
      </c>
      <c r="Q1683" t="s">
        <v>105</v>
      </c>
      <c r="R1683" t="s">
        <v>106</v>
      </c>
    </row>
    <row r="1684" spans="1:18" ht="13" x14ac:dyDescent="0.15">
      <c r="A1684" s="167"/>
      <c r="B1684" s="46">
        <v>19</v>
      </c>
      <c r="C1684" s="43" t="s">
        <v>10124</v>
      </c>
      <c r="D1684" s="45">
        <v>1000000</v>
      </c>
      <c r="E1684" s="42" t="s">
        <v>10125</v>
      </c>
      <c r="F1684" s="42" t="s">
        <v>2397</v>
      </c>
      <c r="G1684" s="42" t="s">
        <v>2007</v>
      </c>
      <c r="H1684" s="45">
        <v>4.1677833418785001E-8</v>
      </c>
      <c r="I1684" s="42">
        <v>22</v>
      </c>
      <c r="J1684" s="42" t="s">
        <v>10126</v>
      </c>
      <c r="K1684" s="42">
        <v>12</v>
      </c>
      <c r="L1684" s="42">
        <v>6</v>
      </c>
      <c r="M1684" s="42">
        <v>1</v>
      </c>
      <c r="N1684" s="42" t="s">
        <v>104</v>
      </c>
      <c r="O1684" s="42" t="s">
        <v>10074</v>
      </c>
      <c r="P1684" s="42" t="s">
        <v>10075</v>
      </c>
      <c r="Q1684" t="s">
        <v>105</v>
      </c>
      <c r="R1684" t="s">
        <v>106</v>
      </c>
    </row>
    <row r="1685" spans="1:18" ht="13" x14ac:dyDescent="0.15">
      <c r="A1685" s="167"/>
      <c r="B1685" s="46">
        <v>19</v>
      </c>
      <c r="C1685" s="43" t="s">
        <v>10127</v>
      </c>
      <c r="D1685" s="45">
        <v>1000000</v>
      </c>
      <c r="E1685" s="42" t="s">
        <v>10128</v>
      </c>
      <c r="F1685" s="42" t="s">
        <v>2397</v>
      </c>
      <c r="G1685" s="42" t="s">
        <v>2007</v>
      </c>
      <c r="H1685" s="45">
        <v>3.6083030067830401E-8</v>
      </c>
      <c r="I1685" s="42">
        <v>26</v>
      </c>
      <c r="J1685" s="42" t="s">
        <v>10129</v>
      </c>
      <c r="K1685" s="42">
        <v>9</v>
      </c>
      <c r="L1685" s="42">
        <v>6</v>
      </c>
      <c r="M1685" s="42">
        <v>1</v>
      </c>
      <c r="N1685" s="42" t="s">
        <v>104</v>
      </c>
      <c r="O1685" s="42" t="s">
        <v>10074</v>
      </c>
      <c r="P1685" s="42" t="s">
        <v>10075</v>
      </c>
      <c r="Q1685" t="s">
        <v>105</v>
      </c>
      <c r="R1685" t="s">
        <v>106</v>
      </c>
    </row>
    <row r="1686" spans="1:18" ht="13" x14ac:dyDescent="0.15">
      <c r="A1686" s="167"/>
      <c r="B1686" s="46">
        <v>19</v>
      </c>
      <c r="C1686" s="43" t="s">
        <v>10130</v>
      </c>
      <c r="D1686" s="45">
        <v>1000000</v>
      </c>
      <c r="E1686" s="42" t="s">
        <v>10119</v>
      </c>
      <c r="F1686" s="42" t="s">
        <v>2237</v>
      </c>
      <c r="G1686" s="42" t="s">
        <v>2007</v>
      </c>
      <c r="H1686" s="45">
        <v>4.1072626856190597E-8</v>
      </c>
      <c r="I1686" s="42">
        <v>22</v>
      </c>
      <c r="J1686" s="42" t="s">
        <v>10131</v>
      </c>
      <c r="K1686" s="42">
        <v>6</v>
      </c>
      <c r="L1686" s="42">
        <v>3</v>
      </c>
      <c r="M1686" s="42">
        <v>1</v>
      </c>
      <c r="N1686" s="42" t="s">
        <v>104</v>
      </c>
      <c r="O1686" s="42" t="s">
        <v>10074</v>
      </c>
      <c r="P1686" s="42" t="s">
        <v>10075</v>
      </c>
      <c r="Q1686" t="s">
        <v>105</v>
      </c>
      <c r="R1686" t="s">
        <v>106</v>
      </c>
    </row>
    <row r="1687" spans="1:18" ht="13" x14ac:dyDescent="0.15">
      <c r="A1687" s="167"/>
      <c r="B1687" s="46">
        <v>19</v>
      </c>
      <c r="C1687" s="43" t="s">
        <v>10132</v>
      </c>
      <c r="D1687" s="45">
        <v>1000000</v>
      </c>
      <c r="E1687" s="42" t="s">
        <v>10133</v>
      </c>
      <c r="F1687" s="42" t="s">
        <v>2230</v>
      </c>
      <c r="G1687" s="42" t="s">
        <v>1941</v>
      </c>
      <c r="H1687" s="45">
        <v>1.12148768912833E-8</v>
      </c>
      <c r="I1687" s="42">
        <v>28</v>
      </c>
      <c r="J1687" s="42" t="s">
        <v>10134</v>
      </c>
      <c r="K1687" s="42">
        <v>8</v>
      </c>
      <c r="L1687" s="42">
        <v>6</v>
      </c>
      <c r="M1687" s="42">
        <v>1</v>
      </c>
      <c r="N1687" s="42" t="s">
        <v>104</v>
      </c>
      <c r="O1687" s="42" t="s">
        <v>10074</v>
      </c>
      <c r="P1687" s="42" t="s">
        <v>10075</v>
      </c>
      <c r="Q1687" t="s">
        <v>105</v>
      </c>
      <c r="R1687" t="s">
        <v>106</v>
      </c>
    </row>
    <row r="1688" spans="1:18" ht="13" x14ac:dyDescent="0.15">
      <c r="A1688" s="167"/>
      <c r="B1688" s="46">
        <v>19</v>
      </c>
      <c r="C1688" s="43" t="s">
        <v>10135</v>
      </c>
      <c r="D1688" s="45">
        <v>1000000</v>
      </c>
      <c r="E1688" s="42" t="s">
        <v>10136</v>
      </c>
      <c r="F1688" s="42" t="s">
        <v>2397</v>
      </c>
      <c r="G1688" s="42" t="s">
        <v>2007</v>
      </c>
      <c r="H1688" s="45">
        <v>2.2657844330126098E-8</v>
      </c>
      <c r="I1688" s="42">
        <v>26</v>
      </c>
      <c r="J1688" s="42" t="s">
        <v>10137</v>
      </c>
      <c r="K1688" s="42">
        <v>9</v>
      </c>
      <c r="L1688" s="42">
        <v>6</v>
      </c>
      <c r="M1688" s="42">
        <v>1</v>
      </c>
      <c r="N1688" s="42" t="s">
        <v>104</v>
      </c>
      <c r="O1688" s="42" t="s">
        <v>10074</v>
      </c>
      <c r="P1688" s="42" t="s">
        <v>10075</v>
      </c>
      <c r="Q1688" t="s">
        <v>105</v>
      </c>
      <c r="R1688" t="s">
        <v>106</v>
      </c>
    </row>
    <row r="1689" spans="1:18" ht="13" x14ac:dyDescent="0.15">
      <c r="A1689" s="167"/>
      <c r="B1689" s="46">
        <v>19</v>
      </c>
      <c r="C1689" s="43" t="s">
        <v>10138</v>
      </c>
      <c r="D1689" s="45">
        <v>1000000</v>
      </c>
      <c r="E1689" s="42" t="s">
        <v>10139</v>
      </c>
      <c r="F1689" s="42" t="s">
        <v>2230</v>
      </c>
      <c r="G1689" s="42" t="s">
        <v>1941</v>
      </c>
      <c r="H1689" s="45">
        <v>2.12860874004979E-9</v>
      </c>
      <c r="I1689" s="42">
        <v>34</v>
      </c>
      <c r="J1689" s="42" t="s">
        <v>10140</v>
      </c>
      <c r="K1689" s="42">
        <v>9</v>
      </c>
      <c r="L1689" s="42">
        <v>6</v>
      </c>
      <c r="M1689" s="42">
        <v>1</v>
      </c>
      <c r="N1689" s="42" t="s">
        <v>104</v>
      </c>
      <c r="O1689" s="42" t="s">
        <v>10074</v>
      </c>
      <c r="P1689" s="42" t="s">
        <v>10075</v>
      </c>
      <c r="Q1689" t="s">
        <v>105</v>
      </c>
      <c r="R1689" t="s">
        <v>106</v>
      </c>
    </row>
    <row r="1690" spans="1:18" ht="13" x14ac:dyDescent="0.15">
      <c r="A1690" s="167"/>
      <c r="B1690" s="46">
        <v>19</v>
      </c>
      <c r="C1690" s="43" t="s">
        <v>10141</v>
      </c>
      <c r="D1690" s="45">
        <v>1000000</v>
      </c>
      <c r="E1690" s="42" t="s">
        <v>10092</v>
      </c>
      <c r="F1690" s="42" t="s">
        <v>2237</v>
      </c>
      <c r="G1690" s="42" t="s">
        <v>2007</v>
      </c>
      <c r="H1690" s="45">
        <v>3.1661456203067303E-8</v>
      </c>
      <c r="I1690" s="42">
        <v>20</v>
      </c>
      <c r="J1690" s="42" t="s">
        <v>10142</v>
      </c>
      <c r="K1690" s="42">
        <v>7</v>
      </c>
      <c r="L1690" s="42">
        <v>5</v>
      </c>
      <c r="M1690" s="42">
        <v>1</v>
      </c>
      <c r="N1690" s="42" t="s">
        <v>104</v>
      </c>
      <c r="O1690" s="42" t="s">
        <v>10074</v>
      </c>
      <c r="P1690" s="42" t="s">
        <v>10075</v>
      </c>
      <c r="Q1690" t="s">
        <v>105</v>
      </c>
      <c r="R1690" t="s">
        <v>106</v>
      </c>
    </row>
    <row r="1691" spans="1:18" ht="13" x14ac:dyDescent="0.15">
      <c r="A1691" s="167"/>
      <c r="B1691" s="46">
        <v>19</v>
      </c>
      <c r="C1691" s="43" t="s">
        <v>10143</v>
      </c>
      <c r="D1691" s="45">
        <v>1000000</v>
      </c>
      <c r="E1691" s="42" t="s">
        <v>10144</v>
      </c>
      <c r="F1691" s="42" t="s">
        <v>2142</v>
      </c>
      <c r="G1691" s="42" t="s">
        <v>1910</v>
      </c>
      <c r="H1691" s="45">
        <v>3.2979966837177601E-7</v>
      </c>
      <c r="I1691" s="42">
        <v>20</v>
      </c>
      <c r="J1691" s="42" t="s">
        <v>10145</v>
      </c>
      <c r="K1691" s="42">
        <v>10</v>
      </c>
      <c r="L1691" s="42">
        <v>4</v>
      </c>
      <c r="M1691" s="42">
        <v>1</v>
      </c>
      <c r="N1691" s="42" t="s">
        <v>104</v>
      </c>
      <c r="O1691" s="42" t="s">
        <v>10074</v>
      </c>
      <c r="P1691" s="42" t="s">
        <v>10075</v>
      </c>
      <c r="Q1691" t="s">
        <v>105</v>
      </c>
      <c r="R1691" t="s">
        <v>106</v>
      </c>
    </row>
    <row r="1692" spans="1:18" ht="13" x14ac:dyDescent="0.15">
      <c r="A1692" s="167"/>
      <c r="B1692" s="46">
        <v>19</v>
      </c>
      <c r="C1692" s="43" t="s">
        <v>10146</v>
      </c>
      <c r="D1692" s="45">
        <v>1000000</v>
      </c>
      <c r="E1692" s="42" t="s">
        <v>10147</v>
      </c>
      <c r="F1692" s="42" t="s">
        <v>6717</v>
      </c>
      <c r="G1692" s="42" t="s">
        <v>2007</v>
      </c>
      <c r="H1692" s="45">
        <v>1.81857941232638E-8</v>
      </c>
      <c r="I1692" s="42">
        <v>30</v>
      </c>
      <c r="J1692" s="42" t="s">
        <v>10148</v>
      </c>
      <c r="K1692" s="42">
        <v>6</v>
      </c>
      <c r="L1692" s="42">
        <v>5</v>
      </c>
      <c r="M1692" s="42">
        <v>1</v>
      </c>
      <c r="N1692" s="42" t="s">
        <v>104</v>
      </c>
      <c r="O1692" s="42" t="s">
        <v>10074</v>
      </c>
      <c r="P1692" s="42" t="s">
        <v>10075</v>
      </c>
      <c r="Q1692" t="s">
        <v>105</v>
      </c>
      <c r="R1692" t="s">
        <v>106</v>
      </c>
    </row>
    <row r="1693" spans="1:18" ht="13" x14ac:dyDescent="0.15">
      <c r="A1693" s="167"/>
      <c r="B1693" s="46">
        <v>19</v>
      </c>
      <c r="C1693" s="43" t="s">
        <v>10149</v>
      </c>
      <c r="D1693" s="45">
        <v>1000000</v>
      </c>
      <c r="E1693" s="42" t="s">
        <v>10150</v>
      </c>
      <c r="F1693" s="42" t="s">
        <v>7215</v>
      </c>
      <c r="G1693" s="42" t="s">
        <v>1948</v>
      </c>
      <c r="H1693" s="45">
        <v>1.92705948449941E-8</v>
      </c>
      <c r="I1693" s="42">
        <v>22</v>
      </c>
      <c r="J1693" s="42" t="s">
        <v>10151</v>
      </c>
      <c r="K1693" s="42">
        <v>6</v>
      </c>
      <c r="L1693" s="42">
        <v>4</v>
      </c>
      <c r="M1693" s="42">
        <v>1</v>
      </c>
      <c r="N1693" s="42" t="s">
        <v>104</v>
      </c>
      <c r="O1693" s="42" t="s">
        <v>10074</v>
      </c>
      <c r="P1693" s="42" t="s">
        <v>10075</v>
      </c>
      <c r="Q1693" t="s">
        <v>105</v>
      </c>
      <c r="R1693" t="s">
        <v>106</v>
      </c>
    </row>
    <row r="1694" spans="1:18" ht="13" x14ac:dyDescent="0.15">
      <c r="A1694" s="167"/>
      <c r="B1694" s="46">
        <v>19</v>
      </c>
      <c r="C1694" s="43" t="s">
        <v>10152</v>
      </c>
      <c r="D1694" s="45">
        <v>1000000</v>
      </c>
      <c r="E1694" s="42" t="s">
        <v>10153</v>
      </c>
      <c r="F1694" s="42" t="s">
        <v>5126</v>
      </c>
      <c r="G1694" s="42" t="s">
        <v>1914</v>
      </c>
      <c r="H1694" s="45">
        <v>8.7954002733856404E-8</v>
      </c>
      <c r="I1694" s="42">
        <v>16</v>
      </c>
      <c r="J1694" s="42" t="s">
        <v>10154</v>
      </c>
      <c r="K1694" s="42">
        <v>4</v>
      </c>
      <c r="L1694" s="42">
        <v>4</v>
      </c>
      <c r="M1694" s="42">
        <v>1</v>
      </c>
      <c r="N1694" s="42" t="s">
        <v>104</v>
      </c>
      <c r="O1694" s="42" t="s">
        <v>10074</v>
      </c>
      <c r="P1694" s="42" t="s">
        <v>10075</v>
      </c>
      <c r="Q1694" t="s">
        <v>105</v>
      </c>
      <c r="R1694" t="s">
        <v>106</v>
      </c>
    </row>
    <row r="1695" spans="1:18" ht="13" x14ac:dyDescent="0.15">
      <c r="A1695" s="167"/>
      <c r="B1695" s="46">
        <v>19</v>
      </c>
      <c r="C1695" s="43" t="s">
        <v>10155</v>
      </c>
      <c r="D1695" s="45">
        <v>1000000</v>
      </c>
      <c r="E1695" s="42" t="s">
        <v>10156</v>
      </c>
      <c r="F1695" s="42" t="s">
        <v>7215</v>
      </c>
      <c r="G1695" s="42" t="s">
        <v>1948</v>
      </c>
      <c r="H1695" s="45">
        <v>5.6633016724382396E-9</v>
      </c>
      <c r="I1695" s="42">
        <v>22</v>
      </c>
      <c r="J1695" s="42" t="s">
        <v>10157</v>
      </c>
      <c r="K1695" s="42">
        <v>5</v>
      </c>
      <c r="L1695" s="42">
        <v>3</v>
      </c>
      <c r="M1695" s="42">
        <v>1</v>
      </c>
      <c r="N1695" s="42" t="s">
        <v>104</v>
      </c>
      <c r="O1695" s="42" t="s">
        <v>10074</v>
      </c>
      <c r="P1695" s="42" t="s">
        <v>10075</v>
      </c>
      <c r="Q1695" t="s">
        <v>105</v>
      </c>
      <c r="R1695" t="s">
        <v>106</v>
      </c>
    </row>
    <row r="1696" spans="1:18" ht="13" x14ac:dyDescent="0.15">
      <c r="A1696" s="167"/>
      <c r="B1696" s="46">
        <v>19</v>
      </c>
      <c r="C1696" s="43" t="s">
        <v>10158</v>
      </c>
      <c r="D1696" s="45">
        <v>1000000</v>
      </c>
      <c r="E1696" s="42" t="s">
        <v>10159</v>
      </c>
      <c r="F1696" s="42" t="s">
        <v>2288</v>
      </c>
      <c r="G1696" s="42" t="s">
        <v>1941</v>
      </c>
      <c r="H1696" s="45">
        <v>8.0387944179096799E-11</v>
      </c>
      <c r="I1696" s="42">
        <v>22</v>
      </c>
      <c r="J1696" s="42" t="s">
        <v>10160</v>
      </c>
      <c r="K1696" s="42">
        <v>5</v>
      </c>
      <c r="L1696" s="42">
        <v>4</v>
      </c>
      <c r="M1696" s="42">
        <v>1</v>
      </c>
      <c r="N1696" s="42" t="s">
        <v>104</v>
      </c>
      <c r="O1696" s="42" t="s">
        <v>10074</v>
      </c>
      <c r="P1696" s="42" t="s">
        <v>10075</v>
      </c>
      <c r="Q1696" t="s">
        <v>105</v>
      </c>
      <c r="R1696" t="s">
        <v>106</v>
      </c>
    </row>
    <row r="1697" spans="1:18" ht="13" x14ac:dyDescent="0.15">
      <c r="A1697" s="167"/>
      <c r="B1697" s="46">
        <v>19</v>
      </c>
      <c r="C1697" s="43" t="s">
        <v>10161</v>
      </c>
      <c r="D1697" s="45">
        <v>1000000</v>
      </c>
      <c r="E1697" s="42" t="s">
        <v>10162</v>
      </c>
      <c r="F1697" s="42" t="s">
        <v>2142</v>
      </c>
      <c r="G1697" s="42" t="s">
        <v>1910</v>
      </c>
      <c r="H1697" s="45">
        <v>7.7552935875572897E-8</v>
      </c>
      <c r="I1697" s="42">
        <v>10</v>
      </c>
      <c r="J1697" s="42" t="s">
        <v>10163</v>
      </c>
      <c r="K1697" s="42">
        <v>5</v>
      </c>
      <c r="L1697" s="42">
        <v>3</v>
      </c>
      <c r="M1697" s="42">
        <v>1</v>
      </c>
      <c r="N1697" s="42" t="s">
        <v>104</v>
      </c>
      <c r="O1697" s="42" t="s">
        <v>10074</v>
      </c>
      <c r="P1697" s="42" t="s">
        <v>10075</v>
      </c>
      <c r="Q1697" t="s">
        <v>105</v>
      </c>
      <c r="R1697" t="s">
        <v>106</v>
      </c>
    </row>
    <row r="1698" spans="1:18" ht="13" x14ac:dyDescent="0.15">
      <c r="A1698" s="167"/>
      <c r="B1698" s="46">
        <v>19</v>
      </c>
      <c r="C1698" s="43" t="s">
        <v>10164</v>
      </c>
      <c r="D1698" s="45">
        <v>1000000</v>
      </c>
      <c r="E1698" s="42" t="s">
        <v>10165</v>
      </c>
      <c r="F1698" s="42" t="s">
        <v>7215</v>
      </c>
      <c r="G1698" s="42" t="s">
        <v>1948</v>
      </c>
      <c r="H1698" s="45">
        <v>3.5554331661509198E-8</v>
      </c>
      <c r="I1698" s="42">
        <v>22</v>
      </c>
      <c r="J1698" s="42" t="s">
        <v>10166</v>
      </c>
      <c r="K1698" s="42">
        <v>5</v>
      </c>
      <c r="L1698" s="42">
        <v>3</v>
      </c>
      <c r="M1698" s="42">
        <v>1</v>
      </c>
      <c r="N1698" s="42" t="s">
        <v>104</v>
      </c>
      <c r="O1698" s="42" t="s">
        <v>10074</v>
      </c>
      <c r="P1698" s="42" t="s">
        <v>10075</v>
      </c>
      <c r="Q1698" t="s">
        <v>105</v>
      </c>
      <c r="R1698" t="s">
        <v>106</v>
      </c>
    </row>
    <row r="1699" spans="1:18" ht="13" x14ac:dyDescent="0.15">
      <c r="A1699" s="167"/>
      <c r="B1699" s="46">
        <v>19</v>
      </c>
      <c r="C1699" s="43" t="s">
        <v>10167</v>
      </c>
      <c r="D1699" s="45">
        <v>1000000</v>
      </c>
      <c r="E1699" s="42" t="s">
        <v>10168</v>
      </c>
      <c r="F1699" s="42" t="s">
        <v>2397</v>
      </c>
      <c r="G1699" s="42" t="s">
        <v>2007</v>
      </c>
      <c r="H1699" s="45">
        <v>1.61320252480088E-9</v>
      </c>
      <c r="I1699" s="42">
        <v>16</v>
      </c>
      <c r="J1699" s="42" t="s">
        <v>10169</v>
      </c>
      <c r="K1699" s="42">
        <v>4</v>
      </c>
      <c r="L1699" s="42">
        <v>3</v>
      </c>
      <c r="M1699" s="42">
        <v>1</v>
      </c>
      <c r="N1699" s="42" t="s">
        <v>104</v>
      </c>
      <c r="O1699" s="42" t="s">
        <v>10074</v>
      </c>
      <c r="P1699" s="42" t="s">
        <v>10075</v>
      </c>
      <c r="Q1699" t="s">
        <v>105</v>
      </c>
      <c r="R1699" t="s">
        <v>106</v>
      </c>
    </row>
    <row r="1700" spans="1:18" ht="13" x14ac:dyDescent="0.15">
      <c r="A1700" s="167"/>
      <c r="B1700" s="46">
        <v>19</v>
      </c>
      <c r="C1700" s="43" t="s">
        <v>10170</v>
      </c>
      <c r="D1700" s="45">
        <v>1000000</v>
      </c>
      <c r="E1700" s="42" t="s">
        <v>10171</v>
      </c>
      <c r="F1700" s="42" t="s">
        <v>1892</v>
      </c>
      <c r="G1700" s="42" t="s">
        <v>1910</v>
      </c>
      <c r="H1700" s="45">
        <v>8.9708879043009392E-9</v>
      </c>
      <c r="I1700" s="42">
        <v>20</v>
      </c>
      <c r="J1700" s="42" t="s">
        <v>10172</v>
      </c>
      <c r="K1700" s="42">
        <v>4</v>
      </c>
      <c r="L1700" s="42">
        <v>3</v>
      </c>
      <c r="M1700" s="42">
        <v>1</v>
      </c>
      <c r="N1700" s="42" t="s">
        <v>104</v>
      </c>
      <c r="O1700" s="42" t="s">
        <v>10074</v>
      </c>
      <c r="P1700" s="42" t="s">
        <v>10075</v>
      </c>
      <c r="Q1700" t="s">
        <v>105</v>
      </c>
      <c r="R1700" t="s">
        <v>106</v>
      </c>
    </row>
    <row r="1701" spans="1:18" ht="13" x14ac:dyDescent="0.15">
      <c r="A1701" s="167"/>
      <c r="B1701" s="46">
        <v>19</v>
      </c>
      <c r="C1701" s="43" t="s">
        <v>10173</v>
      </c>
      <c r="D1701" s="45">
        <v>1000000</v>
      </c>
      <c r="E1701" s="42" t="s">
        <v>10174</v>
      </c>
      <c r="F1701" s="42" t="s">
        <v>2142</v>
      </c>
      <c r="G1701" s="42" t="s">
        <v>1941</v>
      </c>
      <c r="H1701" s="45">
        <v>1.6376761261332499E-8</v>
      </c>
      <c r="I1701" s="42">
        <v>14</v>
      </c>
      <c r="J1701" s="42" t="s">
        <v>10175</v>
      </c>
      <c r="K1701" s="42">
        <v>4</v>
      </c>
      <c r="L1701" s="42">
        <v>4</v>
      </c>
      <c r="M1701" s="42">
        <v>1</v>
      </c>
      <c r="N1701" s="42" t="s">
        <v>104</v>
      </c>
      <c r="O1701" s="42" t="s">
        <v>10074</v>
      </c>
      <c r="P1701" s="42" t="s">
        <v>10075</v>
      </c>
      <c r="Q1701" t="s">
        <v>105</v>
      </c>
      <c r="R1701" t="s">
        <v>106</v>
      </c>
    </row>
    <row r="1702" spans="1:18" ht="13" x14ac:dyDescent="0.15">
      <c r="A1702" s="167"/>
      <c r="B1702" s="46">
        <v>19</v>
      </c>
      <c r="C1702" s="43" t="s">
        <v>10176</v>
      </c>
      <c r="D1702" s="45">
        <v>1000000</v>
      </c>
      <c r="E1702" s="42" t="s">
        <v>10177</v>
      </c>
      <c r="F1702" s="42" t="s">
        <v>2404</v>
      </c>
      <c r="G1702" s="42" t="s">
        <v>1902</v>
      </c>
      <c r="H1702" s="45">
        <v>4.1917071261172898E-8</v>
      </c>
      <c r="I1702" s="42">
        <v>14</v>
      </c>
      <c r="J1702" s="42" t="s">
        <v>10178</v>
      </c>
      <c r="K1702" s="42">
        <v>4</v>
      </c>
      <c r="L1702" s="42">
        <v>3</v>
      </c>
      <c r="M1702" s="42">
        <v>1</v>
      </c>
      <c r="N1702" s="42" t="s">
        <v>104</v>
      </c>
      <c r="O1702" s="42" t="s">
        <v>10074</v>
      </c>
      <c r="P1702" s="42" t="s">
        <v>10075</v>
      </c>
      <c r="Q1702" t="s">
        <v>105</v>
      </c>
      <c r="R1702" t="s">
        <v>106</v>
      </c>
    </row>
    <row r="1703" spans="1:18" ht="13" x14ac:dyDescent="0.15">
      <c r="A1703" s="167"/>
      <c r="B1703" s="46">
        <v>19</v>
      </c>
      <c r="C1703" s="43" t="s">
        <v>10179</v>
      </c>
      <c r="D1703" s="45">
        <v>1000000</v>
      </c>
      <c r="E1703" s="42" t="s">
        <v>10180</v>
      </c>
      <c r="F1703" s="42" t="s">
        <v>2409</v>
      </c>
      <c r="G1703" s="42" t="s">
        <v>1914</v>
      </c>
      <c r="H1703" s="45">
        <v>2.81276021122484E-12</v>
      </c>
      <c r="I1703" s="42">
        <v>34</v>
      </c>
      <c r="J1703" s="42" t="s">
        <v>10181</v>
      </c>
      <c r="K1703" s="42">
        <v>3</v>
      </c>
      <c r="L1703" s="42">
        <v>3</v>
      </c>
      <c r="M1703" s="42">
        <v>1</v>
      </c>
      <c r="N1703" s="42" t="s">
        <v>104</v>
      </c>
      <c r="O1703" s="42" t="s">
        <v>10074</v>
      </c>
      <c r="P1703" s="42" t="s">
        <v>10075</v>
      </c>
      <c r="Q1703" t="s">
        <v>105</v>
      </c>
      <c r="R1703" t="s">
        <v>106</v>
      </c>
    </row>
    <row r="1704" spans="1:18" ht="13" x14ac:dyDescent="0.15">
      <c r="A1704" s="167"/>
      <c r="B1704" s="46">
        <v>19</v>
      </c>
      <c r="C1704" s="43" t="s">
        <v>10182</v>
      </c>
      <c r="D1704" s="45">
        <v>1000000</v>
      </c>
      <c r="E1704" s="42" t="s">
        <v>10183</v>
      </c>
      <c r="F1704" s="42" t="s">
        <v>7215</v>
      </c>
      <c r="G1704" s="42" t="s">
        <v>1902</v>
      </c>
      <c r="H1704" s="45">
        <v>1.12519561889292E-7</v>
      </c>
      <c r="I1704" s="42">
        <v>12</v>
      </c>
      <c r="J1704" s="42" t="s">
        <v>10184</v>
      </c>
      <c r="K1704" s="42">
        <v>4</v>
      </c>
      <c r="L1704" s="42">
        <v>3</v>
      </c>
      <c r="M1704" s="42">
        <v>1</v>
      </c>
      <c r="N1704" s="42" t="s">
        <v>104</v>
      </c>
      <c r="O1704" s="42" t="s">
        <v>10074</v>
      </c>
      <c r="P1704" s="42" t="s">
        <v>10075</v>
      </c>
      <c r="Q1704" t="s">
        <v>105</v>
      </c>
      <c r="R1704" t="s">
        <v>106</v>
      </c>
    </row>
    <row r="1705" spans="1:18" ht="13" x14ac:dyDescent="0.15">
      <c r="A1705" s="167"/>
      <c r="B1705" s="46">
        <v>19</v>
      </c>
      <c r="C1705" s="43" t="s">
        <v>10185</v>
      </c>
      <c r="D1705" s="45">
        <v>1000000</v>
      </c>
      <c r="E1705" s="42" t="s">
        <v>10186</v>
      </c>
      <c r="F1705" s="42" t="s">
        <v>1901</v>
      </c>
      <c r="G1705" s="42" t="s">
        <v>1941</v>
      </c>
      <c r="H1705" s="45">
        <v>9.77129980148068E-8</v>
      </c>
      <c r="I1705" s="42">
        <v>10</v>
      </c>
      <c r="J1705" s="42" t="s">
        <v>10187</v>
      </c>
      <c r="K1705" s="42">
        <v>3</v>
      </c>
      <c r="L1705" s="42">
        <v>3</v>
      </c>
      <c r="M1705" s="42">
        <v>1</v>
      </c>
      <c r="N1705" s="42" t="s">
        <v>104</v>
      </c>
      <c r="O1705" s="42" t="s">
        <v>10074</v>
      </c>
      <c r="P1705" s="42" t="s">
        <v>10075</v>
      </c>
      <c r="Q1705" t="s">
        <v>105</v>
      </c>
      <c r="R1705" t="s">
        <v>106</v>
      </c>
    </row>
    <row r="1706" spans="1:18" ht="13" x14ac:dyDescent="0.15">
      <c r="A1706" s="167"/>
      <c r="B1706" s="46">
        <v>19</v>
      </c>
      <c r="C1706" s="43" t="s">
        <v>10188</v>
      </c>
      <c r="D1706" s="45">
        <v>1000000</v>
      </c>
      <c r="E1706" s="42" t="s">
        <v>10189</v>
      </c>
      <c r="F1706" s="42" t="s">
        <v>5126</v>
      </c>
      <c r="G1706" s="42" t="s">
        <v>6296</v>
      </c>
      <c r="H1706" s="45">
        <v>2.2508640855178699E-8</v>
      </c>
      <c r="I1706" s="42">
        <v>34</v>
      </c>
      <c r="J1706" s="42" t="s">
        <v>10190</v>
      </c>
      <c r="K1706" s="42">
        <v>4</v>
      </c>
      <c r="L1706" s="42">
        <v>3</v>
      </c>
      <c r="M1706" s="42">
        <v>1</v>
      </c>
      <c r="N1706" s="42" t="s">
        <v>104</v>
      </c>
      <c r="O1706" s="42" t="s">
        <v>10074</v>
      </c>
      <c r="P1706" s="42" t="s">
        <v>10075</v>
      </c>
      <c r="Q1706" t="s">
        <v>105</v>
      </c>
      <c r="R1706" t="s">
        <v>106</v>
      </c>
    </row>
    <row r="1707" spans="1:18" ht="13" x14ac:dyDescent="0.15">
      <c r="A1707" s="167"/>
      <c r="B1707" s="46">
        <v>19</v>
      </c>
      <c r="C1707" s="43" t="s">
        <v>10191</v>
      </c>
      <c r="D1707" s="45">
        <v>1000000</v>
      </c>
      <c r="E1707" s="42" t="s">
        <v>10192</v>
      </c>
      <c r="F1707" s="42" t="s">
        <v>5126</v>
      </c>
      <c r="G1707" s="42" t="s">
        <v>2007</v>
      </c>
      <c r="H1707" s="45">
        <v>3.1165629780358703E-7</v>
      </c>
      <c r="I1707" s="42">
        <v>16</v>
      </c>
      <c r="J1707" s="42" t="s">
        <v>10193</v>
      </c>
      <c r="K1707" s="42">
        <v>4</v>
      </c>
      <c r="L1707" s="42">
        <v>3</v>
      </c>
      <c r="M1707" s="42">
        <v>1</v>
      </c>
      <c r="N1707" s="42" t="s">
        <v>104</v>
      </c>
      <c r="O1707" s="42" t="s">
        <v>10074</v>
      </c>
      <c r="P1707" s="42" t="s">
        <v>10075</v>
      </c>
      <c r="Q1707" t="s">
        <v>105</v>
      </c>
      <c r="R1707" t="s">
        <v>106</v>
      </c>
    </row>
    <row r="1708" spans="1:18" ht="13" x14ac:dyDescent="0.15">
      <c r="A1708" s="167"/>
      <c r="B1708" s="46">
        <v>19</v>
      </c>
      <c r="C1708" s="43" t="s">
        <v>10194</v>
      </c>
      <c r="D1708" s="45">
        <v>1000000</v>
      </c>
      <c r="E1708" s="42" t="s">
        <v>10195</v>
      </c>
      <c r="F1708" s="42" t="s">
        <v>2086</v>
      </c>
      <c r="G1708" s="42" t="s">
        <v>1910</v>
      </c>
      <c r="H1708" s="45">
        <v>1.9259597237999402E-9</v>
      </c>
      <c r="I1708" s="42">
        <v>16</v>
      </c>
      <c r="J1708" s="42" t="s">
        <v>10196</v>
      </c>
      <c r="K1708" s="42">
        <v>3</v>
      </c>
      <c r="L1708" s="42">
        <v>3</v>
      </c>
      <c r="M1708" s="42">
        <v>1</v>
      </c>
      <c r="N1708" s="42" t="s">
        <v>104</v>
      </c>
      <c r="O1708" s="42" t="s">
        <v>10074</v>
      </c>
      <c r="P1708" s="42" t="s">
        <v>10075</v>
      </c>
      <c r="Q1708" t="s">
        <v>105</v>
      </c>
      <c r="R1708" t="s">
        <v>106</v>
      </c>
    </row>
    <row r="1709" spans="1:18" ht="13" x14ac:dyDescent="0.15">
      <c r="A1709" s="167"/>
      <c r="B1709" s="46">
        <v>19</v>
      </c>
      <c r="C1709" s="43" t="s">
        <v>10197</v>
      </c>
      <c r="D1709" s="45">
        <v>1000000</v>
      </c>
      <c r="E1709" s="42" t="s">
        <v>10198</v>
      </c>
      <c r="F1709" s="42" t="s">
        <v>2379</v>
      </c>
      <c r="G1709" s="42" t="s">
        <v>2007</v>
      </c>
      <c r="H1709" s="45">
        <v>9.7685396996176395E-13</v>
      </c>
      <c r="I1709" s="42">
        <v>36</v>
      </c>
      <c r="J1709" s="42" t="s">
        <v>10199</v>
      </c>
      <c r="K1709" s="42">
        <v>3</v>
      </c>
      <c r="L1709" s="42">
        <v>3</v>
      </c>
      <c r="M1709" s="42">
        <v>1</v>
      </c>
      <c r="N1709" s="42" t="s">
        <v>104</v>
      </c>
      <c r="O1709" s="42" t="s">
        <v>10074</v>
      </c>
      <c r="P1709" s="42" t="s">
        <v>10075</v>
      </c>
      <c r="Q1709" t="s">
        <v>105</v>
      </c>
      <c r="R1709" t="s">
        <v>106</v>
      </c>
    </row>
    <row r="1710" spans="1:18" ht="13" x14ac:dyDescent="0.15">
      <c r="A1710" s="167"/>
      <c r="B1710" s="46">
        <v>19</v>
      </c>
      <c r="C1710" s="43" t="s">
        <v>10200</v>
      </c>
      <c r="D1710" s="45">
        <v>1000000</v>
      </c>
      <c r="E1710" s="42" t="s">
        <v>10201</v>
      </c>
      <c r="F1710" s="42" t="s">
        <v>2404</v>
      </c>
      <c r="G1710" s="42" t="s">
        <v>1910</v>
      </c>
      <c r="H1710" s="45">
        <v>1.89365812381399E-8</v>
      </c>
      <c r="I1710" s="42">
        <v>20</v>
      </c>
      <c r="J1710" s="42" t="s">
        <v>10202</v>
      </c>
      <c r="K1710" s="42">
        <v>3</v>
      </c>
      <c r="L1710" s="42">
        <v>3</v>
      </c>
      <c r="M1710" s="42">
        <v>1</v>
      </c>
      <c r="N1710" s="42" t="s">
        <v>104</v>
      </c>
      <c r="O1710" s="42" t="s">
        <v>10074</v>
      </c>
      <c r="P1710" s="42" t="s">
        <v>10075</v>
      </c>
      <c r="Q1710" t="s">
        <v>105</v>
      </c>
      <c r="R1710" t="s">
        <v>106</v>
      </c>
    </row>
    <row r="1711" spans="1:18" ht="13" x14ac:dyDescent="0.15">
      <c r="A1711" s="167"/>
      <c r="B1711" s="46">
        <v>19</v>
      </c>
      <c r="C1711" s="43" t="s">
        <v>10203</v>
      </c>
      <c r="D1711" s="45">
        <v>1000000</v>
      </c>
      <c r="E1711" s="42" t="s">
        <v>10204</v>
      </c>
      <c r="F1711" s="42" t="s">
        <v>2443</v>
      </c>
      <c r="G1711" s="42" t="s">
        <v>1955</v>
      </c>
      <c r="H1711" s="45">
        <v>1.2033099887033299E-12</v>
      </c>
      <c r="I1711" s="42">
        <v>34</v>
      </c>
      <c r="J1711" s="42" t="s">
        <v>10205</v>
      </c>
      <c r="K1711" s="42">
        <v>3</v>
      </c>
      <c r="L1711" s="42">
        <v>3</v>
      </c>
      <c r="M1711" s="42">
        <v>1</v>
      </c>
      <c r="N1711" s="42" t="s">
        <v>104</v>
      </c>
      <c r="O1711" s="42" t="s">
        <v>10074</v>
      </c>
      <c r="P1711" s="42" t="s">
        <v>10075</v>
      </c>
      <c r="Q1711" t="s">
        <v>105</v>
      </c>
      <c r="R1711" t="s">
        <v>106</v>
      </c>
    </row>
    <row r="1712" spans="1:18" ht="13" x14ac:dyDescent="0.15">
      <c r="A1712" s="167"/>
      <c r="B1712" s="46">
        <v>19</v>
      </c>
      <c r="C1712" s="43" t="s">
        <v>10206</v>
      </c>
      <c r="D1712" s="45">
        <v>1000000</v>
      </c>
      <c r="E1712" s="42" t="s">
        <v>10207</v>
      </c>
      <c r="F1712" s="42" t="s">
        <v>2241</v>
      </c>
      <c r="G1712" s="42" t="s">
        <v>1948</v>
      </c>
      <c r="H1712" s="45">
        <v>7.3069818726278604E-13</v>
      </c>
      <c r="I1712" s="42">
        <v>34</v>
      </c>
      <c r="J1712" s="42" t="s">
        <v>10208</v>
      </c>
      <c r="K1712" s="42">
        <v>3</v>
      </c>
      <c r="L1712" s="42">
        <v>3</v>
      </c>
      <c r="M1712" s="42">
        <v>1</v>
      </c>
      <c r="N1712" s="42" t="s">
        <v>104</v>
      </c>
      <c r="O1712" s="42" t="s">
        <v>10074</v>
      </c>
      <c r="P1712" s="42" t="s">
        <v>10075</v>
      </c>
      <c r="Q1712" t="s">
        <v>105</v>
      </c>
      <c r="R1712" t="s">
        <v>106</v>
      </c>
    </row>
    <row r="1713" spans="1:18" ht="13" x14ac:dyDescent="0.15">
      <c r="A1713" s="167"/>
      <c r="B1713" s="46">
        <v>19</v>
      </c>
      <c r="C1713" s="43" t="s">
        <v>10209</v>
      </c>
      <c r="D1713" s="45">
        <v>1000000</v>
      </c>
      <c r="E1713" s="42" t="s">
        <v>10210</v>
      </c>
      <c r="F1713" s="42" t="s">
        <v>2397</v>
      </c>
      <c r="G1713" s="42" t="s">
        <v>1910</v>
      </c>
      <c r="H1713" s="45">
        <v>8.9853431330839706E-8</v>
      </c>
      <c r="I1713" s="42">
        <v>10</v>
      </c>
      <c r="J1713" s="42" t="s">
        <v>10211</v>
      </c>
      <c r="K1713" s="42">
        <v>3</v>
      </c>
      <c r="L1713" s="42">
        <v>3</v>
      </c>
      <c r="M1713" s="42">
        <v>1</v>
      </c>
      <c r="N1713" s="42" t="s">
        <v>104</v>
      </c>
      <c r="O1713" s="42" t="s">
        <v>10074</v>
      </c>
      <c r="P1713" s="42" t="s">
        <v>10075</v>
      </c>
      <c r="Q1713" t="s">
        <v>105</v>
      </c>
      <c r="R1713" t="s">
        <v>106</v>
      </c>
    </row>
    <row r="1714" spans="1:18" ht="13" x14ac:dyDescent="0.15">
      <c r="A1714" s="167"/>
      <c r="B1714" s="46">
        <v>19</v>
      </c>
      <c r="C1714" s="43" t="s">
        <v>10212</v>
      </c>
      <c r="D1714" s="45">
        <v>1000000</v>
      </c>
      <c r="E1714" s="42" t="s">
        <v>10213</v>
      </c>
      <c r="F1714" s="42" t="s">
        <v>2409</v>
      </c>
      <c r="G1714" s="42" t="s">
        <v>1948</v>
      </c>
      <c r="H1714" s="45">
        <v>4.4055443464328498E-10</v>
      </c>
      <c r="I1714" s="42">
        <v>20</v>
      </c>
      <c r="J1714" s="42" t="s">
        <v>10214</v>
      </c>
      <c r="K1714" s="42">
        <v>3</v>
      </c>
      <c r="L1714" s="42">
        <v>3</v>
      </c>
      <c r="M1714" s="42">
        <v>1</v>
      </c>
      <c r="N1714" s="42" t="s">
        <v>104</v>
      </c>
      <c r="O1714" s="42" t="s">
        <v>10074</v>
      </c>
      <c r="P1714" s="42" t="s">
        <v>10075</v>
      </c>
      <c r="Q1714" t="s">
        <v>105</v>
      </c>
      <c r="R1714" t="s">
        <v>106</v>
      </c>
    </row>
    <row r="1715" spans="1:18" ht="13" x14ac:dyDescent="0.15">
      <c r="A1715" s="167"/>
      <c r="B1715" s="46">
        <v>19</v>
      </c>
      <c r="C1715" s="43" t="s">
        <v>10215</v>
      </c>
      <c r="D1715" s="45">
        <v>1000000</v>
      </c>
      <c r="E1715" s="42" t="s">
        <v>10216</v>
      </c>
      <c r="F1715" s="42" t="s">
        <v>2409</v>
      </c>
      <c r="G1715" s="42" t="s">
        <v>1914</v>
      </c>
      <c r="H1715" s="45">
        <v>1.10085515499219E-14</v>
      </c>
      <c r="I1715" s="42">
        <v>36</v>
      </c>
      <c r="J1715" s="42" t="s">
        <v>10217</v>
      </c>
      <c r="K1715" s="42">
        <v>3</v>
      </c>
      <c r="L1715" s="42">
        <v>3</v>
      </c>
      <c r="M1715" s="42">
        <v>1</v>
      </c>
      <c r="N1715" s="42" t="s">
        <v>104</v>
      </c>
      <c r="O1715" s="42" t="s">
        <v>10074</v>
      </c>
      <c r="P1715" s="42" t="s">
        <v>10075</v>
      </c>
      <c r="Q1715" t="s">
        <v>105</v>
      </c>
      <c r="R1715" t="s">
        <v>106</v>
      </c>
    </row>
    <row r="1716" spans="1:18" ht="13" x14ac:dyDescent="0.15">
      <c r="A1716" s="167"/>
      <c r="B1716" s="46">
        <v>19</v>
      </c>
      <c r="C1716" s="43" t="s">
        <v>10218</v>
      </c>
      <c r="D1716" s="45">
        <v>1000000</v>
      </c>
      <c r="E1716" s="42" t="s">
        <v>10219</v>
      </c>
      <c r="F1716" s="42" t="s">
        <v>7215</v>
      </c>
      <c r="G1716" s="42" t="s">
        <v>1948</v>
      </c>
      <c r="H1716" s="45">
        <v>2.9555734504110399E-8</v>
      </c>
      <c r="I1716" s="42">
        <v>20</v>
      </c>
      <c r="J1716" s="42" t="s">
        <v>10220</v>
      </c>
      <c r="K1716" s="42">
        <v>3</v>
      </c>
      <c r="L1716" s="42">
        <v>3</v>
      </c>
      <c r="M1716" s="42">
        <v>1</v>
      </c>
      <c r="N1716" s="42" t="s">
        <v>104</v>
      </c>
      <c r="O1716" s="42" t="s">
        <v>10074</v>
      </c>
      <c r="P1716" s="42" t="s">
        <v>10075</v>
      </c>
      <c r="Q1716" t="s">
        <v>105</v>
      </c>
      <c r="R1716" t="s">
        <v>106</v>
      </c>
    </row>
    <row r="1717" spans="1:18" ht="13" x14ac:dyDescent="0.15">
      <c r="A1717" s="167"/>
      <c r="B1717" s="46">
        <v>19</v>
      </c>
      <c r="C1717" s="43" t="s">
        <v>10221</v>
      </c>
      <c r="D1717" s="45">
        <v>1000000</v>
      </c>
      <c r="E1717" s="42" t="s">
        <v>10222</v>
      </c>
      <c r="F1717" s="42" t="s">
        <v>5126</v>
      </c>
      <c r="G1717" s="42" t="s">
        <v>2007</v>
      </c>
      <c r="H1717" s="45">
        <v>2.9939658801652203E-8</v>
      </c>
      <c r="I1717" s="42">
        <v>22</v>
      </c>
      <c r="J1717" s="42" t="s">
        <v>10223</v>
      </c>
      <c r="K1717" s="42">
        <v>3</v>
      </c>
      <c r="L1717" s="42">
        <v>3</v>
      </c>
      <c r="M1717" s="42">
        <v>1</v>
      </c>
      <c r="N1717" s="42" t="s">
        <v>104</v>
      </c>
      <c r="O1717" s="42" t="s">
        <v>10074</v>
      </c>
      <c r="P1717" s="42" t="s">
        <v>10075</v>
      </c>
      <c r="Q1717" t="s">
        <v>105</v>
      </c>
      <c r="R1717" t="s">
        <v>106</v>
      </c>
    </row>
    <row r="1718" spans="1:18" ht="13" x14ac:dyDescent="0.15">
      <c r="A1718" s="167"/>
      <c r="B1718" s="46">
        <v>19</v>
      </c>
      <c r="C1718" s="43" t="s">
        <v>10224</v>
      </c>
      <c r="D1718" s="45">
        <v>1000000</v>
      </c>
      <c r="E1718" s="42" t="s">
        <v>10225</v>
      </c>
      <c r="F1718" s="42" t="s">
        <v>2404</v>
      </c>
      <c r="G1718" s="42" t="s">
        <v>1902</v>
      </c>
      <c r="H1718" s="45">
        <v>1.6792286200523399E-7</v>
      </c>
      <c r="I1718" s="42">
        <v>22</v>
      </c>
      <c r="J1718" s="42" t="s">
        <v>10226</v>
      </c>
      <c r="K1718" s="42">
        <v>3</v>
      </c>
      <c r="L1718" s="42">
        <v>3</v>
      </c>
      <c r="M1718" s="42">
        <v>1</v>
      </c>
      <c r="N1718" s="42" t="s">
        <v>104</v>
      </c>
      <c r="O1718" s="42" t="s">
        <v>10074</v>
      </c>
      <c r="P1718" s="42" t="s">
        <v>10075</v>
      </c>
      <c r="Q1718" t="s">
        <v>105</v>
      </c>
      <c r="R1718" t="s">
        <v>106</v>
      </c>
    </row>
    <row r="1719" spans="1:18" ht="13" x14ac:dyDescent="0.15">
      <c r="A1719" s="167"/>
      <c r="B1719" s="46">
        <v>19</v>
      </c>
      <c r="C1719" s="43" t="s">
        <v>10227</v>
      </c>
      <c r="D1719" s="45">
        <v>1000000</v>
      </c>
      <c r="E1719" s="42" t="s">
        <v>10228</v>
      </c>
      <c r="F1719" s="42" t="s">
        <v>2404</v>
      </c>
      <c r="G1719" s="42" t="s">
        <v>1902</v>
      </c>
      <c r="H1719" s="45">
        <v>3.5578516793851398E-10</v>
      </c>
      <c r="I1719" s="42">
        <v>32</v>
      </c>
      <c r="J1719" s="42" t="s">
        <v>10229</v>
      </c>
      <c r="K1719" s="42">
        <v>3</v>
      </c>
      <c r="L1719" s="42">
        <v>3</v>
      </c>
      <c r="M1719" s="42">
        <v>1</v>
      </c>
      <c r="N1719" s="42" t="s">
        <v>104</v>
      </c>
      <c r="O1719" s="42" t="s">
        <v>10074</v>
      </c>
      <c r="P1719" s="42" t="s">
        <v>10075</v>
      </c>
      <c r="Q1719" t="s">
        <v>105</v>
      </c>
      <c r="R1719" t="s">
        <v>106</v>
      </c>
    </row>
    <row r="1720" spans="1:18" ht="13" x14ac:dyDescent="0.15">
      <c r="A1720" s="167"/>
      <c r="B1720" s="46">
        <v>19</v>
      </c>
      <c r="C1720" s="43" t="s">
        <v>10230</v>
      </c>
      <c r="D1720" s="45">
        <v>1000000</v>
      </c>
      <c r="E1720" s="42" t="s">
        <v>10231</v>
      </c>
      <c r="F1720" s="42" t="s">
        <v>2409</v>
      </c>
      <c r="G1720" s="42" t="s">
        <v>1948</v>
      </c>
      <c r="H1720" s="45">
        <v>9.1777610685641997E-10</v>
      </c>
      <c r="I1720" s="42">
        <v>22</v>
      </c>
      <c r="J1720" s="42" t="s">
        <v>10232</v>
      </c>
      <c r="K1720" s="42">
        <v>3</v>
      </c>
      <c r="L1720" s="42">
        <v>3</v>
      </c>
      <c r="M1720" s="42">
        <v>1</v>
      </c>
      <c r="N1720" s="42" t="s">
        <v>104</v>
      </c>
      <c r="O1720" s="42" t="s">
        <v>10074</v>
      </c>
      <c r="P1720" s="42" t="s">
        <v>10075</v>
      </c>
      <c r="Q1720" t="s">
        <v>105</v>
      </c>
      <c r="R1720" t="s">
        <v>106</v>
      </c>
    </row>
    <row r="1721" spans="1:18" ht="13" x14ac:dyDescent="0.15">
      <c r="A1721" s="167"/>
      <c r="B1721" s="46">
        <v>19</v>
      </c>
      <c r="C1721" s="43" t="s">
        <v>10233</v>
      </c>
      <c r="D1721" s="45">
        <v>1000000</v>
      </c>
      <c r="E1721" s="42" t="s">
        <v>10234</v>
      </c>
      <c r="F1721" s="42" t="s">
        <v>2409</v>
      </c>
      <c r="G1721" s="42" t="s">
        <v>2007</v>
      </c>
      <c r="H1721" s="45">
        <v>8.9680710691101905E-14</v>
      </c>
      <c r="I1721" s="42">
        <v>36</v>
      </c>
      <c r="J1721" s="42" t="s">
        <v>10235</v>
      </c>
      <c r="K1721" s="42">
        <v>3</v>
      </c>
      <c r="L1721" s="42">
        <v>3</v>
      </c>
      <c r="M1721" s="42">
        <v>1</v>
      </c>
      <c r="N1721" s="42" t="s">
        <v>104</v>
      </c>
      <c r="O1721" s="42" t="s">
        <v>10074</v>
      </c>
      <c r="P1721" s="42" t="s">
        <v>10075</v>
      </c>
      <c r="Q1721" t="s">
        <v>105</v>
      </c>
      <c r="R1721" t="s">
        <v>106</v>
      </c>
    </row>
    <row r="1722" spans="1:18" ht="13" x14ac:dyDescent="0.15">
      <c r="A1722" s="167"/>
      <c r="B1722" s="46">
        <v>19</v>
      </c>
      <c r="C1722" s="43" t="s">
        <v>10236</v>
      </c>
      <c r="D1722" s="45">
        <v>1000000</v>
      </c>
      <c r="E1722" s="42" t="s">
        <v>10237</v>
      </c>
      <c r="F1722" s="42" t="s">
        <v>2404</v>
      </c>
      <c r="G1722" s="42" t="s">
        <v>1910</v>
      </c>
      <c r="H1722" s="45">
        <v>3.5021765178741202E-7</v>
      </c>
      <c r="I1722" s="42">
        <v>16</v>
      </c>
      <c r="J1722" s="42" t="s">
        <v>10238</v>
      </c>
      <c r="K1722" s="42">
        <v>4</v>
      </c>
      <c r="L1722" s="42">
        <v>3</v>
      </c>
      <c r="M1722" s="42">
        <v>1</v>
      </c>
      <c r="N1722" s="42" t="s">
        <v>104</v>
      </c>
      <c r="O1722" s="42" t="s">
        <v>10074</v>
      </c>
      <c r="P1722" s="42" t="s">
        <v>10075</v>
      </c>
      <c r="Q1722" t="s">
        <v>105</v>
      </c>
      <c r="R1722" t="s">
        <v>106</v>
      </c>
    </row>
    <row r="1723" spans="1:18" ht="13" x14ac:dyDescent="0.15">
      <c r="A1723" s="167"/>
      <c r="B1723" s="46">
        <v>19</v>
      </c>
      <c r="C1723" s="43" t="s">
        <v>10239</v>
      </c>
      <c r="D1723" s="45">
        <v>1000000</v>
      </c>
      <c r="E1723" s="42" t="s">
        <v>10240</v>
      </c>
      <c r="F1723" s="42" t="s">
        <v>5126</v>
      </c>
      <c r="G1723" s="42" t="s">
        <v>1910</v>
      </c>
      <c r="H1723" s="45">
        <v>9.5673689300880298E-7</v>
      </c>
      <c r="I1723" s="42">
        <v>10</v>
      </c>
      <c r="J1723" s="42" t="s">
        <v>10241</v>
      </c>
      <c r="K1723" s="42">
        <v>3</v>
      </c>
      <c r="L1723" s="42">
        <v>3</v>
      </c>
      <c r="M1723" s="42">
        <v>1</v>
      </c>
      <c r="N1723" s="42" t="s">
        <v>104</v>
      </c>
      <c r="O1723" s="42" t="s">
        <v>10074</v>
      </c>
      <c r="P1723" s="42" t="s">
        <v>10075</v>
      </c>
      <c r="Q1723" t="s">
        <v>105</v>
      </c>
      <c r="R1723" t="s">
        <v>106</v>
      </c>
    </row>
    <row r="1724" spans="1:18" ht="13" x14ac:dyDescent="0.15">
      <c r="A1724" s="167"/>
      <c r="B1724" s="46">
        <v>20</v>
      </c>
      <c r="C1724" s="43" t="s">
        <v>10956</v>
      </c>
      <c r="D1724" s="45">
        <v>1000000</v>
      </c>
      <c r="E1724" s="42" t="s">
        <v>10957</v>
      </c>
      <c r="F1724" s="42" t="s">
        <v>5342</v>
      </c>
      <c r="G1724" s="42" t="s">
        <v>1914</v>
      </c>
      <c r="H1724" s="45">
        <v>7.1315066455517896E-8</v>
      </c>
      <c r="I1724" s="42">
        <v>22</v>
      </c>
      <c r="J1724" s="42" t="s">
        <v>10958</v>
      </c>
      <c r="K1724" s="42">
        <v>12</v>
      </c>
      <c r="L1724" s="42">
        <v>6</v>
      </c>
      <c r="M1724" s="42">
        <v>1</v>
      </c>
      <c r="N1724" s="42" t="s">
        <v>109</v>
      </c>
      <c r="O1724" s="42" t="s">
        <v>10959</v>
      </c>
      <c r="P1724" s="42" t="s">
        <v>10960</v>
      </c>
      <c r="Q1724" t="s">
        <v>110</v>
      </c>
      <c r="R1724" t="s">
        <v>111</v>
      </c>
    </row>
    <row r="1725" spans="1:18" ht="13" x14ac:dyDescent="0.15">
      <c r="A1725" s="167"/>
      <c r="B1725" s="46">
        <v>20</v>
      </c>
      <c r="C1725" s="43" t="s">
        <v>10961</v>
      </c>
      <c r="D1725" s="45">
        <v>1000000</v>
      </c>
      <c r="E1725" s="42" t="s">
        <v>10962</v>
      </c>
      <c r="F1725" s="42" t="s">
        <v>5342</v>
      </c>
      <c r="G1725" s="42" t="s">
        <v>1914</v>
      </c>
      <c r="H1725" s="45">
        <v>6.2893182704758699E-9</v>
      </c>
      <c r="I1725" s="42">
        <v>22</v>
      </c>
      <c r="J1725" s="42" t="s">
        <v>10963</v>
      </c>
      <c r="K1725" s="42">
        <v>12</v>
      </c>
      <c r="L1725" s="42">
        <v>7</v>
      </c>
      <c r="M1725" s="42">
        <v>1</v>
      </c>
      <c r="N1725" s="42" t="s">
        <v>109</v>
      </c>
      <c r="O1725" s="42" t="s">
        <v>10959</v>
      </c>
      <c r="P1725" s="42" t="s">
        <v>10960</v>
      </c>
      <c r="Q1725" t="s">
        <v>110</v>
      </c>
      <c r="R1725" t="s">
        <v>111</v>
      </c>
    </row>
    <row r="1726" spans="1:18" ht="13" x14ac:dyDescent="0.15">
      <c r="A1726" s="167"/>
      <c r="B1726" s="46">
        <v>20</v>
      </c>
      <c r="C1726" s="43" t="s">
        <v>10964</v>
      </c>
      <c r="D1726" s="45">
        <v>1000000</v>
      </c>
      <c r="E1726" s="42" t="s">
        <v>10965</v>
      </c>
      <c r="F1726" s="42" t="s">
        <v>5342</v>
      </c>
      <c r="G1726" s="42" t="s">
        <v>1914</v>
      </c>
      <c r="H1726" s="45">
        <v>3.2231878104851902E-7</v>
      </c>
      <c r="I1726" s="42">
        <v>16</v>
      </c>
      <c r="J1726" s="42" t="s">
        <v>10966</v>
      </c>
      <c r="K1726" s="42">
        <v>6</v>
      </c>
      <c r="L1726" s="42">
        <v>5</v>
      </c>
      <c r="M1726" s="42">
        <v>1</v>
      </c>
      <c r="N1726" s="42" t="s">
        <v>109</v>
      </c>
      <c r="O1726" s="42" t="s">
        <v>10959</v>
      </c>
      <c r="P1726" s="42" t="s">
        <v>10960</v>
      </c>
      <c r="Q1726" t="s">
        <v>110</v>
      </c>
      <c r="R1726" t="s">
        <v>111</v>
      </c>
    </row>
    <row r="1727" spans="1:18" ht="13" x14ac:dyDescent="0.15">
      <c r="A1727" s="167"/>
      <c r="B1727" s="46">
        <v>20</v>
      </c>
      <c r="C1727" s="43" t="s">
        <v>10967</v>
      </c>
      <c r="D1727" s="45">
        <v>1000000</v>
      </c>
      <c r="E1727" s="42" t="s">
        <v>10968</v>
      </c>
      <c r="F1727" s="42" t="s">
        <v>5342</v>
      </c>
      <c r="G1727" s="42" t="s">
        <v>1914</v>
      </c>
      <c r="H1727" s="45">
        <v>1.8261141911225199E-7</v>
      </c>
      <c r="I1727" s="42">
        <v>14</v>
      </c>
      <c r="J1727" s="42" t="s">
        <v>10969</v>
      </c>
      <c r="K1727" s="42">
        <v>8</v>
      </c>
      <c r="L1727" s="42">
        <v>6</v>
      </c>
      <c r="M1727" s="42">
        <v>1</v>
      </c>
      <c r="N1727" s="42" t="s">
        <v>109</v>
      </c>
      <c r="O1727" s="42" t="s">
        <v>10959</v>
      </c>
      <c r="P1727" s="42" t="s">
        <v>10960</v>
      </c>
      <c r="Q1727" t="s">
        <v>110</v>
      </c>
      <c r="R1727" t="s">
        <v>111</v>
      </c>
    </row>
    <row r="1728" spans="1:18" ht="13" x14ac:dyDescent="0.15">
      <c r="A1728" s="167"/>
      <c r="B1728" s="46">
        <v>20</v>
      </c>
      <c r="C1728" s="43" t="s">
        <v>10970</v>
      </c>
      <c r="D1728" s="45">
        <v>1000000</v>
      </c>
      <c r="E1728" s="42" t="s">
        <v>10971</v>
      </c>
      <c r="F1728" s="42" t="s">
        <v>5342</v>
      </c>
      <c r="G1728" s="42" t="s">
        <v>1914</v>
      </c>
      <c r="H1728" s="45">
        <v>3.4397831839642198E-8</v>
      </c>
      <c r="I1728" s="42">
        <v>20</v>
      </c>
      <c r="J1728" s="42" t="s">
        <v>10972</v>
      </c>
      <c r="K1728" s="42">
        <v>8</v>
      </c>
      <c r="L1728" s="42">
        <v>4</v>
      </c>
      <c r="M1728" s="42">
        <v>1</v>
      </c>
      <c r="N1728" s="42" t="s">
        <v>109</v>
      </c>
      <c r="O1728" s="42" t="s">
        <v>10959</v>
      </c>
      <c r="P1728" s="42" t="s">
        <v>10960</v>
      </c>
      <c r="Q1728" t="s">
        <v>110</v>
      </c>
      <c r="R1728" t="s">
        <v>111</v>
      </c>
    </row>
    <row r="1729" spans="1:18" ht="13" x14ac:dyDescent="0.15">
      <c r="A1729" s="167"/>
      <c r="B1729" s="46">
        <v>20</v>
      </c>
      <c r="C1729" s="43" t="s">
        <v>10973</v>
      </c>
      <c r="D1729" s="45">
        <v>1000000</v>
      </c>
      <c r="E1729" s="42" t="s">
        <v>10974</v>
      </c>
      <c r="F1729" s="42" t="s">
        <v>5342</v>
      </c>
      <c r="G1729" s="42" t="s">
        <v>1914</v>
      </c>
      <c r="H1729" s="45">
        <v>1.5083622947949501E-8</v>
      </c>
      <c r="I1729" s="42">
        <v>22</v>
      </c>
      <c r="J1729" s="42" t="s">
        <v>10975</v>
      </c>
      <c r="K1729" s="42">
        <v>5</v>
      </c>
      <c r="L1729" s="42">
        <v>4</v>
      </c>
      <c r="M1729" s="42">
        <v>1</v>
      </c>
      <c r="N1729" s="42" t="s">
        <v>109</v>
      </c>
      <c r="O1729" s="42" t="s">
        <v>10959</v>
      </c>
      <c r="P1729" s="42" t="s">
        <v>10960</v>
      </c>
      <c r="Q1729" t="s">
        <v>110</v>
      </c>
      <c r="R1729" t="s">
        <v>111</v>
      </c>
    </row>
    <row r="1730" spans="1:18" ht="13" x14ac:dyDescent="0.15">
      <c r="A1730" s="167"/>
      <c r="B1730" s="46">
        <v>20</v>
      </c>
      <c r="C1730" s="43" t="s">
        <v>10976</v>
      </c>
      <c r="D1730" s="45">
        <v>1000000</v>
      </c>
      <c r="E1730" s="42" t="s">
        <v>10977</v>
      </c>
      <c r="F1730" s="42" t="s">
        <v>5342</v>
      </c>
      <c r="G1730" s="42" t="s">
        <v>1914</v>
      </c>
      <c r="H1730" s="45">
        <v>1.6919241045130199E-7</v>
      </c>
      <c r="I1730" s="42">
        <v>20</v>
      </c>
      <c r="J1730" s="42" t="s">
        <v>10978</v>
      </c>
      <c r="K1730" s="42">
        <v>6</v>
      </c>
      <c r="L1730" s="42">
        <v>3</v>
      </c>
      <c r="M1730" s="42">
        <v>1</v>
      </c>
      <c r="N1730" s="42" t="s">
        <v>109</v>
      </c>
      <c r="O1730" s="42" t="s">
        <v>10959</v>
      </c>
      <c r="P1730" s="42" t="s">
        <v>10960</v>
      </c>
      <c r="Q1730" t="s">
        <v>110</v>
      </c>
      <c r="R1730" t="s">
        <v>111</v>
      </c>
    </row>
    <row r="1731" spans="1:18" ht="13" x14ac:dyDescent="0.15">
      <c r="A1731" s="167"/>
      <c r="B1731" s="46">
        <v>20</v>
      </c>
      <c r="C1731" s="43" t="s">
        <v>10979</v>
      </c>
      <c r="D1731" s="45">
        <v>1000000</v>
      </c>
      <c r="E1731" s="42" t="s">
        <v>10980</v>
      </c>
      <c r="F1731" s="42" t="s">
        <v>5342</v>
      </c>
      <c r="G1731" s="42" t="s">
        <v>1914</v>
      </c>
      <c r="H1731" s="45">
        <v>1.7370795088145E-7</v>
      </c>
      <c r="I1731" s="42">
        <v>10</v>
      </c>
      <c r="J1731" s="42" t="s">
        <v>10981</v>
      </c>
      <c r="K1731" s="42">
        <v>7</v>
      </c>
      <c r="L1731" s="42">
        <v>5</v>
      </c>
      <c r="M1731" s="42">
        <v>1</v>
      </c>
      <c r="N1731" s="42" t="s">
        <v>109</v>
      </c>
      <c r="O1731" s="42" t="s">
        <v>10959</v>
      </c>
      <c r="P1731" s="42" t="s">
        <v>10960</v>
      </c>
      <c r="Q1731" t="s">
        <v>110</v>
      </c>
      <c r="R1731" t="s">
        <v>111</v>
      </c>
    </row>
    <row r="1732" spans="1:18" ht="13" x14ac:dyDescent="0.15">
      <c r="A1732" s="167"/>
      <c r="B1732" s="46">
        <v>20</v>
      </c>
      <c r="C1732" s="43" t="s">
        <v>10982</v>
      </c>
      <c r="D1732" s="45">
        <v>1000000</v>
      </c>
      <c r="E1732" s="42" t="s">
        <v>10983</v>
      </c>
      <c r="F1732" s="42" t="s">
        <v>5342</v>
      </c>
      <c r="G1732" s="42" t="s">
        <v>1941</v>
      </c>
      <c r="H1732" s="45">
        <v>1.21693889205562E-7</v>
      </c>
      <c r="I1732" s="42">
        <v>22</v>
      </c>
      <c r="J1732" s="42" t="s">
        <v>10984</v>
      </c>
      <c r="K1732" s="42">
        <v>7</v>
      </c>
      <c r="L1732" s="42">
        <v>6</v>
      </c>
      <c r="M1732" s="42">
        <v>1</v>
      </c>
      <c r="N1732" s="42" t="s">
        <v>109</v>
      </c>
      <c r="O1732" s="42" t="s">
        <v>10959</v>
      </c>
      <c r="P1732" s="42" t="s">
        <v>10960</v>
      </c>
      <c r="Q1732" t="s">
        <v>110</v>
      </c>
      <c r="R1732" t="s">
        <v>111</v>
      </c>
    </row>
    <row r="1733" spans="1:18" ht="13" x14ac:dyDescent="0.15">
      <c r="A1733" s="167"/>
      <c r="B1733" s="46">
        <v>20</v>
      </c>
      <c r="C1733" s="43" t="s">
        <v>10985</v>
      </c>
      <c r="D1733" s="45">
        <v>1000000</v>
      </c>
      <c r="E1733" s="42" t="s">
        <v>10986</v>
      </c>
      <c r="F1733" s="42" t="s">
        <v>5126</v>
      </c>
      <c r="G1733" s="42" t="s">
        <v>1941</v>
      </c>
      <c r="H1733" s="45">
        <v>3.8099834155680199E-8</v>
      </c>
      <c r="I1733" s="42">
        <v>20</v>
      </c>
      <c r="J1733" s="42" t="s">
        <v>10987</v>
      </c>
      <c r="K1733" s="42">
        <v>5</v>
      </c>
      <c r="L1733" s="42">
        <v>3</v>
      </c>
      <c r="M1733" s="42">
        <v>1</v>
      </c>
      <c r="N1733" s="42" t="s">
        <v>109</v>
      </c>
      <c r="O1733" s="42" t="s">
        <v>10959</v>
      </c>
      <c r="P1733" s="42" t="s">
        <v>10960</v>
      </c>
      <c r="Q1733" t="s">
        <v>110</v>
      </c>
      <c r="R1733" t="s">
        <v>111</v>
      </c>
    </row>
    <row r="1734" spans="1:18" ht="13" x14ac:dyDescent="0.15">
      <c r="A1734" s="167"/>
      <c r="B1734" s="46">
        <v>20</v>
      </c>
      <c r="C1734" s="43" t="s">
        <v>10988</v>
      </c>
      <c r="D1734" s="45">
        <v>1000000</v>
      </c>
      <c r="E1734" s="42" t="s">
        <v>10989</v>
      </c>
      <c r="F1734" s="42" t="s">
        <v>2428</v>
      </c>
      <c r="G1734" s="42" t="s">
        <v>1902</v>
      </c>
      <c r="H1734" s="45">
        <v>4.0586071305423801E-7</v>
      </c>
      <c r="I1734" s="42">
        <v>20</v>
      </c>
      <c r="J1734" s="42" t="s">
        <v>10990</v>
      </c>
      <c r="K1734" s="42">
        <v>5</v>
      </c>
      <c r="L1734" s="42">
        <v>5</v>
      </c>
      <c r="M1734" s="42">
        <v>1</v>
      </c>
      <c r="N1734" s="42" t="s">
        <v>109</v>
      </c>
      <c r="O1734" s="42" t="s">
        <v>10959</v>
      </c>
      <c r="P1734" s="42" t="s">
        <v>10960</v>
      </c>
      <c r="Q1734" t="s">
        <v>110</v>
      </c>
      <c r="R1734" t="s">
        <v>111</v>
      </c>
    </row>
    <row r="1735" spans="1:18" ht="13" x14ac:dyDescent="0.15">
      <c r="A1735" s="167"/>
      <c r="B1735" s="46">
        <v>20</v>
      </c>
      <c r="C1735" s="43" t="s">
        <v>10991</v>
      </c>
      <c r="D1735" s="45">
        <v>1000000</v>
      </c>
      <c r="E1735" s="42" t="s">
        <v>10992</v>
      </c>
      <c r="F1735" s="42" t="s">
        <v>5342</v>
      </c>
      <c r="G1735" s="42" t="s">
        <v>1914</v>
      </c>
      <c r="H1735" s="45">
        <v>2.7889497791644198E-7</v>
      </c>
      <c r="I1735" s="42">
        <v>16</v>
      </c>
      <c r="J1735" s="42" t="s">
        <v>10993</v>
      </c>
      <c r="K1735" s="42">
        <v>5</v>
      </c>
      <c r="L1735" s="42">
        <v>5</v>
      </c>
      <c r="M1735" s="42">
        <v>1</v>
      </c>
      <c r="N1735" s="42" t="s">
        <v>109</v>
      </c>
      <c r="O1735" s="42" t="s">
        <v>10959</v>
      </c>
      <c r="P1735" s="42" t="s">
        <v>10960</v>
      </c>
      <c r="Q1735" t="s">
        <v>110</v>
      </c>
      <c r="R1735" t="s">
        <v>111</v>
      </c>
    </row>
    <row r="1736" spans="1:18" ht="13" x14ac:dyDescent="0.15">
      <c r="A1736" s="167"/>
      <c r="B1736" s="46">
        <v>20</v>
      </c>
      <c r="C1736" s="43" t="s">
        <v>10994</v>
      </c>
      <c r="D1736" s="45">
        <v>1000000</v>
      </c>
      <c r="E1736" s="42" t="s">
        <v>10995</v>
      </c>
      <c r="F1736" s="42" t="s">
        <v>5342</v>
      </c>
      <c r="G1736" s="42" t="s">
        <v>1914</v>
      </c>
      <c r="H1736" s="45">
        <v>2.4581765479344199E-8</v>
      </c>
      <c r="I1736" s="42">
        <v>20</v>
      </c>
      <c r="J1736" s="42" t="s">
        <v>10996</v>
      </c>
      <c r="K1736" s="42">
        <v>3</v>
      </c>
      <c r="L1736" s="42">
        <v>3</v>
      </c>
      <c r="M1736" s="42">
        <v>1</v>
      </c>
      <c r="N1736" s="42" t="s">
        <v>109</v>
      </c>
      <c r="O1736" s="42" t="s">
        <v>10959</v>
      </c>
      <c r="P1736" s="42" t="s">
        <v>10960</v>
      </c>
      <c r="Q1736" t="s">
        <v>110</v>
      </c>
      <c r="R1736" t="s">
        <v>111</v>
      </c>
    </row>
    <row r="1737" spans="1:18" ht="13" x14ac:dyDescent="0.15">
      <c r="A1737" s="167"/>
      <c r="B1737" s="46">
        <v>20</v>
      </c>
      <c r="C1737" s="43" t="s">
        <v>10997</v>
      </c>
      <c r="D1737" s="45">
        <v>1000000</v>
      </c>
      <c r="E1737" s="42" t="s">
        <v>10998</v>
      </c>
      <c r="F1737" s="42" t="s">
        <v>5342</v>
      </c>
      <c r="G1737" s="42" t="s">
        <v>1955</v>
      </c>
      <c r="H1737" s="45">
        <v>8.1917246001870696E-8</v>
      </c>
      <c r="I1737" s="42">
        <v>22</v>
      </c>
      <c r="J1737" s="42" t="s">
        <v>10999</v>
      </c>
      <c r="K1737" s="42">
        <v>5</v>
      </c>
      <c r="L1737" s="42">
        <v>5</v>
      </c>
      <c r="M1737" s="42">
        <v>1</v>
      </c>
      <c r="N1737" s="42" t="s">
        <v>109</v>
      </c>
      <c r="O1737" s="42" t="s">
        <v>10959</v>
      </c>
      <c r="P1737" s="42" t="s">
        <v>10960</v>
      </c>
      <c r="Q1737" t="s">
        <v>110</v>
      </c>
      <c r="R1737" t="s">
        <v>111</v>
      </c>
    </row>
    <row r="1738" spans="1:18" ht="13" x14ac:dyDescent="0.15">
      <c r="A1738" s="167"/>
      <c r="B1738" s="46">
        <v>20</v>
      </c>
      <c r="C1738" s="43" t="s">
        <v>11000</v>
      </c>
      <c r="D1738" s="45">
        <v>1000000</v>
      </c>
      <c r="E1738" s="42" t="s">
        <v>11001</v>
      </c>
      <c r="F1738" s="42" t="s">
        <v>5342</v>
      </c>
      <c r="G1738" s="42" t="s">
        <v>1914</v>
      </c>
      <c r="H1738" s="45">
        <v>2.7159801051891198E-7</v>
      </c>
      <c r="I1738" s="42">
        <v>14</v>
      </c>
      <c r="J1738" s="42" t="s">
        <v>11002</v>
      </c>
      <c r="K1738" s="42">
        <v>4</v>
      </c>
      <c r="L1738" s="42">
        <v>4</v>
      </c>
      <c r="M1738" s="42">
        <v>1</v>
      </c>
      <c r="N1738" s="42" t="s">
        <v>109</v>
      </c>
      <c r="O1738" s="42" t="s">
        <v>10959</v>
      </c>
      <c r="P1738" s="42" t="s">
        <v>10960</v>
      </c>
      <c r="Q1738" t="s">
        <v>110</v>
      </c>
      <c r="R1738" t="s">
        <v>111</v>
      </c>
    </row>
    <row r="1739" spans="1:18" ht="13" x14ac:dyDescent="0.15">
      <c r="A1739" s="167"/>
      <c r="B1739" s="46">
        <v>20</v>
      </c>
      <c r="C1739" s="43" t="s">
        <v>11003</v>
      </c>
      <c r="D1739" s="45">
        <v>1000000</v>
      </c>
      <c r="E1739" s="42" t="s">
        <v>11004</v>
      </c>
      <c r="F1739" s="42" t="s">
        <v>5342</v>
      </c>
      <c r="G1739" s="42" t="s">
        <v>1914</v>
      </c>
      <c r="H1739" s="45">
        <v>1.09933430784244E-8</v>
      </c>
      <c r="I1739" s="42">
        <v>22</v>
      </c>
      <c r="J1739" s="42" t="s">
        <v>11005</v>
      </c>
      <c r="K1739" s="42">
        <v>4</v>
      </c>
      <c r="L1739" s="42">
        <v>3</v>
      </c>
      <c r="M1739" s="42">
        <v>1</v>
      </c>
      <c r="N1739" s="42" t="s">
        <v>109</v>
      </c>
      <c r="O1739" s="42" t="s">
        <v>10959</v>
      </c>
      <c r="P1739" s="42" t="s">
        <v>10960</v>
      </c>
      <c r="Q1739" t="s">
        <v>110</v>
      </c>
      <c r="R1739" t="s">
        <v>111</v>
      </c>
    </row>
    <row r="1740" spans="1:18" ht="13" x14ac:dyDescent="0.15">
      <c r="A1740" s="167"/>
      <c r="B1740" s="46">
        <v>20</v>
      </c>
      <c r="C1740" s="43" t="s">
        <v>11006</v>
      </c>
      <c r="D1740" s="45">
        <v>1000000</v>
      </c>
      <c r="E1740" s="42" t="s">
        <v>11007</v>
      </c>
      <c r="F1740" s="42" t="s">
        <v>5342</v>
      </c>
      <c r="G1740" s="42" t="s">
        <v>1914</v>
      </c>
      <c r="H1740" s="45">
        <v>3.0894657969589898E-7</v>
      </c>
      <c r="I1740" s="42">
        <v>20</v>
      </c>
      <c r="J1740" s="42" t="s">
        <v>11008</v>
      </c>
      <c r="K1740" s="42">
        <v>4</v>
      </c>
      <c r="L1740" s="42">
        <v>4</v>
      </c>
      <c r="M1740" s="42">
        <v>1</v>
      </c>
      <c r="N1740" s="42" t="s">
        <v>109</v>
      </c>
      <c r="O1740" s="42" t="s">
        <v>10959</v>
      </c>
      <c r="P1740" s="42" t="s">
        <v>10960</v>
      </c>
      <c r="Q1740" t="s">
        <v>110</v>
      </c>
      <c r="R1740" t="s">
        <v>111</v>
      </c>
    </row>
    <row r="1741" spans="1:18" ht="13" x14ac:dyDescent="0.15">
      <c r="A1741" s="167"/>
      <c r="B1741" s="46">
        <v>20</v>
      </c>
      <c r="C1741" s="43" t="s">
        <v>11009</v>
      </c>
      <c r="D1741" s="45">
        <v>1000000</v>
      </c>
      <c r="E1741" s="42" t="s">
        <v>11010</v>
      </c>
      <c r="F1741" s="42" t="s">
        <v>5342</v>
      </c>
      <c r="G1741" s="42" t="s">
        <v>1914</v>
      </c>
      <c r="H1741" s="45">
        <v>9.2575385630901096E-8</v>
      </c>
      <c r="I1741" s="42">
        <v>20</v>
      </c>
      <c r="J1741" s="42" t="s">
        <v>11011</v>
      </c>
      <c r="K1741" s="42">
        <v>5</v>
      </c>
      <c r="L1741" s="42">
        <v>4</v>
      </c>
      <c r="M1741" s="42">
        <v>1</v>
      </c>
      <c r="N1741" s="42" t="s">
        <v>109</v>
      </c>
      <c r="O1741" s="42" t="s">
        <v>10959</v>
      </c>
      <c r="P1741" s="42" t="s">
        <v>10960</v>
      </c>
      <c r="Q1741" t="s">
        <v>110</v>
      </c>
      <c r="R1741" t="s">
        <v>111</v>
      </c>
    </row>
    <row r="1742" spans="1:18" ht="13" x14ac:dyDescent="0.15">
      <c r="A1742" s="167"/>
      <c r="B1742" s="46">
        <v>20</v>
      </c>
      <c r="C1742" s="43" t="s">
        <v>11012</v>
      </c>
      <c r="D1742" s="45">
        <v>1000000</v>
      </c>
      <c r="E1742" s="42" t="s">
        <v>11013</v>
      </c>
      <c r="F1742" s="42" t="s">
        <v>2432</v>
      </c>
      <c r="G1742" s="42" t="s">
        <v>1914</v>
      </c>
      <c r="H1742" s="45">
        <v>2.8732109041122599E-9</v>
      </c>
      <c r="I1742" s="42">
        <v>30</v>
      </c>
      <c r="J1742" s="42" t="s">
        <v>11014</v>
      </c>
      <c r="K1742" s="42">
        <v>5</v>
      </c>
      <c r="L1742" s="42">
        <v>3</v>
      </c>
      <c r="M1742" s="42">
        <v>1</v>
      </c>
      <c r="N1742" s="42" t="s">
        <v>109</v>
      </c>
      <c r="O1742" s="42" t="s">
        <v>10959</v>
      </c>
      <c r="P1742" s="42" t="s">
        <v>10960</v>
      </c>
      <c r="Q1742" t="s">
        <v>110</v>
      </c>
      <c r="R1742" t="s">
        <v>111</v>
      </c>
    </row>
    <row r="1743" spans="1:18" ht="13" x14ac:dyDescent="0.15">
      <c r="A1743" s="167"/>
      <c r="B1743" s="46">
        <v>20</v>
      </c>
      <c r="C1743" s="43" t="s">
        <v>11015</v>
      </c>
      <c r="D1743" s="45">
        <v>1000000</v>
      </c>
      <c r="E1743" s="42" t="s">
        <v>11016</v>
      </c>
      <c r="F1743" s="42" t="s">
        <v>5342</v>
      </c>
      <c r="G1743" s="42" t="s">
        <v>1914</v>
      </c>
      <c r="H1743" s="45">
        <v>7.0333143028318802E-9</v>
      </c>
      <c r="I1743" s="42">
        <v>22</v>
      </c>
      <c r="J1743" s="42" t="s">
        <v>11017</v>
      </c>
      <c r="K1743" s="42">
        <v>4</v>
      </c>
      <c r="L1743" s="42">
        <v>3</v>
      </c>
      <c r="M1743" s="42">
        <v>1</v>
      </c>
      <c r="N1743" s="42" t="s">
        <v>109</v>
      </c>
      <c r="O1743" s="42" t="s">
        <v>10959</v>
      </c>
      <c r="P1743" s="42" t="s">
        <v>10960</v>
      </c>
      <c r="Q1743" t="s">
        <v>110</v>
      </c>
      <c r="R1743" t="s">
        <v>111</v>
      </c>
    </row>
    <row r="1744" spans="1:18" ht="13" x14ac:dyDescent="0.15">
      <c r="A1744" s="167"/>
      <c r="B1744" s="46">
        <v>20</v>
      </c>
      <c r="C1744" s="43" t="s">
        <v>11018</v>
      </c>
      <c r="D1744" s="45">
        <v>1000000</v>
      </c>
      <c r="E1744" s="42" t="s">
        <v>9323</v>
      </c>
      <c r="F1744" s="42" t="s">
        <v>2428</v>
      </c>
      <c r="G1744" s="42" t="s">
        <v>1902</v>
      </c>
      <c r="H1744" s="45">
        <v>9.1329905592264704E-8</v>
      </c>
      <c r="I1744" s="42">
        <v>20</v>
      </c>
      <c r="J1744" s="42" t="s">
        <v>11019</v>
      </c>
      <c r="K1744" s="42">
        <v>4</v>
      </c>
      <c r="L1744" s="42">
        <v>3</v>
      </c>
      <c r="M1744" s="42">
        <v>1</v>
      </c>
      <c r="N1744" s="42" t="s">
        <v>109</v>
      </c>
      <c r="O1744" s="42" t="s">
        <v>10959</v>
      </c>
      <c r="P1744" s="42" t="s">
        <v>10960</v>
      </c>
      <c r="Q1744" t="s">
        <v>110</v>
      </c>
      <c r="R1744" t="s">
        <v>111</v>
      </c>
    </row>
    <row r="1745" spans="1:18" ht="13" x14ac:dyDescent="0.15">
      <c r="A1745" s="167"/>
      <c r="B1745" s="46">
        <v>20</v>
      </c>
      <c r="C1745" s="43" t="s">
        <v>11020</v>
      </c>
      <c r="D1745" s="45">
        <v>1000000</v>
      </c>
      <c r="E1745" s="42" t="s">
        <v>7397</v>
      </c>
      <c r="F1745" s="42" t="s">
        <v>2182</v>
      </c>
      <c r="G1745" s="42" t="s">
        <v>1902</v>
      </c>
      <c r="H1745" s="45">
        <v>1.9138994270814699E-6</v>
      </c>
      <c r="I1745" s="42">
        <v>10</v>
      </c>
      <c r="J1745" s="42" t="s">
        <v>11021</v>
      </c>
      <c r="K1745" s="42">
        <v>4</v>
      </c>
      <c r="L1745" s="42">
        <v>4</v>
      </c>
      <c r="M1745" s="42">
        <v>1</v>
      </c>
      <c r="N1745" s="42" t="s">
        <v>109</v>
      </c>
      <c r="O1745" s="42" t="s">
        <v>10959</v>
      </c>
      <c r="P1745" s="42" t="s">
        <v>10960</v>
      </c>
      <c r="Q1745" t="s">
        <v>110</v>
      </c>
      <c r="R1745" t="s">
        <v>111</v>
      </c>
    </row>
    <row r="1746" spans="1:18" ht="13" x14ac:dyDescent="0.15">
      <c r="A1746" s="167"/>
      <c r="B1746" s="46">
        <v>20</v>
      </c>
      <c r="C1746" s="43" t="s">
        <v>11022</v>
      </c>
      <c r="D1746" s="45">
        <v>1000000</v>
      </c>
      <c r="E1746" s="42" t="s">
        <v>11023</v>
      </c>
      <c r="F1746" s="42" t="s">
        <v>1892</v>
      </c>
      <c r="G1746" s="42" t="s">
        <v>1941</v>
      </c>
      <c r="H1746" s="45">
        <v>1.41149545789451E-8</v>
      </c>
      <c r="I1746" s="42">
        <v>22</v>
      </c>
      <c r="J1746" s="42" t="s">
        <v>11024</v>
      </c>
      <c r="K1746" s="42">
        <v>3</v>
      </c>
      <c r="L1746" s="42">
        <v>3</v>
      </c>
      <c r="M1746" s="42">
        <v>1</v>
      </c>
      <c r="N1746" s="42" t="s">
        <v>109</v>
      </c>
      <c r="O1746" s="42" t="s">
        <v>10959</v>
      </c>
      <c r="P1746" s="42" t="s">
        <v>10960</v>
      </c>
      <c r="Q1746" t="s">
        <v>110</v>
      </c>
      <c r="R1746" t="s">
        <v>111</v>
      </c>
    </row>
    <row r="1747" spans="1:18" ht="13" x14ac:dyDescent="0.15">
      <c r="A1747" s="167"/>
      <c r="B1747" s="46">
        <v>20</v>
      </c>
      <c r="C1747" s="43" t="s">
        <v>11025</v>
      </c>
      <c r="D1747" s="45">
        <v>1000000</v>
      </c>
      <c r="E1747" s="42" t="s">
        <v>11026</v>
      </c>
      <c r="F1747" s="42" t="s">
        <v>5126</v>
      </c>
      <c r="G1747" s="42" t="s">
        <v>1902</v>
      </c>
      <c r="H1747" s="45">
        <v>4.9683855318886901E-7</v>
      </c>
      <c r="I1747" s="42">
        <v>22</v>
      </c>
      <c r="J1747" s="42" t="s">
        <v>11027</v>
      </c>
      <c r="K1747" s="42">
        <v>4</v>
      </c>
      <c r="L1747" s="42">
        <v>3</v>
      </c>
      <c r="M1747" s="42">
        <v>1</v>
      </c>
      <c r="N1747" s="42" t="s">
        <v>109</v>
      </c>
      <c r="O1747" s="42" t="s">
        <v>10959</v>
      </c>
      <c r="P1747" s="42" t="s">
        <v>10960</v>
      </c>
      <c r="Q1747" t="s">
        <v>110</v>
      </c>
      <c r="R1747" t="s">
        <v>111</v>
      </c>
    </row>
    <row r="1748" spans="1:18" ht="13" x14ac:dyDescent="0.15">
      <c r="A1748" s="167"/>
      <c r="B1748" s="46">
        <v>20</v>
      </c>
      <c r="C1748" s="43" t="s">
        <v>11028</v>
      </c>
      <c r="D1748" s="45">
        <v>1000000</v>
      </c>
      <c r="E1748" s="42" t="s">
        <v>11029</v>
      </c>
      <c r="F1748" s="42" t="s">
        <v>2216</v>
      </c>
      <c r="G1748" s="42" t="s">
        <v>1948</v>
      </c>
      <c r="H1748" s="45">
        <v>1.3145863516114901E-7</v>
      </c>
      <c r="I1748" s="42">
        <v>20</v>
      </c>
      <c r="J1748" s="42" t="s">
        <v>11030</v>
      </c>
      <c r="K1748" s="42">
        <v>3</v>
      </c>
      <c r="L1748" s="42">
        <v>3</v>
      </c>
      <c r="M1748" s="42">
        <v>1</v>
      </c>
      <c r="N1748" s="42" t="s">
        <v>109</v>
      </c>
      <c r="O1748" s="42" t="s">
        <v>10959</v>
      </c>
      <c r="P1748" s="42" t="s">
        <v>10960</v>
      </c>
      <c r="Q1748" t="s">
        <v>110</v>
      </c>
      <c r="R1748" t="s">
        <v>111</v>
      </c>
    </row>
    <row r="1749" spans="1:18" ht="13" x14ac:dyDescent="0.15">
      <c r="A1749" s="167"/>
      <c r="B1749" s="46">
        <v>20</v>
      </c>
      <c r="C1749" s="43" t="s">
        <v>11031</v>
      </c>
      <c r="D1749" s="45">
        <v>1000000</v>
      </c>
      <c r="E1749" s="42" t="s">
        <v>11032</v>
      </c>
      <c r="F1749" s="42" t="s">
        <v>5126</v>
      </c>
      <c r="G1749" s="42" t="s">
        <v>1902</v>
      </c>
      <c r="H1749" s="45">
        <v>6.0518499934984901E-8</v>
      </c>
      <c r="I1749" s="42">
        <v>28</v>
      </c>
      <c r="J1749" s="42" t="s">
        <v>11033</v>
      </c>
      <c r="K1749" s="42">
        <v>3</v>
      </c>
      <c r="L1749" s="42">
        <v>3</v>
      </c>
      <c r="M1749" s="42">
        <v>1</v>
      </c>
      <c r="N1749" s="42" t="s">
        <v>109</v>
      </c>
      <c r="O1749" s="42" t="s">
        <v>10959</v>
      </c>
      <c r="P1749" s="42" t="s">
        <v>10960</v>
      </c>
      <c r="Q1749" t="s">
        <v>110</v>
      </c>
      <c r="R1749" t="s">
        <v>111</v>
      </c>
    </row>
    <row r="1750" spans="1:18" ht="13" x14ac:dyDescent="0.15">
      <c r="A1750" s="167"/>
      <c r="B1750" s="46">
        <v>20</v>
      </c>
      <c r="C1750" s="43" t="s">
        <v>11034</v>
      </c>
      <c r="D1750" s="45">
        <v>1000000</v>
      </c>
      <c r="E1750" s="42" t="s">
        <v>11035</v>
      </c>
      <c r="F1750" s="42" t="s">
        <v>5126</v>
      </c>
      <c r="G1750" s="42" t="s">
        <v>1902</v>
      </c>
      <c r="H1750" s="45">
        <v>1.2716514969669399E-8</v>
      </c>
      <c r="I1750" s="42">
        <v>32</v>
      </c>
      <c r="J1750" s="42" t="s">
        <v>11036</v>
      </c>
      <c r="K1750" s="42">
        <v>4</v>
      </c>
      <c r="L1750" s="42">
        <v>3</v>
      </c>
      <c r="M1750" s="42">
        <v>1</v>
      </c>
      <c r="N1750" s="42" t="s">
        <v>109</v>
      </c>
      <c r="O1750" s="42" t="s">
        <v>10959</v>
      </c>
      <c r="P1750" s="42" t="s">
        <v>10960</v>
      </c>
      <c r="Q1750" t="s">
        <v>110</v>
      </c>
      <c r="R1750" t="s">
        <v>111</v>
      </c>
    </row>
    <row r="1751" spans="1:18" ht="13" x14ac:dyDescent="0.15">
      <c r="A1751" s="167"/>
      <c r="B1751" s="46">
        <v>21</v>
      </c>
      <c r="C1751" s="43" t="s">
        <v>10526</v>
      </c>
      <c r="D1751" s="45">
        <v>1000000</v>
      </c>
      <c r="E1751" s="42" t="s">
        <v>10527</v>
      </c>
      <c r="F1751" s="42" t="s">
        <v>2226</v>
      </c>
      <c r="G1751" s="42" t="s">
        <v>1948</v>
      </c>
      <c r="H1751" s="45">
        <v>6.7447631896958801E-10</v>
      </c>
      <c r="I1751" s="42">
        <v>26</v>
      </c>
      <c r="J1751" s="42" t="s">
        <v>10528</v>
      </c>
      <c r="K1751" s="42">
        <v>32</v>
      </c>
      <c r="L1751" s="42">
        <v>11</v>
      </c>
      <c r="M1751" s="42">
        <v>1</v>
      </c>
      <c r="N1751" s="42" t="s">
        <v>114</v>
      </c>
      <c r="O1751" s="42" t="s">
        <v>10529</v>
      </c>
      <c r="P1751" s="42" t="s">
        <v>10530</v>
      </c>
      <c r="Q1751" t="s">
        <v>115</v>
      </c>
      <c r="R1751" t="s">
        <v>116</v>
      </c>
    </row>
    <row r="1752" spans="1:18" ht="13" x14ac:dyDescent="0.15">
      <c r="A1752" s="167"/>
      <c r="B1752" s="46">
        <v>21</v>
      </c>
      <c r="C1752" s="43" t="s">
        <v>10531</v>
      </c>
      <c r="D1752" s="45">
        <v>1000000</v>
      </c>
      <c r="E1752" s="42" t="s">
        <v>10532</v>
      </c>
      <c r="F1752" s="42" t="s">
        <v>2226</v>
      </c>
      <c r="G1752" s="42" t="s">
        <v>1914</v>
      </c>
      <c r="H1752" s="45">
        <v>2.5345682818122699E-8</v>
      </c>
      <c r="I1752" s="42">
        <v>26</v>
      </c>
      <c r="J1752" s="42" t="s">
        <v>10533</v>
      </c>
      <c r="K1752" s="42">
        <v>32</v>
      </c>
      <c r="L1752" s="42">
        <v>11</v>
      </c>
      <c r="M1752" s="42">
        <v>1</v>
      </c>
      <c r="N1752" s="42" t="s">
        <v>114</v>
      </c>
      <c r="O1752" s="42" t="s">
        <v>10529</v>
      </c>
      <c r="P1752" s="42" t="s">
        <v>10530</v>
      </c>
      <c r="Q1752" t="s">
        <v>115</v>
      </c>
      <c r="R1752" t="s">
        <v>116</v>
      </c>
    </row>
    <row r="1753" spans="1:18" ht="13" x14ac:dyDescent="0.15">
      <c r="A1753" s="167"/>
      <c r="B1753" s="46">
        <v>21</v>
      </c>
      <c r="C1753" s="43" t="s">
        <v>10534</v>
      </c>
      <c r="D1753" s="45">
        <v>1000000</v>
      </c>
      <c r="E1753" s="42" t="s">
        <v>10535</v>
      </c>
      <c r="F1753" s="42" t="s">
        <v>2432</v>
      </c>
      <c r="G1753" s="42" t="s">
        <v>1948</v>
      </c>
      <c r="H1753" s="45">
        <v>4.38789597443468E-10</v>
      </c>
      <c r="I1753" s="42">
        <v>34</v>
      </c>
      <c r="J1753" s="42" t="s">
        <v>10536</v>
      </c>
      <c r="K1753" s="42">
        <v>19</v>
      </c>
      <c r="L1753" s="42">
        <v>9</v>
      </c>
      <c r="M1753" s="42">
        <v>1</v>
      </c>
      <c r="N1753" s="42" t="s">
        <v>114</v>
      </c>
      <c r="O1753" s="42" t="s">
        <v>10529</v>
      </c>
      <c r="P1753" s="42" t="s">
        <v>10530</v>
      </c>
      <c r="Q1753" t="s">
        <v>115</v>
      </c>
      <c r="R1753" t="s">
        <v>116</v>
      </c>
    </row>
    <row r="1754" spans="1:18" ht="13" x14ac:dyDescent="0.15">
      <c r="A1754" s="167"/>
      <c r="B1754" s="46">
        <v>21</v>
      </c>
      <c r="C1754" s="43" t="s">
        <v>10537</v>
      </c>
      <c r="D1754" s="45">
        <v>1000000</v>
      </c>
      <c r="E1754" s="42" t="s">
        <v>10538</v>
      </c>
      <c r="F1754" s="42" t="s">
        <v>2226</v>
      </c>
      <c r="G1754" s="42" t="s">
        <v>1914</v>
      </c>
      <c r="H1754" s="45">
        <v>2.9752645630501999E-9</v>
      </c>
      <c r="I1754" s="42">
        <v>22</v>
      </c>
      <c r="J1754" s="42" t="s">
        <v>10539</v>
      </c>
      <c r="K1754" s="42">
        <v>28</v>
      </c>
      <c r="L1754" s="42">
        <v>10</v>
      </c>
      <c r="M1754" s="42">
        <v>1</v>
      </c>
      <c r="N1754" s="42" t="s">
        <v>114</v>
      </c>
      <c r="O1754" s="42" t="s">
        <v>10529</v>
      </c>
      <c r="P1754" s="42" t="s">
        <v>10530</v>
      </c>
      <c r="Q1754" t="s">
        <v>115</v>
      </c>
      <c r="R1754" t="s">
        <v>116</v>
      </c>
    </row>
    <row r="1755" spans="1:18" ht="13" x14ac:dyDescent="0.15">
      <c r="A1755" s="167"/>
      <c r="B1755" s="46">
        <v>21</v>
      </c>
      <c r="C1755" s="43" t="s">
        <v>10540</v>
      </c>
      <c r="D1755" s="45">
        <v>1000000</v>
      </c>
      <c r="E1755" s="42" t="s">
        <v>10541</v>
      </c>
      <c r="F1755" s="42" t="s">
        <v>2432</v>
      </c>
      <c r="G1755" s="42" t="s">
        <v>1948</v>
      </c>
      <c r="H1755" s="45">
        <v>1.8836243679810901E-10</v>
      </c>
      <c r="I1755" s="42">
        <v>34</v>
      </c>
      <c r="J1755" s="42" t="s">
        <v>10542</v>
      </c>
      <c r="K1755" s="42">
        <v>28</v>
      </c>
      <c r="L1755" s="42">
        <v>9</v>
      </c>
      <c r="M1755" s="42">
        <v>1</v>
      </c>
      <c r="N1755" s="42" t="s">
        <v>114</v>
      </c>
      <c r="O1755" s="42" t="s">
        <v>10529</v>
      </c>
      <c r="P1755" s="42" t="s">
        <v>10530</v>
      </c>
      <c r="Q1755" t="s">
        <v>115</v>
      </c>
      <c r="R1755" t="s">
        <v>116</v>
      </c>
    </row>
    <row r="1756" spans="1:18" ht="13" x14ac:dyDescent="0.15">
      <c r="A1756" s="167"/>
      <c r="B1756" s="46">
        <v>21</v>
      </c>
      <c r="C1756" s="43" t="s">
        <v>10543</v>
      </c>
      <c r="D1756" s="45">
        <v>1000000</v>
      </c>
      <c r="E1756" s="42" t="s">
        <v>10544</v>
      </c>
      <c r="F1756" s="42" t="s">
        <v>2226</v>
      </c>
      <c r="G1756" s="42" t="s">
        <v>1948</v>
      </c>
      <c r="H1756" s="45">
        <v>4.06377478578766E-9</v>
      </c>
      <c r="I1756" s="42">
        <v>16</v>
      </c>
      <c r="J1756" s="42" t="s">
        <v>10545</v>
      </c>
      <c r="K1756" s="42">
        <v>26</v>
      </c>
      <c r="L1756" s="42">
        <v>9</v>
      </c>
      <c r="M1756" s="42">
        <v>1</v>
      </c>
      <c r="N1756" s="42" t="s">
        <v>114</v>
      </c>
      <c r="O1756" s="42" t="s">
        <v>10529</v>
      </c>
      <c r="P1756" s="42" t="s">
        <v>10530</v>
      </c>
      <c r="Q1756" t="s">
        <v>115</v>
      </c>
      <c r="R1756" t="s">
        <v>116</v>
      </c>
    </row>
    <row r="1757" spans="1:18" ht="13" x14ac:dyDescent="0.15">
      <c r="A1757" s="167"/>
      <c r="B1757" s="46">
        <v>21</v>
      </c>
      <c r="C1757" s="43" t="s">
        <v>10546</v>
      </c>
      <c r="D1757" s="45">
        <v>1000000</v>
      </c>
      <c r="E1757" s="42" t="s">
        <v>10547</v>
      </c>
      <c r="F1757" s="42" t="s">
        <v>2432</v>
      </c>
      <c r="G1757" s="42" t="s">
        <v>1914</v>
      </c>
      <c r="H1757" s="45">
        <v>1.71589355586717E-9</v>
      </c>
      <c r="I1757" s="42">
        <v>32</v>
      </c>
      <c r="J1757" s="42" t="s">
        <v>10548</v>
      </c>
      <c r="K1757" s="42">
        <v>26</v>
      </c>
      <c r="L1757" s="42">
        <v>9</v>
      </c>
      <c r="M1757" s="42">
        <v>1</v>
      </c>
      <c r="N1757" s="42" t="s">
        <v>114</v>
      </c>
      <c r="O1757" s="42" t="s">
        <v>10529</v>
      </c>
      <c r="P1757" s="42" t="s">
        <v>10530</v>
      </c>
      <c r="Q1757" t="s">
        <v>115</v>
      </c>
      <c r="R1757" t="s">
        <v>116</v>
      </c>
    </row>
    <row r="1758" spans="1:18" ht="13" x14ac:dyDescent="0.15">
      <c r="A1758" s="167"/>
      <c r="B1758" s="46">
        <v>21</v>
      </c>
      <c r="C1758" s="43" t="s">
        <v>10549</v>
      </c>
      <c r="D1758" s="45">
        <v>1000000</v>
      </c>
      <c r="E1758" s="42" t="s">
        <v>10550</v>
      </c>
      <c r="F1758" s="42" t="s">
        <v>2226</v>
      </c>
      <c r="G1758" s="42" t="s">
        <v>1948</v>
      </c>
      <c r="H1758" s="45">
        <v>9.9296915325779802E-9</v>
      </c>
      <c r="I1758" s="42">
        <v>20</v>
      </c>
      <c r="J1758" s="42" t="s">
        <v>10551</v>
      </c>
      <c r="K1758" s="42">
        <v>27</v>
      </c>
      <c r="L1758" s="42">
        <v>9</v>
      </c>
      <c r="M1758" s="42">
        <v>1</v>
      </c>
      <c r="N1758" s="42" t="s">
        <v>114</v>
      </c>
      <c r="O1758" s="42" t="s">
        <v>10529</v>
      </c>
      <c r="P1758" s="42" t="s">
        <v>10530</v>
      </c>
      <c r="Q1758" t="s">
        <v>115</v>
      </c>
      <c r="R1758" t="s">
        <v>116</v>
      </c>
    </row>
    <row r="1759" spans="1:18" ht="13" x14ac:dyDescent="0.15">
      <c r="A1759" s="167"/>
      <c r="B1759" s="46">
        <v>21</v>
      </c>
      <c r="C1759" s="43" t="s">
        <v>10552</v>
      </c>
      <c r="D1759" s="45">
        <v>1000000</v>
      </c>
      <c r="E1759" s="42" t="s">
        <v>10553</v>
      </c>
      <c r="F1759" s="42" t="s">
        <v>2432</v>
      </c>
      <c r="G1759" s="42" t="s">
        <v>1948</v>
      </c>
      <c r="H1759" s="45">
        <v>6.28305960732575E-10</v>
      </c>
      <c r="I1759" s="42">
        <v>24</v>
      </c>
      <c r="J1759" s="42" t="s">
        <v>10554</v>
      </c>
      <c r="K1759" s="42">
        <v>16</v>
      </c>
      <c r="L1759" s="42">
        <v>7</v>
      </c>
      <c r="M1759" s="42">
        <v>1</v>
      </c>
      <c r="N1759" s="42" t="s">
        <v>114</v>
      </c>
      <c r="O1759" s="42" t="s">
        <v>10529</v>
      </c>
      <c r="P1759" s="42" t="s">
        <v>10530</v>
      </c>
      <c r="Q1759" t="s">
        <v>115</v>
      </c>
      <c r="R1759" t="s">
        <v>116</v>
      </c>
    </row>
    <row r="1760" spans="1:18" ht="13" x14ac:dyDescent="0.15">
      <c r="A1760" s="167"/>
      <c r="B1760" s="46">
        <v>21</v>
      </c>
      <c r="C1760" s="43" t="s">
        <v>10555</v>
      </c>
      <c r="D1760" s="45">
        <v>1000000</v>
      </c>
      <c r="E1760" s="42" t="s">
        <v>10556</v>
      </c>
      <c r="F1760" s="42" t="s">
        <v>2432</v>
      </c>
      <c r="G1760" s="42" t="s">
        <v>1914</v>
      </c>
      <c r="H1760" s="45">
        <v>2.4117569223243199E-9</v>
      </c>
      <c r="I1760" s="42">
        <v>34</v>
      </c>
      <c r="J1760" s="42" t="s">
        <v>10557</v>
      </c>
      <c r="K1760" s="42">
        <v>18</v>
      </c>
      <c r="L1760" s="42">
        <v>9</v>
      </c>
      <c r="M1760" s="42">
        <v>1</v>
      </c>
      <c r="N1760" s="42" t="s">
        <v>114</v>
      </c>
      <c r="O1760" s="42" t="s">
        <v>10529</v>
      </c>
      <c r="P1760" s="42" t="s">
        <v>10530</v>
      </c>
      <c r="Q1760" t="s">
        <v>115</v>
      </c>
      <c r="R1760" t="s">
        <v>116</v>
      </c>
    </row>
    <row r="1761" spans="1:18" ht="13" x14ac:dyDescent="0.15">
      <c r="A1761" s="167"/>
      <c r="B1761" s="46">
        <v>21</v>
      </c>
      <c r="C1761" s="43" t="s">
        <v>10558</v>
      </c>
      <c r="D1761" s="45">
        <v>1000000</v>
      </c>
      <c r="E1761" s="42" t="s">
        <v>10559</v>
      </c>
      <c r="F1761" s="42" t="s">
        <v>2432</v>
      </c>
      <c r="G1761" s="42" t="s">
        <v>1948</v>
      </c>
      <c r="H1761" s="45">
        <v>2.7707348978279299E-9</v>
      </c>
      <c r="I1761" s="42">
        <v>32</v>
      </c>
      <c r="J1761" s="42" t="s">
        <v>10560</v>
      </c>
      <c r="K1761" s="42">
        <v>19</v>
      </c>
      <c r="L1761" s="42">
        <v>8</v>
      </c>
      <c r="M1761" s="42">
        <v>1</v>
      </c>
      <c r="N1761" s="42" t="s">
        <v>114</v>
      </c>
      <c r="O1761" s="42" t="s">
        <v>10529</v>
      </c>
      <c r="P1761" s="42" t="s">
        <v>10530</v>
      </c>
      <c r="Q1761" t="s">
        <v>115</v>
      </c>
      <c r="R1761" t="s">
        <v>116</v>
      </c>
    </row>
    <row r="1762" spans="1:18" ht="13" x14ac:dyDescent="0.15">
      <c r="A1762" s="167"/>
      <c r="B1762" s="46">
        <v>21</v>
      </c>
      <c r="C1762" s="43" t="s">
        <v>10561</v>
      </c>
      <c r="D1762" s="45">
        <v>1000000</v>
      </c>
      <c r="E1762" s="42" t="s">
        <v>10562</v>
      </c>
      <c r="F1762" s="42" t="s">
        <v>2432</v>
      </c>
      <c r="G1762" s="42" t="s">
        <v>1941</v>
      </c>
      <c r="H1762" s="45">
        <v>1.1540539858328099E-8</v>
      </c>
      <c r="I1762" s="42">
        <v>30</v>
      </c>
      <c r="J1762" s="42" t="s">
        <v>10563</v>
      </c>
      <c r="K1762" s="42">
        <v>26</v>
      </c>
      <c r="L1762" s="42">
        <v>8</v>
      </c>
      <c r="M1762" s="42">
        <v>1</v>
      </c>
      <c r="N1762" s="42" t="s">
        <v>114</v>
      </c>
      <c r="O1762" s="42" t="s">
        <v>10529</v>
      </c>
      <c r="P1762" s="42" t="s">
        <v>10530</v>
      </c>
      <c r="Q1762" t="s">
        <v>115</v>
      </c>
      <c r="R1762" t="s">
        <v>116</v>
      </c>
    </row>
    <row r="1763" spans="1:18" ht="13" x14ac:dyDescent="0.15">
      <c r="A1763" s="167"/>
      <c r="B1763" s="46">
        <v>21</v>
      </c>
      <c r="C1763" s="43" t="s">
        <v>10564</v>
      </c>
      <c r="D1763" s="45">
        <v>1000000</v>
      </c>
      <c r="E1763" s="42" t="s">
        <v>10565</v>
      </c>
      <c r="F1763" s="42" t="s">
        <v>2432</v>
      </c>
      <c r="G1763" s="42" t="s">
        <v>1941</v>
      </c>
      <c r="H1763" s="45">
        <v>3.0098541391353702E-9</v>
      </c>
      <c r="I1763" s="42">
        <v>30</v>
      </c>
      <c r="J1763" s="42" t="s">
        <v>10566</v>
      </c>
      <c r="K1763" s="42">
        <v>23</v>
      </c>
      <c r="L1763" s="42">
        <v>9</v>
      </c>
      <c r="M1763" s="42">
        <v>1</v>
      </c>
      <c r="N1763" s="42" t="s">
        <v>114</v>
      </c>
      <c r="O1763" s="42" t="s">
        <v>10529</v>
      </c>
      <c r="P1763" s="42" t="s">
        <v>10530</v>
      </c>
      <c r="Q1763" t="s">
        <v>115</v>
      </c>
      <c r="R1763" t="s">
        <v>116</v>
      </c>
    </row>
    <row r="1764" spans="1:18" ht="13" x14ac:dyDescent="0.15">
      <c r="A1764" s="167"/>
      <c r="B1764" s="46">
        <v>21</v>
      </c>
      <c r="C1764" s="43" t="s">
        <v>10567</v>
      </c>
      <c r="D1764" s="45">
        <v>1000000</v>
      </c>
      <c r="E1764" s="42" t="s">
        <v>10568</v>
      </c>
      <c r="F1764" s="42" t="s">
        <v>2182</v>
      </c>
      <c r="G1764" s="42" t="s">
        <v>1948</v>
      </c>
      <c r="H1764" s="45">
        <v>3.5058034788172899E-8</v>
      </c>
      <c r="I1764" s="42">
        <v>16</v>
      </c>
      <c r="J1764" s="42" t="s">
        <v>10569</v>
      </c>
      <c r="K1764" s="42">
        <v>20</v>
      </c>
      <c r="L1764" s="42">
        <v>11</v>
      </c>
      <c r="M1764" s="42">
        <v>1</v>
      </c>
      <c r="N1764" s="42" t="s">
        <v>114</v>
      </c>
      <c r="O1764" s="42" t="s">
        <v>10529</v>
      </c>
      <c r="P1764" s="42" t="s">
        <v>10530</v>
      </c>
      <c r="Q1764" t="s">
        <v>115</v>
      </c>
      <c r="R1764" t="s">
        <v>116</v>
      </c>
    </row>
    <row r="1765" spans="1:18" ht="13" x14ac:dyDescent="0.15">
      <c r="A1765" s="167"/>
      <c r="B1765" s="46">
        <v>21</v>
      </c>
      <c r="C1765" s="43" t="s">
        <v>10570</v>
      </c>
      <c r="D1765" s="45">
        <v>1000000</v>
      </c>
      <c r="E1765" s="42" t="s">
        <v>10571</v>
      </c>
      <c r="F1765" s="42" t="s">
        <v>2432</v>
      </c>
      <c r="G1765" s="42" t="s">
        <v>1910</v>
      </c>
      <c r="H1765" s="45">
        <v>2.9267420165276702E-10</v>
      </c>
      <c r="I1765" s="42">
        <v>26</v>
      </c>
      <c r="J1765" s="42" t="s">
        <v>10572</v>
      </c>
      <c r="K1765" s="42">
        <v>19</v>
      </c>
      <c r="L1765" s="42">
        <v>9</v>
      </c>
      <c r="M1765" s="42">
        <v>1</v>
      </c>
      <c r="N1765" s="42" t="s">
        <v>114</v>
      </c>
      <c r="O1765" s="42" t="s">
        <v>10529</v>
      </c>
      <c r="P1765" s="42" t="s">
        <v>10530</v>
      </c>
      <c r="Q1765" t="s">
        <v>115</v>
      </c>
      <c r="R1765" t="s">
        <v>116</v>
      </c>
    </row>
    <row r="1766" spans="1:18" ht="13" x14ac:dyDescent="0.15">
      <c r="A1766" s="167"/>
      <c r="B1766" s="46">
        <v>21</v>
      </c>
      <c r="C1766" s="43" t="s">
        <v>10573</v>
      </c>
      <c r="D1766" s="45">
        <v>1000000</v>
      </c>
      <c r="E1766" s="42" t="s">
        <v>10574</v>
      </c>
      <c r="F1766" s="42" t="s">
        <v>2432</v>
      </c>
      <c r="G1766" s="42" t="s">
        <v>1902</v>
      </c>
      <c r="H1766" s="45">
        <v>3.1971359549328799E-8</v>
      </c>
      <c r="I1766" s="42">
        <v>30</v>
      </c>
      <c r="J1766" s="42" t="s">
        <v>10575</v>
      </c>
      <c r="K1766" s="42">
        <v>16</v>
      </c>
      <c r="L1766" s="42">
        <v>6</v>
      </c>
      <c r="M1766" s="42">
        <v>1</v>
      </c>
      <c r="N1766" s="42" t="s">
        <v>114</v>
      </c>
      <c r="O1766" s="42" t="s">
        <v>10529</v>
      </c>
      <c r="P1766" s="42" t="s">
        <v>10530</v>
      </c>
      <c r="Q1766" t="s">
        <v>115</v>
      </c>
      <c r="R1766" t="s">
        <v>116</v>
      </c>
    </row>
    <row r="1767" spans="1:18" ht="13" x14ac:dyDescent="0.15">
      <c r="A1767" s="167"/>
      <c r="B1767" s="46">
        <v>21</v>
      </c>
      <c r="C1767" s="43" t="s">
        <v>10576</v>
      </c>
      <c r="D1767" s="45">
        <v>1000000</v>
      </c>
      <c r="E1767" s="42" t="s">
        <v>10577</v>
      </c>
      <c r="F1767" s="42" t="s">
        <v>2432</v>
      </c>
      <c r="G1767" s="42" t="s">
        <v>1948</v>
      </c>
      <c r="H1767" s="45">
        <v>2.0608782264819601E-9</v>
      </c>
      <c r="I1767" s="42">
        <v>28</v>
      </c>
      <c r="J1767" s="42" t="s">
        <v>10578</v>
      </c>
      <c r="K1767" s="42">
        <v>17</v>
      </c>
      <c r="L1767" s="42">
        <v>9</v>
      </c>
      <c r="M1767" s="42">
        <v>1</v>
      </c>
      <c r="N1767" s="42" t="s">
        <v>114</v>
      </c>
      <c r="O1767" s="42" t="s">
        <v>10529</v>
      </c>
      <c r="P1767" s="42" t="s">
        <v>10530</v>
      </c>
      <c r="Q1767" t="s">
        <v>115</v>
      </c>
      <c r="R1767" t="s">
        <v>116</v>
      </c>
    </row>
    <row r="1768" spans="1:18" ht="13" x14ac:dyDescent="0.15">
      <c r="A1768" s="167"/>
      <c r="B1768" s="46">
        <v>21</v>
      </c>
      <c r="C1768" s="43" t="s">
        <v>10579</v>
      </c>
      <c r="D1768" s="45">
        <v>1000000</v>
      </c>
      <c r="E1768" s="42" t="s">
        <v>10580</v>
      </c>
      <c r="F1768" s="42" t="s">
        <v>2432</v>
      </c>
      <c r="G1768" s="42" t="s">
        <v>1948</v>
      </c>
      <c r="H1768" s="45">
        <v>8.2927618003816802E-12</v>
      </c>
      <c r="I1768" s="42">
        <v>36</v>
      </c>
      <c r="J1768" s="42" t="s">
        <v>10581</v>
      </c>
      <c r="K1768" s="42">
        <v>19</v>
      </c>
      <c r="L1768" s="42">
        <v>8</v>
      </c>
      <c r="M1768" s="42">
        <v>1</v>
      </c>
      <c r="N1768" s="42" t="s">
        <v>114</v>
      </c>
      <c r="O1768" s="42" t="s">
        <v>10529</v>
      </c>
      <c r="P1768" s="42" t="s">
        <v>10530</v>
      </c>
      <c r="Q1768" t="s">
        <v>115</v>
      </c>
      <c r="R1768" t="s">
        <v>116</v>
      </c>
    </row>
    <row r="1769" spans="1:18" ht="13" x14ac:dyDescent="0.15">
      <c r="A1769" s="167"/>
      <c r="B1769" s="46">
        <v>21</v>
      </c>
      <c r="C1769" s="43" t="s">
        <v>10582</v>
      </c>
      <c r="D1769" s="45">
        <v>1000000</v>
      </c>
      <c r="E1769" s="42" t="s">
        <v>10583</v>
      </c>
      <c r="F1769" s="42" t="s">
        <v>2432</v>
      </c>
      <c r="G1769" s="42" t="s">
        <v>1948</v>
      </c>
      <c r="H1769" s="45">
        <v>3.00531871133825E-11</v>
      </c>
      <c r="I1769" s="42">
        <v>34</v>
      </c>
      <c r="J1769" s="42" t="s">
        <v>10584</v>
      </c>
      <c r="K1769" s="42">
        <v>22</v>
      </c>
      <c r="L1769" s="42">
        <v>7</v>
      </c>
      <c r="M1769" s="42">
        <v>1</v>
      </c>
      <c r="N1769" s="42" t="s">
        <v>114</v>
      </c>
      <c r="O1769" s="42" t="s">
        <v>10529</v>
      </c>
      <c r="P1769" s="42" t="s">
        <v>10530</v>
      </c>
      <c r="Q1769" t="s">
        <v>115</v>
      </c>
      <c r="R1769" t="s">
        <v>116</v>
      </c>
    </row>
    <row r="1770" spans="1:18" ht="13" x14ac:dyDescent="0.15">
      <c r="A1770" s="167"/>
      <c r="B1770" s="46">
        <v>21</v>
      </c>
      <c r="C1770" s="43" t="s">
        <v>10585</v>
      </c>
      <c r="D1770" s="45">
        <v>1000000</v>
      </c>
      <c r="E1770" s="42" t="s">
        <v>10586</v>
      </c>
      <c r="F1770" s="42" t="s">
        <v>2432</v>
      </c>
      <c r="G1770" s="42" t="s">
        <v>1948</v>
      </c>
      <c r="H1770" s="45">
        <v>1.5104569046314601E-11</v>
      </c>
      <c r="I1770" s="42">
        <v>36</v>
      </c>
      <c r="J1770" s="42" t="s">
        <v>10587</v>
      </c>
      <c r="K1770" s="42">
        <v>13</v>
      </c>
      <c r="L1770" s="42">
        <v>8</v>
      </c>
      <c r="M1770" s="42">
        <v>1</v>
      </c>
      <c r="N1770" s="42" t="s">
        <v>114</v>
      </c>
      <c r="O1770" s="42" t="s">
        <v>10529</v>
      </c>
      <c r="P1770" s="42" t="s">
        <v>10530</v>
      </c>
      <c r="Q1770" t="s">
        <v>115</v>
      </c>
      <c r="R1770" t="s">
        <v>116</v>
      </c>
    </row>
    <row r="1771" spans="1:18" ht="13" x14ac:dyDescent="0.15">
      <c r="A1771" s="167"/>
      <c r="B1771" s="46">
        <v>21</v>
      </c>
      <c r="C1771" s="43" t="s">
        <v>10588</v>
      </c>
      <c r="D1771" s="45">
        <v>1000000</v>
      </c>
      <c r="E1771" s="42" t="s">
        <v>10589</v>
      </c>
      <c r="F1771" s="42" t="s">
        <v>2432</v>
      </c>
      <c r="G1771" s="42" t="s">
        <v>1948</v>
      </c>
      <c r="H1771" s="45">
        <v>2.98061753951643E-9</v>
      </c>
      <c r="I1771" s="42">
        <v>28</v>
      </c>
      <c r="J1771" s="42" t="s">
        <v>10590</v>
      </c>
      <c r="K1771" s="42">
        <v>22</v>
      </c>
      <c r="L1771" s="42">
        <v>8</v>
      </c>
      <c r="M1771" s="42">
        <v>1</v>
      </c>
      <c r="N1771" s="42" t="s">
        <v>114</v>
      </c>
      <c r="O1771" s="42" t="s">
        <v>10529</v>
      </c>
      <c r="P1771" s="42" t="s">
        <v>10530</v>
      </c>
      <c r="Q1771" t="s">
        <v>115</v>
      </c>
      <c r="R1771" t="s">
        <v>116</v>
      </c>
    </row>
    <row r="1772" spans="1:18" ht="13" x14ac:dyDescent="0.15">
      <c r="A1772" s="167"/>
      <c r="B1772" s="46">
        <v>21</v>
      </c>
      <c r="C1772" s="43" t="s">
        <v>10591</v>
      </c>
      <c r="D1772" s="45">
        <v>1000000</v>
      </c>
      <c r="E1772" s="42" t="s">
        <v>10592</v>
      </c>
      <c r="F1772" s="42" t="s">
        <v>6717</v>
      </c>
      <c r="G1772" s="42" t="s">
        <v>1948</v>
      </c>
      <c r="H1772" s="45">
        <v>2.26062749530449E-8</v>
      </c>
      <c r="I1772" s="42">
        <v>30</v>
      </c>
      <c r="J1772" s="42" t="s">
        <v>10593</v>
      </c>
      <c r="K1772" s="42">
        <v>10</v>
      </c>
      <c r="L1772" s="42">
        <v>9</v>
      </c>
      <c r="M1772" s="42">
        <v>1</v>
      </c>
      <c r="N1772" s="42" t="s">
        <v>114</v>
      </c>
      <c r="O1772" s="42" t="s">
        <v>10529</v>
      </c>
      <c r="P1772" s="42" t="s">
        <v>10530</v>
      </c>
      <c r="Q1772" t="s">
        <v>115</v>
      </c>
      <c r="R1772" t="s">
        <v>116</v>
      </c>
    </row>
    <row r="1773" spans="1:18" ht="13" x14ac:dyDescent="0.15">
      <c r="A1773" s="167"/>
      <c r="B1773" s="46">
        <v>21</v>
      </c>
      <c r="C1773" s="43" t="s">
        <v>10594</v>
      </c>
      <c r="D1773" s="45">
        <v>1000000</v>
      </c>
      <c r="E1773" s="42" t="s">
        <v>10595</v>
      </c>
      <c r="F1773" s="42" t="s">
        <v>6717</v>
      </c>
      <c r="G1773" s="42" t="s">
        <v>1948</v>
      </c>
      <c r="H1773" s="45">
        <v>2.1637377695457902E-9</v>
      </c>
      <c r="I1773" s="42">
        <v>36</v>
      </c>
      <c r="J1773" s="42" t="s">
        <v>10593</v>
      </c>
      <c r="K1773" s="42">
        <v>8</v>
      </c>
      <c r="L1773" s="42">
        <v>8</v>
      </c>
      <c r="M1773" s="42">
        <v>1</v>
      </c>
      <c r="N1773" s="42" t="s">
        <v>114</v>
      </c>
      <c r="O1773" s="42" t="s">
        <v>10529</v>
      </c>
      <c r="P1773" s="42" t="s">
        <v>10530</v>
      </c>
      <c r="Q1773" t="s">
        <v>115</v>
      </c>
      <c r="R1773" t="s">
        <v>116</v>
      </c>
    </row>
    <row r="1774" spans="1:18" ht="13" x14ac:dyDescent="0.15">
      <c r="A1774" s="167"/>
      <c r="B1774" s="46">
        <v>21</v>
      </c>
      <c r="C1774" s="43" t="s">
        <v>10596</v>
      </c>
      <c r="D1774" s="45">
        <v>1000000</v>
      </c>
      <c r="E1774" s="42" t="s">
        <v>10597</v>
      </c>
      <c r="F1774" s="42" t="s">
        <v>2432</v>
      </c>
      <c r="G1774" s="42" t="s">
        <v>1941</v>
      </c>
      <c r="H1774" s="45">
        <v>1.6715018758401E-9</v>
      </c>
      <c r="I1774" s="42">
        <v>34</v>
      </c>
      <c r="J1774" s="42" t="s">
        <v>10598</v>
      </c>
      <c r="K1774" s="42">
        <v>18</v>
      </c>
      <c r="L1774" s="42">
        <v>7</v>
      </c>
      <c r="M1774" s="42">
        <v>1</v>
      </c>
      <c r="N1774" s="42" t="s">
        <v>114</v>
      </c>
      <c r="O1774" s="42" t="s">
        <v>10529</v>
      </c>
      <c r="P1774" s="42" t="s">
        <v>10530</v>
      </c>
      <c r="Q1774" t="s">
        <v>115</v>
      </c>
      <c r="R1774" t="s">
        <v>116</v>
      </c>
    </row>
    <row r="1775" spans="1:18" ht="13" x14ac:dyDescent="0.15">
      <c r="A1775" s="167"/>
      <c r="B1775" s="46">
        <v>21</v>
      </c>
      <c r="C1775" s="43" t="s">
        <v>10599</v>
      </c>
      <c r="D1775" s="45">
        <v>1000000</v>
      </c>
      <c r="E1775" s="42" t="s">
        <v>10600</v>
      </c>
      <c r="F1775" s="42" t="s">
        <v>2432</v>
      </c>
      <c r="G1775" s="42" t="s">
        <v>1910</v>
      </c>
      <c r="H1775" s="45">
        <v>6.3611008324663196E-11</v>
      </c>
      <c r="I1775" s="42">
        <v>34</v>
      </c>
      <c r="J1775" s="42" t="s">
        <v>10601</v>
      </c>
      <c r="K1775" s="42">
        <v>15</v>
      </c>
      <c r="L1775" s="42">
        <v>7</v>
      </c>
      <c r="M1775" s="42">
        <v>1</v>
      </c>
      <c r="N1775" s="42" t="s">
        <v>114</v>
      </c>
      <c r="O1775" s="42" t="s">
        <v>10529</v>
      </c>
      <c r="P1775" s="42" t="s">
        <v>10530</v>
      </c>
      <c r="Q1775" t="s">
        <v>115</v>
      </c>
      <c r="R1775" t="s">
        <v>116</v>
      </c>
    </row>
    <row r="1776" spans="1:18" ht="13" x14ac:dyDescent="0.15">
      <c r="A1776" s="167"/>
      <c r="B1776" s="46">
        <v>21</v>
      </c>
      <c r="C1776" s="43" t="s">
        <v>10602</v>
      </c>
      <c r="D1776" s="45">
        <v>1000000</v>
      </c>
      <c r="E1776" s="42" t="s">
        <v>10603</v>
      </c>
      <c r="F1776" s="42" t="s">
        <v>2432</v>
      </c>
      <c r="G1776" s="42" t="s">
        <v>1941</v>
      </c>
      <c r="H1776" s="45">
        <v>1.52833968386868E-9</v>
      </c>
      <c r="I1776" s="42">
        <v>34</v>
      </c>
      <c r="J1776" s="42" t="s">
        <v>10604</v>
      </c>
      <c r="K1776" s="42">
        <v>16</v>
      </c>
      <c r="L1776" s="42">
        <v>7</v>
      </c>
      <c r="M1776" s="42">
        <v>1</v>
      </c>
      <c r="N1776" s="42" t="s">
        <v>114</v>
      </c>
      <c r="O1776" s="42" t="s">
        <v>10529</v>
      </c>
      <c r="P1776" s="42" t="s">
        <v>10530</v>
      </c>
      <c r="Q1776" t="s">
        <v>115</v>
      </c>
      <c r="R1776" t="s">
        <v>116</v>
      </c>
    </row>
    <row r="1777" spans="1:18" ht="13" x14ac:dyDescent="0.15">
      <c r="A1777" s="167"/>
      <c r="B1777" s="46">
        <v>21</v>
      </c>
      <c r="C1777" s="43" t="s">
        <v>10605</v>
      </c>
      <c r="D1777" s="45">
        <v>1000000</v>
      </c>
      <c r="E1777" s="42" t="s">
        <v>10606</v>
      </c>
      <c r="F1777" s="42" t="s">
        <v>6717</v>
      </c>
      <c r="G1777" s="42" t="s">
        <v>1948</v>
      </c>
      <c r="H1777" s="45">
        <v>4.1936653011693798E-8</v>
      </c>
      <c r="I1777" s="42">
        <v>28</v>
      </c>
      <c r="J1777" s="42" t="s">
        <v>10607</v>
      </c>
      <c r="K1777" s="42">
        <v>7</v>
      </c>
      <c r="L1777" s="42">
        <v>6</v>
      </c>
      <c r="M1777" s="42">
        <v>1</v>
      </c>
      <c r="N1777" s="42" t="s">
        <v>114</v>
      </c>
      <c r="O1777" s="42" t="s">
        <v>10529</v>
      </c>
      <c r="P1777" s="42" t="s">
        <v>10530</v>
      </c>
      <c r="Q1777" t="s">
        <v>115</v>
      </c>
      <c r="R1777" t="s">
        <v>116</v>
      </c>
    </row>
    <row r="1778" spans="1:18" ht="13" x14ac:dyDescent="0.15">
      <c r="A1778" s="167"/>
      <c r="B1778" s="46">
        <v>21</v>
      </c>
      <c r="C1778" s="43" t="s">
        <v>10608</v>
      </c>
      <c r="D1778" s="45">
        <v>1000000</v>
      </c>
      <c r="E1778" s="42" t="s">
        <v>10609</v>
      </c>
      <c r="F1778" s="42" t="s">
        <v>2432</v>
      </c>
      <c r="G1778" s="42" t="s">
        <v>1941</v>
      </c>
      <c r="H1778" s="45">
        <v>6.79509078919808E-10</v>
      </c>
      <c r="I1778" s="42">
        <v>36</v>
      </c>
      <c r="J1778" s="42" t="s">
        <v>10610</v>
      </c>
      <c r="K1778" s="42">
        <v>22</v>
      </c>
      <c r="L1778" s="42">
        <v>8</v>
      </c>
      <c r="M1778" s="42">
        <v>1</v>
      </c>
      <c r="N1778" s="42" t="s">
        <v>114</v>
      </c>
      <c r="O1778" s="42" t="s">
        <v>10529</v>
      </c>
      <c r="P1778" s="42" t="s">
        <v>10530</v>
      </c>
      <c r="Q1778" t="s">
        <v>115</v>
      </c>
      <c r="R1778" t="s">
        <v>116</v>
      </c>
    </row>
    <row r="1779" spans="1:18" ht="13" x14ac:dyDescent="0.15">
      <c r="A1779" s="167"/>
      <c r="B1779" s="46">
        <v>21</v>
      </c>
      <c r="C1779" s="43" t="s">
        <v>10611</v>
      </c>
      <c r="D1779" s="45">
        <v>1000000</v>
      </c>
      <c r="E1779" s="42" t="s">
        <v>10612</v>
      </c>
      <c r="F1779" s="42" t="s">
        <v>2432</v>
      </c>
      <c r="G1779" s="42" t="s">
        <v>1914</v>
      </c>
      <c r="H1779" s="45">
        <v>6.9647066481677902E-10</v>
      </c>
      <c r="I1779" s="42">
        <v>34</v>
      </c>
      <c r="J1779" s="42" t="s">
        <v>10613</v>
      </c>
      <c r="K1779" s="42">
        <v>10</v>
      </c>
      <c r="L1779" s="42">
        <v>6</v>
      </c>
      <c r="M1779" s="42">
        <v>1</v>
      </c>
      <c r="N1779" s="42" t="s">
        <v>114</v>
      </c>
      <c r="O1779" s="42" t="s">
        <v>10529</v>
      </c>
      <c r="P1779" s="42" t="s">
        <v>10530</v>
      </c>
      <c r="Q1779" t="s">
        <v>115</v>
      </c>
      <c r="R1779" t="s">
        <v>116</v>
      </c>
    </row>
    <row r="1780" spans="1:18" ht="13" x14ac:dyDescent="0.15">
      <c r="A1780" s="167"/>
      <c r="B1780" s="46">
        <v>21</v>
      </c>
      <c r="C1780" s="43" t="s">
        <v>10614</v>
      </c>
      <c r="D1780" s="45">
        <v>1000000</v>
      </c>
      <c r="E1780" s="42" t="s">
        <v>10615</v>
      </c>
      <c r="F1780" s="42" t="s">
        <v>6717</v>
      </c>
      <c r="G1780" s="42" t="s">
        <v>1948</v>
      </c>
      <c r="H1780" s="45">
        <v>4.9948643136728803E-9</v>
      </c>
      <c r="I1780" s="42">
        <v>36</v>
      </c>
      <c r="J1780" s="42" t="s">
        <v>10616</v>
      </c>
      <c r="K1780" s="42">
        <v>18</v>
      </c>
      <c r="L1780" s="42">
        <v>9</v>
      </c>
      <c r="M1780" s="42">
        <v>1</v>
      </c>
      <c r="N1780" s="42" t="s">
        <v>114</v>
      </c>
      <c r="O1780" s="42" t="s">
        <v>10529</v>
      </c>
      <c r="P1780" s="42" t="s">
        <v>10530</v>
      </c>
      <c r="Q1780" t="s">
        <v>115</v>
      </c>
      <c r="R1780" t="s">
        <v>116</v>
      </c>
    </row>
    <row r="1781" spans="1:18" ht="13" x14ac:dyDescent="0.15">
      <c r="A1781" s="167"/>
      <c r="B1781" s="46">
        <v>21</v>
      </c>
      <c r="C1781" s="43" t="s">
        <v>10617</v>
      </c>
      <c r="D1781" s="45">
        <v>1000000</v>
      </c>
      <c r="E1781" s="42" t="s">
        <v>10618</v>
      </c>
      <c r="F1781" s="42" t="s">
        <v>2432</v>
      </c>
      <c r="G1781" s="42" t="s">
        <v>1948</v>
      </c>
      <c r="H1781" s="45">
        <v>1.55637418411194E-8</v>
      </c>
      <c r="I1781" s="42">
        <v>22</v>
      </c>
      <c r="J1781" s="42" t="s">
        <v>10619</v>
      </c>
      <c r="K1781" s="42">
        <v>14</v>
      </c>
      <c r="L1781" s="42">
        <v>9</v>
      </c>
      <c r="M1781" s="42">
        <v>1</v>
      </c>
      <c r="N1781" s="42" t="s">
        <v>114</v>
      </c>
      <c r="O1781" s="42" t="s">
        <v>10529</v>
      </c>
      <c r="P1781" s="42" t="s">
        <v>10530</v>
      </c>
      <c r="Q1781" t="s">
        <v>115</v>
      </c>
      <c r="R1781" t="s">
        <v>116</v>
      </c>
    </row>
    <row r="1782" spans="1:18" ht="13" x14ac:dyDescent="0.15">
      <c r="A1782" s="167"/>
      <c r="B1782" s="46">
        <v>21</v>
      </c>
      <c r="C1782" s="43" t="s">
        <v>10620</v>
      </c>
      <c r="D1782" s="45">
        <v>1000000</v>
      </c>
      <c r="E1782" s="42" t="s">
        <v>10621</v>
      </c>
      <c r="F1782" s="42" t="s">
        <v>2432</v>
      </c>
      <c r="G1782" s="42" t="s">
        <v>1914</v>
      </c>
      <c r="H1782" s="45">
        <v>2.7105177049084201E-11</v>
      </c>
      <c r="I1782" s="42">
        <v>34</v>
      </c>
      <c r="J1782" s="42" t="s">
        <v>10622</v>
      </c>
      <c r="K1782" s="42">
        <v>13</v>
      </c>
      <c r="L1782" s="42">
        <v>6</v>
      </c>
      <c r="M1782" s="42">
        <v>1</v>
      </c>
      <c r="N1782" s="42" t="s">
        <v>114</v>
      </c>
      <c r="O1782" s="42" t="s">
        <v>10529</v>
      </c>
      <c r="P1782" s="42" t="s">
        <v>10530</v>
      </c>
      <c r="Q1782" t="s">
        <v>115</v>
      </c>
      <c r="R1782" t="s">
        <v>116</v>
      </c>
    </row>
    <row r="1783" spans="1:18" ht="13" x14ac:dyDescent="0.15">
      <c r="A1783" s="167"/>
      <c r="B1783" s="46">
        <v>21</v>
      </c>
      <c r="C1783" s="43" t="s">
        <v>10623</v>
      </c>
      <c r="D1783" s="45">
        <v>1000000</v>
      </c>
      <c r="E1783" s="42" t="s">
        <v>10624</v>
      </c>
      <c r="F1783" s="42" t="s">
        <v>2432</v>
      </c>
      <c r="G1783" s="42" t="s">
        <v>1941</v>
      </c>
      <c r="H1783" s="45">
        <v>6.69445264431298E-9</v>
      </c>
      <c r="I1783" s="42">
        <v>26</v>
      </c>
      <c r="J1783" s="42" t="s">
        <v>10625</v>
      </c>
      <c r="K1783" s="42">
        <v>13</v>
      </c>
      <c r="L1783" s="42">
        <v>6</v>
      </c>
      <c r="M1783" s="42">
        <v>1</v>
      </c>
      <c r="N1783" s="42" t="s">
        <v>114</v>
      </c>
      <c r="O1783" s="42" t="s">
        <v>10529</v>
      </c>
      <c r="P1783" s="42" t="s">
        <v>10530</v>
      </c>
      <c r="Q1783" t="s">
        <v>115</v>
      </c>
      <c r="R1783" t="s">
        <v>116</v>
      </c>
    </row>
    <row r="1784" spans="1:18" ht="13" x14ac:dyDescent="0.15">
      <c r="A1784" s="167"/>
      <c r="B1784" s="46">
        <v>21</v>
      </c>
      <c r="C1784" s="43" t="s">
        <v>10626</v>
      </c>
      <c r="D1784" s="45">
        <v>1000000</v>
      </c>
      <c r="E1784" s="42" t="s">
        <v>10627</v>
      </c>
      <c r="F1784" s="42" t="s">
        <v>2432</v>
      </c>
      <c r="G1784" s="42" t="s">
        <v>1893</v>
      </c>
      <c r="H1784" s="45">
        <v>1.40437533585789E-9</v>
      </c>
      <c r="I1784" s="42">
        <v>34</v>
      </c>
      <c r="J1784" s="42" t="s">
        <v>10628</v>
      </c>
      <c r="K1784" s="42">
        <v>21</v>
      </c>
      <c r="L1784" s="42">
        <v>9</v>
      </c>
      <c r="M1784" s="42">
        <v>1</v>
      </c>
      <c r="N1784" s="42" t="s">
        <v>114</v>
      </c>
      <c r="O1784" s="42" t="s">
        <v>10529</v>
      </c>
      <c r="P1784" s="42" t="s">
        <v>10530</v>
      </c>
      <c r="Q1784" t="s">
        <v>115</v>
      </c>
      <c r="R1784" t="s">
        <v>116</v>
      </c>
    </row>
    <row r="1785" spans="1:18" ht="13" x14ac:dyDescent="0.15">
      <c r="A1785" s="167"/>
      <c r="B1785" s="46">
        <v>21</v>
      </c>
      <c r="C1785" s="43" t="s">
        <v>10629</v>
      </c>
      <c r="D1785" s="45">
        <v>1000000</v>
      </c>
      <c r="E1785" s="42" t="s">
        <v>10630</v>
      </c>
      <c r="F1785" s="42" t="s">
        <v>2432</v>
      </c>
      <c r="G1785" s="42" t="s">
        <v>1902</v>
      </c>
      <c r="H1785" s="45">
        <v>1.4807917528952299E-11</v>
      </c>
      <c r="I1785" s="42">
        <v>36</v>
      </c>
      <c r="J1785" s="42" t="s">
        <v>10631</v>
      </c>
      <c r="K1785" s="42">
        <v>13</v>
      </c>
      <c r="L1785" s="42">
        <v>6</v>
      </c>
      <c r="M1785" s="42">
        <v>1</v>
      </c>
      <c r="N1785" s="42" t="s">
        <v>114</v>
      </c>
      <c r="O1785" s="42" t="s">
        <v>10529</v>
      </c>
      <c r="P1785" s="42" t="s">
        <v>10530</v>
      </c>
      <c r="Q1785" t="s">
        <v>115</v>
      </c>
      <c r="R1785" t="s">
        <v>116</v>
      </c>
    </row>
    <row r="1786" spans="1:18" ht="13" x14ac:dyDescent="0.15">
      <c r="A1786" s="167"/>
      <c r="B1786" s="46">
        <v>21</v>
      </c>
      <c r="C1786" s="43" t="s">
        <v>10632</v>
      </c>
      <c r="D1786" s="45">
        <v>1000000</v>
      </c>
      <c r="E1786" s="42" t="s">
        <v>10544</v>
      </c>
      <c r="F1786" s="42" t="s">
        <v>6717</v>
      </c>
      <c r="G1786" s="42" t="s">
        <v>1948</v>
      </c>
      <c r="H1786" s="45">
        <v>4.06377478578766E-9</v>
      </c>
      <c r="I1786" s="42">
        <v>36</v>
      </c>
      <c r="J1786" s="42" t="s">
        <v>10616</v>
      </c>
      <c r="K1786" s="42">
        <v>14</v>
      </c>
      <c r="L1786" s="42">
        <v>9</v>
      </c>
      <c r="M1786" s="42">
        <v>1</v>
      </c>
      <c r="N1786" s="42" t="s">
        <v>114</v>
      </c>
      <c r="O1786" s="42" t="s">
        <v>10529</v>
      </c>
      <c r="P1786" s="42" t="s">
        <v>10530</v>
      </c>
      <c r="Q1786" t="s">
        <v>115</v>
      </c>
      <c r="R1786" t="s">
        <v>116</v>
      </c>
    </row>
    <row r="1787" spans="1:18" ht="13" x14ac:dyDescent="0.15">
      <c r="A1787" s="167"/>
      <c r="B1787" s="46">
        <v>21</v>
      </c>
      <c r="C1787" s="43" t="s">
        <v>10633</v>
      </c>
      <c r="D1787" s="45">
        <v>1000000</v>
      </c>
      <c r="E1787" s="42" t="s">
        <v>10634</v>
      </c>
      <c r="F1787" s="42" t="s">
        <v>2432</v>
      </c>
      <c r="G1787" s="42" t="s">
        <v>1941</v>
      </c>
      <c r="H1787" s="45">
        <v>1.9149688918327E-9</v>
      </c>
      <c r="I1787" s="42">
        <v>32</v>
      </c>
      <c r="J1787" s="42" t="s">
        <v>10635</v>
      </c>
      <c r="K1787" s="42">
        <v>16</v>
      </c>
      <c r="L1787" s="42">
        <v>7</v>
      </c>
      <c r="M1787" s="42">
        <v>1</v>
      </c>
      <c r="N1787" s="42" t="s">
        <v>114</v>
      </c>
      <c r="O1787" s="42" t="s">
        <v>10529</v>
      </c>
      <c r="P1787" s="42" t="s">
        <v>10530</v>
      </c>
      <c r="Q1787" t="s">
        <v>115</v>
      </c>
      <c r="R1787" t="s">
        <v>116</v>
      </c>
    </row>
    <row r="1788" spans="1:18" ht="13" x14ac:dyDescent="0.15">
      <c r="A1788" s="167"/>
      <c r="B1788" s="46">
        <v>21</v>
      </c>
      <c r="C1788" s="43" t="s">
        <v>10636</v>
      </c>
      <c r="D1788" s="45">
        <v>1000000</v>
      </c>
      <c r="E1788" s="42" t="s">
        <v>10637</v>
      </c>
      <c r="F1788" s="42" t="s">
        <v>2432</v>
      </c>
      <c r="G1788" s="42" t="s">
        <v>1941</v>
      </c>
      <c r="H1788" s="45">
        <v>4.3249035231956398E-10</v>
      </c>
      <c r="I1788" s="42">
        <v>36</v>
      </c>
      <c r="J1788" s="42" t="s">
        <v>10638</v>
      </c>
      <c r="K1788" s="42">
        <v>14</v>
      </c>
      <c r="L1788" s="42">
        <v>6</v>
      </c>
      <c r="M1788" s="42">
        <v>1</v>
      </c>
      <c r="N1788" s="42" t="s">
        <v>114</v>
      </c>
      <c r="O1788" s="42" t="s">
        <v>10529</v>
      </c>
      <c r="P1788" s="42" t="s">
        <v>10530</v>
      </c>
      <c r="Q1788" t="s">
        <v>115</v>
      </c>
      <c r="R1788" t="s">
        <v>116</v>
      </c>
    </row>
    <row r="1789" spans="1:18" ht="13" x14ac:dyDescent="0.15">
      <c r="A1789" s="167"/>
      <c r="B1789" s="46">
        <v>21</v>
      </c>
      <c r="C1789" s="43" t="s">
        <v>10639</v>
      </c>
      <c r="D1789" s="45">
        <v>1000000</v>
      </c>
      <c r="E1789" s="42" t="s">
        <v>10640</v>
      </c>
      <c r="F1789" s="42" t="s">
        <v>2432</v>
      </c>
      <c r="G1789" s="42" t="s">
        <v>1948</v>
      </c>
      <c r="H1789" s="45">
        <v>3.1785096783405399E-9</v>
      </c>
      <c r="I1789" s="42">
        <v>26</v>
      </c>
      <c r="J1789" s="42" t="s">
        <v>10641</v>
      </c>
      <c r="K1789" s="42">
        <v>7</v>
      </c>
      <c r="L1789" s="42">
        <v>3</v>
      </c>
      <c r="M1789" s="42">
        <v>1</v>
      </c>
      <c r="N1789" s="42" t="s">
        <v>114</v>
      </c>
      <c r="O1789" s="42" t="s">
        <v>10529</v>
      </c>
      <c r="P1789" s="42" t="s">
        <v>10530</v>
      </c>
      <c r="Q1789" t="s">
        <v>115</v>
      </c>
      <c r="R1789" t="s">
        <v>116</v>
      </c>
    </row>
    <row r="1790" spans="1:18" ht="13" x14ac:dyDescent="0.15">
      <c r="A1790" s="167"/>
      <c r="B1790" s="46">
        <v>21</v>
      </c>
      <c r="C1790" s="43" t="s">
        <v>10642</v>
      </c>
      <c r="D1790" s="45">
        <v>1000000</v>
      </c>
      <c r="E1790" s="42" t="s">
        <v>10643</v>
      </c>
      <c r="F1790" s="42" t="s">
        <v>2432</v>
      </c>
      <c r="G1790" s="42" t="s">
        <v>1902</v>
      </c>
      <c r="H1790" s="45">
        <v>3.0789554404931E-10</v>
      </c>
      <c r="I1790" s="42">
        <v>36</v>
      </c>
      <c r="J1790" s="42" t="s">
        <v>10644</v>
      </c>
      <c r="K1790" s="42">
        <v>17</v>
      </c>
      <c r="L1790" s="42">
        <v>7</v>
      </c>
      <c r="M1790" s="42">
        <v>1</v>
      </c>
      <c r="N1790" s="42" t="s">
        <v>114</v>
      </c>
      <c r="O1790" s="42" t="s">
        <v>10529</v>
      </c>
      <c r="P1790" s="42" t="s">
        <v>10530</v>
      </c>
      <c r="Q1790" t="s">
        <v>115</v>
      </c>
      <c r="R1790" t="s">
        <v>116</v>
      </c>
    </row>
    <row r="1791" spans="1:18" ht="13" x14ac:dyDescent="0.15">
      <c r="A1791" s="167"/>
      <c r="B1791" s="46">
        <v>21</v>
      </c>
      <c r="C1791" s="43" t="s">
        <v>10645</v>
      </c>
      <c r="D1791" s="45">
        <v>1000000</v>
      </c>
      <c r="E1791" s="42" t="s">
        <v>10646</v>
      </c>
      <c r="F1791" s="42" t="s">
        <v>2432</v>
      </c>
      <c r="G1791" s="42" t="s">
        <v>1941</v>
      </c>
      <c r="H1791" s="45">
        <v>5.2992219010535003E-10</v>
      </c>
      <c r="I1791" s="42">
        <v>36</v>
      </c>
      <c r="J1791" s="42" t="s">
        <v>10647</v>
      </c>
      <c r="K1791" s="42">
        <v>16</v>
      </c>
      <c r="L1791" s="42">
        <v>9</v>
      </c>
      <c r="M1791" s="42">
        <v>1</v>
      </c>
      <c r="N1791" s="42" t="s">
        <v>114</v>
      </c>
      <c r="O1791" s="42" t="s">
        <v>10529</v>
      </c>
      <c r="P1791" s="42" t="s">
        <v>10530</v>
      </c>
      <c r="Q1791" t="s">
        <v>115</v>
      </c>
      <c r="R1791" t="s">
        <v>116</v>
      </c>
    </row>
    <row r="1792" spans="1:18" ht="13" x14ac:dyDescent="0.15">
      <c r="A1792" s="167"/>
      <c r="B1792" s="46">
        <v>21</v>
      </c>
      <c r="C1792" s="43" t="s">
        <v>10648</v>
      </c>
      <c r="D1792" s="45">
        <v>1000000</v>
      </c>
      <c r="E1792" s="42" t="s">
        <v>10649</v>
      </c>
      <c r="F1792" s="42" t="s">
        <v>2432</v>
      </c>
      <c r="G1792" s="42" t="s">
        <v>1902</v>
      </c>
      <c r="H1792" s="45">
        <v>1.6855697276141E-10</v>
      </c>
      <c r="I1792" s="42">
        <v>36</v>
      </c>
      <c r="J1792" s="42" t="s">
        <v>10650</v>
      </c>
      <c r="K1792" s="42">
        <v>13</v>
      </c>
      <c r="L1792" s="42">
        <v>6</v>
      </c>
      <c r="M1792" s="42">
        <v>1</v>
      </c>
      <c r="N1792" s="42" t="s">
        <v>114</v>
      </c>
      <c r="O1792" s="42" t="s">
        <v>10529</v>
      </c>
      <c r="P1792" s="42" t="s">
        <v>10530</v>
      </c>
      <c r="Q1792" t="s">
        <v>115</v>
      </c>
      <c r="R1792" t="s">
        <v>116</v>
      </c>
    </row>
    <row r="1793" spans="1:18" ht="13" x14ac:dyDescent="0.15">
      <c r="A1793" s="167"/>
      <c r="B1793" s="46">
        <v>21</v>
      </c>
      <c r="C1793" s="43" t="s">
        <v>10651</v>
      </c>
      <c r="D1793" s="45">
        <v>1000000</v>
      </c>
      <c r="E1793" s="42" t="s">
        <v>10652</v>
      </c>
      <c r="F1793" s="42" t="s">
        <v>2404</v>
      </c>
      <c r="G1793" s="42" t="s">
        <v>1914</v>
      </c>
      <c r="H1793" s="45">
        <v>1.1104414754996101E-9</v>
      </c>
      <c r="I1793" s="42">
        <v>32</v>
      </c>
      <c r="J1793" s="42" t="s">
        <v>10653</v>
      </c>
      <c r="K1793" s="42">
        <v>9</v>
      </c>
      <c r="L1793" s="42">
        <v>6</v>
      </c>
      <c r="M1793" s="42">
        <v>1</v>
      </c>
      <c r="N1793" s="42" t="s">
        <v>114</v>
      </c>
      <c r="O1793" s="42" t="s">
        <v>10529</v>
      </c>
      <c r="P1793" s="42" t="s">
        <v>10530</v>
      </c>
      <c r="Q1793" t="s">
        <v>115</v>
      </c>
      <c r="R1793" t="s">
        <v>116</v>
      </c>
    </row>
    <row r="1794" spans="1:18" ht="13" x14ac:dyDescent="0.15">
      <c r="A1794" s="167"/>
      <c r="B1794" s="46">
        <v>21</v>
      </c>
      <c r="C1794" s="43" t="s">
        <v>10654</v>
      </c>
      <c r="D1794" s="45">
        <v>1000000</v>
      </c>
      <c r="E1794" s="42" t="s">
        <v>10655</v>
      </c>
      <c r="F1794" s="42" t="s">
        <v>2432</v>
      </c>
      <c r="G1794" s="42" t="s">
        <v>1948</v>
      </c>
      <c r="H1794" s="45">
        <v>5.2181173593951998E-8</v>
      </c>
      <c r="I1794" s="42">
        <v>22</v>
      </c>
      <c r="J1794" s="42" t="s">
        <v>10656</v>
      </c>
      <c r="K1794" s="42">
        <v>12</v>
      </c>
      <c r="L1794" s="42">
        <v>6</v>
      </c>
      <c r="M1794" s="42">
        <v>1</v>
      </c>
      <c r="N1794" s="42" t="s">
        <v>114</v>
      </c>
      <c r="O1794" s="42" t="s">
        <v>10529</v>
      </c>
      <c r="P1794" s="42" t="s">
        <v>10530</v>
      </c>
      <c r="Q1794" t="s">
        <v>115</v>
      </c>
      <c r="R1794" t="s">
        <v>116</v>
      </c>
    </row>
    <row r="1795" spans="1:18" ht="13" x14ac:dyDescent="0.15">
      <c r="A1795" s="167"/>
      <c r="B1795" s="46">
        <v>21</v>
      </c>
      <c r="C1795" s="43" t="s">
        <v>10657</v>
      </c>
      <c r="D1795" s="45">
        <v>1000000</v>
      </c>
      <c r="E1795" s="42" t="s">
        <v>10658</v>
      </c>
      <c r="F1795" s="42" t="s">
        <v>2432</v>
      </c>
      <c r="G1795" s="42" t="s">
        <v>1910</v>
      </c>
      <c r="H1795" s="45">
        <v>2.6027294246154699E-8</v>
      </c>
      <c r="I1795" s="42">
        <v>22</v>
      </c>
      <c r="J1795" s="42" t="s">
        <v>10659</v>
      </c>
      <c r="K1795" s="42">
        <v>10</v>
      </c>
      <c r="L1795" s="42">
        <v>7</v>
      </c>
      <c r="M1795" s="42">
        <v>1</v>
      </c>
      <c r="N1795" s="42" t="s">
        <v>114</v>
      </c>
      <c r="O1795" s="42" t="s">
        <v>10529</v>
      </c>
      <c r="P1795" s="42" t="s">
        <v>10530</v>
      </c>
      <c r="Q1795" t="s">
        <v>115</v>
      </c>
      <c r="R1795" t="s">
        <v>116</v>
      </c>
    </row>
    <row r="1796" spans="1:18" ht="13" x14ac:dyDescent="0.15">
      <c r="A1796" s="167"/>
      <c r="B1796" s="46">
        <v>21</v>
      </c>
      <c r="C1796" s="43" t="s">
        <v>10660</v>
      </c>
      <c r="D1796" s="45">
        <v>1000000</v>
      </c>
      <c r="E1796" s="42" t="s">
        <v>10661</v>
      </c>
      <c r="F1796" s="42" t="s">
        <v>2404</v>
      </c>
      <c r="G1796" s="42" t="s">
        <v>1902</v>
      </c>
      <c r="H1796" s="45">
        <v>3.0645535741683799E-7</v>
      </c>
      <c r="I1796" s="42">
        <v>20</v>
      </c>
      <c r="J1796" s="42" t="s">
        <v>10662</v>
      </c>
      <c r="K1796" s="42">
        <v>11</v>
      </c>
      <c r="L1796" s="42">
        <v>6</v>
      </c>
      <c r="M1796" s="42">
        <v>1</v>
      </c>
      <c r="N1796" s="42" t="s">
        <v>114</v>
      </c>
      <c r="O1796" s="42" t="s">
        <v>10529</v>
      </c>
      <c r="P1796" s="42" t="s">
        <v>10530</v>
      </c>
      <c r="Q1796" t="s">
        <v>115</v>
      </c>
      <c r="R1796" t="s">
        <v>116</v>
      </c>
    </row>
    <row r="1797" spans="1:18" ht="13" x14ac:dyDescent="0.15">
      <c r="A1797" s="167"/>
      <c r="B1797" s="46">
        <v>21</v>
      </c>
      <c r="C1797" s="43" t="s">
        <v>10663</v>
      </c>
      <c r="D1797" s="45">
        <v>1000000</v>
      </c>
      <c r="E1797" s="42" t="s">
        <v>10664</v>
      </c>
      <c r="F1797" s="42" t="s">
        <v>1901</v>
      </c>
      <c r="G1797" s="42" t="s">
        <v>1941</v>
      </c>
      <c r="H1797" s="45">
        <v>4.8004504517259301E-7</v>
      </c>
      <c r="I1797" s="42">
        <v>0</v>
      </c>
      <c r="J1797" s="42" t="s">
        <v>10665</v>
      </c>
      <c r="K1797" s="42">
        <v>9</v>
      </c>
      <c r="L1797" s="42">
        <v>7</v>
      </c>
      <c r="M1797" s="42">
        <v>1</v>
      </c>
      <c r="N1797" s="42" t="s">
        <v>114</v>
      </c>
      <c r="O1797" s="42" t="s">
        <v>10529</v>
      </c>
      <c r="P1797" s="42" t="s">
        <v>10530</v>
      </c>
      <c r="Q1797" t="s">
        <v>115</v>
      </c>
      <c r="R1797" t="s">
        <v>116</v>
      </c>
    </row>
    <row r="1798" spans="1:18" ht="13" x14ac:dyDescent="0.15">
      <c r="A1798" s="167"/>
      <c r="B1798" s="46">
        <v>21</v>
      </c>
      <c r="C1798" s="43" t="s">
        <v>10666</v>
      </c>
      <c r="D1798" s="45">
        <v>1000000</v>
      </c>
      <c r="E1798" s="42" t="s">
        <v>10667</v>
      </c>
      <c r="F1798" s="42" t="s">
        <v>2404</v>
      </c>
      <c r="G1798" s="42" t="s">
        <v>1914</v>
      </c>
      <c r="H1798" s="45">
        <v>7.8035463857479602E-10</v>
      </c>
      <c r="I1798" s="42">
        <v>20</v>
      </c>
      <c r="J1798" s="42" t="s">
        <v>10668</v>
      </c>
      <c r="K1798" s="42">
        <v>8</v>
      </c>
      <c r="L1798" s="42">
        <v>6</v>
      </c>
      <c r="M1798" s="42">
        <v>1</v>
      </c>
      <c r="N1798" s="42" t="s">
        <v>114</v>
      </c>
      <c r="O1798" s="42" t="s">
        <v>10529</v>
      </c>
      <c r="P1798" s="42" t="s">
        <v>10530</v>
      </c>
      <c r="Q1798" t="s">
        <v>115</v>
      </c>
      <c r="R1798" t="s">
        <v>116</v>
      </c>
    </row>
    <row r="1799" spans="1:18" ht="13" x14ac:dyDescent="0.15">
      <c r="A1799" s="167"/>
      <c r="B1799" s="46">
        <v>21</v>
      </c>
      <c r="C1799" s="43" t="s">
        <v>10669</v>
      </c>
      <c r="D1799" s="45">
        <v>1000000</v>
      </c>
      <c r="E1799" s="42" t="s">
        <v>10670</v>
      </c>
      <c r="F1799" s="42" t="s">
        <v>2432</v>
      </c>
      <c r="G1799" s="42" t="s">
        <v>1910</v>
      </c>
      <c r="H1799" s="45">
        <v>4.1784918903336398E-12</v>
      </c>
      <c r="I1799" s="42">
        <v>36</v>
      </c>
      <c r="J1799" s="42" t="s">
        <v>10671</v>
      </c>
      <c r="K1799" s="42">
        <v>8</v>
      </c>
      <c r="L1799" s="42">
        <v>6</v>
      </c>
      <c r="M1799" s="42">
        <v>1</v>
      </c>
      <c r="N1799" s="42" t="s">
        <v>114</v>
      </c>
      <c r="O1799" s="42" t="s">
        <v>10529</v>
      </c>
      <c r="P1799" s="42" t="s">
        <v>10530</v>
      </c>
      <c r="Q1799" t="s">
        <v>115</v>
      </c>
      <c r="R1799" t="s">
        <v>116</v>
      </c>
    </row>
    <row r="1800" spans="1:18" ht="13" x14ac:dyDescent="0.15">
      <c r="A1800" s="167"/>
      <c r="B1800" s="46">
        <v>21</v>
      </c>
      <c r="C1800" s="43" t="s">
        <v>10672</v>
      </c>
      <c r="D1800" s="45">
        <v>1000000</v>
      </c>
      <c r="E1800" s="42" t="s">
        <v>10673</v>
      </c>
      <c r="F1800" s="42" t="s">
        <v>2432</v>
      </c>
      <c r="G1800" s="42" t="s">
        <v>2007</v>
      </c>
      <c r="H1800" s="45">
        <v>3.0486867173034801E-9</v>
      </c>
      <c r="I1800" s="42">
        <v>28</v>
      </c>
      <c r="J1800" s="42" t="s">
        <v>10674</v>
      </c>
      <c r="K1800" s="42">
        <v>8</v>
      </c>
      <c r="L1800" s="42">
        <v>6</v>
      </c>
      <c r="M1800" s="42">
        <v>1</v>
      </c>
      <c r="N1800" s="42" t="s">
        <v>114</v>
      </c>
      <c r="O1800" s="42" t="s">
        <v>10529</v>
      </c>
      <c r="P1800" s="42" t="s">
        <v>10530</v>
      </c>
      <c r="Q1800" t="s">
        <v>115</v>
      </c>
      <c r="R1800" t="s">
        <v>116</v>
      </c>
    </row>
    <row r="1801" spans="1:18" ht="13" x14ac:dyDescent="0.15">
      <c r="A1801" s="167"/>
      <c r="B1801" s="46">
        <v>21</v>
      </c>
      <c r="C1801" s="43" t="s">
        <v>10675</v>
      </c>
      <c r="D1801" s="45">
        <v>1000000</v>
      </c>
      <c r="E1801" s="42" t="s">
        <v>10676</v>
      </c>
      <c r="F1801" s="42" t="s">
        <v>2432</v>
      </c>
      <c r="G1801" s="42" t="s">
        <v>1941</v>
      </c>
      <c r="H1801" s="45">
        <v>9.8160540885479201E-9</v>
      </c>
      <c r="I1801" s="42">
        <v>34</v>
      </c>
      <c r="J1801" s="42" t="s">
        <v>10677</v>
      </c>
      <c r="K1801" s="42">
        <v>11</v>
      </c>
      <c r="L1801" s="42">
        <v>8</v>
      </c>
      <c r="M1801" s="42">
        <v>1</v>
      </c>
      <c r="N1801" s="42" t="s">
        <v>114</v>
      </c>
      <c r="O1801" s="42" t="s">
        <v>10529</v>
      </c>
      <c r="P1801" s="42" t="s">
        <v>10530</v>
      </c>
      <c r="Q1801" t="s">
        <v>115</v>
      </c>
      <c r="R1801" t="s">
        <v>116</v>
      </c>
    </row>
    <row r="1802" spans="1:18" ht="13" x14ac:dyDescent="0.15">
      <c r="A1802" s="167"/>
      <c r="B1802" s="46">
        <v>21</v>
      </c>
      <c r="C1802" s="43" t="s">
        <v>10678</v>
      </c>
      <c r="D1802" s="45">
        <v>1000000</v>
      </c>
      <c r="E1802" s="42" t="s">
        <v>10679</v>
      </c>
      <c r="F1802" s="42" t="s">
        <v>2432</v>
      </c>
      <c r="G1802" s="42" t="s">
        <v>1914</v>
      </c>
      <c r="H1802" s="45">
        <v>4.4543489612007703E-11</v>
      </c>
      <c r="I1802" s="42">
        <v>34</v>
      </c>
      <c r="J1802" s="42" t="s">
        <v>10680</v>
      </c>
      <c r="K1802" s="42">
        <v>6</v>
      </c>
      <c r="L1802" s="42">
        <v>4</v>
      </c>
      <c r="M1802" s="42">
        <v>1</v>
      </c>
      <c r="N1802" s="42" t="s">
        <v>114</v>
      </c>
      <c r="O1802" s="42" t="s">
        <v>10529</v>
      </c>
      <c r="P1802" s="42" t="s">
        <v>10530</v>
      </c>
      <c r="Q1802" t="s">
        <v>115</v>
      </c>
      <c r="R1802" t="s">
        <v>116</v>
      </c>
    </row>
    <row r="1803" spans="1:18" ht="13" x14ac:dyDescent="0.15">
      <c r="A1803" s="167"/>
      <c r="B1803" s="46">
        <v>21</v>
      </c>
      <c r="C1803" s="43" t="s">
        <v>10681</v>
      </c>
      <c r="D1803" s="45">
        <v>1000000</v>
      </c>
      <c r="E1803" s="42" t="s">
        <v>10682</v>
      </c>
      <c r="F1803" s="42" t="s">
        <v>2432</v>
      </c>
      <c r="G1803" s="42" t="s">
        <v>1948</v>
      </c>
      <c r="H1803" s="45">
        <v>5.6263740656242698E-10</v>
      </c>
      <c r="I1803" s="42">
        <v>32</v>
      </c>
      <c r="J1803" s="42" t="s">
        <v>10683</v>
      </c>
      <c r="K1803" s="42">
        <v>13</v>
      </c>
      <c r="L1803" s="42">
        <v>6</v>
      </c>
      <c r="M1803" s="42">
        <v>1</v>
      </c>
      <c r="N1803" s="42" t="s">
        <v>114</v>
      </c>
      <c r="O1803" s="42" t="s">
        <v>10529</v>
      </c>
      <c r="P1803" s="42" t="s">
        <v>10530</v>
      </c>
      <c r="Q1803" t="s">
        <v>115</v>
      </c>
      <c r="R1803" t="s">
        <v>116</v>
      </c>
    </row>
    <row r="1804" spans="1:18" ht="13" x14ac:dyDescent="0.15">
      <c r="A1804" s="167"/>
      <c r="B1804" s="46">
        <v>21</v>
      </c>
      <c r="C1804" s="43" t="s">
        <v>10684</v>
      </c>
      <c r="D1804" s="45">
        <v>1000000</v>
      </c>
      <c r="E1804" s="42" t="s">
        <v>10685</v>
      </c>
      <c r="F1804" s="42" t="s">
        <v>1901</v>
      </c>
      <c r="G1804" s="42" t="s">
        <v>1902</v>
      </c>
      <c r="H1804" s="45">
        <v>1.8415689084143901E-9</v>
      </c>
      <c r="I1804" s="42">
        <v>16</v>
      </c>
      <c r="J1804" s="42" t="s">
        <v>10686</v>
      </c>
      <c r="K1804" s="42">
        <v>5</v>
      </c>
      <c r="L1804" s="42">
        <v>5</v>
      </c>
      <c r="M1804" s="42">
        <v>1</v>
      </c>
      <c r="N1804" s="42" t="s">
        <v>114</v>
      </c>
      <c r="O1804" s="42" t="s">
        <v>10529</v>
      </c>
      <c r="P1804" s="42" t="s">
        <v>10530</v>
      </c>
      <c r="Q1804" t="s">
        <v>115</v>
      </c>
      <c r="R1804" t="s">
        <v>116</v>
      </c>
    </row>
    <row r="1805" spans="1:18" ht="13" x14ac:dyDescent="0.15">
      <c r="A1805" s="167"/>
      <c r="B1805" s="46">
        <v>21</v>
      </c>
      <c r="C1805" s="43" t="s">
        <v>10687</v>
      </c>
      <c r="D1805" s="45">
        <v>1000000</v>
      </c>
      <c r="E1805" s="42" t="s">
        <v>10688</v>
      </c>
      <c r="F1805" s="42" t="s">
        <v>4451</v>
      </c>
      <c r="G1805" s="42" t="s">
        <v>1941</v>
      </c>
      <c r="H1805" s="45">
        <v>1.19158439360507E-8</v>
      </c>
      <c r="I1805" s="42">
        <v>34</v>
      </c>
      <c r="J1805" s="42" t="s">
        <v>10689</v>
      </c>
      <c r="K1805" s="42">
        <v>7</v>
      </c>
      <c r="L1805" s="42">
        <v>3</v>
      </c>
      <c r="M1805" s="42">
        <v>1</v>
      </c>
      <c r="N1805" s="42" t="s">
        <v>114</v>
      </c>
      <c r="O1805" s="42" t="s">
        <v>10529</v>
      </c>
      <c r="P1805" s="42" t="s">
        <v>10530</v>
      </c>
      <c r="Q1805" t="s">
        <v>115</v>
      </c>
      <c r="R1805" t="s">
        <v>116</v>
      </c>
    </row>
    <row r="1806" spans="1:18" ht="13" x14ac:dyDescent="0.15">
      <c r="A1806" s="167"/>
      <c r="B1806" s="46">
        <v>21</v>
      </c>
      <c r="C1806" s="43" t="s">
        <v>10690</v>
      </c>
      <c r="D1806" s="45">
        <v>1000000</v>
      </c>
      <c r="E1806" s="42" t="s">
        <v>10691</v>
      </c>
      <c r="F1806" s="42" t="s">
        <v>1901</v>
      </c>
      <c r="G1806" s="42" t="s">
        <v>1948</v>
      </c>
      <c r="H1806" s="45">
        <v>9.8068759425157502E-7</v>
      </c>
      <c r="I1806" s="42">
        <v>0</v>
      </c>
      <c r="J1806" s="42" t="s">
        <v>10692</v>
      </c>
      <c r="K1806" s="42">
        <v>8</v>
      </c>
      <c r="L1806" s="42">
        <v>7</v>
      </c>
      <c r="M1806" s="42">
        <v>1</v>
      </c>
      <c r="N1806" s="42" t="s">
        <v>114</v>
      </c>
      <c r="O1806" s="42" t="s">
        <v>10529</v>
      </c>
      <c r="P1806" s="42" t="s">
        <v>10530</v>
      </c>
      <c r="Q1806" t="s">
        <v>115</v>
      </c>
      <c r="R1806" t="s">
        <v>116</v>
      </c>
    </row>
    <row r="1807" spans="1:18" ht="13" x14ac:dyDescent="0.15">
      <c r="A1807" s="167"/>
      <c r="B1807" s="46">
        <v>21</v>
      </c>
      <c r="C1807" s="43" t="s">
        <v>10693</v>
      </c>
      <c r="D1807" s="45">
        <v>1000000</v>
      </c>
      <c r="E1807" s="42" t="s">
        <v>10694</v>
      </c>
      <c r="F1807" s="42" t="s">
        <v>2142</v>
      </c>
      <c r="G1807" s="42" t="s">
        <v>1941</v>
      </c>
      <c r="H1807" s="45">
        <v>1.2694653036494299E-8</v>
      </c>
      <c r="I1807" s="42">
        <v>32</v>
      </c>
      <c r="J1807" s="42" t="s">
        <v>10695</v>
      </c>
      <c r="K1807" s="42">
        <v>9</v>
      </c>
      <c r="L1807" s="42">
        <v>6</v>
      </c>
      <c r="M1807" s="42">
        <v>1</v>
      </c>
      <c r="N1807" s="42" t="s">
        <v>114</v>
      </c>
      <c r="O1807" s="42" t="s">
        <v>10529</v>
      </c>
      <c r="P1807" s="42" t="s">
        <v>10530</v>
      </c>
      <c r="Q1807" t="s">
        <v>115</v>
      </c>
      <c r="R1807" t="s">
        <v>116</v>
      </c>
    </row>
    <row r="1808" spans="1:18" ht="13" x14ac:dyDescent="0.15">
      <c r="A1808" s="167"/>
      <c r="B1808" s="46">
        <v>21</v>
      </c>
      <c r="C1808" s="43" t="s">
        <v>10696</v>
      </c>
      <c r="D1808" s="45">
        <v>1000000</v>
      </c>
      <c r="E1808" s="42" t="s">
        <v>10697</v>
      </c>
      <c r="F1808" s="42" t="s">
        <v>2432</v>
      </c>
      <c r="G1808" s="42" t="s">
        <v>1941</v>
      </c>
      <c r="H1808" s="45">
        <v>6.17940628390758E-9</v>
      </c>
      <c r="I1808" s="42">
        <v>32</v>
      </c>
      <c r="J1808" s="42" t="s">
        <v>10698</v>
      </c>
      <c r="K1808" s="42">
        <v>9</v>
      </c>
      <c r="L1808" s="42">
        <v>8</v>
      </c>
      <c r="M1808" s="42">
        <v>1</v>
      </c>
      <c r="N1808" s="42" t="s">
        <v>114</v>
      </c>
      <c r="O1808" s="42" t="s">
        <v>10529</v>
      </c>
      <c r="P1808" s="42" t="s">
        <v>10530</v>
      </c>
      <c r="Q1808" t="s">
        <v>115</v>
      </c>
      <c r="R1808" t="s">
        <v>116</v>
      </c>
    </row>
    <row r="1809" spans="1:18" ht="13" x14ac:dyDescent="0.15">
      <c r="A1809" s="167"/>
      <c r="B1809" s="46">
        <v>21</v>
      </c>
      <c r="C1809" s="43" t="s">
        <v>10699</v>
      </c>
      <c r="D1809" s="45">
        <v>1000000</v>
      </c>
      <c r="E1809" s="42" t="s">
        <v>10700</v>
      </c>
      <c r="F1809" s="42" t="s">
        <v>2428</v>
      </c>
      <c r="G1809" s="42" t="s">
        <v>1902</v>
      </c>
      <c r="H1809" s="45">
        <v>2.1108998755671299E-10</v>
      </c>
      <c r="I1809" s="42">
        <v>34</v>
      </c>
      <c r="J1809" s="42" t="s">
        <v>10701</v>
      </c>
      <c r="K1809" s="42">
        <v>4</v>
      </c>
      <c r="L1809" s="42">
        <v>3</v>
      </c>
      <c r="M1809" s="42">
        <v>1</v>
      </c>
      <c r="N1809" s="42" t="s">
        <v>114</v>
      </c>
      <c r="O1809" s="42" t="s">
        <v>10529</v>
      </c>
      <c r="P1809" s="42" t="s">
        <v>10530</v>
      </c>
      <c r="Q1809" t="s">
        <v>115</v>
      </c>
      <c r="R1809" t="s">
        <v>116</v>
      </c>
    </row>
    <row r="1810" spans="1:18" ht="13" x14ac:dyDescent="0.15">
      <c r="A1810" s="167"/>
      <c r="B1810" s="46">
        <v>21</v>
      </c>
      <c r="C1810" s="43" t="s">
        <v>10702</v>
      </c>
      <c r="D1810" s="45">
        <v>1000000</v>
      </c>
      <c r="E1810" s="42" t="s">
        <v>10703</v>
      </c>
      <c r="F1810" s="42" t="s">
        <v>2432</v>
      </c>
      <c r="G1810" s="42" t="s">
        <v>1941</v>
      </c>
      <c r="H1810" s="45">
        <v>1.4289531271980299E-8</v>
      </c>
      <c r="I1810" s="42">
        <v>34</v>
      </c>
      <c r="J1810" s="42" t="s">
        <v>10704</v>
      </c>
      <c r="K1810" s="42">
        <v>10</v>
      </c>
      <c r="L1810" s="42">
        <v>5</v>
      </c>
      <c r="M1810" s="42">
        <v>1</v>
      </c>
      <c r="N1810" s="42" t="s">
        <v>114</v>
      </c>
      <c r="O1810" s="42" t="s">
        <v>10529</v>
      </c>
      <c r="P1810" s="42" t="s">
        <v>10530</v>
      </c>
      <c r="Q1810" t="s">
        <v>115</v>
      </c>
      <c r="R1810" t="s">
        <v>116</v>
      </c>
    </row>
    <row r="1811" spans="1:18" ht="13" x14ac:dyDescent="0.15">
      <c r="A1811" s="167"/>
      <c r="B1811" s="46">
        <v>21</v>
      </c>
      <c r="C1811" s="43" t="s">
        <v>10705</v>
      </c>
      <c r="D1811" s="45">
        <v>1000000</v>
      </c>
      <c r="E1811" s="42" t="s">
        <v>10706</v>
      </c>
      <c r="F1811" s="42" t="s">
        <v>2432</v>
      </c>
      <c r="G1811" s="42" t="s">
        <v>1941</v>
      </c>
      <c r="H1811" s="45">
        <v>5.6154404569453498E-8</v>
      </c>
      <c r="I1811" s="42">
        <v>26</v>
      </c>
      <c r="J1811" s="42" t="s">
        <v>10707</v>
      </c>
      <c r="K1811" s="42">
        <v>10</v>
      </c>
      <c r="L1811" s="42">
        <v>6</v>
      </c>
      <c r="M1811" s="42">
        <v>1</v>
      </c>
      <c r="N1811" s="42" t="s">
        <v>114</v>
      </c>
      <c r="O1811" s="42" t="s">
        <v>10529</v>
      </c>
      <c r="P1811" s="42" t="s">
        <v>10530</v>
      </c>
      <c r="Q1811" t="s">
        <v>115</v>
      </c>
      <c r="R1811" t="s">
        <v>116</v>
      </c>
    </row>
    <row r="1812" spans="1:18" ht="13" x14ac:dyDescent="0.15">
      <c r="A1812" s="167"/>
      <c r="B1812" s="46">
        <v>21</v>
      </c>
      <c r="C1812" s="43" t="s">
        <v>10708</v>
      </c>
      <c r="D1812" s="45">
        <v>1000000</v>
      </c>
      <c r="E1812" s="42" t="s">
        <v>10709</v>
      </c>
      <c r="F1812" s="42" t="s">
        <v>2432</v>
      </c>
      <c r="G1812" s="42" t="s">
        <v>1941</v>
      </c>
      <c r="H1812" s="45">
        <v>1.79743513782741E-8</v>
      </c>
      <c r="I1812" s="42">
        <v>34</v>
      </c>
      <c r="J1812" s="42" t="s">
        <v>10710</v>
      </c>
      <c r="K1812" s="42">
        <v>7</v>
      </c>
      <c r="L1812" s="42">
        <v>7</v>
      </c>
      <c r="M1812" s="42">
        <v>1</v>
      </c>
      <c r="N1812" s="42" t="s">
        <v>114</v>
      </c>
      <c r="O1812" s="42" t="s">
        <v>10529</v>
      </c>
      <c r="P1812" s="42" t="s">
        <v>10530</v>
      </c>
      <c r="Q1812" t="s">
        <v>115</v>
      </c>
      <c r="R1812" t="s">
        <v>116</v>
      </c>
    </row>
    <row r="1813" spans="1:18" ht="13" x14ac:dyDescent="0.15">
      <c r="A1813" s="167"/>
      <c r="B1813" s="46">
        <v>21</v>
      </c>
      <c r="C1813" s="43" t="s">
        <v>10711</v>
      </c>
      <c r="D1813" s="45">
        <v>1000000</v>
      </c>
      <c r="E1813" s="42" t="s">
        <v>10712</v>
      </c>
      <c r="F1813" s="42" t="s">
        <v>2432</v>
      </c>
      <c r="G1813" s="42" t="s">
        <v>1941</v>
      </c>
      <c r="H1813" s="45">
        <v>1.21720609832808E-7</v>
      </c>
      <c r="I1813" s="42">
        <v>28</v>
      </c>
      <c r="J1813" s="42" t="s">
        <v>10713</v>
      </c>
      <c r="K1813" s="42">
        <v>10</v>
      </c>
      <c r="L1813" s="42">
        <v>7</v>
      </c>
      <c r="M1813" s="42">
        <v>1</v>
      </c>
      <c r="N1813" s="42" t="s">
        <v>114</v>
      </c>
      <c r="O1813" s="42" t="s">
        <v>10529</v>
      </c>
      <c r="P1813" s="42" t="s">
        <v>10530</v>
      </c>
      <c r="Q1813" t="s">
        <v>115</v>
      </c>
      <c r="R1813" t="s">
        <v>116</v>
      </c>
    </row>
    <row r="1814" spans="1:18" ht="13" x14ac:dyDescent="0.15">
      <c r="A1814" s="167"/>
      <c r="B1814" s="46">
        <v>21</v>
      </c>
      <c r="C1814" s="43" t="s">
        <v>10714</v>
      </c>
      <c r="D1814" s="45">
        <v>1000000</v>
      </c>
      <c r="E1814" s="42" t="s">
        <v>10715</v>
      </c>
      <c r="F1814" s="42" t="s">
        <v>2142</v>
      </c>
      <c r="G1814" s="42" t="s">
        <v>1941</v>
      </c>
      <c r="H1814" s="45">
        <v>3.5273895060509498E-8</v>
      </c>
      <c r="I1814" s="42">
        <v>32</v>
      </c>
      <c r="J1814" s="42" t="s">
        <v>10716</v>
      </c>
      <c r="K1814" s="42">
        <v>8</v>
      </c>
      <c r="L1814" s="42">
        <v>6</v>
      </c>
      <c r="M1814" s="42">
        <v>1</v>
      </c>
      <c r="N1814" s="42" t="s">
        <v>114</v>
      </c>
      <c r="O1814" s="42" t="s">
        <v>10529</v>
      </c>
      <c r="P1814" s="42" t="s">
        <v>10530</v>
      </c>
      <c r="Q1814" t="s">
        <v>115</v>
      </c>
      <c r="R1814" t="s">
        <v>116</v>
      </c>
    </row>
    <row r="1815" spans="1:18" ht="13" x14ac:dyDescent="0.15">
      <c r="A1815" s="167"/>
      <c r="B1815" s="46">
        <v>21</v>
      </c>
      <c r="C1815" s="43" t="s">
        <v>10717</v>
      </c>
      <c r="D1815" s="45">
        <v>1000000</v>
      </c>
      <c r="E1815" s="42" t="s">
        <v>10718</v>
      </c>
      <c r="F1815" s="42" t="s">
        <v>2432</v>
      </c>
      <c r="G1815" s="42" t="s">
        <v>1941</v>
      </c>
      <c r="H1815" s="45">
        <v>6.6248114758377094E-8</v>
      </c>
      <c r="I1815" s="42">
        <v>30</v>
      </c>
      <c r="J1815" s="42" t="s">
        <v>10719</v>
      </c>
      <c r="K1815" s="42">
        <v>9</v>
      </c>
      <c r="L1815" s="42">
        <v>5</v>
      </c>
      <c r="M1815" s="42">
        <v>1</v>
      </c>
      <c r="N1815" s="42" t="s">
        <v>114</v>
      </c>
      <c r="O1815" s="42" t="s">
        <v>10529</v>
      </c>
      <c r="P1815" s="42" t="s">
        <v>10530</v>
      </c>
      <c r="Q1815" t="s">
        <v>115</v>
      </c>
      <c r="R1815" t="s">
        <v>116</v>
      </c>
    </row>
    <row r="1816" spans="1:18" ht="13" x14ac:dyDescent="0.15">
      <c r="A1816" s="167"/>
      <c r="B1816" s="46">
        <v>21</v>
      </c>
      <c r="C1816" s="43" t="s">
        <v>10720</v>
      </c>
      <c r="D1816" s="45">
        <v>1000000</v>
      </c>
      <c r="E1816" s="42" t="s">
        <v>10721</v>
      </c>
      <c r="F1816" s="42" t="s">
        <v>2432</v>
      </c>
      <c r="G1816" s="42" t="s">
        <v>1902</v>
      </c>
      <c r="H1816" s="45">
        <v>7.5189005258319496E-9</v>
      </c>
      <c r="I1816" s="42">
        <v>34</v>
      </c>
      <c r="J1816" s="42" t="s">
        <v>10722</v>
      </c>
      <c r="K1816" s="42">
        <v>7</v>
      </c>
      <c r="L1816" s="42">
        <v>5</v>
      </c>
      <c r="M1816" s="42">
        <v>1</v>
      </c>
      <c r="N1816" s="42" t="s">
        <v>114</v>
      </c>
      <c r="O1816" s="42" t="s">
        <v>10529</v>
      </c>
      <c r="P1816" s="42" t="s">
        <v>10530</v>
      </c>
      <c r="Q1816" t="s">
        <v>115</v>
      </c>
      <c r="R1816" t="s">
        <v>116</v>
      </c>
    </row>
    <row r="1817" spans="1:18" ht="13" x14ac:dyDescent="0.15">
      <c r="A1817" s="167"/>
      <c r="B1817" s="46">
        <v>21</v>
      </c>
      <c r="C1817" s="43" t="s">
        <v>10723</v>
      </c>
      <c r="D1817" s="45">
        <v>1000000</v>
      </c>
      <c r="E1817" s="42" t="s">
        <v>10724</v>
      </c>
      <c r="F1817" s="42" t="s">
        <v>2428</v>
      </c>
      <c r="G1817" s="42" t="s">
        <v>1914</v>
      </c>
      <c r="H1817" s="45">
        <v>3.5998406257468E-12</v>
      </c>
      <c r="I1817" s="42">
        <v>28</v>
      </c>
      <c r="J1817" s="42" t="s">
        <v>10725</v>
      </c>
      <c r="K1817" s="42">
        <v>9</v>
      </c>
      <c r="L1817" s="42">
        <v>6</v>
      </c>
      <c r="M1817" s="42">
        <v>1</v>
      </c>
      <c r="N1817" s="42" t="s">
        <v>114</v>
      </c>
      <c r="O1817" s="42" t="s">
        <v>10529</v>
      </c>
      <c r="P1817" s="42" t="s">
        <v>10530</v>
      </c>
      <c r="Q1817" t="s">
        <v>115</v>
      </c>
      <c r="R1817" t="s">
        <v>116</v>
      </c>
    </row>
    <row r="1818" spans="1:18" ht="13" x14ac:dyDescent="0.15">
      <c r="A1818" s="167"/>
      <c r="B1818" s="46">
        <v>21</v>
      </c>
      <c r="C1818" s="43" t="s">
        <v>10726</v>
      </c>
      <c r="D1818" s="45">
        <v>1000000</v>
      </c>
      <c r="E1818" s="42" t="s">
        <v>10727</v>
      </c>
      <c r="F1818" s="42" t="s">
        <v>2432</v>
      </c>
      <c r="G1818" s="42" t="s">
        <v>1914</v>
      </c>
      <c r="H1818" s="45">
        <v>1.25479479989923E-8</v>
      </c>
      <c r="I1818" s="42">
        <v>26</v>
      </c>
      <c r="J1818" s="42" t="s">
        <v>10728</v>
      </c>
      <c r="K1818" s="42">
        <v>7</v>
      </c>
      <c r="L1818" s="42">
        <v>5</v>
      </c>
      <c r="M1818" s="42">
        <v>1</v>
      </c>
      <c r="N1818" s="42" t="s">
        <v>114</v>
      </c>
      <c r="O1818" s="42" t="s">
        <v>10529</v>
      </c>
      <c r="P1818" s="42" t="s">
        <v>10530</v>
      </c>
      <c r="Q1818" t="s">
        <v>115</v>
      </c>
      <c r="R1818" t="s">
        <v>116</v>
      </c>
    </row>
    <row r="1819" spans="1:18" ht="13" x14ac:dyDescent="0.15">
      <c r="A1819" s="167"/>
      <c r="B1819" s="46">
        <v>21</v>
      </c>
      <c r="C1819" s="43" t="s">
        <v>10729</v>
      </c>
      <c r="D1819" s="45">
        <v>1000000</v>
      </c>
      <c r="E1819" s="42" t="s">
        <v>10730</v>
      </c>
      <c r="F1819" s="42" t="s">
        <v>2432</v>
      </c>
      <c r="G1819" s="42" t="s">
        <v>1914</v>
      </c>
      <c r="H1819" s="45">
        <v>3.3376787251659097E-8</v>
      </c>
      <c r="I1819" s="42">
        <v>18</v>
      </c>
      <c r="J1819" s="42" t="s">
        <v>10731</v>
      </c>
      <c r="K1819" s="42">
        <v>8</v>
      </c>
      <c r="L1819" s="42">
        <v>7</v>
      </c>
      <c r="M1819" s="42">
        <v>1</v>
      </c>
      <c r="N1819" s="42" t="s">
        <v>114</v>
      </c>
      <c r="O1819" s="42" t="s">
        <v>10529</v>
      </c>
      <c r="P1819" s="42" t="s">
        <v>10530</v>
      </c>
      <c r="Q1819" t="s">
        <v>115</v>
      </c>
      <c r="R1819" t="s">
        <v>116</v>
      </c>
    </row>
    <row r="1820" spans="1:18" ht="13" x14ac:dyDescent="0.15">
      <c r="A1820" s="167"/>
      <c r="B1820" s="46">
        <v>21</v>
      </c>
      <c r="C1820" s="43" t="s">
        <v>10732</v>
      </c>
      <c r="D1820" s="45">
        <v>1000000</v>
      </c>
      <c r="E1820" s="42" t="s">
        <v>10733</v>
      </c>
      <c r="F1820" s="42" t="s">
        <v>2404</v>
      </c>
      <c r="G1820" s="42" t="s">
        <v>1914</v>
      </c>
      <c r="H1820" s="45">
        <v>1.06177219739245E-6</v>
      </c>
      <c r="I1820" s="42">
        <v>0</v>
      </c>
      <c r="J1820" s="42" t="s">
        <v>10734</v>
      </c>
      <c r="K1820" s="42">
        <v>7</v>
      </c>
      <c r="L1820" s="42">
        <v>7</v>
      </c>
      <c r="M1820" s="42">
        <v>1</v>
      </c>
      <c r="N1820" s="42" t="s">
        <v>114</v>
      </c>
      <c r="O1820" s="42" t="s">
        <v>10529</v>
      </c>
      <c r="P1820" s="42" t="s">
        <v>10530</v>
      </c>
      <c r="Q1820" t="s">
        <v>115</v>
      </c>
      <c r="R1820" t="s">
        <v>116</v>
      </c>
    </row>
    <row r="1821" spans="1:18" ht="13" x14ac:dyDescent="0.15">
      <c r="A1821" s="167"/>
      <c r="B1821" s="46">
        <v>21</v>
      </c>
      <c r="C1821" s="43" t="s">
        <v>10735</v>
      </c>
      <c r="D1821" s="45">
        <v>1000000</v>
      </c>
      <c r="E1821" s="42" t="s">
        <v>10736</v>
      </c>
      <c r="F1821" s="42" t="s">
        <v>2432</v>
      </c>
      <c r="G1821" s="42" t="s">
        <v>1914</v>
      </c>
      <c r="H1821" s="45">
        <v>7.4227372931729695E-14</v>
      </c>
      <c r="I1821" s="42">
        <v>36</v>
      </c>
      <c r="J1821" s="42" t="s">
        <v>10737</v>
      </c>
      <c r="K1821" s="42">
        <v>6</v>
      </c>
      <c r="L1821" s="42">
        <v>5</v>
      </c>
      <c r="M1821" s="42">
        <v>1</v>
      </c>
      <c r="N1821" s="42" t="s">
        <v>114</v>
      </c>
      <c r="O1821" s="42" t="s">
        <v>10529</v>
      </c>
      <c r="P1821" s="42" t="s">
        <v>10530</v>
      </c>
      <c r="Q1821" t="s">
        <v>115</v>
      </c>
      <c r="R1821" t="s">
        <v>116</v>
      </c>
    </row>
    <row r="1822" spans="1:18" ht="13" x14ac:dyDescent="0.15">
      <c r="A1822" s="167"/>
      <c r="B1822" s="46">
        <v>21</v>
      </c>
      <c r="C1822" s="43" t="s">
        <v>10738</v>
      </c>
      <c r="D1822" s="45">
        <v>1000000</v>
      </c>
      <c r="E1822" s="42" t="s">
        <v>10739</v>
      </c>
      <c r="F1822" s="42" t="s">
        <v>2428</v>
      </c>
      <c r="G1822" s="42" t="s">
        <v>1941</v>
      </c>
      <c r="H1822" s="45">
        <v>5.1465484187544099E-8</v>
      </c>
      <c r="I1822" s="42">
        <v>20</v>
      </c>
      <c r="J1822" s="42" t="s">
        <v>10740</v>
      </c>
      <c r="K1822" s="42">
        <v>5</v>
      </c>
      <c r="L1822" s="42">
        <v>5</v>
      </c>
      <c r="M1822" s="42">
        <v>1</v>
      </c>
      <c r="N1822" s="42" t="s">
        <v>114</v>
      </c>
      <c r="O1822" s="42" t="s">
        <v>10529</v>
      </c>
      <c r="P1822" s="42" t="s">
        <v>10530</v>
      </c>
      <c r="Q1822" t="s">
        <v>115</v>
      </c>
      <c r="R1822" t="s">
        <v>116</v>
      </c>
    </row>
    <row r="1823" spans="1:18" ht="13" x14ac:dyDescent="0.15">
      <c r="A1823" s="167"/>
      <c r="B1823" s="46">
        <v>21</v>
      </c>
      <c r="C1823" s="43" t="s">
        <v>10741</v>
      </c>
      <c r="D1823" s="45">
        <v>1000000</v>
      </c>
      <c r="E1823" s="42" t="s">
        <v>10742</v>
      </c>
      <c r="F1823" s="42" t="s">
        <v>2428</v>
      </c>
      <c r="G1823" s="42" t="s">
        <v>1941</v>
      </c>
      <c r="H1823" s="45">
        <v>2.4380979680468701E-10</v>
      </c>
      <c r="I1823" s="42">
        <v>34</v>
      </c>
      <c r="J1823" s="42" t="s">
        <v>10743</v>
      </c>
      <c r="K1823" s="42">
        <v>5</v>
      </c>
      <c r="L1823" s="42">
        <v>4</v>
      </c>
      <c r="M1823" s="42">
        <v>1</v>
      </c>
      <c r="N1823" s="42" t="s">
        <v>114</v>
      </c>
      <c r="O1823" s="42" t="s">
        <v>10529</v>
      </c>
      <c r="P1823" s="42" t="s">
        <v>10530</v>
      </c>
      <c r="Q1823" t="s">
        <v>115</v>
      </c>
      <c r="R1823" t="s">
        <v>116</v>
      </c>
    </row>
    <row r="1824" spans="1:18" ht="13" x14ac:dyDescent="0.15">
      <c r="A1824" s="167"/>
      <c r="B1824" s="46">
        <v>21</v>
      </c>
      <c r="C1824" s="43" t="s">
        <v>10744</v>
      </c>
      <c r="D1824" s="45">
        <v>1000000</v>
      </c>
      <c r="E1824" s="42" t="s">
        <v>10745</v>
      </c>
      <c r="F1824" s="42" t="s">
        <v>2404</v>
      </c>
      <c r="G1824" s="42" t="s">
        <v>1925</v>
      </c>
      <c r="H1824" s="45">
        <v>1.8700933591366601E-7</v>
      </c>
      <c r="I1824" s="42">
        <v>22</v>
      </c>
      <c r="J1824" s="42" t="s">
        <v>10746</v>
      </c>
      <c r="K1824" s="42">
        <v>8</v>
      </c>
      <c r="L1824" s="42">
        <v>5</v>
      </c>
      <c r="M1824" s="42">
        <v>1</v>
      </c>
      <c r="N1824" s="42" t="s">
        <v>114</v>
      </c>
      <c r="O1824" s="42" t="s">
        <v>10529</v>
      </c>
      <c r="P1824" s="42" t="s">
        <v>10530</v>
      </c>
      <c r="Q1824" t="s">
        <v>115</v>
      </c>
      <c r="R1824" t="s">
        <v>116</v>
      </c>
    </row>
    <row r="1825" spans="1:18" ht="13" x14ac:dyDescent="0.15">
      <c r="A1825" s="167"/>
      <c r="B1825" s="46">
        <v>21</v>
      </c>
      <c r="C1825" s="43" t="s">
        <v>10747</v>
      </c>
      <c r="D1825" s="45">
        <v>1000000</v>
      </c>
      <c r="E1825" s="42" t="s">
        <v>10748</v>
      </c>
      <c r="F1825" s="42" t="s">
        <v>2404</v>
      </c>
      <c r="G1825" s="42" t="s">
        <v>1914</v>
      </c>
      <c r="H1825" s="45">
        <v>2.6910568779102701E-8</v>
      </c>
      <c r="I1825" s="42">
        <v>10</v>
      </c>
      <c r="J1825" s="42" t="s">
        <v>10749</v>
      </c>
      <c r="K1825" s="42">
        <v>5</v>
      </c>
      <c r="L1825" s="42">
        <v>3</v>
      </c>
      <c r="M1825" s="42">
        <v>1</v>
      </c>
      <c r="N1825" s="42" t="s">
        <v>114</v>
      </c>
      <c r="O1825" s="42" t="s">
        <v>10529</v>
      </c>
      <c r="P1825" s="42" t="s">
        <v>10530</v>
      </c>
      <c r="Q1825" t="s">
        <v>115</v>
      </c>
      <c r="R1825" t="s">
        <v>116</v>
      </c>
    </row>
    <row r="1826" spans="1:18" ht="13" x14ac:dyDescent="0.15">
      <c r="A1826" s="167"/>
      <c r="B1826" s="46">
        <v>21</v>
      </c>
      <c r="C1826" s="43" t="s">
        <v>10750</v>
      </c>
      <c r="D1826" s="45">
        <v>1000000</v>
      </c>
      <c r="E1826" s="42" t="s">
        <v>10751</v>
      </c>
      <c r="F1826" s="42" t="s">
        <v>2404</v>
      </c>
      <c r="G1826" s="42" t="s">
        <v>1925</v>
      </c>
      <c r="H1826" s="45">
        <v>7.7067055822159104E-7</v>
      </c>
      <c r="I1826" s="42">
        <v>22</v>
      </c>
      <c r="J1826" s="42" t="s">
        <v>10752</v>
      </c>
      <c r="K1826" s="42">
        <v>7</v>
      </c>
      <c r="L1826" s="42">
        <v>5</v>
      </c>
      <c r="M1826" s="42">
        <v>1</v>
      </c>
      <c r="N1826" s="42" t="s">
        <v>114</v>
      </c>
      <c r="O1826" s="42" t="s">
        <v>10529</v>
      </c>
      <c r="P1826" s="42" t="s">
        <v>10530</v>
      </c>
      <c r="Q1826" t="s">
        <v>115</v>
      </c>
      <c r="R1826" t="s">
        <v>116</v>
      </c>
    </row>
    <row r="1827" spans="1:18" ht="13" x14ac:dyDescent="0.15">
      <c r="A1827" s="167"/>
      <c r="B1827" s="46">
        <v>21</v>
      </c>
      <c r="C1827" s="43" t="s">
        <v>10753</v>
      </c>
      <c r="D1827" s="45">
        <v>1000000</v>
      </c>
      <c r="E1827" s="42" t="s">
        <v>10691</v>
      </c>
      <c r="F1827" s="42" t="s">
        <v>4536</v>
      </c>
      <c r="G1827" s="42" t="s">
        <v>1948</v>
      </c>
      <c r="H1827" s="45">
        <v>9.8068759425157502E-7</v>
      </c>
      <c r="I1827" s="42">
        <v>0</v>
      </c>
      <c r="J1827" s="42" t="s">
        <v>10692</v>
      </c>
      <c r="K1827" s="42">
        <v>3</v>
      </c>
      <c r="L1827" s="42">
        <v>3</v>
      </c>
      <c r="M1827" s="42">
        <v>1</v>
      </c>
      <c r="N1827" s="42" t="s">
        <v>114</v>
      </c>
      <c r="O1827" s="42" t="s">
        <v>10529</v>
      </c>
      <c r="P1827" s="42" t="s">
        <v>10530</v>
      </c>
      <c r="Q1827" t="s">
        <v>115</v>
      </c>
      <c r="R1827" t="s">
        <v>116</v>
      </c>
    </row>
    <row r="1828" spans="1:18" ht="13" x14ac:dyDescent="0.15">
      <c r="A1828" s="167"/>
      <c r="B1828" s="46">
        <v>21</v>
      </c>
      <c r="C1828" s="43" t="s">
        <v>10754</v>
      </c>
      <c r="D1828" s="45">
        <v>1000000</v>
      </c>
      <c r="E1828" s="42" t="s">
        <v>10755</v>
      </c>
      <c r="F1828" s="42" t="s">
        <v>2432</v>
      </c>
      <c r="G1828" s="42" t="s">
        <v>1941</v>
      </c>
      <c r="H1828" s="45">
        <v>7.2587828220574102E-8</v>
      </c>
      <c r="I1828" s="42">
        <v>30</v>
      </c>
      <c r="J1828" s="42" t="s">
        <v>10756</v>
      </c>
      <c r="K1828" s="42">
        <v>7</v>
      </c>
      <c r="L1828" s="42">
        <v>5</v>
      </c>
      <c r="M1828" s="42">
        <v>1</v>
      </c>
      <c r="N1828" s="42" t="s">
        <v>114</v>
      </c>
      <c r="O1828" s="42" t="s">
        <v>10529</v>
      </c>
      <c r="P1828" s="42" t="s">
        <v>10530</v>
      </c>
      <c r="Q1828" t="s">
        <v>115</v>
      </c>
      <c r="R1828" t="s">
        <v>116</v>
      </c>
    </row>
    <row r="1829" spans="1:18" ht="13" x14ac:dyDescent="0.15">
      <c r="A1829" s="167"/>
      <c r="B1829" s="46">
        <v>21</v>
      </c>
      <c r="C1829" s="43" t="s">
        <v>10757</v>
      </c>
      <c r="D1829" s="45">
        <v>1000000</v>
      </c>
      <c r="E1829" s="42" t="s">
        <v>10758</v>
      </c>
      <c r="F1829" s="42" t="s">
        <v>2404</v>
      </c>
      <c r="G1829" s="42" t="s">
        <v>1941</v>
      </c>
      <c r="H1829" s="45">
        <v>1.20556200572815E-7</v>
      </c>
      <c r="I1829" s="42">
        <v>20</v>
      </c>
      <c r="J1829" s="42" t="s">
        <v>10759</v>
      </c>
      <c r="K1829" s="42">
        <v>5</v>
      </c>
      <c r="L1829" s="42">
        <v>3</v>
      </c>
      <c r="M1829" s="42">
        <v>1</v>
      </c>
      <c r="N1829" s="42" t="s">
        <v>114</v>
      </c>
      <c r="O1829" s="42" t="s">
        <v>10529</v>
      </c>
      <c r="P1829" s="42" t="s">
        <v>10530</v>
      </c>
      <c r="Q1829" t="s">
        <v>115</v>
      </c>
      <c r="R1829" t="s">
        <v>116</v>
      </c>
    </row>
    <row r="1830" spans="1:18" ht="13" x14ac:dyDescent="0.15">
      <c r="A1830" s="167"/>
      <c r="B1830" s="46">
        <v>21</v>
      </c>
      <c r="C1830" s="43" t="s">
        <v>10760</v>
      </c>
      <c r="D1830" s="45">
        <v>1000000</v>
      </c>
      <c r="E1830" s="42" t="s">
        <v>10761</v>
      </c>
      <c r="F1830" s="42" t="s">
        <v>2432</v>
      </c>
      <c r="G1830" s="42" t="s">
        <v>1948</v>
      </c>
      <c r="H1830" s="45">
        <v>4.4334560290039002E-8</v>
      </c>
      <c r="I1830" s="42">
        <v>22</v>
      </c>
      <c r="J1830" s="42" t="s">
        <v>10762</v>
      </c>
      <c r="K1830" s="42">
        <v>6</v>
      </c>
      <c r="L1830" s="42">
        <v>5</v>
      </c>
      <c r="M1830" s="42">
        <v>1</v>
      </c>
      <c r="N1830" s="42" t="s">
        <v>114</v>
      </c>
      <c r="O1830" s="42" t="s">
        <v>10529</v>
      </c>
      <c r="P1830" s="42" t="s">
        <v>10530</v>
      </c>
      <c r="Q1830" t="s">
        <v>115</v>
      </c>
      <c r="R1830" t="s">
        <v>116</v>
      </c>
    </row>
    <row r="1831" spans="1:18" ht="13" x14ac:dyDescent="0.15">
      <c r="A1831" s="167"/>
      <c r="B1831" s="46">
        <v>21</v>
      </c>
      <c r="C1831" s="43" t="s">
        <v>10763</v>
      </c>
      <c r="D1831" s="45">
        <v>1000000</v>
      </c>
      <c r="E1831" s="42" t="s">
        <v>10764</v>
      </c>
      <c r="F1831" s="42" t="s">
        <v>1901</v>
      </c>
      <c r="G1831" s="42" t="s">
        <v>1902</v>
      </c>
      <c r="H1831" s="45">
        <v>1.1059840412196701E-7</v>
      </c>
      <c r="I1831" s="42">
        <v>22</v>
      </c>
      <c r="J1831" s="42" t="s">
        <v>10765</v>
      </c>
      <c r="K1831" s="42">
        <v>5</v>
      </c>
      <c r="L1831" s="42">
        <v>4</v>
      </c>
      <c r="M1831" s="42">
        <v>1</v>
      </c>
      <c r="N1831" s="42" t="s">
        <v>114</v>
      </c>
      <c r="O1831" s="42" t="s">
        <v>10529</v>
      </c>
      <c r="P1831" s="42" t="s">
        <v>10530</v>
      </c>
      <c r="Q1831" t="s">
        <v>115</v>
      </c>
      <c r="R1831" t="s">
        <v>116</v>
      </c>
    </row>
    <row r="1832" spans="1:18" ht="13" x14ac:dyDescent="0.15">
      <c r="A1832" s="167"/>
      <c r="B1832" s="46">
        <v>21</v>
      </c>
      <c r="C1832" s="43" t="s">
        <v>10766</v>
      </c>
      <c r="D1832" s="45">
        <v>1000000</v>
      </c>
      <c r="E1832" s="42" t="s">
        <v>10767</v>
      </c>
      <c r="F1832" s="42" t="s">
        <v>1901</v>
      </c>
      <c r="G1832" s="42" t="s">
        <v>1948</v>
      </c>
      <c r="H1832" s="45">
        <v>9.0549637351026898E-7</v>
      </c>
      <c r="I1832" s="42">
        <v>10</v>
      </c>
      <c r="J1832" s="42" t="s">
        <v>10768</v>
      </c>
      <c r="K1832" s="42">
        <v>7</v>
      </c>
      <c r="L1832" s="42">
        <v>4</v>
      </c>
      <c r="M1832" s="42">
        <v>1</v>
      </c>
      <c r="N1832" s="42" t="s">
        <v>114</v>
      </c>
      <c r="O1832" s="42" t="s">
        <v>10529</v>
      </c>
      <c r="P1832" s="42" t="s">
        <v>10530</v>
      </c>
      <c r="Q1832" t="s">
        <v>115</v>
      </c>
      <c r="R1832" t="s">
        <v>116</v>
      </c>
    </row>
    <row r="1833" spans="1:18" ht="13" x14ac:dyDescent="0.15">
      <c r="A1833" s="167"/>
      <c r="B1833" s="46">
        <v>21</v>
      </c>
      <c r="C1833" s="43" t="s">
        <v>10769</v>
      </c>
      <c r="D1833" s="45">
        <v>1000000</v>
      </c>
      <c r="E1833" s="42" t="s">
        <v>10770</v>
      </c>
      <c r="F1833" s="42" t="s">
        <v>2432</v>
      </c>
      <c r="G1833" s="42" t="s">
        <v>1914</v>
      </c>
      <c r="H1833" s="45">
        <v>7.6162387790383799E-7</v>
      </c>
      <c r="I1833" s="42">
        <v>18</v>
      </c>
      <c r="J1833" s="42" t="s">
        <v>10771</v>
      </c>
      <c r="K1833" s="42">
        <v>6</v>
      </c>
      <c r="L1833" s="42">
        <v>6</v>
      </c>
      <c r="M1833" s="42">
        <v>1</v>
      </c>
      <c r="N1833" s="42" t="s">
        <v>114</v>
      </c>
      <c r="O1833" s="42" t="s">
        <v>10529</v>
      </c>
      <c r="P1833" s="42" t="s">
        <v>10530</v>
      </c>
      <c r="Q1833" t="s">
        <v>115</v>
      </c>
      <c r="R1833" t="s">
        <v>116</v>
      </c>
    </row>
    <row r="1834" spans="1:18" ht="13" x14ac:dyDescent="0.15">
      <c r="A1834" s="167"/>
      <c r="B1834" s="46">
        <v>21</v>
      </c>
      <c r="C1834" s="43" t="s">
        <v>10772</v>
      </c>
      <c r="D1834" s="45">
        <v>1000000</v>
      </c>
      <c r="E1834" s="42" t="s">
        <v>10773</v>
      </c>
      <c r="F1834" s="42" t="s">
        <v>2432</v>
      </c>
      <c r="G1834" s="42" t="s">
        <v>1948</v>
      </c>
      <c r="H1834" s="45">
        <v>3.9575601257099303E-11</v>
      </c>
      <c r="I1834" s="42">
        <v>34</v>
      </c>
      <c r="J1834" s="42" t="s">
        <v>10774</v>
      </c>
      <c r="K1834" s="42">
        <v>4</v>
      </c>
      <c r="L1834" s="42">
        <v>4</v>
      </c>
      <c r="M1834" s="42">
        <v>1</v>
      </c>
      <c r="N1834" s="42" t="s">
        <v>114</v>
      </c>
      <c r="O1834" s="42" t="s">
        <v>10529</v>
      </c>
      <c r="P1834" s="42" t="s">
        <v>10530</v>
      </c>
      <c r="Q1834" t="s">
        <v>115</v>
      </c>
      <c r="R1834" t="s">
        <v>116</v>
      </c>
    </row>
    <row r="1835" spans="1:18" ht="13" x14ac:dyDescent="0.15">
      <c r="A1835" s="167"/>
      <c r="B1835" s="46">
        <v>21</v>
      </c>
      <c r="C1835" s="43" t="s">
        <v>10775</v>
      </c>
      <c r="D1835" s="45">
        <v>1000000</v>
      </c>
      <c r="E1835" s="42" t="s">
        <v>10776</v>
      </c>
      <c r="F1835" s="42" t="s">
        <v>2432</v>
      </c>
      <c r="G1835" s="42" t="s">
        <v>1955</v>
      </c>
      <c r="H1835" s="45">
        <v>2.2261541681313301E-10</v>
      </c>
      <c r="I1835" s="42">
        <v>36</v>
      </c>
      <c r="J1835" s="42" t="s">
        <v>10777</v>
      </c>
      <c r="K1835" s="42">
        <v>6</v>
      </c>
      <c r="L1835" s="42">
        <v>4</v>
      </c>
      <c r="M1835" s="42">
        <v>1</v>
      </c>
      <c r="N1835" s="42" t="s">
        <v>114</v>
      </c>
      <c r="O1835" s="42" t="s">
        <v>10529</v>
      </c>
      <c r="P1835" s="42" t="s">
        <v>10530</v>
      </c>
      <c r="Q1835" t="s">
        <v>115</v>
      </c>
      <c r="R1835" t="s">
        <v>116</v>
      </c>
    </row>
    <row r="1836" spans="1:18" ht="13" x14ac:dyDescent="0.15">
      <c r="A1836" s="167"/>
      <c r="B1836" s="46">
        <v>21</v>
      </c>
      <c r="C1836" s="43" t="s">
        <v>10778</v>
      </c>
      <c r="D1836" s="45">
        <v>1000000</v>
      </c>
      <c r="E1836" s="42" t="s">
        <v>10779</v>
      </c>
      <c r="F1836" s="42" t="s">
        <v>2404</v>
      </c>
      <c r="G1836" s="42" t="s">
        <v>1925</v>
      </c>
      <c r="H1836" s="45">
        <v>1.27204270251205E-6</v>
      </c>
      <c r="I1836" s="42">
        <v>20</v>
      </c>
      <c r="J1836" s="42" t="s">
        <v>10780</v>
      </c>
      <c r="K1836" s="42">
        <v>7</v>
      </c>
      <c r="L1836" s="42">
        <v>4</v>
      </c>
      <c r="M1836" s="42">
        <v>1</v>
      </c>
      <c r="N1836" s="42" t="s">
        <v>114</v>
      </c>
      <c r="O1836" s="42" t="s">
        <v>10529</v>
      </c>
      <c r="P1836" s="42" t="s">
        <v>10530</v>
      </c>
      <c r="Q1836" t="s">
        <v>115</v>
      </c>
      <c r="R1836" t="s">
        <v>116</v>
      </c>
    </row>
    <row r="1837" spans="1:18" ht="13" x14ac:dyDescent="0.15">
      <c r="A1837" s="167"/>
      <c r="B1837" s="46">
        <v>21</v>
      </c>
      <c r="C1837" s="43" t="s">
        <v>10781</v>
      </c>
      <c r="D1837" s="45">
        <v>1000000</v>
      </c>
      <c r="E1837" s="42" t="s">
        <v>10782</v>
      </c>
      <c r="F1837" s="42" t="s">
        <v>2428</v>
      </c>
      <c r="G1837" s="42" t="s">
        <v>1941</v>
      </c>
      <c r="H1837" s="45">
        <v>1.3111394446010999E-10</v>
      </c>
      <c r="I1837" s="42">
        <v>34</v>
      </c>
      <c r="J1837" s="42" t="s">
        <v>10783</v>
      </c>
      <c r="K1837" s="42">
        <v>4</v>
      </c>
      <c r="L1837" s="42">
        <v>4</v>
      </c>
      <c r="M1837" s="42">
        <v>1</v>
      </c>
      <c r="N1837" s="42" t="s">
        <v>114</v>
      </c>
      <c r="O1837" s="42" t="s">
        <v>10529</v>
      </c>
      <c r="P1837" s="42" t="s">
        <v>10530</v>
      </c>
      <c r="Q1837" t="s">
        <v>115</v>
      </c>
      <c r="R1837" t="s">
        <v>116</v>
      </c>
    </row>
    <row r="1838" spans="1:18" ht="13" x14ac:dyDescent="0.15">
      <c r="A1838" s="167"/>
      <c r="B1838" s="46">
        <v>21</v>
      </c>
      <c r="C1838" s="43" t="s">
        <v>10784</v>
      </c>
      <c r="D1838" s="45">
        <v>1000000</v>
      </c>
      <c r="E1838" s="42" t="s">
        <v>10785</v>
      </c>
      <c r="F1838" s="42" t="s">
        <v>1909</v>
      </c>
      <c r="G1838" s="42" t="s">
        <v>1914</v>
      </c>
      <c r="H1838" s="45">
        <v>1.26018938207945E-8</v>
      </c>
      <c r="I1838" s="42">
        <v>22</v>
      </c>
      <c r="J1838" s="42" t="s">
        <v>10786</v>
      </c>
      <c r="K1838" s="42">
        <v>5</v>
      </c>
      <c r="L1838" s="42">
        <v>4</v>
      </c>
      <c r="M1838" s="42">
        <v>1</v>
      </c>
      <c r="N1838" s="42" t="s">
        <v>114</v>
      </c>
      <c r="O1838" s="42" t="s">
        <v>10529</v>
      </c>
      <c r="P1838" s="42" t="s">
        <v>10530</v>
      </c>
      <c r="Q1838" t="s">
        <v>115</v>
      </c>
      <c r="R1838" t="s">
        <v>116</v>
      </c>
    </row>
    <row r="1839" spans="1:18" ht="13" x14ac:dyDescent="0.15">
      <c r="A1839" s="167"/>
      <c r="B1839" s="46">
        <v>21</v>
      </c>
      <c r="C1839" s="43" t="s">
        <v>10787</v>
      </c>
      <c r="D1839" s="45">
        <v>1000000</v>
      </c>
      <c r="E1839" s="42" t="s">
        <v>10788</v>
      </c>
      <c r="F1839" s="42" t="s">
        <v>2432</v>
      </c>
      <c r="G1839" s="42" t="s">
        <v>1941</v>
      </c>
      <c r="H1839" s="45">
        <v>6.0462693816333403E-9</v>
      </c>
      <c r="I1839" s="42">
        <v>32</v>
      </c>
      <c r="J1839" s="42" t="s">
        <v>10789</v>
      </c>
      <c r="K1839" s="42">
        <v>6</v>
      </c>
      <c r="L1839" s="42">
        <v>3</v>
      </c>
      <c r="M1839" s="42">
        <v>1</v>
      </c>
      <c r="N1839" s="42" t="s">
        <v>114</v>
      </c>
      <c r="O1839" s="42" t="s">
        <v>10529</v>
      </c>
      <c r="P1839" s="42" t="s">
        <v>10530</v>
      </c>
      <c r="Q1839" t="s">
        <v>115</v>
      </c>
      <c r="R1839" t="s">
        <v>116</v>
      </c>
    </row>
    <row r="1840" spans="1:18" ht="13" x14ac:dyDescent="0.15">
      <c r="A1840" s="167"/>
      <c r="B1840" s="46">
        <v>21</v>
      </c>
      <c r="C1840" s="43" t="s">
        <v>10790</v>
      </c>
      <c r="D1840" s="45">
        <v>1000000</v>
      </c>
      <c r="E1840" s="42" t="s">
        <v>10791</v>
      </c>
      <c r="F1840" s="42" t="s">
        <v>2432</v>
      </c>
      <c r="G1840" s="42" t="s">
        <v>1941</v>
      </c>
      <c r="H1840" s="45">
        <v>4.0308130257858603E-11</v>
      </c>
      <c r="I1840" s="42">
        <v>36</v>
      </c>
      <c r="J1840" s="42" t="s">
        <v>10792</v>
      </c>
      <c r="K1840" s="42">
        <v>4</v>
      </c>
      <c r="L1840" s="42">
        <v>3</v>
      </c>
      <c r="M1840" s="42">
        <v>1</v>
      </c>
      <c r="N1840" s="42" t="s">
        <v>114</v>
      </c>
      <c r="O1840" s="42" t="s">
        <v>10529</v>
      </c>
      <c r="P1840" s="42" t="s">
        <v>10530</v>
      </c>
      <c r="Q1840" t="s">
        <v>115</v>
      </c>
      <c r="R1840" t="s">
        <v>116</v>
      </c>
    </row>
    <row r="1841" spans="1:18" ht="13" x14ac:dyDescent="0.15">
      <c r="A1841" s="167"/>
      <c r="B1841" s="46">
        <v>21</v>
      </c>
      <c r="C1841" s="43" t="s">
        <v>10793</v>
      </c>
      <c r="D1841" s="45">
        <v>1000000</v>
      </c>
      <c r="E1841" s="42" t="s">
        <v>10794</v>
      </c>
      <c r="F1841" s="42" t="s">
        <v>2404</v>
      </c>
      <c r="G1841" s="42" t="s">
        <v>1914</v>
      </c>
      <c r="H1841" s="45">
        <v>4.5275215072618001E-9</v>
      </c>
      <c r="I1841" s="42">
        <v>22</v>
      </c>
      <c r="J1841" s="42" t="s">
        <v>10795</v>
      </c>
      <c r="K1841" s="42">
        <v>4</v>
      </c>
      <c r="L1841" s="42">
        <v>4</v>
      </c>
      <c r="M1841" s="42">
        <v>1</v>
      </c>
      <c r="N1841" s="42" t="s">
        <v>114</v>
      </c>
      <c r="O1841" s="42" t="s">
        <v>10529</v>
      </c>
      <c r="P1841" s="42" t="s">
        <v>10530</v>
      </c>
      <c r="Q1841" t="s">
        <v>115</v>
      </c>
      <c r="R1841" t="s">
        <v>116</v>
      </c>
    </row>
    <row r="1842" spans="1:18" ht="13" x14ac:dyDescent="0.15">
      <c r="A1842" s="167"/>
      <c r="B1842" s="46">
        <v>21</v>
      </c>
      <c r="C1842" s="43" t="s">
        <v>10796</v>
      </c>
      <c r="D1842" s="45">
        <v>1000000</v>
      </c>
      <c r="E1842" s="42" t="s">
        <v>10797</v>
      </c>
      <c r="F1842" s="42" t="s">
        <v>2432</v>
      </c>
      <c r="G1842" s="42" t="s">
        <v>1910</v>
      </c>
      <c r="H1842" s="45">
        <v>3.7841372302379803E-9</v>
      </c>
      <c r="I1842" s="42">
        <v>32</v>
      </c>
      <c r="J1842" s="42" t="s">
        <v>10798</v>
      </c>
      <c r="K1842" s="42">
        <v>4</v>
      </c>
      <c r="L1842" s="42">
        <v>4</v>
      </c>
      <c r="M1842" s="42">
        <v>1</v>
      </c>
      <c r="N1842" s="42" t="s">
        <v>114</v>
      </c>
      <c r="O1842" s="42" t="s">
        <v>10529</v>
      </c>
      <c r="P1842" s="42" t="s">
        <v>10530</v>
      </c>
      <c r="Q1842" t="s">
        <v>115</v>
      </c>
      <c r="R1842" t="s">
        <v>116</v>
      </c>
    </row>
    <row r="1843" spans="1:18" ht="13" x14ac:dyDescent="0.15">
      <c r="A1843" s="167"/>
      <c r="B1843" s="46">
        <v>21</v>
      </c>
      <c r="C1843" s="43" t="s">
        <v>10799</v>
      </c>
      <c r="D1843" s="45">
        <v>1000000</v>
      </c>
      <c r="E1843" s="42" t="s">
        <v>10800</v>
      </c>
      <c r="F1843" s="42" t="s">
        <v>2404</v>
      </c>
      <c r="G1843" s="42" t="s">
        <v>1914</v>
      </c>
      <c r="H1843" s="45">
        <v>1.76408185143065E-9</v>
      </c>
      <c r="I1843" s="42">
        <v>22</v>
      </c>
      <c r="J1843" s="42" t="s">
        <v>10801</v>
      </c>
      <c r="K1843" s="42">
        <v>4</v>
      </c>
      <c r="L1843" s="42">
        <v>4</v>
      </c>
      <c r="M1843" s="42">
        <v>1</v>
      </c>
      <c r="N1843" s="42" t="s">
        <v>114</v>
      </c>
      <c r="O1843" s="42" t="s">
        <v>10529</v>
      </c>
      <c r="P1843" s="42" t="s">
        <v>10530</v>
      </c>
      <c r="Q1843" t="s">
        <v>115</v>
      </c>
      <c r="R1843" t="s">
        <v>116</v>
      </c>
    </row>
    <row r="1844" spans="1:18" ht="13" x14ac:dyDescent="0.15">
      <c r="A1844" s="167"/>
      <c r="B1844" s="46">
        <v>21</v>
      </c>
      <c r="C1844" s="43" t="s">
        <v>10802</v>
      </c>
      <c r="D1844" s="45">
        <v>1000000</v>
      </c>
      <c r="E1844" s="42" t="s">
        <v>10803</v>
      </c>
      <c r="F1844" s="42" t="s">
        <v>2404</v>
      </c>
      <c r="G1844" s="42" t="s">
        <v>1914</v>
      </c>
      <c r="H1844" s="45">
        <v>3.1498037138632199E-9</v>
      </c>
      <c r="I1844" s="42">
        <v>10</v>
      </c>
      <c r="J1844" s="42" t="s">
        <v>10804</v>
      </c>
      <c r="K1844" s="42">
        <v>4</v>
      </c>
      <c r="L1844" s="42">
        <v>4</v>
      </c>
      <c r="M1844" s="42">
        <v>1</v>
      </c>
      <c r="N1844" s="42" t="s">
        <v>114</v>
      </c>
      <c r="O1844" s="42" t="s">
        <v>10529</v>
      </c>
      <c r="P1844" s="42" t="s">
        <v>10530</v>
      </c>
      <c r="Q1844" t="s">
        <v>115</v>
      </c>
      <c r="R1844" t="s">
        <v>116</v>
      </c>
    </row>
    <row r="1845" spans="1:18" ht="13" x14ac:dyDescent="0.15">
      <c r="A1845" s="167"/>
      <c r="B1845" s="46">
        <v>21</v>
      </c>
      <c r="C1845" s="43" t="s">
        <v>10805</v>
      </c>
      <c r="D1845" s="45">
        <v>1000000</v>
      </c>
      <c r="E1845" s="42" t="s">
        <v>10806</v>
      </c>
      <c r="F1845" s="42" t="s">
        <v>2428</v>
      </c>
      <c r="G1845" s="42" t="s">
        <v>1902</v>
      </c>
      <c r="H1845" s="45">
        <v>1.0422397915335001E-8</v>
      </c>
      <c r="I1845" s="42">
        <v>22</v>
      </c>
      <c r="J1845" s="42" t="s">
        <v>10807</v>
      </c>
      <c r="K1845" s="42">
        <v>4</v>
      </c>
      <c r="L1845" s="42">
        <v>3</v>
      </c>
      <c r="M1845" s="42">
        <v>1</v>
      </c>
      <c r="N1845" s="42" t="s">
        <v>114</v>
      </c>
      <c r="O1845" s="42" t="s">
        <v>10529</v>
      </c>
      <c r="P1845" s="42" t="s">
        <v>10530</v>
      </c>
      <c r="Q1845" t="s">
        <v>115</v>
      </c>
      <c r="R1845" t="s">
        <v>116</v>
      </c>
    </row>
    <row r="1846" spans="1:18" ht="13" x14ac:dyDescent="0.15">
      <c r="A1846" s="167"/>
      <c r="B1846" s="46">
        <v>21</v>
      </c>
      <c r="C1846" s="43" t="s">
        <v>10808</v>
      </c>
      <c r="D1846" s="45">
        <v>1000000</v>
      </c>
      <c r="E1846" s="42" t="s">
        <v>10809</v>
      </c>
      <c r="F1846" s="42" t="s">
        <v>2432</v>
      </c>
      <c r="G1846" s="42" t="s">
        <v>6296</v>
      </c>
      <c r="H1846" s="45">
        <v>2.8391234963783699E-9</v>
      </c>
      <c r="I1846" s="42">
        <v>36</v>
      </c>
      <c r="J1846" s="42" t="s">
        <v>10810</v>
      </c>
      <c r="K1846" s="42">
        <v>4</v>
      </c>
      <c r="L1846" s="42">
        <v>4</v>
      </c>
      <c r="M1846" s="42">
        <v>1</v>
      </c>
      <c r="N1846" s="42" t="s">
        <v>114</v>
      </c>
      <c r="O1846" s="42" t="s">
        <v>10529</v>
      </c>
      <c r="P1846" s="42" t="s">
        <v>10530</v>
      </c>
      <c r="Q1846" t="s">
        <v>115</v>
      </c>
      <c r="R1846" t="s">
        <v>116</v>
      </c>
    </row>
    <row r="1847" spans="1:18" ht="13" x14ac:dyDescent="0.15">
      <c r="A1847" s="167"/>
      <c r="B1847" s="46">
        <v>21</v>
      </c>
      <c r="C1847" s="43" t="s">
        <v>10811</v>
      </c>
      <c r="D1847" s="45">
        <v>1000000</v>
      </c>
      <c r="E1847" s="42" t="s">
        <v>10812</v>
      </c>
      <c r="F1847" s="42" t="s">
        <v>2404</v>
      </c>
      <c r="G1847" s="42" t="s">
        <v>1914</v>
      </c>
      <c r="H1847" s="45">
        <v>7.9789514209297797E-9</v>
      </c>
      <c r="I1847" s="42">
        <v>20</v>
      </c>
      <c r="J1847" s="42" t="s">
        <v>10813</v>
      </c>
      <c r="K1847" s="42">
        <v>4</v>
      </c>
      <c r="L1847" s="42">
        <v>3</v>
      </c>
      <c r="M1847" s="42">
        <v>1</v>
      </c>
      <c r="N1847" s="42" t="s">
        <v>114</v>
      </c>
      <c r="O1847" s="42" t="s">
        <v>10529</v>
      </c>
      <c r="P1847" s="42" t="s">
        <v>10530</v>
      </c>
      <c r="Q1847" t="s">
        <v>115</v>
      </c>
      <c r="R1847" t="s">
        <v>116</v>
      </c>
    </row>
    <row r="1848" spans="1:18" ht="13" x14ac:dyDescent="0.15">
      <c r="A1848" s="167"/>
      <c r="B1848" s="46">
        <v>21</v>
      </c>
      <c r="C1848" s="43" t="s">
        <v>10814</v>
      </c>
      <c r="D1848" s="45">
        <v>1000000</v>
      </c>
      <c r="E1848" s="42" t="s">
        <v>10815</v>
      </c>
      <c r="F1848" s="42" t="s">
        <v>2432</v>
      </c>
      <c r="G1848" s="42" t="s">
        <v>1914</v>
      </c>
      <c r="H1848" s="45">
        <v>1.6248209966495901E-10</v>
      </c>
      <c r="I1848" s="42">
        <v>36</v>
      </c>
      <c r="J1848" s="42" t="s">
        <v>10816</v>
      </c>
      <c r="K1848" s="42">
        <v>4</v>
      </c>
      <c r="L1848" s="42">
        <v>3</v>
      </c>
      <c r="M1848" s="42">
        <v>1</v>
      </c>
      <c r="N1848" s="42" t="s">
        <v>114</v>
      </c>
      <c r="O1848" s="42" t="s">
        <v>10529</v>
      </c>
      <c r="P1848" s="42" t="s">
        <v>10530</v>
      </c>
      <c r="Q1848" t="s">
        <v>115</v>
      </c>
      <c r="R1848" t="s">
        <v>116</v>
      </c>
    </row>
    <row r="1849" spans="1:18" ht="13" x14ac:dyDescent="0.15">
      <c r="A1849" s="167"/>
      <c r="B1849" s="46">
        <v>21</v>
      </c>
      <c r="C1849" s="43" t="s">
        <v>10817</v>
      </c>
      <c r="D1849" s="45">
        <v>1000000</v>
      </c>
      <c r="E1849" s="42" t="s">
        <v>10818</v>
      </c>
      <c r="F1849" s="42" t="s">
        <v>2432</v>
      </c>
      <c r="G1849" s="42" t="s">
        <v>1941</v>
      </c>
      <c r="H1849" s="45">
        <v>3.7241286743201201E-8</v>
      </c>
      <c r="I1849" s="42">
        <v>34</v>
      </c>
      <c r="J1849" s="42" t="s">
        <v>10819</v>
      </c>
      <c r="K1849" s="42">
        <v>6</v>
      </c>
      <c r="L1849" s="42">
        <v>6</v>
      </c>
      <c r="M1849" s="42">
        <v>1</v>
      </c>
      <c r="N1849" s="42" t="s">
        <v>114</v>
      </c>
      <c r="O1849" s="42" t="s">
        <v>10529</v>
      </c>
      <c r="P1849" s="42" t="s">
        <v>10530</v>
      </c>
      <c r="Q1849" t="s">
        <v>115</v>
      </c>
      <c r="R1849" t="s">
        <v>116</v>
      </c>
    </row>
    <row r="1850" spans="1:18" ht="13" x14ac:dyDescent="0.15">
      <c r="A1850" s="167"/>
      <c r="B1850" s="46">
        <v>21</v>
      </c>
      <c r="C1850" s="43" t="s">
        <v>10820</v>
      </c>
      <c r="D1850" s="45">
        <v>1000000</v>
      </c>
      <c r="E1850" s="42" t="s">
        <v>10821</v>
      </c>
      <c r="F1850" s="42" t="s">
        <v>2404</v>
      </c>
      <c r="G1850" s="42" t="s">
        <v>1902</v>
      </c>
      <c r="H1850" s="45">
        <v>2.2247578703820101E-10</v>
      </c>
      <c r="I1850" s="42">
        <v>32</v>
      </c>
      <c r="J1850" s="42" t="s">
        <v>10822</v>
      </c>
      <c r="K1850" s="42">
        <v>4</v>
      </c>
      <c r="L1850" s="42">
        <v>4</v>
      </c>
      <c r="M1850" s="42">
        <v>1</v>
      </c>
      <c r="N1850" s="42" t="s">
        <v>114</v>
      </c>
      <c r="O1850" s="42" t="s">
        <v>10529</v>
      </c>
      <c r="P1850" s="42" t="s">
        <v>10530</v>
      </c>
      <c r="Q1850" t="s">
        <v>115</v>
      </c>
      <c r="R1850" t="s">
        <v>116</v>
      </c>
    </row>
    <row r="1851" spans="1:18" ht="13" x14ac:dyDescent="0.15">
      <c r="A1851" s="167"/>
      <c r="B1851" s="46">
        <v>21</v>
      </c>
      <c r="C1851" s="43" t="s">
        <v>10823</v>
      </c>
      <c r="D1851" s="45">
        <v>1000000</v>
      </c>
      <c r="E1851" s="42" t="s">
        <v>10824</v>
      </c>
      <c r="F1851" s="42" t="s">
        <v>2404</v>
      </c>
      <c r="G1851" s="42" t="s">
        <v>1914</v>
      </c>
      <c r="H1851" s="45">
        <v>3.3524820665999598E-6</v>
      </c>
      <c r="I1851" s="42">
        <v>10</v>
      </c>
      <c r="J1851" s="42" t="s">
        <v>10825</v>
      </c>
      <c r="K1851" s="42">
        <v>6</v>
      </c>
      <c r="L1851" s="42">
        <v>4</v>
      </c>
      <c r="M1851" s="42">
        <v>1</v>
      </c>
      <c r="N1851" s="42" t="s">
        <v>114</v>
      </c>
      <c r="O1851" s="42" t="s">
        <v>10529</v>
      </c>
      <c r="P1851" s="42" t="s">
        <v>10530</v>
      </c>
      <c r="Q1851" t="s">
        <v>115</v>
      </c>
      <c r="R1851" t="s">
        <v>116</v>
      </c>
    </row>
    <row r="1852" spans="1:18" ht="13" x14ac:dyDescent="0.15">
      <c r="A1852" s="167"/>
      <c r="B1852" s="46">
        <v>21</v>
      </c>
      <c r="C1852" s="43" t="s">
        <v>10826</v>
      </c>
      <c r="D1852" s="45">
        <v>1000000</v>
      </c>
      <c r="E1852" s="42" t="s">
        <v>10827</v>
      </c>
      <c r="F1852" s="42" t="s">
        <v>2432</v>
      </c>
      <c r="G1852" s="42" t="s">
        <v>1941</v>
      </c>
      <c r="H1852" s="45">
        <v>1.9735820267260599E-9</v>
      </c>
      <c r="I1852" s="42">
        <v>34</v>
      </c>
      <c r="J1852" s="42" t="s">
        <v>10828</v>
      </c>
      <c r="K1852" s="42">
        <v>4</v>
      </c>
      <c r="L1852" s="42">
        <v>4</v>
      </c>
      <c r="M1852" s="42">
        <v>1</v>
      </c>
      <c r="N1852" s="42" t="s">
        <v>114</v>
      </c>
      <c r="O1852" s="42" t="s">
        <v>10529</v>
      </c>
      <c r="P1852" s="42" t="s">
        <v>10530</v>
      </c>
      <c r="Q1852" t="s">
        <v>115</v>
      </c>
      <c r="R1852" t="s">
        <v>116</v>
      </c>
    </row>
    <row r="1853" spans="1:18" ht="13" x14ac:dyDescent="0.15">
      <c r="A1853" s="167"/>
      <c r="B1853" s="46">
        <v>21</v>
      </c>
      <c r="C1853" s="43" t="s">
        <v>10829</v>
      </c>
      <c r="D1853" s="45">
        <v>1000000</v>
      </c>
      <c r="E1853" s="42" t="s">
        <v>10830</v>
      </c>
      <c r="F1853" s="42" t="s">
        <v>1901</v>
      </c>
      <c r="G1853" s="42" t="s">
        <v>1914</v>
      </c>
      <c r="H1853" s="45">
        <v>1.10447988120078E-7</v>
      </c>
      <c r="I1853" s="42">
        <v>20</v>
      </c>
      <c r="J1853" s="42" t="s">
        <v>10831</v>
      </c>
      <c r="K1853" s="42">
        <v>5</v>
      </c>
      <c r="L1853" s="42">
        <v>4</v>
      </c>
      <c r="M1853" s="42">
        <v>1</v>
      </c>
      <c r="N1853" s="42" t="s">
        <v>114</v>
      </c>
      <c r="O1853" s="42" t="s">
        <v>10529</v>
      </c>
      <c r="P1853" s="42" t="s">
        <v>10530</v>
      </c>
      <c r="Q1853" t="s">
        <v>115</v>
      </c>
      <c r="R1853" t="s">
        <v>116</v>
      </c>
    </row>
    <row r="1854" spans="1:18" ht="13" x14ac:dyDescent="0.15">
      <c r="A1854" s="167"/>
      <c r="B1854" s="46">
        <v>21</v>
      </c>
      <c r="C1854" s="43" t="s">
        <v>10832</v>
      </c>
      <c r="D1854" s="45">
        <v>1000000</v>
      </c>
      <c r="E1854" s="42" t="s">
        <v>10833</v>
      </c>
      <c r="F1854" s="42" t="s">
        <v>1909</v>
      </c>
      <c r="G1854" s="42" t="s">
        <v>1925</v>
      </c>
      <c r="H1854" s="45">
        <v>2.9431348353039402E-9</v>
      </c>
      <c r="I1854" s="42">
        <v>22</v>
      </c>
      <c r="J1854" s="42" t="s">
        <v>10834</v>
      </c>
      <c r="K1854" s="42">
        <v>4</v>
      </c>
      <c r="L1854" s="42">
        <v>3</v>
      </c>
      <c r="M1854" s="42">
        <v>1</v>
      </c>
      <c r="N1854" s="42" t="s">
        <v>114</v>
      </c>
      <c r="O1854" s="42" t="s">
        <v>10529</v>
      </c>
      <c r="P1854" s="42" t="s">
        <v>10530</v>
      </c>
      <c r="Q1854" t="s">
        <v>115</v>
      </c>
      <c r="R1854" t="s">
        <v>116</v>
      </c>
    </row>
    <row r="1855" spans="1:18" ht="13" x14ac:dyDescent="0.15">
      <c r="A1855" s="167"/>
      <c r="B1855" s="46">
        <v>21</v>
      </c>
      <c r="C1855" s="43" t="s">
        <v>10835</v>
      </c>
      <c r="D1855" s="45">
        <v>1000000</v>
      </c>
      <c r="E1855" s="42" t="s">
        <v>10836</v>
      </c>
      <c r="F1855" s="42" t="s">
        <v>2432</v>
      </c>
      <c r="G1855" s="42" t="s">
        <v>1914</v>
      </c>
      <c r="H1855" s="45">
        <v>2.8494967825124799E-7</v>
      </c>
      <c r="I1855" s="42">
        <v>22</v>
      </c>
      <c r="J1855" s="42" t="s">
        <v>10837</v>
      </c>
      <c r="K1855" s="42">
        <v>6</v>
      </c>
      <c r="L1855" s="42">
        <v>5</v>
      </c>
      <c r="M1855" s="42">
        <v>1</v>
      </c>
      <c r="N1855" s="42" t="s">
        <v>114</v>
      </c>
      <c r="O1855" s="42" t="s">
        <v>10529</v>
      </c>
      <c r="P1855" s="42" t="s">
        <v>10530</v>
      </c>
      <c r="Q1855" t="s">
        <v>115</v>
      </c>
      <c r="R1855" t="s">
        <v>116</v>
      </c>
    </row>
    <row r="1856" spans="1:18" ht="13" x14ac:dyDescent="0.15">
      <c r="A1856" s="167"/>
      <c r="B1856" s="46">
        <v>21</v>
      </c>
      <c r="C1856" s="43" t="s">
        <v>10838</v>
      </c>
      <c r="D1856" s="45">
        <v>1000000</v>
      </c>
      <c r="E1856" s="42" t="s">
        <v>10839</v>
      </c>
      <c r="F1856" s="42" t="s">
        <v>2432</v>
      </c>
      <c r="G1856" s="42" t="s">
        <v>1941</v>
      </c>
      <c r="H1856" s="45">
        <v>1.1739309724818399E-7</v>
      </c>
      <c r="I1856" s="42">
        <v>28</v>
      </c>
      <c r="J1856" s="42" t="s">
        <v>10840</v>
      </c>
      <c r="K1856" s="42">
        <v>5</v>
      </c>
      <c r="L1856" s="42">
        <v>4</v>
      </c>
      <c r="M1856" s="42">
        <v>1</v>
      </c>
      <c r="N1856" s="42" t="s">
        <v>114</v>
      </c>
      <c r="O1856" s="42" t="s">
        <v>10529</v>
      </c>
      <c r="P1856" s="42" t="s">
        <v>10530</v>
      </c>
      <c r="Q1856" t="s">
        <v>115</v>
      </c>
      <c r="R1856" t="s">
        <v>116</v>
      </c>
    </row>
    <row r="1857" spans="1:18" ht="13" x14ac:dyDescent="0.15">
      <c r="A1857" s="167"/>
      <c r="B1857" s="46">
        <v>21</v>
      </c>
      <c r="C1857" s="43" t="s">
        <v>10841</v>
      </c>
      <c r="D1857" s="45">
        <v>1000000</v>
      </c>
      <c r="E1857" s="42" t="s">
        <v>10842</v>
      </c>
      <c r="F1857" s="42" t="s">
        <v>1901</v>
      </c>
      <c r="G1857" s="42" t="s">
        <v>1918</v>
      </c>
      <c r="H1857" s="45">
        <v>1.2475008073567201E-6</v>
      </c>
      <c r="I1857" s="42">
        <v>10</v>
      </c>
      <c r="J1857" s="42" t="s">
        <v>10843</v>
      </c>
      <c r="K1857" s="42">
        <v>4</v>
      </c>
      <c r="L1857" s="42">
        <v>3</v>
      </c>
      <c r="M1857" s="42">
        <v>1</v>
      </c>
      <c r="N1857" s="42" t="s">
        <v>114</v>
      </c>
      <c r="O1857" s="42" t="s">
        <v>10529</v>
      </c>
      <c r="P1857" s="42" t="s">
        <v>10530</v>
      </c>
      <c r="Q1857" t="s">
        <v>115</v>
      </c>
      <c r="R1857" t="s">
        <v>116</v>
      </c>
    </row>
    <row r="1858" spans="1:18" ht="13" x14ac:dyDescent="0.15">
      <c r="A1858" s="167"/>
      <c r="B1858" s="46">
        <v>21</v>
      </c>
      <c r="C1858" s="43" t="s">
        <v>10844</v>
      </c>
      <c r="D1858" s="45">
        <v>1000000</v>
      </c>
      <c r="E1858" s="42" t="s">
        <v>10845</v>
      </c>
      <c r="F1858" s="42" t="s">
        <v>2428</v>
      </c>
      <c r="G1858" s="42" t="s">
        <v>1941</v>
      </c>
      <c r="H1858" s="45">
        <v>5.6939570260895899E-9</v>
      </c>
      <c r="I1858" s="42">
        <v>22</v>
      </c>
      <c r="J1858" s="42" t="s">
        <v>10846</v>
      </c>
      <c r="K1858" s="42">
        <v>3</v>
      </c>
      <c r="L1858" s="42">
        <v>3</v>
      </c>
      <c r="M1858" s="42">
        <v>1</v>
      </c>
      <c r="N1858" s="42" t="s">
        <v>114</v>
      </c>
      <c r="O1858" s="42" t="s">
        <v>10529</v>
      </c>
      <c r="P1858" s="42" t="s">
        <v>10530</v>
      </c>
      <c r="Q1858" t="s">
        <v>115</v>
      </c>
      <c r="R1858" t="s">
        <v>116</v>
      </c>
    </row>
    <row r="1859" spans="1:18" ht="13" x14ac:dyDescent="0.15">
      <c r="A1859" s="167"/>
      <c r="B1859" s="46">
        <v>21</v>
      </c>
      <c r="C1859" s="43" t="s">
        <v>10847</v>
      </c>
      <c r="D1859" s="45">
        <v>1000000</v>
      </c>
      <c r="E1859" s="42" t="s">
        <v>10848</v>
      </c>
      <c r="F1859" s="42" t="s">
        <v>2216</v>
      </c>
      <c r="G1859" s="42" t="s">
        <v>1902</v>
      </c>
      <c r="H1859" s="45">
        <v>1.76194341064754E-8</v>
      </c>
      <c r="I1859" s="42">
        <v>28</v>
      </c>
      <c r="J1859" s="42" t="s">
        <v>10849</v>
      </c>
      <c r="K1859" s="42">
        <v>3</v>
      </c>
      <c r="L1859" s="42">
        <v>3</v>
      </c>
      <c r="M1859" s="42">
        <v>1</v>
      </c>
      <c r="N1859" s="42" t="s">
        <v>114</v>
      </c>
      <c r="O1859" s="42" t="s">
        <v>10529</v>
      </c>
      <c r="P1859" s="42" t="s">
        <v>10530</v>
      </c>
      <c r="Q1859" t="s">
        <v>115</v>
      </c>
      <c r="R1859" t="s">
        <v>116</v>
      </c>
    </row>
    <row r="1860" spans="1:18" ht="13" x14ac:dyDescent="0.15">
      <c r="A1860" s="167"/>
      <c r="B1860" s="46">
        <v>21</v>
      </c>
      <c r="C1860" s="43" t="s">
        <v>10850</v>
      </c>
      <c r="D1860" s="45">
        <v>1000000</v>
      </c>
      <c r="E1860" s="42" t="s">
        <v>10851</v>
      </c>
      <c r="F1860" s="42" t="s">
        <v>6717</v>
      </c>
      <c r="G1860" s="42" t="s">
        <v>1914</v>
      </c>
      <c r="H1860" s="45">
        <v>8.8327718127274699E-8</v>
      </c>
      <c r="I1860" s="42">
        <v>30</v>
      </c>
      <c r="J1860" s="42" t="s">
        <v>10852</v>
      </c>
      <c r="K1860" s="42">
        <v>3</v>
      </c>
      <c r="L1860" s="42">
        <v>3</v>
      </c>
      <c r="M1860" s="42">
        <v>1</v>
      </c>
      <c r="N1860" s="42" t="s">
        <v>114</v>
      </c>
      <c r="O1860" s="42" t="s">
        <v>10529</v>
      </c>
      <c r="P1860" s="42" t="s">
        <v>10530</v>
      </c>
      <c r="Q1860" t="s">
        <v>115</v>
      </c>
      <c r="R1860" t="s">
        <v>116</v>
      </c>
    </row>
    <row r="1861" spans="1:18" ht="13" x14ac:dyDescent="0.15">
      <c r="A1861" s="167"/>
      <c r="B1861" s="46">
        <v>21</v>
      </c>
      <c r="C1861" s="43" t="s">
        <v>10853</v>
      </c>
      <c r="D1861" s="45">
        <v>1000000</v>
      </c>
      <c r="E1861" s="42" t="s">
        <v>10854</v>
      </c>
      <c r="F1861" s="42" t="s">
        <v>1901</v>
      </c>
      <c r="G1861" s="42" t="s">
        <v>2114</v>
      </c>
      <c r="H1861" s="45">
        <v>2.73940335068053E-8</v>
      </c>
      <c r="I1861" s="42">
        <v>22</v>
      </c>
      <c r="J1861" s="42" t="s">
        <v>10855</v>
      </c>
      <c r="K1861" s="42">
        <v>4</v>
      </c>
      <c r="L1861" s="42">
        <v>3</v>
      </c>
      <c r="M1861" s="42">
        <v>1</v>
      </c>
      <c r="N1861" s="42" t="s">
        <v>114</v>
      </c>
      <c r="O1861" s="42" t="s">
        <v>10529</v>
      </c>
      <c r="P1861" s="42" t="s">
        <v>10530</v>
      </c>
      <c r="Q1861" t="s">
        <v>115</v>
      </c>
      <c r="R1861" t="s">
        <v>116</v>
      </c>
    </row>
    <row r="1862" spans="1:18" ht="13" x14ac:dyDescent="0.15">
      <c r="A1862" s="167"/>
      <c r="B1862" s="46">
        <v>21</v>
      </c>
      <c r="C1862" s="43" t="s">
        <v>10856</v>
      </c>
      <c r="D1862" s="45">
        <v>1000000</v>
      </c>
      <c r="E1862" s="42" t="s">
        <v>10857</v>
      </c>
      <c r="F1862" s="42" t="s">
        <v>2428</v>
      </c>
      <c r="G1862" s="42" t="s">
        <v>1902</v>
      </c>
      <c r="H1862" s="45">
        <v>1.35152618968089E-7</v>
      </c>
      <c r="I1862" s="42">
        <v>22</v>
      </c>
      <c r="J1862" s="42" t="s">
        <v>10858</v>
      </c>
      <c r="K1862" s="42">
        <v>5</v>
      </c>
      <c r="L1862" s="42">
        <v>3</v>
      </c>
      <c r="M1862" s="42">
        <v>1</v>
      </c>
      <c r="N1862" s="42" t="s">
        <v>114</v>
      </c>
      <c r="O1862" s="42" t="s">
        <v>10529</v>
      </c>
      <c r="P1862" s="42" t="s">
        <v>10530</v>
      </c>
      <c r="Q1862" t="s">
        <v>115</v>
      </c>
      <c r="R1862" t="s">
        <v>116</v>
      </c>
    </row>
    <row r="1863" spans="1:18" ht="13" x14ac:dyDescent="0.15">
      <c r="A1863" s="167"/>
      <c r="B1863" s="46">
        <v>21</v>
      </c>
      <c r="C1863" s="43" t="s">
        <v>10859</v>
      </c>
      <c r="D1863" s="45">
        <v>1000000</v>
      </c>
      <c r="E1863" s="42" t="s">
        <v>10860</v>
      </c>
      <c r="F1863" s="42" t="s">
        <v>2432</v>
      </c>
      <c r="G1863" s="42" t="s">
        <v>1941</v>
      </c>
      <c r="H1863" s="45">
        <v>8.8249724120859598E-9</v>
      </c>
      <c r="I1863" s="42">
        <v>34</v>
      </c>
      <c r="J1863" s="42" t="s">
        <v>10861</v>
      </c>
      <c r="K1863" s="42">
        <v>5</v>
      </c>
      <c r="L1863" s="42">
        <v>4</v>
      </c>
      <c r="M1863" s="42">
        <v>1</v>
      </c>
      <c r="N1863" s="42" t="s">
        <v>114</v>
      </c>
      <c r="O1863" s="42" t="s">
        <v>10529</v>
      </c>
      <c r="P1863" s="42" t="s">
        <v>10530</v>
      </c>
      <c r="Q1863" t="s">
        <v>115</v>
      </c>
      <c r="R1863" t="s">
        <v>116</v>
      </c>
    </row>
    <row r="1864" spans="1:18" ht="13" x14ac:dyDescent="0.15">
      <c r="A1864" s="167"/>
      <c r="B1864" s="46">
        <v>21</v>
      </c>
      <c r="C1864" s="43" t="s">
        <v>10862</v>
      </c>
      <c r="D1864" s="45">
        <v>1000000</v>
      </c>
      <c r="E1864" s="42" t="s">
        <v>10863</v>
      </c>
      <c r="F1864" s="42" t="s">
        <v>2432</v>
      </c>
      <c r="G1864" s="42" t="s">
        <v>1910</v>
      </c>
      <c r="H1864" s="45">
        <v>7.2943621851682704E-7</v>
      </c>
      <c r="I1864" s="42">
        <v>16</v>
      </c>
      <c r="J1864" s="42" t="s">
        <v>10864</v>
      </c>
      <c r="K1864" s="42">
        <v>5</v>
      </c>
      <c r="L1864" s="42">
        <v>4</v>
      </c>
      <c r="M1864" s="42">
        <v>1</v>
      </c>
      <c r="N1864" s="42" t="s">
        <v>114</v>
      </c>
      <c r="O1864" s="42" t="s">
        <v>10529</v>
      </c>
      <c r="P1864" s="42" t="s">
        <v>10530</v>
      </c>
      <c r="Q1864" t="s">
        <v>115</v>
      </c>
      <c r="R1864" t="s">
        <v>116</v>
      </c>
    </row>
    <row r="1865" spans="1:18" ht="13" x14ac:dyDescent="0.15">
      <c r="A1865" s="167"/>
      <c r="B1865" s="46">
        <v>21</v>
      </c>
      <c r="C1865" s="43" t="s">
        <v>10865</v>
      </c>
      <c r="D1865" s="45">
        <v>1000000</v>
      </c>
      <c r="E1865" s="42" t="s">
        <v>10866</v>
      </c>
      <c r="F1865" s="42" t="s">
        <v>1901</v>
      </c>
      <c r="G1865" s="42" t="s">
        <v>1948</v>
      </c>
      <c r="H1865" s="45">
        <v>3.5763070598023299E-10</v>
      </c>
      <c r="I1865" s="42">
        <v>32</v>
      </c>
      <c r="J1865" s="42" t="s">
        <v>10867</v>
      </c>
      <c r="K1865" s="42">
        <v>3</v>
      </c>
      <c r="L1865" s="42">
        <v>3</v>
      </c>
      <c r="M1865" s="42">
        <v>1</v>
      </c>
      <c r="N1865" s="42" t="s">
        <v>114</v>
      </c>
      <c r="O1865" s="42" t="s">
        <v>10529</v>
      </c>
      <c r="P1865" s="42" t="s">
        <v>10530</v>
      </c>
      <c r="Q1865" t="s">
        <v>115</v>
      </c>
      <c r="R1865" t="s">
        <v>116</v>
      </c>
    </row>
    <row r="1866" spans="1:18" ht="13" x14ac:dyDescent="0.15">
      <c r="A1866" s="167"/>
      <c r="B1866" s="46">
        <v>21</v>
      </c>
      <c r="C1866" s="43" t="s">
        <v>10868</v>
      </c>
      <c r="D1866" s="45">
        <v>1000000</v>
      </c>
      <c r="E1866" s="42" t="s">
        <v>10869</v>
      </c>
      <c r="F1866" s="42" t="s">
        <v>2432</v>
      </c>
      <c r="G1866" s="42" t="s">
        <v>1941</v>
      </c>
      <c r="H1866" s="45">
        <v>3.7358811318948298E-10</v>
      </c>
      <c r="I1866" s="42">
        <v>30</v>
      </c>
      <c r="J1866" s="42" t="s">
        <v>10870</v>
      </c>
      <c r="K1866" s="42">
        <v>3</v>
      </c>
      <c r="L1866" s="42">
        <v>3</v>
      </c>
      <c r="M1866" s="42">
        <v>1</v>
      </c>
      <c r="N1866" s="42" t="s">
        <v>114</v>
      </c>
      <c r="O1866" s="42" t="s">
        <v>10529</v>
      </c>
      <c r="P1866" s="42" t="s">
        <v>10530</v>
      </c>
      <c r="Q1866" t="s">
        <v>115</v>
      </c>
      <c r="R1866" t="s">
        <v>116</v>
      </c>
    </row>
    <row r="1867" spans="1:18" ht="13" x14ac:dyDescent="0.15">
      <c r="A1867" s="167"/>
      <c r="B1867" s="46">
        <v>21</v>
      </c>
      <c r="C1867" s="43" t="s">
        <v>10871</v>
      </c>
      <c r="D1867" s="45">
        <v>1000000</v>
      </c>
      <c r="E1867" s="42" t="s">
        <v>10872</v>
      </c>
      <c r="F1867" s="42" t="s">
        <v>2432</v>
      </c>
      <c r="G1867" s="42" t="s">
        <v>1914</v>
      </c>
      <c r="H1867" s="45">
        <v>3.4633060229691303E-8</v>
      </c>
      <c r="I1867" s="42">
        <v>22</v>
      </c>
      <c r="J1867" s="42" t="s">
        <v>10873</v>
      </c>
      <c r="K1867" s="42">
        <v>3</v>
      </c>
      <c r="L1867" s="42">
        <v>3</v>
      </c>
      <c r="M1867" s="42">
        <v>1</v>
      </c>
      <c r="N1867" s="42" t="s">
        <v>114</v>
      </c>
      <c r="O1867" s="42" t="s">
        <v>10529</v>
      </c>
      <c r="P1867" s="42" t="s">
        <v>10530</v>
      </c>
      <c r="Q1867" t="s">
        <v>115</v>
      </c>
      <c r="R1867" t="s">
        <v>116</v>
      </c>
    </row>
    <row r="1868" spans="1:18" ht="13" x14ac:dyDescent="0.15">
      <c r="A1868" s="167"/>
      <c r="B1868" s="46">
        <v>21</v>
      </c>
      <c r="C1868" s="43" t="s">
        <v>10874</v>
      </c>
      <c r="D1868" s="45">
        <v>1000000</v>
      </c>
      <c r="E1868" s="42" t="s">
        <v>10875</v>
      </c>
      <c r="F1868" s="42" t="s">
        <v>6717</v>
      </c>
      <c r="G1868" s="42" t="s">
        <v>1948</v>
      </c>
      <c r="H1868" s="45">
        <v>2.4788206167769198E-7</v>
      </c>
      <c r="I1868" s="42">
        <v>30</v>
      </c>
      <c r="J1868" s="42" t="s">
        <v>10876</v>
      </c>
      <c r="K1868" s="42">
        <v>3</v>
      </c>
      <c r="L1868" s="42">
        <v>3</v>
      </c>
      <c r="M1868" s="42">
        <v>1</v>
      </c>
      <c r="N1868" s="42" t="s">
        <v>114</v>
      </c>
      <c r="O1868" s="42" t="s">
        <v>10529</v>
      </c>
      <c r="P1868" s="42" t="s">
        <v>10530</v>
      </c>
      <c r="Q1868" t="s">
        <v>115</v>
      </c>
      <c r="R1868" t="s">
        <v>116</v>
      </c>
    </row>
    <row r="1869" spans="1:18" ht="13" x14ac:dyDescent="0.15">
      <c r="A1869" s="167"/>
      <c r="B1869" s="46">
        <v>21</v>
      </c>
      <c r="C1869" s="43" t="s">
        <v>10877</v>
      </c>
      <c r="D1869" s="45">
        <v>1000000</v>
      </c>
      <c r="E1869" s="42" t="s">
        <v>10878</v>
      </c>
      <c r="F1869" s="42" t="s">
        <v>1901</v>
      </c>
      <c r="G1869" s="42" t="s">
        <v>1914</v>
      </c>
      <c r="H1869" s="45">
        <v>1.57178124905041E-10</v>
      </c>
      <c r="I1869" s="42">
        <v>28</v>
      </c>
      <c r="J1869" s="42" t="s">
        <v>10879</v>
      </c>
      <c r="K1869" s="42">
        <v>5</v>
      </c>
      <c r="L1869" s="42">
        <v>4</v>
      </c>
      <c r="M1869" s="42">
        <v>1</v>
      </c>
      <c r="N1869" s="42" t="s">
        <v>114</v>
      </c>
      <c r="O1869" s="42" t="s">
        <v>10529</v>
      </c>
      <c r="P1869" s="42" t="s">
        <v>10530</v>
      </c>
      <c r="Q1869" t="s">
        <v>115</v>
      </c>
      <c r="R1869" t="s">
        <v>116</v>
      </c>
    </row>
    <row r="1870" spans="1:18" ht="13" x14ac:dyDescent="0.15">
      <c r="A1870" s="167"/>
      <c r="B1870" s="46">
        <v>21</v>
      </c>
      <c r="C1870" s="43" t="s">
        <v>10880</v>
      </c>
      <c r="D1870" s="45">
        <v>1000000</v>
      </c>
      <c r="E1870" s="42" t="s">
        <v>10881</v>
      </c>
      <c r="F1870" s="42" t="s">
        <v>1901</v>
      </c>
      <c r="G1870" s="42" t="s">
        <v>1941</v>
      </c>
      <c r="H1870" s="45">
        <v>4.3430492707371498E-8</v>
      </c>
      <c r="I1870" s="42">
        <v>20</v>
      </c>
      <c r="J1870" s="42" t="s">
        <v>10882</v>
      </c>
      <c r="K1870" s="42">
        <v>4</v>
      </c>
      <c r="L1870" s="42">
        <v>3</v>
      </c>
      <c r="M1870" s="42">
        <v>1</v>
      </c>
      <c r="N1870" s="42" t="s">
        <v>114</v>
      </c>
      <c r="O1870" s="42" t="s">
        <v>10529</v>
      </c>
      <c r="P1870" s="42" t="s">
        <v>10530</v>
      </c>
      <c r="Q1870" t="s">
        <v>115</v>
      </c>
      <c r="R1870" t="s">
        <v>116</v>
      </c>
    </row>
    <row r="1871" spans="1:18" ht="13" x14ac:dyDescent="0.15">
      <c r="A1871" s="167"/>
      <c r="B1871" s="46">
        <v>21</v>
      </c>
      <c r="C1871" s="43" t="s">
        <v>10883</v>
      </c>
      <c r="D1871" s="45">
        <v>1000000</v>
      </c>
      <c r="E1871" s="42" t="s">
        <v>10884</v>
      </c>
      <c r="F1871" s="42" t="s">
        <v>2432</v>
      </c>
      <c r="G1871" s="42" t="s">
        <v>1914</v>
      </c>
      <c r="H1871" s="45">
        <v>3.3685672202359901E-7</v>
      </c>
      <c r="I1871" s="42">
        <v>10</v>
      </c>
      <c r="J1871" s="42" t="s">
        <v>10885</v>
      </c>
      <c r="K1871" s="42">
        <v>3</v>
      </c>
      <c r="L1871" s="42">
        <v>3</v>
      </c>
      <c r="M1871" s="42">
        <v>1</v>
      </c>
      <c r="N1871" s="42" t="s">
        <v>114</v>
      </c>
      <c r="O1871" s="42" t="s">
        <v>10529</v>
      </c>
      <c r="P1871" s="42" t="s">
        <v>10530</v>
      </c>
      <c r="Q1871" t="s">
        <v>115</v>
      </c>
      <c r="R1871" t="s">
        <v>116</v>
      </c>
    </row>
    <row r="1872" spans="1:18" ht="13" x14ac:dyDescent="0.15">
      <c r="A1872" s="167"/>
      <c r="B1872" s="46">
        <v>21</v>
      </c>
      <c r="C1872" s="43" t="s">
        <v>10886</v>
      </c>
      <c r="D1872" s="45">
        <v>1000000</v>
      </c>
      <c r="E1872" s="42" t="s">
        <v>10887</v>
      </c>
      <c r="F1872" s="42" t="s">
        <v>2443</v>
      </c>
      <c r="G1872" s="42" t="s">
        <v>1941</v>
      </c>
      <c r="H1872" s="45">
        <v>9.96429480805764E-11</v>
      </c>
      <c r="I1872" s="42">
        <v>34</v>
      </c>
      <c r="J1872" s="42" t="s">
        <v>10888</v>
      </c>
      <c r="K1872" s="42">
        <v>3</v>
      </c>
      <c r="L1872" s="42">
        <v>3</v>
      </c>
      <c r="M1872" s="42">
        <v>1</v>
      </c>
      <c r="N1872" s="42" t="s">
        <v>114</v>
      </c>
      <c r="O1872" s="42" t="s">
        <v>10529</v>
      </c>
      <c r="P1872" s="42" t="s">
        <v>10530</v>
      </c>
      <c r="Q1872" t="s">
        <v>115</v>
      </c>
      <c r="R1872" t="s">
        <v>116</v>
      </c>
    </row>
    <row r="1873" spans="1:18" ht="13" x14ac:dyDescent="0.15">
      <c r="A1873" s="167"/>
      <c r="B1873" s="46">
        <v>21</v>
      </c>
      <c r="C1873" s="43" t="s">
        <v>10889</v>
      </c>
      <c r="D1873" s="45">
        <v>1000000</v>
      </c>
      <c r="E1873" s="42" t="s">
        <v>10890</v>
      </c>
      <c r="F1873" s="42" t="s">
        <v>2432</v>
      </c>
      <c r="G1873" s="42" t="s">
        <v>1941</v>
      </c>
      <c r="H1873" s="45">
        <v>9.5612091220531203E-10</v>
      </c>
      <c r="I1873" s="42">
        <v>36</v>
      </c>
      <c r="J1873" s="42" t="s">
        <v>10891</v>
      </c>
      <c r="K1873" s="42">
        <v>3</v>
      </c>
      <c r="L1873" s="42">
        <v>3</v>
      </c>
      <c r="M1873" s="42">
        <v>1</v>
      </c>
      <c r="N1873" s="42" t="s">
        <v>114</v>
      </c>
      <c r="O1873" s="42" t="s">
        <v>10529</v>
      </c>
      <c r="P1873" s="42" t="s">
        <v>10530</v>
      </c>
      <c r="Q1873" t="s">
        <v>115</v>
      </c>
      <c r="R1873" t="s">
        <v>116</v>
      </c>
    </row>
    <row r="1874" spans="1:18" ht="13" x14ac:dyDescent="0.15">
      <c r="A1874" s="167"/>
      <c r="B1874" s="46">
        <v>21</v>
      </c>
      <c r="C1874" s="43" t="s">
        <v>10892</v>
      </c>
      <c r="D1874" s="45">
        <v>1000000</v>
      </c>
      <c r="E1874" s="42" t="s">
        <v>10893</v>
      </c>
      <c r="F1874" s="42" t="s">
        <v>2226</v>
      </c>
      <c r="G1874" s="42" t="s">
        <v>1914</v>
      </c>
      <c r="H1874" s="45">
        <v>1.6233266746291499E-11</v>
      </c>
      <c r="I1874" s="42">
        <v>34</v>
      </c>
      <c r="J1874" s="42" t="s">
        <v>10894</v>
      </c>
      <c r="K1874" s="42">
        <v>4</v>
      </c>
      <c r="L1874" s="42">
        <v>4</v>
      </c>
      <c r="M1874" s="42">
        <v>1</v>
      </c>
      <c r="N1874" s="42" t="s">
        <v>114</v>
      </c>
      <c r="O1874" s="42" t="s">
        <v>10529</v>
      </c>
      <c r="P1874" s="42" t="s">
        <v>10530</v>
      </c>
      <c r="Q1874" t="s">
        <v>115</v>
      </c>
      <c r="R1874" t="s">
        <v>116</v>
      </c>
    </row>
    <row r="1875" spans="1:18" ht="13" x14ac:dyDescent="0.15">
      <c r="A1875" s="167"/>
      <c r="B1875" s="46">
        <v>21</v>
      </c>
      <c r="C1875" s="43" t="s">
        <v>10895</v>
      </c>
      <c r="D1875" s="45">
        <v>1000000</v>
      </c>
      <c r="E1875" s="42" t="s">
        <v>10896</v>
      </c>
      <c r="F1875" s="42" t="s">
        <v>2432</v>
      </c>
      <c r="G1875" s="42" t="s">
        <v>1914</v>
      </c>
      <c r="H1875" s="45">
        <v>7.2510436040946496E-9</v>
      </c>
      <c r="I1875" s="42">
        <v>30</v>
      </c>
      <c r="J1875" s="42" t="s">
        <v>10897</v>
      </c>
      <c r="K1875" s="42">
        <v>3</v>
      </c>
      <c r="L1875" s="42">
        <v>3</v>
      </c>
      <c r="M1875" s="42">
        <v>1</v>
      </c>
      <c r="N1875" s="42" t="s">
        <v>114</v>
      </c>
      <c r="O1875" s="42" t="s">
        <v>10529</v>
      </c>
      <c r="P1875" s="42" t="s">
        <v>10530</v>
      </c>
      <c r="Q1875" t="s">
        <v>115</v>
      </c>
      <c r="R1875" t="s">
        <v>116</v>
      </c>
    </row>
    <row r="1876" spans="1:18" ht="13" x14ac:dyDescent="0.15">
      <c r="A1876" s="167"/>
      <c r="B1876" s="46">
        <v>21</v>
      </c>
      <c r="C1876" s="43" t="s">
        <v>10898</v>
      </c>
      <c r="D1876" s="45">
        <v>1000000</v>
      </c>
      <c r="E1876" s="42" t="s">
        <v>10899</v>
      </c>
      <c r="F1876" s="42" t="s">
        <v>2404</v>
      </c>
      <c r="G1876" s="42" t="s">
        <v>1914</v>
      </c>
      <c r="H1876" s="45">
        <v>8.8791636223931005E-10</v>
      </c>
      <c r="I1876" s="42">
        <v>32</v>
      </c>
      <c r="J1876" s="42" t="s">
        <v>10900</v>
      </c>
      <c r="K1876" s="42">
        <v>3</v>
      </c>
      <c r="L1876" s="42">
        <v>3</v>
      </c>
      <c r="M1876" s="42">
        <v>1</v>
      </c>
      <c r="N1876" s="42" t="s">
        <v>114</v>
      </c>
      <c r="O1876" s="42" t="s">
        <v>10529</v>
      </c>
      <c r="P1876" s="42" t="s">
        <v>10530</v>
      </c>
      <c r="Q1876" t="s">
        <v>115</v>
      </c>
      <c r="R1876" t="s">
        <v>116</v>
      </c>
    </row>
    <row r="1877" spans="1:18" ht="13" x14ac:dyDescent="0.15">
      <c r="A1877" s="167"/>
      <c r="B1877" s="46">
        <v>21</v>
      </c>
      <c r="C1877" s="43" t="s">
        <v>10901</v>
      </c>
      <c r="D1877" s="45">
        <v>1000000</v>
      </c>
      <c r="E1877" s="42" t="s">
        <v>10902</v>
      </c>
      <c r="F1877" s="42" t="s">
        <v>1901</v>
      </c>
      <c r="G1877" s="42" t="s">
        <v>1918</v>
      </c>
      <c r="H1877" s="45">
        <v>9.8577776063522193E-9</v>
      </c>
      <c r="I1877" s="42">
        <v>22</v>
      </c>
      <c r="J1877" s="42" t="s">
        <v>10903</v>
      </c>
      <c r="K1877" s="42">
        <v>3</v>
      </c>
      <c r="L1877" s="42">
        <v>3</v>
      </c>
      <c r="M1877" s="42">
        <v>1</v>
      </c>
      <c r="N1877" s="42" t="s">
        <v>114</v>
      </c>
      <c r="O1877" s="42" t="s">
        <v>10529</v>
      </c>
      <c r="P1877" s="42" t="s">
        <v>10530</v>
      </c>
      <c r="Q1877" t="s">
        <v>115</v>
      </c>
      <c r="R1877" t="s">
        <v>116</v>
      </c>
    </row>
    <row r="1878" spans="1:18" ht="13" x14ac:dyDescent="0.15">
      <c r="A1878" s="167"/>
      <c r="B1878" s="46">
        <v>21</v>
      </c>
      <c r="C1878" s="43" t="s">
        <v>10904</v>
      </c>
      <c r="D1878" s="45">
        <v>1000000</v>
      </c>
      <c r="E1878" s="42" t="s">
        <v>10905</v>
      </c>
      <c r="F1878" s="42" t="s">
        <v>2428</v>
      </c>
      <c r="G1878" s="42" t="s">
        <v>1948</v>
      </c>
      <c r="H1878" s="45">
        <v>3.8982374237144103E-9</v>
      </c>
      <c r="I1878" s="42">
        <v>22</v>
      </c>
      <c r="J1878" s="42" t="s">
        <v>10906</v>
      </c>
      <c r="K1878" s="42">
        <v>3</v>
      </c>
      <c r="L1878" s="42">
        <v>3</v>
      </c>
      <c r="M1878" s="42">
        <v>1</v>
      </c>
      <c r="N1878" s="42" t="s">
        <v>114</v>
      </c>
      <c r="O1878" s="42" t="s">
        <v>10529</v>
      </c>
      <c r="P1878" s="42" t="s">
        <v>10530</v>
      </c>
      <c r="Q1878" t="s">
        <v>115</v>
      </c>
      <c r="R1878" t="s">
        <v>116</v>
      </c>
    </row>
    <row r="1879" spans="1:18" ht="13" x14ac:dyDescent="0.15">
      <c r="A1879" s="167"/>
      <c r="B1879" s="46">
        <v>21</v>
      </c>
      <c r="C1879" s="43" t="s">
        <v>10907</v>
      </c>
      <c r="D1879" s="45">
        <v>1000000</v>
      </c>
      <c r="E1879" s="42" t="s">
        <v>10908</v>
      </c>
      <c r="F1879" s="42" t="s">
        <v>2432</v>
      </c>
      <c r="G1879" s="42" t="s">
        <v>1918</v>
      </c>
      <c r="H1879" s="45">
        <v>4.33668976015618E-7</v>
      </c>
      <c r="I1879" s="42">
        <v>18</v>
      </c>
      <c r="J1879" s="42" t="s">
        <v>10909</v>
      </c>
      <c r="K1879" s="42">
        <v>3</v>
      </c>
      <c r="L1879" s="42">
        <v>3</v>
      </c>
      <c r="M1879" s="42">
        <v>1</v>
      </c>
      <c r="N1879" s="42" t="s">
        <v>114</v>
      </c>
      <c r="O1879" s="42" t="s">
        <v>10529</v>
      </c>
      <c r="P1879" s="42" t="s">
        <v>10530</v>
      </c>
      <c r="Q1879" t="s">
        <v>115</v>
      </c>
      <c r="R1879" t="s">
        <v>116</v>
      </c>
    </row>
    <row r="1880" spans="1:18" ht="13" x14ac:dyDescent="0.15">
      <c r="A1880" s="167"/>
      <c r="B1880" s="46">
        <v>21</v>
      </c>
      <c r="C1880" s="43" t="s">
        <v>10910</v>
      </c>
      <c r="D1880" s="45">
        <v>1000000</v>
      </c>
      <c r="E1880" s="42" t="s">
        <v>10911</v>
      </c>
      <c r="F1880" s="42" t="s">
        <v>2432</v>
      </c>
      <c r="G1880" s="42" t="s">
        <v>1955</v>
      </c>
      <c r="H1880" s="45">
        <v>2.0225672550401999E-10</v>
      </c>
      <c r="I1880" s="42">
        <v>36</v>
      </c>
      <c r="J1880" s="42" t="s">
        <v>10912</v>
      </c>
      <c r="K1880" s="42">
        <v>3</v>
      </c>
      <c r="L1880" s="42">
        <v>3</v>
      </c>
      <c r="M1880" s="42">
        <v>1</v>
      </c>
      <c r="N1880" s="42" t="s">
        <v>114</v>
      </c>
      <c r="O1880" s="42" t="s">
        <v>10529</v>
      </c>
      <c r="P1880" s="42" t="s">
        <v>10530</v>
      </c>
      <c r="Q1880" t="s">
        <v>115</v>
      </c>
      <c r="R1880" t="s">
        <v>116</v>
      </c>
    </row>
    <row r="1881" spans="1:18" ht="13" x14ac:dyDescent="0.15">
      <c r="A1881" s="167"/>
      <c r="B1881" s="46">
        <v>21</v>
      </c>
      <c r="C1881" s="43" t="s">
        <v>10913</v>
      </c>
      <c r="D1881" s="45">
        <v>1000000</v>
      </c>
      <c r="E1881" s="42" t="s">
        <v>10914</v>
      </c>
      <c r="F1881" s="42" t="s">
        <v>2409</v>
      </c>
      <c r="G1881" s="42" t="s">
        <v>1914</v>
      </c>
      <c r="H1881" s="45">
        <v>3.6995574573365502E-8</v>
      </c>
      <c r="I1881" s="42">
        <v>10</v>
      </c>
      <c r="J1881" s="42" t="s">
        <v>10915</v>
      </c>
      <c r="K1881" s="42">
        <v>3</v>
      </c>
      <c r="L1881" s="42">
        <v>3</v>
      </c>
      <c r="M1881" s="42">
        <v>1</v>
      </c>
      <c r="N1881" s="42" t="s">
        <v>114</v>
      </c>
      <c r="O1881" s="42" t="s">
        <v>10529</v>
      </c>
      <c r="P1881" s="42" t="s">
        <v>10530</v>
      </c>
      <c r="Q1881" t="s">
        <v>115</v>
      </c>
      <c r="R1881" t="s">
        <v>116</v>
      </c>
    </row>
    <row r="1882" spans="1:18" ht="13" x14ac:dyDescent="0.15">
      <c r="A1882" s="167"/>
      <c r="B1882" s="46">
        <v>22</v>
      </c>
      <c r="C1882" s="43" t="s">
        <v>11851</v>
      </c>
      <c r="D1882" s="45">
        <v>1000000</v>
      </c>
      <c r="E1882" s="42" t="s">
        <v>11852</v>
      </c>
      <c r="F1882" s="42" t="s">
        <v>4806</v>
      </c>
      <c r="G1882" s="42" t="s">
        <v>1948</v>
      </c>
      <c r="H1882" s="45">
        <v>1.04050207363652E-11</v>
      </c>
      <c r="I1882" s="42">
        <v>28</v>
      </c>
      <c r="J1882" s="42" t="s">
        <v>11853</v>
      </c>
      <c r="K1882" s="42">
        <v>5</v>
      </c>
      <c r="L1882" s="42">
        <v>5</v>
      </c>
      <c r="M1882" s="42">
        <v>1</v>
      </c>
      <c r="N1882" s="42" t="s">
        <v>119</v>
      </c>
      <c r="O1882" s="42" t="s">
        <v>11854</v>
      </c>
      <c r="P1882" s="42" t="s">
        <v>11855</v>
      </c>
      <c r="Q1882" t="s">
        <v>120</v>
      </c>
      <c r="R1882" t="s">
        <v>121</v>
      </c>
    </row>
    <row r="1883" spans="1:18" ht="13" x14ac:dyDescent="0.15">
      <c r="A1883" s="167"/>
      <c r="B1883" s="46">
        <v>22</v>
      </c>
      <c r="C1883" s="43" t="s">
        <v>11856</v>
      </c>
      <c r="D1883" s="45">
        <v>1000000</v>
      </c>
      <c r="E1883" s="42" t="s">
        <v>11857</v>
      </c>
      <c r="F1883" s="42" t="s">
        <v>4806</v>
      </c>
      <c r="G1883" s="42" t="s">
        <v>1914</v>
      </c>
      <c r="H1883" s="45">
        <v>5.1944610692865798E-8</v>
      </c>
      <c r="I1883" s="42">
        <v>16</v>
      </c>
      <c r="J1883" s="42" t="s">
        <v>11858</v>
      </c>
      <c r="K1883" s="42">
        <v>7</v>
      </c>
      <c r="L1883" s="42">
        <v>5</v>
      </c>
      <c r="M1883" s="42">
        <v>1</v>
      </c>
      <c r="N1883" s="42" t="s">
        <v>119</v>
      </c>
      <c r="O1883" s="42" t="s">
        <v>11854</v>
      </c>
      <c r="P1883" s="42" t="s">
        <v>11855</v>
      </c>
      <c r="Q1883" t="s">
        <v>120</v>
      </c>
      <c r="R1883" t="s">
        <v>121</v>
      </c>
    </row>
    <row r="1884" spans="1:18" ht="13" x14ac:dyDescent="0.15">
      <c r="A1884" s="167"/>
      <c r="B1884" s="46">
        <v>22</v>
      </c>
      <c r="C1884" s="43" t="s">
        <v>11859</v>
      </c>
      <c r="D1884" s="45">
        <v>1000000</v>
      </c>
      <c r="E1884" s="42" t="s">
        <v>11860</v>
      </c>
      <c r="F1884" s="42" t="s">
        <v>4806</v>
      </c>
      <c r="G1884" s="42" t="s">
        <v>1914</v>
      </c>
      <c r="H1884" s="45">
        <v>1.7821275218257299E-9</v>
      </c>
      <c r="I1884" s="42">
        <v>22</v>
      </c>
      <c r="J1884" s="42" t="s">
        <v>11861</v>
      </c>
      <c r="K1884" s="42">
        <v>7</v>
      </c>
      <c r="L1884" s="42">
        <v>4</v>
      </c>
      <c r="M1884" s="42">
        <v>1</v>
      </c>
      <c r="N1884" s="42" t="s">
        <v>119</v>
      </c>
      <c r="O1884" s="42" t="s">
        <v>11854</v>
      </c>
      <c r="P1884" s="42" t="s">
        <v>11855</v>
      </c>
      <c r="Q1884" t="s">
        <v>120</v>
      </c>
      <c r="R1884" t="s">
        <v>121</v>
      </c>
    </row>
    <row r="1885" spans="1:18" ht="13" x14ac:dyDescent="0.15">
      <c r="A1885" s="167"/>
      <c r="B1885" s="46">
        <v>22</v>
      </c>
      <c r="C1885" s="43" t="s">
        <v>11862</v>
      </c>
      <c r="D1885" s="45">
        <v>1000000</v>
      </c>
      <c r="E1885" s="42" t="s">
        <v>11863</v>
      </c>
      <c r="F1885" s="42" t="s">
        <v>1892</v>
      </c>
      <c r="G1885" s="42" t="s">
        <v>1902</v>
      </c>
      <c r="H1885" s="45">
        <v>1.36962706963375E-8</v>
      </c>
      <c r="I1885" s="42">
        <v>22</v>
      </c>
      <c r="J1885" s="42" t="s">
        <v>11864</v>
      </c>
      <c r="K1885" s="42">
        <v>4</v>
      </c>
      <c r="L1885" s="42">
        <v>3</v>
      </c>
      <c r="M1885" s="42">
        <v>1</v>
      </c>
      <c r="N1885" s="42" t="s">
        <v>119</v>
      </c>
      <c r="O1885" s="42" t="s">
        <v>11854</v>
      </c>
      <c r="P1885" s="42" t="s">
        <v>11855</v>
      </c>
      <c r="Q1885" t="s">
        <v>120</v>
      </c>
      <c r="R1885" t="s">
        <v>121</v>
      </c>
    </row>
    <row r="1886" spans="1:18" ht="13" x14ac:dyDescent="0.15">
      <c r="A1886" s="167"/>
      <c r="B1886" s="46">
        <v>22</v>
      </c>
      <c r="C1886" s="43" t="s">
        <v>11865</v>
      </c>
      <c r="D1886" s="45">
        <v>1000000</v>
      </c>
      <c r="E1886" s="42" t="s">
        <v>11866</v>
      </c>
      <c r="F1886" s="42" t="s">
        <v>2409</v>
      </c>
      <c r="G1886" s="42" t="s">
        <v>1914</v>
      </c>
      <c r="H1886" s="45">
        <v>1.50746365793412E-9</v>
      </c>
      <c r="I1886" s="42">
        <v>20</v>
      </c>
      <c r="J1886" s="42" t="s">
        <v>11867</v>
      </c>
      <c r="K1886" s="42">
        <v>5</v>
      </c>
      <c r="L1886" s="42">
        <v>4</v>
      </c>
      <c r="M1886" s="42">
        <v>1</v>
      </c>
      <c r="N1886" s="42" t="s">
        <v>119</v>
      </c>
      <c r="O1886" s="42" t="s">
        <v>11854</v>
      </c>
      <c r="P1886" s="42" t="s">
        <v>11855</v>
      </c>
      <c r="Q1886" t="s">
        <v>120</v>
      </c>
      <c r="R1886" t="s">
        <v>121</v>
      </c>
    </row>
    <row r="1887" spans="1:18" ht="13" x14ac:dyDescent="0.15">
      <c r="A1887" s="167"/>
      <c r="B1887" s="46">
        <v>22</v>
      </c>
      <c r="C1887" s="43" t="s">
        <v>11868</v>
      </c>
      <c r="D1887" s="45">
        <v>1000000</v>
      </c>
      <c r="E1887" s="42" t="s">
        <v>11869</v>
      </c>
      <c r="F1887" s="42" t="s">
        <v>4806</v>
      </c>
      <c r="G1887" s="42" t="s">
        <v>1914</v>
      </c>
      <c r="H1887" s="45">
        <v>1.04561187480697E-9</v>
      </c>
      <c r="I1887" s="42">
        <v>22</v>
      </c>
      <c r="J1887" s="42" t="s">
        <v>11870</v>
      </c>
      <c r="K1887" s="42">
        <v>4</v>
      </c>
      <c r="L1887" s="42">
        <v>4</v>
      </c>
      <c r="M1887" s="42">
        <v>1</v>
      </c>
      <c r="N1887" s="42" t="s">
        <v>119</v>
      </c>
      <c r="O1887" s="42" t="s">
        <v>11854</v>
      </c>
      <c r="P1887" s="42" t="s">
        <v>11855</v>
      </c>
      <c r="Q1887" t="s">
        <v>120</v>
      </c>
      <c r="R1887" t="s">
        <v>121</v>
      </c>
    </row>
    <row r="1888" spans="1:18" ht="13" x14ac:dyDescent="0.15">
      <c r="A1888" s="167"/>
      <c r="B1888" s="46">
        <v>22</v>
      </c>
      <c r="C1888" s="43" t="s">
        <v>11871</v>
      </c>
      <c r="D1888" s="45">
        <v>1000000</v>
      </c>
      <c r="E1888" s="42" t="s">
        <v>11872</v>
      </c>
      <c r="F1888" s="42" t="s">
        <v>4339</v>
      </c>
      <c r="G1888" s="42" t="s">
        <v>1902</v>
      </c>
      <c r="H1888" s="45">
        <v>2.5142231563357799E-7</v>
      </c>
      <c r="I1888" s="42">
        <v>20</v>
      </c>
      <c r="J1888" s="42" t="s">
        <v>11873</v>
      </c>
      <c r="K1888" s="42">
        <v>4</v>
      </c>
      <c r="L1888" s="42">
        <v>4</v>
      </c>
      <c r="M1888" s="42">
        <v>1</v>
      </c>
      <c r="N1888" s="42" t="s">
        <v>119</v>
      </c>
      <c r="O1888" s="42" t="s">
        <v>11854</v>
      </c>
      <c r="P1888" s="42" t="s">
        <v>11855</v>
      </c>
      <c r="Q1888" t="s">
        <v>120</v>
      </c>
      <c r="R1888" t="s">
        <v>121</v>
      </c>
    </row>
    <row r="1889" spans="1:18" ht="13" x14ac:dyDescent="0.15">
      <c r="A1889" s="167"/>
      <c r="B1889" s="46">
        <v>22</v>
      </c>
      <c r="C1889" s="43" t="s">
        <v>11874</v>
      </c>
      <c r="D1889" s="45">
        <v>1000000</v>
      </c>
      <c r="E1889" s="42" t="s">
        <v>11875</v>
      </c>
      <c r="F1889" s="42" t="s">
        <v>2409</v>
      </c>
      <c r="G1889" s="42" t="s">
        <v>1948</v>
      </c>
      <c r="H1889" s="45">
        <v>4.1681454596791196E-9</v>
      </c>
      <c r="I1889" s="42">
        <v>4</v>
      </c>
      <c r="J1889" s="42" t="s">
        <v>11876</v>
      </c>
      <c r="K1889" s="42">
        <v>3</v>
      </c>
      <c r="L1889" s="42">
        <v>3</v>
      </c>
      <c r="M1889" s="42">
        <v>1</v>
      </c>
      <c r="N1889" s="42" t="s">
        <v>119</v>
      </c>
      <c r="O1889" s="42" t="s">
        <v>11854</v>
      </c>
      <c r="P1889" s="42" t="s">
        <v>11855</v>
      </c>
      <c r="Q1889" t="s">
        <v>120</v>
      </c>
      <c r="R1889" t="s">
        <v>121</v>
      </c>
    </row>
    <row r="1890" spans="1:18" ht="13" x14ac:dyDescent="0.15">
      <c r="A1890" s="167"/>
      <c r="B1890" s="46">
        <v>22</v>
      </c>
      <c r="C1890" s="43" t="s">
        <v>11877</v>
      </c>
      <c r="D1890" s="45">
        <v>1000000</v>
      </c>
      <c r="E1890" s="42" t="s">
        <v>11878</v>
      </c>
      <c r="F1890" s="42" t="s">
        <v>4451</v>
      </c>
      <c r="G1890" s="42" t="s">
        <v>1948</v>
      </c>
      <c r="H1890" s="45">
        <v>1.21816954245542E-8</v>
      </c>
      <c r="I1890" s="42">
        <v>32</v>
      </c>
      <c r="J1890" s="42" t="s">
        <v>11879</v>
      </c>
      <c r="K1890" s="42">
        <v>3</v>
      </c>
      <c r="L1890" s="42">
        <v>3</v>
      </c>
      <c r="M1890" s="42">
        <v>1</v>
      </c>
      <c r="N1890" s="42" t="s">
        <v>119</v>
      </c>
      <c r="O1890" s="42" t="s">
        <v>11854</v>
      </c>
      <c r="P1890" s="42" t="s">
        <v>11855</v>
      </c>
      <c r="Q1890" t="s">
        <v>120</v>
      </c>
      <c r="R1890" t="s">
        <v>121</v>
      </c>
    </row>
    <row r="1891" spans="1:18" ht="13" x14ac:dyDescent="0.15">
      <c r="A1891" s="167"/>
      <c r="B1891" s="46">
        <v>22</v>
      </c>
      <c r="C1891" s="43" t="s">
        <v>11880</v>
      </c>
      <c r="D1891" s="45">
        <v>1000000</v>
      </c>
      <c r="E1891" s="42" t="s">
        <v>11881</v>
      </c>
      <c r="F1891" s="42" t="s">
        <v>2216</v>
      </c>
      <c r="G1891" s="42" t="s">
        <v>1941</v>
      </c>
      <c r="H1891" s="45">
        <v>2.18788591054022E-7</v>
      </c>
      <c r="I1891" s="42">
        <v>20</v>
      </c>
      <c r="J1891" s="42" t="s">
        <v>11882</v>
      </c>
      <c r="K1891" s="42">
        <v>3</v>
      </c>
      <c r="L1891" s="42">
        <v>3</v>
      </c>
      <c r="M1891" s="42">
        <v>1</v>
      </c>
      <c r="N1891" s="42" t="s">
        <v>119</v>
      </c>
      <c r="O1891" s="42" t="s">
        <v>11854</v>
      </c>
      <c r="P1891" s="42" t="s">
        <v>11855</v>
      </c>
      <c r="Q1891" t="s">
        <v>120</v>
      </c>
      <c r="R1891" t="s">
        <v>121</v>
      </c>
    </row>
    <row r="1892" spans="1:18" ht="13" x14ac:dyDescent="0.15">
      <c r="A1892" s="167"/>
      <c r="B1892" s="46">
        <v>22</v>
      </c>
      <c r="C1892" s="43" t="s">
        <v>11883</v>
      </c>
      <c r="D1892" s="45">
        <v>1000000</v>
      </c>
      <c r="E1892" s="42" t="s">
        <v>11884</v>
      </c>
      <c r="F1892" s="42" t="s">
        <v>2230</v>
      </c>
      <c r="G1892" s="42" t="s">
        <v>1941</v>
      </c>
      <c r="H1892" s="45">
        <v>2.3497164391912501E-8</v>
      </c>
      <c r="I1892" s="42">
        <v>14</v>
      </c>
      <c r="J1892" s="42" t="s">
        <v>11885</v>
      </c>
      <c r="K1892" s="42">
        <v>3</v>
      </c>
      <c r="L1892" s="42">
        <v>3</v>
      </c>
      <c r="M1892" s="42">
        <v>1</v>
      </c>
      <c r="N1892" s="42" t="s">
        <v>119</v>
      </c>
      <c r="O1892" s="42" t="s">
        <v>11854</v>
      </c>
      <c r="P1892" s="42" t="s">
        <v>11855</v>
      </c>
      <c r="Q1892" t="s">
        <v>120</v>
      </c>
      <c r="R1892" t="s">
        <v>121</v>
      </c>
    </row>
    <row r="1893" spans="1:18" ht="13" x14ac:dyDescent="0.15">
      <c r="A1893" s="167"/>
      <c r="B1893" s="46">
        <v>22</v>
      </c>
      <c r="C1893" s="43" t="s">
        <v>11886</v>
      </c>
      <c r="D1893" s="45">
        <v>1000000</v>
      </c>
      <c r="E1893" s="42" t="s">
        <v>11887</v>
      </c>
      <c r="F1893" s="42" t="s">
        <v>2216</v>
      </c>
      <c r="G1893" s="42" t="s">
        <v>1941</v>
      </c>
      <c r="H1893" s="45">
        <v>2.68189215346863E-8</v>
      </c>
      <c r="I1893" s="42">
        <v>22</v>
      </c>
      <c r="J1893" s="42" t="s">
        <v>11888</v>
      </c>
      <c r="K1893" s="42">
        <v>3</v>
      </c>
      <c r="L1893" s="42">
        <v>3</v>
      </c>
      <c r="M1893" s="42">
        <v>1</v>
      </c>
      <c r="N1893" s="42" t="s">
        <v>119</v>
      </c>
      <c r="O1893" s="42" t="s">
        <v>11854</v>
      </c>
      <c r="P1893" s="42" t="s">
        <v>11855</v>
      </c>
      <c r="Q1893" t="s">
        <v>120</v>
      </c>
      <c r="R1893" t="s">
        <v>121</v>
      </c>
    </row>
    <row r="1894" spans="1:18" ht="13" x14ac:dyDescent="0.15">
      <c r="A1894" s="167"/>
      <c r="B1894" s="46">
        <v>22</v>
      </c>
      <c r="C1894" s="43" t="s">
        <v>11889</v>
      </c>
      <c r="D1894" s="45">
        <v>1000000</v>
      </c>
      <c r="E1894" s="42" t="s">
        <v>11890</v>
      </c>
      <c r="F1894" s="42" t="s">
        <v>4806</v>
      </c>
      <c r="G1894" s="42" t="s">
        <v>1914</v>
      </c>
      <c r="H1894" s="45">
        <v>2.9825756177171499E-8</v>
      </c>
      <c r="I1894" s="42">
        <v>20</v>
      </c>
      <c r="J1894" s="42" t="s">
        <v>11891</v>
      </c>
      <c r="K1894" s="42">
        <v>3</v>
      </c>
      <c r="L1894" s="42">
        <v>3</v>
      </c>
      <c r="M1894" s="42">
        <v>1</v>
      </c>
      <c r="N1894" s="42" t="s">
        <v>119</v>
      </c>
      <c r="O1894" s="42" t="s">
        <v>11854</v>
      </c>
      <c r="P1894" s="42" t="s">
        <v>11855</v>
      </c>
      <c r="Q1894" t="s">
        <v>120</v>
      </c>
      <c r="R1894" t="s">
        <v>121</v>
      </c>
    </row>
    <row r="1895" spans="1:18" ht="13" x14ac:dyDescent="0.15">
      <c r="A1895" s="167"/>
      <c r="B1895" s="46">
        <v>22</v>
      </c>
      <c r="C1895" s="43" t="s">
        <v>11892</v>
      </c>
      <c r="D1895" s="45">
        <v>1000000</v>
      </c>
      <c r="E1895" s="42" t="s">
        <v>11893</v>
      </c>
      <c r="F1895" s="42" t="s">
        <v>4536</v>
      </c>
      <c r="G1895" s="42" t="s">
        <v>1914</v>
      </c>
      <c r="H1895" s="45">
        <v>1.2049344538854E-6</v>
      </c>
      <c r="I1895" s="42">
        <v>10</v>
      </c>
      <c r="J1895" s="42" t="s">
        <v>11894</v>
      </c>
      <c r="K1895" s="42">
        <v>3</v>
      </c>
      <c r="L1895" s="42">
        <v>3</v>
      </c>
      <c r="M1895" s="42">
        <v>1</v>
      </c>
      <c r="N1895" s="42" t="s">
        <v>119</v>
      </c>
      <c r="O1895" s="42" t="s">
        <v>11854</v>
      </c>
      <c r="P1895" s="42" t="s">
        <v>11855</v>
      </c>
      <c r="Q1895" t="s">
        <v>120</v>
      </c>
      <c r="R1895" t="s">
        <v>121</v>
      </c>
    </row>
    <row r="1896" spans="1:18" ht="13" x14ac:dyDescent="0.15">
      <c r="A1896" s="167"/>
      <c r="B1896" s="46">
        <v>22</v>
      </c>
      <c r="C1896" s="43" t="s">
        <v>11895</v>
      </c>
      <c r="D1896" s="45">
        <v>1000000</v>
      </c>
      <c r="E1896" s="42" t="s">
        <v>11896</v>
      </c>
      <c r="F1896" s="42" t="s">
        <v>4536</v>
      </c>
      <c r="G1896" s="42" t="s">
        <v>1941</v>
      </c>
      <c r="H1896" s="45">
        <v>3.8048901170631798E-9</v>
      </c>
      <c r="I1896" s="42">
        <v>22</v>
      </c>
      <c r="J1896" s="42" t="s">
        <v>11897</v>
      </c>
      <c r="K1896" s="42">
        <v>3</v>
      </c>
      <c r="L1896" s="42">
        <v>3</v>
      </c>
      <c r="M1896" s="42">
        <v>1</v>
      </c>
      <c r="N1896" s="42" t="s">
        <v>119</v>
      </c>
      <c r="O1896" s="42" t="s">
        <v>11854</v>
      </c>
      <c r="P1896" s="42" t="s">
        <v>11855</v>
      </c>
      <c r="Q1896" t="s">
        <v>120</v>
      </c>
      <c r="R1896" t="s">
        <v>121</v>
      </c>
    </row>
    <row r="1897" spans="1:18" ht="13" x14ac:dyDescent="0.15">
      <c r="A1897" s="167"/>
      <c r="B1897" s="46">
        <v>23</v>
      </c>
      <c r="C1897" s="43" t="s">
        <v>13510</v>
      </c>
      <c r="D1897" s="45">
        <v>1000000</v>
      </c>
      <c r="E1897" s="42" t="s">
        <v>13511</v>
      </c>
      <c r="F1897" s="42" t="s">
        <v>2142</v>
      </c>
      <c r="G1897" s="42" t="s">
        <v>1948</v>
      </c>
      <c r="H1897" s="45">
        <v>8.0090533223265407E-9</v>
      </c>
      <c r="I1897" s="42">
        <v>22</v>
      </c>
      <c r="J1897" s="42" t="s">
        <v>13512</v>
      </c>
      <c r="K1897" s="42">
        <v>8</v>
      </c>
      <c r="L1897" s="42">
        <v>3</v>
      </c>
      <c r="M1897" s="42">
        <v>1</v>
      </c>
      <c r="N1897" s="42" t="s">
        <v>124</v>
      </c>
      <c r="O1897" s="42" t="s">
        <v>13513</v>
      </c>
      <c r="P1897" s="42" t="s">
        <v>13514</v>
      </c>
      <c r="Q1897" t="s">
        <v>125</v>
      </c>
      <c r="R1897" t="s">
        <v>126</v>
      </c>
    </row>
    <row r="1898" spans="1:18" ht="13" x14ac:dyDescent="0.15">
      <c r="A1898" s="167"/>
      <c r="B1898" s="46">
        <v>23</v>
      </c>
      <c r="C1898" s="43" t="s">
        <v>13515</v>
      </c>
      <c r="D1898" s="45">
        <v>1000000</v>
      </c>
      <c r="E1898" s="42" t="s">
        <v>13516</v>
      </c>
      <c r="F1898" s="42" t="s">
        <v>1901</v>
      </c>
      <c r="G1898" s="42" t="s">
        <v>1902</v>
      </c>
      <c r="H1898" s="45">
        <v>8.3156715565230098E-10</v>
      </c>
      <c r="I1898" s="42">
        <v>22</v>
      </c>
      <c r="J1898" s="42" t="s">
        <v>13517</v>
      </c>
      <c r="K1898" s="42">
        <v>6</v>
      </c>
      <c r="L1898" s="42">
        <v>3</v>
      </c>
      <c r="M1898" s="42">
        <v>1</v>
      </c>
      <c r="N1898" s="42" t="s">
        <v>124</v>
      </c>
      <c r="O1898" s="42" t="s">
        <v>13513</v>
      </c>
      <c r="P1898" s="42" t="s">
        <v>13514</v>
      </c>
      <c r="Q1898" t="s">
        <v>125</v>
      </c>
      <c r="R1898" t="s">
        <v>126</v>
      </c>
    </row>
    <row r="1899" spans="1:18" ht="13" x14ac:dyDescent="0.15">
      <c r="A1899" s="167"/>
      <c r="B1899" s="46">
        <v>23</v>
      </c>
      <c r="C1899" s="43" t="s">
        <v>13518</v>
      </c>
      <c r="D1899" s="45">
        <v>1000000</v>
      </c>
      <c r="E1899" s="42" t="s">
        <v>13519</v>
      </c>
      <c r="F1899" s="42" t="s">
        <v>2142</v>
      </c>
      <c r="G1899" s="42" t="s">
        <v>1948</v>
      </c>
      <c r="H1899" s="45">
        <v>7.0291843004855806E-8</v>
      </c>
      <c r="I1899" s="42">
        <v>20</v>
      </c>
      <c r="J1899" s="42" t="s">
        <v>13520</v>
      </c>
      <c r="K1899" s="42">
        <v>7</v>
      </c>
      <c r="L1899" s="42">
        <v>4</v>
      </c>
      <c r="M1899" s="42">
        <v>1</v>
      </c>
      <c r="N1899" s="42" t="s">
        <v>124</v>
      </c>
      <c r="O1899" s="42" t="s">
        <v>13513</v>
      </c>
      <c r="P1899" s="42" t="s">
        <v>13514</v>
      </c>
      <c r="Q1899" t="s">
        <v>125</v>
      </c>
      <c r="R1899" t="s">
        <v>126</v>
      </c>
    </row>
    <row r="1900" spans="1:18" ht="13" x14ac:dyDescent="0.15">
      <c r="A1900" s="167"/>
      <c r="B1900" s="46">
        <v>23</v>
      </c>
      <c r="C1900" s="43" t="s">
        <v>13521</v>
      </c>
      <c r="D1900" s="45">
        <v>1000000</v>
      </c>
      <c r="E1900" s="42" t="s">
        <v>13522</v>
      </c>
      <c r="F1900" s="42" t="s">
        <v>1901</v>
      </c>
      <c r="G1900" s="42" t="s">
        <v>1902</v>
      </c>
      <c r="H1900" s="45">
        <v>4.5624744184420699E-9</v>
      </c>
      <c r="I1900" s="42">
        <v>14</v>
      </c>
      <c r="J1900" s="42" t="s">
        <v>13523</v>
      </c>
      <c r="K1900" s="42">
        <v>5</v>
      </c>
      <c r="L1900" s="42">
        <v>3</v>
      </c>
      <c r="M1900" s="42">
        <v>1</v>
      </c>
      <c r="N1900" s="42" t="s">
        <v>124</v>
      </c>
      <c r="O1900" s="42" t="s">
        <v>13513</v>
      </c>
      <c r="P1900" s="42" t="s">
        <v>13514</v>
      </c>
      <c r="Q1900" t="s">
        <v>125</v>
      </c>
      <c r="R1900" t="s">
        <v>126</v>
      </c>
    </row>
    <row r="1901" spans="1:18" ht="13" x14ac:dyDescent="0.15">
      <c r="A1901" s="167"/>
      <c r="B1901" s="46">
        <v>23</v>
      </c>
      <c r="C1901" s="43" t="s">
        <v>13524</v>
      </c>
      <c r="D1901" s="45">
        <v>1000000</v>
      </c>
      <c r="E1901" s="42" t="s">
        <v>13525</v>
      </c>
      <c r="F1901" s="42" t="s">
        <v>1901</v>
      </c>
      <c r="G1901" s="42" t="s">
        <v>1902</v>
      </c>
      <c r="H1901" s="45">
        <v>8.6558360800325604E-9</v>
      </c>
      <c r="I1901" s="42">
        <v>16</v>
      </c>
      <c r="J1901" s="42" t="s">
        <v>13526</v>
      </c>
      <c r="K1901" s="42">
        <v>5</v>
      </c>
      <c r="L1901" s="42">
        <v>3</v>
      </c>
      <c r="M1901" s="42">
        <v>1</v>
      </c>
      <c r="N1901" s="42" t="s">
        <v>124</v>
      </c>
      <c r="O1901" s="42" t="s">
        <v>13513</v>
      </c>
      <c r="P1901" s="42" t="s">
        <v>13514</v>
      </c>
      <c r="Q1901" t="s">
        <v>125</v>
      </c>
      <c r="R1901" t="s">
        <v>126</v>
      </c>
    </row>
    <row r="1902" spans="1:18" ht="13" x14ac:dyDescent="0.15">
      <c r="A1902" s="167"/>
      <c r="B1902" s="46">
        <v>23</v>
      </c>
      <c r="C1902" s="43" t="s">
        <v>13527</v>
      </c>
      <c r="D1902" s="45">
        <v>1000000</v>
      </c>
      <c r="E1902" s="42" t="s">
        <v>13528</v>
      </c>
      <c r="F1902" s="42" t="s">
        <v>2142</v>
      </c>
      <c r="G1902" s="42" t="s">
        <v>1948</v>
      </c>
      <c r="H1902" s="45">
        <v>8.0169369232858205E-9</v>
      </c>
      <c r="I1902" s="42">
        <v>22</v>
      </c>
      <c r="J1902" s="42" t="s">
        <v>13529</v>
      </c>
      <c r="K1902" s="42">
        <v>5</v>
      </c>
      <c r="L1902" s="42">
        <v>3</v>
      </c>
      <c r="M1902" s="42">
        <v>1</v>
      </c>
      <c r="N1902" s="42" t="s">
        <v>124</v>
      </c>
      <c r="O1902" s="42" t="s">
        <v>13513</v>
      </c>
      <c r="P1902" s="42" t="s">
        <v>13514</v>
      </c>
      <c r="Q1902" t="s">
        <v>125</v>
      </c>
      <c r="R1902" t="s">
        <v>126</v>
      </c>
    </row>
    <row r="1903" spans="1:18" ht="13" x14ac:dyDescent="0.15">
      <c r="A1903" s="167"/>
      <c r="B1903" s="46">
        <v>23</v>
      </c>
      <c r="C1903" s="43" t="s">
        <v>13530</v>
      </c>
      <c r="D1903" s="45">
        <v>1000000</v>
      </c>
      <c r="E1903" s="42" t="s">
        <v>13531</v>
      </c>
      <c r="F1903" s="42" t="s">
        <v>2142</v>
      </c>
      <c r="G1903" s="42" t="s">
        <v>1948</v>
      </c>
      <c r="H1903" s="45">
        <v>2.0334774485447999E-8</v>
      </c>
      <c r="I1903" s="42">
        <v>20</v>
      </c>
      <c r="J1903" s="42" t="s">
        <v>13532</v>
      </c>
      <c r="K1903" s="42">
        <v>6</v>
      </c>
      <c r="L1903" s="42">
        <v>4</v>
      </c>
      <c r="M1903" s="42">
        <v>1</v>
      </c>
      <c r="N1903" s="42" t="s">
        <v>124</v>
      </c>
      <c r="O1903" s="42" t="s">
        <v>13513</v>
      </c>
      <c r="P1903" s="42" t="s">
        <v>13514</v>
      </c>
      <c r="Q1903" t="s">
        <v>125</v>
      </c>
      <c r="R1903" t="s">
        <v>126</v>
      </c>
    </row>
    <row r="1904" spans="1:18" ht="13" x14ac:dyDescent="0.15">
      <c r="A1904" s="167"/>
      <c r="B1904" s="46">
        <v>23</v>
      </c>
      <c r="C1904" s="43" t="s">
        <v>13533</v>
      </c>
      <c r="D1904" s="45">
        <v>1000000</v>
      </c>
      <c r="E1904" s="42" t="s">
        <v>13534</v>
      </c>
      <c r="F1904" s="42" t="s">
        <v>2379</v>
      </c>
      <c r="G1904" s="42" t="s">
        <v>1902</v>
      </c>
      <c r="H1904" s="45">
        <v>3.1566694835326901E-8</v>
      </c>
      <c r="I1904" s="42">
        <v>20</v>
      </c>
      <c r="J1904" s="42" t="s">
        <v>13535</v>
      </c>
      <c r="K1904" s="42">
        <v>4</v>
      </c>
      <c r="L1904" s="42">
        <v>3</v>
      </c>
      <c r="M1904" s="42">
        <v>1</v>
      </c>
      <c r="N1904" s="42" t="s">
        <v>124</v>
      </c>
      <c r="O1904" s="42" t="s">
        <v>13513</v>
      </c>
      <c r="P1904" s="42" t="s">
        <v>13514</v>
      </c>
      <c r="Q1904" t="s">
        <v>125</v>
      </c>
      <c r="R1904" t="s">
        <v>126</v>
      </c>
    </row>
    <row r="1905" spans="1:18" ht="13" x14ac:dyDescent="0.15">
      <c r="A1905" s="167"/>
      <c r="B1905" s="46">
        <v>23</v>
      </c>
      <c r="C1905" s="43" t="s">
        <v>13536</v>
      </c>
      <c r="D1905" s="45">
        <v>1000000</v>
      </c>
      <c r="E1905" s="42" t="s">
        <v>13537</v>
      </c>
      <c r="F1905" s="42" t="s">
        <v>2142</v>
      </c>
      <c r="G1905" s="42" t="s">
        <v>1948</v>
      </c>
      <c r="H1905" s="45">
        <v>1.3572167404991299E-7</v>
      </c>
      <c r="I1905" s="42">
        <v>20</v>
      </c>
      <c r="J1905" s="42" t="s">
        <v>13538</v>
      </c>
      <c r="K1905" s="42">
        <v>6</v>
      </c>
      <c r="L1905" s="42">
        <v>4</v>
      </c>
      <c r="M1905" s="42">
        <v>1</v>
      </c>
      <c r="N1905" s="42" t="s">
        <v>124</v>
      </c>
      <c r="O1905" s="42" t="s">
        <v>13513</v>
      </c>
      <c r="P1905" s="42" t="s">
        <v>13514</v>
      </c>
      <c r="Q1905" t="s">
        <v>125</v>
      </c>
      <c r="R1905" t="s">
        <v>126</v>
      </c>
    </row>
    <row r="1906" spans="1:18" ht="13" x14ac:dyDescent="0.15">
      <c r="A1906" s="167"/>
      <c r="B1906" s="46">
        <v>23</v>
      </c>
      <c r="C1906" s="43" t="s">
        <v>13539</v>
      </c>
      <c r="D1906" s="45">
        <v>1000000</v>
      </c>
      <c r="E1906" s="42" t="s">
        <v>13540</v>
      </c>
      <c r="F1906" s="42" t="s">
        <v>2379</v>
      </c>
      <c r="G1906" s="42" t="s">
        <v>1902</v>
      </c>
      <c r="H1906" s="45">
        <v>8.4887719983536302E-8</v>
      </c>
      <c r="I1906" s="42">
        <v>22</v>
      </c>
      <c r="J1906" s="42" t="s">
        <v>13541</v>
      </c>
      <c r="K1906" s="42">
        <v>4</v>
      </c>
      <c r="L1906" s="42">
        <v>3</v>
      </c>
      <c r="M1906" s="42">
        <v>1</v>
      </c>
      <c r="N1906" s="42" t="s">
        <v>124</v>
      </c>
      <c r="O1906" s="42" t="s">
        <v>13513</v>
      </c>
      <c r="P1906" s="42" t="s">
        <v>13514</v>
      </c>
      <c r="Q1906" t="s">
        <v>125</v>
      </c>
      <c r="R1906" t="s">
        <v>126</v>
      </c>
    </row>
    <row r="1907" spans="1:18" ht="13" x14ac:dyDescent="0.15">
      <c r="A1907" s="167"/>
      <c r="B1907" s="46">
        <v>23</v>
      </c>
      <c r="C1907" s="43" t="s">
        <v>13542</v>
      </c>
      <c r="D1907" s="45">
        <v>1000000</v>
      </c>
      <c r="E1907" s="42" t="s">
        <v>13543</v>
      </c>
      <c r="F1907" s="42" t="s">
        <v>2379</v>
      </c>
      <c r="G1907" s="42" t="s">
        <v>1902</v>
      </c>
      <c r="H1907" s="45">
        <v>5.3257577239029303E-9</v>
      </c>
      <c r="I1907" s="42">
        <v>20</v>
      </c>
      <c r="J1907" s="42" t="s">
        <v>13544</v>
      </c>
      <c r="K1907" s="42">
        <v>3</v>
      </c>
      <c r="L1907" s="42">
        <v>3</v>
      </c>
      <c r="M1907" s="42">
        <v>1</v>
      </c>
      <c r="N1907" s="42" t="s">
        <v>124</v>
      </c>
      <c r="O1907" s="42" t="s">
        <v>13513</v>
      </c>
      <c r="P1907" s="42" t="s">
        <v>13514</v>
      </c>
      <c r="Q1907" t="s">
        <v>125</v>
      </c>
      <c r="R1907" t="s">
        <v>126</v>
      </c>
    </row>
    <row r="1908" spans="1:18" ht="13" x14ac:dyDescent="0.15">
      <c r="A1908" s="167"/>
      <c r="B1908" s="46">
        <v>23</v>
      </c>
      <c r="C1908" s="43" t="s">
        <v>13545</v>
      </c>
      <c r="D1908" s="45">
        <v>1000000</v>
      </c>
      <c r="E1908" s="42" t="s">
        <v>13546</v>
      </c>
      <c r="F1908" s="42" t="s">
        <v>2142</v>
      </c>
      <c r="G1908" s="42" t="s">
        <v>1948</v>
      </c>
      <c r="H1908" s="45">
        <v>4.5715131764913402E-8</v>
      </c>
      <c r="I1908" s="42">
        <v>16</v>
      </c>
      <c r="J1908" s="42" t="s">
        <v>13547</v>
      </c>
      <c r="K1908" s="42">
        <v>4</v>
      </c>
      <c r="L1908" s="42">
        <v>3</v>
      </c>
      <c r="M1908" s="42">
        <v>1</v>
      </c>
      <c r="N1908" s="42" t="s">
        <v>124</v>
      </c>
      <c r="O1908" s="42" t="s">
        <v>13513</v>
      </c>
      <c r="P1908" s="42" t="s">
        <v>13514</v>
      </c>
      <c r="Q1908" t="s">
        <v>125</v>
      </c>
      <c r="R1908" t="s">
        <v>126</v>
      </c>
    </row>
    <row r="1909" spans="1:18" ht="13" x14ac:dyDescent="0.15">
      <c r="A1909" s="167"/>
      <c r="B1909" s="46">
        <v>23</v>
      </c>
      <c r="C1909" s="43" t="s">
        <v>13548</v>
      </c>
      <c r="D1909" s="45">
        <v>1000000</v>
      </c>
      <c r="E1909" s="42" t="s">
        <v>13549</v>
      </c>
      <c r="F1909" s="42" t="s">
        <v>2428</v>
      </c>
      <c r="G1909" s="42" t="s">
        <v>1948</v>
      </c>
      <c r="H1909" s="45">
        <v>4.5440707451080897E-8</v>
      </c>
      <c r="I1909" s="42">
        <v>10</v>
      </c>
      <c r="J1909" s="42" t="s">
        <v>13550</v>
      </c>
      <c r="K1909" s="42">
        <v>3</v>
      </c>
      <c r="L1909" s="42">
        <v>3</v>
      </c>
      <c r="M1909" s="42">
        <v>1</v>
      </c>
      <c r="N1909" s="42" t="s">
        <v>124</v>
      </c>
      <c r="O1909" s="42" t="s">
        <v>13513</v>
      </c>
      <c r="P1909" s="42" t="s">
        <v>13514</v>
      </c>
      <c r="Q1909" t="s">
        <v>125</v>
      </c>
      <c r="R1909" t="s">
        <v>126</v>
      </c>
    </row>
    <row r="1910" spans="1:18" ht="13" x14ac:dyDescent="0.15">
      <c r="A1910" s="167"/>
      <c r="B1910" s="46">
        <v>23</v>
      </c>
      <c r="C1910" s="43" t="s">
        <v>13551</v>
      </c>
      <c r="D1910" s="45">
        <v>1000000</v>
      </c>
      <c r="E1910" s="42" t="s">
        <v>13552</v>
      </c>
      <c r="F1910" s="42" t="s">
        <v>2404</v>
      </c>
      <c r="G1910" s="42" t="s">
        <v>1914</v>
      </c>
      <c r="H1910" s="45">
        <v>3.7822252636947502E-8</v>
      </c>
      <c r="I1910" s="42">
        <v>22</v>
      </c>
      <c r="J1910" s="42" t="s">
        <v>13553</v>
      </c>
      <c r="K1910" s="42">
        <v>3</v>
      </c>
      <c r="L1910" s="42">
        <v>3</v>
      </c>
      <c r="M1910" s="42">
        <v>1</v>
      </c>
      <c r="N1910" s="42" t="s">
        <v>124</v>
      </c>
      <c r="O1910" s="42" t="s">
        <v>13513</v>
      </c>
      <c r="P1910" s="42" t="s">
        <v>13514</v>
      </c>
      <c r="Q1910" t="s">
        <v>125</v>
      </c>
      <c r="R1910" t="s">
        <v>126</v>
      </c>
    </row>
    <row r="1911" spans="1:18" ht="13" x14ac:dyDescent="0.15">
      <c r="A1911" s="167"/>
      <c r="B1911" s="46">
        <v>23</v>
      </c>
      <c r="C1911" s="43" t="s">
        <v>13554</v>
      </c>
      <c r="D1911" s="45">
        <v>1000000</v>
      </c>
      <c r="E1911" s="42" t="s">
        <v>13555</v>
      </c>
      <c r="F1911" s="42" t="s">
        <v>2379</v>
      </c>
      <c r="G1911" s="42" t="s">
        <v>1955</v>
      </c>
      <c r="H1911" s="45">
        <v>1.8546755781289501E-8</v>
      </c>
      <c r="I1911" s="42">
        <v>34</v>
      </c>
      <c r="J1911" s="42" t="s">
        <v>13556</v>
      </c>
      <c r="K1911" s="42">
        <v>3</v>
      </c>
      <c r="L1911" s="42">
        <v>3</v>
      </c>
      <c r="M1911" s="42">
        <v>1</v>
      </c>
      <c r="N1911" s="42" t="s">
        <v>124</v>
      </c>
      <c r="O1911" s="42" t="s">
        <v>13513</v>
      </c>
      <c r="P1911" s="42" t="s">
        <v>13514</v>
      </c>
      <c r="Q1911" t="s">
        <v>125</v>
      </c>
      <c r="R1911" t="s">
        <v>126</v>
      </c>
    </row>
    <row r="1912" spans="1:18" ht="13" x14ac:dyDescent="0.15">
      <c r="A1912" s="167"/>
      <c r="B1912" s="46">
        <v>24</v>
      </c>
      <c r="C1912" s="43" t="s">
        <v>12097</v>
      </c>
      <c r="D1912" s="45">
        <v>1000000</v>
      </c>
      <c r="E1912" s="42" t="s">
        <v>7879</v>
      </c>
      <c r="F1912" s="42" t="s">
        <v>1892</v>
      </c>
      <c r="G1912" s="42" t="s">
        <v>1914</v>
      </c>
      <c r="H1912" s="45">
        <v>1.31099003425564E-7</v>
      </c>
      <c r="I1912" s="42">
        <v>22</v>
      </c>
      <c r="J1912" s="42" t="s">
        <v>12098</v>
      </c>
      <c r="K1912" s="42">
        <v>8</v>
      </c>
      <c r="L1912" s="42">
        <v>5</v>
      </c>
      <c r="M1912" s="42">
        <v>1</v>
      </c>
      <c r="N1912" s="42" t="s">
        <v>129</v>
      </c>
      <c r="O1912" s="42" t="s">
        <v>12099</v>
      </c>
      <c r="P1912" s="42" t="s">
        <v>12100</v>
      </c>
      <c r="Q1912" t="s">
        <v>130</v>
      </c>
      <c r="R1912" t="s">
        <v>131</v>
      </c>
    </row>
    <row r="1913" spans="1:18" ht="13" x14ac:dyDescent="0.15">
      <c r="A1913" s="167"/>
      <c r="B1913" s="46">
        <v>24</v>
      </c>
      <c r="C1913" s="43" t="s">
        <v>12101</v>
      </c>
      <c r="D1913" s="45">
        <v>1000000</v>
      </c>
      <c r="E1913" s="42" t="s">
        <v>12102</v>
      </c>
      <c r="F1913" s="42" t="s">
        <v>1892</v>
      </c>
      <c r="G1913" s="42" t="s">
        <v>1914</v>
      </c>
      <c r="H1913" s="45">
        <v>1.62304766164422E-8</v>
      </c>
      <c r="I1913" s="42">
        <v>20</v>
      </c>
      <c r="J1913" s="42" t="s">
        <v>12103</v>
      </c>
      <c r="K1913" s="42">
        <v>6</v>
      </c>
      <c r="L1913" s="42">
        <v>4</v>
      </c>
      <c r="M1913" s="42">
        <v>1</v>
      </c>
      <c r="N1913" s="42" t="s">
        <v>129</v>
      </c>
      <c r="O1913" s="42" t="s">
        <v>12099</v>
      </c>
      <c r="P1913" s="42" t="s">
        <v>12100</v>
      </c>
      <c r="Q1913" t="s">
        <v>130</v>
      </c>
      <c r="R1913" t="s">
        <v>131</v>
      </c>
    </row>
    <row r="1914" spans="1:18" ht="13" x14ac:dyDescent="0.15">
      <c r="A1914" s="167"/>
      <c r="B1914" s="46">
        <v>24</v>
      </c>
      <c r="C1914" s="43" t="s">
        <v>12104</v>
      </c>
      <c r="D1914" s="45">
        <v>1000000</v>
      </c>
      <c r="E1914" s="42" t="s">
        <v>12105</v>
      </c>
      <c r="F1914" s="42" t="s">
        <v>1892</v>
      </c>
      <c r="G1914" s="42" t="s">
        <v>1914</v>
      </c>
      <c r="H1914" s="45">
        <v>1.5085007337579E-8</v>
      </c>
      <c r="I1914" s="42">
        <v>22</v>
      </c>
      <c r="J1914" s="42" t="s">
        <v>12106</v>
      </c>
      <c r="K1914" s="42">
        <v>5</v>
      </c>
      <c r="L1914" s="42">
        <v>4</v>
      </c>
      <c r="M1914" s="42">
        <v>1</v>
      </c>
      <c r="N1914" s="42" t="s">
        <v>129</v>
      </c>
      <c r="O1914" s="42" t="s">
        <v>12099</v>
      </c>
      <c r="P1914" s="42" t="s">
        <v>12100</v>
      </c>
      <c r="Q1914" t="s">
        <v>130</v>
      </c>
      <c r="R1914" t="s">
        <v>131</v>
      </c>
    </row>
    <row r="1915" spans="1:18" ht="13" x14ac:dyDescent="0.15">
      <c r="A1915" s="167"/>
      <c r="B1915" s="46">
        <v>24</v>
      </c>
      <c r="C1915" s="43" t="s">
        <v>12107</v>
      </c>
      <c r="D1915" s="45">
        <v>1000000</v>
      </c>
      <c r="E1915" s="42" t="s">
        <v>2037</v>
      </c>
      <c r="F1915" s="42" t="s">
        <v>5126</v>
      </c>
      <c r="G1915" s="42" t="s">
        <v>1955</v>
      </c>
      <c r="H1915" s="45">
        <v>1.92755212987102E-7</v>
      </c>
      <c r="I1915" s="42">
        <v>22</v>
      </c>
      <c r="J1915" s="42" t="s">
        <v>12108</v>
      </c>
      <c r="K1915" s="42">
        <v>5</v>
      </c>
      <c r="L1915" s="42">
        <v>4</v>
      </c>
      <c r="M1915" s="42">
        <v>1</v>
      </c>
      <c r="N1915" s="42" t="s">
        <v>129</v>
      </c>
      <c r="O1915" s="42" t="s">
        <v>12099</v>
      </c>
      <c r="P1915" s="42" t="s">
        <v>12100</v>
      </c>
      <c r="Q1915" t="s">
        <v>130</v>
      </c>
      <c r="R1915" t="s">
        <v>131</v>
      </c>
    </row>
    <row r="1916" spans="1:18" ht="13" x14ac:dyDescent="0.15">
      <c r="A1916" s="167"/>
      <c r="B1916" s="46">
        <v>24</v>
      </c>
      <c r="C1916" s="43" t="s">
        <v>12109</v>
      </c>
      <c r="D1916" s="45">
        <v>1000000</v>
      </c>
      <c r="E1916" s="42" t="s">
        <v>12110</v>
      </c>
      <c r="F1916" s="42" t="s">
        <v>1892</v>
      </c>
      <c r="G1916" s="42" t="s">
        <v>1914</v>
      </c>
      <c r="H1916" s="45">
        <v>1.52432850655237E-8</v>
      </c>
      <c r="I1916" s="42">
        <v>14</v>
      </c>
      <c r="J1916" s="42" t="s">
        <v>12111</v>
      </c>
      <c r="K1916" s="42">
        <v>4</v>
      </c>
      <c r="L1916" s="42">
        <v>4</v>
      </c>
      <c r="M1916" s="42">
        <v>1</v>
      </c>
      <c r="N1916" s="42" t="s">
        <v>129</v>
      </c>
      <c r="O1916" s="42" t="s">
        <v>12099</v>
      </c>
      <c r="P1916" s="42" t="s">
        <v>12100</v>
      </c>
      <c r="Q1916" t="s">
        <v>130</v>
      </c>
      <c r="R1916" t="s">
        <v>131</v>
      </c>
    </row>
    <row r="1917" spans="1:18" ht="13" x14ac:dyDescent="0.15">
      <c r="A1917" s="167"/>
      <c r="B1917" s="46">
        <v>24</v>
      </c>
      <c r="C1917" s="43" t="s">
        <v>12112</v>
      </c>
      <c r="D1917" s="45">
        <v>1000000</v>
      </c>
      <c r="E1917" s="42" t="s">
        <v>12113</v>
      </c>
      <c r="F1917" s="42" t="s">
        <v>2230</v>
      </c>
      <c r="G1917" s="42" t="s">
        <v>1902</v>
      </c>
      <c r="H1917" s="45">
        <v>1.7695413437004601E-10</v>
      </c>
      <c r="I1917" s="42">
        <v>22</v>
      </c>
      <c r="J1917" s="42" t="s">
        <v>12114</v>
      </c>
      <c r="K1917" s="42">
        <v>3</v>
      </c>
      <c r="L1917" s="42">
        <v>3</v>
      </c>
      <c r="M1917" s="42">
        <v>1</v>
      </c>
      <c r="N1917" s="42" t="s">
        <v>129</v>
      </c>
      <c r="O1917" s="42" t="s">
        <v>12099</v>
      </c>
      <c r="P1917" s="42" t="s">
        <v>12100</v>
      </c>
      <c r="Q1917" t="s">
        <v>130</v>
      </c>
      <c r="R1917" t="s">
        <v>131</v>
      </c>
    </row>
    <row r="1918" spans="1:18" ht="13" x14ac:dyDescent="0.15">
      <c r="A1918" s="167"/>
      <c r="B1918" s="46">
        <v>24</v>
      </c>
      <c r="C1918" s="43" t="s">
        <v>12115</v>
      </c>
      <c r="D1918" s="45">
        <v>1000000</v>
      </c>
      <c r="E1918" s="42" t="s">
        <v>12116</v>
      </c>
      <c r="F1918" s="42" t="s">
        <v>2230</v>
      </c>
      <c r="G1918" s="42" t="s">
        <v>1902</v>
      </c>
      <c r="H1918" s="45">
        <v>7.1737495924265105E-11</v>
      </c>
      <c r="I1918" s="42">
        <v>28</v>
      </c>
      <c r="J1918" s="42" t="s">
        <v>12117</v>
      </c>
      <c r="K1918" s="42">
        <v>3</v>
      </c>
      <c r="L1918" s="42">
        <v>3</v>
      </c>
      <c r="M1918" s="42">
        <v>1</v>
      </c>
      <c r="N1918" s="42" t="s">
        <v>129</v>
      </c>
      <c r="O1918" s="42" t="s">
        <v>12099</v>
      </c>
      <c r="P1918" s="42" t="s">
        <v>12100</v>
      </c>
      <c r="Q1918" t="s">
        <v>130</v>
      </c>
      <c r="R1918" t="s">
        <v>131</v>
      </c>
    </row>
    <row r="1919" spans="1:18" ht="13" x14ac:dyDescent="0.15">
      <c r="A1919" s="167"/>
      <c r="B1919" s="46">
        <v>24</v>
      </c>
      <c r="C1919" s="43" t="s">
        <v>12118</v>
      </c>
      <c r="D1919" s="45">
        <v>1000000</v>
      </c>
      <c r="E1919" s="42" t="s">
        <v>12119</v>
      </c>
      <c r="F1919" s="42" t="s">
        <v>2216</v>
      </c>
      <c r="G1919" s="42" t="s">
        <v>1914</v>
      </c>
      <c r="H1919" s="45">
        <v>1.5944449721069801E-6</v>
      </c>
      <c r="I1919" s="42">
        <v>20</v>
      </c>
      <c r="J1919" s="42" t="s">
        <v>12120</v>
      </c>
      <c r="K1919" s="42">
        <v>4</v>
      </c>
      <c r="L1919" s="42">
        <v>3</v>
      </c>
      <c r="M1919" s="42">
        <v>1</v>
      </c>
      <c r="N1919" s="42" t="s">
        <v>129</v>
      </c>
      <c r="O1919" s="42" t="s">
        <v>12099</v>
      </c>
      <c r="P1919" s="42" t="s">
        <v>12100</v>
      </c>
      <c r="Q1919" t="s">
        <v>130</v>
      </c>
      <c r="R1919" t="s">
        <v>131</v>
      </c>
    </row>
    <row r="1920" spans="1:18" ht="13" x14ac:dyDescent="0.15">
      <c r="A1920" s="167"/>
      <c r="B1920" s="46">
        <v>24</v>
      </c>
      <c r="C1920" s="43" t="s">
        <v>12121</v>
      </c>
      <c r="D1920" s="45">
        <v>1000000</v>
      </c>
      <c r="E1920" s="42" t="s">
        <v>12122</v>
      </c>
      <c r="F1920" s="42" t="s">
        <v>2409</v>
      </c>
      <c r="G1920" s="42" t="s">
        <v>1914</v>
      </c>
      <c r="H1920" s="45">
        <v>3.5800458995005002E-9</v>
      </c>
      <c r="I1920" s="42">
        <v>14</v>
      </c>
      <c r="J1920" s="42" t="s">
        <v>12123</v>
      </c>
      <c r="K1920" s="42">
        <v>3</v>
      </c>
      <c r="L1920" s="42">
        <v>3</v>
      </c>
      <c r="M1920" s="42">
        <v>1</v>
      </c>
      <c r="N1920" s="42" t="s">
        <v>129</v>
      </c>
      <c r="O1920" s="42" t="s">
        <v>12099</v>
      </c>
      <c r="P1920" s="42" t="s">
        <v>12100</v>
      </c>
      <c r="Q1920" t="s">
        <v>130</v>
      </c>
      <c r="R1920" t="s">
        <v>131</v>
      </c>
    </row>
    <row r="1921" spans="1:18" ht="13" x14ac:dyDescent="0.15">
      <c r="A1921" s="167"/>
      <c r="B1921" s="46">
        <v>24</v>
      </c>
      <c r="C1921" s="43" t="s">
        <v>12124</v>
      </c>
      <c r="D1921" s="45">
        <v>1000000</v>
      </c>
      <c r="E1921" s="42" t="s">
        <v>12125</v>
      </c>
      <c r="F1921" s="42" t="s">
        <v>2409</v>
      </c>
      <c r="G1921" s="42" t="s">
        <v>1914</v>
      </c>
      <c r="H1921" s="45">
        <v>4.0637874884238597E-9</v>
      </c>
      <c r="I1921" s="42">
        <v>22</v>
      </c>
      <c r="J1921" s="42" t="s">
        <v>12126</v>
      </c>
      <c r="K1921" s="42">
        <v>4</v>
      </c>
      <c r="L1921" s="42">
        <v>4</v>
      </c>
      <c r="M1921" s="42">
        <v>1</v>
      </c>
      <c r="N1921" s="42" t="s">
        <v>129</v>
      </c>
      <c r="O1921" s="42" t="s">
        <v>12099</v>
      </c>
      <c r="P1921" s="42" t="s">
        <v>12100</v>
      </c>
      <c r="Q1921" t="s">
        <v>130</v>
      </c>
      <c r="R1921" t="s">
        <v>131</v>
      </c>
    </row>
    <row r="1922" spans="1:18" ht="13" x14ac:dyDescent="0.15">
      <c r="A1922" s="167"/>
      <c r="B1922" s="46">
        <v>24</v>
      </c>
      <c r="C1922" s="43" t="s">
        <v>12127</v>
      </c>
      <c r="D1922" s="45">
        <v>1000000</v>
      </c>
      <c r="E1922" s="42" t="s">
        <v>12128</v>
      </c>
      <c r="F1922" s="42" t="s">
        <v>2404</v>
      </c>
      <c r="G1922" s="42" t="s">
        <v>1914</v>
      </c>
      <c r="H1922" s="45">
        <v>2.2911343485495099E-7</v>
      </c>
      <c r="I1922" s="42">
        <v>10</v>
      </c>
      <c r="J1922" s="42" t="s">
        <v>12129</v>
      </c>
      <c r="K1922" s="42">
        <v>3</v>
      </c>
      <c r="L1922" s="42">
        <v>3</v>
      </c>
      <c r="M1922" s="42">
        <v>1</v>
      </c>
      <c r="N1922" s="42" t="s">
        <v>129</v>
      </c>
      <c r="O1922" s="42" t="s">
        <v>12099</v>
      </c>
      <c r="P1922" s="42" t="s">
        <v>12100</v>
      </c>
      <c r="Q1922" t="s">
        <v>130</v>
      </c>
      <c r="R1922" t="s">
        <v>131</v>
      </c>
    </row>
    <row r="1923" spans="1:18" ht="13" x14ac:dyDescent="0.15">
      <c r="A1923" s="167"/>
      <c r="B1923" s="46">
        <v>24</v>
      </c>
      <c r="C1923" s="43" t="s">
        <v>12130</v>
      </c>
      <c r="D1923" s="45">
        <v>1000000</v>
      </c>
      <c r="E1923" s="42" t="s">
        <v>12131</v>
      </c>
      <c r="F1923" s="42" t="s">
        <v>2216</v>
      </c>
      <c r="G1923" s="42" t="s">
        <v>1914</v>
      </c>
      <c r="H1923" s="45">
        <v>5.1242131814354201E-7</v>
      </c>
      <c r="I1923" s="42">
        <v>16</v>
      </c>
      <c r="J1923" s="42" t="s">
        <v>12132</v>
      </c>
      <c r="K1923" s="42">
        <v>4</v>
      </c>
      <c r="L1923" s="42">
        <v>3</v>
      </c>
      <c r="M1923" s="42">
        <v>1</v>
      </c>
      <c r="N1923" s="42" t="s">
        <v>129</v>
      </c>
      <c r="O1923" s="42" t="s">
        <v>12099</v>
      </c>
      <c r="P1923" s="42" t="s">
        <v>12100</v>
      </c>
      <c r="Q1923" t="s">
        <v>130</v>
      </c>
      <c r="R1923" t="s">
        <v>131</v>
      </c>
    </row>
    <row r="1924" spans="1:18" ht="13" x14ac:dyDescent="0.15">
      <c r="A1924" s="167"/>
      <c r="B1924" s="46">
        <v>25</v>
      </c>
      <c r="C1924" s="43" t="s">
        <v>14752</v>
      </c>
      <c r="D1924" s="45">
        <v>1000000</v>
      </c>
      <c r="E1924" s="42" t="s">
        <v>14753</v>
      </c>
      <c r="F1924" s="42" t="s">
        <v>1892</v>
      </c>
      <c r="G1924" s="42" t="s">
        <v>1948</v>
      </c>
      <c r="H1924" s="45">
        <v>5.1747687908280002E-10</v>
      </c>
      <c r="I1924" s="42">
        <v>26</v>
      </c>
      <c r="J1924" s="42" t="s">
        <v>14754</v>
      </c>
      <c r="K1924" s="42">
        <v>4</v>
      </c>
      <c r="L1924" s="42">
        <v>3</v>
      </c>
      <c r="M1924" s="42">
        <v>1</v>
      </c>
      <c r="N1924" s="42" t="s">
        <v>134</v>
      </c>
      <c r="O1924" s="42" t="s">
        <v>14755</v>
      </c>
      <c r="P1924" s="42" t="s">
        <v>14756</v>
      </c>
      <c r="Q1924" t="s">
        <v>135</v>
      </c>
      <c r="R1924" t="s">
        <v>136</v>
      </c>
    </row>
    <row r="1925" spans="1:18" ht="13" x14ac:dyDescent="0.15">
      <c r="A1925" s="167"/>
      <c r="B1925" s="46">
        <v>25</v>
      </c>
      <c r="C1925" s="43" t="s">
        <v>14757</v>
      </c>
      <c r="D1925" s="45">
        <v>1000000</v>
      </c>
      <c r="E1925" s="42" t="s">
        <v>14758</v>
      </c>
      <c r="F1925" s="42" t="s">
        <v>2241</v>
      </c>
      <c r="G1925" s="42" t="s">
        <v>1955</v>
      </c>
      <c r="H1925" s="45">
        <v>1.7398133685814999E-9</v>
      </c>
      <c r="I1925" s="42">
        <v>32</v>
      </c>
      <c r="J1925" s="42" t="s">
        <v>14759</v>
      </c>
      <c r="K1925" s="42">
        <v>3</v>
      </c>
      <c r="L1925" s="42">
        <v>3</v>
      </c>
      <c r="M1925" s="42">
        <v>1</v>
      </c>
      <c r="N1925" s="42" t="s">
        <v>134</v>
      </c>
      <c r="O1925" s="42" t="s">
        <v>14755</v>
      </c>
      <c r="P1925" s="42" t="s">
        <v>14756</v>
      </c>
      <c r="Q1925" t="s">
        <v>135</v>
      </c>
      <c r="R1925" t="s">
        <v>136</v>
      </c>
    </row>
    <row r="1926" spans="1:18" ht="13" x14ac:dyDescent="0.15">
      <c r="A1926" s="167"/>
      <c r="B1926" s="46">
        <v>26</v>
      </c>
      <c r="C1926" s="43" t="s">
        <v>14058</v>
      </c>
      <c r="D1926" s="45">
        <v>1000000</v>
      </c>
      <c r="E1926" s="42" t="s">
        <v>14059</v>
      </c>
      <c r="F1926" s="42" t="s">
        <v>2404</v>
      </c>
      <c r="G1926" s="42" t="s">
        <v>2007</v>
      </c>
      <c r="H1926" s="45">
        <v>7.7217374568892402E-7</v>
      </c>
      <c r="I1926" s="42">
        <v>10</v>
      </c>
      <c r="J1926" s="42" t="s">
        <v>14060</v>
      </c>
      <c r="K1926" s="42">
        <v>13</v>
      </c>
      <c r="L1926" s="42">
        <v>9</v>
      </c>
      <c r="M1926" s="42">
        <v>1</v>
      </c>
      <c r="N1926" s="42" t="s">
        <v>139</v>
      </c>
      <c r="O1926" s="42" t="s">
        <v>14061</v>
      </c>
      <c r="P1926" s="42" t="s">
        <v>14062</v>
      </c>
      <c r="Q1926" t="s">
        <v>140</v>
      </c>
      <c r="R1926" t="s">
        <v>141</v>
      </c>
    </row>
    <row r="1927" spans="1:18" ht="13" x14ac:dyDescent="0.15">
      <c r="A1927" s="167"/>
      <c r="B1927" s="46">
        <v>26</v>
      </c>
      <c r="C1927" s="43" t="s">
        <v>14063</v>
      </c>
      <c r="D1927" s="45">
        <v>1000000</v>
      </c>
      <c r="E1927" s="42" t="s">
        <v>14064</v>
      </c>
      <c r="F1927" s="42" t="s">
        <v>4536</v>
      </c>
      <c r="G1927" s="42" t="s">
        <v>2007</v>
      </c>
      <c r="H1927" s="45">
        <v>3.2135673768668598E-8</v>
      </c>
      <c r="I1927" s="42">
        <v>16</v>
      </c>
      <c r="J1927" s="42" t="s">
        <v>14065</v>
      </c>
      <c r="K1927" s="42">
        <v>5</v>
      </c>
      <c r="L1927" s="42">
        <v>3</v>
      </c>
      <c r="M1927" s="42">
        <v>1</v>
      </c>
      <c r="N1927" s="42" t="s">
        <v>139</v>
      </c>
      <c r="O1927" s="42" t="s">
        <v>14061</v>
      </c>
      <c r="P1927" s="42" t="s">
        <v>14062</v>
      </c>
      <c r="Q1927" t="s">
        <v>140</v>
      </c>
      <c r="R1927" t="s">
        <v>141</v>
      </c>
    </row>
    <row r="1928" spans="1:18" ht="13" x14ac:dyDescent="0.15">
      <c r="A1928" s="167"/>
      <c r="B1928" s="46">
        <v>26</v>
      </c>
      <c r="C1928" s="43" t="s">
        <v>14066</v>
      </c>
      <c r="D1928" s="45">
        <v>1000000</v>
      </c>
      <c r="E1928" s="42" t="s">
        <v>14067</v>
      </c>
      <c r="F1928" s="42" t="s">
        <v>2404</v>
      </c>
      <c r="G1928" s="42" t="s">
        <v>2007</v>
      </c>
      <c r="H1928" s="45">
        <v>1.3005698165746E-8</v>
      </c>
      <c r="I1928" s="42">
        <v>22</v>
      </c>
      <c r="J1928" s="42" t="s">
        <v>14068</v>
      </c>
      <c r="K1928" s="42">
        <v>7</v>
      </c>
      <c r="L1928" s="42">
        <v>3</v>
      </c>
      <c r="M1928" s="42">
        <v>1</v>
      </c>
      <c r="N1928" s="42" t="s">
        <v>139</v>
      </c>
      <c r="O1928" s="42" t="s">
        <v>14061</v>
      </c>
      <c r="P1928" s="42" t="s">
        <v>14062</v>
      </c>
      <c r="Q1928" t="s">
        <v>140</v>
      </c>
      <c r="R1928" t="s">
        <v>141</v>
      </c>
    </row>
    <row r="1929" spans="1:18" ht="13" x14ac:dyDescent="0.15">
      <c r="A1929" s="167"/>
      <c r="B1929" s="46">
        <v>26</v>
      </c>
      <c r="C1929" s="43" t="s">
        <v>14069</v>
      </c>
      <c r="D1929" s="45">
        <v>1000000</v>
      </c>
      <c r="E1929" s="42" t="s">
        <v>14070</v>
      </c>
      <c r="F1929" s="42" t="s">
        <v>2404</v>
      </c>
      <c r="G1929" s="42" t="s">
        <v>1914</v>
      </c>
      <c r="H1929" s="45">
        <v>6.6088253816514101E-7</v>
      </c>
      <c r="I1929" s="42">
        <v>0</v>
      </c>
      <c r="J1929" s="42" t="s">
        <v>14071</v>
      </c>
      <c r="K1929" s="42">
        <v>5</v>
      </c>
      <c r="L1929" s="42">
        <v>4</v>
      </c>
      <c r="M1929" s="42">
        <v>1</v>
      </c>
      <c r="N1929" s="42" t="s">
        <v>139</v>
      </c>
      <c r="O1929" s="42" t="s">
        <v>14061</v>
      </c>
      <c r="P1929" s="42" t="s">
        <v>14062</v>
      </c>
      <c r="Q1929" t="s">
        <v>140</v>
      </c>
      <c r="R1929" t="s">
        <v>141</v>
      </c>
    </row>
    <row r="1930" spans="1:18" ht="13" x14ac:dyDescent="0.15">
      <c r="A1930" s="167"/>
      <c r="B1930" s="46">
        <v>26</v>
      </c>
      <c r="C1930" s="43" t="s">
        <v>14072</v>
      </c>
      <c r="D1930" s="45">
        <v>1000000</v>
      </c>
      <c r="E1930" s="42" t="s">
        <v>14073</v>
      </c>
      <c r="F1930" s="42" t="s">
        <v>2404</v>
      </c>
      <c r="G1930" s="42" t="s">
        <v>1910</v>
      </c>
      <c r="H1930" s="45">
        <v>1.7560364153112699E-7</v>
      </c>
      <c r="I1930" s="42">
        <v>10</v>
      </c>
      <c r="J1930" s="42" t="s">
        <v>14074</v>
      </c>
      <c r="K1930" s="42">
        <v>7</v>
      </c>
      <c r="L1930" s="42">
        <v>5</v>
      </c>
      <c r="M1930" s="42">
        <v>1</v>
      </c>
      <c r="N1930" s="42" t="s">
        <v>139</v>
      </c>
      <c r="O1930" s="42" t="s">
        <v>14061</v>
      </c>
      <c r="P1930" s="42" t="s">
        <v>14062</v>
      </c>
      <c r="Q1930" t="s">
        <v>140</v>
      </c>
      <c r="R1930" t="s">
        <v>141</v>
      </c>
    </row>
    <row r="1931" spans="1:18" ht="13" x14ac:dyDescent="0.15">
      <c r="A1931" s="167"/>
      <c r="B1931" s="46">
        <v>26</v>
      </c>
      <c r="C1931" s="43" t="s">
        <v>14075</v>
      </c>
      <c r="D1931" s="45">
        <v>1000000</v>
      </c>
      <c r="E1931" s="42" t="s">
        <v>14076</v>
      </c>
      <c r="F1931" s="42" t="s">
        <v>2404</v>
      </c>
      <c r="G1931" s="42" t="s">
        <v>1948</v>
      </c>
      <c r="H1931" s="45">
        <v>1.81717671503358E-7</v>
      </c>
      <c r="I1931" s="42">
        <v>8</v>
      </c>
      <c r="J1931" s="42" t="s">
        <v>14077</v>
      </c>
      <c r="K1931" s="42">
        <v>5</v>
      </c>
      <c r="L1931" s="42">
        <v>3</v>
      </c>
      <c r="M1931" s="42">
        <v>1</v>
      </c>
      <c r="N1931" s="42" t="s">
        <v>139</v>
      </c>
      <c r="O1931" s="42" t="s">
        <v>14061</v>
      </c>
      <c r="P1931" s="42" t="s">
        <v>14062</v>
      </c>
      <c r="Q1931" t="s">
        <v>140</v>
      </c>
      <c r="R1931" t="s">
        <v>141</v>
      </c>
    </row>
    <row r="1932" spans="1:18" ht="13" x14ac:dyDescent="0.15">
      <c r="A1932" s="167"/>
      <c r="B1932" s="46">
        <v>26</v>
      </c>
      <c r="C1932" s="43" t="s">
        <v>14078</v>
      </c>
      <c r="D1932" s="45">
        <v>1000000</v>
      </c>
      <c r="E1932" s="42" t="s">
        <v>14079</v>
      </c>
      <c r="F1932" s="42" t="s">
        <v>2404</v>
      </c>
      <c r="G1932" s="42" t="s">
        <v>1948</v>
      </c>
      <c r="H1932" s="45">
        <v>5.0417464002968701E-7</v>
      </c>
      <c r="I1932" s="42">
        <v>0</v>
      </c>
      <c r="J1932" s="42" t="s">
        <v>14080</v>
      </c>
      <c r="K1932" s="42">
        <v>5</v>
      </c>
      <c r="L1932" s="42">
        <v>3</v>
      </c>
      <c r="M1932" s="42">
        <v>1</v>
      </c>
      <c r="N1932" s="42" t="s">
        <v>139</v>
      </c>
      <c r="O1932" s="42" t="s">
        <v>14061</v>
      </c>
      <c r="P1932" s="42" t="s">
        <v>14062</v>
      </c>
      <c r="Q1932" t="s">
        <v>140</v>
      </c>
      <c r="R1932" t="s">
        <v>141</v>
      </c>
    </row>
    <row r="1933" spans="1:18" ht="13" x14ac:dyDescent="0.15">
      <c r="A1933" s="167"/>
      <c r="B1933" s="46">
        <v>26</v>
      </c>
      <c r="C1933" s="43" t="s">
        <v>14081</v>
      </c>
      <c r="D1933" s="45">
        <v>1000000</v>
      </c>
      <c r="E1933" s="42" t="s">
        <v>14082</v>
      </c>
      <c r="F1933" s="42" t="s">
        <v>2404</v>
      </c>
      <c r="G1933" s="42" t="s">
        <v>1948</v>
      </c>
      <c r="H1933" s="45">
        <v>2.8259767508901002E-7</v>
      </c>
      <c r="I1933" s="42">
        <v>0</v>
      </c>
      <c r="J1933" s="42" t="s">
        <v>14083</v>
      </c>
      <c r="K1933" s="42">
        <v>5</v>
      </c>
      <c r="L1933" s="42">
        <v>4</v>
      </c>
      <c r="M1933" s="42">
        <v>1</v>
      </c>
      <c r="N1933" s="42" t="s">
        <v>139</v>
      </c>
      <c r="O1933" s="42" t="s">
        <v>14061</v>
      </c>
      <c r="P1933" s="42" t="s">
        <v>14062</v>
      </c>
      <c r="Q1933" t="s">
        <v>140</v>
      </c>
      <c r="R1933" t="s">
        <v>141</v>
      </c>
    </row>
    <row r="1934" spans="1:18" ht="13" x14ac:dyDescent="0.15">
      <c r="A1934" s="167"/>
      <c r="B1934" s="46">
        <v>26</v>
      </c>
      <c r="C1934" s="43" t="s">
        <v>14084</v>
      </c>
      <c r="D1934" s="45">
        <v>1000000</v>
      </c>
      <c r="E1934" s="42" t="s">
        <v>14085</v>
      </c>
      <c r="F1934" s="42" t="s">
        <v>4536</v>
      </c>
      <c r="G1934" s="42" t="s">
        <v>1914</v>
      </c>
      <c r="H1934" s="45">
        <v>7.1245328905407903E-8</v>
      </c>
      <c r="I1934" s="42">
        <v>22</v>
      </c>
      <c r="J1934" s="42" t="s">
        <v>14086</v>
      </c>
      <c r="K1934" s="42">
        <v>3</v>
      </c>
      <c r="L1934" s="42">
        <v>3</v>
      </c>
      <c r="M1934" s="42">
        <v>1</v>
      </c>
      <c r="N1934" s="42" t="s">
        <v>139</v>
      </c>
      <c r="O1934" s="42" t="s">
        <v>14061</v>
      </c>
      <c r="P1934" s="42" t="s">
        <v>14062</v>
      </c>
      <c r="Q1934" t="s">
        <v>140</v>
      </c>
      <c r="R1934" t="s">
        <v>141</v>
      </c>
    </row>
    <row r="1935" spans="1:18" ht="13" x14ac:dyDescent="0.15">
      <c r="A1935" s="167"/>
      <c r="B1935" s="46">
        <v>26</v>
      </c>
      <c r="C1935" s="43" t="s">
        <v>14087</v>
      </c>
      <c r="D1935" s="45">
        <v>1000000</v>
      </c>
      <c r="E1935" s="42" t="s">
        <v>14088</v>
      </c>
      <c r="F1935" s="42" t="s">
        <v>2404</v>
      </c>
      <c r="G1935" s="42" t="s">
        <v>1914</v>
      </c>
      <c r="H1935" s="45">
        <v>2.53323497199214E-9</v>
      </c>
      <c r="I1935" s="42">
        <v>10</v>
      </c>
      <c r="J1935" s="42" t="s">
        <v>14089</v>
      </c>
      <c r="K1935" s="42">
        <v>3</v>
      </c>
      <c r="L1935" s="42">
        <v>3</v>
      </c>
      <c r="M1935" s="42">
        <v>1</v>
      </c>
      <c r="N1935" s="42" t="s">
        <v>139</v>
      </c>
      <c r="O1935" s="42" t="s">
        <v>14061</v>
      </c>
      <c r="P1935" s="42" t="s">
        <v>14062</v>
      </c>
      <c r="Q1935" t="s">
        <v>140</v>
      </c>
      <c r="R1935" t="s">
        <v>141</v>
      </c>
    </row>
    <row r="1936" spans="1:18" ht="13" x14ac:dyDescent="0.15">
      <c r="A1936" s="167"/>
      <c r="B1936" s="46">
        <v>26</v>
      </c>
      <c r="C1936" s="43" t="s">
        <v>14090</v>
      </c>
      <c r="D1936" s="45">
        <v>1000000</v>
      </c>
      <c r="E1936" s="42" t="s">
        <v>14091</v>
      </c>
      <c r="F1936" s="42" t="s">
        <v>2404</v>
      </c>
      <c r="G1936" s="42" t="s">
        <v>1948</v>
      </c>
      <c r="H1936" s="45">
        <v>1.3213005788456599E-8</v>
      </c>
      <c r="I1936" s="42">
        <v>10</v>
      </c>
      <c r="J1936" s="42" t="s">
        <v>14092</v>
      </c>
      <c r="K1936" s="42">
        <v>3</v>
      </c>
      <c r="L1936" s="42">
        <v>3</v>
      </c>
      <c r="M1936" s="42">
        <v>1</v>
      </c>
      <c r="N1936" s="42" t="s">
        <v>139</v>
      </c>
      <c r="O1936" s="42" t="s">
        <v>14061</v>
      </c>
      <c r="P1936" s="42" t="s">
        <v>14062</v>
      </c>
      <c r="Q1936" t="s">
        <v>140</v>
      </c>
      <c r="R1936" t="s">
        <v>141</v>
      </c>
    </row>
    <row r="1937" spans="1:18" ht="13" x14ac:dyDescent="0.15">
      <c r="A1937" s="167"/>
      <c r="B1937" s="46">
        <v>26</v>
      </c>
      <c r="C1937" s="43" t="s">
        <v>14093</v>
      </c>
      <c r="D1937" s="45">
        <v>1000000</v>
      </c>
      <c r="E1937" s="42" t="s">
        <v>14094</v>
      </c>
      <c r="F1937" s="42" t="s">
        <v>2404</v>
      </c>
      <c r="G1937" s="42" t="s">
        <v>6296</v>
      </c>
      <c r="H1937" s="45">
        <v>1.4057275580203401E-7</v>
      </c>
      <c r="I1937" s="42">
        <v>22</v>
      </c>
      <c r="J1937" s="42" t="s">
        <v>14095</v>
      </c>
      <c r="K1937" s="42">
        <v>4</v>
      </c>
      <c r="L1937" s="42">
        <v>4</v>
      </c>
      <c r="M1937" s="42">
        <v>1</v>
      </c>
      <c r="N1937" s="42" t="s">
        <v>139</v>
      </c>
      <c r="O1937" s="42" t="s">
        <v>14061</v>
      </c>
      <c r="P1937" s="42" t="s">
        <v>14062</v>
      </c>
      <c r="Q1937" t="s">
        <v>140</v>
      </c>
      <c r="R1937" t="s">
        <v>141</v>
      </c>
    </row>
    <row r="1938" spans="1:18" ht="13" x14ac:dyDescent="0.15">
      <c r="A1938" s="167"/>
      <c r="B1938" s="46">
        <v>26</v>
      </c>
      <c r="C1938" s="43" t="s">
        <v>14096</v>
      </c>
      <c r="D1938" s="45">
        <v>1000000</v>
      </c>
      <c r="E1938" s="42" t="s">
        <v>14097</v>
      </c>
      <c r="F1938" s="42" t="s">
        <v>2404</v>
      </c>
      <c r="G1938" s="42" t="s">
        <v>1910</v>
      </c>
      <c r="H1938" s="45">
        <v>1.97739345878027E-7</v>
      </c>
      <c r="I1938" s="42">
        <v>10</v>
      </c>
      <c r="J1938" s="42" t="s">
        <v>14098</v>
      </c>
      <c r="K1938" s="42">
        <v>3</v>
      </c>
      <c r="L1938" s="42">
        <v>3</v>
      </c>
      <c r="M1938" s="42">
        <v>1</v>
      </c>
      <c r="N1938" s="42" t="s">
        <v>139</v>
      </c>
      <c r="O1938" s="42" t="s">
        <v>14061</v>
      </c>
      <c r="P1938" s="42" t="s">
        <v>14062</v>
      </c>
      <c r="Q1938" t="s">
        <v>140</v>
      </c>
      <c r="R1938" t="s">
        <v>141</v>
      </c>
    </row>
    <row r="1939" spans="1:18" ht="13" x14ac:dyDescent="0.15">
      <c r="A1939" s="167"/>
      <c r="B1939" s="46">
        <v>26</v>
      </c>
      <c r="C1939" s="43" t="s">
        <v>14099</v>
      </c>
      <c r="D1939" s="45">
        <v>1000000</v>
      </c>
      <c r="E1939" s="42" t="s">
        <v>14100</v>
      </c>
      <c r="F1939" s="42" t="s">
        <v>4536</v>
      </c>
      <c r="G1939" s="42" t="s">
        <v>1948</v>
      </c>
      <c r="H1939" s="45">
        <v>2.4018328021344499E-10</v>
      </c>
      <c r="I1939" s="42">
        <v>28</v>
      </c>
      <c r="J1939" s="42" t="s">
        <v>14101</v>
      </c>
      <c r="K1939" s="42">
        <v>3</v>
      </c>
      <c r="L1939" s="42">
        <v>3</v>
      </c>
      <c r="M1939" s="42">
        <v>1</v>
      </c>
      <c r="N1939" s="42" t="s">
        <v>139</v>
      </c>
      <c r="O1939" s="42" t="s">
        <v>14061</v>
      </c>
      <c r="P1939" s="42" t="s">
        <v>14062</v>
      </c>
      <c r="Q1939" t="s">
        <v>140</v>
      </c>
      <c r="R1939" t="s">
        <v>141</v>
      </c>
    </row>
    <row r="1940" spans="1:18" ht="13" x14ac:dyDescent="0.15">
      <c r="A1940" s="167"/>
      <c r="B1940" s="46">
        <v>26</v>
      </c>
      <c r="C1940" s="43" t="s">
        <v>14102</v>
      </c>
      <c r="D1940" s="45">
        <v>1000000</v>
      </c>
      <c r="E1940" s="42" t="s">
        <v>14103</v>
      </c>
      <c r="F1940" s="42" t="s">
        <v>2404</v>
      </c>
      <c r="G1940" s="42" t="s">
        <v>1914</v>
      </c>
      <c r="H1940" s="45">
        <v>1.02967083350595E-7</v>
      </c>
      <c r="I1940" s="42">
        <v>10</v>
      </c>
      <c r="J1940" s="42" t="s">
        <v>14104</v>
      </c>
      <c r="K1940" s="42">
        <v>3</v>
      </c>
      <c r="L1940" s="42">
        <v>3</v>
      </c>
      <c r="M1940" s="42">
        <v>1</v>
      </c>
      <c r="N1940" s="42" t="s">
        <v>139</v>
      </c>
      <c r="O1940" s="42" t="s">
        <v>14061</v>
      </c>
      <c r="P1940" s="42" t="s">
        <v>14062</v>
      </c>
      <c r="Q1940" t="s">
        <v>140</v>
      </c>
      <c r="R1940" t="s">
        <v>141</v>
      </c>
    </row>
    <row r="1941" spans="1:18" ht="13" x14ac:dyDescent="0.15">
      <c r="A1941" s="167"/>
      <c r="B1941" s="46">
        <v>26</v>
      </c>
      <c r="C1941" s="43" t="s">
        <v>14105</v>
      </c>
      <c r="D1941" s="45">
        <v>1000000</v>
      </c>
      <c r="E1941" s="42" t="s">
        <v>14106</v>
      </c>
      <c r="F1941" s="42" t="s">
        <v>2404</v>
      </c>
      <c r="G1941" s="42" t="s">
        <v>1948</v>
      </c>
      <c r="H1941" s="45">
        <v>1.50103915137797E-7</v>
      </c>
      <c r="I1941" s="42">
        <v>10</v>
      </c>
      <c r="J1941" s="42" t="s">
        <v>14107</v>
      </c>
      <c r="K1941" s="42">
        <v>4</v>
      </c>
      <c r="L1941" s="42">
        <v>4</v>
      </c>
      <c r="M1941" s="42">
        <v>1</v>
      </c>
      <c r="N1941" s="42" t="s">
        <v>139</v>
      </c>
      <c r="O1941" s="42" t="s">
        <v>14061</v>
      </c>
      <c r="P1941" s="42" t="s">
        <v>14062</v>
      </c>
      <c r="Q1941" t="s">
        <v>140</v>
      </c>
      <c r="R1941" t="s">
        <v>141</v>
      </c>
    </row>
    <row r="1942" spans="1:18" ht="13" x14ac:dyDescent="0.15">
      <c r="A1942" s="167"/>
      <c r="B1942" s="46">
        <v>26</v>
      </c>
      <c r="C1942" s="43" t="s">
        <v>14108</v>
      </c>
      <c r="D1942" s="45">
        <v>1000000</v>
      </c>
      <c r="E1942" s="42" t="s">
        <v>14109</v>
      </c>
      <c r="F1942" s="42" t="s">
        <v>2428</v>
      </c>
      <c r="G1942" s="42" t="s">
        <v>1914</v>
      </c>
      <c r="H1942" s="45">
        <v>1.03803078062433E-7</v>
      </c>
      <c r="I1942" s="42">
        <v>16</v>
      </c>
      <c r="J1942" s="42" t="s">
        <v>14110</v>
      </c>
      <c r="K1942" s="42">
        <v>3</v>
      </c>
      <c r="L1942" s="42">
        <v>3</v>
      </c>
      <c r="M1942" s="42">
        <v>1</v>
      </c>
      <c r="N1942" s="42" t="s">
        <v>139</v>
      </c>
      <c r="O1942" s="42" t="s">
        <v>14061</v>
      </c>
      <c r="P1942" s="42" t="s">
        <v>14062</v>
      </c>
      <c r="Q1942" t="s">
        <v>140</v>
      </c>
      <c r="R1942" t="s">
        <v>141</v>
      </c>
    </row>
    <row r="1943" spans="1:18" ht="13" x14ac:dyDescent="0.15">
      <c r="A1943" s="167"/>
      <c r="B1943" s="46">
        <v>26</v>
      </c>
      <c r="C1943" s="43" t="s">
        <v>14111</v>
      </c>
      <c r="D1943" s="45">
        <v>1000000</v>
      </c>
      <c r="E1943" s="42" t="s">
        <v>14112</v>
      </c>
      <c r="F1943" s="42" t="s">
        <v>2404</v>
      </c>
      <c r="G1943" s="42" t="s">
        <v>1941</v>
      </c>
      <c r="H1943" s="45">
        <v>1.42797481556135E-7</v>
      </c>
      <c r="I1943" s="42">
        <v>10</v>
      </c>
      <c r="J1943" s="42" t="s">
        <v>14113</v>
      </c>
      <c r="K1943" s="42">
        <v>3</v>
      </c>
      <c r="L1943" s="42">
        <v>3</v>
      </c>
      <c r="M1943" s="42">
        <v>1</v>
      </c>
      <c r="N1943" s="42" t="s">
        <v>139</v>
      </c>
      <c r="O1943" s="42" t="s">
        <v>14061</v>
      </c>
      <c r="P1943" s="42" t="s">
        <v>14062</v>
      </c>
      <c r="Q1943" t="s">
        <v>140</v>
      </c>
      <c r="R1943" t="s">
        <v>141</v>
      </c>
    </row>
    <row r="1944" spans="1:18" ht="13" x14ac:dyDescent="0.15">
      <c r="A1944" s="167"/>
      <c r="B1944" s="46">
        <v>27</v>
      </c>
      <c r="C1944" s="43" t="s">
        <v>12439</v>
      </c>
      <c r="D1944" s="45">
        <v>1000000</v>
      </c>
      <c r="E1944" s="42" t="s">
        <v>12440</v>
      </c>
      <c r="F1944" s="42" t="s">
        <v>1892</v>
      </c>
      <c r="G1944" s="42" t="s">
        <v>1941</v>
      </c>
      <c r="H1944" s="45">
        <v>4.5572267096706197E-8</v>
      </c>
      <c r="I1944" s="42">
        <v>22</v>
      </c>
      <c r="J1944" s="42" t="s">
        <v>12441</v>
      </c>
      <c r="K1944" s="42">
        <v>13</v>
      </c>
      <c r="L1944" s="42">
        <v>3</v>
      </c>
      <c r="M1944" s="42">
        <v>1</v>
      </c>
      <c r="N1944" s="42" t="s">
        <v>144</v>
      </c>
      <c r="O1944" s="42" t="s">
        <v>12442</v>
      </c>
      <c r="P1944" s="42" t="s">
        <v>12443</v>
      </c>
      <c r="Q1944" t="s">
        <v>145</v>
      </c>
      <c r="R1944" t="s">
        <v>146</v>
      </c>
    </row>
    <row r="1945" spans="1:18" ht="13" x14ac:dyDescent="0.15">
      <c r="A1945" s="167"/>
      <c r="B1945" s="46">
        <v>27</v>
      </c>
      <c r="C1945" s="43" t="s">
        <v>12444</v>
      </c>
      <c r="D1945" s="45">
        <v>1000000</v>
      </c>
      <c r="E1945" s="42" t="s">
        <v>12445</v>
      </c>
      <c r="F1945" s="42" t="s">
        <v>1892</v>
      </c>
      <c r="G1945" s="42" t="s">
        <v>1941</v>
      </c>
      <c r="H1945" s="45">
        <v>2.29798030161219E-8</v>
      </c>
      <c r="I1945" s="42">
        <v>20</v>
      </c>
      <c r="J1945" s="42" t="s">
        <v>12446</v>
      </c>
      <c r="K1945" s="42">
        <v>12</v>
      </c>
      <c r="L1945" s="42">
        <v>3</v>
      </c>
      <c r="M1945" s="42">
        <v>1</v>
      </c>
      <c r="N1945" s="42" t="s">
        <v>144</v>
      </c>
      <c r="O1945" s="42" t="s">
        <v>12442</v>
      </c>
      <c r="P1945" s="42" t="s">
        <v>12443</v>
      </c>
      <c r="Q1945" t="s">
        <v>145</v>
      </c>
      <c r="R1945" t="s">
        <v>146</v>
      </c>
    </row>
    <row r="1946" spans="1:18" ht="13" x14ac:dyDescent="0.15">
      <c r="A1946" s="167"/>
      <c r="B1946" s="46">
        <v>27</v>
      </c>
      <c r="C1946" s="43" t="s">
        <v>12447</v>
      </c>
      <c r="D1946" s="45">
        <v>1000000</v>
      </c>
      <c r="E1946" s="42" t="s">
        <v>12448</v>
      </c>
      <c r="F1946" s="42" t="s">
        <v>1892</v>
      </c>
      <c r="G1946" s="42" t="s">
        <v>1941</v>
      </c>
      <c r="H1946" s="45">
        <v>2.7628959148412898E-9</v>
      </c>
      <c r="I1946" s="42">
        <v>22</v>
      </c>
      <c r="J1946" s="42" t="s">
        <v>12449</v>
      </c>
      <c r="K1946" s="42">
        <v>12</v>
      </c>
      <c r="L1946" s="42">
        <v>3</v>
      </c>
      <c r="M1946" s="42">
        <v>1</v>
      </c>
      <c r="N1946" s="42" t="s">
        <v>144</v>
      </c>
      <c r="O1946" s="42" t="s">
        <v>12442</v>
      </c>
      <c r="P1946" s="42" t="s">
        <v>12443</v>
      </c>
      <c r="Q1946" t="s">
        <v>145</v>
      </c>
      <c r="R1946" t="s">
        <v>146</v>
      </c>
    </row>
    <row r="1947" spans="1:18" ht="13" x14ac:dyDescent="0.15">
      <c r="A1947" s="167"/>
      <c r="B1947" s="46">
        <v>27</v>
      </c>
      <c r="C1947" s="43" t="s">
        <v>12450</v>
      </c>
      <c r="D1947" s="45">
        <v>1000000</v>
      </c>
      <c r="E1947" s="42" t="s">
        <v>12451</v>
      </c>
      <c r="F1947" s="42" t="s">
        <v>1892</v>
      </c>
      <c r="G1947" s="42" t="s">
        <v>1941</v>
      </c>
      <c r="H1947" s="45">
        <v>3.1822787816257799E-9</v>
      </c>
      <c r="I1947" s="42">
        <v>22</v>
      </c>
      <c r="J1947" s="42" t="s">
        <v>12452</v>
      </c>
      <c r="K1947" s="42">
        <v>11</v>
      </c>
      <c r="L1947" s="42">
        <v>3</v>
      </c>
      <c r="M1947" s="42">
        <v>1</v>
      </c>
      <c r="N1947" s="42" t="s">
        <v>144</v>
      </c>
      <c r="O1947" s="42" t="s">
        <v>12442</v>
      </c>
      <c r="P1947" s="42" t="s">
        <v>12443</v>
      </c>
      <c r="Q1947" t="s">
        <v>145</v>
      </c>
      <c r="R1947" t="s">
        <v>146</v>
      </c>
    </row>
    <row r="1948" spans="1:18" ht="13" x14ac:dyDescent="0.15">
      <c r="A1948" s="167"/>
      <c r="B1948" s="46">
        <v>27</v>
      </c>
      <c r="C1948" s="43" t="s">
        <v>12453</v>
      </c>
      <c r="D1948" s="45">
        <v>1000000</v>
      </c>
      <c r="E1948" s="42" t="s">
        <v>12454</v>
      </c>
      <c r="F1948" s="42" t="s">
        <v>1892</v>
      </c>
      <c r="G1948" s="42" t="s">
        <v>1914</v>
      </c>
      <c r="H1948" s="45">
        <v>6.5553642538110702E-10</v>
      </c>
      <c r="I1948" s="42">
        <v>16</v>
      </c>
      <c r="J1948" s="42" t="s">
        <v>12455</v>
      </c>
      <c r="K1948" s="42">
        <v>11</v>
      </c>
      <c r="L1948" s="42">
        <v>4</v>
      </c>
      <c r="M1948" s="42">
        <v>1</v>
      </c>
      <c r="N1948" s="42" t="s">
        <v>144</v>
      </c>
      <c r="O1948" s="42" t="s">
        <v>12442</v>
      </c>
      <c r="P1948" s="42" t="s">
        <v>12443</v>
      </c>
      <c r="Q1948" t="s">
        <v>145</v>
      </c>
      <c r="R1948" t="s">
        <v>146</v>
      </c>
    </row>
    <row r="1949" spans="1:18" ht="13" x14ac:dyDescent="0.15">
      <c r="A1949" s="167"/>
      <c r="B1949" s="46">
        <v>27</v>
      </c>
      <c r="C1949" s="43" t="s">
        <v>12456</v>
      </c>
      <c r="D1949" s="45">
        <v>1000000</v>
      </c>
      <c r="E1949" s="42" t="s">
        <v>12457</v>
      </c>
      <c r="F1949" s="42" t="s">
        <v>1892</v>
      </c>
      <c r="G1949" s="42" t="s">
        <v>1948</v>
      </c>
      <c r="H1949" s="45">
        <v>5.5615947981112401E-9</v>
      </c>
      <c r="I1949" s="42">
        <v>22</v>
      </c>
      <c r="J1949" s="42" t="s">
        <v>12458</v>
      </c>
      <c r="K1949" s="42">
        <v>8</v>
      </c>
      <c r="L1949" s="42">
        <v>3</v>
      </c>
      <c r="M1949" s="42">
        <v>1</v>
      </c>
      <c r="N1949" s="42" t="s">
        <v>144</v>
      </c>
      <c r="O1949" s="42" t="s">
        <v>12442</v>
      </c>
      <c r="P1949" s="42" t="s">
        <v>12443</v>
      </c>
      <c r="Q1949" t="s">
        <v>145</v>
      </c>
      <c r="R1949" t="s">
        <v>146</v>
      </c>
    </row>
    <row r="1950" spans="1:18" ht="13" x14ac:dyDescent="0.15">
      <c r="A1950" s="167"/>
      <c r="B1950" s="46">
        <v>27</v>
      </c>
      <c r="C1950" s="43" t="s">
        <v>12459</v>
      </c>
      <c r="D1950" s="45">
        <v>1000000</v>
      </c>
      <c r="E1950" s="42" t="s">
        <v>12460</v>
      </c>
      <c r="F1950" s="42" t="s">
        <v>1892</v>
      </c>
      <c r="G1950" s="42" t="s">
        <v>1948</v>
      </c>
      <c r="H1950" s="45">
        <v>9.0465452613389601E-9</v>
      </c>
      <c r="I1950" s="42">
        <v>20</v>
      </c>
      <c r="J1950" s="42" t="s">
        <v>12461</v>
      </c>
      <c r="K1950" s="42">
        <v>8</v>
      </c>
      <c r="L1950" s="42">
        <v>3</v>
      </c>
      <c r="M1950" s="42">
        <v>1</v>
      </c>
      <c r="N1950" s="42" t="s">
        <v>144</v>
      </c>
      <c r="O1950" s="42" t="s">
        <v>12442</v>
      </c>
      <c r="P1950" s="42" t="s">
        <v>12443</v>
      </c>
      <c r="Q1950" t="s">
        <v>145</v>
      </c>
      <c r="R1950" t="s">
        <v>146</v>
      </c>
    </row>
    <row r="1951" spans="1:18" ht="13" x14ac:dyDescent="0.15">
      <c r="A1951" s="167"/>
      <c r="B1951" s="46">
        <v>27</v>
      </c>
      <c r="C1951" s="43" t="s">
        <v>12462</v>
      </c>
      <c r="D1951" s="45">
        <v>1000000</v>
      </c>
      <c r="E1951" s="42" t="s">
        <v>12463</v>
      </c>
      <c r="F1951" s="42" t="s">
        <v>1892</v>
      </c>
      <c r="G1951" s="42" t="s">
        <v>1914</v>
      </c>
      <c r="H1951" s="45">
        <v>1.63578626906367E-8</v>
      </c>
      <c r="I1951" s="42">
        <v>20</v>
      </c>
      <c r="J1951" s="42" t="s">
        <v>12464</v>
      </c>
      <c r="K1951" s="42">
        <v>8</v>
      </c>
      <c r="L1951" s="42">
        <v>3</v>
      </c>
      <c r="M1951" s="42">
        <v>1</v>
      </c>
      <c r="N1951" s="42" t="s">
        <v>144</v>
      </c>
      <c r="O1951" s="42" t="s">
        <v>12442</v>
      </c>
      <c r="P1951" s="42" t="s">
        <v>12443</v>
      </c>
      <c r="Q1951" t="s">
        <v>145</v>
      </c>
      <c r="R1951" t="s">
        <v>146</v>
      </c>
    </row>
    <row r="1952" spans="1:18" ht="13" x14ac:dyDescent="0.15">
      <c r="A1952" s="167"/>
      <c r="B1952" s="46">
        <v>27</v>
      </c>
      <c r="C1952" s="43" t="s">
        <v>12465</v>
      </c>
      <c r="D1952" s="45">
        <v>1000000</v>
      </c>
      <c r="E1952" s="42" t="s">
        <v>12466</v>
      </c>
      <c r="F1952" s="42" t="s">
        <v>1892</v>
      </c>
      <c r="G1952" s="42" t="s">
        <v>1948</v>
      </c>
      <c r="H1952" s="45">
        <v>6.8540732598479704E-8</v>
      </c>
      <c r="I1952" s="42">
        <v>16</v>
      </c>
      <c r="J1952" s="42" t="s">
        <v>12467</v>
      </c>
      <c r="K1952" s="42">
        <v>8</v>
      </c>
      <c r="L1952" s="42">
        <v>3</v>
      </c>
      <c r="M1952" s="42">
        <v>1</v>
      </c>
      <c r="N1952" s="42" t="s">
        <v>144</v>
      </c>
      <c r="O1952" s="42" t="s">
        <v>12442</v>
      </c>
      <c r="P1952" s="42" t="s">
        <v>12443</v>
      </c>
      <c r="Q1952" t="s">
        <v>145</v>
      </c>
      <c r="R1952" t="s">
        <v>146</v>
      </c>
    </row>
    <row r="1953" spans="1:18" ht="13" x14ac:dyDescent="0.15">
      <c r="A1953" s="167"/>
      <c r="B1953" s="46">
        <v>27</v>
      </c>
      <c r="C1953" s="43" t="s">
        <v>12468</v>
      </c>
      <c r="D1953" s="45">
        <v>1000000</v>
      </c>
      <c r="E1953" s="42" t="s">
        <v>12469</v>
      </c>
      <c r="F1953" s="42" t="s">
        <v>1892</v>
      </c>
      <c r="G1953" s="42" t="s">
        <v>1914</v>
      </c>
      <c r="H1953" s="45">
        <v>4.1830332771558002E-9</v>
      </c>
      <c r="I1953" s="42">
        <v>22</v>
      </c>
      <c r="J1953" s="42" t="s">
        <v>12470</v>
      </c>
      <c r="K1953" s="42">
        <v>8</v>
      </c>
      <c r="L1953" s="42">
        <v>3</v>
      </c>
      <c r="M1953" s="42">
        <v>1</v>
      </c>
      <c r="N1953" s="42" t="s">
        <v>144</v>
      </c>
      <c r="O1953" s="42" t="s">
        <v>12442</v>
      </c>
      <c r="P1953" s="42" t="s">
        <v>12443</v>
      </c>
      <c r="Q1953" t="s">
        <v>145</v>
      </c>
      <c r="R1953" t="s">
        <v>146</v>
      </c>
    </row>
    <row r="1954" spans="1:18" ht="13" x14ac:dyDescent="0.15">
      <c r="A1954" s="167"/>
      <c r="B1954" s="46">
        <v>27</v>
      </c>
      <c r="C1954" s="43" t="s">
        <v>12471</v>
      </c>
      <c r="D1954" s="45">
        <v>1000000</v>
      </c>
      <c r="E1954" s="42" t="s">
        <v>12472</v>
      </c>
      <c r="F1954" s="42" t="s">
        <v>1892</v>
      </c>
      <c r="G1954" s="42" t="s">
        <v>1914</v>
      </c>
      <c r="H1954" s="45">
        <v>4.4982545895009797E-8</v>
      </c>
      <c r="I1954" s="42">
        <v>10</v>
      </c>
      <c r="J1954" s="42" t="s">
        <v>12473</v>
      </c>
      <c r="K1954" s="42">
        <v>5</v>
      </c>
      <c r="L1954" s="42">
        <v>3</v>
      </c>
      <c r="M1954" s="42">
        <v>1</v>
      </c>
      <c r="N1954" s="42" t="s">
        <v>144</v>
      </c>
      <c r="O1954" s="42" t="s">
        <v>12442</v>
      </c>
      <c r="P1954" s="42" t="s">
        <v>12443</v>
      </c>
      <c r="Q1954" t="s">
        <v>145</v>
      </c>
      <c r="R1954" t="s">
        <v>146</v>
      </c>
    </row>
    <row r="1955" spans="1:18" ht="13" x14ac:dyDescent="0.15">
      <c r="A1955" s="167"/>
      <c r="B1955" s="46">
        <v>27</v>
      </c>
      <c r="C1955" s="43" t="s">
        <v>12474</v>
      </c>
      <c r="D1955" s="45">
        <v>1000000</v>
      </c>
      <c r="E1955" s="42" t="s">
        <v>12475</v>
      </c>
      <c r="F1955" s="42" t="s">
        <v>1892</v>
      </c>
      <c r="G1955" s="42" t="s">
        <v>1955</v>
      </c>
      <c r="H1955" s="45">
        <v>2.7801735642541399E-9</v>
      </c>
      <c r="I1955" s="42">
        <v>28</v>
      </c>
      <c r="J1955" s="42" t="s">
        <v>12476</v>
      </c>
      <c r="K1955" s="42">
        <v>4</v>
      </c>
      <c r="L1955" s="42">
        <v>3</v>
      </c>
      <c r="M1955" s="42">
        <v>1</v>
      </c>
      <c r="N1955" s="42" t="s">
        <v>144</v>
      </c>
      <c r="O1955" s="42" t="s">
        <v>12442</v>
      </c>
      <c r="P1955" s="42" t="s">
        <v>12443</v>
      </c>
      <c r="Q1955" t="s">
        <v>145</v>
      </c>
      <c r="R1955" t="s">
        <v>146</v>
      </c>
    </row>
    <row r="1956" spans="1:18" ht="13" x14ac:dyDescent="0.15">
      <c r="A1956" s="167"/>
      <c r="B1956" s="46">
        <v>27</v>
      </c>
      <c r="C1956" s="43" t="s">
        <v>12477</v>
      </c>
      <c r="D1956" s="45">
        <v>1000000</v>
      </c>
      <c r="E1956" s="42" t="s">
        <v>12478</v>
      </c>
      <c r="F1956" s="42" t="s">
        <v>1892</v>
      </c>
      <c r="G1956" s="42" t="s">
        <v>1955</v>
      </c>
      <c r="H1956" s="45">
        <v>1.1899686657593899E-8</v>
      </c>
      <c r="I1956" s="42">
        <v>22</v>
      </c>
      <c r="J1956" s="42" t="s">
        <v>12479</v>
      </c>
      <c r="K1956" s="42">
        <v>4</v>
      </c>
      <c r="L1956" s="42">
        <v>3</v>
      </c>
      <c r="M1956" s="42">
        <v>1</v>
      </c>
      <c r="N1956" s="42" t="s">
        <v>144</v>
      </c>
      <c r="O1956" s="42" t="s">
        <v>12442</v>
      </c>
      <c r="P1956" s="42" t="s">
        <v>12443</v>
      </c>
      <c r="Q1956" t="s">
        <v>145</v>
      </c>
      <c r="R1956" t="s">
        <v>146</v>
      </c>
    </row>
    <row r="1957" spans="1:18" ht="13" x14ac:dyDescent="0.15">
      <c r="A1957" s="167"/>
      <c r="B1957" s="46">
        <v>27</v>
      </c>
      <c r="C1957" s="43" t="s">
        <v>12480</v>
      </c>
      <c r="D1957" s="45">
        <v>1000000</v>
      </c>
      <c r="E1957" s="42" t="s">
        <v>12481</v>
      </c>
      <c r="F1957" s="42" t="s">
        <v>1892</v>
      </c>
      <c r="G1957" s="42" t="s">
        <v>6296</v>
      </c>
      <c r="H1957" s="45">
        <v>1.21123414084529E-8</v>
      </c>
      <c r="I1957" s="42">
        <v>34</v>
      </c>
      <c r="J1957" s="42" t="s">
        <v>12482</v>
      </c>
      <c r="K1957" s="42">
        <v>4</v>
      </c>
      <c r="L1957" s="42">
        <v>3</v>
      </c>
      <c r="M1957" s="42">
        <v>1</v>
      </c>
      <c r="N1957" s="42" t="s">
        <v>144</v>
      </c>
      <c r="O1957" s="42" t="s">
        <v>12442</v>
      </c>
      <c r="P1957" s="42" t="s">
        <v>12443</v>
      </c>
      <c r="Q1957" t="s">
        <v>145</v>
      </c>
      <c r="R1957" t="s">
        <v>146</v>
      </c>
    </row>
    <row r="1958" spans="1:18" ht="13" x14ac:dyDescent="0.15">
      <c r="A1958" s="167"/>
      <c r="B1958" s="46">
        <v>27</v>
      </c>
      <c r="C1958" s="43" t="s">
        <v>12483</v>
      </c>
      <c r="D1958" s="45">
        <v>1000000</v>
      </c>
      <c r="E1958" s="42" t="s">
        <v>12484</v>
      </c>
      <c r="F1958" s="42" t="s">
        <v>1892</v>
      </c>
      <c r="G1958" s="42" t="s">
        <v>1941</v>
      </c>
      <c r="H1958" s="45">
        <v>3.54293052505148E-9</v>
      </c>
      <c r="I1958" s="42">
        <v>22</v>
      </c>
      <c r="J1958" s="42" t="s">
        <v>12485</v>
      </c>
      <c r="K1958" s="42">
        <v>3</v>
      </c>
      <c r="L1958" s="42">
        <v>3</v>
      </c>
      <c r="M1958" s="42">
        <v>1</v>
      </c>
      <c r="N1958" s="42" t="s">
        <v>144</v>
      </c>
      <c r="O1958" s="42" t="s">
        <v>12442</v>
      </c>
      <c r="P1958" s="42" t="s">
        <v>12443</v>
      </c>
      <c r="Q1958" t="s">
        <v>145</v>
      </c>
      <c r="R1958" t="s">
        <v>146</v>
      </c>
    </row>
    <row r="1959" spans="1:18" ht="13" x14ac:dyDescent="0.15">
      <c r="A1959" s="167"/>
      <c r="B1959" s="46">
        <v>27</v>
      </c>
      <c r="C1959" s="43" t="s">
        <v>12486</v>
      </c>
      <c r="D1959" s="45">
        <v>1000000</v>
      </c>
      <c r="E1959" s="42" t="s">
        <v>12487</v>
      </c>
      <c r="F1959" s="42" t="s">
        <v>1892</v>
      </c>
      <c r="G1959" s="42" t="s">
        <v>1955</v>
      </c>
      <c r="H1959" s="45">
        <v>1.77162369637958E-9</v>
      </c>
      <c r="I1959" s="42">
        <v>22</v>
      </c>
      <c r="J1959" s="42" t="s">
        <v>12488</v>
      </c>
      <c r="K1959" s="42">
        <v>3</v>
      </c>
      <c r="L1959" s="42">
        <v>3</v>
      </c>
      <c r="M1959" s="42">
        <v>1</v>
      </c>
      <c r="N1959" s="42" t="s">
        <v>144</v>
      </c>
      <c r="O1959" s="42" t="s">
        <v>12442</v>
      </c>
      <c r="P1959" s="42" t="s">
        <v>12443</v>
      </c>
      <c r="Q1959" t="s">
        <v>145</v>
      </c>
      <c r="R1959" t="s">
        <v>146</v>
      </c>
    </row>
    <row r="1960" spans="1:18" ht="13" x14ac:dyDescent="0.15">
      <c r="A1960" s="167"/>
      <c r="B1960" s="46">
        <v>28</v>
      </c>
      <c r="C1960" s="43" t="s">
        <v>11451</v>
      </c>
      <c r="D1960" s="45">
        <v>1000000</v>
      </c>
      <c r="E1960" s="42" t="s">
        <v>11452</v>
      </c>
      <c r="F1960" s="42" t="s">
        <v>2432</v>
      </c>
      <c r="G1960" s="42" t="s">
        <v>1948</v>
      </c>
      <c r="H1960" s="45">
        <v>2.3833765528157699E-11</v>
      </c>
      <c r="I1960" s="42">
        <v>34</v>
      </c>
      <c r="J1960" s="42" t="s">
        <v>11453</v>
      </c>
      <c r="K1960" s="42">
        <v>86</v>
      </c>
      <c r="L1960" s="42">
        <v>3</v>
      </c>
      <c r="M1960" s="42">
        <v>1</v>
      </c>
      <c r="N1960" s="42" t="s">
        <v>149</v>
      </c>
      <c r="O1960" s="42" t="s">
        <v>11454</v>
      </c>
      <c r="P1960" s="42" t="s">
        <v>11455</v>
      </c>
      <c r="Q1960" t="s">
        <v>150</v>
      </c>
      <c r="R1960" t="s">
        <v>151</v>
      </c>
    </row>
    <row r="1961" spans="1:18" ht="13" x14ac:dyDescent="0.15">
      <c r="A1961" s="167"/>
      <c r="B1961" s="46">
        <v>28</v>
      </c>
      <c r="C1961" s="43" t="s">
        <v>11456</v>
      </c>
      <c r="D1961" s="45">
        <v>1000000</v>
      </c>
      <c r="E1961" s="42" t="s">
        <v>11457</v>
      </c>
      <c r="F1961" s="42" t="s">
        <v>2432</v>
      </c>
      <c r="G1961" s="42" t="s">
        <v>1914</v>
      </c>
      <c r="H1961" s="45">
        <v>2.5273531719896698E-10</v>
      </c>
      <c r="I1961" s="42">
        <v>36</v>
      </c>
      <c r="J1961" s="42" t="s">
        <v>11458</v>
      </c>
      <c r="K1961" s="42">
        <v>81</v>
      </c>
      <c r="L1961" s="42">
        <v>3</v>
      </c>
      <c r="M1961" s="42">
        <v>1</v>
      </c>
      <c r="N1961" s="42" t="s">
        <v>149</v>
      </c>
      <c r="O1961" s="42" t="s">
        <v>11454</v>
      </c>
      <c r="P1961" s="42" t="s">
        <v>11455</v>
      </c>
      <c r="Q1961" t="s">
        <v>150</v>
      </c>
      <c r="R1961" t="s">
        <v>151</v>
      </c>
    </row>
    <row r="1962" spans="1:18" ht="13" x14ac:dyDescent="0.15">
      <c r="A1962" s="167"/>
      <c r="B1962" s="46">
        <v>28</v>
      </c>
      <c r="C1962" s="43" t="s">
        <v>11459</v>
      </c>
      <c r="D1962" s="45">
        <v>1000000</v>
      </c>
      <c r="E1962" s="42" t="s">
        <v>11460</v>
      </c>
      <c r="F1962" s="42" t="s">
        <v>2432</v>
      </c>
      <c r="G1962" s="42" t="s">
        <v>1914</v>
      </c>
      <c r="H1962" s="45">
        <v>2.0408732483405001E-10</v>
      </c>
      <c r="I1962" s="42">
        <v>36</v>
      </c>
      <c r="J1962" s="42" t="s">
        <v>11458</v>
      </c>
      <c r="K1962" s="42">
        <v>80</v>
      </c>
      <c r="L1962" s="42">
        <v>3</v>
      </c>
      <c r="M1962" s="42">
        <v>1</v>
      </c>
      <c r="N1962" s="42" t="s">
        <v>149</v>
      </c>
      <c r="O1962" s="42" t="s">
        <v>11454</v>
      </c>
      <c r="P1962" s="42" t="s">
        <v>11455</v>
      </c>
      <c r="Q1962" t="s">
        <v>150</v>
      </c>
      <c r="R1962" t="s">
        <v>151</v>
      </c>
    </row>
    <row r="1963" spans="1:18" ht="13" x14ac:dyDescent="0.15">
      <c r="A1963" s="167"/>
      <c r="B1963" s="46">
        <v>28</v>
      </c>
      <c r="C1963" s="43" t="s">
        <v>11461</v>
      </c>
      <c r="D1963" s="45">
        <v>1000000</v>
      </c>
      <c r="E1963" s="42" t="s">
        <v>11462</v>
      </c>
      <c r="F1963" s="42" t="s">
        <v>2432</v>
      </c>
      <c r="G1963" s="42" t="s">
        <v>1914</v>
      </c>
      <c r="H1963" s="45">
        <v>4.4799350884848098E-10</v>
      </c>
      <c r="I1963" s="42">
        <v>34</v>
      </c>
      <c r="J1963" s="42" t="s">
        <v>11453</v>
      </c>
      <c r="K1963" s="42">
        <v>79</v>
      </c>
      <c r="L1963" s="42">
        <v>3</v>
      </c>
      <c r="M1963" s="42">
        <v>1</v>
      </c>
      <c r="N1963" s="42" t="s">
        <v>149</v>
      </c>
      <c r="O1963" s="42" t="s">
        <v>11454</v>
      </c>
      <c r="P1963" s="42" t="s">
        <v>11455</v>
      </c>
      <c r="Q1963" t="s">
        <v>150</v>
      </c>
      <c r="R1963" t="s">
        <v>151</v>
      </c>
    </row>
    <row r="1964" spans="1:18" ht="13" x14ac:dyDescent="0.15">
      <c r="A1964" s="167"/>
      <c r="B1964" s="46">
        <v>28</v>
      </c>
      <c r="C1964" s="43" t="s">
        <v>11463</v>
      </c>
      <c r="D1964" s="45">
        <v>1000000</v>
      </c>
      <c r="E1964" s="42" t="s">
        <v>11464</v>
      </c>
      <c r="F1964" s="42" t="s">
        <v>2432</v>
      </c>
      <c r="G1964" s="42" t="s">
        <v>1914</v>
      </c>
      <c r="H1964" s="45">
        <v>4.9355627447721E-11</v>
      </c>
      <c r="I1964" s="42">
        <v>36</v>
      </c>
      <c r="J1964" s="42" t="s">
        <v>11465</v>
      </c>
      <c r="K1964" s="42">
        <v>78</v>
      </c>
      <c r="L1964" s="42">
        <v>3</v>
      </c>
      <c r="M1964" s="42">
        <v>1</v>
      </c>
      <c r="N1964" s="42" t="s">
        <v>149</v>
      </c>
      <c r="O1964" s="42" t="s">
        <v>11454</v>
      </c>
      <c r="P1964" s="42" t="s">
        <v>11455</v>
      </c>
      <c r="Q1964" t="s">
        <v>150</v>
      </c>
      <c r="R1964" t="s">
        <v>151</v>
      </c>
    </row>
    <row r="1965" spans="1:18" ht="13" x14ac:dyDescent="0.15">
      <c r="A1965" s="167"/>
      <c r="B1965" s="46">
        <v>28</v>
      </c>
      <c r="C1965" s="43" t="s">
        <v>11466</v>
      </c>
      <c r="D1965" s="45">
        <v>1000000</v>
      </c>
      <c r="E1965" s="42" t="s">
        <v>11467</v>
      </c>
      <c r="F1965" s="42" t="s">
        <v>2432</v>
      </c>
      <c r="G1965" s="42" t="s">
        <v>1914</v>
      </c>
      <c r="H1965" s="45">
        <v>1.2658583318867601E-10</v>
      </c>
      <c r="I1965" s="42">
        <v>36</v>
      </c>
      <c r="J1965" s="42" t="s">
        <v>11465</v>
      </c>
      <c r="K1965" s="42">
        <v>78</v>
      </c>
      <c r="L1965" s="42">
        <v>3</v>
      </c>
      <c r="M1965" s="42">
        <v>1</v>
      </c>
      <c r="N1965" s="42" t="s">
        <v>149</v>
      </c>
      <c r="O1965" s="42" t="s">
        <v>11454</v>
      </c>
      <c r="P1965" s="42" t="s">
        <v>11455</v>
      </c>
      <c r="Q1965" t="s">
        <v>150</v>
      </c>
      <c r="R1965" t="s">
        <v>151</v>
      </c>
    </row>
    <row r="1966" spans="1:18" ht="13" x14ac:dyDescent="0.15">
      <c r="A1966" s="167"/>
      <c r="B1966" s="46">
        <v>28</v>
      </c>
      <c r="C1966" s="43" t="s">
        <v>11468</v>
      </c>
      <c r="D1966" s="45">
        <v>1000000</v>
      </c>
      <c r="E1966" s="42" t="s">
        <v>11469</v>
      </c>
      <c r="F1966" s="42" t="s">
        <v>2432</v>
      </c>
      <c r="G1966" s="42" t="s">
        <v>1914</v>
      </c>
      <c r="H1966" s="45">
        <v>3.2650588321830898E-11</v>
      </c>
      <c r="I1966" s="42">
        <v>36</v>
      </c>
      <c r="J1966" s="42" t="s">
        <v>11470</v>
      </c>
      <c r="K1966" s="42">
        <v>65</v>
      </c>
      <c r="L1966" s="42">
        <v>3</v>
      </c>
      <c r="M1966" s="42">
        <v>1</v>
      </c>
      <c r="N1966" s="42" t="s">
        <v>149</v>
      </c>
      <c r="O1966" s="42" t="s">
        <v>11454</v>
      </c>
      <c r="P1966" s="42" t="s">
        <v>11455</v>
      </c>
      <c r="Q1966" t="s">
        <v>150</v>
      </c>
      <c r="R1966" t="s">
        <v>151</v>
      </c>
    </row>
    <row r="1967" spans="1:18" ht="13" x14ac:dyDescent="0.15">
      <c r="A1967" s="167"/>
      <c r="B1967" s="46">
        <v>28</v>
      </c>
      <c r="C1967" s="43" t="s">
        <v>11471</v>
      </c>
      <c r="D1967" s="45">
        <v>1000000</v>
      </c>
      <c r="E1967" s="42" t="s">
        <v>11472</v>
      </c>
      <c r="F1967" s="42" t="s">
        <v>2432</v>
      </c>
      <c r="G1967" s="42" t="s">
        <v>1914</v>
      </c>
      <c r="H1967" s="45">
        <v>6.5455735116879896E-11</v>
      </c>
      <c r="I1967" s="42">
        <v>36</v>
      </c>
      <c r="J1967" s="42" t="s">
        <v>11465</v>
      </c>
      <c r="K1967" s="42">
        <v>71</v>
      </c>
      <c r="L1967" s="42">
        <v>3</v>
      </c>
      <c r="M1967" s="42">
        <v>1</v>
      </c>
      <c r="N1967" s="42" t="s">
        <v>149</v>
      </c>
      <c r="O1967" s="42" t="s">
        <v>11454</v>
      </c>
      <c r="P1967" s="42" t="s">
        <v>11455</v>
      </c>
      <c r="Q1967" t="s">
        <v>150</v>
      </c>
      <c r="R1967" t="s">
        <v>151</v>
      </c>
    </row>
    <row r="1968" spans="1:18" ht="13" x14ac:dyDescent="0.15">
      <c r="A1968" s="167"/>
      <c r="B1968" s="46">
        <v>28</v>
      </c>
      <c r="C1968" s="43" t="s">
        <v>11473</v>
      </c>
      <c r="D1968" s="45">
        <v>1000000</v>
      </c>
      <c r="E1968" s="42" t="s">
        <v>11474</v>
      </c>
      <c r="F1968" s="42" t="s">
        <v>2432</v>
      </c>
      <c r="G1968" s="42" t="s">
        <v>1914</v>
      </c>
      <c r="H1968" s="45">
        <v>1.11567513084892E-9</v>
      </c>
      <c r="I1968" s="42">
        <v>34</v>
      </c>
      <c r="J1968" s="42" t="s">
        <v>11475</v>
      </c>
      <c r="K1968" s="42">
        <v>72</v>
      </c>
      <c r="L1968" s="42">
        <v>3</v>
      </c>
      <c r="M1968" s="42">
        <v>1</v>
      </c>
      <c r="N1968" s="42" t="s">
        <v>149</v>
      </c>
      <c r="O1968" s="42" t="s">
        <v>11454</v>
      </c>
      <c r="P1968" s="42" t="s">
        <v>11455</v>
      </c>
      <c r="Q1968" t="s">
        <v>150</v>
      </c>
      <c r="R1968" t="s">
        <v>151</v>
      </c>
    </row>
    <row r="1969" spans="1:18" ht="13" x14ac:dyDescent="0.15">
      <c r="A1969" s="167"/>
      <c r="B1969" s="46">
        <v>28</v>
      </c>
      <c r="C1969" s="43" t="s">
        <v>11476</v>
      </c>
      <c r="D1969" s="45">
        <v>1000000</v>
      </c>
      <c r="E1969" s="42" t="s">
        <v>11477</v>
      </c>
      <c r="F1969" s="42" t="s">
        <v>2432</v>
      </c>
      <c r="G1969" s="42" t="s">
        <v>1914</v>
      </c>
      <c r="H1969" s="45">
        <v>5.7965050265546399E-11</v>
      </c>
      <c r="I1969" s="42">
        <v>36</v>
      </c>
      <c r="J1969" s="42" t="s">
        <v>11478</v>
      </c>
      <c r="K1969" s="42">
        <v>70</v>
      </c>
      <c r="L1969" s="42">
        <v>3</v>
      </c>
      <c r="M1969" s="42">
        <v>1</v>
      </c>
      <c r="N1969" s="42" t="s">
        <v>149</v>
      </c>
      <c r="O1969" s="42" t="s">
        <v>11454</v>
      </c>
      <c r="P1969" s="42" t="s">
        <v>11455</v>
      </c>
      <c r="Q1969" t="s">
        <v>150</v>
      </c>
      <c r="R1969" t="s">
        <v>151</v>
      </c>
    </row>
    <row r="1970" spans="1:18" ht="13" x14ac:dyDescent="0.15">
      <c r="A1970" s="167"/>
      <c r="B1970" s="46">
        <v>28</v>
      </c>
      <c r="C1970" s="43" t="s">
        <v>11479</v>
      </c>
      <c r="D1970" s="45">
        <v>1000000</v>
      </c>
      <c r="E1970" s="42" t="s">
        <v>11480</v>
      </c>
      <c r="F1970" s="42" t="s">
        <v>2432</v>
      </c>
      <c r="G1970" s="42" t="s">
        <v>1914</v>
      </c>
      <c r="H1970" s="45">
        <v>1.9224126948944099E-11</v>
      </c>
      <c r="I1970" s="42">
        <v>36</v>
      </c>
      <c r="J1970" s="42" t="s">
        <v>11481</v>
      </c>
      <c r="K1970" s="42">
        <v>74</v>
      </c>
      <c r="L1970" s="42">
        <v>3</v>
      </c>
      <c r="M1970" s="42">
        <v>1</v>
      </c>
      <c r="N1970" s="42" t="s">
        <v>149</v>
      </c>
      <c r="O1970" s="42" t="s">
        <v>11454</v>
      </c>
      <c r="P1970" s="42" t="s">
        <v>11455</v>
      </c>
      <c r="Q1970" t="s">
        <v>150</v>
      </c>
      <c r="R1970" t="s">
        <v>151</v>
      </c>
    </row>
    <row r="1971" spans="1:18" ht="13" x14ac:dyDescent="0.15">
      <c r="A1971" s="167"/>
      <c r="B1971" s="46">
        <v>28</v>
      </c>
      <c r="C1971" s="43" t="s">
        <v>11482</v>
      </c>
      <c r="D1971" s="45">
        <v>1000000</v>
      </c>
      <c r="E1971" s="42" t="s">
        <v>11483</v>
      </c>
      <c r="F1971" s="42" t="s">
        <v>2432</v>
      </c>
      <c r="G1971" s="42" t="s">
        <v>1914</v>
      </c>
      <c r="H1971" s="45">
        <v>8.2337782251398305E-10</v>
      </c>
      <c r="I1971" s="42">
        <v>34</v>
      </c>
      <c r="J1971" s="42" t="s">
        <v>11484</v>
      </c>
      <c r="K1971" s="42">
        <v>68</v>
      </c>
      <c r="L1971" s="42">
        <v>3</v>
      </c>
      <c r="M1971" s="42">
        <v>1</v>
      </c>
      <c r="N1971" s="42" t="s">
        <v>149</v>
      </c>
      <c r="O1971" s="42" t="s">
        <v>11454</v>
      </c>
      <c r="P1971" s="42" t="s">
        <v>11455</v>
      </c>
      <c r="Q1971" t="s">
        <v>150</v>
      </c>
      <c r="R1971" t="s">
        <v>151</v>
      </c>
    </row>
    <row r="1972" spans="1:18" ht="13" x14ac:dyDescent="0.15">
      <c r="A1972" s="167"/>
      <c r="B1972" s="46">
        <v>28</v>
      </c>
      <c r="C1972" s="43" t="s">
        <v>11485</v>
      </c>
      <c r="D1972" s="45">
        <v>1000000</v>
      </c>
      <c r="E1972" s="42" t="s">
        <v>11486</v>
      </c>
      <c r="F1972" s="42" t="s">
        <v>2432</v>
      </c>
      <c r="G1972" s="42" t="s">
        <v>1914</v>
      </c>
      <c r="H1972" s="45">
        <v>9.3969483527526898E-10</v>
      </c>
      <c r="I1972" s="42">
        <v>28</v>
      </c>
      <c r="J1972" s="42" t="s">
        <v>11487</v>
      </c>
      <c r="K1972" s="42">
        <v>69</v>
      </c>
      <c r="L1972" s="42">
        <v>3</v>
      </c>
      <c r="M1972" s="42">
        <v>1</v>
      </c>
      <c r="N1972" s="42" t="s">
        <v>149</v>
      </c>
      <c r="O1972" s="42" t="s">
        <v>11454</v>
      </c>
      <c r="P1972" s="42" t="s">
        <v>11455</v>
      </c>
      <c r="Q1972" t="s">
        <v>150</v>
      </c>
      <c r="R1972" t="s">
        <v>151</v>
      </c>
    </row>
    <row r="1973" spans="1:18" ht="13" x14ac:dyDescent="0.15">
      <c r="A1973" s="167"/>
      <c r="B1973" s="46">
        <v>28</v>
      </c>
      <c r="C1973" s="43" t="s">
        <v>11488</v>
      </c>
      <c r="D1973" s="45">
        <v>1000000</v>
      </c>
      <c r="E1973" s="42" t="s">
        <v>11489</v>
      </c>
      <c r="F1973" s="42" t="s">
        <v>2432</v>
      </c>
      <c r="G1973" s="42" t="s">
        <v>1914</v>
      </c>
      <c r="H1973" s="45">
        <v>2.7371117171587401E-9</v>
      </c>
      <c r="I1973" s="42">
        <v>30</v>
      </c>
      <c r="J1973" s="42" t="s">
        <v>11478</v>
      </c>
      <c r="K1973" s="42">
        <v>63</v>
      </c>
      <c r="L1973" s="42">
        <v>3</v>
      </c>
      <c r="M1973" s="42">
        <v>1</v>
      </c>
      <c r="N1973" s="42" t="s">
        <v>149</v>
      </c>
      <c r="O1973" s="42" t="s">
        <v>11454</v>
      </c>
      <c r="P1973" s="42" t="s">
        <v>11455</v>
      </c>
      <c r="Q1973" t="s">
        <v>150</v>
      </c>
      <c r="R1973" t="s">
        <v>151</v>
      </c>
    </row>
    <row r="1974" spans="1:18" ht="13" x14ac:dyDescent="0.15">
      <c r="A1974" s="167"/>
      <c r="B1974" s="46">
        <v>28</v>
      </c>
      <c r="C1974" s="43" t="s">
        <v>11490</v>
      </c>
      <c r="D1974" s="45">
        <v>1000000</v>
      </c>
      <c r="E1974" s="42" t="s">
        <v>11491</v>
      </c>
      <c r="F1974" s="42" t="s">
        <v>2432</v>
      </c>
      <c r="G1974" s="42" t="s">
        <v>1914</v>
      </c>
      <c r="H1974" s="45">
        <v>1.8903699851421499E-9</v>
      </c>
      <c r="I1974" s="42">
        <v>32</v>
      </c>
      <c r="J1974" s="42" t="s">
        <v>11492</v>
      </c>
      <c r="K1974" s="42">
        <v>72</v>
      </c>
      <c r="L1974" s="42">
        <v>3</v>
      </c>
      <c r="M1974" s="42">
        <v>1</v>
      </c>
      <c r="N1974" s="42" t="s">
        <v>149</v>
      </c>
      <c r="O1974" s="42" t="s">
        <v>11454</v>
      </c>
      <c r="P1974" s="42" t="s">
        <v>11455</v>
      </c>
      <c r="Q1974" t="s">
        <v>150</v>
      </c>
      <c r="R1974" t="s">
        <v>151</v>
      </c>
    </row>
    <row r="1975" spans="1:18" ht="13" x14ac:dyDescent="0.15">
      <c r="A1975" s="167"/>
      <c r="B1975" s="46">
        <v>28</v>
      </c>
      <c r="C1975" s="43" t="s">
        <v>11493</v>
      </c>
      <c r="D1975" s="45">
        <v>1000000</v>
      </c>
      <c r="E1975" s="42" t="s">
        <v>11494</v>
      </c>
      <c r="F1975" s="42" t="s">
        <v>2432</v>
      </c>
      <c r="G1975" s="42" t="s">
        <v>1914</v>
      </c>
      <c r="H1975" s="45">
        <v>4.1121230480700098E-10</v>
      </c>
      <c r="I1975" s="42">
        <v>34</v>
      </c>
      <c r="J1975" s="42" t="s">
        <v>11495</v>
      </c>
      <c r="K1975" s="42">
        <v>58</v>
      </c>
      <c r="L1975" s="42">
        <v>3</v>
      </c>
      <c r="M1975" s="42">
        <v>1</v>
      </c>
      <c r="N1975" s="42" t="s">
        <v>149</v>
      </c>
      <c r="O1975" s="42" t="s">
        <v>11454</v>
      </c>
      <c r="P1975" s="42" t="s">
        <v>11455</v>
      </c>
      <c r="Q1975" t="s">
        <v>150</v>
      </c>
      <c r="R1975" t="s">
        <v>151</v>
      </c>
    </row>
    <row r="1976" spans="1:18" ht="13" x14ac:dyDescent="0.15">
      <c r="A1976" s="167"/>
      <c r="B1976" s="46">
        <v>28</v>
      </c>
      <c r="C1976" s="43" t="s">
        <v>11496</v>
      </c>
      <c r="D1976" s="45">
        <v>1000000</v>
      </c>
      <c r="E1976" s="42" t="s">
        <v>11497</v>
      </c>
      <c r="F1976" s="42" t="s">
        <v>2432</v>
      </c>
      <c r="G1976" s="42" t="s">
        <v>1914</v>
      </c>
      <c r="H1976" s="45">
        <v>3.5829076234798299E-9</v>
      </c>
      <c r="I1976" s="42">
        <v>32</v>
      </c>
      <c r="J1976" s="42" t="s">
        <v>11498</v>
      </c>
      <c r="K1976" s="42">
        <v>57</v>
      </c>
      <c r="L1976" s="42">
        <v>3</v>
      </c>
      <c r="M1976" s="42">
        <v>1</v>
      </c>
      <c r="N1976" s="42" t="s">
        <v>149</v>
      </c>
      <c r="O1976" s="42" t="s">
        <v>11454</v>
      </c>
      <c r="P1976" s="42" t="s">
        <v>11455</v>
      </c>
      <c r="Q1976" t="s">
        <v>150</v>
      </c>
      <c r="R1976" t="s">
        <v>151</v>
      </c>
    </row>
    <row r="1977" spans="1:18" ht="13" x14ac:dyDescent="0.15">
      <c r="A1977" s="167"/>
      <c r="B1977" s="46">
        <v>28</v>
      </c>
      <c r="C1977" s="43" t="s">
        <v>11499</v>
      </c>
      <c r="D1977" s="45">
        <v>1000000</v>
      </c>
      <c r="E1977" s="42" t="s">
        <v>11500</v>
      </c>
      <c r="F1977" s="42" t="s">
        <v>2432</v>
      </c>
      <c r="G1977" s="42" t="s">
        <v>1914</v>
      </c>
      <c r="H1977" s="45">
        <v>8.6244538790188904E-10</v>
      </c>
      <c r="I1977" s="42">
        <v>34</v>
      </c>
      <c r="J1977" s="42" t="s">
        <v>11501</v>
      </c>
      <c r="K1977" s="42">
        <v>59</v>
      </c>
      <c r="L1977" s="42">
        <v>3</v>
      </c>
      <c r="M1977" s="42">
        <v>1</v>
      </c>
      <c r="N1977" s="42" t="s">
        <v>149</v>
      </c>
      <c r="O1977" s="42" t="s">
        <v>11454</v>
      </c>
      <c r="P1977" s="42" t="s">
        <v>11455</v>
      </c>
      <c r="Q1977" t="s">
        <v>150</v>
      </c>
      <c r="R1977" t="s">
        <v>151</v>
      </c>
    </row>
    <row r="1978" spans="1:18" ht="13" x14ac:dyDescent="0.15">
      <c r="A1978" s="167"/>
      <c r="B1978" s="46">
        <v>28</v>
      </c>
      <c r="C1978" s="43" t="s">
        <v>11502</v>
      </c>
      <c r="D1978" s="45">
        <v>1000000</v>
      </c>
      <c r="E1978" s="42" t="s">
        <v>11503</v>
      </c>
      <c r="F1978" s="42" t="s">
        <v>2432</v>
      </c>
      <c r="G1978" s="42" t="s">
        <v>1914</v>
      </c>
      <c r="H1978" s="45">
        <v>5.2679679626504502E-10</v>
      </c>
      <c r="I1978" s="42">
        <v>34</v>
      </c>
      <c r="J1978" s="42" t="s">
        <v>11504</v>
      </c>
      <c r="K1978" s="42">
        <v>37</v>
      </c>
      <c r="L1978" s="42">
        <v>3</v>
      </c>
      <c r="M1978" s="42">
        <v>1</v>
      </c>
      <c r="N1978" s="42" t="s">
        <v>149</v>
      </c>
      <c r="O1978" s="42" t="s">
        <v>11454</v>
      </c>
      <c r="P1978" s="42" t="s">
        <v>11455</v>
      </c>
      <c r="Q1978" t="s">
        <v>150</v>
      </c>
      <c r="R1978" t="s">
        <v>151</v>
      </c>
    </row>
    <row r="1979" spans="1:18" ht="13" x14ac:dyDescent="0.15">
      <c r="A1979" s="167"/>
      <c r="B1979" s="46">
        <v>28</v>
      </c>
      <c r="C1979" s="43" t="s">
        <v>11505</v>
      </c>
      <c r="D1979" s="45">
        <v>1000000</v>
      </c>
      <c r="E1979" s="42" t="s">
        <v>11506</v>
      </c>
      <c r="F1979" s="42" t="s">
        <v>2432</v>
      </c>
      <c r="G1979" s="42" t="s">
        <v>1914</v>
      </c>
      <c r="H1979" s="45">
        <v>2.885027125787E-10</v>
      </c>
      <c r="I1979" s="42">
        <v>34</v>
      </c>
      <c r="J1979" s="42" t="s">
        <v>11507</v>
      </c>
      <c r="K1979" s="42">
        <v>80</v>
      </c>
      <c r="L1979" s="42">
        <v>3</v>
      </c>
      <c r="M1979" s="42">
        <v>1</v>
      </c>
      <c r="N1979" s="42" t="s">
        <v>149</v>
      </c>
      <c r="O1979" s="42" t="s">
        <v>11454</v>
      </c>
      <c r="P1979" s="42" t="s">
        <v>11455</v>
      </c>
      <c r="Q1979" t="s">
        <v>150</v>
      </c>
      <c r="R1979" t="s">
        <v>151</v>
      </c>
    </row>
    <row r="1980" spans="1:18" ht="13" x14ac:dyDescent="0.15">
      <c r="A1980" s="167"/>
      <c r="B1980" s="46">
        <v>28</v>
      </c>
      <c r="C1980" s="43" t="s">
        <v>11508</v>
      </c>
      <c r="D1980" s="45">
        <v>1000000</v>
      </c>
      <c r="E1980" s="42" t="s">
        <v>11509</v>
      </c>
      <c r="F1980" s="42" t="s">
        <v>2432</v>
      </c>
      <c r="G1980" s="42" t="s">
        <v>1914</v>
      </c>
      <c r="H1980" s="45">
        <v>1.3136728503939699E-9</v>
      </c>
      <c r="I1980" s="42">
        <v>32</v>
      </c>
      <c r="J1980" s="42" t="s">
        <v>11510</v>
      </c>
      <c r="K1980" s="42">
        <v>30</v>
      </c>
      <c r="L1980" s="42">
        <v>3</v>
      </c>
      <c r="M1980" s="42">
        <v>1</v>
      </c>
      <c r="N1980" s="42" t="s">
        <v>149</v>
      </c>
      <c r="O1980" s="42" t="s">
        <v>11454</v>
      </c>
      <c r="P1980" s="42" t="s">
        <v>11455</v>
      </c>
      <c r="Q1980" t="s">
        <v>150</v>
      </c>
      <c r="R1980" t="s">
        <v>151</v>
      </c>
    </row>
    <row r="1981" spans="1:18" ht="13" x14ac:dyDescent="0.15">
      <c r="A1981" s="167"/>
      <c r="B1981" s="46">
        <v>28</v>
      </c>
      <c r="C1981" s="43" t="s">
        <v>11511</v>
      </c>
      <c r="D1981" s="45">
        <v>1000000</v>
      </c>
      <c r="E1981" s="42" t="s">
        <v>11512</v>
      </c>
      <c r="F1981" s="42" t="s">
        <v>2432</v>
      </c>
      <c r="G1981" s="42" t="s">
        <v>1914</v>
      </c>
      <c r="H1981" s="45">
        <v>2.0724582030237101E-10</v>
      </c>
      <c r="I1981" s="42">
        <v>34</v>
      </c>
      <c r="J1981" s="42" t="s">
        <v>11513</v>
      </c>
      <c r="K1981" s="42">
        <v>33</v>
      </c>
      <c r="L1981" s="42">
        <v>3</v>
      </c>
      <c r="M1981" s="42">
        <v>1</v>
      </c>
      <c r="N1981" s="42" t="s">
        <v>149</v>
      </c>
      <c r="O1981" s="42" t="s">
        <v>11454</v>
      </c>
      <c r="P1981" s="42" t="s">
        <v>11455</v>
      </c>
      <c r="Q1981" t="s">
        <v>150</v>
      </c>
      <c r="R1981" t="s">
        <v>151</v>
      </c>
    </row>
    <row r="1982" spans="1:18" ht="13" x14ac:dyDescent="0.15">
      <c r="A1982" s="167"/>
      <c r="B1982" s="46">
        <v>28</v>
      </c>
      <c r="C1982" s="43" t="s">
        <v>11514</v>
      </c>
      <c r="D1982" s="45">
        <v>1000000</v>
      </c>
      <c r="E1982" s="42" t="s">
        <v>11515</v>
      </c>
      <c r="F1982" s="42" t="s">
        <v>2432</v>
      </c>
      <c r="G1982" s="42" t="s">
        <v>1914</v>
      </c>
      <c r="H1982" s="45">
        <v>3.4672205892562599E-9</v>
      </c>
      <c r="I1982" s="42">
        <v>32</v>
      </c>
      <c r="J1982" s="42" t="s">
        <v>11516</v>
      </c>
      <c r="K1982" s="42">
        <v>41</v>
      </c>
      <c r="L1982" s="42">
        <v>3</v>
      </c>
      <c r="M1982" s="42">
        <v>1</v>
      </c>
      <c r="N1982" s="42" t="s">
        <v>149</v>
      </c>
      <c r="O1982" s="42" t="s">
        <v>11454</v>
      </c>
      <c r="P1982" s="42" t="s">
        <v>11455</v>
      </c>
      <c r="Q1982" t="s">
        <v>150</v>
      </c>
      <c r="R1982" t="s">
        <v>151</v>
      </c>
    </row>
    <row r="1983" spans="1:18" ht="13" x14ac:dyDescent="0.15">
      <c r="A1983" s="167"/>
      <c r="B1983" s="46">
        <v>28</v>
      </c>
      <c r="C1983" s="43" t="s">
        <v>11517</v>
      </c>
      <c r="D1983" s="45">
        <v>1000000</v>
      </c>
      <c r="E1983" s="42" t="s">
        <v>11518</v>
      </c>
      <c r="F1983" s="42" t="s">
        <v>5158</v>
      </c>
      <c r="G1983" s="42" t="s">
        <v>1914</v>
      </c>
      <c r="H1983" s="45">
        <v>8.8627793963590209E-19</v>
      </c>
      <c r="I1983" s="42">
        <v>32</v>
      </c>
      <c r="J1983" s="42" t="s">
        <v>11519</v>
      </c>
      <c r="K1983" s="42">
        <v>35</v>
      </c>
      <c r="L1983" s="42">
        <v>3</v>
      </c>
      <c r="M1983" s="42">
        <v>1</v>
      </c>
      <c r="N1983" s="42" t="s">
        <v>149</v>
      </c>
      <c r="O1983" s="42" t="s">
        <v>11454</v>
      </c>
      <c r="P1983" s="42" t="s">
        <v>11455</v>
      </c>
      <c r="Q1983" t="s">
        <v>150</v>
      </c>
      <c r="R1983" t="s">
        <v>151</v>
      </c>
    </row>
    <row r="1984" spans="1:18" ht="13" x14ac:dyDescent="0.15">
      <c r="A1984" s="167"/>
      <c r="B1984" s="46">
        <v>28</v>
      </c>
      <c r="C1984" s="43" t="s">
        <v>11520</v>
      </c>
      <c r="D1984" s="45">
        <v>1000000</v>
      </c>
      <c r="E1984" s="42" t="s">
        <v>11521</v>
      </c>
      <c r="F1984" s="42" t="s">
        <v>2432</v>
      </c>
      <c r="G1984" s="42" t="s">
        <v>1914</v>
      </c>
      <c r="H1984" s="45">
        <v>8.1376047178279995E-10</v>
      </c>
      <c r="I1984" s="42">
        <v>34</v>
      </c>
      <c r="J1984" s="42" t="s">
        <v>11522</v>
      </c>
      <c r="K1984" s="42">
        <v>25</v>
      </c>
      <c r="L1984" s="42">
        <v>3</v>
      </c>
      <c r="M1984" s="42">
        <v>1</v>
      </c>
      <c r="N1984" s="42" t="s">
        <v>149</v>
      </c>
      <c r="O1984" s="42" t="s">
        <v>11454</v>
      </c>
      <c r="P1984" s="42" t="s">
        <v>11455</v>
      </c>
      <c r="Q1984" t="s">
        <v>150</v>
      </c>
      <c r="R1984" t="s">
        <v>151</v>
      </c>
    </row>
    <row r="1985" spans="1:18" ht="13" x14ac:dyDescent="0.15">
      <c r="A1985" s="167"/>
      <c r="B1985" s="46">
        <v>28</v>
      </c>
      <c r="C1985" s="43" t="s">
        <v>11523</v>
      </c>
      <c r="D1985" s="45">
        <v>1000000</v>
      </c>
      <c r="E1985" s="42" t="s">
        <v>11524</v>
      </c>
      <c r="F1985" s="42" t="s">
        <v>2432</v>
      </c>
      <c r="G1985" s="42" t="s">
        <v>1914</v>
      </c>
      <c r="H1985" s="45">
        <v>1.51744539632296E-9</v>
      </c>
      <c r="I1985" s="42">
        <v>32</v>
      </c>
      <c r="J1985" s="42" t="s">
        <v>11525</v>
      </c>
      <c r="K1985" s="42">
        <v>22</v>
      </c>
      <c r="L1985" s="42">
        <v>3</v>
      </c>
      <c r="M1985" s="42">
        <v>1</v>
      </c>
      <c r="N1985" s="42" t="s">
        <v>149</v>
      </c>
      <c r="O1985" s="42" t="s">
        <v>11454</v>
      </c>
      <c r="P1985" s="42" t="s">
        <v>11455</v>
      </c>
      <c r="Q1985" t="s">
        <v>150</v>
      </c>
      <c r="R1985" t="s">
        <v>151</v>
      </c>
    </row>
    <row r="1986" spans="1:18" ht="13" x14ac:dyDescent="0.15">
      <c r="A1986" s="167"/>
      <c r="B1986" s="46">
        <v>28</v>
      </c>
      <c r="C1986" s="43" t="s">
        <v>11526</v>
      </c>
      <c r="D1986" s="45">
        <v>1000000</v>
      </c>
      <c r="E1986" s="42" t="s">
        <v>11527</v>
      </c>
      <c r="F1986" s="42" t="s">
        <v>2432</v>
      </c>
      <c r="G1986" s="42" t="s">
        <v>1914</v>
      </c>
      <c r="H1986" s="45">
        <v>9.1257175460336294E-11</v>
      </c>
      <c r="I1986" s="42">
        <v>36</v>
      </c>
      <c r="J1986" s="42" t="s">
        <v>11528</v>
      </c>
      <c r="K1986" s="42">
        <v>25</v>
      </c>
      <c r="L1986" s="42">
        <v>3</v>
      </c>
      <c r="M1986" s="42">
        <v>1</v>
      </c>
      <c r="N1986" s="42" t="s">
        <v>149</v>
      </c>
      <c r="O1986" s="42" t="s">
        <v>11454</v>
      </c>
      <c r="P1986" s="42" t="s">
        <v>11455</v>
      </c>
      <c r="Q1986" t="s">
        <v>150</v>
      </c>
      <c r="R1986" t="s">
        <v>151</v>
      </c>
    </row>
    <row r="1987" spans="1:18" ht="13" x14ac:dyDescent="0.15">
      <c r="A1987" s="167"/>
      <c r="B1987" s="46">
        <v>28</v>
      </c>
      <c r="C1987" s="43" t="s">
        <v>11529</v>
      </c>
      <c r="D1987" s="45">
        <v>1000000</v>
      </c>
      <c r="E1987" s="42" t="s">
        <v>11462</v>
      </c>
      <c r="F1987" s="42" t="s">
        <v>5158</v>
      </c>
      <c r="G1987" s="42" t="s">
        <v>1914</v>
      </c>
      <c r="H1987" s="45">
        <v>4.4799350884848098E-10</v>
      </c>
      <c r="I1987" s="42">
        <v>28</v>
      </c>
      <c r="J1987" s="42" t="s">
        <v>11530</v>
      </c>
      <c r="K1987" s="42">
        <v>22</v>
      </c>
      <c r="L1987" s="42">
        <v>3</v>
      </c>
      <c r="M1987" s="42">
        <v>1</v>
      </c>
      <c r="N1987" s="42" t="s">
        <v>149</v>
      </c>
      <c r="O1987" s="42" t="s">
        <v>11454</v>
      </c>
      <c r="P1987" s="42" t="s">
        <v>11455</v>
      </c>
      <c r="Q1987" t="s">
        <v>150</v>
      </c>
      <c r="R1987" t="s">
        <v>151</v>
      </c>
    </row>
    <row r="1988" spans="1:18" ht="13" x14ac:dyDescent="0.15">
      <c r="A1988" s="167"/>
      <c r="B1988" s="46">
        <v>28</v>
      </c>
      <c r="C1988" s="43" t="s">
        <v>11531</v>
      </c>
      <c r="D1988" s="45">
        <v>1000000</v>
      </c>
      <c r="E1988" s="42" t="s">
        <v>11532</v>
      </c>
      <c r="F1988" s="42" t="s">
        <v>5158</v>
      </c>
      <c r="G1988" s="42" t="s">
        <v>1914</v>
      </c>
      <c r="H1988" s="45">
        <v>9.2240681127944596E-11</v>
      </c>
      <c r="I1988" s="42">
        <v>34</v>
      </c>
      <c r="J1988" s="42" t="s">
        <v>11533</v>
      </c>
      <c r="K1988" s="42">
        <v>6</v>
      </c>
      <c r="L1988" s="42">
        <v>3</v>
      </c>
      <c r="M1988" s="42">
        <v>1</v>
      </c>
      <c r="N1988" s="42" t="s">
        <v>149</v>
      </c>
      <c r="O1988" s="42" t="s">
        <v>11454</v>
      </c>
      <c r="P1988" s="42" t="s">
        <v>11455</v>
      </c>
      <c r="Q1988" t="s">
        <v>150</v>
      </c>
      <c r="R1988" t="s">
        <v>151</v>
      </c>
    </row>
    <row r="1989" spans="1:18" ht="13" x14ac:dyDescent="0.15">
      <c r="A1989" s="167"/>
      <c r="B1989" s="46">
        <v>28</v>
      </c>
      <c r="C1989" s="43" t="s">
        <v>11534</v>
      </c>
      <c r="D1989" s="45">
        <v>1000000</v>
      </c>
      <c r="E1989" s="42" t="s">
        <v>11535</v>
      </c>
      <c r="F1989" s="42" t="s">
        <v>2182</v>
      </c>
      <c r="G1989" s="42" t="s">
        <v>1914</v>
      </c>
      <c r="H1989" s="45">
        <v>1.2880045578621499E-12</v>
      </c>
      <c r="I1989" s="42">
        <v>36</v>
      </c>
      <c r="J1989" s="42" t="s">
        <v>11536</v>
      </c>
      <c r="K1989" s="42">
        <v>5</v>
      </c>
      <c r="L1989" s="42">
        <v>3</v>
      </c>
      <c r="M1989" s="42">
        <v>1</v>
      </c>
      <c r="N1989" s="42" t="s">
        <v>149</v>
      </c>
      <c r="O1989" s="42" t="s">
        <v>11454</v>
      </c>
      <c r="P1989" s="42" t="s">
        <v>11455</v>
      </c>
      <c r="Q1989" t="s">
        <v>150</v>
      </c>
      <c r="R1989" t="s">
        <v>151</v>
      </c>
    </row>
    <row r="1990" spans="1:18" ht="13" x14ac:dyDescent="0.15">
      <c r="A1990" s="167"/>
      <c r="B1990" s="46">
        <v>29</v>
      </c>
      <c r="C1990" s="43" t="s">
        <v>14125</v>
      </c>
      <c r="D1990" s="45">
        <v>1000000</v>
      </c>
      <c r="E1990" s="42" t="s">
        <v>14126</v>
      </c>
      <c r="F1990" s="42" t="s">
        <v>2241</v>
      </c>
      <c r="G1990" s="42" t="s">
        <v>1948</v>
      </c>
      <c r="H1990" s="45">
        <v>1.1044013637026601E-9</v>
      </c>
      <c r="I1990" s="42">
        <v>34</v>
      </c>
      <c r="J1990" s="42" t="s">
        <v>14127</v>
      </c>
      <c r="K1990" s="42">
        <v>31</v>
      </c>
      <c r="L1990" s="42">
        <v>7</v>
      </c>
      <c r="M1990" s="42">
        <v>1</v>
      </c>
      <c r="N1990" s="42" t="s">
        <v>154</v>
      </c>
      <c r="O1990" s="42" t="s">
        <v>14128</v>
      </c>
      <c r="P1990" s="42" t="s">
        <v>14129</v>
      </c>
      <c r="Q1990" t="s">
        <v>155</v>
      </c>
      <c r="R1990" t="s">
        <v>156</v>
      </c>
    </row>
    <row r="1991" spans="1:18" ht="13" x14ac:dyDescent="0.15">
      <c r="A1991" s="167"/>
      <c r="B1991" s="46">
        <v>29</v>
      </c>
      <c r="C1991" s="43" t="s">
        <v>14130</v>
      </c>
      <c r="D1991" s="45">
        <v>1000000</v>
      </c>
      <c r="E1991" s="42" t="s">
        <v>14131</v>
      </c>
      <c r="F1991" s="42" t="s">
        <v>2241</v>
      </c>
      <c r="G1991" s="42" t="s">
        <v>1948</v>
      </c>
      <c r="H1991" s="45">
        <v>2.8816655031312398E-10</v>
      </c>
      <c r="I1991" s="42">
        <v>34</v>
      </c>
      <c r="J1991" s="42" t="s">
        <v>14132</v>
      </c>
      <c r="K1991" s="42">
        <v>27</v>
      </c>
      <c r="L1991" s="42">
        <v>6</v>
      </c>
      <c r="M1991" s="42">
        <v>1</v>
      </c>
      <c r="N1991" s="42" t="s">
        <v>154</v>
      </c>
      <c r="O1991" s="42" t="s">
        <v>14128</v>
      </c>
      <c r="P1991" s="42" t="s">
        <v>14129</v>
      </c>
      <c r="Q1991" t="s">
        <v>155</v>
      </c>
      <c r="R1991" t="s">
        <v>156</v>
      </c>
    </row>
    <row r="1992" spans="1:18" ht="13" x14ac:dyDescent="0.15">
      <c r="A1992" s="167"/>
      <c r="B1992" s="46">
        <v>29</v>
      </c>
      <c r="C1992" s="43" t="s">
        <v>14133</v>
      </c>
      <c r="D1992" s="45">
        <v>1000000</v>
      </c>
      <c r="E1992" s="42" t="s">
        <v>14134</v>
      </c>
      <c r="F1992" s="42" t="s">
        <v>2241</v>
      </c>
      <c r="G1992" s="42" t="s">
        <v>1948</v>
      </c>
      <c r="H1992" s="45">
        <v>7.3865540186457005E-12</v>
      </c>
      <c r="I1992" s="42">
        <v>34</v>
      </c>
      <c r="J1992" s="42" t="s">
        <v>14135</v>
      </c>
      <c r="K1992" s="42">
        <v>22</v>
      </c>
      <c r="L1992" s="42">
        <v>6</v>
      </c>
      <c r="M1992" s="42">
        <v>1</v>
      </c>
      <c r="N1992" s="42" t="s">
        <v>154</v>
      </c>
      <c r="O1992" s="42" t="s">
        <v>14128</v>
      </c>
      <c r="P1992" s="42" t="s">
        <v>14129</v>
      </c>
      <c r="Q1992" t="s">
        <v>155</v>
      </c>
      <c r="R1992" t="s">
        <v>156</v>
      </c>
    </row>
    <row r="1993" spans="1:18" ht="13" x14ac:dyDescent="0.15">
      <c r="A1993" s="167"/>
      <c r="B1993" s="46">
        <v>29</v>
      </c>
      <c r="C1993" s="43" t="s">
        <v>14136</v>
      </c>
      <c r="D1993" s="45">
        <v>1000000</v>
      </c>
      <c r="E1993" s="42" t="s">
        <v>14137</v>
      </c>
      <c r="F1993" s="42" t="s">
        <v>2241</v>
      </c>
      <c r="G1993" s="42" t="s">
        <v>1948</v>
      </c>
      <c r="H1993" s="45">
        <v>2.9448836706037301E-9</v>
      </c>
      <c r="I1993" s="42">
        <v>28</v>
      </c>
      <c r="J1993" s="42" t="s">
        <v>14138</v>
      </c>
      <c r="K1993" s="42">
        <v>26</v>
      </c>
      <c r="L1993" s="42">
        <v>8</v>
      </c>
      <c r="M1993" s="42">
        <v>1</v>
      </c>
      <c r="N1993" s="42" t="s">
        <v>154</v>
      </c>
      <c r="O1993" s="42" t="s">
        <v>14128</v>
      </c>
      <c r="P1993" s="42" t="s">
        <v>14129</v>
      </c>
      <c r="Q1993" t="s">
        <v>155</v>
      </c>
      <c r="R1993" t="s">
        <v>156</v>
      </c>
    </row>
    <row r="1994" spans="1:18" ht="13" x14ac:dyDescent="0.15">
      <c r="A1994" s="167"/>
      <c r="B1994" s="46">
        <v>29</v>
      </c>
      <c r="C1994" s="43" t="s">
        <v>14139</v>
      </c>
      <c r="D1994" s="45">
        <v>1000000</v>
      </c>
      <c r="E1994" s="42" t="s">
        <v>14140</v>
      </c>
      <c r="F1994" s="42" t="s">
        <v>2241</v>
      </c>
      <c r="G1994" s="42" t="s">
        <v>1948</v>
      </c>
      <c r="H1994" s="45">
        <v>8.2276682764103701E-10</v>
      </c>
      <c r="I1994" s="42">
        <v>28</v>
      </c>
      <c r="J1994" s="42" t="s">
        <v>14141</v>
      </c>
      <c r="K1994" s="42">
        <v>20</v>
      </c>
      <c r="L1994" s="42">
        <v>6</v>
      </c>
      <c r="M1994" s="42">
        <v>1</v>
      </c>
      <c r="N1994" s="42" t="s">
        <v>154</v>
      </c>
      <c r="O1994" s="42" t="s">
        <v>14128</v>
      </c>
      <c r="P1994" s="42" t="s">
        <v>14129</v>
      </c>
      <c r="Q1994" t="s">
        <v>155</v>
      </c>
      <c r="R1994" t="s">
        <v>156</v>
      </c>
    </row>
    <row r="1995" spans="1:18" ht="13" x14ac:dyDescent="0.15">
      <c r="A1995" s="167"/>
      <c r="B1995" s="46">
        <v>29</v>
      </c>
      <c r="C1995" s="43" t="s">
        <v>14142</v>
      </c>
      <c r="D1995" s="45">
        <v>1000000</v>
      </c>
      <c r="E1995" s="42" t="s">
        <v>14143</v>
      </c>
      <c r="F1995" s="42" t="s">
        <v>2241</v>
      </c>
      <c r="G1995" s="42" t="s">
        <v>1948</v>
      </c>
      <c r="H1995" s="45">
        <v>5.2143218801135697E-11</v>
      </c>
      <c r="I1995" s="42">
        <v>32</v>
      </c>
      <c r="J1995" s="42" t="s">
        <v>14144</v>
      </c>
      <c r="K1995" s="42">
        <v>26</v>
      </c>
      <c r="L1995" s="42">
        <v>8</v>
      </c>
      <c r="M1995" s="42">
        <v>1</v>
      </c>
      <c r="N1995" s="42" t="s">
        <v>154</v>
      </c>
      <c r="O1995" s="42" t="s">
        <v>14128</v>
      </c>
      <c r="P1995" s="42" t="s">
        <v>14129</v>
      </c>
      <c r="Q1995" t="s">
        <v>155</v>
      </c>
      <c r="R1995" t="s">
        <v>156</v>
      </c>
    </row>
    <row r="1996" spans="1:18" ht="13" x14ac:dyDescent="0.15">
      <c r="A1996" s="167"/>
      <c r="B1996" s="46">
        <v>29</v>
      </c>
      <c r="C1996" s="43" t="s">
        <v>14145</v>
      </c>
      <c r="D1996" s="45">
        <v>1000000</v>
      </c>
      <c r="E1996" s="42" t="s">
        <v>14146</v>
      </c>
      <c r="F1996" s="42" t="s">
        <v>2241</v>
      </c>
      <c r="G1996" s="42" t="s">
        <v>1948</v>
      </c>
      <c r="H1996" s="45">
        <v>7.2448355965167597E-12</v>
      </c>
      <c r="I1996" s="42">
        <v>34</v>
      </c>
      <c r="J1996" s="42" t="s">
        <v>14147</v>
      </c>
      <c r="K1996" s="42">
        <v>23</v>
      </c>
      <c r="L1996" s="42">
        <v>8</v>
      </c>
      <c r="M1996" s="42">
        <v>1</v>
      </c>
      <c r="N1996" s="42" t="s">
        <v>154</v>
      </c>
      <c r="O1996" s="42" t="s">
        <v>14128</v>
      </c>
      <c r="P1996" s="42" t="s">
        <v>14129</v>
      </c>
      <c r="Q1996" t="s">
        <v>155</v>
      </c>
      <c r="R1996" t="s">
        <v>156</v>
      </c>
    </row>
    <row r="1997" spans="1:18" ht="13" x14ac:dyDescent="0.15">
      <c r="A1997" s="167"/>
      <c r="B1997" s="46">
        <v>29</v>
      </c>
      <c r="C1997" s="43" t="s">
        <v>14148</v>
      </c>
      <c r="D1997" s="45">
        <v>1000000</v>
      </c>
      <c r="E1997" s="42" t="s">
        <v>14149</v>
      </c>
      <c r="F1997" s="42" t="s">
        <v>2241</v>
      </c>
      <c r="G1997" s="42" t="s">
        <v>1948</v>
      </c>
      <c r="H1997" s="45">
        <v>5.7816042240701897E-10</v>
      </c>
      <c r="I1997" s="42">
        <v>32</v>
      </c>
      <c r="J1997" s="42" t="s">
        <v>14150</v>
      </c>
      <c r="K1997" s="42">
        <v>27</v>
      </c>
      <c r="L1997" s="42">
        <v>7</v>
      </c>
      <c r="M1997" s="42">
        <v>1</v>
      </c>
      <c r="N1997" s="42" t="s">
        <v>154</v>
      </c>
      <c r="O1997" s="42" t="s">
        <v>14128</v>
      </c>
      <c r="P1997" s="42" t="s">
        <v>14129</v>
      </c>
      <c r="Q1997" t="s">
        <v>155</v>
      </c>
      <c r="R1997" t="s">
        <v>156</v>
      </c>
    </row>
    <row r="1998" spans="1:18" ht="13" x14ac:dyDescent="0.15">
      <c r="A1998" s="167"/>
      <c r="B1998" s="46">
        <v>29</v>
      </c>
      <c r="C1998" s="43" t="s">
        <v>14151</v>
      </c>
      <c r="D1998" s="45">
        <v>1000000</v>
      </c>
      <c r="E1998" s="42" t="s">
        <v>14152</v>
      </c>
      <c r="F1998" s="42" t="s">
        <v>2241</v>
      </c>
      <c r="G1998" s="42" t="s">
        <v>1941</v>
      </c>
      <c r="H1998" s="45">
        <v>5.4569603498308702E-12</v>
      </c>
      <c r="I1998" s="42">
        <v>36</v>
      </c>
      <c r="J1998" s="42" t="s">
        <v>14153</v>
      </c>
      <c r="K1998" s="42">
        <v>18</v>
      </c>
      <c r="L1998" s="42">
        <v>3</v>
      </c>
      <c r="M1998" s="42">
        <v>1</v>
      </c>
      <c r="N1998" s="42" t="s">
        <v>154</v>
      </c>
      <c r="O1998" s="42" t="s">
        <v>14128</v>
      </c>
      <c r="P1998" s="42" t="s">
        <v>14129</v>
      </c>
      <c r="Q1998" t="s">
        <v>155</v>
      </c>
      <c r="R1998" t="s">
        <v>156</v>
      </c>
    </row>
    <row r="1999" spans="1:18" ht="13" x14ac:dyDescent="0.15">
      <c r="A1999" s="167"/>
      <c r="B1999" s="46">
        <v>29</v>
      </c>
      <c r="C1999" s="43" t="s">
        <v>14154</v>
      </c>
      <c r="D1999" s="45">
        <v>1000000</v>
      </c>
      <c r="E1999" s="42" t="s">
        <v>14155</v>
      </c>
      <c r="F1999" s="42" t="s">
        <v>2241</v>
      </c>
      <c r="G1999" s="42" t="s">
        <v>1941</v>
      </c>
      <c r="H1999" s="45">
        <v>3.15554646089528E-11</v>
      </c>
      <c r="I1999" s="42">
        <v>34</v>
      </c>
      <c r="J1999" s="42" t="s">
        <v>14156</v>
      </c>
      <c r="K1999" s="42">
        <v>18</v>
      </c>
      <c r="L1999" s="42">
        <v>5</v>
      </c>
      <c r="M1999" s="42">
        <v>1</v>
      </c>
      <c r="N1999" s="42" t="s">
        <v>154</v>
      </c>
      <c r="O1999" s="42" t="s">
        <v>14128</v>
      </c>
      <c r="P1999" s="42" t="s">
        <v>14129</v>
      </c>
      <c r="Q1999" t="s">
        <v>155</v>
      </c>
      <c r="R1999" t="s">
        <v>156</v>
      </c>
    </row>
    <row r="2000" spans="1:18" ht="13" x14ac:dyDescent="0.15">
      <c r="A2000" s="167"/>
      <c r="B2000" s="46">
        <v>29</v>
      </c>
      <c r="C2000" s="43" t="s">
        <v>14157</v>
      </c>
      <c r="D2000" s="45">
        <v>1000000</v>
      </c>
      <c r="E2000" s="42" t="s">
        <v>14158</v>
      </c>
      <c r="F2000" s="42" t="s">
        <v>2241</v>
      </c>
      <c r="G2000" s="42" t="s">
        <v>1941</v>
      </c>
      <c r="H2000" s="45">
        <v>1.075964747241E-12</v>
      </c>
      <c r="I2000" s="42">
        <v>36</v>
      </c>
      <c r="J2000" s="42" t="s">
        <v>14159</v>
      </c>
      <c r="K2000" s="42">
        <v>17</v>
      </c>
      <c r="L2000" s="42">
        <v>4</v>
      </c>
      <c r="M2000" s="42">
        <v>1</v>
      </c>
      <c r="N2000" s="42" t="s">
        <v>154</v>
      </c>
      <c r="O2000" s="42" t="s">
        <v>14128</v>
      </c>
      <c r="P2000" s="42" t="s">
        <v>14129</v>
      </c>
      <c r="Q2000" t="s">
        <v>155</v>
      </c>
      <c r="R2000" t="s">
        <v>156</v>
      </c>
    </row>
    <row r="2001" spans="1:18" ht="13" x14ac:dyDescent="0.15">
      <c r="A2001" s="167"/>
      <c r="B2001" s="46">
        <v>29</v>
      </c>
      <c r="C2001" s="43" t="s">
        <v>14160</v>
      </c>
      <c r="D2001" s="45">
        <v>1000000</v>
      </c>
      <c r="E2001" s="42" t="s">
        <v>14161</v>
      </c>
      <c r="F2001" s="42" t="s">
        <v>2241</v>
      </c>
      <c r="G2001" s="42" t="s">
        <v>1941</v>
      </c>
      <c r="H2001" s="45">
        <v>1.0179541323037399E-11</v>
      </c>
      <c r="I2001" s="42">
        <v>36</v>
      </c>
      <c r="J2001" s="42" t="s">
        <v>14162</v>
      </c>
      <c r="K2001" s="42">
        <v>17</v>
      </c>
      <c r="L2001" s="42">
        <v>4</v>
      </c>
      <c r="M2001" s="42">
        <v>1</v>
      </c>
      <c r="N2001" s="42" t="s">
        <v>154</v>
      </c>
      <c r="O2001" s="42" t="s">
        <v>14128</v>
      </c>
      <c r="P2001" s="42" t="s">
        <v>14129</v>
      </c>
      <c r="Q2001" t="s">
        <v>155</v>
      </c>
      <c r="R2001" t="s">
        <v>156</v>
      </c>
    </row>
    <row r="2002" spans="1:18" ht="13" x14ac:dyDescent="0.15">
      <c r="A2002" s="167"/>
      <c r="B2002" s="46">
        <v>29</v>
      </c>
      <c r="C2002" s="43" t="s">
        <v>14163</v>
      </c>
      <c r="D2002" s="45">
        <v>1000000</v>
      </c>
      <c r="E2002" s="42" t="s">
        <v>14164</v>
      </c>
      <c r="F2002" s="42" t="s">
        <v>2241</v>
      </c>
      <c r="G2002" s="42" t="s">
        <v>1941</v>
      </c>
      <c r="H2002" s="45">
        <v>2.6385521826378501E-11</v>
      </c>
      <c r="I2002" s="42">
        <v>34</v>
      </c>
      <c r="J2002" s="42" t="s">
        <v>14165</v>
      </c>
      <c r="K2002" s="42">
        <v>14</v>
      </c>
      <c r="L2002" s="42">
        <v>3</v>
      </c>
      <c r="M2002" s="42">
        <v>1</v>
      </c>
      <c r="N2002" s="42" t="s">
        <v>154</v>
      </c>
      <c r="O2002" s="42" t="s">
        <v>14128</v>
      </c>
      <c r="P2002" s="42" t="s">
        <v>14129</v>
      </c>
      <c r="Q2002" t="s">
        <v>155</v>
      </c>
      <c r="R2002" t="s">
        <v>156</v>
      </c>
    </row>
    <row r="2003" spans="1:18" ht="13" x14ac:dyDescent="0.15">
      <c r="A2003" s="167"/>
      <c r="B2003" s="46">
        <v>29</v>
      </c>
      <c r="C2003" s="43" t="s">
        <v>14166</v>
      </c>
      <c r="D2003" s="45">
        <v>1000000</v>
      </c>
      <c r="E2003" s="42" t="s">
        <v>14167</v>
      </c>
      <c r="F2003" s="42" t="s">
        <v>2241</v>
      </c>
      <c r="G2003" s="42" t="s">
        <v>1948</v>
      </c>
      <c r="H2003" s="45">
        <v>9.3634904666433893E-9</v>
      </c>
      <c r="I2003" s="42">
        <v>22</v>
      </c>
      <c r="J2003" s="42" t="s">
        <v>14168</v>
      </c>
      <c r="K2003" s="42">
        <v>16</v>
      </c>
      <c r="L2003" s="42">
        <v>5</v>
      </c>
      <c r="M2003" s="42">
        <v>1</v>
      </c>
      <c r="N2003" s="42" t="s">
        <v>154</v>
      </c>
      <c r="O2003" s="42" t="s">
        <v>14128</v>
      </c>
      <c r="P2003" s="42" t="s">
        <v>14129</v>
      </c>
      <c r="Q2003" t="s">
        <v>155</v>
      </c>
      <c r="R2003" t="s">
        <v>156</v>
      </c>
    </row>
    <row r="2004" spans="1:18" ht="13" x14ac:dyDescent="0.15">
      <c r="A2004" s="167"/>
      <c r="B2004" s="46">
        <v>29</v>
      </c>
      <c r="C2004" s="43" t="s">
        <v>14169</v>
      </c>
      <c r="D2004" s="45">
        <v>1000000</v>
      </c>
      <c r="E2004" s="42" t="s">
        <v>14170</v>
      </c>
      <c r="F2004" s="42" t="s">
        <v>2241</v>
      </c>
      <c r="G2004" s="42" t="s">
        <v>1941</v>
      </c>
      <c r="H2004" s="45">
        <v>3.04734844575358E-9</v>
      </c>
      <c r="I2004" s="42">
        <v>28</v>
      </c>
      <c r="J2004" s="42" t="s">
        <v>14171</v>
      </c>
      <c r="K2004" s="42">
        <v>16</v>
      </c>
      <c r="L2004" s="42">
        <v>6</v>
      </c>
      <c r="M2004" s="42">
        <v>1</v>
      </c>
      <c r="N2004" s="42" t="s">
        <v>154</v>
      </c>
      <c r="O2004" s="42" t="s">
        <v>14128</v>
      </c>
      <c r="P2004" s="42" t="s">
        <v>14129</v>
      </c>
      <c r="Q2004" t="s">
        <v>155</v>
      </c>
      <c r="R2004" t="s">
        <v>156</v>
      </c>
    </row>
    <row r="2005" spans="1:18" ht="13" x14ac:dyDescent="0.15">
      <c r="A2005" s="167"/>
      <c r="B2005" s="46">
        <v>29</v>
      </c>
      <c r="C2005" s="43" t="s">
        <v>14172</v>
      </c>
      <c r="D2005" s="45">
        <v>1000000</v>
      </c>
      <c r="E2005" s="42" t="s">
        <v>14173</v>
      </c>
      <c r="F2005" s="42" t="s">
        <v>2241</v>
      </c>
      <c r="G2005" s="42" t="s">
        <v>1941</v>
      </c>
      <c r="H2005" s="45">
        <v>4.8810713406006902E-10</v>
      </c>
      <c r="I2005" s="42">
        <v>32</v>
      </c>
      <c r="J2005" s="42" t="s">
        <v>14174</v>
      </c>
      <c r="K2005" s="42">
        <v>14</v>
      </c>
      <c r="L2005" s="42">
        <v>5</v>
      </c>
      <c r="M2005" s="42">
        <v>1</v>
      </c>
      <c r="N2005" s="42" t="s">
        <v>154</v>
      </c>
      <c r="O2005" s="42" t="s">
        <v>14128</v>
      </c>
      <c r="P2005" s="42" t="s">
        <v>14129</v>
      </c>
      <c r="Q2005" t="s">
        <v>155</v>
      </c>
      <c r="R2005" t="s">
        <v>156</v>
      </c>
    </row>
    <row r="2006" spans="1:18" ht="13" x14ac:dyDescent="0.15">
      <c r="A2006" s="167"/>
      <c r="B2006" s="46">
        <v>29</v>
      </c>
      <c r="C2006" s="43" t="s">
        <v>14175</v>
      </c>
      <c r="D2006" s="45">
        <v>1000000</v>
      </c>
      <c r="E2006" s="42" t="s">
        <v>14176</v>
      </c>
      <c r="F2006" s="42" t="s">
        <v>2241</v>
      </c>
      <c r="G2006" s="42" t="s">
        <v>1941</v>
      </c>
      <c r="H2006" s="45">
        <v>5.5030814363370695E-10</v>
      </c>
      <c r="I2006" s="42">
        <v>28</v>
      </c>
      <c r="J2006" s="42" t="s">
        <v>14177</v>
      </c>
      <c r="K2006" s="42">
        <v>15</v>
      </c>
      <c r="L2006" s="42">
        <v>5</v>
      </c>
      <c r="M2006" s="42">
        <v>1</v>
      </c>
      <c r="N2006" s="42" t="s">
        <v>154</v>
      </c>
      <c r="O2006" s="42" t="s">
        <v>14128</v>
      </c>
      <c r="P2006" s="42" t="s">
        <v>14129</v>
      </c>
      <c r="Q2006" t="s">
        <v>155</v>
      </c>
      <c r="R2006" t="s">
        <v>156</v>
      </c>
    </row>
    <row r="2007" spans="1:18" ht="13" x14ac:dyDescent="0.15">
      <c r="A2007" s="167"/>
      <c r="B2007" s="46">
        <v>29</v>
      </c>
      <c r="C2007" s="43" t="s">
        <v>14178</v>
      </c>
      <c r="D2007" s="45">
        <v>1000000</v>
      </c>
      <c r="E2007" s="42" t="s">
        <v>14179</v>
      </c>
      <c r="F2007" s="42" t="s">
        <v>2241</v>
      </c>
      <c r="G2007" s="42" t="s">
        <v>1941</v>
      </c>
      <c r="H2007" s="45">
        <v>5.73723747303237E-11</v>
      </c>
      <c r="I2007" s="42">
        <v>34</v>
      </c>
      <c r="J2007" s="42" t="s">
        <v>14180</v>
      </c>
      <c r="K2007" s="42">
        <v>13</v>
      </c>
      <c r="L2007" s="42">
        <v>3</v>
      </c>
      <c r="M2007" s="42">
        <v>1</v>
      </c>
      <c r="N2007" s="42" t="s">
        <v>154</v>
      </c>
      <c r="O2007" s="42" t="s">
        <v>14128</v>
      </c>
      <c r="P2007" s="42" t="s">
        <v>14129</v>
      </c>
      <c r="Q2007" t="s">
        <v>155</v>
      </c>
      <c r="R2007" t="s">
        <v>156</v>
      </c>
    </row>
    <row r="2008" spans="1:18" ht="13" x14ac:dyDescent="0.15">
      <c r="A2008" s="167"/>
      <c r="B2008" s="46">
        <v>29</v>
      </c>
      <c r="C2008" s="43" t="s">
        <v>14181</v>
      </c>
      <c r="D2008" s="45">
        <v>1000000</v>
      </c>
      <c r="E2008" s="42" t="s">
        <v>14182</v>
      </c>
      <c r="F2008" s="42" t="s">
        <v>2241</v>
      </c>
      <c r="G2008" s="42" t="s">
        <v>1941</v>
      </c>
      <c r="H2008" s="45">
        <v>1.0031974511982799E-9</v>
      </c>
      <c r="I2008" s="42">
        <v>32</v>
      </c>
      <c r="J2008" s="42" t="s">
        <v>14183</v>
      </c>
      <c r="K2008" s="42">
        <v>15</v>
      </c>
      <c r="L2008" s="42">
        <v>5</v>
      </c>
      <c r="M2008" s="42">
        <v>1</v>
      </c>
      <c r="N2008" s="42" t="s">
        <v>154</v>
      </c>
      <c r="O2008" s="42" t="s">
        <v>14128</v>
      </c>
      <c r="P2008" s="42" t="s">
        <v>14129</v>
      </c>
      <c r="Q2008" t="s">
        <v>155</v>
      </c>
      <c r="R2008" t="s">
        <v>156</v>
      </c>
    </row>
    <row r="2009" spans="1:18" ht="13" x14ac:dyDescent="0.15">
      <c r="A2009" s="167"/>
      <c r="B2009" s="46">
        <v>29</v>
      </c>
      <c r="C2009" s="43" t="s">
        <v>14184</v>
      </c>
      <c r="D2009" s="45">
        <v>1000000</v>
      </c>
      <c r="E2009" s="42" t="s">
        <v>14185</v>
      </c>
      <c r="F2009" s="42" t="s">
        <v>2241</v>
      </c>
      <c r="G2009" s="42" t="s">
        <v>1948</v>
      </c>
      <c r="H2009" s="45">
        <v>2.1464880422357001E-9</v>
      </c>
      <c r="I2009" s="42">
        <v>22</v>
      </c>
      <c r="J2009" s="42" t="s">
        <v>14186</v>
      </c>
      <c r="K2009" s="42">
        <v>15</v>
      </c>
      <c r="L2009" s="42">
        <v>4</v>
      </c>
      <c r="M2009" s="42">
        <v>1</v>
      </c>
      <c r="N2009" s="42" t="s">
        <v>154</v>
      </c>
      <c r="O2009" s="42" t="s">
        <v>14128</v>
      </c>
      <c r="P2009" s="42" t="s">
        <v>14129</v>
      </c>
      <c r="Q2009" t="s">
        <v>155</v>
      </c>
      <c r="R2009" t="s">
        <v>156</v>
      </c>
    </row>
    <row r="2010" spans="1:18" ht="13" x14ac:dyDescent="0.15">
      <c r="A2010" s="167"/>
      <c r="B2010" s="46">
        <v>29</v>
      </c>
      <c r="C2010" s="43" t="s">
        <v>14187</v>
      </c>
      <c r="D2010" s="45">
        <v>1000000</v>
      </c>
      <c r="E2010" s="42" t="s">
        <v>14188</v>
      </c>
      <c r="F2010" s="42" t="s">
        <v>2241</v>
      </c>
      <c r="G2010" s="42" t="s">
        <v>1941</v>
      </c>
      <c r="H2010" s="45">
        <v>1.4420560011832801E-9</v>
      </c>
      <c r="I2010" s="42">
        <v>26</v>
      </c>
      <c r="J2010" s="42" t="s">
        <v>14189</v>
      </c>
      <c r="K2010" s="42">
        <v>12</v>
      </c>
      <c r="L2010" s="42">
        <v>5</v>
      </c>
      <c r="M2010" s="42">
        <v>1</v>
      </c>
      <c r="N2010" s="42" t="s">
        <v>154</v>
      </c>
      <c r="O2010" s="42" t="s">
        <v>14128</v>
      </c>
      <c r="P2010" s="42" t="s">
        <v>14129</v>
      </c>
      <c r="Q2010" t="s">
        <v>155</v>
      </c>
      <c r="R2010" t="s">
        <v>156</v>
      </c>
    </row>
    <row r="2011" spans="1:18" ht="13" x14ac:dyDescent="0.15">
      <c r="A2011" s="167"/>
      <c r="B2011" s="46">
        <v>29</v>
      </c>
      <c r="C2011" s="43" t="s">
        <v>14190</v>
      </c>
      <c r="D2011" s="45">
        <v>1000000</v>
      </c>
      <c r="E2011" s="42" t="s">
        <v>14191</v>
      </c>
      <c r="F2011" s="42" t="s">
        <v>2241</v>
      </c>
      <c r="G2011" s="42" t="s">
        <v>1948</v>
      </c>
      <c r="H2011" s="45">
        <v>1.6610809976557399E-10</v>
      </c>
      <c r="I2011" s="42">
        <v>32</v>
      </c>
      <c r="J2011" s="42" t="s">
        <v>14192</v>
      </c>
      <c r="K2011" s="42">
        <v>11</v>
      </c>
      <c r="L2011" s="42">
        <v>3</v>
      </c>
      <c r="M2011" s="42">
        <v>1</v>
      </c>
      <c r="N2011" s="42" t="s">
        <v>154</v>
      </c>
      <c r="O2011" s="42" t="s">
        <v>14128</v>
      </c>
      <c r="P2011" s="42" t="s">
        <v>14129</v>
      </c>
      <c r="Q2011" t="s">
        <v>155</v>
      </c>
      <c r="R2011" t="s">
        <v>156</v>
      </c>
    </row>
    <row r="2012" spans="1:18" ht="13" x14ac:dyDescent="0.15">
      <c r="A2012" s="167"/>
      <c r="B2012" s="46">
        <v>29</v>
      </c>
      <c r="C2012" s="43" t="s">
        <v>14193</v>
      </c>
      <c r="D2012" s="45">
        <v>1000000</v>
      </c>
      <c r="E2012" s="42" t="s">
        <v>14194</v>
      </c>
      <c r="F2012" s="42" t="s">
        <v>2241</v>
      </c>
      <c r="G2012" s="42" t="s">
        <v>1948</v>
      </c>
      <c r="H2012" s="45">
        <v>1.27334388433259E-11</v>
      </c>
      <c r="I2012" s="42">
        <v>28</v>
      </c>
      <c r="J2012" s="42" t="s">
        <v>14195</v>
      </c>
      <c r="K2012" s="42">
        <v>11</v>
      </c>
      <c r="L2012" s="42">
        <v>4</v>
      </c>
      <c r="M2012" s="42">
        <v>1</v>
      </c>
      <c r="N2012" s="42" t="s">
        <v>154</v>
      </c>
      <c r="O2012" s="42" t="s">
        <v>14128</v>
      </c>
      <c r="P2012" s="42" t="s">
        <v>14129</v>
      </c>
      <c r="Q2012" t="s">
        <v>155</v>
      </c>
      <c r="R2012" t="s">
        <v>156</v>
      </c>
    </row>
    <row r="2013" spans="1:18" ht="13" x14ac:dyDescent="0.15">
      <c r="A2013" s="167"/>
      <c r="B2013" s="46">
        <v>29</v>
      </c>
      <c r="C2013" s="43" t="s">
        <v>14196</v>
      </c>
      <c r="D2013" s="45">
        <v>1000000</v>
      </c>
      <c r="E2013" s="42" t="s">
        <v>14197</v>
      </c>
      <c r="F2013" s="42" t="s">
        <v>2241</v>
      </c>
      <c r="G2013" s="42" t="s">
        <v>1941</v>
      </c>
      <c r="H2013" s="45">
        <v>8.1707093440716305E-12</v>
      </c>
      <c r="I2013" s="42">
        <v>34</v>
      </c>
      <c r="J2013" s="42" t="s">
        <v>14198</v>
      </c>
      <c r="K2013" s="42">
        <v>12</v>
      </c>
      <c r="L2013" s="42">
        <v>4</v>
      </c>
      <c r="M2013" s="42">
        <v>1</v>
      </c>
      <c r="N2013" s="42" t="s">
        <v>154</v>
      </c>
      <c r="O2013" s="42" t="s">
        <v>14128</v>
      </c>
      <c r="P2013" s="42" t="s">
        <v>14129</v>
      </c>
      <c r="Q2013" t="s">
        <v>155</v>
      </c>
      <c r="R2013" t="s">
        <v>156</v>
      </c>
    </row>
    <row r="2014" spans="1:18" ht="13" x14ac:dyDescent="0.15">
      <c r="A2014" s="167"/>
      <c r="B2014" s="46">
        <v>29</v>
      </c>
      <c r="C2014" s="43" t="s">
        <v>14199</v>
      </c>
      <c r="D2014" s="45">
        <v>1000000</v>
      </c>
      <c r="E2014" s="42" t="s">
        <v>14200</v>
      </c>
      <c r="F2014" s="42" t="s">
        <v>2241</v>
      </c>
      <c r="G2014" s="42" t="s">
        <v>1948</v>
      </c>
      <c r="H2014" s="45">
        <v>2.7660296526245001E-11</v>
      </c>
      <c r="I2014" s="42">
        <v>34</v>
      </c>
      <c r="J2014" s="42" t="s">
        <v>14201</v>
      </c>
      <c r="K2014" s="42">
        <v>11</v>
      </c>
      <c r="L2014" s="42">
        <v>3</v>
      </c>
      <c r="M2014" s="42">
        <v>1</v>
      </c>
      <c r="N2014" s="42" t="s">
        <v>154</v>
      </c>
      <c r="O2014" s="42" t="s">
        <v>14128</v>
      </c>
      <c r="P2014" s="42" t="s">
        <v>14129</v>
      </c>
      <c r="Q2014" t="s">
        <v>155</v>
      </c>
      <c r="R2014" t="s">
        <v>156</v>
      </c>
    </row>
    <row r="2015" spans="1:18" ht="13" x14ac:dyDescent="0.15">
      <c r="A2015" s="167"/>
      <c r="B2015" s="46">
        <v>29</v>
      </c>
      <c r="C2015" s="43" t="s">
        <v>14202</v>
      </c>
      <c r="D2015" s="45">
        <v>1000000</v>
      </c>
      <c r="E2015" s="42" t="s">
        <v>14203</v>
      </c>
      <c r="F2015" s="42" t="s">
        <v>2241</v>
      </c>
      <c r="G2015" s="42" t="s">
        <v>1941</v>
      </c>
      <c r="H2015" s="45">
        <v>1.9859919399856301E-10</v>
      </c>
      <c r="I2015" s="42">
        <v>32</v>
      </c>
      <c r="J2015" s="42" t="s">
        <v>14204</v>
      </c>
      <c r="K2015" s="42">
        <v>12</v>
      </c>
      <c r="L2015" s="42">
        <v>3</v>
      </c>
      <c r="M2015" s="42">
        <v>1</v>
      </c>
      <c r="N2015" s="42" t="s">
        <v>154</v>
      </c>
      <c r="O2015" s="42" t="s">
        <v>14128</v>
      </c>
      <c r="P2015" s="42" t="s">
        <v>14129</v>
      </c>
      <c r="Q2015" t="s">
        <v>155</v>
      </c>
      <c r="R2015" t="s">
        <v>156</v>
      </c>
    </row>
    <row r="2016" spans="1:18" ht="13" x14ac:dyDescent="0.15">
      <c r="A2016" s="167"/>
      <c r="B2016" s="46">
        <v>29</v>
      </c>
      <c r="C2016" s="43" t="s">
        <v>14205</v>
      </c>
      <c r="D2016" s="45">
        <v>1000000</v>
      </c>
      <c r="E2016" s="42" t="s">
        <v>14206</v>
      </c>
      <c r="F2016" s="42" t="s">
        <v>2241</v>
      </c>
      <c r="G2016" s="42" t="s">
        <v>1948</v>
      </c>
      <c r="H2016" s="45">
        <v>4.3675333045986198E-10</v>
      </c>
      <c r="I2016" s="42">
        <v>32</v>
      </c>
      <c r="J2016" s="42" t="s">
        <v>14207</v>
      </c>
      <c r="K2016" s="42">
        <v>11</v>
      </c>
      <c r="L2016" s="42">
        <v>4</v>
      </c>
      <c r="M2016" s="42">
        <v>1</v>
      </c>
      <c r="N2016" s="42" t="s">
        <v>154</v>
      </c>
      <c r="O2016" s="42" t="s">
        <v>14128</v>
      </c>
      <c r="P2016" s="42" t="s">
        <v>14129</v>
      </c>
      <c r="Q2016" t="s">
        <v>155</v>
      </c>
      <c r="R2016" t="s">
        <v>156</v>
      </c>
    </row>
    <row r="2017" spans="1:18" ht="13" x14ac:dyDescent="0.15">
      <c r="A2017" s="167"/>
      <c r="B2017" s="46">
        <v>29</v>
      </c>
      <c r="C2017" s="43" t="s">
        <v>14208</v>
      </c>
      <c r="D2017" s="45">
        <v>1000000</v>
      </c>
      <c r="E2017" s="42" t="s">
        <v>14209</v>
      </c>
      <c r="F2017" s="42" t="s">
        <v>2241</v>
      </c>
      <c r="G2017" s="42" t="s">
        <v>1948</v>
      </c>
      <c r="H2017" s="45">
        <v>9.2102610372045602E-10</v>
      </c>
      <c r="I2017" s="42">
        <v>22</v>
      </c>
      <c r="J2017" s="42" t="s">
        <v>14210</v>
      </c>
      <c r="K2017" s="42">
        <v>12</v>
      </c>
      <c r="L2017" s="42">
        <v>4</v>
      </c>
      <c r="M2017" s="42">
        <v>1</v>
      </c>
      <c r="N2017" s="42" t="s">
        <v>154</v>
      </c>
      <c r="O2017" s="42" t="s">
        <v>14128</v>
      </c>
      <c r="P2017" s="42" t="s">
        <v>14129</v>
      </c>
      <c r="Q2017" t="s">
        <v>155</v>
      </c>
      <c r="R2017" t="s">
        <v>156</v>
      </c>
    </row>
    <row r="2018" spans="1:18" ht="13" x14ac:dyDescent="0.15">
      <c r="A2018" s="167"/>
      <c r="B2018" s="46">
        <v>29</v>
      </c>
      <c r="C2018" s="43" t="s">
        <v>14211</v>
      </c>
      <c r="D2018" s="45">
        <v>1000000</v>
      </c>
      <c r="E2018" s="42" t="s">
        <v>14212</v>
      </c>
      <c r="F2018" s="42" t="s">
        <v>2241</v>
      </c>
      <c r="G2018" s="42" t="s">
        <v>1948</v>
      </c>
      <c r="H2018" s="45">
        <v>1.70786378880878E-9</v>
      </c>
      <c r="I2018" s="42">
        <v>22</v>
      </c>
      <c r="J2018" s="42" t="s">
        <v>14213</v>
      </c>
      <c r="K2018" s="42">
        <v>11</v>
      </c>
      <c r="L2018" s="42">
        <v>4</v>
      </c>
      <c r="M2018" s="42">
        <v>1</v>
      </c>
      <c r="N2018" s="42" t="s">
        <v>154</v>
      </c>
      <c r="O2018" s="42" t="s">
        <v>14128</v>
      </c>
      <c r="P2018" s="42" t="s">
        <v>14129</v>
      </c>
      <c r="Q2018" t="s">
        <v>155</v>
      </c>
      <c r="R2018" t="s">
        <v>156</v>
      </c>
    </row>
    <row r="2019" spans="1:18" ht="13" x14ac:dyDescent="0.15">
      <c r="A2019" s="167"/>
      <c r="B2019" s="46">
        <v>29</v>
      </c>
      <c r="C2019" s="43" t="s">
        <v>14214</v>
      </c>
      <c r="D2019" s="45">
        <v>1000000</v>
      </c>
      <c r="E2019" s="42" t="s">
        <v>14215</v>
      </c>
      <c r="F2019" s="42" t="s">
        <v>2241</v>
      </c>
      <c r="G2019" s="42" t="s">
        <v>1948</v>
      </c>
      <c r="H2019" s="45">
        <v>4.7591733416353499E-9</v>
      </c>
      <c r="I2019" s="42">
        <v>20</v>
      </c>
      <c r="J2019" s="42" t="s">
        <v>14216</v>
      </c>
      <c r="K2019" s="42">
        <v>11</v>
      </c>
      <c r="L2019" s="42">
        <v>4</v>
      </c>
      <c r="M2019" s="42">
        <v>1</v>
      </c>
      <c r="N2019" s="42" t="s">
        <v>154</v>
      </c>
      <c r="O2019" s="42" t="s">
        <v>14128</v>
      </c>
      <c r="P2019" s="42" t="s">
        <v>14129</v>
      </c>
      <c r="Q2019" t="s">
        <v>155</v>
      </c>
      <c r="R2019" t="s">
        <v>156</v>
      </c>
    </row>
    <row r="2020" spans="1:18" ht="13" x14ac:dyDescent="0.15">
      <c r="A2020" s="167"/>
      <c r="B2020" s="46">
        <v>29</v>
      </c>
      <c r="C2020" s="43" t="s">
        <v>14217</v>
      </c>
      <c r="D2020" s="45">
        <v>1000000</v>
      </c>
      <c r="E2020" s="42" t="s">
        <v>14218</v>
      </c>
      <c r="F2020" s="42" t="s">
        <v>2241</v>
      </c>
      <c r="G2020" s="42" t="s">
        <v>1948</v>
      </c>
      <c r="H2020" s="45">
        <v>4.5755241639750799E-10</v>
      </c>
      <c r="I2020" s="42">
        <v>22</v>
      </c>
      <c r="J2020" s="42" t="s">
        <v>14219</v>
      </c>
      <c r="K2020" s="42">
        <v>11</v>
      </c>
      <c r="L2020" s="42">
        <v>4</v>
      </c>
      <c r="M2020" s="42">
        <v>1</v>
      </c>
      <c r="N2020" s="42" t="s">
        <v>154</v>
      </c>
      <c r="O2020" s="42" t="s">
        <v>14128</v>
      </c>
      <c r="P2020" s="42" t="s">
        <v>14129</v>
      </c>
      <c r="Q2020" t="s">
        <v>155</v>
      </c>
      <c r="R2020" t="s">
        <v>156</v>
      </c>
    </row>
    <row r="2021" spans="1:18" ht="13" x14ac:dyDescent="0.15">
      <c r="A2021" s="167"/>
      <c r="B2021" s="46">
        <v>29</v>
      </c>
      <c r="C2021" s="43" t="s">
        <v>14220</v>
      </c>
      <c r="D2021" s="45">
        <v>1000000</v>
      </c>
      <c r="E2021" s="42" t="s">
        <v>14221</v>
      </c>
      <c r="F2021" s="42" t="s">
        <v>2241</v>
      </c>
      <c r="G2021" s="42" t="s">
        <v>1941</v>
      </c>
      <c r="H2021" s="45">
        <v>1.03737124044465E-9</v>
      </c>
      <c r="I2021" s="42">
        <v>22</v>
      </c>
      <c r="J2021" s="42" t="s">
        <v>14222</v>
      </c>
      <c r="K2021" s="42">
        <v>10</v>
      </c>
      <c r="L2021" s="42">
        <v>4</v>
      </c>
      <c r="M2021" s="42">
        <v>1</v>
      </c>
      <c r="N2021" s="42" t="s">
        <v>154</v>
      </c>
      <c r="O2021" s="42" t="s">
        <v>14128</v>
      </c>
      <c r="P2021" s="42" t="s">
        <v>14129</v>
      </c>
      <c r="Q2021" t="s">
        <v>155</v>
      </c>
      <c r="R2021" t="s">
        <v>156</v>
      </c>
    </row>
    <row r="2022" spans="1:18" ht="13" x14ac:dyDescent="0.15">
      <c r="A2022" s="167"/>
      <c r="B2022" s="46">
        <v>29</v>
      </c>
      <c r="C2022" s="43" t="s">
        <v>14223</v>
      </c>
      <c r="D2022" s="45">
        <v>1000000</v>
      </c>
      <c r="E2022" s="42" t="s">
        <v>14224</v>
      </c>
      <c r="F2022" s="42" t="s">
        <v>2241</v>
      </c>
      <c r="G2022" s="42" t="s">
        <v>1914</v>
      </c>
      <c r="H2022" s="45">
        <v>2.1487208358974801E-11</v>
      </c>
      <c r="I2022" s="42">
        <v>36</v>
      </c>
      <c r="J2022" s="42" t="s">
        <v>14225</v>
      </c>
      <c r="K2022" s="42">
        <v>11</v>
      </c>
      <c r="L2022" s="42">
        <v>5</v>
      </c>
      <c r="M2022" s="42">
        <v>1</v>
      </c>
      <c r="N2022" s="42" t="s">
        <v>154</v>
      </c>
      <c r="O2022" s="42" t="s">
        <v>14128</v>
      </c>
      <c r="P2022" s="42" t="s">
        <v>14129</v>
      </c>
      <c r="Q2022" t="s">
        <v>155</v>
      </c>
      <c r="R2022" t="s">
        <v>156</v>
      </c>
    </row>
    <row r="2023" spans="1:18" ht="13" x14ac:dyDescent="0.15">
      <c r="A2023" s="167"/>
      <c r="B2023" s="46">
        <v>29</v>
      </c>
      <c r="C2023" s="43" t="s">
        <v>14226</v>
      </c>
      <c r="D2023" s="45">
        <v>1000000</v>
      </c>
      <c r="E2023" s="42" t="s">
        <v>14227</v>
      </c>
      <c r="F2023" s="42" t="s">
        <v>2241</v>
      </c>
      <c r="G2023" s="42" t="s">
        <v>1948</v>
      </c>
      <c r="H2023" s="45">
        <v>9.6828983873268807E-12</v>
      </c>
      <c r="I2023" s="42">
        <v>36</v>
      </c>
      <c r="J2023" s="42" t="s">
        <v>14228</v>
      </c>
      <c r="K2023" s="42">
        <v>9</v>
      </c>
      <c r="L2023" s="42">
        <v>4</v>
      </c>
      <c r="M2023" s="42">
        <v>1</v>
      </c>
      <c r="N2023" s="42" t="s">
        <v>154</v>
      </c>
      <c r="O2023" s="42" t="s">
        <v>14128</v>
      </c>
      <c r="P2023" s="42" t="s">
        <v>14129</v>
      </c>
      <c r="Q2023" t="s">
        <v>155</v>
      </c>
      <c r="R2023" t="s">
        <v>156</v>
      </c>
    </row>
    <row r="2024" spans="1:18" ht="13" x14ac:dyDescent="0.15">
      <c r="A2024" s="167"/>
      <c r="B2024" s="46">
        <v>29</v>
      </c>
      <c r="C2024" s="43" t="s">
        <v>14229</v>
      </c>
      <c r="D2024" s="45">
        <v>1000000</v>
      </c>
      <c r="E2024" s="42" t="s">
        <v>14230</v>
      </c>
      <c r="F2024" s="42" t="s">
        <v>2241</v>
      </c>
      <c r="G2024" s="42" t="s">
        <v>2338</v>
      </c>
      <c r="H2024" s="45">
        <v>8.789731484984E-11</v>
      </c>
      <c r="I2024" s="42">
        <v>34</v>
      </c>
      <c r="J2024" s="42" t="s">
        <v>14231</v>
      </c>
      <c r="K2024" s="42">
        <v>10</v>
      </c>
      <c r="L2024" s="42">
        <v>5</v>
      </c>
      <c r="M2024" s="42">
        <v>1</v>
      </c>
      <c r="N2024" s="42" t="s">
        <v>154</v>
      </c>
      <c r="O2024" s="42" t="s">
        <v>14128</v>
      </c>
      <c r="P2024" s="42" t="s">
        <v>14129</v>
      </c>
      <c r="Q2024" t="s">
        <v>155</v>
      </c>
      <c r="R2024" t="s">
        <v>156</v>
      </c>
    </row>
    <row r="2025" spans="1:18" ht="13" x14ac:dyDescent="0.15">
      <c r="A2025" s="167"/>
      <c r="B2025" s="46">
        <v>29</v>
      </c>
      <c r="C2025" s="43" t="s">
        <v>14232</v>
      </c>
      <c r="D2025" s="45">
        <v>1000000</v>
      </c>
      <c r="E2025" s="42" t="s">
        <v>14233</v>
      </c>
      <c r="F2025" s="42" t="s">
        <v>2241</v>
      </c>
      <c r="G2025" s="42" t="s">
        <v>1948</v>
      </c>
      <c r="H2025" s="45">
        <v>2.0291659775937798E-9</v>
      </c>
      <c r="I2025" s="42">
        <v>22</v>
      </c>
      <c r="J2025" s="42" t="s">
        <v>14234</v>
      </c>
      <c r="K2025" s="42">
        <v>9</v>
      </c>
      <c r="L2025" s="42">
        <v>4</v>
      </c>
      <c r="M2025" s="42">
        <v>1</v>
      </c>
      <c r="N2025" s="42" t="s">
        <v>154</v>
      </c>
      <c r="O2025" s="42" t="s">
        <v>14128</v>
      </c>
      <c r="P2025" s="42" t="s">
        <v>14129</v>
      </c>
      <c r="Q2025" t="s">
        <v>155</v>
      </c>
      <c r="R2025" t="s">
        <v>156</v>
      </c>
    </row>
    <row r="2026" spans="1:18" ht="13" x14ac:dyDescent="0.15">
      <c r="A2026" s="167"/>
      <c r="B2026" s="46">
        <v>29</v>
      </c>
      <c r="C2026" s="43" t="s">
        <v>14235</v>
      </c>
      <c r="D2026" s="45">
        <v>1000000</v>
      </c>
      <c r="E2026" s="42" t="s">
        <v>14236</v>
      </c>
      <c r="F2026" s="42" t="s">
        <v>2241</v>
      </c>
      <c r="G2026" s="42" t="s">
        <v>2338</v>
      </c>
      <c r="H2026" s="45">
        <v>6.7522699208130705E-11</v>
      </c>
      <c r="I2026" s="42">
        <v>34</v>
      </c>
      <c r="J2026" s="42" t="s">
        <v>14237</v>
      </c>
      <c r="K2026" s="42">
        <v>9</v>
      </c>
      <c r="L2026" s="42">
        <v>3</v>
      </c>
      <c r="M2026" s="42">
        <v>1</v>
      </c>
      <c r="N2026" s="42" t="s">
        <v>154</v>
      </c>
      <c r="O2026" s="42" t="s">
        <v>14128</v>
      </c>
      <c r="P2026" s="42" t="s">
        <v>14129</v>
      </c>
      <c r="Q2026" t="s">
        <v>155</v>
      </c>
      <c r="R2026" t="s">
        <v>156</v>
      </c>
    </row>
    <row r="2027" spans="1:18" ht="13" x14ac:dyDescent="0.15">
      <c r="A2027" s="167"/>
      <c r="B2027" s="46">
        <v>29</v>
      </c>
      <c r="C2027" s="43" t="s">
        <v>14238</v>
      </c>
      <c r="D2027" s="45">
        <v>1000000</v>
      </c>
      <c r="E2027" s="42" t="s">
        <v>14239</v>
      </c>
      <c r="F2027" s="42" t="s">
        <v>2241</v>
      </c>
      <c r="G2027" s="42" t="s">
        <v>1941</v>
      </c>
      <c r="H2027" s="45">
        <v>3.4431627102953599E-9</v>
      </c>
      <c r="I2027" s="42">
        <v>22</v>
      </c>
      <c r="J2027" s="42" t="s">
        <v>14240</v>
      </c>
      <c r="K2027" s="42">
        <v>8</v>
      </c>
      <c r="L2027" s="42">
        <v>4</v>
      </c>
      <c r="M2027" s="42">
        <v>1</v>
      </c>
      <c r="N2027" s="42" t="s">
        <v>154</v>
      </c>
      <c r="O2027" s="42" t="s">
        <v>14128</v>
      </c>
      <c r="P2027" s="42" t="s">
        <v>14129</v>
      </c>
      <c r="Q2027" t="s">
        <v>155</v>
      </c>
      <c r="R2027" t="s">
        <v>156</v>
      </c>
    </row>
    <row r="2028" spans="1:18" ht="13" x14ac:dyDescent="0.15">
      <c r="A2028" s="167"/>
      <c r="B2028" s="46">
        <v>29</v>
      </c>
      <c r="C2028" s="43" t="s">
        <v>14241</v>
      </c>
      <c r="D2028" s="45">
        <v>1000000</v>
      </c>
      <c r="E2028" s="42" t="s">
        <v>14242</v>
      </c>
      <c r="F2028" s="42" t="s">
        <v>2241</v>
      </c>
      <c r="G2028" s="42" t="s">
        <v>1948</v>
      </c>
      <c r="H2028" s="45">
        <v>2.56830499818901E-11</v>
      </c>
      <c r="I2028" s="42">
        <v>34</v>
      </c>
      <c r="J2028" s="42" t="s">
        <v>14243</v>
      </c>
      <c r="K2028" s="42">
        <v>8</v>
      </c>
      <c r="L2028" s="42">
        <v>4</v>
      </c>
      <c r="M2028" s="42">
        <v>1</v>
      </c>
      <c r="N2028" s="42" t="s">
        <v>154</v>
      </c>
      <c r="O2028" s="42" t="s">
        <v>14128</v>
      </c>
      <c r="P2028" s="42" t="s">
        <v>14129</v>
      </c>
      <c r="Q2028" t="s">
        <v>155</v>
      </c>
      <c r="R2028" t="s">
        <v>156</v>
      </c>
    </row>
    <row r="2029" spans="1:18" ht="13" x14ac:dyDescent="0.15">
      <c r="A2029" s="167"/>
      <c r="B2029" s="46">
        <v>29</v>
      </c>
      <c r="C2029" s="43" t="s">
        <v>14244</v>
      </c>
      <c r="D2029" s="45">
        <v>1000000</v>
      </c>
      <c r="E2029" s="42" t="s">
        <v>14245</v>
      </c>
      <c r="F2029" s="42" t="s">
        <v>2241</v>
      </c>
      <c r="G2029" s="42" t="s">
        <v>1941</v>
      </c>
      <c r="H2029" s="45">
        <v>1.1985128644985601E-9</v>
      </c>
      <c r="I2029" s="42">
        <v>32</v>
      </c>
      <c r="J2029" s="42" t="s">
        <v>14246</v>
      </c>
      <c r="K2029" s="42">
        <v>9</v>
      </c>
      <c r="L2029" s="42">
        <v>5</v>
      </c>
      <c r="M2029" s="42">
        <v>1</v>
      </c>
      <c r="N2029" s="42" t="s">
        <v>154</v>
      </c>
      <c r="O2029" s="42" t="s">
        <v>14128</v>
      </c>
      <c r="P2029" s="42" t="s">
        <v>14129</v>
      </c>
      <c r="Q2029" t="s">
        <v>155</v>
      </c>
      <c r="R2029" t="s">
        <v>156</v>
      </c>
    </row>
    <row r="2030" spans="1:18" ht="13" x14ac:dyDescent="0.15">
      <c r="A2030" s="167"/>
      <c r="B2030" s="46">
        <v>29</v>
      </c>
      <c r="C2030" s="43" t="s">
        <v>14247</v>
      </c>
      <c r="D2030" s="45">
        <v>1000000</v>
      </c>
      <c r="E2030" s="42" t="s">
        <v>14248</v>
      </c>
      <c r="F2030" s="42" t="s">
        <v>2241</v>
      </c>
      <c r="G2030" s="42" t="s">
        <v>1955</v>
      </c>
      <c r="H2030" s="45">
        <v>3.5405034549823E-12</v>
      </c>
      <c r="I2030" s="42">
        <v>36</v>
      </c>
      <c r="J2030" s="42" t="s">
        <v>14249</v>
      </c>
      <c r="K2030" s="42">
        <v>10</v>
      </c>
      <c r="L2030" s="42">
        <v>5</v>
      </c>
      <c r="M2030" s="42">
        <v>1</v>
      </c>
      <c r="N2030" s="42" t="s">
        <v>154</v>
      </c>
      <c r="O2030" s="42" t="s">
        <v>14128</v>
      </c>
      <c r="P2030" s="42" t="s">
        <v>14129</v>
      </c>
      <c r="Q2030" t="s">
        <v>155</v>
      </c>
      <c r="R2030" t="s">
        <v>156</v>
      </c>
    </row>
    <row r="2031" spans="1:18" ht="13" x14ac:dyDescent="0.15">
      <c r="A2031" s="167"/>
      <c r="B2031" s="46">
        <v>29</v>
      </c>
      <c r="C2031" s="43" t="s">
        <v>14250</v>
      </c>
      <c r="D2031" s="45">
        <v>1000000</v>
      </c>
      <c r="E2031" s="42" t="s">
        <v>14251</v>
      </c>
      <c r="F2031" s="42" t="s">
        <v>2241</v>
      </c>
      <c r="G2031" s="42" t="s">
        <v>1948</v>
      </c>
      <c r="H2031" s="45">
        <v>5.1996933916629404E-10</v>
      </c>
      <c r="I2031" s="42">
        <v>32</v>
      </c>
      <c r="J2031" s="42" t="s">
        <v>14252</v>
      </c>
      <c r="K2031" s="42">
        <v>9</v>
      </c>
      <c r="L2031" s="42">
        <v>4</v>
      </c>
      <c r="M2031" s="42">
        <v>1</v>
      </c>
      <c r="N2031" s="42" t="s">
        <v>154</v>
      </c>
      <c r="O2031" s="42" t="s">
        <v>14128</v>
      </c>
      <c r="P2031" s="42" t="s">
        <v>14129</v>
      </c>
      <c r="Q2031" t="s">
        <v>155</v>
      </c>
      <c r="R2031" t="s">
        <v>156</v>
      </c>
    </row>
    <row r="2032" spans="1:18" ht="13" x14ac:dyDescent="0.15">
      <c r="A2032" s="167"/>
      <c r="B2032" s="46">
        <v>29</v>
      </c>
      <c r="C2032" s="43" t="s">
        <v>14253</v>
      </c>
      <c r="D2032" s="45">
        <v>1000000</v>
      </c>
      <c r="E2032" s="42" t="s">
        <v>14254</v>
      </c>
      <c r="F2032" s="42" t="s">
        <v>2241</v>
      </c>
      <c r="G2032" s="42" t="s">
        <v>1948</v>
      </c>
      <c r="H2032" s="45">
        <v>2.1453903420884E-13</v>
      </c>
      <c r="I2032" s="42">
        <v>36</v>
      </c>
      <c r="J2032" s="42" t="s">
        <v>14255</v>
      </c>
      <c r="K2032" s="42">
        <v>7</v>
      </c>
      <c r="L2032" s="42">
        <v>4</v>
      </c>
      <c r="M2032" s="42">
        <v>1</v>
      </c>
      <c r="N2032" s="42" t="s">
        <v>154</v>
      </c>
      <c r="O2032" s="42" t="s">
        <v>14128</v>
      </c>
      <c r="P2032" s="42" t="s">
        <v>14129</v>
      </c>
      <c r="Q2032" t="s">
        <v>155</v>
      </c>
      <c r="R2032" t="s">
        <v>156</v>
      </c>
    </row>
    <row r="2033" spans="1:18" ht="13" x14ac:dyDescent="0.15">
      <c r="A2033" s="167"/>
      <c r="B2033" s="46">
        <v>29</v>
      </c>
      <c r="C2033" s="43" t="s">
        <v>14256</v>
      </c>
      <c r="D2033" s="45">
        <v>1000000</v>
      </c>
      <c r="E2033" s="42" t="s">
        <v>14257</v>
      </c>
      <c r="F2033" s="42" t="s">
        <v>2241</v>
      </c>
      <c r="G2033" s="42" t="s">
        <v>1948</v>
      </c>
      <c r="H2033" s="45">
        <v>4.4369419225508299E-12</v>
      </c>
      <c r="I2033" s="42">
        <v>34</v>
      </c>
      <c r="J2033" s="42" t="s">
        <v>14258</v>
      </c>
      <c r="K2033" s="42">
        <v>8</v>
      </c>
      <c r="L2033" s="42">
        <v>3</v>
      </c>
      <c r="M2033" s="42">
        <v>1</v>
      </c>
      <c r="N2033" s="42" t="s">
        <v>154</v>
      </c>
      <c r="O2033" s="42" t="s">
        <v>14128</v>
      </c>
      <c r="P2033" s="42" t="s">
        <v>14129</v>
      </c>
      <c r="Q2033" t="s">
        <v>155</v>
      </c>
      <c r="R2033" t="s">
        <v>156</v>
      </c>
    </row>
    <row r="2034" spans="1:18" ht="13" x14ac:dyDescent="0.15">
      <c r="A2034" s="167"/>
      <c r="B2034" s="46">
        <v>29</v>
      </c>
      <c r="C2034" s="43" t="s">
        <v>14259</v>
      </c>
      <c r="D2034" s="45">
        <v>1000000</v>
      </c>
      <c r="E2034" s="42" t="s">
        <v>14260</v>
      </c>
      <c r="F2034" s="42" t="s">
        <v>2241</v>
      </c>
      <c r="G2034" s="42" t="s">
        <v>2338</v>
      </c>
      <c r="H2034" s="45">
        <v>9.5484460926362998E-11</v>
      </c>
      <c r="I2034" s="42">
        <v>28</v>
      </c>
      <c r="J2034" s="42" t="s">
        <v>14261</v>
      </c>
      <c r="K2034" s="42">
        <v>8</v>
      </c>
      <c r="L2034" s="42">
        <v>3</v>
      </c>
      <c r="M2034" s="42">
        <v>1</v>
      </c>
      <c r="N2034" s="42" t="s">
        <v>154</v>
      </c>
      <c r="O2034" s="42" t="s">
        <v>14128</v>
      </c>
      <c r="P2034" s="42" t="s">
        <v>14129</v>
      </c>
      <c r="Q2034" t="s">
        <v>155</v>
      </c>
      <c r="R2034" t="s">
        <v>156</v>
      </c>
    </row>
    <row r="2035" spans="1:18" ht="13" x14ac:dyDescent="0.15">
      <c r="A2035" s="167"/>
      <c r="B2035" s="46">
        <v>29</v>
      </c>
      <c r="C2035" s="43" t="s">
        <v>14262</v>
      </c>
      <c r="D2035" s="45">
        <v>1000000</v>
      </c>
      <c r="E2035" s="42" t="s">
        <v>14263</v>
      </c>
      <c r="F2035" s="42" t="s">
        <v>2241</v>
      </c>
      <c r="G2035" s="42" t="s">
        <v>1948</v>
      </c>
      <c r="H2035" s="45">
        <v>1.8744881366602701E-11</v>
      </c>
      <c r="I2035" s="42">
        <v>32</v>
      </c>
      <c r="J2035" s="42" t="s">
        <v>14264</v>
      </c>
      <c r="K2035" s="42">
        <v>7</v>
      </c>
      <c r="L2035" s="42">
        <v>3</v>
      </c>
      <c r="M2035" s="42">
        <v>1</v>
      </c>
      <c r="N2035" s="42" t="s">
        <v>154</v>
      </c>
      <c r="O2035" s="42" t="s">
        <v>14128</v>
      </c>
      <c r="P2035" s="42" t="s">
        <v>14129</v>
      </c>
      <c r="Q2035" t="s">
        <v>155</v>
      </c>
      <c r="R2035" t="s">
        <v>156</v>
      </c>
    </row>
    <row r="2036" spans="1:18" ht="13" x14ac:dyDescent="0.15">
      <c r="A2036" s="167"/>
      <c r="B2036" s="46">
        <v>29</v>
      </c>
      <c r="C2036" s="43" t="s">
        <v>14265</v>
      </c>
      <c r="D2036" s="45">
        <v>1000000</v>
      </c>
      <c r="E2036" s="42" t="s">
        <v>14266</v>
      </c>
      <c r="F2036" s="42" t="s">
        <v>2241</v>
      </c>
      <c r="G2036" s="42" t="s">
        <v>1948</v>
      </c>
      <c r="H2036" s="45">
        <v>1.77152290283067E-12</v>
      </c>
      <c r="I2036" s="42">
        <v>36</v>
      </c>
      <c r="J2036" s="42" t="s">
        <v>14267</v>
      </c>
      <c r="K2036" s="42">
        <v>6</v>
      </c>
      <c r="L2036" s="42">
        <v>5</v>
      </c>
      <c r="M2036" s="42">
        <v>1</v>
      </c>
      <c r="N2036" s="42" t="s">
        <v>154</v>
      </c>
      <c r="O2036" s="42" t="s">
        <v>14128</v>
      </c>
      <c r="P2036" s="42" t="s">
        <v>14129</v>
      </c>
      <c r="Q2036" t="s">
        <v>155</v>
      </c>
      <c r="R2036" t="s">
        <v>156</v>
      </c>
    </row>
    <row r="2037" spans="1:18" ht="13" x14ac:dyDescent="0.15">
      <c r="A2037" s="167"/>
      <c r="B2037" s="46">
        <v>29</v>
      </c>
      <c r="C2037" s="43" t="s">
        <v>14268</v>
      </c>
      <c r="D2037" s="45">
        <v>1000000</v>
      </c>
      <c r="E2037" s="42" t="s">
        <v>14269</v>
      </c>
      <c r="F2037" s="42" t="s">
        <v>2241</v>
      </c>
      <c r="G2037" s="42" t="s">
        <v>1948</v>
      </c>
      <c r="H2037" s="45">
        <v>1.4437819994195499E-13</v>
      </c>
      <c r="I2037" s="42">
        <v>36</v>
      </c>
      <c r="J2037" s="42" t="s">
        <v>14270</v>
      </c>
      <c r="K2037" s="42">
        <v>6</v>
      </c>
      <c r="L2037" s="42">
        <v>3</v>
      </c>
      <c r="M2037" s="42">
        <v>1</v>
      </c>
      <c r="N2037" s="42" t="s">
        <v>154</v>
      </c>
      <c r="O2037" s="42" t="s">
        <v>14128</v>
      </c>
      <c r="P2037" s="42" t="s">
        <v>14129</v>
      </c>
      <c r="Q2037" t="s">
        <v>155</v>
      </c>
      <c r="R2037" t="s">
        <v>156</v>
      </c>
    </row>
    <row r="2038" spans="1:18" ht="13" x14ac:dyDescent="0.15">
      <c r="A2038" s="167"/>
      <c r="B2038" s="46">
        <v>29</v>
      </c>
      <c r="C2038" s="43" t="s">
        <v>14271</v>
      </c>
      <c r="D2038" s="45">
        <v>1000000</v>
      </c>
      <c r="E2038" s="42" t="s">
        <v>14272</v>
      </c>
      <c r="F2038" s="42" t="s">
        <v>2241</v>
      </c>
      <c r="G2038" s="42" t="s">
        <v>1914</v>
      </c>
      <c r="H2038" s="45">
        <v>2.1551929914686001E-12</v>
      </c>
      <c r="I2038" s="42">
        <v>36</v>
      </c>
      <c r="J2038" s="42" t="s">
        <v>14273</v>
      </c>
      <c r="K2038" s="42">
        <v>7</v>
      </c>
      <c r="L2038" s="42">
        <v>3</v>
      </c>
      <c r="M2038" s="42">
        <v>1</v>
      </c>
      <c r="N2038" s="42" t="s">
        <v>154</v>
      </c>
      <c r="O2038" s="42" t="s">
        <v>14128</v>
      </c>
      <c r="P2038" s="42" t="s">
        <v>14129</v>
      </c>
      <c r="Q2038" t="s">
        <v>155</v>
      </c>
      <c r="R2038" t="s">
        <v>156</v>
      </c>
    </row>
    <row r="2039" spans="1:18" ht="13" x14ac:dyDescent="0.15">
      <c r="A2039" s="167"/>
      <c r="B2039" s="46">
        <v>29</v>
      </c>
      <c r="C2039" s="43" t="s">
        <v>14274</v>
      </c>
      <c r="D2039" s="45">
        <v>1000000</v>
      </c>
      <c r="E2039" s="42" t="s">
        <v>14275</v>
      </c>
      <c r="F2039" s="42" t="s">
        <v>2241</v>
      </c>
      <c r="G2039" s="42" t="s">
        <v>1941</v>
      </c>
      <c r="H2039" s="45">
        <v>6.6229492433107404E-13</v>
      </c>
      <c r="I2039" s="42">
        <v>36</v>
      </c>
      <c r="J2039" s="42" t="s">
        <v>14276</v>
      </c>
      <c r="K2039" s="42">
        <v>7</v>
      </c>
      <c r="L2039" s="42">
        <v>4</v>
      </c>
      <c r="M2039" s="42">
        <v>1</v>
      </c>
      <c r="N2039" s="42" t="s">
        <v>154</v>
      </c>
      <c r="O2039" s="42" t="s">
        <v>14128</v>
      </c>
      <c r="P2039" s="42" t="s">
        <v>14129</v>
      </c>
      <c r="Q2039" t="s">
        <v>155</v>
      </c>
      <c r="R2039" t="s">
        <v>156</v>
      </c>
    </row>
    <row r="2040" spans="1:18" ht="13" x14ac:dyDescent="0.15">
      <c r="A2040" s="167"/>
      <c r="B2040" s="46">
        <v>29</v>
      </c>
      <c r="C2040" s="43" t="s">
        <v>14277</v>
      </c>
      <c r="D2040" s="45">
        <v>1000000</v>
      </c>
      <c r="E2040" s="42" t="s">
        <v>14278</v>
      </c>
      <c r="F2040" s="42" t="s">
        <v>2241</v>
      </c>
      <c r="G2040" s="42" t="s">
        <v>2338</v>
      </c>
      <c r="H2040" s="45">
        <v>1.8675892905731801E-10</v>
      </c>
      <c r="I2040" s="42">
        <v>34</v>
      </c>
      <c r="J2040" s="42" t="s">
        <v>14279</v>
      </c>
      <c r="K2040" s="42">
        <v>7</v>
      </c>
      <c r="L2040" s="42">
        <v>3</v>
      </c>
      <c r="M2040" s="42">
        <v>1</v>
      </c>
      <c r="N2040" s="42" t="s">
        <v>154</v>
      </c>
      <c r="O2040" s="42" t="s">
        <v>14128</v>
      </c>
      <c r="P2040" s="42" t="s">
        <v>14129</v>
      </c>
      <c r="Q2040" t="s">
        <v>155</v>
      </c>
      <c r="R2040" t="s">
        <v>156</v>
      </c>
    </row>
    <row r="2041" spans="1:18" ht="13" x14ac:dyDescent="0.15">
      <c r="A2041" s="167"/>
      <c r="B2041" s="46">
        <v>29</v>
      </c>
      <c r="C2041" s="43" t="s">
        <v>14280</v>
      </c>
      <c r="D2041" s="45">
        <v>1000000</v>
      </c>
      <c r="E2041" s="42" t="s">
        <v>14281</v>
      </c>
      <c r="F2041" s="42" t="s">
        <v>2241</v>
      </c>
      <c r="G2041" s="42" t="s">
        <v>1948</v>
      </c>
      <c r="H2041" s="45">
        <v>1.79846486231111E-12</v>
      </c>
      <c r="I2041" s="42">
        <v>34</v>
      </c>
      <c r="J2041" s="42" t="s">
        <v>14282</v>
      </c>
      <c r="K2041" s="42">
        <v>6</v>
      </c>
      <c r="L2041" s="42">
        <v>3</v>
      </c>
      <c r="M2041" s="42">
        <v>1</v>
      </c>
      <c r="N2041" s="42" t="s">
        <v>154</v>
      </c>
      <c r="O2041" s="42" t="s">
        <v>14128</v>
      </c>
      <c r="P2041" s="42" t="s">
        <v>14129</v>
      </c>
      <c r="Q2041" t="s">
        <v>155</v>
      </c>
      <c r="R2041" t="s">
        <v>156</v>
      </c>
    </row>
    <row r="2042" spans="1:18" ht="13" x14ac:dyDescent="0.15">
      <c r="A2042" s="167"/>
      <c r="B2042" s="46">
        <v>29</v>
      </c>
      <c r="C2042" s="43" t="s">
        <v>14283</v>
      </c>
      <c r="D2042" s="45">
        <v>1000000</v>
      </c>
      <c r="E2042" s="42" t="s">
        <v>14284</v>
      </c>
      <c r="F2042" s="42" t="s">
        <v>2241</v>
      </c>
      <c r="G2042" s="42" t="s">
        <v>1955</v>
      </c>
      <c r="H2042" s="45">
        <v>4.0917454146213598E-10</v>
      </c>
      <c r="I2042" s="42">
        <v>34</v>
      </c>
      <c r="J2042" s="42" t="s">
        <v>14285</v>
      </c>
      <c r="K2042" s="42">
        <v>7</v>
      </c>
      <c r="L2042" s="42">
        <v>5</v>
      </c>
      <c r="M2042" s="42">
        <v>1</v>
      </c>
      <c r="N2042" s="42" t="s">
        <v>154</v>
      </c>
      <c r="O2042" s="42" t="s">
        <v>14128</v>
      </c>
      <c r="P2042" s="42" t="s">
        <v>14129</v>
      </c>
      <c r="Q2042" t="s">
        <v>155</v>
      </c>
      <c r="R2042" t="s">
        <v>156</v>
      </c>
    </row>
    <row r="2043" spans="1:18" ht="13" x14ac:dyDescent="0.15">
      <c r="A2043" s="167"/>
      <c r="B2043" s="46">
        <v>29</v>
      </c>
      <c r="C2043" s="43" t="s">
        <v>14286</v>
      </c>
      <c r="D2043" s="45">
        <v>1000000</v>
      </c>
      <c r="E2043" s="42" t="s">
        <v>14287</v>
      </c>
      <c r="F2043" s="42" t="s">
        <v>2241</v>
      </c>
      <c r="G2043" s="42" t="s">
        <v>1914</v>
      </c>
      <c r="H2043" s="45">
        <v>6.7325965638347204E-12</v>
      </c>
      <c r="I2043" s="42">
        <v>36</v>
      </c>
      <c r="J2043" s="42" t="s">
        <v>14288</v>
      </c>
      <c r="K2043" s="42">
        <v>7</v>
      </c>
      <c r="L2043" s="42">
        <v>4</v>
      </c>
      <c r="M2043" s="42">
        <v>1</v>
      </c>
      <c r="N2043" s="42" t="s">
        <v>154</v>
      </c>
      <c r="O2043" s="42" t="s">
        <v>14128</v>
      </c>
      <c r="P2043" s="42" t="s">
        <v>14129</v>
      </c>
      <c r="Q2043" t="s">
        <v>155</v>
      </c>
      <c r="R2043" t="s">
        <v>156</v>
      </c>
    </row>
    <row r="2044" spans="1:18" ht="13" x14ac:dyDescent="0.15">
      <c r="A2044" s="167"/>
      <c r="B2044" s="46">
        <v>29</v>
      </c>
      <c r="C2044" s="43" t="s">
        <v>14289</v>
      </c>
      <c r="D2044" s="45">
        <v>1000000</v>
      </c>
      <c r="E2044" s="42" t="s">
        <v>14290</v>
      </c>
      <c r="F2044" s="42" t="s">
        <v>2241</v>
      </c>
      <c r="G2044" s="42" t="s">
        <v>1910</v>
      </c>
      <c r="H2044" s="45">
        <v>1.6835067993949199E-11</v>
      </c>
      <c r="I2044" s="42">
        <v>34</v>
      </c>
      <c r="J2044" s="42" t="s">
        <v>14291</v>
      </c>
      <c r="K2044" s="42">
        <v>6</v>
      </c>
      <c r="L2044" s="42">
        <v>4</v>
      </c>
      <c r="M2044" s="42">
        <v>1</v>
      </c>
      <c r="N2044" s="42" t="s">
        <v>154</v>
      </c>
      <c r="O2044" s="42" t="s">
        <v>14128</v>
      </c>
      <c r="P2044" s="42" t="s">
        <v>14129</v>
      </c>
      <c r="Q2044" t="s">
        <v>155</v>
      </c>
      <c r="R2044" t="s">
        <v>156</v>
      </c>
    </row>
    <row r="2045" spans="1:18" ht="13" x14ac:dyDescent="0.15">
      <c r="A2045" s="167"/>
      <c r="B2045" s="46">
        <v>29</v>
      </c>
      <c r="C2045" s="43" t="s">
        <v>14292</v>
      </c>
      <c r="D2045" s="45">
        <v>1000000</v>
      </c>
      <c r="E2045" s="42" t="s">
        <v>14293</v>
      </c>
      <c r="F2045" s="42" t="s">
        <v>2241</v>
      </c>
      <c r="G2045" s="42" t="s">
        <v>1902</v>
      </c>
      <c r="H2045" s="45">
        <v>1.7489702627851799E-13</v>
      </c>
      <c r="I2045" s="42">
        <v>36</v>
      </c>
      <c r="J2045" s="42" t="s">
        <v>14294</v>
      </c>
      <c r="K2045" s="42">
        <v>6</v>
      </c>
      <c r="L2045" s="42">
        <v>3</v>
      </c>
      <c r="M2045" s="42">
        <v>1</v>
      </c>
      <c r="N2045" s="42" t="s">
        <v>154</v>
      </c>
      <c r="O2045" s="42" t="s">
        <v>14128</v>
      </c>
      <c r="P2045" s="42" t="s">
        <v>14129</v>
      </c>
      <c r="Q2045" t="s">
        <v>155</v>
      </c>
      <c r="R2045" t="s">
        <v>156</v>
      </c>
    </row>
    <row r="2046" spans="1:18" ht="13" x14ac:dyDescent="0.15">
      <c r="A2046" s="167"/>
      <c r="B2046" s="46">
        <v>29</v>
      </c>
      <c r="C2046" s="43" t="s">
        <v>14295</v>
      </c>
      <c r="D2046" s="45">
        <v>1000000</v>
      </c>
      <c r="E2046" s="42" t="s">
        <v>14296</v>
      </c>
      <c r="F2046" s="42" t="s">
        <v>2241</v>
      </c>
      <c r="G2046" s="42" t="s">
        <v>1948</v>
      </c>
      <c r="H2046" s="45">
        <v>4.5151594925992897E-11</v>
      </c>
      <c r="I2046" s="42">
        <v>34</v>
      </c>
      <c r="J2046" s="42" t="s">
        <v>14297</v>
      </c>
      <c r="K2046" s="42">
        <v>6</v>
      </c>
      <c r="L2046" s="42">
        <v>4</v>
      </c>
      <c r="M2046" s="42">
        <v>1</v>
      </c>
      <c r="N2046" s="42" t="s">
        <v>154</v>
      </c>
      <c r="O2046" s="42" t="s">
        <v>14128</v>
      </c>
      <c r="P2046" s="42" t="s">
        <v>14129</v>
      </c>
      <c r="Q2046" t="s">
        <v>155</v>
      </c>
      <c r="R2046" t="s">
        <v>156</v>
      </c>
    </row>
    <row r="2047" spans="1:18" ht="13" x14ac:dyDescent="0.15">
      <c r="A2047" s="167"/>
      <c r="B2047" s="46">
        <v>29</v>
      </c>
      <c r="C2047" s="43" t="s">
        <v>14298</v>
      </c>
      <c r="D2047" s="45">
        <v>1000000</v>
      </c>
      <c r="E2047" s="42" t="s">
        <v>14299</v>
      </c>
      <c r="F2047" s="42" t="s">
        <v>2241</v>
      </c>
      <c r="G2047" s="42" t="s">
        <v>1948</v>
      </c>
      <c r="H2047" s="45">
        <v>2.2288542649357699E-13</v>
      </c>
      <c r="I2047" s="42">
        <v>36</v>
      </c>
      <c r="J2047" s="42" t="s">
        <v>14300</v>
      </c>
      <c r="K2047" s="42">
        <v>6</v>
      </c>
      <c r="L2047" s="42">
        <v>4</v>
      </c>
      <c r="M2047" s="42">
        <v>1</v>
      </c>
      <c r="N2047" s="42" t="s">
        <v>154</v>
      </c>
      <c r="O2047" s="42" t="s">
        <v>14128</v>
      </c>
      <c r="P2047" s="42" t="s">
        <v>14129</v>
      </c>
      <c r="Q2047" t="s">
        <v>155</v>
      </c>
      <c r="R2047" t="s">
        <v>156</v>
      </c>
    </row>
    <row r="2048" spans="1:18" ht="13" x14ac:dyDescent="0.15">
      <c r="A2048" s="167"/>
      <c r="B2048" s="46">
        <v>29</v>
      </c>
      <c r="C2048" s="43" t="s">
        <v>14301</v>
      </c>
      <c r="D2048" s="45">
        <v>1000000</v>
      </c>
      <c r="E2048" s="42" t="s">
        <v>14302</v>
      </c>
      <c r="F2048" s="42" t="s">
        <v>2241</v>
      </c>
      <c r="G2048" s="42" t="s">
        <v>1902</v>
      </c>
      <c r="H2048" s="45">
        <v>6.3435924967525102E-12</v>
      </c>
      <c r="I2048" s="42">
        <v>36</v>
      </c>
      <c r="J2048" s="42" t="s">
        <v>14303</v>
      </c>
      <c r="K2048" s="42">
        <v>5</v>
      </c>
      <c r="L2048" s="42">
        <v>3</v>
      </c>
      <c r="M2048" s="42">
        <v>1</v>
      </c>
      <c r="N2048" s="42" t="s">
        <v>154</v>
      </c>
      <c r="O2048" s="42" t="s">
        <v>14128</v>
      </c>
      <c r="P2048" s="42" t="s">
        <v>14129</v>
      </c>
      <c r="Q2048" t="s">
        <v>155</v>
      </c>
      <c r="R2048" t="s">
        <v>156</v>
      </c>
    </row>
    <row r="2049" spans="1:18" ht="13" x14ac:dyDescent="0.15">
      <c r="A2049" s="167"/>
      <c r="B2049" s="46">
        <v>29</v>
      </c>
      <c r="C2049" s="43" t="s">
        <v>14304</v>
      </c>
      <c r="D2049" s="45">
        <v>1000000</v>
      </c>
      <c r="E2049" s="42" t="s">
        <v>14305</v>
      </c>
      <c r="F2049" s="42" t="s">
        <v>2241</v>
      </c>
      <c r="G2049" s="42" t="s">
        <v>1910</v>
      </c>
      <c r="H2049" s="45">
        <v>3.24688131305018E-13</v>
      </c>
      <c r="I2049" s="42">
        <v>36</v>
      </c>
      <c r="J2049" s="42" t="s">
        <v>14306</v>
      </c>
      <c r="K2049" s="42">
        <v>5</v>
      </c>
      <c r="L2049" s="42">
        <v>3</v>
      </c>
      <c r="M2049" s="42">
        <v>1</v>
      </c>
      <c r="N2049" s="42" t="s">
        <v>154</v>
      </c>
      <c r="O2049" s="42" t="s">
        <v>14128</v>
      </c>
      <c r="P2049" s="42" t="s">
        <v>14129</v>
      </c>
      <c r="Q2049" t="s">
        <v>155</v>
      </c>
      <c r="R2049" t="s">
        <v>156</v>
      </c>
    </row>
    <row r="2050" spans="1:18" ht="13" x14ac:dyDescent="0.15">
      <c r="A2050" s="167"/>
      <c r="B2050" s="46">
        <v>29</v>
      </c>
      <c r="C2050" s="43" t="s">
        <v>14307</v>
      </c>
      <c r="D2050" s="45">
        <v>1000000</v>
      </c>
      <c r="E2050" s="42" t="s">
        <v>14308</v>
      </c>
      <c r="F2050" s="42" t="s">
        <v>2241</v>
      </c>
      <c r="G2050" s="42" t="s">
        <v>2007</v>
      </c>
      <c r="H2050" s="45">
        <v>1.0149642972887E-13</v>
      </c>
      <c r="I2050" s="42">
        <v>36</v>
      </c>
      <c r="J2050" s="42" t="s">
        <v>14309</v>
      </c>
      <c r="K2050" s="42">
        <v>5</v>
      </c>
      <c r="L2050" s="42">
        <v>4</v>
      </c>
      <c r="M2050" s="42">
        <v>1</v>
      </c>
      <c r="N2050" s="42" t="s">
        <v>154</v>
      </c>
      <c r="O2050" s="42" t="s">
        <v>14128</v>
      </c>
      <c r="P2050" s="42" t="s">
        <v>14129</v>
      </c>
      <c r="Q2050" t="s">
        <v>155</v>
      </c>
      <c r="R2050" t="s">
        <v>156</v>
      </c>
    </row>
    <row r="2051" spans="1:18" ht="13" x14ac:dyDescent="0.15">
      <c r="A2051" s="167"/>
      <c r="B2051" s="46">
        <v>29</v>
      </c>
      <c r="C2051" s="43" t="s">
        <v>14310</v>
      </c>
      <c r="D2051" s="45">
        <v>1000000</v>
      </c>
      <c r="E2051" s="42" t="s">
        <v>14311</v>
      </c>
      <c r="F2051" s="42" t="s">
        <v>2241</v>
      </c>
      <c r="G2051" s="42" t="s">
        <v>2007</v>
      </c>
      <c r="H2051" s="45">
        <v>5.8712142200748E-14</v>
      </c>
      <c r="I2051" s="42">
        <v>36</v>
      </c>
      <c r="J2051" s="42" t="s">
        <v>14312</v>
      </c>
      <c r="K2051" s="42">
        <v>5</v>
      </c>
      <c r="L2051" s="42">
        <v>4</v>
      </c>
      <c r="M2051" s="42">
        <v>1</v>
      </c>
      <c r="N2051" s="42" t="s">
        <v>154</v>
      </c>
      <c r="O2051" s="42" t="s">
        <v>14128</v>
      </c>
      <c r="P2051" s="42" t="s">
        <v>14129</v>
      </c>
      <c r="Q2051" t="s">
        <v>155</v>
      </c>
      <c r="R2051" t="s">
        <v>156</v>
      </c>
    </row>
    <row r="2052" spans="1:18" ht="13" x14ac:dyDescent="0.15">
      <c r="A2052" s="167"/>
      <c r="B2052" s="46">
        <v>29</v>
      </c>
      <c r="C2052" s="43" t="s">
        <v>14313</v>
      </c>
      <c r="D2052" s="45">
        <v>1000000</v>
      </c>
      <c r="E2052" s="42" t="s">
        <v>14314</v>
      </c>
      <c r="F2052" s="42" t="s">
        <v>2241</v>
      </c>
      <c r="G2052" s="42" t="s">
        <v>1910</v>
      </c>
      <c r="H2052" s="45">
        <v>5.6901393270155997E-13</v>
      </c>
      <c r="I2052" s="42">
        <v>36</v>
      </c>
      <c r="J2052" s="42" t="s">
        <v>14315</v>
      </c>
      <c r="K2052" s="42">
        <v>5</v>
      </c>
      <c r="L2052" s="42">
        <v>4</v>
      </c>
      <c r="M2052" s="42">
        <v>1</v>
      </c>
      <c r="N2052" s="42" t="s">
        <v>154</v>
      </c>
      <c r="O2052" s="42" t="s">
        <v>14128</v>
      </c>
      <c r="P2052" s="42" t="s">
        <v>14129</v>
      </c>
      <c r="Q2052" t="s">
        <v>155</v>
      </c>
      <c r="R2052" t="s">
        <v>156</v>
      </c>
    </row>
    <row r="2053" spans="1:18" ht="13" x14ac:dyDescent="0.15">
      <c r="A2053" s="167"/>
      <c r="B2053" s="46">
        <v>29</v>
      </c>
      <c r="C2053" s="43" t="s">
        <v>14316</v>
      </c>
      <c r="D2053" s="45">
        <v>1000000</v>
      </c>
      <c r="E2053" s="42" t="s">
        <v>14317</v>
      </c>
      <c r="F2053" s="42" t="s">
        <v>2241</v>
      </c>
      <c r="G2053" s="42" t="s">
        <v>1941</v>
      </c>
      <c r="H2053" s="45">
        <v>2.8074049419223301E-12</v>
      </c>
      <c r="I2053" s="42">
        <v>36</v>
      </c>
      <c r="J2053" s="42" t="s">
        <v>14318</v>
      </c>
      <c r="K2053" s="42">
        <v>4</v>
      </c>
      <c r="L2053" s="42">
        <v>4</v>
      </c>
      <c r="M2053" s="42">
        <v>1</v>
      </c>
      <c r="N2053" s="42" t="s">
        <v>154</v>
      </c>
      <c r="O2053" s="42" t="s">
        <v>14128</v>
      </c>
      <c r="P2053" s="42" t="s">
        <v>14129</v>
      </c>
      <c r="Q2053" t="s">
        <v>155</v>
      </c>
      <c r="R2053" t="s">
        <v>156</v>
      </c>
    </row>
    <row r="2054" spans="1:18" ht="13" x14ac:dyDescent="0.15">
      <c r="A2054" s="167"/>
      <c r="B2054" s="46">
        <v>29</v>
      </c>
      <c r="C2054" s="43" t="s">
        <v>14319</v>
      </c>
      <c r="D2054" s="45">
        <v>1000000</v>
      </c>
      <c r="E2054" s="42" t="s">
        <v>14320</v>
      </c>
      <c r="F2054" s="42" t="s">
        <v>2241</v>
      </c>
      <c r="G2054" s="42" t="s">
        <v>1955</v>
      </c>
      <c r="H2054" s="45">
        <v>6.5237671558779201E-12</v>
      </c>
      <c r="I2054" s="42">
        <v>36</v>
      </c>
      <c r="J2054" s="42" t="s">
        <v>14321</v>
      </c>
      <c r="K2054" s="42">
        <v>5</v>
      </c>
      <c r="L2054" s="42">
        <v>4</v>
      </c>
      <c r="M2054" s="42">
        <v>1</v>
      </c>
      <c r="N2054" s="42" t="s">
        <v>154</v>
      </c>
      <c r="O2054" s="42" t="s">
        <v>14128</v>
      </c>
      <c r="P2054" s="42" t="s">
        <v>14129</v>
      </c>
      <c r="Q2054" t="s">
        <v>155</v>
      </c>
      <c r="R2054" t="s">
        <v>156</v>
      </c>
    </row>
    <row r="2055" spans="1:18" ht="13" x14ac:dyDescent="0.15">
      <c r="A2055" s="167"/>
      <c r="B2055" s="46">
        <v>29</v>
      </c>
      <c r="C2055" s="43" t="s">
        <v>14322</v>
      </c>
      <c r="D2055" s="45">
        <v>1000000</v>
      </c>
      <c r="E2055" s="42" t="s">
        <v>14323</v>
      </c>
      <c r="F2055" s="42" t="s">
        <v>2241</v>
      </c>
      <c r="G2055" s="42" t="s">
        <v>1914</v>
      </c>
      <c r="H2055" s="45">
        <v>2.7426729259407299E-12</v>
      </c>
      <c r="I2055" s="42">
        <v>36</v>
      </c>
      <c r="J2055" s="42" t="s">
        <v>14324</v>
      </c>
      <c r="K2055" s="42">
        <v>6</v>
      </c>
      <c r="L2055" s="42">
        <v>3</v>
      </c>
      <c r="M2055" s="42">
        <v>1</v>
      </c>
      <c r="N2055" s="42" t="s">
        <v>154</v>
      </c>
      <c r="O2055" s="42" t="s">
        <v>14128</v>
      </c>
      <c r="P2055" s="42" t="s">
        <v>14129</v>
      </c>
      <c r="Q2055" t="s">
        <v>155</v>
      </c>
      <c r="R2055" t="s">
        <v>156</v>
      </c>
    </row>
    <row r="2056" spans="1:18" ht="13" x14ac:dyDescent="0.15">
      <c r="A2056" s="167"/>
      <c r="B2056" s="46">
        <v>29</v>
      </c>
      <c r="C2056" s="43" t="s">
        <v>14325</v>
      </c>
      <c r="D2056" s="45">
        <v>1000000</v>
      </c>
      <c r="E2056" s="42" t="s">
        <v>14326</v>
      </c>
      <c r="F2056" s="42" t="s">
        <v>2241</v>
      </c>
      <c r="G2056" s="42" t="s">
        <v>1914</v>
      </c>
      <c r="H2056" s="45">
        <v>7.8455022749578798E-12</v>
      </c>
      <c r="I2056" s="42">
        <v>34</v>
      </c>
      <c r="J2056" s="42" t="s">
        <v>14327</v>
      </c>
      <c r="K2056" s="42">
        <v>5</v>
      </c>
      <c r="L2056" s="42">
        <v>3</v>
      </c>
      <c r="M2056" s="42">
        <v>1</v>
      </c>
      <c r="N2056" s="42" t="s">
        <v>154</v>
      </c>
      <c r="O2056" s="42" t="s">
        <v>14128</v>
      </c>
      <c r="P2056" s="42" t="s">
        <v>14129</v>
      </c>
      <c r="Q2056" t="s">
        <v>155</v>
      </c>
      <c r="R2056" t="s">
        <v>156</v>
      </c>
    </row>
    <row r="2057" spans="1:18" ht="13" x14ac:dyDescent="0.15">
      <c r="A2057" s="167"/>
      <c r="B2057" s="46">
        <v>29</v>
      </c>
      <c r="C2057" s="43" t="s">
        <v>14328</v>
      </c>
      <c r="D2057" s="45">
        <v>1000000</v>
      </c>
      <c r="E2057" s="42" t="s">
        <v>14329</v>
      </c>
      <c r="F2057" s="42" t="s">
        <v>2241</v>
      </c>
      <c r="G2057" s="42" t="s">
        <v>1955</v>
      </c>
      <c r="H2057" s="45">
        <v>5.7363513605775101E-13</v>
      </c>
      <c r="I2057" s="42">
        <v>36</v>
      </c>
      <c r="J2057" s="42" t="s">
        <v>14330</v>
      </c>
      <c r="K2057" s="42">
        <v>5</v>
      </c>
      <c r="L2057" s="42">
        <v>4</v>
      </c>
      <c r="M2057" s="42">
        <v>1</v>
      </c>
      <c r="N2057" s="42" t="s">
        <v>154</v>
      </c>
      <c r="O2057" s="42" t="s">
        <v>14128</v>
      </c>
      <c r="P2057" s="42" t="s">
        <v>14129</v>
      </c>
      <c r="Q2057" t="s">
        <v>155</v>
      </c>
      <c r="R2057" t="s">
        <v>156</v>
      </c>
    </row>
    <row r="2058" spans="1:18" ht="13" x14ac:dyDescent="0.15">
      <c r="A2058" s="167"/>
      <c r="B2058" s="46">
        <v>29</v>
      </c>
      <c r="C2058" s="43" t="s">
        <v>14331</v>
      </c>
      <c r="D2058" s="45">
        <v>1000000</v>
      </c>
      <c r="E2058" s="42" t="s">
        <v>14332</v>
      </c>
      <c r="F2058" s="42" t="s">
        <v>2241</v>
      </c>
      <c r="G2058" s="42" t="s">
        <v>1948</v>
      </c>
      <c r="H2058" s="45">
        <v>5.9994842416368995E-11</v>
      </c>
      <c r="I2058" s="42">
        <v>34</v>
      </c>
      <c r="J2058" s="42" t="s">
        <v>14333</v>
      </c>
      <c r="K2058" s="42">
        <v>4</v>
      </c>
      <c r="L2058" s="42">
        <v>3</v>
      </c>
      <c r="M2058" s="42">
        <v>1</v>
      </c>
      <c r="N2058" s="42" t="s">
        <v>154</v>
      </c>
      <c r="O2058" s="42" t="s">
        <v>14128</v>
      </c>
      <c r="P2058" s="42" t="s">
        <v>14129</v>
      </c>
      <c r="Q2058" t="s">
        <v>155</v>
      </c>
      <c r="R2058" t="s">
        <v>156</v>
      </c>
    </row>
    <row r="2059" spans="1:18" ht="13" x14ac:dyDescent="0.15">
      <c r="A2059" s="167"/>
      <c r="B2059" s="46">
        <v>29</v>
      </c>
      <c r="C2059" s="43" t="s">
        <v>14334</v>
      </c>
      <c r="D2059" s="45">
        <v>1000000</v>
      </c>
      <c r="E2059" s="42" t="s">
        <v>14335</v>
      </c>
      <c r="F2059" s="42" t="s">
        <v>2241</v>
      </c>
      <c r="G2059" s="42" t="s">
        <v>1948</v>
      </c>
      <c r="H2059" s="45">
        <v>6.4194115578886802E-10</v>
      </c>
      <c r="I2059" s="42">
        <v>20</v>
      </c>
      <c r="J2059" s="42" t="s">
        <v>14336</v>
      </c>
      <c r="K2059" s="42">
        <v>4</v>
      </c>
      <c r="L2059" s="42">
        <v>3</v>
      </c>
      <c r="M2059" s="42">
        <v>1</v>
      </c>
      <c r="N2059" s="42" t="s">
        <v>154</v>
      </c>
      <c r="O2059" s="42" t="s">
        <v>14128</v>
      </c>
      <c r="P2059" s="42" t="s">
        <v>14129</v>
      </c>
      <c r="Q2059" t="s">
        <v>155</v>
      </c>
      <c r="R2059" t="s">
        <v>156</v>
      </c>
    </row>
    <row r="2060" spans="1:18" ht="13" x14ac:dyDescent="0.15">
      <c r="A2060" s="167"/>
      <c r="B2060" s="46">
        <v>29</v>
      </c>
      <c r="C2060" s="43" t="s">
        <v>14337</v>
      </c>
      <c r="D2060" s="45">
        <v>1000000</v>
      </c>
      <c r="E2060" s="42" t="s">
        <v>14338</v>
      </c>
      <c r="F2060" s="42" t="s">
        <v>2241</v>
      </c>
      <c r="G2060" s="42" t="s">
        <v>1914</v>
      </c>
      <c r="H2060" s="45">
        <v>1.14256889474049E-12</v>
      </c>
      <c r="I2060" s="42">
        <v>34</v>
      </c>
      <c r="J2060" s="42" t="s">
        <v>14339</v>
      </c>
      <c r="K2060" s="42">
        <v>4</v>
      </c>
      <c r="L2060" s="42">
        <v>3</v>
      </c>
      <c r="M2060" s="42">
        <v>1</v>
      </c>
      <c r="N2060" s="42" t="s">
        <v>154</v>
      </c>
      <c r="O2060" s="42" t="s">
        <v>14128</v>
      </c>
      <c r="P2060" s="42" t="s">
        <v>14129</v>
      </c>
      <c r="Q2060" t="s">
        <v>155</v>
      </c>
      <c r="R2060" t="s">
        <v>156</v>
      </c>
    </row>
    <row r="2061" spans="1:18" ht="13" x14ac:dyDescent="0.15">
      <c r="A2061" s="167"/>
      <c r="B2061" s="46">
        <v>29</v>
      </c>
      <c r="C2061" s="43" t="s">
        <v>14340</v>
      </c>
      <c r="D2061" s="45">
        <v>1000000</v>
      </c>
      <c r="E2061" s="42" t="s">
        <v>14341</v>
      </c>
      <c r="F2061" s="42" t="s">
        <v>2241</v>
      </c>
      <c r="G2061" s="42" t="s">
        <v>1955</v>
      </c>
      <c r="H2061" s="45">
        <v>3.1217386658882401E-12</v>
      </c>
      <c r="I2061" s="42">
        <v>36</v>
      </c>
      <c r="J2061" s="42" t="s">
        <v>14342</v>
      </c>
      <c r="K2061" s="42">
        <v>4</v>
      </c>
      <c r="L2061" s="42">
        <v>3</v>
      </c>
      <c r="M2061" s="42">
        <v>1</v>
      </c>
      <c r="N2061" s="42" t="s">
        <v>154</v>
      </c>
      <c r="O2061" s="42" t="s">
        <v>14128</v>
      </c>
      <c r="P2061" s="42" t="s">
        <v>14129</v>
      </c>
      <c r="Q2061" t="s">
        <v>155</v>
      </c>
      <c r="R2061" t="s">
        <v>156</v>
      </c>
    </row>
    <row r="2062" spans="1:18" ht="13" x14ac:dyDescent="0.15">
      <c r="A2062" s="167"/>
      <c r="B2062" s="46">
        <v>29</v>
      </c>
      <c r="C2062" s="43" t="s">
        <v>14343</v>
      </c>
      <c r="D2062" s="45">
        <v>1000000</v>
      </c>
      <c r="E2062" s="42" t="s">
        <v>14344</v>
      </c>
      <c r="F2062" s="42" t="s">
        <v>2241</v>
      </c>
      <c r="G2062" s="42" t="s">
        <v>1955</v>
      </c>
      <c r="H2062" s="45">
        <v>2.7270365082759802E-13</v>
      </c>
      <c r="I2062" s="42">
        <v>36</v>
      </c>
      <c r="J2062" s="42" t="s">
        <v>14345</v>
      </c>
      <c r="K2062" s="42">
        <v>4</v>
      </c>
      <c r="L2062" s="42">
        <v>3</v>
      </c>
      <c r="M2062" s="42">
        <v>1</v>
      </c>
      <c r="N2062" s="42" t="s">
        <v>154</v>
      </c>
      <c r="O2062" s="42" t="s">
        <v>14128</v>
      </c>
      <c r="P2062" s="42" t="s">
        <v>14129</v>
      </c>
      <c r="Q2062" t="s">
        <v>155</v>
      </c>
      <c r="R2062" t="s">
        <v>156</v>
      </c>
    </row>
    <row r="2063" spans="1:18" ht="13" x14ac:dyDescent="0.15">
      <c r="A2063" s="167"/>
      <c r="B2063" s="46">
        <v>29</v>
      </c>
      <c r="C2063" s="43" t="s">
        <v>14346</v>
      </c>
      <c r="D2063" s="45">
        <v>1000000</v>
      </c>
      <c r="E2063" s="42" t="s">
        <v>14347</v>
      </c>
      <c r="F2063" s="42" t="s">
        <v>2241</v>
      </c>
      <c r="G2063" s="42" t="s">
        <v>1955</v>
      </c>
      <c r="H2063" s="45">
        <v>7.5405559736602103E-11</v>
      </c>
      <c r="I2063" s="42">
        <v>34</v>
      </c>
      <c r="J2063" s="42" t="s">
        <v>14348</v>
      </c>
      <c r="K2063" s="42">
        <v>4</v>
      </c>
      <c r="L2063" s="42">
        <v>4</v>
      </c>
      <c r="M2063" s="42">
        <v>1</v>
      </c>
      <c r="N2063" s="42" t="s">
        <v>154</v>
      </c>
      <c r="O2063" s="42" t="s">
        <v>14128</v>
      </c>
      <c r="P2063" s="42" t="s">
        <v>14129</v>
      </c>
      <c r="Q2063" t="s">
        <v>155</v>
      </c>
      <c r="R2063" t="s">
        <v>156</v>
      </c>
    </row>
    <row r="2064" spans="1:18" ht="13" x14ac:dyDescent="0.15">
      <c r="A2064" s="167"/>
      <c r="B2064" s="46">
        <v>29</v>
      </c>
      <c r="C2064" s="43" t="s">
        <v>14349</v>
      </c>
      <c r="D2064" s="45">
        <v>1000000</v>
      </c>
      <c r="E2064" s="42" t="s">
        <v>14350</v>
      </c>
      <c r="F2064" s="42" t="s">
        <v>2241</v>
      </c>
      <c r="G2064" s="42" t="s">
        <v>1914</v>
      </c>
      <c r="H2064" s="45">
        <v>1.20984495467937E-13</v>
      </c>
      <c r="I2064" s="42">
        <v>36</v>
      </c>
      <c r="J2064" s="42" t="s">
        <v>14351</v>
      </c>
      <c r="K2064" s="42">
        <v>4</v>
      </c>
      <c r="L2064" s="42">
        <v>3</v>
      </c>
      <c r="M2064" s="42">
        <v>1</v>
      </c>
      <c r="N2064" s="42" t="s">
        <v>154</v>
      </c>
      <c r="O2064" s="42" t="s">
        <v>14128</v>
      </c>
      <c r="P2064" s="42" t="s">
        <v>14129</v>
      </c>
      <c r="Q2064" t="s">
        <v>155</v>
      </c>
      <c r="R2064" t="s">
        <v>156</v>
      </c>
    </row>
    <row r="2065" spans="1:18" ht="13" x14ac:dyDescent="0.15">
      <c r="A2065" s="167"/>
      <c r="B2065" s="46">
        <v>29</v>
      </c>
      <c r="C2065" s="43" t="s">
        <v>14352</v>
      </c>
      <c r="D2065" s="45">
        <v>1000000</v>
      </c>
      <c r="E2065" s="42" t="s">
        <v>14353</v>
      </c>
      <c r="F2065" s="42" t="s">
        <v>2241</v>
      </c>
      <c r="G2065" s="42" t="s">
        <v>2114</v>
      </c>
      <c r="H2065" s="45">
        <v>3.43082840907396E-11</v>
      </c>
      <c r="I2065" s="42">
        <v>36</v>
      </c>
      <c r="J2065" s="42" t="s">
        <v>14354</v>
      </c>
      <c r="K2065" s="42">
        <v>4</v>
      </c>
      <c r="L2065" s="42">
        <v>3</v>
      </c>
      <c r="M2065" s="42">
        <v>1</v>
      </c>
      <c r="N2065" s="42" t="s">
        <v>154</v>
      </c>
      <c r="O2065" s="42" t="s">
        <v>14128</v>
      </c>
      <c r="P2065" s="42" t="s">
        <v>14129</v>
      </c>
      <c r="Q2065" t="s">
        <v>155</v>
      </c>
      <c r="R2065" t="s">
        <v>156</v>
      </c>
    </row>
    <row r="2066" spans="1:18" ht="13" x14ac:dyDescent="0.15">
      <c r="A2066" s="167"/>
      <c r="B2066" s="46">
        <v>29</v>
      </c>
      <c r="C2066" s="43" t="s">
        <v>14355</v>
      </c>
      <c r="D2066" s="45">
        <v>1000000</v>
      </c>
      <c r="E2066" s="42" t="s">
        <v>14356</v>
      </c>
      <c r="F2066" s="42" t="s">
        <v>2241</v>
      </c>
      <c r="G2066" s="42" t="s">
        <v>1914</v>
      </c>
      <c r="H2066" s="45">
        <v>9.2697320223901795E-11</v>
      </c>
      <c r="I2066" s="42">
        <v>34</v>
      </c>
      <c r="J2066" s="42" t="s">
        <v>14357</v>
      </c>
      <c r="K2066" s="42">
        <v>4</v>
      </c>
      <c r="L2066" s="42">
        <v>3</v>
      </c>
      <c r="M2066" s="42">
        <v>1</v>
      </c>
      <c r="N2066" s="42" t="s">
        <v>154</v>
      </c>
      <c r="O2066" s="42" t="s">
        <v>14128</v>
      </c>
      <c r="P2066" s="42" t="s">
        <v>14129</v>
      </c>
      <c r="Q2066" t="s">
        <v>155</v>
      </c>
      <c r="R2066" t="s">
        <v>156</v>
      </c>
    </row>
    <row r="2067" spans="1:18" ht="13" x14ac:dyDescent="0.15">
      <c r="A2067" s="167"/>
      <c r="B2067" s="46">
        <v>29</v>
      </c>
      <c r="C2067" s="43" t="s">
        <v>14358</v>
      </c>
      <c r="D2067" s="45">
        <v>1000000</v>
      </c>
      <c r="E2067" s="42" t="s">
        <v>14359</v>
      </c>
      <c r="F2067" s="42" t="s">
        <v>2241</v>
      </c>
      <c r="G2067" s="42" t="s">
        <v>1910</v>
      </c>
      <c r="H2067" s="45">
        <v>7.8048390876623996E-13</v>
      </c>
      <c r="I2067" s="42">
        <v>28</v>
      </c>
      <c r="J2067" s="42" t="s">
        <v>14360</v>
      </c>
      <c r="K2067" s="42">
        <v>3</v>
      </c>
      <c r="L2067" s="42">
        <v>3</v>
      </c>
      <c r="M2067" s="42">
        <v>1</v>
      </c>
      <c r="N2067" s="42" t="s">
        <v>154</v>
      </c>
      <c r="O2067" s="42" t="s">
        <v>14128</v>
      </c>
      <c r="P2067" s="42" t="s">
        <v>14129</v>
      </c>
      <c r="Q2067" t="s">
        <v>155</v>
      </c>
      <c r="R2067" t="s">
        <v>156</v>
      </c>
    </row>
    <row r="2068" spans="1:18" ht="13" x14ac:dyDescent="0.15">
      <c r="A2068" s="167"/>
      <c r="B2068" s="46">
        <v>29</v>
      </c>
      <c r="C2068" s="43" t="s">
        <v>14361</v>
      </c>
      <c r="D2068" s="45">
        <v>1000000</v>
      </c>
      <c r="E2068" s="42" t="s">
        <v>14362</v>
      </c>
      <c r="F2068" s="42" t="s">
        <v>2241</v>
      </c>
      <c r="G2068" s="42" t="s">
        <v>1955</v>
      </c>
      <c r="H2068" s="45">
        <v>7.1834299802756505E-14</v>
      </c>
      <c r="I2068" s="42">
        <v>36</v>
      </c>
      <c r="J2068" s="42" t="s">
        <v>14363</v>
      </c>
      <c r="K2068" s="42">
        <v>3</v>
      </c>
      <c r="L2068" s="42">
        <v>3</v>
      </c>
      <c r="M2068" s="42">
        <v>1</v>
      </c>
      <c r="N2068" s="42" t="s">
        <v>154</v>
      </c>
      <c r="O2068" s="42" t="s">
        <v>14128</v>
      </c>
      <c r="P2068" s="42" t="s">
        <v>14129</v>
      </c>
      <c r="Q2068" t="s">
        <v>155</v>
      </c>
      <c r="R2068" t="s">
        <v>156</v>
      </c>
    </row>
    <row r="2069" spans="1:18" ht="13" x14ac:dyDescent="0.15">
      <c r="A2069" s="167"/>
      <c r="B2069" s="46">
        <v>29</v>
      </c>
      <c r="C2069" s="43" t="s">
        <v>14364</v>
      </c>
      <c r="D2069" s="45">
        <v>1000000</v>
      </c>
      <c r="E2069" s="42" t="s">
        <v>14365</v>
      </c>
      <c r="F2069" s="42" t="s">
        <v>2241</v>
      </c>
      <c r="G2069" s="42" t="s">
        <v>2114</v>
      </c>
      <c r="H2069" s="45">
        <v>8.9176825860507395E-12</v>
      </c>
      <c r="I2069" s="42">
        <v>34</v>
      </c>
      <c r="J2069" s="42" t="s">
        <v>14366</v>
      </c>
      <c r="K2069" s="42">
        <v>3</v>
      </c>
      <c r="L2069" s="42">
        <v>3</v>
      </c>
      <c r="M2069" s="42">
        <v>1</v>
      </c>
      <c r="N2069" s="42" t="s">
        <v>154</v>
      </c>
      <c r="O2069" s="42" t="s">
        <v>14128</v>
      </c>
      <c r="P2069" s="42" t="s">
        <v>14129</v>
      </c>
      <c r="Q2069" t="s">
        <v>155</v>
      </c>
      <c r="R2069" t="s">
        <v>156</v>
      </c>
    </row>
    <row r="2070" spans="1:18" ht="13" x14ac:dyDescent="0.15">
      <c r="A2070" s="167"/>
      <c r="B2070" s="46">
        <v>29</v>
      </c>
      <c r="C2070" s="43" t="s">
        <v>14367</v>
      </c>
      <c r="D2070" s="45">
        <v>1000000</v>
      </c>
      <c r="E2070" s="42" t="s">
        <v>14368</v>
      </c>
      <c r="F2070" s="42" t="s">
        <v>2241</v>
      </c>
      <c r="G2070" s="42" t="s">
        <v>1941</v>
      </c>
      <c r="H2070" s="45">
        <v>1.2950643733274701E-13</v>
      </c>
      <c r="I2070" s="42">
        <v>36</v>
      </c>
      <c r="J2070" s="42" t="s">
        <v>14369</v>
      </c>
      <c r="K2070" s="42">
        <v>3</v>
      </c>
      <c r="L2070" s="42">
        <v>3</v>
      </c>
      <c r="M2070" s="42">
        <v>1</v>
      </c>
      <c r="N2070" s="42" t="s">
        <v>154</v>
      </c>
      <c r="O2070" s="42" t="s">
        <v>14128</v>
      </c>
      <c r="P2070" s="42" t="s">
        <v>14129</v>
      </c>
      <c r="Q2070" t="s">
        <v>155</v>
      </c>
      <c r="R2070" t="s">
        <v>156</v>
      </c>
    </row>
    <row r="2071" spans="1:18" ht="13" x14ac:dyDescent="0.15">
      <c r="A2071" s="167"/>
      <c r="B2071" s="46">
        <v>29</v>
      </c>
      <c r="C2071" s="43" t="s">
        <v>14370</v>
      </c>
      <c r="D2071" s="45">
        <v>1000000</v>
      </c>
      <c r="E2071" s="42" t="s">
        <v>14371</v>
      </c>
      <c r="F2071" s="42" t="s">
        <v>2379</v>
      </c>
      <c r="G2071" s="42" t="s">
        <v>1941</v>
      </c>
      <c r="H2071" s="45">
        <v>2.1313537619316301E-11</v>
      </c>
      <c r="I2071" s="42">
        <v>36</v>
      </c>
      <c r="J2071" s="42" t="s">
        <v>14372</v>
      </c>
      <c r="K2071" s="42">
        <v>3</v>
      </c>
      <c r="L2071" s="42">
        <v>3</v>
      </c>
      <c r="M2071" s="42">
        <v>1</v>
      </c>
      <c r="N2071" s="42" t="s">
        <v>154</v>
      </c>
      <c r="O2071" s="42" t="s">
        <v>14128</v>
      </c>
      <c r="P2071" s="42" t="s">
        <v>14129</v>
      </c>
      <c r="Q2071" t="s">
        <v>155</v>
      </c>
      <c r="R2071" t="s">
        <v>156</v>
      </c>
    </row>
    <row r="2072" spans="1:18" ht="13" x14ac:dyDescent="0.15">
      <c r="A2072" s="167"/>
      <c r="B2072" s="46">
        <v>29</v>
      </c>
      <c r="C2072" s="43" t="s">
        <v>14373</v>
      </c>
      <c r="D2072" s="45">
        <v>1000000</v>
      </c>
      <c r="E2072" s="42" t="s">
        <v>14374</v>
      </c>
      <c r="F2072" s="42" t="s">
        <v>2241</v>
      </c>
      <c r="G2072" s="42" t="s">
        <v>1914</v>
      </c>
      <c r="H2072" s="45">
        <v>2.78897402448189E-14</v>
      </c>
      <c r="I2072" s="42">
        <v>36</v>
      </c>
      <c r="J2072" s="42" t="s">
        <v>14375</v>
      </c>
      <c r="K2072" s="42">
        <v>3</v>
      </c>
      <c r="L2072" s="42">
        <v>3</v>
      </c>
      <c r="M2072" s="42">
        <v>1</v>
      </c>
      <c r="N2072" s="42" t="s">
        <v>154</v>
      </c>
      <c r="O2072" s="42" t="s">
        <v>14128</v>
      </c>
      <c r="P2072" s="42" t="s">
        <v>14129</v>
      </c>
      <c r="Q2072" t="s">
        <v>155</v>
      </c>
      <c r="R2072" t="s">
        <v>156</v>
      </c>
    </row>
    <row r="2073" spans="1:18" ht="13" x14ac:dyDescent="0.15">
      <c r="A2073" s="167"/>
      <c r="B2073" s="46">
        <v>29</v>
      </c>
      <c r="C2073" s="43" t="s">
        <v>14376</v>
      </c>
      <c r="D2073" s="45">
        <v>1000000</v>
      </c>
      <c r="E2073" s="42" t="s">
        <v>14377</v>
      </c>
      <c r="F2073" s="42" t="s">
        <v>2241</v>
      </c>
      <c r="G2073" s="42" t="s">
        <v>1910</v>
      </c>
      <c r="H2073" s="45">
        <v>1.3461935939018599E-12</v>
      </c>
      <c r="I2073" s="42">
        <v>36</v>
      </c>
      <c r="J2073" s="42" t="s">
        <v>14378</v>
      </c>
      <c r="K2073" s="42">
        <v>3</v>
      </c>
      <c r="L2073" s="42">
        <v>3</v>
      </c>
      <c r="M2073" s="42">
        <v>1</v>
      </c>
      <c r="N2073" s="42" t="s">
        <v>154</v>
      </c>
      <c r="O2073" s="42" t="s">
        <v>14128</v>
      </c>
      <c r="P2073" s="42" t="s">
        <v>14129</v>
      </c>
      <c r="Q2073" t="s">
        <v>155</v>
      </c>
      <c r="R2073" t="s">
        <v>156</v>
      </c>
    </row>
    <row r="2074" spans="1:18" ht="13" x14ac:dyDescent="0.15">
      <c r="A2074" s="167"/>
      <c r="B2074" s="46">
        <v>29</v>
      </c>
      <c r="C2074" s="43" t="s">
        <v>14379</v>
      </c>
      <c r="D2074" s="45">
        <v>1000000</v>
      </c>
      <c r="E2074" s="42" t="s">
        <v>14380</v>
      </c>
      <c r="F2074" s="42" t="s">
        <v>2241</v>
      </c>
      <c r="G2074" s="42" t="s">
        <v>1948</v>
      </c>
      <c r="H2074" s="45">
        <v>1.9398166951010901E-13</v>
      </c>
      <c r="I2074" s="42">
        <v>36</v>
      </c>
      <c r="J2074" s="42" t="s">
        <v>14381</v>
      </c>
      <c r="K2074" s="42">
        <v>3</v>
      </c>
      <c r="L2074" s="42">
        <v>3</v>
      </c>
      <c r="M2074" s="42">
        <v>1</v>
      </c>
      <c r="N2074" s="42" t="s">
        <v>154</v>
      </c>
      <c r="O2074" s="42" t="s">
        <v>14128</v>
      </c>
      <c r="P2074" s="42" t="s">
        <v>14129</v>
      </c>
      <c r="Q2074" t="s">
        <v>155</v>
      </c>
      <c r="R2074" t="s">
        <v>156</v>
      </c>
    </row>
    <row r="2075" spans="1:18" ht="13" x14ac:dyDescent="0.15">
      <c r="A2075" s="167"/>
      <c r="B2075" s="46">
        <v>29</v>
      </c>
      <c r="C2075" s="43" t="s">
        <v>14382</v>
      </c>
      <c r="D2075" s="45">
        <v>1000000</v>
      </c>
      <c r="E2075" s="42" t="s">
        <v>14383</v>
      </c>
      <c r="F2075" s="42" t="s">
        <v>2241</v>
      </c>
      <c r="G2075" s="42" t="s">
        <v>1914</v>
      </c>
      <c r="H2075" s="45">
        <v>8.33741099872588E-13</v>
      </c>
      <c r="I2075" s="42">
        <v>36</v>
      </c>
      <c r="J2075" s="42" t="s">
        <v>14384</v>
      </c>
      <c r="K2075" s="42">
        <v>3</v>
      </c>
      <c r="L2075" s="42">
        <v>3</v>
      </c>
      <c r="M2075" s="42">
        <v>1</v>
      </c>
      <c r="N2075" s="42" t="s">
        <v>154</v>
      </c>
      <c r="O2075" s="42" t="s">
        <v>14128</v>
      </c>
      <c r="P2075" s="42" t="s">
        <v>14129</v>
      </c>
      <c r="Q2075" t="s">
        <v>155</v>
      </c>
      <c r="R2075" t="s">
        <v>156</v>
      </c>
    </row>
    <row r="2076" spans="1:18" ht="13" x14ac:dyDescent="0.15">
      <c r="A2076" s="167"/>
      <c r="B2076" s="46">
        <v>29</v>
      </c>
      <c r="C2076" s="43" t="s">
        <v>14385</v>
      </c>
      <c r="D2076" s="45">
        <v>1000000</v>
      </c>
      <c r="E2076" s="42" t="s">
        <v>14386</v>
      </c>
      <c r="F2076" s="42" t="s">
        <v>2241</v>
      </c>
      <c r="G2076" s="42" t="s">
        <v>1914</v>
      </c>
      <c r="H2076" s="45">
        <v>1.02521383051482E-12</v>
      </c>
      <c r="I2076" s="42">
        <v>36</v>
      </c>
      <c r="J2076" s="42" t="s">
        <v>14387</v>
      </c>
      <c r="K2076" s="42">
        <v>3</v>
      </c>
      <c r="L2076" s="42">
        <v>3</v>
      </c>
      <c r="M2076" s="42">
        <v>1</v>
      </c>
      <c r="N2076" s="42" t="s">
        <v>154</v>
      </c>
      <c r="O2076" s="42" t="s">
        <v>14128</v>
      </c>
      <c r="P2076" s="42" t="s">
        <v>14129</v>
      </c>
      <c r="Q2076" t="s">
        <v>155</v>
      </c>
      <c r="R2076" t="s">
        <v>156</v>
      </c>
    </row>
    <row r="2077" spans="1:18" ht="13" x14ac:dyDescent="0.15">
      <c r="A2077" s="167"/>
      <c r="B2077" s="46">
        <v>29</v>
      </c>
      <c r="C2077" s="43" t="s">
        <v>14388</v>
      </c>
      <c r="D2077" s="45">
        <v>1000000</v>
      </c>
      <c r="E2077" s="42" t="s">
        <v>14389</v>
      </c>
      <c r="F2077" s="42" t="s">
        <v>2241</v>
      </c>
      <c r="G2077" s="42" t="s">
        <v>1902</v>
      </c>
      <c r="H2077" s="45">
        <v>2.4975776908528999E-16</v>
      </c>
      <c r="I2077" s="42">
        <v>36</v>
      </c>
      <c r="J2077" s="42" t="s">
        <v>14390</v>
      </c>
      <c r="K2077" s="42">
        <v>3</v>
      </c>
      <c r="L2077" s="42">
        <v>3</v>
      </c>
      <c r="M2077" s="42">
        <v>1</v>
      </c>
      <c r="N2077" s="42" t="s">
        <v>154</v>
      </c>
      <c r="O2077" s="42" t="s">
        <v>14128</v>
      </c>
      <c r="P2077" s="42" t="s">
        <v>14129</v>
      </c>
      <c r="Q2077" t="s">
        <v>155</v>
      </c>
      <c r="R2077" t="s">
        <v>156</v>
      </c>
    </row>
    <row r="2078" spans="1:18" ht="13" x14ac:dyDescent="0.15">
      <c r="A2078" s="167"/>
      <c r="B2078" s="46">
        <v>29</v>
      </c>
      <c r="C2078" s="43" t="s">
        <v>14391</v>
      </c>
      <c r="D2078" s="45">
        <v>1000000</v>
      </c>
      <c r="E2078" s="42" t="s">
        <v>14392</v>
      </c>
      <c r="F2078" s="42" t="s">
        <v>2241</v>
      </c>
      <c r="G2078" s="42" t="s">
        <v>2114</v>
      </c>
      <c r="H2078" s="45">
        <v>1.56849429809755E-11</v>
      </c>
      <c r="I2078" s="42">
        <v>36</v>
      </c>
      <c r="J2078" s="42" t="s">
        <v>14393</v>
      </c>
      <c r="K2078" s="42">
        <v>3</v>
      </c>
      <c r="L2078" s="42">
        <v>3</v>
      </c>
      <c r="M2078" s="42">
        <v>1</v>
      </c>
      <c r="N2078" s="42" t="s">
        <v>154</v>
      </c>
      <c r="O2078" s="42" t="s">
        <v>14128</v>
      </c>
      <c r="P2078" s="42" t="s">
        <v>14129</v>
      </c>
      <c r="Q2078" t="s">
        <v>155</v>
      </c>
      <c r="R2078" t="s">
        <v>156</v>
      </c>
    </row>
    <row r="2079" spans="1:18" ht="13" x14ac:dyDescent="0.15">
      <c r="A2079" s="167"/>
      <c r="B2079" s="46">
        <v>29</v>
      </c>
      <c r="C2079" s="43" t="s">
        <v>14394</v>
      </c>
      <c r="D2079" s="45">
        <v>1000000</v>
      </c>
      <c r="E2079" s="42" t="s">
        <v>14395</v>
      </c>
      <c r="F2079" s="42" t="s">
        <v>2241</v>
      </c>
      <c r="G2079" s="42" t="s">
        <v>1955</v>
      </c>
      <c r="H2079" s="45">
        <v>6.5328764483056999E-13</v>
      </c>
      <c r="I2079" s="42">
        <v>36</v>
      </c>
      <c r="J2079" s="42" t="s">
        <v>14396</v>
      </c>
      <c r="K2079" s="42">
        <v>3</v>
      </c>
      <c r="L2079" s="42">
        <v>3</v>
      </c>
      <c r="M2079" s="42">
        <v>1</v>
      </c>
      <c r="N2079" s="42" t="s">
        <v>154</v>
      </c>
      <c r="O2079" s="42" t="s">
        <v>14128</v>
      </c>
      <c r="P2079" s="42" t="s">
        <v>14129</v>
      </c>
      <c r="Q2079" t="s">
        <v>155</v>
      </c>
      <c r="R2079" t="s">
        <v>156</v>
      </c>
    </row>
    <row r="2080" spans="1:18" ht="13" x14ac:dyDescent="0.15">
      <c r="A2080" s="167"/>
      <c r="B2080" s="46">
        <v>29</v>
      </c>
      <c r="C2080" s="43" t="s">
        <v>14397</v>
      </c>
      <c r="D2080" s="45">
        <v>1000000</v>
      </c>
      <c r="E2080" s="42" t="s">
        <v>14398</v>
      </c>
      <c r="F2080" s="42" t="s">
        <v>2241</v>
      </c>
      <c r="G2080" s="42" t="s">
        <v>1925</v>
      </c>
      <c r="H2080" s="45">
        <v>6.3832131249459798E-13</v>
      </c>
      <c r="I2080" s="42">
        <v>36</v>
      </c>
      <c r="J2080" s="42" t="s">
        <v>14399</v>
      </c>
      <c r="K2080" s="42">
        <v>3</v>
      </c>
      <c r="L2080" s="42">
        <v>3</v>
      </c>
      <c r="M2080" s="42">
        <v>1</v>
      </c>
      <c r="N2080" s="42" t="s">
        <v>154</v>
      </c>
      <c r="O2080" s="42" t="s">
        <v>14128</v>
      </c>
      <c r="P2080" s="42" t="s">
        <v>14129</v>
      </c>
      <c r="Q2080" t="s">
        <v>155</v>
      </c>
      <c r="R2080" t="s">
        <v>156</v>
      </c>
    </row>
    <row r="2081" spans="1:18" ht="13" x14ac:dyDescent="0.15">
      <c r="A2081" s="167"/>
      <c r="B2081" s="46">
        <v>29</v>
      </c>
      <c r="C2081" s="43" t="s">
        <v>14400</v>
      </c>
      <c r="D2081" s="45">
        <v>1000000</v>
      </c>
      <c r="E2081" s="42" t="s">
        <v>14401</v>
      </c>
      <c r="F2081" s="42" t="s">
        <v>2241</v>
      </c>
      <c r="G2081" s="42" t="s">
        <v>1948</v>
      </c>
      <c r="H2081" s="45">
        <v>9.3609914311094394E-13</v>
      </c>
      <c r="I2081" s="42">
        <v>36</v>
      </c>
      <c r="J2081" s="42" t="s">
        <v>14402</v>
      </c>
      <c r="K2081" s="42">
        <v>3</v>
      </c>
      <c r="L2081" s="42">
        <v>3</v>
      </c>
      <c r="M2081" s="42">
        <v>1</v>
      </c>
      <c r="N2081" s="42" t="s">
        <v>154</v>
      </c>
      <c r="O2081" s="42" t="s">
        <v>14128</v>
      </c>
      <c r="P2081" s="42" t="s">
        <v>14129</v>
      </c>
      <c r="Q2081" t="s">
        <v>155</v>
      </c>
      <c r="R2081" t="s">
        <v>156</v>
      </c>
    </row>
    <row r="2082" spans="1:18" ht="13" x14ac:dyDescent="0.15">
      <c r="A2082" s="167"/>
      <c r="B2082" s="46">
        <v>29</v>
      </c>
      <c r="C2082" s="43" t="s">
        <v>14403</v>
      </c>
      <c r="D2082" s="45">
        <v>1000000</v>
      </c>
      <c r="E2082" s="42" t="s">
        <v>14404</v>
      </c>
      <c r="F2082" s="42" t="s">
        <v>2086</v>
      </c>
      <c r="G2082" s="42" t="s">
        <v>1910</v>
      </c>
      <c r="H2082" s="45">
        <v>8.0278923996839703E-9</v>
      </c>
      <c r="I2082" s="42">
        <v>22</v>
      </c>
      <c r="J2082" s="42" t="s">
        <v>14405</v>
      </c>
      <c r="K2082" s="42">
        <v>4</v>
      </c>
      <c r="L2082" s="42">
        <v>4</v>
      </c>
      <c r="M2082" s="42">
        <v>1</v>
      </c>
      <c r="N2082" s="42" t="s">
        <v>154</v>
      </c>
      <c r="O2082" s="42" t="s">
        <v>14128</v>
      </c>
      <c r="P2082" s="42" t="s">
        <v>14129</v>
      </c>
      <c r="Q2082" t="s">
        <v>155</v>
      </c>
      <c r="R2082" t="s">
        <v>156</v>
      </c>
    </row>
    <row r="2083" spans="1:18" ht="13" x14ac:dyDescent="0.15">
      <c r="A2083" s="167"/>
      <c r="B2083" s="46">
        <v>29</v>
      </c>
      <c r="C2083" s="43" t="s">
        <v>14406</v>
      </c>
      <c r="D2083" s="45">
        <v>1000000</v>
      </c>
      <c r="E2083" s="42" t="s">
        <v>14407</v>
      </c>
      <c r="F2083" s="42" t="s">
        <v>2409</v>
      </c>
      <c r="G2083" s="42" t="s">
        <v>1948</v>
      </c>
      <c r="H2083" s="45">
        <v>2.7078041953769499E-10</v>
      </c>
      <c r="I2083" s="42">
        <v>22</v>
      </c>
      <c r="J2083" s="42" t="s">
        <v>14408</v>
      </c>
      <c r="K2083" s="42">
        <v>3</v>
      </c>
      <c r="L2083" s="42">
        <v>3</v>
      </c>
      <c r="M2083" s="42">
        <v>1</v>
      </c>
      <c r="N2083" s="42" t="s">
        <v>154</v>
      </c>
      <c r="O2083" s="42" t="s">
        <v>14128</v>
      </c>
      <c r="P2083" s="42" t="s">
        <v>14129</v>
      </c>
      <c r="Q2083" t="s">
        <v>155</v>
      </c>
      <c r="R2083" t="s">
        <v>156</v>
      </c>
    </row>
    <row r="2084" spans="1:18" ht="13" x14ac:dyDescent="0.15">
      <c r="A2084" s="167"/>
      <c r="B2084" s="46">
        <v>31</v>
      </c>
      <c r="C2084" s="43" t="s">
        <v>14452</v>
      </c>
      <c r="D2084" s="45">
        <v>1000000</v>
      </c>
      <c r="E2084" s="42" t="s">
        <v>14453</v>
      </c>
      <c r="F2084" s="42" t="s">
        <v>4451</v>
      </c>
      <c r="G2084" s="42" t="s">
        <v>1941</v>
      </c>
      <c r="H2084" s="45">
        <v>4.5112298934290698E-10</v>
      </c>
      <c r="I2084" s="42">
        <v>28</v>
      </c>
      <c r="J2084" s="42" t="s">
        <v>14454</v>
      </c>
      <c r="K2084" s="42">
        <v>19</v>
      </c>
      <c r="L2084" s="42">
        <v>7</v>
      </c>
      <c r="M2084" s="42">
        <v>1</v>
      </c>
      <c r="N2084" s="42" t="s">
        <v>164</v>
      </c>
      <c r="O2084" s="42" t="s">
        <v>14455</v>
      </c>
      <c r="P2084" s="42" t="s">
        <v>14456</v>
      </c>
      <c r="Q2084" t="s">
        <v>165</v>
      </c>
      <c r="R2084" t="s">
        <v>166</v>
      </c>
    </row>
    <row r="2085" spans="1:18" ht="13" x14ac:dyDescent="0.15">
      <c r="A2085" s="167"/>
      <c r="B2085" s="46">
        <v>31</v>
      </c>
      <c r="C2085" s="43" t="s">
        <v>14457</v>
      </c>
      <c r="D2085" s="45">
        <v>1000000</v>
      </c>
      <c r="E2085" s="42" t="s">
        <v>14458</v>
      </c>
      <c r="F2085" s="42" t="s">
        <v>4451</v>
      </c>
      <c r="G2085" s="42" t="s">
        <v>1948</v>
      </c>
      <c r="H2085" s="45">
        <v>5.6320989975680601E-8</v>
      </c>
      <c r="I2085" s="42">
        <v>16</v>
      </c>
      <c r="J2085" s="42" t="s">
        <v>14459</v>
      </c>
      <c r="K2085" s="42">
        <v>17</v>
      </c>
      <c r="L2085" s="42">
        <v>7</v>
      </c>
      <c r="M2085" s="42">
        <v>1</v>
      </c>
      <c r="N2085" s="42" t="s">
        <v>164</v>
      </c>
      <c r="O2085" s="42" t="s">
        <v>14455</v>
      </c>
      <c r="P2085" s="42" t="s">
        <v>14456</v>
      </c>
      <c r="Q2085" t="s">
        <v>165</v>
      </c>
      <c r="R2085" t="s">
        <v>166</v>
      </c>
    </row>
    <row r="2086" spans="1:18" ht="13" x14ac:dyDescent="0.15">
      <c r="A2086" s="167"/>
      <c r="B2086" s="46">
        <v>31</v>
      </c>
      <c r="C2086" s="43" t="s">
        <v>14460</v>
      </c>
      <c r="D2086" s="45">
        <v>1000000</v>
      </c>
      <c r="E2086" s="42" t="s">
        <v>14461</v>
      </c>
      <c r="F2086" s="42" t="s">
        <v>4451</v>
      </c>
      <c r="G2086" s="42" t="s">
        <v>1914</v>
      </c>
      <c r="H2086" s="45">
        <v>2.4286590284193399E-9</v>
      </c>
      <c r="I2086" s="42">
        <v>20</v>
      </c>
      <c r="J2086" s="42" t="s">
        <v>14462</v>
      </c>
      <c r="K2086" s="42">
        <v>16</v>
      </c>
      <c r="L2086" s="42">
        <v>7</v>
      </c>
      <c r="M2086" s="42">
        <v>1</v>
      </c>
      <c r="N2086" s="42" t="s">
        <v>164</v>
      </c>
      <c r="O2086" s="42" t="s">
        <v>14455</v>
      </c>
      <c r="P2086" s="42" t="s">
        <v>14456</v>
      </c>
      <c r="Q2086" t="s">
        <v>165</v>
      </c>
      <c r="R2086" t="s">
        <v>166</v>
      </c>
    </row>
    <row r="2087" spans="1:18" ht="13" x14ac:dyDescent="0.15">
      <c r="A2087" s="167"/>
      <c r="B2087" s="46">
        <v>31</v>
      </c>
      <c r="C2087" s="43" t="s">
        <v>14463</v>
      </c>
      <c r="D2087" s="45">
        <v>1000000</v>
      </c>
      <c r="E2087" s="42" t="s">
        <v>9253</v>
      </c>
      <c r="F2087" s="42" t="s">
        <v>5885</v>
      </c>
      <c r="G2087" s="42" t="s">
        <v>1902</v>
      </c>
      <c r="H2087" s="45">
        <v>2.2189549984389599E-6</v>
      </c>
      <c r="I2087" s="42">
        <v>22</v>
      </c>
      <c r="J2087" s="42" t="s">
        <v>14464</v>
      </c>
      <c r="K2087" s="42">
        <v>13</v>
      </c>
      <c r="L2087" s="42">
        <v>7</v>
      </c>
      <c r="M2087" s="42">
        <v>1</v>
      </c>
      <c r="N2087" s="42" t="s">
        <v>164</v>
      </c>
      <c r="O2087" s="42" t="s">
        <v>14455</v>
      </c>
      <c r="P2087" s="42" t="s">
        <v>14456</v>
      </c>
      <c r="Q2087" t="s">
        <v>165</v>
      </c>
      <c r="R2087" t="s">
        <v>166</v>
      </c>
    </row>
    <row r="2088" spans="1:18" ht="13" x14ac:dyDescent="0.15">
      <c r="A2088" s="167"/>
      <c r="B2088" s="46">
        <v>31</v>
      </c>
      <c r="C2088" s="43" t="s">
        <v>14465</v>
      </c>
      <c r="D2088" s="45">
        <v>1000000</v>
      </c>
      <c r="E2088" s="42" t="s">
        <v>14466</v>
      </c>
      <c r="F2088" s="42" t="s">
        <v>4451</v>
      </c>
      <c r="G2088" s="42" t="s">
        <v>1948</v>
      </c>
      <c r="H2088" s="45">
        <v>1.4489512099283199E-8</v>
      </c>
      <c r="I2088" s="42">
        <v>22</v>
      </c>
      <c r="J2088" s="42" t="s">
        <v>14467</v>
      </c>
      <c r="K2088" s="42">
        <v>12</v>
      </c>
      <c r="L2088" s="42">
        <v>7</v>
      </c>
      <c r="M2088" s="42">
        <v>1</v>
      </c>
      <c r="N2088" s="42" t="s">
        <v>164</v>
      </c>
      <c r="O2088" s="42" t="s">
        <v>14455</v>
      </c>
      <c r="P2088" s="42" t="s">
        <v>14456</v>
      </c>
      <c r="Q2088" t="s">
        <v>165</v>
      </c>
      <c r="R2088" t="s">
        <v>166</v>
      </c>
    </row>
    <row r="2089" spans="1:18" ht="13" x14ac:dyDescent="0.15">
      <c r="A2089" s="167"/>
      <c r="B2089" s="46">
        <v>31</v>
      </c>
      <c r="C2089" s="43" t="s">
        <v>14468</v>
      </c>
      <c r="D2089" s="45">
        <v>1000000</v>
      </c>
      <c r="E2089" s="42" t="s">
        <v>14469</v>
      </c>
      <c r="F2089" s="42" t="s">
        <v>5885</v>
      </c>
      <c r="G2089" s="42" t="s">
        <v>1902</v>
      </c>
      <c r="H2089" s="45">
        <v>6.2098876407463299E-7</v>
      </c>
      <c r="I2089" s="42">
        <v>22</v>
      </c>
      <c r="J2089" s="42" t="s">
        <v>14470</v>
      </c>
      <c r="K2089" s="42">
        <v>7</v>
      </c>
      <c r="L2089" s="42">
        <v>5</v>
      </c>
      <c r="M2089" s="42">
        <v>1</v>
      </c>
      <c r="N2089" s="42" t="s">
        <v>164</v>
      </c>
      <c r="O2089" s="42" t="s">
        <v>14455</v>
      </c>
      <c r="P2089" s="42" t="s">
        <v>14456</v>
      </c>
      <c r="Q2089" t="s">
        <v>165</v>
      </c>
      <c r="R2089" t="s">
        <v>166</v>
      </c>
    </row>
    <row r="2090" spans="1:18" ht="13" x14ac:dyDescent="0.15">
      <c r="A2090" s="167"/>
      <c r="B2090" s="46">
        <v>31</v>
      </c>
      <c r="C2090" s="43" t="s">
        <v>14471</v>
      </c>
      <c r="D2090" s="45">
        <v>1000000</v>
      </c>
      <c r="E2090" s="42" t="s">
        <v>14472</v>
      </c>
      <c r="F2090" s="42" t="s">
        <v>5885</v>
      </c>
      <c r="G2090" s="42" t="s">
        <v>1902</v>
      </c>
      <c r="H2090" s="45">
        <v>4.1038150909084801E-7</v>
      </c>
      <c r="I2090" s="42">
        <v>22</v>
      </c>
      <c r="J2090" s="42" t="s">
        <v>14473</v>
      </c>
      <c r="K2090" s="42">
        <v>9</v>
      </c>
      <c r="L2090" s="42">
        <v>5</v>
      </c>
      <c r="M2090" s="42">
        <v>1</v>
      </c>
      <c r="N2090" s="42" t="s">
        <v>164</v>
      </c>
      <c r="O2090" s="42" t="s">
        <v>14455</v>
      </c>
      <c r="P2090" s="42" t="s">
        <v>14456</v>
      </c>
      <c r="Q2090" t="s">
        <v>165</v>
      </c>
      <c r="R2090" t="s">
        <v>166</v>
      </c>
    </row>
    <row r="2091" spans="1:18" ht="13" x14ac:dyDescent="0.15">
      <c r="A2091" s="167"/>
      <c r="B2091" s="46">
        <v>31</v>
      </c>
      <c r="C2091" s="43" t="s">
        <v>14474</v>
      </c>
      <c r="D2091" s="45">
        <v>1000000</v>
      </c>
      <c r="E2091" s="42" t="s">
        <v>14475</v>
      </c>
      <c r="F2091" s="42" t="s">
        <v>5885</v>
      </c>
      <c r="G2091" s="42" t="s">
        <v>1902</v>
      </c>
      <c r="H2091" s="45">
        <v>1.1494677476581401E-7</v>
      </c>
      <c r="I2091" s="42">
        <v>22</v>
      </c>
      <c r="J2091" s="42" t="s">
        <v>14476</v>
      </c>
      <c r="K2091" s="42">
        <v>6</v>
      </c>
      <c r="L2091" s="42">
        <v>4</v>
      </c>
      <c r="M2091" s="42">
        <v>1</v>
      </c>
      <c r="N2091" s="42" t="s">
        <v>164</v>
      </c>
      <c r="O2091" s="42" t="s">
        <v>14455</v>
      </c>
      <c r="P2091" s="42" t="s">
        <v>14456</v>
      </c>
      <c r="Q2091" t="s">
        <v>165</v>
      </c>
      <c r="R2091" t="s">
        <v>166</v>
      </c>
    </row>
    <row r="2092" spans="1:18" ht="13" x14ac:dyDescent="0.15">
      <c r="A2092" s="167"/>
      <c r="B2092" s="46">
        <v>31</v>
      </c>
      <c r="C2092" s="43" t="s">
        <v>14477</v>
      </c>
      <c r="D2092" s="45">
        <v>1000000</v>
      </c>
      <c r="E2092" s="42" t="s">
        <v>9322</v>
      </c>
      <c r="F2092" s="42" t="s">
        <v>2428</v>
      </c>
      <c r="G2092" s="42" t="s">
        <v>1902</v>
      </c>
      <c r="H2092" s="45">
        <v>7.0049457855992899E-8</v>
      </c>
      <c r="I2092" s="42">
        <v>22</v>
      </c>
      <c r="J2092" s="42" t="s">
        <v>14478</v>
      </c>
      <c r="K2092" s="42">
        <v>6</v>
      </c>
      <c r="L2092" s="42">
        <v>5</v>
      </c>
      <c r="M2092" s="42">
        <v>1</v>
      </c>
      <c r="N2092" s="42" t="s">
        <v>164</v>
      </c>
      <c r="O2092" s="42" t="s">
        <v>14455</v>
      </c>
      <c r="P2092" s="42" t="s">
        <v>14456</v>
      </c>
      <c r="Q2092" t="s">
        <v>165</v>
      </c>
      <c r="R2092" t="s">
        <v>166</v>
      </c>
    </row>
    <row r="2093" spans="1:18" ht="13" x14ac:dyDescent="0.15">
      <c r="A2093" s="167"/>
      <c r="B2093" s="46">
        <v>31</v>
      </c>
      <c r="C2093" s="43" t="s">
        <v>14479</v>
      </c>
      <c r="D2093" s="45">
        <v>1000000</v>
      </c>
      <c r="E2093" s="42" t="s">
        <v>14480</v>
      </c>
      <c r="F2093" s="42" t="s">
        <v>4451</v>
      </c>
      <c r="G2093" s="42" t="s">
        <v>1902</v>
      </c>
      <c r="H2093" s="45">
        <v>1.3148481840151399E-8</v>
      </c>
      <c r="I2093" s="42">
        <v>22</v>
      </c>
      <c r="J2093" s="42" t="s">
        <v>14481</v>
      </c>
      <c r="K2093" s="42">
        <v>7</v>
      </c>
      <c r="L2093" s="42">
        <v>3</v>
      </c>
      <c r="M2093" s="42">
        <v>1</v>
      </c>
      <c r="N2093" s="42" t="s">
        <v>164</v>
      </c>
      <c r="O2093" s="42" t="s">
        <v>14455</v>
      </c>
      <c r="P2093" s="42" t="s">
        <v>14456</v>
      </c>
      <c r="Q2093" t="s">
        <v>165</v>
      </c>
      <c r="R2093" t="s">
        <v>166</v>
      </c>
    </row>
    <row r="2094" spans="1:18" ht="13" x14ac:dyDescent="0.15">
      <c r="A2094" s="167"/>
      <c r="B2094" s="46">
        <v>31</v>
      </c>
      <c r="C2094" s="43" t="s">
        <v>14482</v>
      </c>
      <c r="D2094" s="45">
        <v>1000000</v>
      </c>
      <c r="E2094" s="42" t="s">
        <v>6794</v>
      </c>
      <c r="F2094" s="42" t="s">
        <v>2428</v>
      </c>
      <c r="G2094" s="42" t="s">
        <v>1902</v>
      </c>
      <c r="H2094" s="45">
        <v>4.6648817531188001E-7</v>
      </c>
      <c r="I2094" s="42">
        <v>10</v>
      </c>
      <c r="J2094" s="42" t="s">
        <v>14483</v>
      </c>
      <c r="K2094" s="42">
        <v>7</v>
      </c>
      <c r="L2094" s="42">
        <v>6</v>
      </c>
      <c r="M2094" s="42">
        <v>1</v>
      </c>
      <c r="N2094" s="42" t="s">
        <v>164</v>
      </c>
      <c r="O2094" s="42" t="s">
        <v>14455</v>
      </c>
      <c r="P2094" s="42" t="s">
        <v>14456</v>
      </c>
      <c r="Q2094" t="s">
        <v>165</v>
      </c>
      <c r="R2094" t="s">
        <v>166</v>
      </c>
    </row>
    <row r="2095" spans="1:18" ht="13" x14ac:dyDescent="0.15">
      <c r="A2095" s="167"/>
      <c r="B2095" s="46">
        <v>31</v>
      </c>
      <c r="C2095" s="43" t="s">
        <v>14484</v>
      </c>
      <c r="D2095" s="45">
        <v>1000000</v>
      </c>
      <c r="E2095" s="42" t="s">
        <v>14485</v>
      </c>
      <c r="F2095" s="42" t="s">
        <v>4451</v>
      </c>
      <c r="G2095" s="42" t="s">
        <v>1914</v>
      </c>
      <c r="H2095" s="45">
        <v>8.2648774337347602E-9</v>
      </c>
      <c r="I2095" s="42">
        <v>16</v>
      </c>
      <c r="J2095" s="42" t="s">
        <v>14486</v>
      </c>
      <c r="K2095" s="42">
        <v>4</v>
      </c>
      <c r="L2095" s="42">
        <v>3</v>
      </c>
      <c r="M2095" s="42">
        <v>1</v>
      </c>
      <c r="N2095" s="42" t="s">
        <v>164</v>
      </c>
      <c r="O2095" s="42" t="s">
        <v>14455</v>
      </c>
      <c r="P2095" s="42" t="s">
        <v>14456</v>
      </c>
      <c r="Q2095" t="s">
        <v>165</v>
      </c>
      <c r="R2095" t="s">
        <v>166</v>
      </c>
    </row>
    <row r="2096" spans="1:18" ht="13" x14ac:dyDescent="0.15">
      <c r="A2096" s="167"/>
      <c r="B2096" s="46">
        <v>31</v>
      </c>
      <c r="C2096" s="43" t="s">
        <v>14487</v>
      </c>
      <c r="D2096" s="45">
        <v>1000000</v>
      </c>
      <c r="E2096" s="42" t="s">
        <v>14488</v>
      </c>
      <c r="F2096" s="42" t="s">
        <v>1892</v>
      </c>
      <c r="G2096" s="42" t="s">
        <v>1955</v>
      </c>
      <c r="H2096" s="45">
        <v>6.3328590091266006E-8</v>
      </c>
      <c r="I2096" s="42">
        <v>22</v>
      </c>
      <c r="J2096" s="42" t="s">
        <v>14489</v>
      </c>
      <c r="K2096" s="42">
        <v>7</v>
      </c>
      <c r="L2096" s="42">
        <v>5</v>
      </c>
      <c r="M2096" s="42">
        <v>1</v>
      </c>
      <c r="N2096" s="42" t="s">
        <v>164</v>
      </c>
      <c r="O2096" s="42" t="s">
        <v>14455</v>
      </c>
      <c r="P2096" s="42" t="s">
        <v>14456</v>
      </c>
      <c r="Q2096" t="s">
        <v>165</v>
      </c>
      <c r="R2096" t="s">
        <v>166</v>
      </c>
    </row>
    <row r="2097" spans="1:18" ht="13" x14ac:dyDescent="0.15">
      <c r="A2097" s="167"/>
      <c r="B2097" s="46">
        <v>31</v>
      </c>
      <c r="C2097" s="43" t="s">
        <v>14490</v>
      </c>
      <c r="D2097" s="45">
        <v>1000000</v>
      </c>
      <c r="E2097" s="42" t="s">
        <v>14491</v>
      </c>
      <c r="F2097" s="42" t="s">
        <v>2142</v>
      </c>
      <c r="G2097" s="42" t="s">
        <v>1902</v>
      </c>
      <c r="H2097" s="45">
        <v>1.3433856642013601E-9</v>
      </c>
      <c r="I2097" s="42">
        <v>32</v>
      </c>
      <c r="J2097" s="42" t="s">
        <v>14492</v>
      </c>
      <c r="K2097" s="42">
        <v>5</v>
      </c>
      <c r="L2097" s="42">
        <v>5</v>
      </c>
      <c r="M2097" s="42">
        <v>1</v>
      </c>
      <c r="N2097" s="42" t="s">
        <v>164</v>
      </c>
      <c r="O2097" s="42" t="s">
        <v>14455</v>
      </c>
      <c r="P2097" s="42" t="s">
        <v>14456</v>
      </c>
      <c r="Q2097" t="s">
        <v>165</v>
      </c>
      <c r="R2097" t="s">
        <v>166</v>
      </c>
    </row>
    <row r="2098" spans="1:18" ht="13" x14ac:dyDescent="0.15">
      <c r="A2098" s="167"/>
      <c r="B2098" s="46">
        <v>31</v>
      </c>
      <c r="C2098" s="43" t="s">
        <v>14493</v>
      </c>
      <c r="D2098" s="45">
        <v>1000000</v>
      </c>
      <c r="E2098" s="42" t="s">
        <v>14494</v>
      </c>
      <c r="F2098" s="42" t="s">
        <v>1892</v>
      </c>
      <c r="G2098" s="42" t="s">
        <v>1914</v>
      </c>
      <c r="H2098" s="45">
        <v>1.5519405968428099E-8</v>
      </c>
      <c r="I2098" s="42">
        <v>26</v>
      </c>
      <c r="J2098" s="42" t="s">
        <v>14495</v>
      </c>
      <c r="K2098" s="42">
        <v>5</v>
      </c>
      <c r="L2098" s="42">
        <v>5</v>
      </c>
      <c r="M2098" s="42">
        <v>1</v>
      </c>
      <c r="N2098" s="42" t="s">
        <v>164</v>
      </c>
      <c r="O2098" s="42" t="s">
        <v>14455</v>
      </c>
      <c r="P2098" s="42" t="s">
        <v>14456</v>
      </c>
      <c r="Q2098" t="s">
        <v>165</v>
      </c>
      <c r="R2098" t="s">
        <v>166</v>
      </c>
    </row>
    <row r="2099" spans="1:18" ht="13" x14ac:dyDescent="0.15">
      <c r="A2099" s="167"/>
      <c r="B2099" s="46">
        <v>31</v>
      </c>
      <c r="C2099" s="43" t="s">
        <v>14496</v>
      </c>
      <c r="D2099" s="45">
        <v>1000000</v>
      </c>
      <c r="E2099" s="42" t="s">
        <v>14497</v>
      </c>
      <c r="F2099" s="42" t="s">
        <v>1892</v>
      </c>
      <c r="G2099" s="42" t="s">
        <v>1955</v>
      </c>
      <c r="H2099" s="45">
        <v>3.7313811631774401E-8</v>
      </c>
      <c r="I2099" s="42">
        <v>20</v>
      </c>
      <c r="J2099" s="42" t="s">
        <v>14498</v>
      </c>
      <c r="K2099" s="42">
        <v>4</v>
      </c>
      <c r="L2099" s="42">
        <v>4</v>
      </c>
      <c r="M2099" s="42">
        <v>1</v>
      </c>
      <c r="N2099" s="42" t="s">
        <v>164</v>
      </c>
      <c r="O2099" s="42" t="s">
        <v>14455</v>
      </c>
      <c r="P2099" s="42" t="s">
        <v>14456</v>
      </c>
      <c r="Q2099" t="s">
        <v>165</v>
      </c>
      <c r="R2099" t="s">
        <v>166</v>
      </c>
    </row>
    <row r="2100" spans="1:18" ht="13" x14ac:dyDescent="0.15">
      <c r="A2100" s="167"/>
      <c r="B2100" s="46">
        <v>31</v>
      </c>
      <c r="C2100" s="43" t="s">
        <v>14499</v>
      </c>
      <c r="D2100" s="45">
        <v>1000000</v>
      </c>
      <c r="E2100" s="42" t="s">
        <v>14500</v>
      </c>
      <c r="F2100" s="42" t="s">
        <v>2443</v>
      </c>
      <c r="G2100" s="42" t="s">
        <v>1910</v>
      </c>
      <c r="H2100" s="45">
        <v>1.4128837230970201E-10</v>
      </c>
      <c r="I2100" s="42">
        <v>28</v>
      </c>
      <c r="J2100" s="42" t="s">
        <v>14501</v>
      </c>
      <c r="K2100" s="42">
        <v>5</v>
      </c>
      <c r="L2100" s="42">
        <v>3</v>
      </c>
      <c r="M2100" s="42">
        <v>1</v>
      </c>
      <c r="N2100" s="42" t="s">
        <v>164</v>
      </c>
      <c r="O2100" s="42" t="s">
        <v>14455</v>
      </c>
      <c r="P2100" s="42" t="s">
        <v>14456</v>
      </c>
      <c r="Q2100" t="s">
        <v>165</v>
      </c>
      <c r="R2100" t="s">
        <v>166</v>
      </c>
    </row>
    <row r="2101" spans="1:18" ht="13" x14ac:dyDescent="0.15">
      <c r="A2101" s="167"/>
      <c r="B2101" s="46">
        <v>31</v>
      </c>
      <c r="C2101" s="43" t="s">
        <v>14502</v>
      </c>
      <c r="D2101" s="45">
        <v>1000000</v>
      </c>
      <c r="E2101" s="42" t="s">
        <v>14503</v>
      </c>
      <c r="F2101" s="42" t="s">
        <v>2428</v>
      </c>
      <c r="G2101" s="42" t="s">
        <v>1902</v>
      </c>
      <c r="H2101" s="45">
        <v>5.8688950630839897E-7</v>
      </c>
      <c r="I2101" s="42">
        <v>8</v>
      </c>
      <c r="J2101" s="42" t="s">
        <v>14504</v>
      </c>
      <c r="K2101" s="42">
        <v>4</v>
      </c>
      <c r="L2101" s="42">
        <v>4</v>
      </c>
      <c r="M2101" s="42">
        <v>1</v>
      </c>
      <c r="N2101" s="42" t="s">
        <v>164</v>
      </c>
      <c r="O2101" s="42" t="s">
        <v>14455</v>
      </c>
      <c r="P2101" s="42" t="s">
        <v>14456</v>
      </c>
      <c r="Q2101" t="s">
        <v>165</v>
      </c>
      <c r="R2101" t="s">
        <v>166</v>
      </c>
    </row>
    <row r="2102" spans="1:18" ht="13" x14ac:dyDescent="0.15">
      <c r="A2102" s="167"/>
      <c r="B2102" s="46">
        <v>31</v>
      </c>
      <c r="C2102" s="43" t="s">
        <v>14505</v>
      </c>
      <c r="D2102" s="45">
        <v>1000000</v>
      </c>
      <c r="E2102" s="42" t="s">
        <v>14506</v>
      </c>
      <c r="F2102" s="42" t="s">
        <v>2409</v>
      </c>
      <c r="G2102" s="42" t="s">
        <v>1955</v>
      </c>
      <c r="H2102" s="45">
        <v>1.27748281562032E-9</v>
      </c>
      <c r="I2102" s="42">
        <v>22</v>
      </c>
      <c r="J2102" s="42" t="s">
        <v>14507</v>
      </c>
      <c r="K2102" s="42">
        <v>4</v>
      </c>
      <c r="L2102" s="42">
        <v>3</v>
      </c>
      <c r="M2102" s="42">
        <v>1</v>
      </c>
      <c r="N2102" s="42" t="s">
        <v>164</v>
      </c>
      <c r="O2102" s="42" t="s">
        <v>14455</v>
      </c>
      <c r="P2102" s="42" t="s">
        <v>14456</v>
      </c>
      <c r="Q2102" t="s">
        <v>165</v>
      </c>
      <c r="R2102" t="s">
        <v>166</v>
      </c>
    </row>
    <row r="2103" spans="1:18" ht="13" x14ac:dyDescent="0.15">
      <c r="A2103" s="167"/>
      <c r="B2103" s="46">
        <v>31</v>
      </c>
      <c r="C2103" s="43" t="s">
        <v>14508</v>
      </c>
      <c r="D2103" s="45">
        <v>1000000</v>
      </c>
      <c r="E2103" s="42" t="s">
        <v>14509</v>
      </c>
      <c r="F2103" s="42" t="s">
        <v>2142</v>
      </c>
      <c r="G2103" s="42" t="s">
        <v>1914</v>
      </c>
      <c r="H2103" s="45">
        <v>6.7774349453142699E-8</v>
      </c>
      <c r="I2103" s="42">
        <v>8</v>
      </c>
      <c r="J2103" s="42" t="s">
        <v>14510</v>
      </c>
      <c r="K2103" s="42">
        <v>4</v>
      </c>
      <c r="L2103" s="42">
        <v>4</v>
      </c>
      <c r="M2103" s="42">
        <v>1</v>
      </c>
      <c r="N2103" s="42" t="s">
        <v>164</v>
      </c>
      <c r="O2103" s="42" t="s">
        <v>14455</v>
      </c>
      <c r="P2103" s="42" t="s">
        <v>14456</v>
      </c>
      <c r="Q2103" t="s">
        <v>165</v>
      </c>
      <c r="R2103" t="s">
        <v>166</v>
      </c>
    </row>
    <row r="2104" spans="1:18" ht="13" x14ac:dyDescent="0.15">
      <c r="A2104" s="167"/>
      <c r="B2104" s="46">
        <v>31</v>
      </c>
      <c r="C2104" s="43" t="s">
        <v>14511</v>
      </c>
      <c r="D2104" s="45">
        <v>1000000</v>
      </c>
      <c r="E2104" s="42" t="s">
        <v>14512</v>
      </c>
      <c r="F2104" s="42" t="s">
        <v>2428</v>
      </c>
      <c r="G2104" s="42" t="s">
        <v>1902</v>
      </c>
      <c r="H2104" s="45">
        <v>1.52978362390392E-7</v>
      </c>
      <c r="I2104" s="42">
        <v>10</v>
      </c>
      <c r="J2104" s="42" t="s">
        <v>14513</v>
      </c>
      <c r="K2104" s="42">
        <v>3</v>
      </c>
      <c r="L2104" s="42">
        <v>3</v>
      </c>
      <c r="M2104" s="42">
        <v>1</v>
      </c>
      <c r="N2104" s="42" t="s">
        <v>164</v>
      </c>
      <c r="O2104" s="42" t="s">
        <v>14455</v>
      </c>
      <c r="P2104" s="42" t="s">
        <v>14456</v>
      </c>
      <c r="Q2104" t="s">
        <v>165</v>
      </c>
      <c r="R2104" t="s">
        <v>166</v>
      </c>
    </row>
    <row r="2105" spans="1:18" ht="13" x14ac:dyDescent="0.15">
      <c r="A2105" s="167"/>
      <c r="B2105" s="46">
        <v>31</v>
      </c>
      <c r="C2105" s="43" t="s">
        <v>14514</v>
      </c>
      <c r="D2105" s="45">
        <v>1000000</v>
      </c>
      <c r="E2105" s="42" t="s">
        <v>14515</v>
      </c>
      <c r="F2105" s="42" t="s">
        <v>2443</v>
      </c>
      <c r="G2105" s="42" t="s">
        <v>1910</v>
      </c>
      <c r="H2105" s="45">
        <v>5.3594433622655103E-9</v>
      </c>
      <c r="I2105" s="42">
        <v>20</v>
      </c>
      <c r="J2105" s="42" t="s">
        <v>14516</v>
      </c>
      <c r="K2105" s="42">
        <v>4</v>
      </c>
      <c r="L2105" s="42">
        <v>3</v>
      </c>
      <c r="M2105" s="42">
        <v>1</v>
      </c>
      <c r="N2105" s="42" t="s">
        <v>164</v>
      </c>
      <c r="O2105" s="42" t="s">
        <v>14455</v>
      </c>
      <c r="P2105" s="42" t="s">
        <v>14456</v>
      </c>
      <c r="Q2105" t="s">
        <v>165</v>
      </c>
      <c r="R2105" t="s">
        <v>166</v>
      </c>
    </row>
    <row r="2106" spans="1:18" ht="13" x14ac:dyDescent="0.15">
      <c r="A2106" s="167"/>
      <c r="B2106" s="46">
        <v>31</v>
      </c>
      <c r="C2106" s="43" t="s">
        <v>14517</v>
      </c>
      <c r="D2106" s="45">
        <v>1000000</v>
      </c>
      <c r="E2106" s="42" t="s">
        <v>14518</v>
      </c>
      <c r="F2106" s="42" t="s">
        <v>1892</v>
      </c>
      <c r="G2106" s="42" t="s">
        <v>1914</v>
      </c>
      <c r="H2106" s="45">
        <v>4.0871308969233401E-11</v>
      </c>
      <c r="I2106" s="42">
        <v>32</v>
      </c>
      <c r="J2106" s="42" t="s">
        <v>14519</v>
      </c>
      <c r="K2106" s="42">
        <v>4</v>
      </c>
      <c r="L2106" s="42">
        <v>4</v>
      </c>
      <c r="M2106" s="42">
        <v>1</v>
      </c>
      <c r="N2106" s="42" t="s">
        <v>164</v>
      </c>
      <c r="O2106" s="42" t="s">
        <v>14455</v>
      </c>
      <c r="P2106" s="42" t="s">
        <v>14456</v>
      </c>
      <c r="Q2106" t="s">
        <v>165</v>
      </c>
      <c r="R2106" t="s">
        <v>166</v>
      </c>
    </row>
    <row r="2107" spans="1:18" ht="13" x14ac:dyDescent="0.15">
      <c r="A2107" s="167"/>
      <c r="B2107" s="46">
        <v>31</v>
      </c>
      <c r="C2107" s="43" t="s">
        <v>14520</v>
      </c>
      <c r="D2107" s="45">
        <v>1000000</v>
      </c>
      <c r="E2107" s="42" t="s">
        <v>14521</v>
      </c>
      <c r="F2107" s="42" t="s">
        <v>2443</v>
      </c>
      <c r="G2107" s="42" t="s">
        <v>1910</v>
      </c>
      <c r="H2107" s="45">
        <v>1.2333117268354299E-9</v>
      </c>
      <c r="I2107" s="42">
        <v>22</v>
      </c>
      <c r="J2107" s="42" t="s">
        <v>14522</v>
      </c>
      <c r="K2107" s="42">
        <v>3</v>
      </c>
      <c r="L2107" s="42">
        <v>3</v>
      </c>
      <c r="M2107" s="42">
        <v>1</v>
      </c>
      <c r="N2107" s="42" t="s">
        <v>164</v>
      </c>
      <c r="O2107" s="42" t="s">
        <v>14455</v>
      </c>
      <c r="P2107" s="42" t="s">
        <v>14456</v>
      </c>
      <c r="Q2107" t="s">
        <v>165</v>
      </c>
      <c r="R2107" t="s">
        <v>166</v>
      </c>
    </row>
    <row r="2108" spans="1:18" ht="13" x14ac:dyDescent="0.15">
      <c r="A2108" s="167"/>
      <c r="B2108" s="46">
        <v>31</v>
      </c>
      <c r="C2108" s="43" t="s">
        <v>14523</v>
      </c>
      <c r="D2108" s="45">
        <v>1000000</v>
      </c>
      <c r="E2108" s="42" t="s">
        <v>14524</v>
      </c>
      <c r="F2108" s="42" t="s">
        <v>5959</v>
      </c>
      <c r="G2108" s="42" t="s">
        <v>1914</v>
      </c>
      <c r="H2108" s="45">
        <v>1.37922239525187E-6</v>
      </c>
      <c r="I2108" s="42">
        <v>22</v>
      </c>
      <c r="J2108" s="42" t="s">
        <v>14525</v>
      </c>
      <c r="K2108" s="42">
        <v>4</v>
      </c>
      <c r="L2108" s="42">
        <v>3</v>
      </c>
      <c r="M2108" s="42">
        <v>1</v>
      </c>
      <c r="N2108" s="42" t="s">
        <v>164</v>
      </c>
      <c r="O2108" s="42" t="s">
        <v>14455</v>
      </c>
      <c r="P2108" s="42" t="s">
        <v>14456</v>
      </c>
      <c r="Q2108" t="s">
        <v>165</v>
      </c>
      <c r="R2108" t="s">
        <v>166</v>
      </c>
    </row>
    <row r="2109" spans="1:18" ht="13" x14ac:dyDescent="0.15">
      <c r="A2109" s="167"/>
      <c r="B2109" s="46">
        <v>32</v>
      </c>
      <c r="C2109" s="43" t="s">
        <v>13573</v>
      </c>
      <c r="D2109" s="45">
        <v>1000000</v>
      </c>
      <c r="E2109" s="42" t="s">
        <v>13574</v>
      </c>
      <c r="F2109" s="42" t="s">
        <v>5885</v>
      </c>
      <c r="G2109" s="42" t="s">
        <v>1948</v>
      </c>
      <c r="H2109" s="45">
        <v>7.5957134210666097E-10</v>
      </c>
      <c r="I2109" s="42">
        <v>28</v>
      </c>
      <c r="J2109" s="42" t="s">
        <v>13575</v>
      </c>
      <c r="K2109" s="42">
        <v>60</v>
      </c>
      <c r="L2109" s="42">
        <v>14</v>
      </c>
      <c r="M2109" s="42">
        <v>1</v>
      </c>
      <c r="N2109" s="42" t="s">
        <v>169</v>
      </c>
      <c r="O2109" s="42" t="s">
        <v>13576</v>
      </c>
      <c r="P2109" s="42" t="s">
        <v>13577</v>
      </c>
      <c r="Q2109" t="s">
        <v>170</v>
      </c>
      <c r="R2109" t="s">
        <v>171</v>
      </c>
    </row>
    <row r="2110" spans="1:18" ht="13" x14ac:dyDescent="0.15">
      <c r="A2110" s="167"/>
      <c r="B2110" s="46">
        <v>32</v>
      </c>
      <c r="C2110" s="43" t="s">
        <v>13578</v>
      </c>
      <c r="D2110" s="45">
        <v>1000000</v>
      </c>
      <c r="E2110" s="42" t="s">
        <v>13579</v>
      </c>
      <c r="F2110" s="42" t="s">
        <v>5885</v>
      </c>
      <c r="G2110" s="42" t="s">
        <v>1948</v>
      </c>
      <c r="H2110" s="45">
        <v>3.2598604202240603E-8</v>
      </c>
      <c r="I2110" s="42">
        <v>22</v>
      </c>
      <c r="J2110" s="42" t="s">
        <v>13580</v>
      </c>
      <c r="K2110" s="42">
        <v>48</v>
      </c>
      <c r="L2110" s="42">
        <v>12</v>
      </c>
      <c r="M2110" s="42">
        <v>1</v>
      </c>
      <c r="N2110" s="42" t="s">
        <v>169</v>
      </c>
      <c r="O2110" s="42" t="s">
        <v>13576</v>
      </c>
      <c r="P2110" s="42" t="s">
        <v>13577</v>
      </c>
      <c r="Q2110" t="s">
        <v>170</v>
      </c>
      <c r="R2110" t="s">
        <v>171</v>
      </c>
    </row>
    <row r="2111" spans="1:18" ht="13" x14ac:dyDescent="0.15">
      <c r="A2111" s="167"/>
      <c r="B2111" s="46">
        <v>32</v>
      </c>
      <c r="C2111" s="43" t="s">
        <v>13581</v>
      </c>
      <c r="D2111" s="45">
        <v>1000000</v>
      </c>
      <c r="E2111" s="42" t="s">
        <v>13582</v>
      </c>
      <c r="F2111" s="42" t="s">
        <v>5885</v>
      </c>
      <c r="G2111" s="42" t="s">
        <v>1948</v>
      </c>
      <c r="H2111" s="45">
        <v>3.2194643970943802E-8</v>
      </c>
      <c r="I2111" s="42">
        <v>22</v>
      </c>
      <c r="J2111" s="42" t="s">
        <v>13583</v>
      </c>
      <c r="K2111" s="42">
        <v>53</v>
      </c>
      <c r="L2111" s="42">
        <v>13</v>
      </c>
      <c r="M2111" s="42">
        <v>1</v>
      </c>
      <c r="N2111" s="42" t="s">
        <v>169</v>
      </c>
      <c r="O2111" s="42" t="s">
        <v>13576</v>
      </c>
      <c r="P2111" s="42" t="s">
        <v>13577</v>
      </c>
      <c r="Q2111" t="s">
        <v>170</v>
      </c>
      <c r="R2111" t="s">
        <v>171</v>
      </c>
    </row>
    <row r="2112" spans="1:18" ht="13" x14ac:dyDescent="0.15">
      <c r="A2112" s="167"/>
      <c r="B2112" s="46">
        <v>32</v>
      </c>
      <c r="C2112" s="43" t="s">
        <v>13584</v>
      </c>
      <c r="D2112" s="45">
        <v>1000000</v>
      </c>
      <c r="E2112" s="42" t="s">
        <v>13585</v>
      </c>
      <c r="F2112" s="42" t="s">
        <v>5885</v>
      </c>
      <c r="G2112" s="42" t="s">
        <v>1914</v>
      </c>
      <c r="H2112" s="45">
        <v>2.1713322128269601E-8</v>
      </c>
      <c r="I2112" s="42">
        <v>28</v>
      </c>
      <c r="J2112" s="42" t="s">
        <v>13586</v>
      </c>
      <c r="K2112" s="42">
        <v>59</v>
      </c>
      <c r="L2112" s="42">
        <v>12</v>
      </c>
      <c r="M2112" s="42">
        <v>1</v>
      </c>
      <c r="N2112" s="42" t="s">
        <v>169</v>
      </c>
      <c r="O2112" s="42" t="s">
        <v>13576</v>
      </c>
      <c r="P2112" s="42" t="s">
        <v>13577</v>
      </c>
      <c r="Q2112" t="s">
        <v>170</v>
      </c>
      <c r="R2112" t="s">
        <v>171</v>
      </c>
    </row>
    <row r="2113" spans="1:18" ht="13" x14ac:dyDescent="0.15">
      <c r="A2113" s="167"/>
      <c r="B2113" s="46">
        <v>32</v>
      </c>
      <c r="C2113" s="43" t="s">
        <v>13587</v>
      </c>
      <c r="D2113" s="45">
        <v>1000000</v>
      </c>
      <c r="E2113" s="42" t="s">
        <v>13588</v>
      </c>
      <c r="F2113" s="42" t="s">
        <v>5885</v>
      </c>
      <c r="G2113" s="42" t="s">
        <v>1948</v>
      </c>
      <c r="H2113" s="45">
        <v>2.4231729905303399E-8</v>
      </c>
      <c r="I2113" s="42">
        <v>26</v>
      </c>
      <c r="J2113" s="42" t="s">
        <v>13589</v>
      </c>
      <c r="K2113" s="42">
        <v>55</v>
      </c>
      <c r="L2113" s="42">
        <v>12</v>
      </c>
      <c r="M2113" s="42">
        <v>1</v>
      </c>
      <c r="N2113" s="42" t="s">
        <v>169</v>
      </c>
      <c r="O2113" s="42" t="s">
        <v>13576</v>
      </c>
      <c r="P2113" s="42" t="s">
        <v>13577</v>
      </c>
      <c r="Q2113" t="s">
        <v>170</v>
      </c>
      <c r="R2113" t="s">
        <v>171</v>
      </c>
    </row>
    <row r="2114" spans="1:18" ht="13" x14ac:dyDescent="0.15">
      <c r="A2114" s="167"/>
      <c r="B2114" s="46">
        <v>32</v>
      </c>
      <c r="C2114" s="43" t="s">
        <v>13590</v>
      </c>
      <c r="D2114" s="45">
        <v>1000000</v>
      </c>
      <c r="E2114" s="42" t="s">
        <v>13591</v>
      </c>
      <c r="F2114" s="42" t="s">
        <v>5885</v>
      </c>
      <c r="G2114" s="42" t="s">
        <v>1948</v>
      </c>
      <c r="H2114" s="45">
        <v>2.0383251311186801E-8</v>
      </c>
      <c r="I2114" s="42">
        <v>22</v>
      </c>
      <c r="J2114" s="42" t="s">
        <v>13592</v>
      </c>
      <c r="K2114" s="42">
        <v>50</v>
      </c>
      <c r="L2114" s="42">
        <v>13</v>
      </c>
      <c r="M2114" s="42">
        <v>1</v>
      </c>
      <c r="N2114" s="42" t="s">
        <v>169</v>
      </c>
      <c r="O2114" s="42" t="s">
        <v>13576</v>
      </c>
      <c r="P2114" s="42" t="s">
        <v>13577</v>
      </c>
      <c r="Q2114" t="s">
        <v>170</v>
      </c>
      <c r="R2114" t="s">
        <v>171</v>
      </c>
    </row>
    <row r="2115" spans="1:18" ht="13" x14ac:dyDescent="0.15">
      <c r="A2115" s="167"/>
      <c r="B2115" s="46">
        <v>32</v>
      </c>
      <c r="C2115" s="43" t="s">
        <v>13593</v>
      </c>
      <c r="D2115" s="45">
        <v>1000000</v>
      </c>
      <c r="E2115" s="42" t="s">
        <v>13594</v>
      </c>
      <c r="F2115" s="42" t="s">
        <v>5885</v>
      </c>
      <c r="G2115" s="42" t="s">
        <v>1955</v>
      </c>
      <c r="H2115" s="45">
        <v>5.1088811521688199E-8</v>
      </c>
      <c r="I2115" s="42">
        <v>36</v>
      </c>
      <c r="J2115" s="42" t="s">
        <v>13595</v>
      </c>
      <c r="K2115" s="42">
        <v>46</v>
      </c>
      <c r="L2115" s="42">
        <v>11</v>
      </c>
      <c r="M2115" s="42">
        <v>1</v>
      </c>
      <c r="N2115" s="42" t="s">
        <v>169</v>
      </c>
      <c r="O2115" s="42" t="s">
        <v>13576</v>
      </c>
      <c r="P2115" s="42" t="s">
        <v>13577</v>
      </c>
      <c r="Q2115" t="s">
        <v>170</v>
      </c>
      <c r="R2115" t="s">
        <v>171</v>
      </c>
    </row>
    <row r="2116" spans="1:18" ht="13" x14ac:dyDescent="0.15">
      <c r="A2116" s="167"/>
      <c r="B2116" s="46">
        <v>32</v>
      </c>
      <c r="C2116" s="43" t="s">
        <v>13596</v>
      </c>
      <c r="D2116" s="45">
        <v>1000000</v>
      </c>
      <c r="E2116" s="42" t="s">
        <v>13597</v>
      </c>
      <c r="F2116" s="42" t="s">
        <v>5885</v>
      </c>
      <c r="G2116" s="42" t="s">
        <v>1914</v>
      </c>
      <c r="H2116" s="45">
        <v>1.81011154033466E-9</v>
      </c>
      <c r="I2116" s="42">
        <v>22</v>
      </c>
      <c r="J2116" s="42" t="s">
        <v>13598</v>
      </c>
      <c r="K2116" s="42">
        <v>41</v>
      </c>
      <c r="L2116" s="42">
        <v>10</v>
      </c>
      <c r="M2116" s="42">
        <v>1</v>
      </c>
      <c r="N2116" s="42" t="s">
        <v>169</v>
      </c>
      <c r="O2116" s="42" t="s">
        <v>13576</v>
      </c>
      <c r="P2116" s="42" t="s">
        <v>13577</v>
      </c>
      <c r="Q2116" t="s">
        <v>170</v>
      </c>
      <c r="R2116" t="s">
        <v>171</v>
      </c>
    </row>
    <row r="2117" spans="1:18" ht="13" x14ac:dyDescent="0.15">
      <c r="A2117" s="167"/>
      <c r="B2117" s="46">
        <v>32</v>
      </c>
      <c r="C2117" s="43" t="s">
        <v>13599</v>
      </c>
      <c r="D2117" s="45">
        <v>1000000</v>
      </c>
      <c r="E2117" s="42" t="s">
        <v>13600</v>
      </c>
      <c r="F2117" s="42" t="s">
        <v>5885</v>
      </c>
      <c r="G2117" s="42" t="s">
        <v>1948</v>
      </c>
      <c r="H2117" s="45">
        <v>2.7834352538192601E-7</v>
      </c>
      <c r="I2117" s="42">
        <v>20</v>
      </c>
      <c r="J2117" s="42" t="s">
        <v>13601</v>
      </c>
      <c r="K2117" s="42">
        <v>44</v>
      </c>
      <c r="L2117" s="42">
        <v>12</v>
      </c>
      <c r="M2117" s="42">
        <v>1</v>
      </c>
      <c r="N2117" s="42" t="s">
        <v>169</v>
      </c>
      <c r="O2117" s="42" t="s">
        <v>13576</v>
      </c>
      <c r="P2117" s="42" t="s">
        <v>13577</v>
      </c>
      <c r="Q2117" t="s">
        <v>170</v>
      </c>
      <c r="R2117" t="s">
        <v>171</v>
      </c>
    </row>
    <row r="2118" spans="1:18" ht="13" x14ac:dyDescent="0.15">
      <c r="A2118" s="167"/>
      <c r="B2118" s="46">
        <v>32</v>
      </c>
      <c r="C2118" s="43" t="s">
        <v>13602</v>
      </c>
      <c r="D2118" s="45">
        <v>1000000</v>
      </c>
      <c r="E2118" s="42" t="s">
        <v>13603</v>
      </c>
      <c r="F2118" s="42" t="s">
        <v>5885</v>
      </c>
      <c r="G2118" s="42" t="s">
        <v>1948</v>
      </c>
      <c r="H2118" s="45">
        <v>1.1060696624311099E-8</v>
      </c>
      <c r="I2118" s="42">
        <v>26</v>
      </c>
      <c r="J2118" s="42" t="s">
        <v>13604</v>
      </c>
      <c r="K2118" s="42">
        <v>48</v>
      </c>
      <c r="L2118" s="42">
        <v>12</v>
      </c>
      <c r="M2118" s="42">
        <v>1</v>
      </c>
      <c r="N2118" s="42" t="s">
        <v>169</v>
      </c>
      <c r="O2118" s="42" t="s">
        <v>13576</v>
      </c>
      <c r="P2118" s="42" t="s">
        <v>13577</v>
      </c>
      <c r="Q2118" t="s">
        <v>170</v>
      </c>
      <c r="R2118" t="s">
        <v>171</v>
      </c>
    </row>
    <row r="2119" spans="1:18" ht="13" x14ac:dyDescent="0.15">
      <c r="A2119" s="167"/>
      <c r="B2119" s="46">
        <v>32</v>
      </c>
      <c r="C2119" s="43" t="s">
        <v>13605</v>
      </c>
      <c r="D2119" s="45">
        <v>1000000</v>
      </c>
      <c r="E2119" s="42" t="s">
        <v>13606</v>
      </c>
      <c r="F2119" s="42" t="s">
        <v>5885</v>
      </c>
      <c r="G2119" s="42" t="s">
        <v>1948</v>
      </c>
      <c r="H2119" s="45">
        <v>5.1212053977741398E-9</v>
      </c>
      <c r="I2119" s="42">
        <v>28</v>
      </c>
      <c r="J2119" s="42" t="s">
        <v>13607</v>
      </c>
      <c r="K2119" s="42">
        <v>45</v>
      </c>
      <c r="L2119" s="42">
        <v>12</v>
      </c>
      <c r="M2119" s="42">
        <v>1</v>
      </c>
      <c r="N2119" s="42" t="s">
        <v>169</v>
      </c>
      <c r="O2119" s="42" t="s">
        <v>13576</v>
      </c>
      <c r="P2119" s="42" t="s">
        <v>13577</v>
      </c>
      <c r="Q2119" t="s">
        <v>170</v>
      </c>
      <c r="R2119" t="s">
        <v>171</v>
      </c>
    </row>
    <row r="2120" spans="1:18" ht="13" x14ac:dyDescent="0.15">
      <c r="A2120" s="167"/>
      <c r="B2120" s="46">
        <v>32</v>
      </c>
      <c r="C2120" s="43" t="s">
        <v>13608</v>
      </c>
      <c r="D2120" s="45">
        <v>1000000</v>
      </c>
      <c r="E2120" s="42" t="s">
        <v>13609</v>
      </c>
      <c r="F2120" s="42" t="s">
        <v>5885</v>
      </c>
      <c r="G2120" s="42" t="s">
        <v>1948</v>
      </c>
      <c r="H2120" s="45">
        <v>2.9050212156785501E-8</v>
      </c>
      <c r="I2120" s="42">
        <v>28</v>
      </c>
      <c r="J2120" s="42" t="s">
        <v>13610</v>
      </c>
      <c r="K2120" s="42">
        <v>49</v>
      </c>
      <c r="L2120" s="42">
        <v>13</v>
      </c>
      <c r="M2120" s="42">
        <v>1</v>
      </c>
      <c r="N2120" s="42" t="s">
        <v>169</v>
      </c>
      <c r="O2120" s="42" t="s">
        <v>13576</v>
      </c>
      <c r="P2120" s="42" t="s">
        <v>13577</v>
      </c>
      <c r="Q2120" t="s">
        <v>170</v>
      </c>
      <c r="R2120" t="s">
        <v>171</v>
      </c>
    </row>
    <row r="2121" spans="1:18" ht="13" x14ac:dyDescent="0.15">
      <c r="A2121" s="167"/>
      <c r="B2121" s="46">
        <v>32</v>
      </c>
      <c r="C2121" s="43" t="s">
        <v>13611</v>
      </c>
      <c r="D2121" s="45">
        <v>1000000</v>
      </c>
      <c r="E2121" s="42" t="s">
        <v>13612</v>
      </c>
      <c r="F2121" s="42" t="s">
        <v>5885</v>
      </c>
      <c r="G2121" s="42" t="s">
        <v>1948</v>
      </c>
      <c r="H2121" s="45">
        <v>3.4082300765523002E-7</v>
      </c>
      <c r="I2121" s="42">
        <v>20</v>
      </c>
      <c r="J2121" s="42" t="s">
        <v>13613</v>
      </c>
      <c r="K2121" s="42">
        <v>45</v>
      </c>
      <c r="L2121" s="42">
        <v>13</v>
      </c>
      <c r="M2121" s="42">
        <v>1</v>
      </c>
      <c r="N2121" s="42" t="s">
        <v>169</v>
      </c>
      <c r="O2121" s="42" t="s">
        <v>13576</v>
      </c>
      <c r="P2121" s="42" t="s">
        <v>13577</v>
      </c>
      <c r="Q2121" t="s">
        <v>170</v>
      </c>
      <c r="R2121" t="s">
        <v>171</v>
      </c>
    </row>
    <row r="2122" spans="1:18" ht="13" x14ac:dyDescent="0.15">
      <c r="A2122" s="167"/>
      <c r="B2122" s="46">
        <v>32</v>
      </c>
      <c r="C2122" s="43" t="s">
        <v>13614</v>
      </c>
      <c r="D2122" s="45">
        <v>1000000</v>
      </c>
      <c r="E2122" s="42" t="s">
        <v>13615</v>
      </c>
      <c r="F2122" s="42" t="s">
        <v>5885</v>
      </c>
      <c r="G2122" s="42" t="s">
        <v>1948</v>
      </c>
      <c r="H2122" s="45">
        <v>1.3142348737332E-7</v>
      </c>
      <c r="I2122" s="42">
        <v>20</v>
      </c>
      <c r="J2122" s="42" t="s">
        <v>13616</v>
      </c>
      <c r="K2122" s="42">
        <v>43</v>
      </c>
      <c r="L2122" s="42">
        <v>12</v>
      </c>
      <c r="M2122" s="42">
        <v>1</v>
      </c>
      <c r="N2122" s="42" t="s">
        <v>169</v>
      </c>
      <c r="O2122" s="42" t="s">
        <v>13576</v>
      </c>
      <c r="P2122" s="42" t="s">
        <v>13577</v>
      </c>
      <c r="Q2122" t="s">
        <v>170</v>
      </c>
      <c r="R2122" t="s">
        <v>171</v>
      </c>
    </row>
    <row r="2123" spans="1:18" ht="13" x14ac:dyDescent="0.15">
      <c r="A2123" s="167"/>
      <c r="B2123" s="46">
        <v>32</v>
      </c>
      <c r="C2123" s="43" t="s">
        <v>13617</v>
      </c>
      <c r="D2123" s="45">
        <v>1000000</v>
      </c>
      <c r="E2123" s="42" t="s">
        <v>13618</v>
      </c>
      <c r="F2123" s="42" t="s">
        <v>5885</v>
      </c>
      <c r="G2123" s="42" t="s">
        <v>1948</v>
      </c>
      <c r="H2123" s="45">
        <v>2.2348556369986899E-7</v>
      </c>
      <c r="I2123" s="42">
        <v>20</v>
      </c>
      <c r="J2123" s="42" t="s">
        <v>13619</v>
      </c>
      <c r="K2123" s="42">
        <v>47</v>
      </c>
      <c r="L2123" s="42">
        <v>13</v>
      </c>
      <c r="M2123" s="42">
        <v>1</v>
      </c>
      <c r="N2123" s="42" t="s">
        <v>169</v>
      </c>
      <c r="O2123" s="42" t="s">
        <v>13576</v>
      </c>
      <c r="P2123" s="42" t="s">
        <v>13577</v>
      </c>
      <c r="Q2123" t="s">
        <v>170</v>
      </c>
      <c r="R2123" t="s">
        <v>171</v>
      </c>
    </row>
    <row r="2124" spans="1:18" ht="13" x14ac:dyDescent="0.15">
      <c r="A2124" s="167"/>
      <c r="B2124" s="46">
        <v>32</v>
      </c>
      <c r="C2124" s="43" t="s">
        <v>13620</v>
      </c>
      <c r="D2124" s="45">
        <v>1000000</v>
      </c>
      <c r="E2124" s="42" t="s">
        <v>13621</v>
      </c>
      <c r="F2124" s="42" t="s">
        <v>5885</v>
      </c>
      <c r="G2124" s="42" t="s">
        <v>1948</v>
      </c>
      <c r="H2124" s="45">
        <v>1.9542204972115999E-7</v>
      </c>
      <c r="I2124" s="42">
        <v>20</v>
      </c>
      <c r="J2124" s="42" t="s">
        <v>13622</v>
      </c>
      <c r="K2124" s="42">
        <v>43</v>
      </c>
      <c r="L2124" s="42">
        <v>12</v>
      </c>
      <c r="M2124" s="42">
        <v>1</v>
      </c>
      <c r="N2124" s="42" t="s">
        <v>169</v>
      </c>
      <c r="O2124" s="42" t="s">
        <v>13576</v>
      </c>
      <c r="P2124" s="42" t="s">
        <v>13577</v>
      </c>
      <c r="Q2124" t="s">
        <v>170</v>
      </c>
      <c r="R2124" t="s">
        <v>171</v>
      </c>
    </row>
    <row r="2125" spans="1:18" ht="13" x14ac:dyDescent="0.15">
      <c r="A2125" s="167"/>
      <c r="B2125" s="46">
        <v>32</v>
      </c>
      <c r="C2125" s="43" t="s">
        <v>13623</v>
      </c>
      <c r="D2125" s="45">
        <v>1000000</v>
      </c>
      <c r="E2125" s="42" t="s">
        <v>13624</v>
      </c>
      <c r="F2125" s="42" t="s">
        <v>5885</v>
      </c>
      <c r="G2125" s="42" t="s">
        <v>1948</v>
      </c>
      <c r="H2125" s="45">
        <v>5.8941499879333498E-7</v>
      </c>
      <c r="I2125" s="42">
        <v>20</v>
      </c>
      <c r="J2125" s="42" t="s">
        <v>13625</v>
      </c>
      <c r="K2125" s="42">
        <v>43</v>
      </c>
      <c r="L2125" s="42">
        <v>12</v>
      </c>
      <c r="M2125" s="42">
        <v>1</v>
      </c>
      <c r="N2125" s="42" t="s">
        <v>169</v>
      </c>
      <c r="O2125" s="42" t="s">
        <v>13576</v>
      </c>
      <c r="P2125" s="42" t="s">
        <v>13577</v>
      </c>
      <c r="Q2125" t="s">
        <v>170</v>
      </c>
      <c r="R2125" t="s">
        <v>171</v>
      </c>
    </row>
    <row r="2126" spans="1:18" ht="13" x14ac:dyDescent="0.15">
      <c r="A2126" s="167"/>
      <c r="B2126" s="46">
        <v>32</v>
      </c>
      <c r="C2126" s="43" t="s">
        <v>13626</v>
      </c>
      <c r="D2126" s="45">
        <v>1000000</v>
      </c>
      <c r="E2126" s="42" t="s">
        <v>13627</v>
      </c>
      <c r="F2126" s="42" t="s">
        <v>5885</v>
      </c>
      <c r="G2126" s="42" t="s">
        <v>1948</v>
      </c>
      <c r="H2126" s="45">
        <v>8.4030045485649705E-9</v>
      </c>
      <c r="I2126" s="42">
        <v>26</v>
      </c>
      <c r="J2126" s="42" t="s">
        <v>13628</v>
      </c>
      <c r="K2126" s="42">
        <v>46</v>
      </c>
      <c r="L2126" s="42">
        <v>12</v>
      </c>
      <c r="M2126" s="42">
        <v>1</v>
      </c>
      <c r="N2126" s="42" t="s">
        <v>169</v>
      </c>
      <c r="O2126" s="42" t="s">
        <v>13576</v>
      </c>
      <c r="P2126" s="42" t="s">
        <v>13577</v>
      </c>
      <c r="Q2126" t="s">
        <v>170</v>
      </c>
      <c r="R2126" t="s">
        <v>171</v>
      </c>
    </row>
    <row r="2127" spans="1:18" ht="13" x14ac:dyDescent="0.15">
      <c r="A2127" s="167"/>
      <c r="B2127" s="46">
        <v>32</v>
      </c>
      <c r="C2127" s="43" t="s">
        <v>13629</v>
      </c>
      <c r="D2127" s="45">
        <v>1000000</v>
      </c>
      <c r="E2127" s="42" t="s">
        <v>13630</v>
      </c>
      <c r="F2127" s="42" t="s">
        <v>5885</v>
      </c>
      <c r="G2127" s="42" t="s">
        <v>1914</v>
      </c>
      <c r="H2127" s="45">
        <v>9.4465294092294901E-9</v>
      </c>
      <c r="I2127" s="42">
        <v>22</v>
      </c>
      <c r="J2127" s="42" t="s">
        <v>13631</v>
      </c>
      <c r="K2127" s="42">
        <v>27</v>
      </c>
      <c r="L2127" s="42">
        <v>9</v>
      </c>
      <c r="M2127" s="42">
        <v>1</v>
      </c>
      <c r="N2127" s="42" t="s">
        <v>169</v>
      </c>
      <c r="O2127" s="42" t="s">
        <v>13576</v>
      </c>
      <c r="P2127" s="42" t="s">
        <v>13577</v>
      </c>
      <c r="Q2127" t="s">
        <v>170</v>
      </c>
      <c r="R2127" t="s">
        <v>171</v>
      </c>
    </row>
    <row r="2128" spans="1:18" ht="13" x14ac:dyDescent="0.15">
      <c r="A2128" s="167"/>
      <c r="B2128" s="46">
        <v>32</v>
      </c>
      <c r="C2128" s="43" t="s">
        <v>13632</v>
      </c>
      <c r="D2128" s="45">
        <v>1000000</v>
      </c>
      <c r="E2128" s="42" t="s">
        <v>13633</v>
      </c>
      <c r="F2128" s="42" t="s">
        <v>5885</v>
      </c>
      <c r="G2128" s="42" t="s">
        <v>1893</v>
      </c>
      <c r="H2128" s="45">
        <v>9.5983998435818591E-10</v>
      </c>
      <c r="I2128" s="42">
        <v>34</v>
      </c>
      <c r="J2128" s="42" t="s">
        <v>13634</v>
      </c>
      <c r="K2128" s="42">
        <v>34</v>
      </c>
      <c r="L2128" s="42">
        <v>10</v>
      </c>
      <c r="M2128" s="42">
        <v>1</v>
      </c>
      <c r="N2128" s="42" t="s">
        <v>169</v>
      </c>
      <c r="O2128" s="42" t="s">
        <v>13576</v>
      </c>
      <c r="P2128" s="42" t="s">
        <v>13577</v>
      </c>
      <c r="Q2128" t="s">
        <v>170</v>
      </c>
      <c r="R2128" t="s">
        <v>171</v>
      </c>
    </row>
    <row r="2129" spans="1:18" ht="13" x14ac:dyDescent="0.15">
      <c r="A2129" s="167"/>
      <c r="B2129" s="46">
        <v>32</v>
      </c>
      <c r="C2129" s="43" t="s">
        <v>13635</v>
      </c>
      <c r="D2129" s="45">
        <v>1000000</v>
      </c>
      <c r="E2129" s="42" t="s">
        <v>13636</v>
      </c>
      <c r="F2129" s="42" t="s">
        <v>5885</v>
      </c>
      <c r="G2129" s="42" t="s">
        <v>1914</v>
      </c>
      <c r="H2129" s="45">
        <v>9.2369498586429806E-11</v>
      </c>
      <c r="I2129" s="42">
        <v>36</v>
      </c>
      <c r="J2129" s="42" t="s">
        <v>13637</v>
      </c>
      <c r="K2129" s="42">
        <v>38</v>
      </c>
      <c r="L2129" s="42">
        <v>11</v>
      </c>
      <c r="M2129" s="42">
        <v>1</v>
      </c>
      <c r="N2129" s="42" t="s">
        <v>169</v>
      </c>
      <c r="O2129" s="42" t="s">
        <v>13576</v>
      </c>
      <c r="P2129" s="42" t="s">
        <v>13577</v>
      </c>
      <c r="Q2129" t="s">
        <v>170</v>
      </c>
      <c r="R2129" t="s">
        <v>171</v>
      </c>
    </row>
    <row r="2130" spans="1:18" ht="13" x14ac:dyDescent="0.15">
      <c r="A2130" s="167"/>
      <c r="B2130" s="46">
        <v>32</v>
      </c>
      <c r="C2130" s="43" t="s">
        <v>13638</v>
      </c>
      <c r="D2130" s="45">
        <v>1000000</v>
      </c>
      <c r="E2130" s="42" t="s">
        <v>13639</v>
      </c>
      <c r="F2130" s="42" t="s">
        <v>5885</v>
      </c>
      <c r="G2130" s="42" t="s">
        <v>1941</v>
      </c>
      <c r="H2130" s="45">
        <v>1.33065646789539E-8</v>
      </c>
      <c r="I2130" s="42">
        <v>34</v>
      </c>
      <c r="J2130" s="42" t="s">
        <v>13640</v>
      </c>
      <c r="K2130" s="42">
        <v>15</v>
      </c>
      <c r="L2130" s="42">
        <v>8</v>
      </c>
      <c r="M2130" s="42">
        <v>1</v>
      </c>
      <c r="N2130" s="42" t="s">
        <v>169</v>
      </c>
      <c r="O2130" s="42" t="s">
        <v>13576</v>
      </c>
      <c r="P2130" s="42" t="s">
        <v>13577</v>
      </c>
      <c r="Q2130" t="s">
        <v>170</v>
      </c>
      <c r="R2130" t="s">
        <v>171</v>
      </c>
    </row>
    <row r="2131" spans="1:18" ht="13" x14ac:dyDescent="0.15">
      <c r="A2131" s="167"/>
      <c r="B2131" s="46">
        <v>32</v>
      </c>
      <c r="C2131" s="43" t="s">
        <v>13641</v>
      </c>
      <c r="D2131" s="45">
        <v>1000000</v>
      </c>
      <c r="E2131" s="42" t="s">
        <v>13642</v>
      </c>
      <c r="F2131" s="42" t="s">
        <v>5885</v>
      </c>
      <c r="G2131" s="42" t="s">
        <v>1914</v>
      </c>
      <c r="H2131" s="45">
        <v>1.5062888607997299E-7</v>
      </c>
      <c r="I2131" s="42">
        <v>22</v>
      </c>
      <c r="J2131" s="42" t="s">
        <v>13643</v>
      </c>
      <c r="K2131" s="42">
        <v>19</v>
      </c>
      <c r="L2131" s="42">
        <v>8</v>
      </c>
      <c r="M2131" s="42">
        <v>1</v>
      </c>
      <c r="N2131" s="42" t="s">
        <v>169</v>
      </c>
      <c r="O2131" s="42" t="s">
        <v>13576</v>
      </c>
      <c r="P2131" s="42" t="s">
        <v>13577</v>
      </c>
      <c r="Q2131" t="s">
        <v>170</v>
      </c>
      <c r="R2131" t="s">
        <v>171</v>
      </c>
    </row>
    <row r="2132" spans="1:18" ht="13" x14ac:dyDescent="0.15">
      <c r="A2132" s="167"/>
      <c r="B2132" s="46">
        <v>32</v>
      </c>
      <c r="C2132" s="43" t="s">
        <v>13644</v>
      </c>
      <c r="D2132" s="45">
        <v>1000000</v>
      </c>
      <c r="E2132" s="42" t="s">
        <v>13645</v>
      </c>
      <c r="F2132" s="42" t="s">
        <v>5885</v>
      </c>
      <c r="G2132" s="42" t="s">
        <v>1914</v>
      </c>
      <c r="H2132" s="45">
        <v>2.5434182036918301E-9</v>
      </c>
      <c r="I2132" s="42">
        <v>34</v>
      </c>
      <c r="J2132" s="42" t="s">
        <v>13646</v>
      </c>
      <c r="K2132" s="42">
        <v>25</v>
      </c>
      <c r="L2132" s="42">
        <v>10</v>
      </c>
      <c r="M2132" s="42">
        <v>1</v>
      </c>
      <c r="N2132" s="42" t="s">
        <v>169</v>
      </c>
      <c r="O2132" s="42" t="s">
        <v>13576</v>
      </c>
      <c r="P2132" s="42" t="s">
        <v>13577</v>
      </c>
      <c r="Q2132" t="s">
        <v>170</v>
      </c>
      <c r="R2132" t="s">
        <v>171</v>
      </c>
    </row>
    <row r="2133" spans="1:18" ht="13" x14ac:dyDescent="0.15">
      <c r="A2133" s="167"/>
      <c r="B2133" s="46">
        <v>32</v>
      </c>
      <c r="C2133" s="43" t="s">
        <v>13647</v>
      </c>
      <c r="D2133" s="45">
        <v>1000000</v>
      </c>
      <c r="E2133" s="42" t="s">
        <v>13648</v>
      </c>
      <c r="F2133" s="42" t="s">
        <v>5885</v>
      </c>
      <c r="G2133" s="42" t="s">
        <v>2338</v>
      </c>
      <c r="H2133" s="45">
        <v>1.25613843506149E-9</v>
      </c>
      <c r="I2133" s="42">
        <v>36</v>
      </c>
      <c r="J2133" s="42" t="s">
        <v>13649</v>
      </c>
      <c r="K2133" s="42">
        <v>18</v>
      </c>
      <c r="L2133" s="42">
        <v>7</v>
      </c>
      <c r="M2133" s="42">
        <v>1</v>
      </c>
      <c r="N2133" s="42" t="s">
        <v>169</v>
      </c>
      <c r="O2133" s="42" t="s">
        <v>13576</v>
      </c>
      <c r="P2133" s="42" t="s">
        <v>13577</v>
      </c>
      <c r="Q2133" t="s">
        <v>170</v>
      </c>
      <c r="R2133" t="s">
        <v>171</v>
      </c>
    </row>
    <row r="2134" spans="1:18" ht="13" x14ac:dyDescent="0.15">
      <c r="A2134" s="167"/>
      <c r="B2134" s="46">
        <v>32</v>
      </c>
      <c r="C2134" s="43" t="s">
        <v>13650</v>
      </c>
      <c r="D2134" s="45">
        <v>1000000</v>
      </c>
      <c r="E2134" s="42" t="s">
        <v>13651</v>
      </c>
      <c r="F2134" s="42" t="s">
        <v>5885</v>
      </c>
      <c r="G2134" s="42" t="s">
        <v>1914</v>
      </c>
      <c r="H2134" s="45">
        <v>2.8841626663296501E-9</v>
      </c>
      <c r="I2134" s="42">
        <v>26</v>
      </c>
      <c r="J2134" s="42" t="s">
        <v>13652</v>
      </c>
      <c r="K2134" s="42">
        <v>21</v>
      </c>
      <c r="L2134" s="42">
        <v>7</v>
      </c>
      <c r="M2134" s="42">
        <v>1</v>
      </c>
      <c r="N2134" s="42" t="s">
        <v>169</v>
      </c>
      <c r="O2134" s="42" t="s">
        <v>13576</v>
      </c>
      <c r="P2134" s="42" t="s">
        <v>13577</v>
      </c>
      <c r="Q2134" t="s">
        <v>170</v>
      </c>
      <c r="R2134" t="s">
        <v>171</v>
      </c>
    </row>
    <row r="2135" spans="1:18" ht="13" x14ac:dyDescent="0.15">
      <c r="A2135" s="167"/>
      <c r="B2135" s="46">
        <v>32</v>
      </c>
      <c r="C2135" s="43" t="s">
        <v>13653</v>
      </c>
      <c r="D2135" s="45">
        <v>1000000</v>
      </c>
      <c r="E2135" s="42" t="s">
        <v>13654</v>
      </c>
      <c r="F2135" s="42" t="s">
        <v>5885</v>
      </c>
      <c r="G2135" s="42" t="s">
        <v>2007</v>
      </c>
      <c r="H2135" s="45">
        <v>8.6598005943639408E-9</v>
      </c>
      <c r="I2135" s="42">
        <v>28</v>
      </c>
      <c r="J2135" s="42" t="s">
        <v>13655</v>
      </c>
      <c r="K2135" s="42">
        <v>12</v>
      </c>
      <c r="L2135" s="42">
        <v>7</v>
      </c>
      <c r="M2135" s="42">
        <v>1</v>
      </c>
      <c r="N2135" s="42" t="s">
        <v>169</v>
      </c>
      <c r="O2135" s="42" t="s">
        <v>13576</v>
      </c>
      <c r="P2135" s="42" t="s">
        <v>13577</v>
      </c>
      <c r="Q2135" t="s">
        <v>170</v>
      </c>
      <c r="R2135" t="s">
        <v>171</v>
      </c>
    </row>
    <row r="2136" spans="1:18" ht="13" x14ac:dyDescent="0.15">
      <c r="A2136" s="167"/>
      <c r="B2136" s="46">
        <v>32</v>
      </c>
      <c r="C2136" s="43" t="s">
        <v>13656</v>
      </c>
      <c r="D2136" s="45">
        <v>1000000</v>
      </c>
      <c r="E2136" s="42" t="s">
        <v>13657</v>
      </c>
      <c r="F2136" s="42" t="s">
        <v>5885</v>
      </c>
      <c r="G2136" s="42" t="s">
        <v>1893</v>
      </c>
      <c r="H2136" s="45">
        <v>1.27796741134E-8</v>
      </c>
      <c r="I2136" s="42">
        <v>34</v>
      </c>
      <c r="J2136" s="42" t="s">
        <v>13658</v>
      </c>
      <c r="K2136" s="42">
        <v>20</v>
      </c>
      <c r="L2136" s="42">
        <v>8</v>
      </c>
      <c r="M2136" s="42">
        <v>1</v>
      </c>
      <c r="N2136" s="42" t="s">
        <v>169</v>
      </c>
      <c r="O2136" s="42" t="s">
        <v>13576</v>
      </c>
      <c r="P2136" s="42" t="s">
        <v>13577</v>
      </c>
      <c r="Q2136" t="s">
        <v>170</v>
      </c>
      <c r="R2136" t="s">
        <v>171</v>
      </c>
    </row>
    <row r="2137" spans="1:18" ht="13" x14ac:dyDescent="0.15">
      <c r="A2137" s="167"/>
      <c r="B2137" s="46">
        <v>32</v>
      </c>
      <c r="C2137" s="43" t="s">
        <v>13659</v>
      </c>
      <c r="D2137" s="45">
        <v>1000000</v>
      </c>
      <c r="E2137" s="42" t="s">
        <v>13660</v>
      </c>
      <c r="F2137" s="42" t="s">
        <v>5885</v>
      </c>
      <c r="G2137" s="42" t="s">
        <v>1948</v>
      </c>
      <c r="H2137" s="45">
        <v>6.5770663197278601E-8</v>
      </c>
      <c r="I2137" s="42">
        <v>22</v>
      </c>
      <c r="J2137" s="42" t="s">
        <v>13661</v>
      </c>
      <c r="K2137" s="42">
        <v>26</v>
      </c>
      <c r="L2137" s="42">
        <v>8</v>
      </c>
      <c r="M2137" s="42">
        <v>1</v>
      </c>
      <c r="N2137" s="42" t="s">
        <v>169</v>
      </c>
      <c r="O2137" s="42" t="s">
        <v>13576</v>
      </c>
      <c r="P2137" s="42" t="s">
        <v>13577</v>
      </c>
      <c r="Q2137" t="s">
        <v>170</v>
      </c>
      <c r="R2137" t="s">
        <v>171</v>
      </c>
    </row>
    <row r="2138" spans="1:18" ht="13" x14ac:dyDescent="0.15">
      <c r="A2138" s="167"/>
      <c r="B2138" s="46">
        <v>32</v>
      </c>
      <c r="C2138" s="43" t="s">
        <v>13662</v>
      </c>
      <c r="D2138" s="45">
        <v>1000000</v>
      </c>
      <c r="E2138" s="42" t="s">
        <v>13663</v>
      </c>
      <c r="F2138" s="42" t="s">
        <v>5885</v>
      </c>
      <c r="G2138" s="42" t="s">
        <v>1902</v>
      </c>
      <c r="H2138" s="45">
        <v>7.8434036574971005E-8</v>
      </c>
      <c r="I2138" s="42">
        <v>34</v>
      </c>
      <c r="J2138" s="42" t="s">
        <v>13664</v>
      </c>
      <c r="K2138" s="42">
        <v>15</v>
      </c>
      <c r="L2138" s="42">
        <v>8</v>
      </c>
      <c r="M2138" s="42">
        <v>1</v>
      </c>
      <c r="N2138" s="42" t="s">
        <v>169</v>
      </c>
      <c r="O2138" s="42" t="s">
        <v>13576</v>
      </c>
      <c r="P2138" s="42" t="s">
        <v>13577</v>
      </c>
      <c r="Q2138" t="s">
        <v>170</v>
      </c>
      <c r="R2138" t="s">
        <v>171</v>
      </c>
    </row>
    <row r="2139" spans="1:18" ht="13" x14ac:dyDescent="0.15">
      <c r="A2139" s="167"/>
      <c r="B2139" s="46">
        <v>32</v>
      </c>
      <c r="C2139" s="43" t="s">
        <v>13665</v>
      </c>
      <c r="D2139" s="45">
        <v>1000000</v>
      </c>
      <c r="E2139" s="42" t="s">
        <v>13666</v>
      </c>
      <c r="F2139" s="42" t="s">
        <v>5885</v>
      </c>
      <c r="G2139" s="42" t="s">
        <v>1893</v>
      </c>
      <c r="H2139" s="45">
        <v>1.5667939524445E-9</v>
      </c>
      <c r="I2139" s="42">
        <v>34</v>
      </c>
      <c r="J2139" s="42" t="s">
        <v>13667</v>
      </c>
      <c r="K2139" s="42">
        <v>25</v>
      </c>
      <c r="L2139" s="42">
        <v>8</v>
      </c>
      <c r="M2139" s="42">
        <v>1</v>
      </c>
      <c r="N2139" s="42" t="s">
        <v>169</v>
      </c>
      <c r="O2139" s="42" t="s">
        <v>13576</v>
      </c>
      <c r="P2139" s="42" t="s">
        <v>13577</v>
      </c>
      <c r="Q2139" t="s">
        <v>170</v>
      </c>
      <c r="R2139" t="s">
        <v>171</v>
      </c>
    </row>
    <row r="2140" spans="1:18" ht="13" x14ac:dyDescent="0.15">
      <c r="A2140" s="167"/>
      <c r="B2140" s="46">
        <v>32</v>
      </c>
      <c r="C2140" s="43" t="s">
        <v>13668</v>
      </c>
      <c r="D2140" s="45">
        <v>1000000</v>
      </c>
      <c r="E2140" s="42" t="s">
        <v>13669</v>
      </c>
      <c r="F2140" s="42" t="s">
        <v>5885</v>
      </c>
      <c r="G2140" s="42" t="s">
        <v>1902</v>
      </c>
      <c r="H2140" s="45">
        <v>1.26378254139694E-9</v>
      </c>
      <c r="I2140" s="42">
        <v>34</v>
      </c>
      <c r="J2140" s="42" t="s">
        <v>13670</v>
      </c>
      <c r="K2140" s="42">
        <v>16</v>
      </c>
      <c r="L2140" s="42">
        <v>7</v>
      </c>
      <c r="M2140" s="42">
        <v>1</v>
      </c>
      <c r="N2140" s="42" t="s">
        <v>169</v>
      </c>
      <c r="O2140" s="42" t="s">
        <v>13576</v>
      </c>
      <c r="P2140" s="42" t="s">
        <v>13577</v>
      </c>
      <c r="Q2140" t="s">
        <v>170</v>
      </c>
      <c r="R2140" t="s">
        <v>171</v>
      </c>
    </row>
    <row r="2141" spans="1:18" ht="13" x14ac:dyDescent="0.15">
      <c r="A2141" s="167"/>
      <c r="B2141" s="46">
        <v>32</v>
      </c>
      <c r="C2141" s="43" t="s">
        <v>13671</v>
      </c>
      <c r="D2141" s="45">
        <v>1000000</v>
      </c>
      <c r="E2141" s="42" t="s">
        <v>13672</v>
      </c>
      <c r="F2141" s="42" t="s">
        <v>5885</v>
      </c>
      <c r="G2141" s="42" t="s">
        <v>1948</v>
      </c>
      <c r="H2141" s="45">
        <v>8.4775879169131496E-10</v>
      </c>
      <c r="I2141" s="42">
        <v>32</v>
      </c>
      <c r="J2141" s="42" t="s">
        <v>13673</v>
      </c>
      <c r="K2141" s="42">
        <v>17</v>
      </c>
      <c r="L2141" s="42">
        <v>8</v>
      </c>
      <c r="M2141" s="42">
        <v>1</v>
      </c>
      <c r="N2141" s="42" t="s">
        <v>169</v>
      </c>
      <c r="O2141" s="42" t="s">
        <v>13576</v>
      </c>
      <c r="P2141" s="42" t="s">
        <v>13577</v>
      </c>
      <c r="Q2141" t="s">
        <v>170</v>
      </c>
      <c r="R2141" t="s">
        <v>171</v>
      </c>
    </row>
    <row r="2142" spans="1:18" ht="13" x14ac:dyDescent="0.15">
      <c r="A2142" s="167"/>
      <c r="B2142" s="46">
        <v>32</v>
      </c>
      <c r="C2142" s="43" t="s">
        <v>13674</v>
      </c>
      <c r="D2142" s="45">
        <v>1000000</v>
      </c>
      <c r="E2142" s="42" t="s">
        <v>13675</v>
      </c>
      <c r="F2142" s="42" t="s">
        <v>5885</v>
      </c>
      <c r="G2142" s="42" t="s">
        <v>1910</v>
      </c>
      <c r="H2142" s="45">
        <v>6.5574065814285999E-10</v>
      </c>
      <c r="I2142" s="42">
        <v>34</v>
      </c>
      <c r="J2142" s="42" t="s">
        <v>13676</v>
      </c>
      <c r="K2142" s="42">
        <v>20</v>
      </c>
      <c r="L2142" s="42">
        <v>8</v>
      </c>
      <c r="M2142" s="42">
        <v>1</v>
      </c>
      <c r="N2142" s="42" t="s">
        <v>169</v>
      </c>
      <c r="O2142" s="42" t="s">
        <v>13576</v>
      </c>
      <c r="P2142" s="42" t="s">
        <v>13577</v>
      </c>
      <c r="Q2142" t="s">
        <v>170</v>
      </c>
      <c r="R2142" t="s">
        <v>171</v>
      </c>
    </row>
    <row r="2143" spans="1:18" ht="13" x14ac:dyDescent="0.15">
      <c r="A2143" s="167"/>
      <c r="B2143" s="46">
        <v>32</v>
      </c>
      <c r="C2143" s="43" t="s">
        <v>13677</v>
      </c>
      <c r="D2143" s="45">
        <v>1000000</v>
      </c>
      <c r="E2143" s="42" t="s">
        <v>13678</v>
      </c>
      <c r="F2143" s="42" t="s">
        <v>5885</v>
      </c>
      <c r="G2143" s="42" t="s">
        <v>1948</v>
      </c>
      <c r="H2143" s="45">
        <v>1.6605690657531201E-9</v>
      </c>
      <c r="I2143" s="42">
        <v>32</v>
      </c>
      <c r="J2143" s="42" t="s">
        <v>13679</v>
      </c>
      <c r="K2143" s="42">
        <v>14</v>
      </c>
      <c r="L2143" s="42">
        <v>7</v>
      </c>
      <c r="M2143" s="42">
        <v>1</v>
      </c>
      <c r="N2143" s="42" t="s">
        <v>169</v>
      </c>
      <c r="O2143" s="42" t="s">
        <v>13576</v>
      </c>
      <c r="P2143" s="42" t="s">
        <v>13577</v>
      </c>
      <c r="Q2143" t="s">
        <v>170</v>
      </c>
      <c r="R2143" t="s">
        <v>171</v>
      </c>
    </row>
    <row r="2144" spans="1:18" ht="13" x14ac:dyDescent="0.15">
      <c r="A2144" s="167"/>
      <c r="B2144" s="46">
        <v>32</v>
      </c>
      <c r="C2144" s="43" t="s">
        <v>13680</v>
      </c>
      <c r="D2144" s="45">
        <v>1000000</v>
      </c>
      <c r="E2144" s="42" t="s">
        <v>13681</v>
      </c>
      <c r="F2144" s="42" t="s">
        <v>5885</v>
      </c>
      <c r="G2144" s="42" t="s">
        <v>1948</v>
      </c>
      <c r="H2144" s="45">
        <v>2.4348963514609102E-9</v>
      </c>
      <c r="I2144" s="42">
        <v>32</v>
      </c>
      <c r="J2144" s="42" t="s">
        <v>13682</v>
      </c>
      <c r="K2144" s="42">
        <v>23</v>
      </c>
      <c r="L2144" s="42">
        <v>8</v>
      </c>
      <c r="M2144" s="42">
        <v>1</v>
      </c>
      <c r="N2144" s="42" t="s">
        <v>169</v>
      </c>
      <c r="O2144" s="42" t="s">
        <v>13576</v>
      </c>
      <c r="P2144" s="42" t="s">
        <v>13577</v>
      </c>
      <c r="Q2144" t="s">
        <v>170</v>
      </c>
      <c r="R2144" t="s">
        <v>171</v>
      </c>
    </row>
    <row r="2145" spans="1:18" ht="13" x14ac:dyDescent="0.15">
      <c r="A2145" s="167"/>
      <c r="B2145" s="46">
        <v>32</v>
      </c>
      <c r="C2145" s="43" t="s">
        <v>13683</v>
      </c>
      <c r="D2145" s="45">
        <v>1000000</v>
      </c>
      <c r="E2145" s="42" t="s">
        <v>13684</v>
      </c>
      <c r="F2145" s="42" t="s">
        <v>5885</v>
      </c>
      <c r="G2145" s="42" t="s">
        <v>1914</v>
      </c>
      <c r="H2145" s="45">
        <v>7.51418832290198E-9</v>
      </c>
      <c r="I2145" s="42">
        <v>32</v>
      </c>
      <c r="J2145" s="42" t="s">
        <v>13685</v>
      </c>
      <c r="K2145" s="42">
        <v>18</v>
      </c>
      <c r="L2145" s="42">
        <v>8</v>
      </c>
      <c r="M2145" s="42">
        <v>1</v>
      </c>
      <c r="N2145" s="42" t="s">
        <v>169</v>
      </c>
      <c r="O2145" s="42" t="s">
        <v>13576</v>
      </c>
      <c r="P2145" s="42" t="s">
        <v>13577</v>
      </c>
      <c r="Q2145" t="s">
        <v>170</v>
      </c>
      <c r="R2145" t="s">
        <v>171</v>
      </c>
    </row>
    <row r="2146" spans="1:18" ht="13" x14ac:dyDescent="0.15">
      <c r="A2146" s="167"/>
      <c r="B2146" s="46">
        <v>32</v>
      </c>
      <c r="C2146" s="43" t="s">
        <v>13686</v>
      </c>
      <c r="D2146" s="45">
        <v>1000000</v>
      </c>
      <c r="E2146" s="42" t="s">
        <v>13687</v>
      </c>
      <c r="F2146" s="42" t="s">
        <v>5885</v>
      </c>
      <c r="G2146" s="42" t="s">
        <v>1902</v>
      </c>
      <c r="H2146" s="45">
        <v>5.6726954154601798E-8</v>
      </c>
      <c r="I2146" s="42">
        <v>34</v>
      </c>
      <c r="J2146" s="42" t="s">
        <v>13688</v>
      </c>
      <c r="K2146" s="42">
        <v>12</v>
      </c>
      <c r="L2146" s="42">
        <v>6</v>
      </c>
      <c r="M2146" s="42">
        <v>1</v>
      </c>
      <c r="N2146" s="42" t="s">
        <v>169</v>
      </c>
      <c r="O2146" s="42" t="s">
        <v>13576</v>
      </c>
      <c r="P2146" s="42" t="s">
        <v>13577</v>
      </c>
      <c r="Q2146" t="s">
        <v>170</v>
      </c>
      <c r="R2146" t="s">
        <v>171</v>
      </c>
    </row>
    <row r="2147" spans="1:18" ht="13" x14ac:dyDescent="0.15">
      <c r="A2147" s="167"/>
      <c r="B2147" s="46">
        <v>32</v>
      </c>
      <c r="C2147" s="43" t="s">
        <v>13689</v>
      </c>
      <c r="D2147" s="45">
        <v>1000000</v>
      </c>
      <c r="E2147" s="42" t="s">
        <v>13690</v>
      </c>
      <c r="F2147" s="42" t="s">
        <v>5885</v>
      </c>
      <c r="G2147" s="42" t="s">
        <v>1914</v>
      </c>
      <c r="H2147" s="45">
        <v>2.34917259109079E-11</v>
      </c>
      <c r="I2147" s="42">
        <v>34</v>
      </c>
      <c r="J2147" s="42" t="s">
        <v>13691</v>
      </c>
      <c r="K2147" s="42">
        <v>14</v>
      </c>
      <c r="L2147" s="42">
        <v>7</v>
      </c>
      <c r="M2147" s="42">
        <v>1</v>
      </c>
      <c r="N2147" s="42" t="s">
        <v>169</v>
      </c>
      <c r="O2147" s="42" t="s">
        <v>13576</v>
      </c>
      <c r="P2147" s="42" t="s">
        <v>13577</v>
      </c>
      <c r="Q2147" t="s">
        <v>170</v>
      </c>
      <c r="R2147" t="s">
        <v>171</v>
      </c>
    </row>
    <row r="2148" spans="1:18" ht="13" x14ac:dyDescent="0.15">
      <c r="A2148" s="167"/>
      <c r="B2148" s="46">
        <v>32</v>
      </c>
      <c r="C2148" s="43" t="s">
        <v>13692</v>
      </c>
      <c r="D2148" s="45">
        <v>1000000</v>
      </c>
      <c r="E2148" s="42" t="s">
        <v>13693</v>
      </c>
      <c r="F2148" s="42" t="s">
        <v>5885</v>
      </c>
      <c r="G2148" s="42" t="s">
        <v>1948</v>
      </c>
      <c r="H2148" s="45">
        <v>6.7116745108966995E-11</v>
      </c>
      <c r="I2148" s="42">
        <v>36</v>
      </c>
      <c r="J2148" s="42" t="s">
        <v>13694</v>
      </c>
      <c r="K2148" s="42">
        <v>20</v>
      </c>
      <c r="L2148" s="42">
        <v>10</v>
      </c>
      <c r="M2148" s="42">
        <v>1</v>
      </c>
      <c r="N2148" s="42" t="s">
        <v>169</v>
      </c>
      <c r="O2148" s="42" t="s">
        <v>13576</v>
      </c>
      <c r="P2148" s="42" t="s">
        <v>13577</v>
      </c>
      <c r="Q2148" t="s">
        <v>170</v>
      </c>
      <c r="R2148" t="s">
        <v>171</v>
      </c>
    </row>
    <row r="2149" spans="1:18" ht="13" x14ac:dyDescent="0.15">
      <c r="A2149" s="167"/>
      <c r="B2149" s="46">
        <v>32</v>
      </c>
      <c r="C2149" s="43" t="s">
        <v>13695</v>
      </c>
      <c r="D2149" s="45">
        <v>1000000</v>
      </c>
      <c r="E2149" s="42" t="s">
        <v>13696</v>
      </c>
      <c r="F2149" s="42" t="s">
        <v>5885</v>
      </c>
      <c r="G2149" s="42" t="s">
        <v>1948</v>
      </c>
      <c r="H2149" s="45">
        <v>2.44953411438198E-8</v>
      </c>
      <c r="I2149" s="42">
        <v>22</v>
      </c>
      <c r="J2149" s="42" t="s">
        <v>13697</v>
      </c>
      <c r="K2149" s="42">
        <v>11</v>
      </c>
      <c r="L2149" s="42">
        <v>7</v>
      </c>
      <c r="M2149" s="42">
        <v>1</v>
      </c>
      <c r="N2149" s="42" t="s">
        <v>169</v>
      </c>
      <c r="O2149" s="42" t="s">
        <v>13576</v>
      </c>
      <c r="P2149" s="42" t="s">
        <v>13577</v>
      </c>
      <c r="Q2149" t="s">
        <v>170</v>
      </c>
      <c r="R2149" t="s">
        <v>171</v>
      </c>
    </row>
    <row r="2150" spans="1:18" ht="13" x14ac:dyDescent="0.15">
      <c r="A2150" s="167"/>
      <c r="B2150" s="46">
        <v>32</v>
      </c>
      <c r="C2150" s="43" t="s">
        <v>13698</v>
      </c>
      <c r="D2150" s="45">
        <v>1000000</v>
      </c>
      <c r="E2150" s="42" t="s">
        <v>13699</v>
      </c>
      <c r="F2150" s="42" t="s">
        <v>5885</v>
      </c>
      <c r="G2150" s="42" t="s">
        <v>1902</v>
      </c>
      <c r="H2150" s="45">
        <v>1.2114939768570499E-7</v>
      </c>
      <c r="I2150" s="42">
        <v>28</v>
      </c>
      <c r="J2150" s="42" t="s">
        <v>13700</v>
      </c>
      <c r="K2150" s="42">
        <v>14</v>
      </c>
      <c r="L2150" s="42">
        <v>6</v>
      </c>
      <c r="M2150" s="42">
        <v>1</v>
      </c>
      <c r="N2150" s="42" t="s">
        <v>169</v>
      </c>
      <c r="O2150" s="42" t="s">
        <v>13576</v>
      </c>
      <c r="P2150" s="42" t="s">
        <v>13577</v>
      </c>
      <c r="Q2150" t="s">
        <v>170</v>
      </c>
      <c r="R2150" t="s">
        <v>171</v>
      </c>
    </row>
    <row r="2151" spans="1:18" ht="13" x14ac:dyDescent="0.15">
      <c r="A2151" s="167"/>
      <c r="B2151" s="46">
        <v>32</v>
      </c>
      <c r="C2151" s="43" t="s">
        <v>13701</v>
      </c>
      <c r="D2151" s="45">
        <v>1000000</v>
      </c>
      <c r="E2151" s="42" t="s">
        <v>13702</v>
      </c>
      <c r="F2151" s="42" t="s">
        <v>5885</v>
      </c>
      <c r="G2151" s="42" t="s">
        <v>1914</v>
      </c>
      <c r="H2151" s="45">
        <v>3.88049417503482E-8</v>
      </c>
      <c r="I2151" s="42">
        <v>28</v>
      </c>
      <c r="J2151" s="42" t="s">
        <v>13703</v>
      </c>
      <c r="K2151" s="42">
        <v>17</v>
      </c>
      <c r="L2151" s="42">
        <v>6</v>
      </c>
      <c r="M2151" s="42">
        <v>1</v>
      </c>
      <c r="N2151" s="42" t="s">
        <v>169</v>
      </c>
      <c r="O2151" s="42" t="s">
        <v>13576</v>
      </c>
      <c r="P2151" s="42" t="s">
        <v>13577</v>
      </c>
      <c r="Q2151" t="s">
        <v>170</v>
      </c>
      <c r="R2151" t="s">
        <v>171</v>
      </c>
    </row>
    <row r="2152" spans="1:18" ht="13" x14ac:dyDescent="0.15">
      <c r="A2152" s="167"/>
      <c r="B2152" s="46">
        <v>32</v>
      </c>
      <c r="C2152" s="43" t="s">
        <v>13704</v>
      </c>
      <c r="D2152" s="45">
        <v>1000000</v>
      </c>
      <c r="E2152" s="42" t="s">
        <v>13705</v>
      </c>
      <c r="F2152" s="42" t="s">
        <v>5885</v>
      </c>
      <c r="G2152" s="42" t="s">
        <v>1948</v>
      </c>
      <c r="H2152" s="45">
        <v>6.2655847655162E-11</v>
      </c>
      <c r="I2152" s="42">
        <v>34</v>
      </c>
      <c r="J2152" s="42" t="s">
        <v>13706</v>
      </c>
      <c r="K2152" s="42">
        <v>6</v>
      </c>
      <c r="L2152" s="42">
        <v>3</v>
      </c>
      <c r="M2152" s="42">
        <v>1</v>
      </c>
      <c r="N2152" s="42" t="s">
        <v>169</v>
      </c>
      <c r="O2152" s="42" t="s">
        <v>13576</v>
      </c>
      <c r="P2152" s="42" t="s">
        <v>13577</v>
      </c>
      <c r="Q2152" t="s">
        <v>170</v>
      </c>
      <c r="R2152" t="s">
        <v>171</v>
      </c>
    </row>
    <row r="2153" spans="1:18" ht="13" x14ac:dyDescent="0.15">
      <c r="A2153" s="167"/>
      <c r="B2153" s="46">
        <v>32</v>
      </c>
      <c r="C2153" s="43" t="s">
        <v>13707</v>
      </c>
      <c r="D2153" s="45">
        <v>1000000</v>
      </c>
      <c r="E2153" s="42" t="s">
        <v>13708</v>
      </c>
      <c r="F2153" s="42" t="s">
        <v>5885</v>
      </c>
      <c r="G2153" s="42" t="s">
        <v>1914</v>
      </c>
      <c r="H2153" s="45">
        <v>2.0109447577426098E-9</v>
      </c>
      <c r="I2153" s="42">
        <v>32</v>
      </c>
      <c r="J2153" s="42" t="s">
        <v>13709</v>
      </c>
      <c r="K2153" s="42">
        <v>10</v>
      </c>
      <c r="L2153" s="42">
        <v>4</v>
      </c>
      <c r="M2153" s="42">
        <v>1</v>
      </c>
      <c r="N2153" s="42" t="s">
        <v>169</v>
      </c>
      <c r="O2153" s="42" t="s">
        <v>13576</v>
      </c>
      <c r="P2153" s="42" t="s">
        <v>13577</v>
      </c>
      <c r="Q2153" t="s">
        <v>170</v>
      </c>
      <c r="R2153" t="s">
        <v>171</v>
      </c>
    </row>
    <row r="2154" spans="1:18" ht="13" x14ac:dyDescent="0.15">
      <c r="A2154" s="167"/>
      <c r="B2154" s="46">
        <v>32</v>
      </c>
      <c r="C2154" s="43" t="s">
        <v>13710</v>
      </c>
      <c r="D2154" s="45">
        <v>1000000</v>
      </c>
      <c r="E2154" s="42" t="s">
        <v>13711</v>
      </c>
      <c r="F2154" s="42" t="s">
        <v>5885</v>
      </c>
      <c r="G2154" s="42" t="s">
        <v>1918</v>
      </c>
      <c r="H2154" s="45">
        <v>1.56677938842531E-11</v>
      </c>
      <c r="I2154" s="42">
        <v>36</v>
      </c>
      <c r="J2154" s="42" t="s">
        <v>13712</v>
      </c>
      <c r="K2154" s="42">
        <v>11</v>
      </c>
      <c r="L2154" s="42">
        <v>7</v>
      </c>
      <c r="M2154" s="42">
        <v>1</v>
      </c>
      <c r="N2154" s="42" t="s">
        <v>169</v>
      </c>
      <c r="O2154" s="42" t="s">
        <v>13576</v>
      </c>
      <c r="P2154" s="42" t="s">
        <v>13577</v>
      </c>
      <c r="Q2154" t="s">
        <v>170</v>
      </c>
      <c r="R2154" t="s">
        <v>171</v>
      </c>
    </row>
    <row r="2155" spans="1:18" ht="13" x14ac:dyDescent="0.15">
      <c r="A2155" s="167"/>
      <c r="B2155" s="46">
        <v>32</v>
      </c>
      <c r="C2155" s="43" t="s">
        <v>13713</v>
      </c>
      <c r="D2155" s="45">
        <v>1000000</v>
      </c>
      <c r="E2155" s="42" t="s">
        <v>13714</v>
      </c>
      <c r="F2155" s="42" t="s">
        <v>5885</v>
      </c>
      <c r="G2155" s="42" t="s">
        <v>1910</v>
      </c>
      <c r="H2155" s="45">
        <v>5.8105535991917997E-8</v>
      </c>
      <c r="I2155" s="42">
        <v>22</v>
      </c>
      <c r="J2155" s="42" t="s">
        <v>13715</v>
      </c>
      <c r="K2155" s="42">
        <v>10</v>
      </c>
      <c r="L2155" s="42">
        <v>5</v>
      </c>
      <c r="M2155" s="42">
        <v>1</v>
      </c>
      <c r="N2155" s="42" t="s">
        <v>169</v>
      </c>
      <c r="O2155" s="42" t="s">
        <v>13576</v>
      </c>
      <c r="P2155" s="42" t="s">
        <v>13577</v>
      </c>
      <c r="Q2155" t="s">
        <v>170</v>
      </c>
      <c r="R2155" t="s">
        <v>171</v>
      </c>
    </row>
    <row r="2156" spans="1:18" ht="13" x14ac:dyDescent="0.15">
      <c r="A2156" s="167"/>
      <c r="B2156" s="46">
        <v>32</v>
      </c>
      <c r="C2156" s="43" t="s">
        <v>13716</v>
      </c>
      <c r="D2156" s="45">
        <v>1000000</v>
      </c>
      <c r="E2156" s="42" t="s">
        <v>13717</v>
      </c>
      <c r="F2156" s="42" t="s">
        <v>5885</v>
      </c>
      <c r="G2156" s="42" t="s">
        <v>1948</v>
      </c>
      <c r="H2156" s="45">
        <v>8.5930603971500096E-10</v>
      </c>
      <c r="I2156" s="42">
        <v>26</v>
      </c>
      <c r="J2156" s="42" t="s">
        <v>13718</v>
      </c>
      <c r="K2156" s="42">
        <v>6</v>
      </c>
      <c r="L2156" s="42">
        <v>5</v>
      </c>
      <c r="M2156" s="42">
        <v>1</v>
      </c>
      <c r="N2156" s="42" t="s">
        <v>169</v>
      </c>
      <c r="O2156" s="42" t="s">
        <v>13576</v>
      </c>
      <c r="P2156" s="42" t="s">
        <v>13577</v>
      </c>
      <c r="Q2156" t="s">
        <v>170</v>
      </c>
      <c r="R2156" t="s">
        <v>171</v>
      </c>
    </row>
    <row r="2157" spans="1:18" ht="13" x14ac:dyDescent="0.15">
      <c r="A2157" s="167"/>
      <c r="B2157" s="46">
        <v>32</v>
      </c>
      <c r="C2157" s="43" t="s">
        <v>13719</v>
      </c>
      <c r="D2157" s="45">
        <v>1000000</v>
      </c>
      <c r="E2157" s="42" t="s">
        <v>13720</v>
      </c>
      <c r="F2157" s="42" t="s">
        <v>5885</v>
      </c>
      <c r="G2157" s="42" t="s">
        <v>1948</v>
      </c>
      <c r="H2157" s="45">
        <v>3.3500200296712002E-10</v>
      </c>
      <c r="I2157" s="42">
        <v>34</v>
      </c>
      <c r="J2157" s="42" t="s">
        <v>13721</v>
      </c>
      <c r="K2157" s="42">
        <v>9</v>
      </c>
      <c r="L2157" s="42">
        <v>5</v>
      </c>
      <c r="M2157" s="42">
        <v>1</v>
      </c>
      <c r="N2157" s="42" t="s">
        <v>169</v>
      </c>
      <c r="O2157" s="42" t="s">
        <v>13576</v>
      </c>
      <c r="P2157" s="42" t="s">
        <v>13577</v>
      </c>
      <c r="Q2157" t="s">
        <v>170</v>
      </c>
      <c r="R2157" t="s">
        <v>171</v>
      </c>
    </row>
    <row r="2158" spans="1:18" ht="13" x14ac:dyDescent="0.15">
      <c r="A2158" s="167"/>
      <c r="B2158" s="46">
        <v>32</v>
      </c>
      <c r="C2158" s="43" t="s">
        <v>13722</v>
      </c>
      <c r="D2158" s="45">
        <v>1000000</v>
      </c>
      <c r="E2158" s="42" t="s">
        <v>13723</v>
      </c>
      <c r="F2158" s="42" t="s">
        <v>5885</v>
      </c>
      <c r="G2158" s="42" t="s">
        <v>1914</v>
      </c>
      <c r="H2158" s="45">
        <v>9.8463393153170894E-12</v>
      </c>
      <c r="I2158" s="42">
        <v>32</v>
      </c>
      <c r="J2158" s="42" t="s">
        <v>13724</v>
      </c>
      <c r="K2158" s="42">
        <v>11</v>
      </c>
      <c r="L2158" s="42">
        <v>6</v>
      </c>
      <c r="M2158" s="42">
        <v>1</v>
      </c>
      <c r="N2158" s="42" t="s">
        <v>169</v>
      </c>
      <c r="O2158" s="42" t="s">
        <v>13576</v>
      </c>
      <c r="P2158" s="42" t="s">
        <v>13577</v>
      </c>
      <c r="Q2158" t="s">
        <v>170</v>
      </c>
      <c r="R2158" t="s">
        <v>171</v>
      </c>
    </row>
    <row r="2159" spans="1:18" ht="13" x14ac:dyDescent="0.15">
      <c r="A2159" s="167"/>
      <c r="B2159" s="46">
        <v>32</v>
      </c>
      <c r="C2159" s="43" t="s">
        <v>13725</v>
      </c>
      <c r="D2159" s="45">
        <v>1000000</v>
      </c>
      <c r="E2159" s="42" t="s">
        <v>13726</v>
      </c>
      <c r="F2159" s="42" t="s">
        <v>5885</v>
      </c>
      <c r="G2159" s="42" t="s">
        <v>1948</v>
      </c>
      <c r="H2159" s="45">
        <v>3.2147389733136197E-8</v>
      </c>
      <c r="I2159" s="42">
        <v>22</v>
      </c>
      <c r="J2159" s="42" t="s">
        <v>13727</v>
      </c>
      <c r="K2159" s="42">
        <v>9</v>
      </c>
      <c r="L2159" s="42">
        <v>6</v>
      </c>
      <c r="M2159" s="42">
        <v>1</v>
      </c>
      <c r="N2159" s="42" t="s">
        <v>169</v>
      </c>
      <c r="O2159" s="42" t="s">
        <v>13576</v>
      </c>
      <c r="P2159" s="42" t="s">
        <v>13577</v>
      </c>
      <c r="Q2159" t="s">
        <v>170</v>
      </c>
      <c r="R2159" t="s">
        <v>171</v>
      </c>
    </row>
    <row r="2160" spans="1:18" ht="13" x14ac:dyDescent="0.15">
      <c r="A2160" s="167"/>
      <c r="B2160" s="46">
        <v>32</v>
      </c>
      <c r="C2160" s="43" t="s">
        <v>13728</v>
      </c>
      <c r="D2160" s="45">
        <v>1000000</v>
      </c>
      <c r="E2160" s="42" t="s">
        <v>13729</v>
      </c>
      <c r="F2160" s="42" t="s">
        <v>5885</v>
      </c>
      <c r="G2160" s="42" t="s">
        <v>1948</v>
      </c>
      <c r="H2160" s="45">
        <v>1.3043628106862399E-8</v>
      </c>
      <c r="I2160" s="42">
        <v>26</v>
      </c>
      <c r="J2160" s="42" t="s">
        <v>13730</v>
      </c>
      <c r="K2160" s="42">
        <v>10</v>
      </c>
      <c r="L2160" s="42">
        <v>7</v>
      </c>
      <c r="M2160" s="42">
        <v>1</v>
      </c>
      <c r="N2160" s="42" t="s">
        <v>169</v>
      </c>
      <c r="O2160" s="42" t="s">
        <v>13576</v>
      </c>
      <c r="P2160" s="42" t="s">
        <v>13577</v>
      </c>
      <c r="Q2160" t="s">
        <v>170</v>
      </c>
      <c r="R2160" t="s">
        <v>171</v>
      </c>
    </row>
    <row r="2161" spans="1:18" ht="13" x14ac:dyDescent="0.15">
      <c r="A2161" s="167"/>
      <c r="B2161" s="46">
        <v>32</v>
      </c>
      <c r="C2161" s="43" t="s">
        <v>13731</v>
      </c>
      <c r="D2161" s="45">
        <v>1000000</v>
      </c>
      <c r="E2161" s="42" t="s">
        <v>13732</v>
      </c>
      <c r="F2161" s="42" t="s">
        <v>5885</v>
      </c>
      <c r="G2161" s="42" t="s">
        <v>1941</v>
      </c>
      <c r="H2161" s="45">
        <v>1.5938063805551799E-8</v>
      </c>
      <c r="I2161" s="42">
        <v>34</v>
      </c>
      <c r="J2161" s="42" t="s">
        <v>13733</v>
      </c>
      <c r="K2161" s="42">
        <v>13</v>
      </c>
      <c r="L2161" s="42">
        <v>8</v>
      </c>
      <c r="M2161" s="42">
        <v>1</v>
      </c>
      <c r="N2161" s="42" t="s">
        <v>169</v>
      </c>
      <c r="O2161" s="42" t="s">
        <v>13576</v>
      </c>
      <c r="P2161" s="42" t="s">
        <v>13577</v>
      </c>
      <c r="Q2161" t="s">
        <v>170</v>
      </c>
      <c r="R2161" t="s">
        <v>171</v>
      </c>
    </row>
    <row r="2162" spans="1:18" ht="13" x14ac:dyDescent="0.15">
      <c r="A2162" s="167"/>
      <c r="B2162" s="46">
        <v>32</v>
      </c>
      <c r="C2162" s="43" t="s">
        <v>13734</v>
      </c>
      <c r="D2162" s="45">
        <v>1000000</v>
      </c>
      <c r="E2162" s="42" t="s">
        <v>13735</v>
      </c>
      <c r="F2162" s="42" t="s">
        <v>5885</v>
      </c>
      <c r="G2162" s="42" t="s">
        <v>1910</v>
      </c>
      <c r="H2162" s="45">
        <v>1.4439061118119799E-9</v>
      </c>
      <c r="I2162" s="42">
        <v>32</v>
      </c>
      <c r="J2162" s="42" t="s">
        <v>13736</v>
      </c>
      <c r="K2162" s="42">
        <v>10</v>
      </c>
      <c r="L2162" s="42">
        <v>7</v>
      </c>
      <c r="M2162" s="42">
        <v>1</v>
      </c>
      <c r="N2162" s="42" t="s">
        <v>169</v>
      </c>
      <c r="O2162" s="42" t="s">
        <v>13576</v>
      </c>
      <c r="P2162" s="42" t="s">
        <v>13577</v>
      </c>
      <c r="Q2162" t="s">
        <v>170</v>
      </c>
      <c r="R2162" t="s">
        <v>171</v>
      </c>
    </row>
    <row r="2163" spans="1:18" ht="13" x14ac:dyDescent="0.15">
      <c r="A2163" s="167"/>
      <c r="B2163" s="46">
        <v>32</v>
      </c>
      <c r="C2163" s="43" t="s">
        <v>13737</v>
      </c>
      <c r="D2163" s="45">
        <v>1000000</v>
      </c>
      <c r="E2163" s="42" t="s">
        <v>13738</v>
      </c>
      <c r="F2163" s="42" t="s">
        <v>5885</v>
      </c>
      <c r="G2163" s="42" t="s">
        <v>1914</v>
      </c>
      <c r="H2163" s="45">
        <v>1.17043932361958E-12</v>
      </c>
      <c r="I2163" s="42">
        <v>34</v>
      </c>
      <c r="J2163" s="42" t="s">
        <v>13739</v>
      </c>
      <c r="K2163" s="42">
        <v>8</v>
      </c>
      <c r="L2163" s="42">
        <v>4</v>
      </c>
      <c r="M2163" s="42">
        <v>1</v>
      </c>
      <c r="N2163" s="42" t="s">
        <v>169</v>
      </c>
      <c r="O2163" s="42" t="s">
        <v>13576</v>
      </c>
      <c r="P2163" s="42" t="s">
        <v>13577</v>
      </c>
      <c r="Q2163" t="s">
        <v>170</v>
      </c>
      <c r="R2163" t="s">
        <v>171</v>
      </c>
    </row>
    <row r="2164" spans="1:18" ht="13" x14ac:dyDescent="0.15">
      <c r="A2164" s="167"/>
      <c r="B2164" s="46">
        <v>32</v>
      </c>
      <c r="C2164" s="43" t="s">
        <v>13740</v>
      </c>
      <c r="D2164" s="45">
        <v>1000000</v>
      </c>
      <c r="E2164" s="42" t="s">
        <v>13741</v>
      </c>
      <c r="F2164" s="42" t="s">
        <v>5885</v>
      </c>
      <c r="G2164" s="42" t="s">
        <v>1948</v>
      </c>
      <c r="H2164" s="45">
        <v>2.35303472389676E-8</v>
      </c>
      <c r="I2164" s="42">
        <v>14</v>
      </c>
      <c r="J2164" s="42" t="s">
        <v>13742</v>
      </c>
      <c r="K2164" s="42">
        <v>10</v>
      </c>
      <c r="L2164" s="42">
        <v>7</v>
      </c>
      <c r="M2164" s="42">
        <v>1</v>
      </c>
      <c r="N2164" s="42" t="s">
        <v>169</v>
      </c>
      <c r="O2164" s="42" t="s">
        <v>13576</v>
      </c>
      <c r="P2164" s="42" t="s">
        <v>13577</v>
      </c>
      <c r="Q2164" t="s">
        <v>170</v>
      </c>
      <c r="R2164" t="s">
        <v>171</v>
      </c>
    </row>
    <row r="2165" spans="1:18" ht="13" x14ac:dyDescent="0.15">
      <c r="A2165" s="167"/>
      <c r="B2165" s="46">
        <v>32</v>
      </c>
      <c r="C2165" s="43" t="s">
        <v>13743</v>
      </c>
      <c r="D2165" s="45">
        <v>1000000</v>
      </c>
      <c r="E2165" s="42" t="s">
        <v>13744</v>
      </c>
      <c r="F2165" s="42" t="s">
        <v>5885</v>
      </c>
      <c r="G2165" s="42" t="s">
        <v>1902</v>
      </c>
      <c r="H2165" s="45">
        <v>2.25440323842359E-8</v>
      </c>
      <c r="I2165" s="42">
        <v>34</v>
      </c>
      <c r="J2165" s="42" t="s">
        <v>13745</v>
      </c>
      <c r="K2165" s="42">
        <v>11</v>
      </c>
      <c r="L2165" s="42">
        <v>4</v>
      </c>
      <c r="M2165" s="42">
        <v>1</v>
      </c>
      <c r="N2165" s="42" t="s">
        <v>169</v>
      </c>
      <c r="O2165" s="42" t="s">
        <v>13576</v>
      </c>
      <c r="P2165" s="42" t="s">
        <v>13577</v>
      </c>
      <c r="Q2165" t="s">
        <v>170</v>
      </c>
      <c r="R2165" t="s">
        <v>171</v>
      </c>
    </row>
    <row r="2166" spans="1:18" ht="13" x14ac:dyDescent="0.15">
      <c r="A2166" s="167"/>
      <c r="B2166" s="46">
        <v>32</v>
      </c>
      <c r="C2166" s="43" t="s">
        <v>13746</v>
      </c>
      <c r="D2166" s="45">
        <v>1000000</v>
      </c>
      <c r="E2166" s="42" t="s">
        <v>13747</v>
      </c>
      <c r="F2166" s="42" t="s">
        <v>5885</v>
      </c>
      <c r="G2166" s="42" t="s">
        <v>1925</v>
      </c>
      <c r="H2166" s="45">
        <v>4.5343473805815702E-8</v>
      </c>
      <c r="I2166" s="42">
        <v>34</v>
      </c>
      <c r="J2166" s="42" t="s">
        <v>13748</v>
      </c>
      <c r="K2166" s="42">
        <v>12</v>
      </c>
      <c r="L2166" s="42">
        <v>7</v>
      </c>
      <c r="M2166" s="42">
        <v>1</v>
      </c>
      <c r="N2166" s="42" t="s">
        <v>169</v>
      </c>
      <c r="O2166" s="42" t="s">
        <v>13576</v>
      </c>
      <c r="P2166" s="42" t="s">
        <v>13577</v>
      </c>
      <c r="Q2166" t="s">
        <v>170</v>
      </c>
      <c r="R2166" t="s">
        <v>171</v>
      </c>
    </row>
    <row r="2167" spans="1:18" ht="13" x14ac:dyDescent="0.15">
      <c r="A2167" s="167"/>
      <c r="B2167" s="46">
        <v>32</v>
      </c>
      <c r="C2167" s="43" t="s">
        <v>13749</v>
      </c>
      <c r="D2167" s="45">
        <v>1000000</v>
      </c>
      <c r="E2167" s="42" t="s">
        <v>13750</v>
      </c>
      <c r="F2167" s="42" t="s">
        <v>5885</v>
      </c>
      <c r="G2167" s="42" t="s">
        <v>1948</v>
      </c>
      <c r="H2167" s="45">
        <v>2.80586798118348E-7</v>
      </c>
      <c r="I2167" s="42">
        <v>22</v>
      </c>
      <c r="J2167" s="42" t="s">
        <v>13751</v>
      </c>
      <c r="K2167" s="42">
        <v>10</v>
      </c>
      <c r="L2167" s="42">
        <v>5</v>
      </c>
      <c r="M2167" s="42">
        <v>1</v>
      </c>
      <c r="N2167" s="42" t="s">
        <v>169</v>
      </c>
      <c r="O2167" s="42" t="s">
        <v>13576</v>
      </c>
      <c r="P2167" s="42" t="s">
        <v>13577</v>
      </c>
      <c r="Q2167" t="s">
        <v>170</v>
      </c>
      <c r="R2167" t="s">
        <v>171</v>
      </c>
    </row>
    <row r="2168" spans="1:18" ht="13" x14ac:dyDescent="0.15">
      <c r="A2168" s="167"/>
      <c r="B2168" s="46">
        <v>32</v>
      </c>
      <c r="C2168" s="43" t="s">
        <v>13752</v>
      </c>
      <c r="D2168" s="45">
        <v>1000000</v>
      </c>
      <c r="E2168" s="42" t="s">
        <v>13753</v>
      </c>
      <c r="F2168" s="42" t="s">
        <v>5885</v>
      </c>
      <c r="G2168" s="42" t="s">
        <v>1948</v>
      </c>
      <c r="H2168" s="45">
        <v>1.12278369749538E-10</v>
      </c>
      <c r="I2168" s="42">
        <v>28</v>
      </c>
      <c r="J2168" s="42" t="s">
        <v>13754</v>
      </c>
      <c r="K2168" s="42">
        <v>12</v>
      </c>
      <c r="L2168" s="42">
        <v>7</v>
      </c>
      <c r="M2168" s="42">
        <v>1</v>
      </c>
      <c r="N2168" s="42" t="s">
        <v>169</v>
      </c>
      <c r="O2168" s="42" t="s">
        <v>13576</v>
      </c>
      <c r="P2168" s="42" t="s">
        <v>13577</v>
      </c>
      <c r="Q2168" t="s">
        <v>170</v>
      </c>
      <c r="R2168" t="s">
        <v>171</v>
      </c>
    </row>
    <row r="2169" spans="1:18" ht="13" x14ac:dyDescent="0.15">
      <c r="A2169" s="167"/>
      <c r="B2169" s="46">
        <v>32</v>
      </c>
      <c r="C2169" s="43" t="s">
        <v>13755</v>
      </c>
      <c r="D2169" s="45">
        <v>1000000</v>
      </c>
      <c r="E2169" s="42" t="s">
        <v>13756</v>
      </c>
      <c r="F2169" s="42" t="s">
        <v>5885</v>
      </c>
      <c r="G2169" s="42" t="s">
        <v>2007</v>
      </c>
      <c r="H2169" s="45">
        <v>1.08081067408478E-7</v>
      </c>
      <c r="I2169" s="42">
        <v>26</v>
      </c>
      <c r="J2169" s="42" t="s">
        <v>13757</v>
      </c>
      <c r="K2169" s="42">
        <v>11</v>
      </c>
      <c r="L2169" s="42">
        <v>7</v>
      </c>
      <c r="M2169" s="42">
        <v>1</v>
      </c>
      <c r="N2169" s="42" t="s">
        <v>169</v>
      </c>
      <c r="O2169" s="42" t="s">
        <v>13576</v>
      </c>
      <c r="P2169" s="42" t="s">
        <v>13577</v>
      </c>
      <c r="Q2169" t="s">
        <v>170</v>
      </c>
      <c r="R2169" t="s">
        <v>171</v>
      </c>
    </row>
    <row r="2170" spans="1:18" ht="13" x14ac:dyDescent="0.15">
      <c r="A2170" s="167"/>
      <c r="B2170" s="46">
        <v>32</v>
      </c>
      <c r="C2170" s="43" t="s">
        <v>13758</v>
      </c>
      <c r="D2170" s="45">
        <v>1000000</v>
      </c>
      <c r="E2170" s="42" t="s">
        <v>13759</v>
      </c>
      <c r="F2170" s="42" t="s">
        <v>5885</v>
      </c>
      <c r="G2170" s="42" t="s">
        <v>1941</v>
      </c>
      <c r="H2170" s="45">
        <v>1.68776689532674E-8</v>
      </c>
      <c r="I2170" s="42">
        <v>34</v>
      </c>
      <c r="J2170" s="42" t="s">
        <v>13760</v>
      </c>
      <c r="K2170" s="42">
        <v>11</v>
      </c>
      <c r="L2170" s="42">
        <v>7</v>
      </c>
      <c r="M2170" s="42">
        <v>1</v>
      </c>
      <c r="N2170" s="42" t="s">
        <v>169</v>
      </c>
      <c r="O2170" s="42" t="s">
        <v>13576</v>
      </c>
      <c r="P2170" s="42" t="s">
        <v>13577</v>
      </c>
      <c r="Q2170" t="s">
        <v>170</v>
      </c>
      <c r="R2170" t="s">
        <v>171</v>
      </c>
    </row>
    <row r="2171" spans="1:18" ht="13" x14ac:dyDescent="0.15">
      <c r="A2171" s="167"/>
      <c r="B2171" s="46">
        <v>32</v>
      </c>
      <c r="C2171" s="43" t="s">
        <v>13761</v>
      </c>
      <c r="D2171" s="45">
        <v>1000000</v>
      </c>
      <c r="E2171" s="42" t="s">
        <v>13762</v>
      </c>
      <c r="F2171" s="42" t="s">
        <v>5885</v>
      </c>
      <c r="G2171" s="42" t="s">
        <v>1910</v>
      </c>
      <c r="H2171" s="45">
        <v>1.34645187078469E-10</v>
      </c>
      <c r="I2171" s="42">
        <v>34</v>
      </c>
      <c r="J2171" s="42" t="s">
        <v>13763</v>
      </c>
      <c r="K2171" s="42">
        <v>8</v>
      </c>
      <c r="L2171" s="42">
        <v>6</v>
      </c>
      <c r="M2171" s="42">
        <v>1</v>
      </c>
      <c r="N2171" s="42" t="s">
        <v>169</v>
      </c>
      <c r="O2171" s="42" t="s">
        <v>13576</v>
      </c>
      <c r="P2171" s="42" t="s">
        <v>13577</v>
      </c>
      <c r="Q2171" t="s">
        <v>170</v>
      </c>
      <c r="R2171" t="s">
        <v>171</v>
      </c>
    </row>
    <row r="2172" spans="1:18" ht="13" x14ac:dyDescent="0.15">
      <c r="A2172" s="167"/>
      <c r="B2172" s="46">
        <v>32</v>
      </c>
      <c r="C2172" s="43" t="s">
        <v>13764</v>
      </c>
      <c r="D2172" s="45">
        <v>1000000</v>
      </c>
      <c r="E2172" s="42" t="s">
        <v>13765</v>
      </c>
      <c r="F2172" s="42" t="s">
        <v>5885</v>
      </c>
      <c r="G2172" s="42" t="s">
        <v>1914</v>
      </c>
      <c r="H2172" s="45">
        <v>1.8396949230731399E-10</v>
      </c>
      <c r="I2172" s="42">
        <v>34</v>
      </c>
      <c r="J2172" s="42" t="s">
        <v>13766</v>
      </c>
      <c r="K2172" s="42">
        <v>7</v>
      </c>
      <c r="L2172" s="42">
        <v>3</v>
      </c>
      <c r="M2172" s="42">
        <v>1</v>
      </c>
      <c r="N2172" s="42" t="s">
        <v>169</v>
      </c>
      <c r="O2172" s="42" t="s">
        <v>13576</v>
      </c>
      <c r="P2172" s="42" t="s">
        <v>13577</v>
      </c>
      <c r="Q2172" t="s">
        <v>170</v>
      </c>
      <c r="R2172" t="s">
        <v>171</v>
      </c>
    </row>
    <row r="2173" spans="1:18" ht="13" x14ac:dyDescent="0.15">
      <c r="A2173" s="167"/>
      <c r="B2173" s="46">
        <v>32</v>
      </c>
      <c r="C2173" s="43" t="s">
        <v>13767</v>
      </c>
      <c r="D2173" s="45">
        <v>1000000</v>
      </c>
      <c r="E2173" s="42" t="s">
        <v>13768</v>
      </c>
      <c r="F2173" s="42" t="s">
        <v>5885</v>
      </c>
      <c r="G2173" s="42" t="s">
        <v>1941</v>
      </c>
      <c r="H2173" s="45">
        <v>3.6888090759484199E-8</v>
      </c>
      <c r="I2173" s="42">
        <v>32</v>
      </c>
      <c r="J2173" s="42" t="s">
        <v>13769</v>
      </c>
      <c r="K2173" s="42">
        <v>9</v>
      </c>
      <c r="L2173" s="42">
        <v>7</v>
      </c>
      <c r="M2173" s="42">
        <v>1</v>
      </c>
      <c r="N2173" s="42" t="s">
        <v>169</v>
      </c>
      <c r="O2173" s="42" t="s">
        <v>13576</v>
      </c>
      <c r="P2173" s="42" t="s">
        <v>13577</v>
      </c>
      <c r="Q2173" t="s">
        <v>170</v>
      </c>
      <c r="R2173" t="s">
        <v>171</v>
      </c>
    </row>
    <row r="2174" spans="1:18" ht="13" x14ac:dyDescent="0.15">
      <c r="A2174" s="167"/>
      <c r="B2174" s="46">
        <v>32</v>
      </c>
      <c r="C2174" s="43" t="s">
        <v>13770</v>
      </c>
      <c r="D2174" s="45">
        <v>1000000</v>
      </c>
      <c r="E2174" s="42" t="s">
        <v>13771</v>
      </c>
      <c r="F2174" s="42" t="s">
        <v>5885</v>
      </c>
      <c r="G2174" s="42" t="s">
        <v>1948</v>
      </c>
      <c r="H2174" s="45">
        <v>3.1519471700106001E-10</v>
      </c>
      <c r="I2174" s="42">
        <v>28</v>
      </c>
      <c r="J2174" s="42" t="s">
        <v>13772</v>
      </c>
      <c r="K2174" s="42">
        <v>7</v>
      </c>
      <c r="L2174" s="42">
        <v>4</v>
      </c>
      <c r="M2174" s="42">
        <v>1</v>
      </c>
      <c r="N2174" s="42" t="s">
        <v>169</v>
      </c>
      <c r="O2174" s="42" t="s">
        <v>13576</v>
      </c>
      <c r="P2174" s="42" t="s">
        <v>13577</v>
      </c>
      <c r="Q2174" t="s">
        <v>170</v>
      </c>
      <c r="R2174" t="s">
        <v>171</v>
      </c>
    </row>
    <row r="2175" spans="1:18" ht="13" x14ac:dyDescent="0.15">
      <c r="A2175" s="167"/>
      <c r="B2175" s="46">
        <v>32</v>
      </c>
      <c r="C2175" s="43" t="s">
        <v>13773</v>
      </c>
      <c r="D2175" s="45">
        <v>1000000</v>
      </c>
      <c r="E2175" s="42" t="s">
        <v>13774</v>
      </c>
      <c r="F2175" s="42" t="s">
        <v>5885</v>
      </c>
      <c r="G2175" s="42" t="s">
        <v>1914</v>
      </c>
      <c r="H2175" s="45">
        <v>7.6004682208170494E-11</v>
      </c>
      <c r="I2175" s="42">
        <v>34</v>
      </c>
      <c r="J2175" s="42" t="s">
        <v>13775</v>
      </c>
      <c r="K2175" s="42">
        <v>6</v>
      </c>
      <c r="L2175" s="42">
        <v>3</v>
      </c>
      <c r="M2175" s="42">
        <v>1</v>
      </c>
      <c r="N2175" s="42" t="s">
        <v>169</v>
      </c>
      <c r="O2175" s="42" t="s">
        <v>13576</v>
      </c>
      <c r="P2175" s="42" t="s">
        <v>13577</v>
      </c>
      <c r="Q2175" t="s">
        <v>170</v>
      </c>
      <c r="R2175" t="s">
        <v>171</v>
      </c>
    </row>
    <row r="2176" spans="1:18" ht="13" x14ac:dyDescent="0.15">
      <c r="A2176" s="167"/>
      <c r="B2176" s="46">
        <v>32</v>
      </c>
      <c r="C2176" s="43" t="s">
        <v>13776</v>
      </c>
      <c r="D2176" s="45">
        <v>1000000</v>
      </c>
      <c r="E2176" s="42" t="s">
        <v>13777</v>
      </c>
      <c r="F2176" s="42" t="s">
        <v>5885</v>
      </c>
      <c r="G2176" s="42" t="s">
        <v>1914</v>
      </c>
      <c r="H2176" s="45">
        <v>1.9411244667008399E-8</v>
      </c>
      <c r="I2176" s="42">
        <v>32</v>
      </c>
      <c r="J2176" s="42" t="s">
        <v>13778</v>
      </c>
      <c r="K2176" s="42">
        <v>9</v>
      </c>
      <c r="L2176" s="42">
        <v>3</v>
      </c>
      <c r="M2176" s="42">
        <v>1</v>
      </c>
      <c r="N2176" s="42" t="s">
        <v>169</v>
      </c>
      <c r="O2176" s="42" t="s">
        <v>13576</v>
      </c>
      <c r="P2176" s="42" t="s">
        <v>13577</v>
      </c>
      <c r="Q2176" t="s">
        <v>170</v>
      </c>
      <c r="R2176" t="s">
        <v>171</v>
      </c>
    </row>
    <row r="2177" spans="1:18" ht="13" x14ac:dyDescent="0.15">
      <c r="A2177" s="167"/>
      <c r="B2177" s="46">
        <v>32</v>
      </c>
      <c r="C2177" s="43" t="s">
        <v>13779</v>
      </c>
      <c r="D2177" s="45">
        <v>1000000</v>
      </c>
      <c r="E2177" s="42" t="s">
        <v>13780</v>
      </c>
      <c r="F2177" s="42" t="s">
        <v>5885</v>
      </c>
      <c r="G2177" s="42" t="s">
        <v>1914</v>
      </c>
      <c r="H2177" s="45">
        <v>6.1623262612147197E-8</v>
      </c>
      <c r="I2177" s="42">
        <v>30</v>
      </c>
      <c r="J2177" s="42" t="s">
        <v>13781</v>
      </c>
      <c r="K2177" s="42">
        <v>9</v>
      </c>
      <c r="L2177" s="42">
        <v>4</v>
      </c>
      <c r="M2177" s="42">
        <v>1</v>
      </c>
      <c r="N2177" s="42" t="s">
        <v>169</v>
      </c>
      <c r="O2177" s="42" t="s">
        <v>13576</v>
      </c>
      <c r="P2177" s="42" t="s">
        <v>13577</v>
      </c>
      <c r="Q2177" t="s">
        <v>170</v>
      </c>
      <c r="R2177" t="s">
        <v>171</v>
      </c>
    </row>
    <row r="2178" spans="1:18" ht="13" x14ac:dyDescent="0.15">
      <c r="A2178" s="167"/>
      <c r="B2178" s="46">
        <v>32</v>
      </c>
      <c r="C2178" s="43" t="s">
        <v>13782</v>
      </c>
      <c r="D2178" s="45">
        <v>1000000</v>
      </c>
      <c r="E2178" s="42" t="s">
        <v>13783</v>
      </c>
      <c r="F2178" s="42" t="s">
        <v>5885</v>
      </c>
      <c r="G2178" s="42" t="s">
        <v>1948</v>
      </c>
      <c r="H2178" s="45">
        <v>1.5500010279166901E-9</v>
      </c>
      <c r="I2178" s="42">
        <v>32</v>
      </c>
      <c r="J2178" s="42" t="s">
        <v>13784</v>
      </c>
      <c r="K2178" s="42">
        <v>7</v>
      </c>
      <c r="L2178" s="42">
        <v>5</v>
      </c>
      <c r="M2178" s="42">
        <v>1</v>
      </c>
      <c r="N2178" s="42" t="s">
        <v>169</v>
      </c>
      <c r="O2178" s="42" t="s">
        <v>13576</v>
      </c>
      <c r="P2178" s="42" t="s">
        <v>13577</v>
      </c>
      <c r="Q2178" t="s">
        <v>170</v>
      </c>
      <c r="R2178" t="s">
        <v>171</v>
      </c>
    </row>
    <row r="2179" spans="1:18" ht="13" x14ac:dyDescent="0.15">
      <c r="A2179" s="167"/>
      <c r="B2179" s="46">
        <v>32</v>
      </c>
      <c r="C2179" s="43" t="s">
        <v>13785</v>
      </c>
      <c r="D2179" s="45">
        <v>1000000</v>
      </c>
      <c r="E2179" s="42" t="s">
        <v>13786</v>
      </c>
      <c r="F2179" s="42" t="s">
        <v>5885</v>
      </c>
      <c r="G2179" s="42" t="s">
        <v>1914</v>
      </c>
      <c r="H2179" s="45">
        <v>3.7437978673126598E-9</v>
      </c>
      <c r="I2179" s="42">
        <v>34</v>
      </c>
      <c r="J2179" s="42" t="s">
        <v>13787</v>
      </c>
      <c r="K2179" s="42">
        <v>8</v>
      </c>
      <c r="L2179" s="42">
        <v>3</v>
      </c>
      <c r="M2179" s="42">
        <v>1</v>
      </c>
      <c r="N2179" s="42" t="s">
        <v>169</v>
      </c>
      <c r="O2179" s="42" t="s">
        <v>13576</v>
      </c>
      <c r="P2179" s="42" t="s">
        <v>13577</v>
      </c>
      <c r="Q2179" t="s">
        <v>170</v>
      </c>
      <c r="R2179" t="s">
        <v>171</v>
      </c>
    </row>
    <row r="2180" spans="1:18" ht="13" x14ac:dyDescent="0.15">
      <c r="A2180" s="167"/>
      <c r="B2180" s="46">
        <v>32</v>
      </c>
      <c r="C2180" s="43" t="s">
        <v>13788</v>
      </c>
      <c r="D2180" s="45">
        <v>1000000</v>
      </c>
      <c r="E2180" s="42" t="s">
        <v>13789</v>
      </c>
      <c r="F2180" s="42" t="s">
        <v>5885</v>
      </c>
      <c r="G2180" s="42" t="s">
        <v>1910</v>
      </c>
      <c r="H2180" s="45">
        <v>1.4492772034802499E-6</v>
      </c>
      <c r="I2180" s="42">
        <v>20</v>
      </c>
      <c r="J2180" s="42" t="s">
        <v>13790</v>
      </c>
      <c r="K2180" s="42">
        <v>8</v>
      </c>
      <c r="L2180" s="42">
        <v>3</v>
      </c>
      <c r="M2180" s="42">
        <v>1</v>
      </c>
      <c r="N2180" s="42" t="s">
        <v>169</v>
      </c>
      <c r="O2180" s="42" t="s">
        <v>13576</v>
      </c>
      <c r="P2180" s="42" t="s">
        <v>13577</v>
      </c>
      <c r="Q2180" t="s">
        <v>170</v>
      </c>
      <c r="R2180" t="s">
        <v>171</v>
      </c>
    </row>
    <row r="2181" spans="1:18" ht="13" x14ac:dyDescent="0.15">
      <c r="A2181" s="167"/>
      <c r="B2181" s="46">
        <v>32</v>
      </c>
      <c r="C2181" s="43" t="s">
        <v>13791</v>
      </c>
      <c r="D2181" s="45">
        <v>1000000</v>
      </c>
      <c r="E2181" s="42" t="s">
        <v>13792</v>
      </c>
      <c r="F2181" s="42" t="s">
        <v>5885</v>
      </c>
      <c r="G2181" s="42" t="s">
        <v>2007</v>
      </c>
      <c r="H2181" s="45">
        <v>7.7643894671739905E-8</v>
      </c>
      <c r="I2181" s="42">
        <v>28</v>
      </c>
      <c r="J2181" s="42" t="s">
        <v>13793</v>
      </c>
      <c r="K2181" s="42">
        <v>8</v>
      </c>
      <c r="L2181" s="42">
        <v>5</v>
      </c>
      <c r="M2181" s="42">
        <v>1</v>
      </c>
      <c r="N2181" s="42" t="s">
        <v>169</v>
      </c>
      <c r="O2181" s="42" t="s">
        <v>13576</v>
      </c>
      <c r="P2181" s="42" t="s">
        <v>13577</v>
      </c>
      <c r="Q2181" t="s">
        <v>170</v>
      </c>
      <c r="R2181" t="s">
        <v>171</v>
      </c>
    </row>
    <row r="2182" spans="1:18" ht="13" x14ac:dyDescent="0.15">
      <c r="A2182" s="167"/>
      <c r="B2182" s="46">
        <v>32</v>
      </c>
      <c r="C2182" s="43" t="s">
        <v>13794</v>
      </c>
      <c r="D2182" s="45">
        <v>1000000</v>
      </c>
      <c r="E2182" s="42" t="s">
        <v>13795</v>
      </c>
      <c r="F2182" s="42" t="s">
        <v>5885</v>
      </c>
      <c r="G2182" s="42" t="s">
        <v>1902</v>
      </c>
      <c r="H2182" s="45">
        <v>7.6966118815325004E-10</v>
      </c>
      <c r="I2182" s="42">
        <v>34</v>
      </c>
      <c r="J2182" s="42" t="s">
        <v>13796</v>
      </c>
      <c r="K2182" s="42">
        <v>5</v>
      </c>
      <c r="L2182" s="42">
        <v>4</v>
      </c>
      <c r="M2182" s="42">
        <v>1</v>
      </c>
      <c r="N2182" s="42" t="s">
        <v>169</v>
      </c>
      <c r="O2182" s="42" t="s">
        <v>13576</v>
      </c>
      <c r="P2182" s="42" t="s">
        <v>13577</v>
      </c>
      <c r="Q2182" t="s">
        <v>170</v>
      </c>
      <c r="R2182" t="s">
        <v>171</v>
      </c>
    </row>
    <row r="2183" spans="1:18" ht="13" x14ac:dyDescent="0.15">
      <c r="A2183" s="167"/>
      <c r="B2183" s="46">
        <v>32</v>
      </c>
      <c r="C2183" s="43" t="s">
        <v>13797</v>
      </c>
      <c r="D2183" s="45">
        <v>1000000</v>
      </c>
      <c r="E2183" s="42" t="s">
        <v>13798</v>
      </c>
      <c r="F2183" s="42" t="s">
        <v>5885</v>
      </c>
      <c r="G2183" s="42" t="s">
        <v>1914</v>
      </c>
      <c r="H2183" s="45">
        <v>2.9287170495419801E-8</v>
      </c>
      <c r="I2183" s="42">
        <v>32</v>
      </c>
      <c r="J2183" s="42" t="s">
        <v>13799</v>
      </c>
      <c r="K2183" s="42">
        <v>8</v>
      </c>
      <c r="L2183" s="42">
        <v>4</v>
      </c>
      <c r="M2183" s="42">
        <v>1</v>
      </c>
      <c r="N2183" s="42" t="s">
        <v>169</v>
      </c>
      <c r="O2183" s="42" t="s">
        <v>13576</v>
      </c>
      <c r="P2183" s="42" t="s">
        <v>13577</v>
      </c>
      <c r="Q2183" t="s">
        <v>170</v>
      </c>
      <c r="R2183" t="s">
        <v>171</v>
      </c>
    </row>
    <row r="2184" spans="1:18" ht="13" x14ac:dyDescent="0.15">
      <c r="A2184" s="167"/>
      <c r="B2184" s="46">
        <v>32</v>
      </c>
      <c r="C2184" s="43" t="s">
        <v>13800</v>
      </c>
      <c r="D2184" s="45">
        <v>1000000</v>
      </c>
      <c r="E2184" s="42" t="s">
        <v>13801</v>
      </c>
      <c r="F2184" s="42" t="s">
        <v>5885</v>
      </c>
      <c r="G2184" s="42" t="s">
        <v>1914</v>
      </c>
      <c r="H2184" s="45">
        <v>2.4666227083472702E-8</v>
      </c>
      <c r="I2184" s="42">
        <v>32</v>
      </c>
      <c r="J2184" s="42" t="s">
        <v>13802</v>
      </c>
      <c r="K2184" s="42">
        <v>5</v>
      </c>
      <c r="L2184" s="42">
        <v>4</v>
      </c>
      <c r="M2184" s="42">
        <v>1</v>
      </c>
      <c r="N2184" s="42" t="s">
        <v>169</v>
      </c>
      <c r="O2184" s="42" t="s">
        <v>13576</v>
      </c>
      <c r="P2184" s="42" t="s">
        <v>13577</v>
      </c>
      <c r="Q2184" t="s">
        <v>170</v>
      </c>
      <c r="R2184" t="s">
        <v>171</v>
      </c>
    </row>
    <row r="2185" spans="1:18" ht="13" x14ac:dyDescent="0.15">
      <c r="A2185" s="167"/>
      <c r="B2185" s="46">
        <v>32</v>
      </c>
      <c r="C2185" s="43" t="s">
        <v>13803</v>
      </c>
      <c r="D2185" s="45">
        <v>1000000</v>
      </c>
      <c r="E2185" s="42" t="s">
        <v>13804</v>
      </c>
      <c r="F2185" s="42" t="s">
        <v>5885</v>
      </c>
      <c r="G2185" s="42" t="s">
        <v>1910</v>
      </c>
      <c r="H2185" s="45">
        <v>4.9589035511259095E-7</v>
      </c>
      <c r="I2185" s="42">
        <v>20</v>
      </c>
      <c r="J2185" s="42" t="s">
        <v>13805</v>
      </c>
      <c r="K2185" s="42">
        <v>7</v>
      </c>
      <c r="L2185" s="42">
        <v>3</v>
      </c>
      <c r="M2185" s="42">
        <v>1</v>
      </c>
      <c r="N2185" s="42" t="s">
        <v>169</v>
      </c>
      <c r="O2185" s="42" t="s">
        <v>13576</v>
      </c>
      <c r="P2185" s="42" t="s">
        <v>13577</v>
      </c>
      <c r="Q2185" t="s">
        <v>170</v>
      </c>
      <c r="R2185" t="s">
        <v>171</v>
      </c>
    </row>
    <row r="2186" spans="1:18" ht="13" x14ac:dyDescent="0.15">
      <c r="A2186" s="167"/>
      <c r="B2186" s="46">
        <v>32</v>
      </c>
      <c r="C2186" s="43" t="s">
        <v>13806</v>
      </c>
      <c r="D2186" s="45">
        <v>1000000</v>
      </c>
      <c r="E2186" s="42" t="s">
        <v>13807</v>
      </c>
      <c r="F2186" s="42" t="s">
        <v>5885</v>
      </c>
      <c r="G2186" s="42" t="s">
        <v>1910</v>
      </c>
      <c r="H2186" s="45">
        <v>3.9720729353882298E-7</v>
      </c>
      <c r="I2186" s="42">
        <v>20</v>
      </c>
      <c r="J2186" s="42" t="s">
        <v>13808</v>
      </c>
      <c r="K2186" s="42">
        <v>8</v>
      </c>
      <c r="L2186" s="42">
        <v>3</v>
      </c>
      <c r="M2186" s="42">
        <v>1</v>
      </c>
      <c r="N2186" s="42" t="s">
        <v>169</v>
      </c>
      <c r="O2186" s="42" t="s">
        <v>13576</v>
      </c>
      <c r="P2186" s="42" t="s">
        <v>13577</v>
      </c>
      <c r="Q2186" t="s">
        <v>170</v>
      </c>
      <c r="R2186" t="s">
        <v>171</v>
      </c>
    </row>
    <row r="2187" spans="1:18" ht="13" x14ac:dyDescent="0.15">
      <c r="A2187" s="167"/>
      <c r="B2187" s="46">
        <v>32</v>
      </c>
      <c r="C2187" s="43" t="s">
        <v>13809</v>
      </c>
      <c r="D2187" s="45">
        <v>1000000</v>
      </c>
      <c r="E2187" s="42" t="s">
        <v>13810</v>
      </c>
      <c r="F2187" s="42" t="s">
        <v>5885</v>
      </c>
      <c r="G2187" s="42" t="s">
        <v>2007</v>
      </c>
      <c r="H2187" s="45">
        <v>8.3378366297261804E-10</v>
      </c>
      <c r="I2187" s="42">
        <v>34</v>
      </c>
      <c r="J2187" s="42" t="s">
        <v>13811</v>
      </c>
      <c r="K2187" s="42">
        <v>5</v>
      </c>
      <c r="L2187" s="42">
        <v>4</v>
      </c>
      <c r="M2187" s="42">
        <v>1</v>
      </c>
      <c r="N2187" s="42" t="s">
        <v>169</v>
      </c>
      <c r="O2187" s="42" t="s">
        <v>13576</v>
      </c>
      <c r="P2187" s="42" t="s">
        <v>13577</v>
      </c>
      <c r="Q2187" t="s">
        <v>170</v>
      </c>
      <c r="R2187" t="s">
        <v>171</v>
      </c>
    </row>
    <row r="2188" spans="1:18" ht="13" x14ac:dyDescent="0.15">
      <c r="A2188" s="167"/>
      <c r="B2188" s="46">
        <v>32</v>
      </c>
      <c r="C2188" s="43" t="s">
        <v>13812</v>
      </c>
      <c r="D2188" s="45">
        <v>1000000</v>
      </c>
      <c r="E2188" s="42" t="s">
        <v>13813</v>
      </c>
      <c r="F2188" s="42" t="s">
        <v>5885</v>
      </c>
      <c r="G2188" s="42" t="s">
        <v>1941</v>
      </c>
      <c r="H2188" s="45">
        <v>7.6329152028499599E-10</v>
      </c>
      <c r="I2188" s="42">
        <v>36</v>
      </c>
      <c r="J2188" s="42" t="s">
        <v>13814</v>
      </c>
      <c r="K2188" s="42">
        <v>4</v>
      </c>
      <c r="L2188" s="42">
        <v>4</v>
      </c>
      <c r="M2188" s="42">
        <v>1</v>
      </c>
      <c r="N2188" s="42" t="s">
        <v>169</v>
      </c>
      <c r="O2188" s="42" t="s">
        <v>13576</v>
      </c>
      <c r="P2188" s="42" t="s">
        <v>13577</v>
      </c>
      <c r="Q2188" t="s">
        <v>170</v>
      </c>
      <c r="R2188" t="s">
        <v>171</v>
      </c>
    </row>
    <row r="2189" spans="1:18" ht="13" x14ac:dyDescent="0.15">
      <c r="A2189" s="167"/>
      <c r="B2189" s="46">
        <v>32</v>
      </c>
      <c r="C2189" s="43" t="s">
        <v>13815</v>
      </c>
      <c r="D2189" s="45">
        <v>1000000</v>
      </c>
      <c r="E2189" s="42" t="s">
        <v>13816</v>
      </c>
      <c r="F2189" s="42" t="s">
        <v>5885</v>
      </c>
      <c r="G2189" s="42" t="s">
        <v>1902</v>
      </c>
      <c r="H2189" s="45">
        <v>2.60072367731156E-8</v>
      </c>
      <c r="I2189" s="42">
        <v>28</v>
      </c>
      <c r="J2189" s="42" t="s">
        <v>13817</v>
      </c>
      <c r="K2189" s="42">
        <v>5</v>
      </c>
      <c r="L2189" s="42">
        <v>4</v>
      </c>
      <c r="M2189" s="42">
        <v>1</v>
      </c>
      <c r="N2189" s="42" t="s">
        <v>169</v>
      </c>
      <c r="O2189" s="42" t="s">
        <v>13576</v>
      </c>
      <c r="P2189" s="42" t="s">
        <v>13577</v>
      </c>
      <c r="Q2189" t="s">
        <v>170</v>
      </c>
      <c r="R2189" t="s">
        <v>171</v>
      </c>
    </row>
    <row r="2190" spans="1:18" ht="13" x14ac:dyDescent="0.15">
      <c r="A2190" s="167"/>
      <c r="B2190" s="46">
        <v>32</v>
      </c>
      <c r="C2190" s="43" t="s">
        <v>13818</v>
      </c>
      <c r="D2190" s="45">
        <v>1000000</v>
      </c>
      <c r="E2190" s="42" t="s">
        <v>13819</v>
      </c>
      <c r="F2190" s="42" t="s">
        <v>5885</v>
      </c>
      <c r="G2190" s="42" t="s">
        <v>1902</v>
      </c>
      <c r="H2190" s="45">
        <v>2.5962478119183E-8</v>
      </c>
      <c r="I2190" s="42">
        <v>28</v>
      </c>
      <c r="J2190" s="42" t="s">
        <v>13820</v>
      </c>
      <c r="K2190" s="42">
        <v>5</v>
      </c>
      <c r="L2190" s="42">
        <v>4</v>
      </c>
      <c r="M2190" s="42">
        <v>1</v>
      </c>
      <c r="N2190" s="42" t="s">
        <v>169</v>
      </c>
      <c r="O2190" s="42" t="s">
        <v>13576</v>
      </c>
      <c r="P2190" s="42" t="s">
        <v>13577</v>
      </c>
      <c r="Q2190" t="s">
        <v>170</v>
      </c>
      <c r="R2190" t="s">
        <v>171</v>
      </c>
    </row>
    <row r="2191" spans="1:18" ht="13" x14ac:dyDescent="0.15">
      <c r="A2191" s="167"/>
      <c r="B2191" s="46">
        <v>32</v>
      </c>
      <c r="C2191" s="43" t="s">
        <v>13821</v>
      </c>
      <c r="D2191" s="45">
        <v>1000000</v>
      </c>
      <c r="E2191" s="42" t="s">
        <v>13822</v>
      </c>
      <c r="F2191" s="42" t="s">
        <v>13823</v>
      </c>
      <c r="G2191" s="42" t="s">
        <v>1955</v>
      </c>
      <c r="H2191" s="45">
        <v>5.7760455008033395E-7</v>
      </c>
      <c r="I2191" s="42">
        <v>30</v>
      </c>
      <c r="J2191" s="42" t="s">
        <v>13824</v>
      </c>
      <c r="K2191" s="42">
        <v>5</v>
      </c>
      <c r="L2191" s="42">
        <v>4</v>
      </c>
      <c r="M2191" s="42">
        <v>1</v>
      </c>
      <c r="N2191" s="42" t="s">
        <v>169</v>
      </c>
      <c r="O2191" s="42" t="s">
        <v>13576</v>
      </c>
      <c r="P2191" s="42" t="s">
        <v>13577</v>
      </c>
      <c r="Q2191" t="s">
        <v>170</v>
      </c>
      <c r="R2191" t="s">
        <v>171</v>
      </c>
    </row>
    <row r="2192" spans="1:18" ht="13" x14ac:dyDescent="0.15">
      <c r="A2192" s="167"/>
      <c r="B2192" s="46">
        <v>32</v>
      </c>
      <c r="C2192" s="43" t="s">
        <v>13825</v>
      </c>
      <c r="D2192" s="45">
        <v>1000000</v>
      </c>
      <c r="E2192" s="42" t="s">
        <v>13826</v>
      </c>
      <c r="F2192" s="42" t="s">
        <v>5885</v>
      </c>
      <c r="G2192" s="42" t="s">
        <v>2007</v>
      </c>
      <c r="H2192" s="45">
        <v>1.07677462713541E-9</v>
      </c>
      <c r="I2192" s="42">
        <v>32</v>
      </c>
      <c r="J2192" s="42" t="s">
        <v>13827</v>
      </c>
      <c r="K2192" s="42">
        <v>4</v>
      </c>
      <c r="L2192" s="42">
        <v>4</v>
      </c>
      <c r="M2192" s="42">
        <v>1</v>
      </c>
      <c r="N2192" s="42" t="s">
        <v>169</v>
      </c>
      <c r="O2192" s="42" t="s">
        <v>13576</v>
      </c>
      <c r="P2192" s="42" t="s">
        <v>13577</v>
      </c>
      <c r="Q2192" t="s">
        <v>170</v>
      </c>
      <c r="R2192" t="s">
        <v>171</v>
      </c>
    </row>
    <row r="2193" spans="1:18" ht="13" x14ac:dyDescent="0.15">
      <c r="A2193" s="167"/>
      <c r="B2193" s="46">
        <v>32</v>
      </c>
      <c r="C2193" s="43" t="s">
        <v>13828</v>
      </c>
      <c r="D2193" s="45">
        <v>1000000</v>
      </c>
      <c r="E2193" s="42" t="s">
        <v>13829</v>
      </c>
      <c r="F2193" s="42" t="s">
        <v>5885</v>
      </c>
      <c r="G2193" s="42" t="s">
        <v>1910</v>
      </c>
      <c r="H2193" s="45">
        <v>8.6057163080098502E-10</v>
      </c>
      <c r="I2193" s="42">
        <v>32</v>
      </c>
      <c r="J2193" s="42" t="s">
        <v>13830</v>
      </c>
      <c r="K2193" s="42">
        <v>5</v>
      </c>
      <c r="L2193" s="42">
        <v>4</v>
      </c>
      <c r="M2193" s="42">
        <v>1</v>
      </c>
      <c r="N2193" s="42" t="s">
        <v>169</v>
      </c>
      <c r="O2193" s="42" t="s">
        <v>13576</v>
      </c>
      <c r="P2193" s="42" t="s">
        <v>13577</v>
      </c>
      <c r="Q2193" t="s">
        <v>170</v>
      </c>
      <c r="R2193" t="s">
        <v>171</v>
      </c>
    </row>
    <row r="2194" spans="1:18" ht="13" x14ac:dyDescent="0.15">
      <c r="A2194" s="167"/>
      <c r="B2194" s="46">
        <v>32</v>
      </c>
      <c r="C2194" s="43" t="s">
        <v>13831</v>
      </c>
      <c r="D2194" s="45">
        <v>1000000</v>
      </c>
      <c r="E2194" s="42" t="s">
        <v>13832</v>
      </c>
      <c r="F2194" s="42" t="s">
        <v>13823</v>
      </c>
      <c r="G2194" s="42" t="s">
        <v>1955</v>
      </c>
      <c r="H2194" s="45">
        <v>1.05124026752206E-7</v>
      </c>
      <c r="I2194" s="42">
        <v>34</v>
      </c>
      <c r="J2194" s="42" t="s">
        <v>13833</v>
      </c>
      <c r="K2194" s="42">
        <v>6</v>
      </c>
      <c r="L2194" s="42">
        <v>4</v>
      </c>
      <c r="M2194" s="42">
        <v>1</v>
      </c>
      <c r="N2194" s="42" t="s">
        <v>169</v>
      </c>
      <c r="O2194" s="42" t="s">
        <v>13576</v>
      </c>
      <c r="P2194" s="42" t="s">
        <v>13577</v>
      </c>
      <c r="Q2194" t="s">
        <v>170</v>
      </c>
      <c r="R2194" t="s">
        <v>171</v>
      </c>
    </row>
    <row r="2195" spans="1:18" ht="13" x14ac:dyDescent="0.15">
      <c r="A2195" s="167"/>
      <c r="B2195" s="46">
        <v>32</v>
      </c>
      <c r="C2195" s="43" t="s">
        <v>13834</v>
      </c>
      <c r="D2195" s="45">
        <v>1000000</v>
      </c>
      <c r="E2195" s="42" t="s">
        <v>13835</v>
      </c>
      <c r="F2195" s="42" t="s">
        <v>5885</v>
      </c>
      <c r="G2195" s="42" t="s">
        <v>1948</v>
      </c>
      <c r="H2195" s="45">
        <v>6.7109037153880198E-9</v>
      </c>
      <c r="I2195" s="42">
        <v>28</v>
      </c>
      <c r="J2195" s="42" t="s">
        <v>13836</v>
      </c>
      <c r="K2195" s="42">
        <v>5</v>
      </c>
      <c r="L2195" s="42">
        <v>4</v>
      </c>
      <c r="M2195" s="42">
        <v>1</v>
      </c>
      <c r="N2195" s="42" t="s">
        <v>169</v>
      </c>
      <c r="O2195" s="42" t="s">
        <v>13576</v>
      </c>
      <c r="P2195" s="42" t="s">
        <v>13577</v>
      </c>
      <c r="Q2195" t="s">
        <v>170</v>
      </c>
      <c r="R2195" t="s">
        <v>171</v>
      </c>
    </row>
    <row r="2196" spans="1:18" ht="13" x14ac:dyDescent="0.15">
      <c r="A2196" s="167"/>
      <c r="B2196" s="46">
        <v>32</v>
      </c>
      <c r="C2196" s="43" t="s">
        <v>13837</v>
      </c>
      <c r="D2196" s="45">
        <v>1000000</v>
      </c>
      <c r="E2196" s="42" t="s">
        <v>13838</v>
      </c>
      <c r="F2196" s="42" t="s">
        <v>5885</v>
      </c>
      <c r="G2196" s="42" t="s">
        <v>1941</v>
      </c>
      <c r="H2196" s="45">
        <v>1.43858126112977E-10</v>
      </c>
      <c r="I2196" s="42">
        <v>36</v>
      </c>
      <c r="J2196" s="42" t="s">
        <v>13839</v>
      </c>
      <c r="K2196" s="42">
        <v>4</v>
      </c>
      <c r="L2196" s="42">
        <v>3</v>
      </c>
      <c r="M2196" s="42">
        <v>1</v>
      </c>
      <c r="N2196" s="42" t="s">
        <v>169</v>
      </c>
      <c r="O2196" s="42" t="s">
        <v>13576</v>
      </c>
      <c r="P2196" s="42" t="s">
        <v>13577</v>
      </c>
      <c r="Q2196" t="s">
        <v>170</v>
      </c>
      <c r="R2196" t="s">
        <v>171</v>
      </c>
    </row>
    <row r="2197" spans="1:18" ht="13" x14ac:dyDescent="0.15">
      <c r="A2197" s="167"/>
      <c r="B2197" s="46">
        <v>32</v>
      </c>
      <c r="C2197" s="43" t="s">
        <v>13840</v>
      </c>
      <c r="D2197" s="45">
        <v>1000000</v>
      </c>
      <c r="E2197" s="42" t="s">
        <v>13841</v>
      </c>
      <c r="F2197" s="42" t="s">
        <v>2237</v>
      </c>
      <c r="G2197" s="42" t="s">
        <v>1902</v>
      </c>
      <c r="H2197" s="45">
        <v>7.50684653125647E-9</v>
      </c>
      <c r="I2197" s="42">
        <v>22</v>
      </c>
      <c r="J2197" s="42" t="s">
        <v>13842</v>
      </c>
      <c r="K2197" s="42">
        <v>3</v>
      </c>
      <c r="L2197" s="42">
        <v>3</v>
      </c>
      <c r="M2197" s="42">
        <v>1</v>
      </c>
      <c r="N2197" s="42" t="s">
        <v>169</v>
      </c>
      <c r="O2197" s="42" t="s">
        <v>13576</v>
      </c>
      <c r="P2197" s="42" t="s">
        <v>13577</v>
      </c>
      <c r="Q2197" t="s">
        <v>170</v>
      </c>
      <c r="R2197" t="s">
        <v>171</v>
      </c>
    </row>
    <row r="2198" spans="1:18" ht="13" x14ac:dyDescent="0.15">
      <c r="A2198" s="167"/>
      <c r="B2198" s="46">
        <v>32</v>
      </c>
      <c r="C2198" s="43" t="s">
        <v>13843</v>
      </c>
      <c r="D2198" s="45">
        <v>1000000</v>
      </c>
      <c r="E2198" s="42" t="s">
        <v>13844</v>
      </c>
      <c r="F2198" s="42" t="s">
        <v>5913</v>
      </c>
      <c r="G2198" s="42" t="s">
        <v>1948</v>
      </c>
      <c r="H2198" s="45">
        <v>6.5692506596056495E-11</v>
      </c>
      <c r="I2198" s="42">
        <v>32</v>
      </c>
      <c r="J2198" s="42" t="s">
        <v>13845</v>
      </c>
      <c r="K2198" s="42">
        <v>3</v>
      </c>
      <c r="L2198" s="42">
        <v>3</v>
      </c>
      <c r="M2198" s="42">
        <v>1</v>
      </c>
      <c r="N2198" s="42" t="s">
        <v>169</v>
      </c>
      <c r="O2198" s="42" t="s">
        <v>13576</v>
      </c>
      <c r="P2198" s="42" t="s">
        <v>13577</v>
      </c>
      <c r="Q2198" t="s">
        <v>170</v>
      </c>
      <c r="R2198" t="s">
        <v>171</v>
      </c>
    </row>
    <row r="2199" spans="1:18" ht="13" x14ac:dyDescent="0.15">
      <c r="A2199" s="167"/>
      <c r="B2199" s="46">
        <v>32</v>
      </c>
      <c r="C2199" s="43" t="s">
        <v>13846</v>
      </c>
      <c r="D2199" s="45">
        <v>1000000</v>
      </c>
      <c r="E2199" s="42" t="s">
        <v>13847</v>
      </c>
      <c r="F2199" s="42" t="s">
        <v>5885</v>
      </c>
      <c r="G2199" s="42" t="s">
        <v>1914</v>
      </c>
      <c r="H2199" s="45">
        <v>1.0880274790942899E-9</v>
      </c>
      <c r="I2199" s="42">
        <v>34</v>
      </c>
      <c r="J2199" s="42" t="s">
        <v>13848</v>
      </c>
      <c r="K2199" s="42">
        <v>3</v>
      </c>
      <c r="L2199" s="42">
        <v>3</v>
      </c>
      <c r="M2199" s="42">
        <v>1</v>
      </c>
      <c r="N2199" s="42" t="s">
        <v>169</v>
      </c>
      <c r="O2199" s="42" t="s">
        <v>13576</v>
      </c>
      <c r="P2199" s="42" t="s">
        <v>13577</v>
      </c>
      <c r="Q2199" t="s">
        <v>170</v>
      </c>
      <c r="R2199" t="s">
        <v>171</v>
      </c>
    </row>
    <row r="2200" spans="1:18" ht="13" x14ac:dyDescent="0.15">
      <c r="A2200" s="167"/>
      <c r="B2200" s="46">
        <v>32</v>
      </c>
      <c r="C2200" s="43" t="s">
        <v>13849</v>
      </c>
      <c r="D2200" s="45">
        <v>1000000</v>
      </c>
      <c r="E2200" s="42" t="s">
        <v>13850</v>
      </c>
      <c r="F2200" s="42" t="s">
        <v>5885</v>
      </c>
      <c r="G2200" s="42" t="s">
        <v>2007</v>
      </c>
      <c r="H2200" s="45">
        <v>3.1052528467187598E-12</v>
      </c>
      <c r="I2200" s="42">
        <v>36</v>
      </c>
      <c r="J2200" s="42" t="s">
        <v>13851</v>
      </c>
      <c r="K2200" s="42">
        <v>3</v>
      </c>
      <c r="L2200" s="42">
        <v>3</v>
      </c>
      <c r="M2200" s="42">
        <v>1</v>
      </c>
      <c r="N2200" s="42" t="s">
        <v>169</v>
      </c>
      <c r="O2200" s="42" t="s">
        <v>13576</v>
      </c>
      <c r="P2200" s="42" t="s">
        <v>13577</v>
      </c>
      <c r="Q2200" t="s">
        <v>170</v>
      </c>
      <c r="R2200" t="s">
        <v>171</v>
      </c>
    </row>
    <row r="2201" spans="1:18" ht="13" x14ac:dyDescent="0.15">
      <c r="A2201" s="167"/>
      <c r="B2201" s="46">
        <v>32</v>
      </c>
      <c r="C2201" s="43" t="s">
        <v>13852</v>
      </c>
      <c r="D2201" s="45">
        <v>1000000</v>
      </c>
      <c r="E2201" s="42" t="s">
        <v>13853</v>
      </c>
      <c r="F2201" s="42" t="s">
        <v>5885</v>
      </c>
      <c r="G2201" s="42" t="s">
        <v>1893</v>
      </c>
      <c r="H2201" s="45">
        <v>1.7564472581015701E-9</v>
      </c>
      <c r="I2201" s="42">
        <v>22</v>
      </c>
      <c r="J2201" s="42" t="s">
        <v>13854</v>
      </c>
      <c r="K2201" s="42">
        <v>4</v>
      </c>
      <c r="L2201" s="42">
        <v>4</v>
      </c>
      <c r="M2201" s="42">
        <v>1</v>
      </c>
      <c r="N2201" s="42" t="s">
        <v>169</v>
      </c>
      <c r="O2201" s="42" t="s">
        <v>13576</v>
      </c>
      <c r="P2201" s="42" t="s">
        <v>13577</v>
      </c>
      <c r="Q2201" t="s">
        <v>170</v>
      </c>
      <c r="R2201" t="s">
        <v>171</v>
      </c>
    </row>
    <row r="2202" spans="1:18" ht="13" x14ac:dyDescent="0.15">
      <c r="A2202" s="167"/>
      <c r="B2202" s="46">
        <v>32</v>
      </c>
      <c r="C2202" s="43" t="s">
        <v>13855</v>
      </c>
      <c r="D2202" s="45">
        <v>1000000</v>
      </c>
      <c r="E2202" s="42" t="s">
        <v>13856</v>
      </c>
      <c r="F2202" s="42" t="s">
        <v>5885</v>
      </c>
      <c r="G2202" s="42" t="s">
        <v>1914</v>
      </c>
      <c r="H2202" s="45">
        <v>3.8779418158063097E-12</v>
      </c>
      <c r="I2202" s="42">
        <v>36</v>
      </c>
      <c r="J2202" s="42" t="s">
        <v>13857</v>
      </c>
      <c r="K2202" s="42">
        <v>4</v>
      </c>
      <c r="L2202" s="42">
        <v>3</v>
      </c>
      <c r="M2202" s="42">
        <v>1</v>
      </c>
      <c r="N2202" s="42" t="s">
        <v>169</v>
      </c>
      <c r="O2202" s="42" t="s">
        <v>13576</v>
      </c>
      <c r="P2202" s="42" t="s">
        <v>13577</v>
      </c>
      <c r="Q2202" t="s">
        <v>170</v>
      </c>
      <c r="R2202" t="s">
        <v>171</v>
      </c>
    </row>
    <row r="2203" spans="1:18" ht="13" x14ac:dyDescent="0.15">
      <c r="A2203" s="167"/>
      <c r="B2203" s="46">
        <v>32</v>
      </c>
      <c r="C2203" s="43" t="s">
        <v>13858</v>
      </c>
      <c r="D2203" s="45">
        <v>1000000</v>
      </c>
      <c r="E2203" s="42" t="s">
        <v>13859</v>
      </c>
      <c r="F2203" s="42" t="s">
        <v>2230</v>
      </c>
      <c r="G2203" s="42" t="s">
        <v>1955</v>
      </c>
      <c r="H2203" s="45">
        <v>1.13146364665936E-11</v>
      </c>
      <c r="I2203" s="42">
        <v>36</v>
      </c>
      <c r="J2203" s="42" t="s">
        <v>13860</v>
      </c>
      <c r="K2203" s="42">
        <v>3</v>
      </c>
      <c r="L2203" s="42">
        <v>3</v>
      </c>
      <c r="M2203" s="42">
        <v>1</v>
      </c>
      <c r="N2203" s="42" t="s">
        <v>169</v>
      </c>
      <c r="O2203" s="42" t="s">
        <v>13576</v>
      </c>
      <c r="P2203" s="42" t="s">
        <v>13577</v>
      </c>
      <c r="Q2203" t="s">
        <v>170</v>
      </c>
      <c r="R2203" t="s">
        <v>171</v>
      </c>
    </row>
    <row r="2204" spans="1:18" ht="13" x14ac:dyDescent="0.15">
      <c r="A2204" s="167"/>
      <c r="B2204" s="46">
        <v>32</v>
      </c>
      <c r="C2204" s="43" t="s">
        <v>13861</v>
      </c>
      <c r="D2204" s="45">
        <v>1000000</v>
      </c>
      <c r="E2204" s="42" t="s">
        <v>13862</v>
      </c>
      <c r="F2204" s="42" t="s">
        <v>5885</v>
      </c>
      <c r="G2204" s="42" t="s">
        <v>1948</v>
      </c>
      <c r="H2204" s="45">
        <v>1.7749360682230999E-8</v>
      </c>
      <c r="I2204" s="42">
        <v>22</v>
      </c>
      <c r="J2204" s="42" t="s">
        <v>13863</v>
      </c>
      <c r="K2204" s="42">
        <v>3</v>
      </c>
      <c r="L2204" s="42">
        <v>3</v>
      </c>
      <c r="M2204" s="42">
        <v>1</v>
      </c>
      <c r="N2204" s="42" t="s">
        <v>169</v>
      </c>
      <c r="O2204" s="42" t="s">
        <v>13576</v>
      </c>
      <c r="P2204" s="42" t="s">
        <v>13577</v>
      </c>
      <c r="Q2204" t="s">
        <v>170</v>
      </c>
      <c r="R2204" t="s">
        <v>171</v>
      </c>
    </row>
    <row r="2205" spans="1:18" ht="13" x14ac:dyDescent="0.15">
      <c r="A2205" s="167"/>
      <c r="B2205" s="46">
        <v>32</v>
      </c>
      <c r="C2205" s="43" t="s">
        <v>13864</v>
      </c>
      <c r="D2205" s="45">
        <v>1000000</v>
      </c>
      <c r="E2205" s="42" t="s">
        <v>13865</v>
      </c>
      <c r="F2205" s="42" t="s">
        <v>5885</v>
      </c>
      <c r="G2205" s="42" t="s">
        <v>1918</v>
      </c>
      <c r="H2205" s="45">
        <v>8.7736964772526196E-11</v>
      </c>
      <c r="I2205" s="42">
        <v>34</v>
      </c>
      <c r="J2205" s="42" t="s">
        <v>13866</v>
      </c>
      <c r="K2205" s="42">
        <v>3</v>
      </c>
      <c r="L2205" s="42">
        <v>3</v>
      </c>
      <c r="M2205" s="42">
        <v>1</v>
      </c>
      <c r="N2205" s="42" t="s">
        <v>169</v>
      </c>
      <c r="O2205" s="42" t="s">
        <v>13576</v>
      </c>
      <c r="P2205" s="42" t="s">
        <v>13577</v>
      </c>
      <c r="Q2205" t="s">
        <v>170</v>
      </c>
      <c r="R2205" t="s">
        <v>171</v>
      </c>
    </row>
    <row r="2206" spans="1:18" ht="13" x14ac:dyDescent="0.15">
      <c r="A2206" s="167"/>
      <c r="B2206" s="46">
        <v>32</v>
      </c>
      <c r="C2206" s="43" t="s">
        <v>13867</v>
      </c>
      <c r="D2206" s="45">
        <v>1000000</v>
      </c>
      <c r="E2206" s="42" t="s">
        <v>13868</v>
      </c>
      <c r="F2206" s="42" t="s">
        <v>5885</v>
      </c>
      <c r="G2206" s="42" t="s">
        <v>1910</v>
      </c>
      <c r="H2206" s="45">
        <v>7.7269977360110703E-13</v>
      </c>
      <c r="I2206" s="42">
        <v>34</v>
      </c>
      <c r="J2206" s="42" t="s">
        <v>13869</v>
      </c>
      <c r="K2206" s="42">
        <v>3</v>
      </c>
      <c r="L2206" s="42">
        <v>3</v>
      </c>
      <c r="M2206" s="42">
        <v>1</v>
      </c>
      <c r="N2206" s="42" t="s">
        <v>169</v>
      </c>
      <c r="O2206" s="42" t="s">
        <v>13576</v>
      </c>
      <c r="P2206" s="42" t="s">
        <v>13577</v>
      </c>
      <c r="Q2206" t="s">
        <v>170</v>
      </c>
      <c r="R2206" t="s">
        <v>171</v>
      </c>
    </row>
    <row r="2207" spans="1:18" ht="13" x14ac:dyDescent="0.15">
      <c r="A2207" s="167"/>
      <c r="B2207" s="46">
        <v>32</v>
      </c>
      <c r="C2207" s="43" t="s">
        <v>13870</v>
      </c>
      <c r="D2207" s="45">
        <v>1000000</v>
      </c>
      <c r="E2207" s="42" t="s">
        <v>13871</v>
      </c>
      <c r="F2207" s="42" t="s">
        <v>5885</v>
      </c>
      <c r="G2207" s="42" t="s">
        <v>1948</v>
      </c>
      <c r="H2207" s="45">
        <v>1.1810583666887801E-6</v>
      </c>
      <c r="I2207" s="42">
        <v>14</v>
      </c>
      <c r="J2207" s="42" t="s">
        <v>13872</v>
      </c>
      <c r="K2207" s="42">
        <v>3</v>
      </c>
      <c r="L2207" s="42">
        <v>3</v>
      </c>
      <c r="M2207" s="42">
        <v>1</v>
      </c>
      <c r="N2207" s="42" t="s">
        <v>169</v>
      </c>
      <c r="O2207" s="42" t="s">
        <v>13576</v>
      </c>
      <c r="P2207" s="42" t="s">
        <v>13577</v>
      </c>
      <c r="Q2207" t="s">
        <v>170</v>
      </c>
      <c r="R2207" t="s">
        <v>171</v>
      </c>
    </row>
    <row r="2208" spans="1:18" ht="13" x14ac:dyDescent="0.15">
      <c r="A2208" s="167"/>
      <c r="B2208" s="46">
        <v>33</v>
      </c>
      <c r="C2208" s="43" t="s">
        <v>13886</v>
      </c>
      <c r="D2208" s="45">
        <v>1000000</v>
      </c>
      <c r="E2208" s="42" t="s">
        <v>13887</v>
      </c>
      <c r="F2208" s="42" t="s">
        <v>5126</v>
      </c>
      <c r="G2208" s="42" t="s">
        <v>6296</v>
      </c>
      <c r="H2208" s="45">
        <v>6.8032431717036695E-8</v>
      </c>
      <c r="I2208" s="42">
        <v>34</v>
      </c>
      <c r="J2208" s="42" t="s">
        <v>13888</v>
      </c>
      <c r="K2208" s="42">
        <v>10</v>
      </c>
      <c r="L2208" s="42">
        <v>5</v>
      </c>
      <c r="M2208" s="42">
        <v>1</v>
      </c>
      <c r="N2208" s="42" t="s">
        <v>174</v>
      </c>
      <c r="O2208" s="42" t="s">
        <v>13889</v>
      </c>
      <c r="P2208" s="42" t="s">
        <v>13890</v>
      </c>
      <c r="Q2208" t="s">
        <v>175</v>
      </c>
      <c r="R2208" t="s">
        <v>176</v>
      </c>
    </row>
    <row r="2209" spans="1:18" ht="13" x14ac:dyDescent="0.15">
      <c r="A2209" s="167"/>
      <c r="B2209" s="46">
        <v>33</v>
      </c>
      <c r="C2209" s="43" t="s">
        <v>13891</v>
      </c>
      <c r="D2209" s="45">
        <v>1000000</v>
      </c>
      <c r="E2209" s="42" t="s">
        <v>13892</v>
      </c>
      <c r="F2209" s="42" t="s">
        <v>5342</v>
      </c>
      <c r="G2209" s="42" t="s">
        <v>1918</v>
      </c>
      <c r="H2209" s="45">
        <v>1.39201017423058E-11</v>
      </c>
      <c r="I2209" s="42">
        <v>32</v>
      </c>
      <c r="J2209" s="42" t="s">
        <v>13893</v>
      </c>
      <c r="K2209" s="42">
        <v>11</v>
      </c>
      <c r="L2209" s="42">
        <v>9</v>
      </c>
      <c r="M2209" s="42">
        <v>1</v>
      </c>
      <c r="N2209" s="42" t="s">
        <v>174</v>
      </c>
      <c r="O2209" s="42" t="s">
        <v>13889</v>
      </c>
      <c r="P2209" s="42" t="s">
        <v>13890</v>
      </c>
      <c r="Q2209" t="s">
        <v>175</v>
      </c>
      <c r="R2209" t="s">
        <v>176</v>
      </c>
    </row>
    <row r="2210" spans="1:18" ht="13" x14ac:dyDescent="0.15">
      <c r="A2210" s="167"/>
      <c r="B2210" s="46">
        <v>33</v>
      </c>
      <c r="C2210" s="43" t="s">
        <v>13894</v>
      </c>
      <c r="D2210" s="45">
        <v>1000000</v>
      </c>
      <c r="E2210" s="42" t="s">
        <v>13895</v>
      </c>
      <c r="F2210" s="42" t="s">
        <v>5126</v>
      </c>
      <c r="G2210" s="42" t="s">
        <v>6296</v>
      </c>
      <c r="H2210" s="45">
        <v>1.80798209710995E-7</v>
      </c>
      <c r="I2210" s="42">
        <v>22</v>
      </c>
      <c r="J2210" s="42" t="s">
        <v>13896</v>
      </c>
      <c r="K2210" s="42">
        <v>9</v>
      </c>
      <c r="L2210" s="42">
        <v>6</v>
      </c>
      <c r="M2210" s="42">
        <v>1</v>
      </c>
      <c r="N2210" s="42" t="s">
        <v>174</v>
      </c>
      <c r="O2210" s="42" t="s">
        <v>13889</v>
      </c>
      <c r="P2210" s="42" t="s">
        <v>13890</v>
      </c>
      <c r="Q2210" t="s">
        <v>175</v>
      </c>
      <c r="R2210" t="s">
        <v>176</v>
      </c>
    </row>
    <row r="2211" spans="1:18" ht="13" x14ac:dyDescent="0.15">
      <c r="A2211" s="167"/>
      <c r="B2211" s="46">
        <v>33</v>
      </c>
      <c r="C2211" s="43" t="s">
        <v>13897</v>
      </c>
      <c r="D2211" s="45">
        <v>1000000</v>
      </c>
      <c r="E2211" s="42" t="s">
        <v>13898</v>
      </c>
      <c r="F2211" s="42" t="s">
        <v>5126</v>
      </c>
      <c r="G2211" s="42" t="s">
        <v>6296</v>
      </c>
      <c r="H2211" s="45">
        <v>4.1315988914243499E-7</v>
      </c>
      <c r="I2211" s="42">
        <v>22</v>
      </c>
      <c r="J2211" s="42" t="s">
        <v>13899</v>
      </c>
      <c r="K2211" s="42">
        <v>9</v>
      </c>
      <c r="L2211" s="42">
        <v>5</v>
      </c>
      <c r="M2211" s="42">
        <v>1</v>
      </c>
      <c r="N2211" s="42" t="s">
        <v>174</v>
      </c>
      <c r="O2211" s="42" t="s">
        <v>13889</v>
      </c>
      <c r="P2211" s="42" t="s">
        <v>13890</v>
      </c>
      <c r="Q2211" t="s">
        <v>175</v>
      </c>
      <c r="R2211" t="s">
        <v>176</v>
      </c>
    </row>
    <row r="2212" spans="1:18" ht="13" x14ac:dyDescent="0.15">
      <c r="A2212" s="167"/>
      <c r="B2212" s="46">
        <v>33</v>
      </c>
      <c r="C2212" s="43" t="s">
        <v>13900</v>
      </c>
      <c r="D2212" s="45">
        <v>1000000</v>
      </c>
      <c r="E2212" s="42" t="s">
        <v>13901</v>
      </c>
      <c r="F2212" s="42" t="s">
        <v>7215</v>
      </c>
      <c r="G2212" s="42" t="s">
        <v>1902</v>
      </c>
      <c r="H2212" s="45">
        <v>2.4898453805291699E-9</v>
      </c>
      <c r="I2212" s="42">
        <v>32</v>
      </c>
      <c r="J2212" s="42" t="s">
        <v>13902</v>
      </c>
      <c r="K2212" s="42">
        <v>7</v>
      </c>
      <c r="L2212" s="42">
        <v>5</v>
      </c>
      <c r="M2212" s="42">
        <v>1</v>
      </c>
      <c r="N2212" s="42" t="s">
        <v>174</v>
      </c>
      <c r="O2212" s="42" t="s">
        <v>13889</v>
      </c>
      <c r="P2212" s="42" t="s">
        <v>13890</v>
      </c>
      <c r="Q2212" t="s">
        <v>175</v>
      </c>
      <c r="R2212" t="s">
        <v>176</v>
      </c>
    </row>
    <row r="2213" spans="1:18" ht="13" x14ac:dyDescent="0.15">
      <c r="A2213" s="167"/>
      <c r="B2213" s="46">
        <v>33</v>
      </c>
      <c r="C2213" s="43" t="s">
        <v>13903</v>
      </c>
      <c r="D2213" s="45">
        <v>1000000</v>
      </c>
      <c r="E2213" s="42" t="s">
        <v>13904</v>
      </c>
      <c r="F2213" s="42" t="s">
        <v>7215</v>
      </c>
      <c r="G2213" s="42" t="s">
        <v>1902</v>
      </c>
      <c r="H2213" s="45">
        <v>1.02706531858067E-9</v>
      </c>
      <c r="I2213" s="42">
        <v>34</v>
      </c>
      <c r="J2213" s="42" t="s">
        <v>13905</v>
      </c>
      <c r="K2213" s="42">
        <v>8</v>
      </c>
      <c r="L2213" s="42">
        <v>5</v>
      </c>
      <c r="M2213" s="42">
        <v>1</v>
      </c>
      <c r="N2213" s="42" t="s">
        <v>174</v>
      </c>
      <c r="O2213" s="42" t="s">
        <v>13889</v>
      </c>
      <c r="P2213" s="42" t="s">
        <v>13890</v>
      </c>
      <c r="Q2213" t="s">
        <v>175</v>
      </c>
      <c r="R2213" t="s">
        <v>176</v>
      </c>
    </row>
    <row r="2214" spans="1:18" ht="13" x14ac:dyDescent="0.15">
      <c r="A2214" s="167"/>
      <c r="B2214" s="46">
        <v>33</v>
      </c>
      <c r="C2214" s="43" t="s">
        <v>13906</v>
      </c>
      <c r="D2214" s="45">
        <v>1000000</v>
      </c>
      <c r="E2214" s="42" t="s">
        <v>13907</v>
      </c>
      <c r="F2214" s="42" t="s">
        <v>2404</v>
      </c>
      <c r="G2214" s="42" t="s">
        <v>2007</v>
      </c>
      <c r="H2214" s="45">
        <v>3.87851845947588E-8</v>
      </c>
      <c r="I2214" s="42">
        <v>16</v>
      </c>
      <c r="J2214" s="42" t="s">
        <v>13908</v>
      </c>
      <c r="K2214" s="42">
        <v>7</v>
      </c>
      <c r="L2214" s="42">
        <v>4</v>
      </c>
      <c r="M2214" s="42">
        <v>1</v>
      </c>
      <c r="N2214" s="42" t="s">
        <v>174</v>
      </c>
      <c r="O2214" s="42" t="s">
        <v>13889</v>
      </c>
      <c r="P2214" s="42" t="s">
        <v>13890</v>
      </c>
      <c r="Q2214" t="s">
        <v>175</v>
      </c>
      <c r="R2214" t="s">
        <v>176</v>
      </c>
    </row>
    <row r="2215" spans="1:18" ht="13" x14ac:dyDescent="0.15">
      <c r="A2215" s="167"/>
      <c r="B2215" s="46">
        <v>33</v>
      </c>
      <c r="C2215" s="43" t="s">
        <v>13909</v>
      </c>
      <c r="D2215" s="45">
        <v>1000000</v>
      </c>
      <c r="E2215" s="42" t="s">
        <v>13910</v>
      </c>
      <c r="F2215" s="42" t="s">
        <v>7215</v>
      </c>
      <c r="G2215" s="42" t="s">
        <v>1948</v>
      </c>
      <c r="H2215" s="45">
        <v>1.44075272315446E-9</v>
      </c>
      <c r="I2215" s="42">
        <v>26</v>
      </c>
      <c r="J2215" s="42" t="s">
        <v>13911</v>
      </c>
      <c r="K2215" s="42">
        <v>4</v>
      </c>
      <c r="L2215" s="42">
        <v>4</v>
      </c>
      <c r="M2215" s="42">
        <v>1</v>
      </c>
      <c r="N2215" s="42" t="s">
        <v>174</v>
      </c>
      <c r="O2215" s="42" t="s">
        <v>13889</v>
      </c>
      <c r="P2215" s="42" t="s">
        <v>13890</v>
      </c>
      <c r="Q2215" t="s">
        <v>175</v>
      </c>
      <c r="R2215" t="s">
        <v>176</v>
      </c>
    </row>
    <row r="2216" spans="1:18" ht="13" x14ac:dyDescent="0.15">
      <c r="A2216" s="167"/>
      <c r="B2216" s="46">
        <v>33</v>
      </c>
      <c r="C2216" s="43" t="s">
        <v>13912</v>
      </c>
      <c r="D2216" s="45">
        <v>1000000</v>
      </c>
      <c r="E2216" s="42" t="s">
        <v>13913</v>
      </c>
      <c r="F2216" s="42" t="s">
        <v>5342</v>
      </c>
      <c r="G2216" s="42" t="s">
        <v>1948</v>
      </c>
      <c r="H2216" s="45">
        <v>2.06857303011131E-8</v>
      </c>
      <c r="I2216" s="42">
        <v>16</v>
      </c>
      <c r="J2216" s="42" t="s">
        <v>13914</v>
      </c>
      <c r="K2216" s="42">
        <v>5</v>
      </c>
      <c r="L2216" s="42">
        <v>4</v>
      </c>
      <c r="M2216" s="42">
        <v>1</v>
      </c>
      <c r="N2216" s="42" t="s">
        <v>174</v>
      </c>
      <c r="O2216" s="42" t="s">
        <v>13889</v>
      </c>
      <c r="P2216" s="42" t="s">
        <v>13890</v>
      </c>
      <c r="Q2216" t="s">
        <v>175</v>
      </c>
      <c r="R2216" t="s">
        <v>176</v>
      </c>
    </row>
    <row r="2217" spans="1:18" ht="13" x14ac:dyDescent="0.15">
      <c r="A2217" s="167"/>
      <c r="B2217" s="46">
        <v>33</v>
      </c>
      <c r="C2217" s="43" t="s">
        <v>13915</v>
      </c>
      <c r="D2217" s="45">
        <v>1000000</v>
      </c>
      <c r="E2217" s="42" t="s">
        <v>13916</v>
      </c>
      <c r="F2217" s="42" t="s">
        <v>5342</v>
      </c>
      <c r="G2217" s="42" t="s">
        <v>1910</v>
      </c>
      <c r="H2217" s="45">
        <v>6.9834247382009303E-8</v>
      </c>
      <c r="I2217" s="42">
        <v>14</v>
      </c>
      <c r="J2217" s="42" t="s">
        <v>13917</v>
      </c>
      <c r="K2217" s="42">
        <v>6</v>
      </c>
      <c r="L2217" s="42">
        <v>6</v>
      </c>
      <c r="M2217" s="42">
        <v>1</v>
      </c>
      <c r="N2217" s="42" t="s">
        <v>174</v>
      </c>
      <c r="O2217" s="42" t="s">
        <v>13889</v>
      </c>
      <c r="P2217" s="42" t="s">
        <v>13890</v>
      </c>
      <c r="Q2217" t="s">
        <v>175</v>
      </c>
      <c r="R2217" t="s">
        <v>176</v>
      </c>
    </row>
    <row r="2218" spans="1:18" ht="13" x14ac:dyDescent="0.15">
      <c r="A2218" s="167"/>
      <c r="B2218" s="46">
        <v>33</v>
      </c>
      <c r="C2218" s="43" t="s">
        <v>13918</v>
      </c>
      <c r="D2218" s="45">
        <v>1000000</v>
      </c>
      <c r="E2218" s="42" t="s">
        <v>13919</v>
      </c>
      <c r="F2218" s="42" t="s">
        <v>5342</v>
      </c>
      <c r="G2218" s="42" t="s">
        <v>1925</v>
      </c>
      <c r="H2218" s="45">
        <v>1.2248238388238901E-7</v>
      </c>
      <c r="I2218" s="42">
        <v>20</v>
      </c>
      <c r="J2218" s="42" t="s">
        <v>13920</v>
      </c>
      <c r="K2218" s="42">
        <v>4</v>
      </c>
      <c r="L2218" s="42">
        <v>4</v>
      </c>
      <c r="M2218" s="42">
        <v>1</v>
      </c>
      <c r="N2218" s="42" t="s">
        <v>174</v>
      </c>
      <c r="O2218" s="42" t="s">
        <v>13889</v>
      </c>
      <c r="P2218" s="42" t="s">
        <v>13890</v>
      </c>
      <c r="Q2218" t="s">
        <v>175</v>
      </c>
      <c r="R2218" t="s">
        <v>176</v>
      </c>
    </row>
    <row r="2219" spans="1:18" ht="13" x14ac:dyDescent="0.15">
      <c r="A2219" s="167"/>
      <c r="B2219" s="46">
        <v>33</v>
      </c>
      <c r="C2219" s="43" t="s">
        <v>13921</v>
      </c>
      <c r="D2219" s="45">
        <v>1000000</v>
      </c>
      <c r="E2219" s="42" t="s">
        <v>13922</v>
      </c>
      <c r="F2219" s="42" t="s">
        <v>5342</v>
      </c>
      <c r="G2219" s="42" t="s">
        <v>1893</v>
      </c>
      <c r="H2219" s="45">
        <v>1.6788006048607602E-11</v>
      </c>
      <c r="I2219" s="42">
        <v>34</v>
      </c>
      <c r="J2219" s="42" t="s">
        <v>13923</v>
      </c>
      <c r="K2219" s="42">
        <v>4</v>
      </c>
      <c r="L2219" s="42">
        <v>4</v>
      </c>
      <c r="M2219" s="42">
        <v>1</v>
      </c>
      <c r="N2219" s="42" t="s">
        <v>174</v>
      </c>
      <c r="O2219" s="42" t="s">
        <v>13889</v>
      </c>
      <c r="P2219" s="42" t="s">
        <v>13890</v>
      </c>
      <c r="Q2219" t="s">
        <v>175</v>
      </c>
      <c r="R2219" t="s">
        <v>176</v>
      </c>
    </row>
    <row r="2220" spans="1:18" ht="13" x14ac:dyDescent="0.15">
      <c r="A2220" s="167"/>
      <c r="B2220" s="46">
        <v>33</v>
      </c>
      <c r="C2220" s="43" t="s">
        <v>13924</v>
      </c>
      <c r="D2220" s="45">
        <v>1000000</v>
      </c>
      <c r="E2220" s="42" t="s">
        <v>13925</v>
      </c>
      <c r="F2220" s="42" t="s">
        <v>1909</v>
      </c>
      <c r="G2220" s="42" t="s">
        <v>1914</v>
      </c>
      <c r="H2220" s="45">
        <v>1.0266170504902999E-9</v>
      </c>
      <c r="I2220" s="42">
        <v>32</v>
      </c>
      <c r="J2220" s="42" t="s">
        <v>13926</v>
      </c>
      <c r="K2220" s="42">
        <v>3</v>
      </c>
      <c r="L2220" s="42">
        <v>3</v>
      </c>
      <c r="M2220" s="42">
        <v>1</v>
      </c>
      <c r="N2220" s="42" t="s">
        <v>174</v>
      </c>
      <c r="O2220" s="42" t="s">
        <v>13889</v>
      </c>
      <c r="P2220" s="42" t="s">
        <v>13890</v>
      </c>
      <c r="Q2220" t="s">
        <v>175</v>
      </c>
      <c r="R2220" t="s">
        <v>176</v>
      </c>
    </row>
    <row r="2221" spans="1:18" ht="13" x14ac:dyDescent="0.15">
      <c r="A2221" s="167"/>
      <c r="B2221" s="46">
        <v>33</v>
      </c>
      <c r="C2221" s="43" t="s">
        <v>13927</v>
      </c>
      <c r="D2221" s="45">
        <v>1000000</v>
      </c>
      <c r="E2221" s="42" t="s">
        <v>13928</v>
      </c>
      <c r="F2221" s="42" t="s">
        <v>2428</v>
      </c>
      <c r="G2221" s="42" t="s">
        <v>2007</v>
      </c>
      <c r="H2221" s="45">
        <v>6.9625826582467303E-9</v>
      </c>
      <c r="I2221" s="42">
        <v>22</v>
      </c>
      <c r="J2221" s="42" t="s">
        <v>13929</v>
      </c>
      <c r="K2221" s="42">
        <v>3</v>
      </c>
      <c r="L2221" s="42">
        <v>3</v>
      </c>
      <c r="M2221" s="42">
        <v>1</v>
      </c>
      <c r="N2221" s="42" t="s">
        <v>174</v>
      </c>
      <c r="O2221" s="42" t="s">
        <v>13889</v>
      </c>
      <c r="P2221" s="42" t="s">
        <v>13890</v>
      </c>
      <c r="Q2221" t="s">
        <v>175</v>
      </c>
      <c r="R2221" t="s">
        <v>176</v>
      </c>
    </row>
    <row r="2222" spans="1:18" ht="13" x14ac:dyDescent="0.15">
      <c r="A2222" s="167"/>
      <c r="B2222" s="46">
        <v>33</v>
      </c>
      <c r="C2222" s="43" t="s">
        <v>13930</v>
      </c>
      <c r="D2222" s="45">
        <v>1000000</v>
      </c>
      <c r="E2222" s="42" t="s">
        <v>13931</v>
      </c>
      <c r="F2222" s="42" t="s">
        <v>2404</v>
      </c>
      <c r="G2222" s="42" t="s">
        <v>1914</v>
      </c>
      <c r="H2222" s="45">
        <v>3.4802547572959899E-10</v>
      </c>
      <c r="I2222" s="42">
        <v>22</v>
      </c>
      <c r="J2222" s="42" t="s">
        <v>13932</v>
      </c>
      <c r="K2222" s="42">
        <v>3</v>
      </c>
      <c r="L2222" s="42">
        <v>3</v>
      </c>
      <c r="M2222" s="42">
        <v>1</v>
      </c>
      <c r="N2222" s="42" t="s">
        <v>174</v>
      </c>
      <c r="O2222" s="42" t="s">
        <v>13889</v>
      </c>
      <c r="P2222" s="42" t="s">
        <v>13890</v>
      </c>
      <c r="Q2222" t="s">
        <v>175</v>
      </c>
      <c r="R2222" t="s">
        <v>176</v>
      </c>
    </row>
    <row r="2223" spans="1:18" ht="13" x14ac:dyDescent="0.15">
      <c r="A2223" s="167"/>
      <c r="B2223" s="46">
        <v>33</v>
      </c>
      <c r="C2223" s="43" t="s">
        <v>13933</v>
      </c>
      <c r="D2223" s="45">
        <v>1000000</v>
      </c>
      <c r="E2223" s="42" t="s">
        <v>13934</v>
      </c>
      <c r="F2223" s="42" t="s">
        <v>2226</v>
      </c>
      <c r="G2223" s="42" t="s">
        <v>1914</v>
      </c>
      <c r="H2223" s="45">
        <v>2.2680425917999801E-8</v>
      </c>
      <c r="I2223" s="42">
        <v>28</v>
      </c>
      <c r="J2223" s="42" t="s">
        <v>13935</v>
      </c>
      <c r="K2223" s="42">
        <v>3</v>
      </c>
      <c r="L2223" s="42">
        <v>3</v>
      </c>
      <c r="M2223" s="42">
        <v>1</v>
      </c>
      <c r="N2223" s="42" t="s">
        <v>174</v>
      </c>
      <c r="O2223" s="42" t="s">
        <v>13889</v>
      </c>
      <c r="P2223" s="42" t="s">
        <v>13890</v>
      </c>
      <c r="Q2223" t="s">
        <v>175</v>
      </c>
      <c r="R2223" t="s">
        <v>176</v>
      </c>
    </row>
    <row r="2224" spans="1:18" ht="13" x14ac:dyDescent="0.15">
      <c r="A2224" s="167"/>
      <c r="B2224" s="46">
        <v>33</v>
      </c>
      <c r="C2224" s="43" t="s">
        <v>13936</v>
      </c>
      <c r="D2224" s="45">
        <v>1000000</v>
      </c>
      <c r="E2224" s="42" t="s">
        <v>13937</v>
      </c>
      <c r="F2224" s="42" t="s">
        <v>1901</v>
      </c>
      <c r="G2224" s="42" t="s">
        <v>2007</v>
      </c>
      <c r="H2224" s="45">
        <v>1.04983581085842E-7</v>
      </c>
      <c r="I2224" s="42">
        <v>8</v>
      </c>
      <c r="J2224" s="42" t="s">
        <v>13938</v>
      </c>
      <c r="K2224" s="42">
        <v>3</v>
      </c>
      <c r="L2224" s="42">
        <v>3</v>
      </c>
      <c r="M2224" s="42">
        <v>1</v>
      </c>
      <c r="N2224" s="42" t="s">
        <v>174</v>
      </c>
      <c r="O2224" s="42" t="s">
        <v>13889</v>
      </c>
      <c r="P2224" s="42" t="s">
        <v>13890</v>
      </c>
      <c r="Q2224" t="s">
        <v>175</v>
      </c>
      <c r="R2224" t="s">
        <v>176</v>
      </c>
    </row>
    <row r="2225" spans="1:18" ht="13" x14ac:dyDescent="0.15">
      <c r="A2225" s="167"/>
      <c r="B2225" s="46">
        <v>33</v>
      </c>
      <c r="C2225" s="43" t="s">
        <v>13939</v>
      </c>
      <c r="D2225" s="45">
        <v>1000000</v>
      </c>
      <c r="E2225" s="42" t="s">
        <v>13940</v>
      </c>
      <c r="F2225" s="42" t="s">
        <v>5126</v>
      </c>
      <c r="G2225" s="42" t="s">
        <v>2114</v>
      </c>
      <c r="H2225" s="45">
        <v>2.8349023105923298E-8</v>
      </c>
      <c r="I2225" s="42">
        <v>34</v>
      </c>
      <c r="J2225" s="42" t="s">
        <v>13941</v>
      </c>
      <c r="K2225" s="42">
        <v>3</v>
      </c>
      <c r="L2225" s="42">
        <v>3</v>
      </c>
      <c r="M2225" s="42">
        <v>1</v>
      </c>
      <c r="N2225" s="42" t="s">
        <v>174</v>
      </c>
      <c r="O2225" s="42" t="s">
        <v>13889</v>
      </c>
      <c r="P2225" s="42" t="s">
        <v>13890</v>
      </c>
      <c r="Q2225" t="s">
        <v>175</v>
      </c>
      <c r="R2225" t="s">
        <v>176</v>
      </c>
    </row>
    <row r="2226" spans="1:18" ht="13" x14ac:dyDescent="0.15">
      <c r="A2226" s="167"/>
      <c r="B2226" s="46">
        <v>33</v>
      </c>
      <c r="C2226" s="43" t="s">
        <v>13942</v>
      </c>
      <c r="D2226" s="45">
        <v>1000000</v>
      </c>
      <c r="E2226" s="42" t="s">
        <v>13943</v>
      </c>
      <c r="F2226" s="42" t="s">
        <v>6717</v>
      </c>
      <c r="G2226" s="42" t="s">
        <v>1925</v>
      </c>
      <c r="H2226" s="45">
        <v>1.20933753727068E-8</v>
      </c>
      <c r="I2226" s="42">
        <v>36</v>
      </c>
      <c r="J2226" s="42" t="s">
        <v>13944</v>
      </c>
      <c r="K2226" s="42">
        <v>3</v>
      </c>
      <c r="L2226" s="42">
        <v>3</v>
      </c>
      <c r="M2226" s="42">
        <v>1</v>
      </c>
      <c r="N2226" s="42" t="s">
        <v>174</v>
      </c>
      <c r="O2226" s="42" t="s">
        <v>13889</v>
      </c>
      <c r="P2226" s="42" t="s">
        <v>13890</v>
      </c>
      <c r="Q2226" t="s">
        <v>175</v>
      </c>
      <c r="R2226" t="s">
        <v>176</v>
      </c>
    </row>
    <row r="2227" spans="1:18" ht="13" x14ac:dyDescent="0.15">
      <c r="A2227" s="167"/>
      <c r="B2227" s="46">
        <v>33</v>
      </c>
      <c r="C2227" s="43" t="s">
        <v>13945</v>
      </c>
      <c r="D2227" s="45">
        <v>1000000</v>
      </c>
      <c r="E2227" s="42" t="s">
        <v>13946</v>
      </c>
      <c r="F2227" s="42" t="s">
        <v>5342</v>
      </c>
      <c r="G2227" s="42" t="s">
        <v>1925</v>
      </c>
      <c r="H2227" s="45">
        <v>1.96797408371487E-11</v>
      </c>
      <c r="I2227" s="42">
        <v>26</v>
      </c>
      <c r="J2227" s="42" t="s">
        <v>13947</v>
      </c>
      <c r="K2227" s="42">
        <v>4</v>
      </c>
      <c r="L2227" s="42">
        <v>3</v>
      </c>
      <c r="M2227" s="42">
        <v>1</v>
      </c>
      <c r="N2227" s="42" t="s">
        <v>174</v>
      </c>
      <c r="O2227" s="42" t="s">
        <v>13889</v>
      </c>
      <c r="P2227" s="42" t="s">
        <v>13890</v>
      </c>
      <c r="Q2227" t="s">
        <v>175</v>
      </c>
      <c r="R2227" t="s">
        <v>176</v>
      </c>
    </row>
    <row r="2228" spans="1:18" ht="13" x14ac:dyDescent="0.15">
      <c r="A2228" s="167"/>
      <c r="B2228" s="46">
        <v>33</v>
      </c>
      <c r="C2228" s="43" t="s">
        <v>13948</v>
      </c>
      <c r="D2228" s="45">
        <v>1000000</v>
      </c>
      <c r="E2228" s="42" t="s">
        <v>13949</v>
      </c>
      <c r="F2228" s="42" t="s">
        <v>6717</v>
      </c>
      <c r="G2228" s="42" t="s">
        <v>1925</v>
      </c>
      <c r="H2228" s="45">
        <v>1.0950312904680801E-9</v>
      </c>
      <c r="I2228" s="42">
        <v>36</v>
      </c>
      <c r="J2228" s="42" t="s">
        <v>13950</v>
      </c>
      <c r="K2228" s="42">
        <v>3</v>
      </c>
      <c r="L2228" s="42">
        <v>3</v>
      </c>
      <c r="M2228" s="42">
        <v>1</v>
      </c>
      <c r="N2228" s="42" t="s">
        <v>174</v>
      </c>
      <c r="O2228" s="42" t="s">
        <v>13889</v>
      </c>
      <c r="P2228" s="42" t="s">
        <v>13890</v>
      </c>
      <c r="Q2228" t="s">
        <v>175</v>
      </c>
      <c r="R2228" t="s">
        <v>176</v>
      </c>
    </row>
    <row r="2229" spans="1:18" ht="13" x14ac:dyDescent="0.15">
      <c r="A2229" s="167"/>
      <c r="B2229" s="46">
        <v>33</v>
      </c>
      <c r="C2229" s="43" t="s">
        <v>13951</v>
      </c>
      <c r="D2229" s="45">
        <v>1000000</v>
      </c>
      <c r="E2229" s="42" t="s">
        <v>13952</v>
      </c>
      <c r="F2229" s="42" t="s">
        <v>5342</v>
      </c>
      <c r="G2229" s="42" t="s">
        <v>1910</v>
      </c>
      <c r="H2229" s="45">
        <v>3.2375198682617802E-7</v>
      </c>
      <c r="I2229" s="42">
        <v>10</v>
      </c>
      <c r="J2229" s="42" t="s">
        <v>13953</v>
      </c>
      <c r="K2229" s="42">
        <v>3</v>
      </c>
      <c r="L2229" s="42">
        <v>3</v>
      </c>
      <c r="M2229" s="42">
        <v>1</v>
      </c>
      <c r="N2229" s="42" t="s">
        <v>174</v>
      </c>
      <c r="O2229" s="42" t="s">
        <v>13889</v>
      </c>
      <c r="P2229" s="42" t="s">
        <v>13890</v>
      </c>
      <c r="Q2229" t="s">
        <v>175</v>
      </c>
      <c r="R2229" t="s">
        <v>176</v>
      </c>
    </row>
    <row r="2230" spans="1:18" ht="13" x14ac:dyDescent="0.15">
      <c r="A2230" s="167"/>
      <c r="B2230" s="46">
        <v>33</v>
      </c>
      <c r="C2230" s="43" t="s">
        <v>13954</v>
      </c>
      <c r="D2230" s="45">
        <v>1000000</v>
      </c>
      <c r="E2230" s="42" t="s">
        <v>13955</v>
      </c>
      <c r="F2230" s="42" t="s">
        <v>5342</v>
      </c>
      <c r="G2230" s="42" t="s">
        <v>1948</v>
      </c>
      <c r="H2230" s="45">
        <v>1.6201958156777099E-10</v>
      </c>
      <c r="I2230" s="42">
        <v>22</v>
      </c>
      <c r="J2230" s="42" t="s">
        <v>13956</v>
      </c>
      <c r="K2230" s="42">
        <v>3</v>
      </c>
      <c r="L2230" s="42">
        <v>3</v>
      </c>
      <c r="M2230" s="42">
        <v>1</v>
      </c>
      <c r="N2230" s="42" t="s">
        <v>174</v>
      </c>
      <c r="O2230" s="42" t="s">
        <v>13889</v>
      </c>
      <c r="P2230" s="42" t="s">
        <v>13890</v>
      </c>
      <c r="Q2230" t="s">
        <v>175</v>
      </c>
      <c r="R2230" t="s">
        <v>176</v>
      </c>
    </row>
    <row r="2231" spans="1:18" ht="13" x14ac:dyDescent="0.15">
      <c r="A2231" s="167"/>
      <c r="B2231" s="46">
        <v>33</v>
      </c>
      <c r="C2231" s="43" t="s">
        <v>13957</v>
      </c>
      <c r="D2231" s="45">
        <v>1000000</v>
      </c>
      <c r="E2231" s="42" t="s">
        <v>13958</v>
      </c>
      <c r="F2231" s="42" t="s">
        <v>5342</v>
      </c>
      <c r="G2231" s="42" t="s">
        <v>1948</v>
      </c>
      <c r="H2231" s="45">
        <v>2.0033754601371301E-6</v>
      </c>
      <c r="I2231" s="42">
        <v>10</v>
      </c>
      <c r="J2231" s="42" t="s">
        <v>13959</v>
      </c>
      <c r="K2231" s="42">
        <v>3</v>
      </c>
      <c r="L2231" s="42">
        <v>3</v>
      </c>
      <c r="M2231" s="42">
        <v>1</v>
      </c>
      <c r="N2231" s="42" t="s">
        <v>174</v>
      </c>
      <c r="O2231" s="42" t="s">
        <v>13889</v>
      </c>
      <c r="P2231" s="42" t="s">
        <v>13890</v>
      </c>
      <c r="Q2231" t="s">
        <v>175</v>
      </c>
      <c r="R2231" t="s">
        <v>176</v>
      </c>
    </row>
    <row r="2232" spans="1:18" ht="13" x14ac:dyDescent="0.15">
      <c r="A2232" s="167"/>
      <c r="B2232" s="46">
        <v>33</v>
      </c>
      <c r="C2232" s="43" t="s">
        <v>13960</v>
      </c>
      <c r="D2232" s="45">
        <v>1000000</v>
      </c>
      <c r="E2232" s="42" t="s">
        <v>12568</v>
      </c>
      <c r="F2232" s="42" t="s">
        <v>5342</v>
      </c>
      <c r="G2232" s="42" t="s">
        <v>1925</v>
      </c>
      <c r="H2232" s="45">
        <v>1.05096554444476E-6</v>
      </c>
      <c r="I2232" s="42">
        <v>0</v>
      </c>
      <c r="J2232" s="42" t="s">
        <v>13961</v>
      </c>
      <c r="K2232" s="42">
        <v>3</v>
      </c>
      <c r="L2232" s="42">
        <v>3</v>
      </c>
      <c r="M2232" s="42">
        <v>1</v>
      </c>
      <c r="N2232" s="42" t="s">
        <v>174</v>
      </c>
      <c r="O2232" s="42" t="s">
        <v>13889</v>
      </c>
      <c r="P2232" s="42" t="s">
        <v>13890</v>
      </c>
      <c r="Q2232" t="s">
        <v>175</v>
      </c>
      <c r="R2232" t="s">
        <v>176</v>
      </c>
    </row>
    <row r="2233" spans="1:18" ht="13" x14ac:dyDescent="0.15">
      <c r="A2233" s="167"/>
      <c r="B2233" s="46">
        <v>33</v>
      </c>
      <c r="C2233" s="43" t="s">
        <v>13962</v>
      </c>
      <c r="D2233" s="45">
        <v>1000000</v>
      </c>
      <c r="E2233" s="42" t="s">
        <v>13963</v>
      </c>
      <c r="F2233" s="42" t="s">
        <v>5342</v>
      </c>
      <c r="G2233" s="42" t="s">
        <v>1948</v>
      </c>
      <c r="H2233" s="45">
        <v>1.7081865880118799E-6</v>
      </c>
      <c r="I2233" s="42">
        <v>10</v>
      </c>
      <c r="J2233" s="42" t="s">
        <v>13964</v>
      </c>
      <c r="K2233" s="42">
        <v>3</v>
      </c>
      <c r="L2233" s="42">
        <v>3</v>
      </c>
      <c r="M2233" s="42">
        <v>1</v>
      </c>
      <c r="N2233" s="42" t="s">
        <v>174</v>
      </c>
      <c r="O2233" s="42" t="s">
        <v>13889</v>
      </c>
      <c r="P2233" s="42" t="s">
        <v>13890</v>
      </c>
      <c r="Q2233" t="s">
        <v>175</v>
      </c>
      <c r="R2233" t="s">
        <v>176</v>
      </c>
    </row>
    <row r="2234" spans="1:18" ht="13" x14ac:dyDescent="0.15">
      <c r="A2234" s="167"/>
      <c r="B2234" s="46">
        <v>33</v>
      </c>
      <c r="C2234" s="43" t="s">
        <v>13965</v>
      </c>
      <c r="D2234" s="45">
        <v>1000000</v>
      </c>
      <c r="E2234" s="42" t="s">
        <v>13966</v>
      </c>
      <c r="F2234" s="42" t="s">
        <v>5342</v>
      </c>
      <c r="G2234" s="42" t="s">
        <v>1910</v>
      </c>
      <c r="H2234" s="45">
        <v>8.6500446220428197E-7</v>
      </c>
      <c r="I2234" s="42">
        <v>16</v>
      </c>
      <c r="J2234" s="42" t="s">
        <v>13967</v>
      </c>
      <c r="K2234" s="42">
        <v>3</v>
      </c>
      <c r="L2234" s="42">
        <v>3</v>
      </c>
      <c r="M2234" s="42">
        <v>1</v>
      </c>
      <c r="N2234" s="42" t="s">
        <v>174</v>
      </c>
      <c r="O2234" s="42" t="s">
        <v>13889</v>
      </c>
      <c r="P2234" s="42" t="s">
        <v>13890</v>
      </c>
      <c r="Q2234" t="s">
        <v>175</v>
      </c>
      <c r="R2234" t="s">
        <v>176</v>
      </c>
    </row>
    <row r="2235" spans="1:18" ht="13" x14ac:dyDescent="0.15">
      <c r="A2235" s="167"/>
      <c r="B2235" s="46">
        <v>34</v>
      </c>
      <c r="C2235" s="43" t="s">
        <v>12946</v>
      </c>
      <c r="D2235" s="45">
        <v>1000000</v>
      </c>
      <c r="E2235" s="42" t="s">
        <v>12947</v>
      </c>
      <c r="F2235" s="42" t="s">
        <v>2409</v>
      </c>
      <c r="G2235" s="42" t="s">
        <v>1948</v>
      </c>
      <c r="H2235" s="45">
        <v>9.6588484905782593E-9</v>
      </c>
      <c r="I2235" s="42">
        <v>10</v>
      </c>
      <c r="J2235" s="42" t="s">
        <v>12948</v>
      </c>
      <c r="K2235" s="42">
        <v>9</v>
      </c>
      <c r="L2235" s="42">
        <v>6</v>
      </c>
      <c r="M2235" s="42">
        <v>1</v>
      </c>
      <c r="N2235" s="42" t="s">
        <v>179</v>
      </c>
      <c r="O2235" s="42" t="s">
        <v>12949</v>
      </c>
      <c r="P2235" s="42" t="s">
        <v>12950</v>
      </c>
      <c r="Q2235" t="s">
        <v>180</v>
      </c>
      <c r="R2235" t="s">
        <v>181</v>
      </c>
    </row>
    <row r="2236" spans="1:18" ht="13" x14ac:dyDescent="0.15">
      <c r="A2236" s="167"/>
      <c r="B2236" s="46">
        <v>34</v>
      </c>
      <c r="C2236" s="43" t="s">
        <v>12951</v>
      </c>
      <c r="D2236" s="45">
        <v>1000000</v>
      </c>
      <c r="E2236" s="42" t="s">
        <v>12952</v>
      </c>
      <c r="F2236" s="42" t="s">
        <v>2409</v>
      </c>
      <c r="G2236" s="42" t="s">
        <v>1948</v>
      </c>
      <c r="H2236" s="45">
        <v>7.4973097246473997E-10</v>
      </c>
      <c r="I2236" s="42">
        <v>16</v>
      </c>
      <c r="J2236" s="42" t="s">
        <v>12953</v>
      </c>
      <c r="K2236" s="42">
        <v>6</v>
      </c>
      <c r="L2236" s="42">
        <v>5</v>
      </c>
      <c r="M2236" s="42">
        <v>1</v>
      </c>
      <c r="N2236" s="42" t="s">
        <v>179</v>
      </c>
      <c r="O2236" s="42" t="s">
        <v>12949</v>
      </c>
      <c r="P2236" s="42" t="s">
        <v>12950</v>
      </c>
      <c r="Q2236" t="s">
        <v>180</v>
      </c>
      <c r="R2236" t="s">
        <v>181</v>
      </c>
    </row>
    <row r="2237" spans="1:18" ht="13" x14ac:dyDescent="0.15">
      <c r="A2237" s="167"/>
      <c r="B2237" s="46">
        <v>34</v>
      </c>
      <c r="C2237" s="43" t="s">
        <v>12954</v>
      </c>
      <c r="D2237" s="45">
        <v>1000000</v>
      </c>
      <c r="E2237" s="42" t="s">
        <v>12955</v>
      </c>
      <c r="F2237" s="42" t="s">
        <v>1892</v>
      </c>
      <c r="G2237" s="42" t="s">
        <v>1914</v>
      </c>
      <c r="H2237" s="45">
        <v>5.2864044508112798E-9</v>
      </c>
      <c r="I2237" s="42">
        <v>22</v>
      </c>
      <c r="J2237" s="42" t="s">
        <v>12956</v>
      </c>
      <c r="K2237" s="42">
        <v>6</v>
      </c>
      <c r="L2237" s="42">
        <v>4</v>
      </c>
      <c r="M2237" s="42">
        <v>1</v>
      </c>
      <c r="N2237" s="42" t="s">
        <v>179</v>
      </c>
      <c r="O2237" s="42" t="s">
        <v>12949</v>
      </c>
      <c r="P2237" s="42" t="s">
        <v>12950</v>
      </c>
      <c r="Q2237" t="s">
        <v>180</v>
      </c>
      <c r="R2237" t="s">
        <v>181</v>
      </c>
    </row>
    <row r="2238" spans="1:18" ht="13" x14ac:dyDescent="0.15">
      <c r="A2238" s="167"/>
      <c r="B2238" s="46">
        <v>34</v>
      </c>
      <c r="C2238" s="43" t="s">
        <v>12957</v>
      </c>
      <c r="D2238" s="45">
        <v>1000000</v>
      </c>
      <c r="E2238" s="42" t="s">
        <v>12958</v>
      </c>
      <c r="F2238" s="42" t="s">
        <v>2182</v>
      </c>
      <c r="G2238" s="42" t="s">
        <v>6296</v>
      </c>
      <c r="H2238" s="45">
        <v>2.9509666887871301E-8</v>
      </c>
      <c r="I2238" s="42">
        <v>22</v>
      </c>
      <c r="J2238" s="42" t="s">
        <v>12959</v>
      </c>
      <c r="K2238" s="42">
        <v>4</v>
      </c>
      <c r="L2238" s="42">
        <v>4</v>
      </c>
      <c r="M2238" s="42">
        <v>1</v>
      </c>
      <c r="N2238" s="42" t="s">
        <v>179</v>
      </c>
      <c r="O2238" s="42" t="s">
        <v>12949</v>
      </c>
      <c r="P2238" s="42" t="s">
        <v>12950</v>
      </c>
      <c r="Q2238" t="s">
        <v>180</v>
      </c>
      <c r="R2238" t="s">
        <v>181</v>
      </c>
    </row>
    <row r="2239" spans="1:18" ht="13" x14ac:dyDescent="0.15">
      <c r="A2239" s="167"/>
      <c r="B2239" s="46">
        <v>34</v>
      </c>
      <c r="C2239" s="43" t="s">
        <v>12960</v>
      </c>
      <c r="D2239" s="45">
        <v>1000000</v>
      </c>
      <c r="E2239" s="42" t="s">
        <v>9148</v>
      </c>
      <c r="F2239" s="42" t="s">
        <v>2351</v>
      </c>
      <c r="G2239" s="42" t="s">
        <v>1910</v>
      </c>
      <c r="H2239" s="45">
        <v>1.1171923602747801E-7</v>
      </c>
      <c r="I2239" s="42">
        <v>22</v>
      </c>
      <c r="J2239" s="42" t="s">
        <v>12961</v>
      </c>
      <c r="K2239" s="42">
        <v>3</v>
      </c>
      <c r="L2239" s="42">
        <v>3</v>
      </c>
      <c r="M2239" s="42">
        <v>1</v>
      </c>
      <c r="N2239" s="42" t="s">
        <v>179</v>
      </c>
      <c r="O2239" s="42" t="s">
        <v>12949</v>
      </c>
      <c r="P2239" s="42" t="s">
        <v>12950</v>
      </c>
      <c r="Q2239" t="s">
        <v>180</v>
      </c>
      <c r="R2239" t="s">
        <v>181</v>
      </c>
    </row>
    <row r="2240" spans="1:18" ht="13" x14ac:dyDescent="0.15">
      <c r="A2240" s="167"/>
      <c r="B2240" s="46">
        <v>35</v>
      </c>
      <c r="C2240" s="43" t="s">
        <v>12492</v>
      </c>
      <c r="D2240" s="45">
        <v>1000000</v>
      </c>
      <c r="E2240" s="42" t="s">
        <v>12493</v>
      </c>
      <c r="F2240" s="42" t="s">
        <v>5913</v>
      </c>
      <c r="G2240" s="42" t="s">
        <v>1948</v>
      </c>
      <c r="H2240" s="45">
        <v>1.31628894724178E-9</v>
      </c>
      <c r="I2240" s="42">
        <v>34</v>
      </c>
      <c r="J2240" s="42" t="s">
        <v>12494</v>
      </c>
      <c r="K2240" s="42">
        <v>13</v>
      </c>
      <c r="L2240" s="42">
        <v>5</v>
      </c>
      <c r="M2240" s="42">
        <v>1</v>
      </c>
      <c r="N2240" s="42" t="s">
        <v>184</v>
      </c>
      <c r="O2240" s="42" t="s">
        <v>12489</v>
      </c>
      <c r="P2240" s="42" t="s">
        <v>12490</v>
      </c>
      <c r="Q2240" t="s">
        <v>185</v>
      </c>
      <c r="R2240" t="s">
        <v>186</v>
      </c>
    </row>
    <row r="2241" spans="1:18" ht="13" x14ac:dyDescent="0.15">
      <c r="A2241" s="167"/>
      <c r="B2241" s="46">
        <v>35</v>
      </c>
      <c r="C2241" s="43" t="s">
        <v>12495</v>
      </c>
      <c r="D2241" s="45">
        <v>1000000</v>
      </c>
      <c r="E2241" s="42" t="s">
        <v>12496</v>
      </c>
      <c r="F2241" s="42" t="s">
        <v>5913</v>
      </c>
      <c r="G2241" s="42" t="s">
        <v>1948</v>
      </c>
      <c r="H2241" s="45">
        <v>4.1221998177717402E-9</v>
      </c>
      <c r="I2241" s="42">
        <v>32</v>
      </c>
      <c r="J2241" s="42" t="s">
        <v>12497</v>
      </c>
      <c r="K2241" s="42">
        <v>13</v>
      </c>
      <c r="L2241" s="42">
        <v>6</v>
      </c>
      <c r="M2241" s="42">
        <v>1</v>
      </c>
      <c r="N2241" s="42" t="s">
        <v>184</v>
      </c>
      <c r="O2241" s="42" t="s">
        <v>12489</v>
      </c>
      <c r="P2241" s="42" t="s">
        <v>12490</v>
      </c>
      <c r="Q2241" t="s">
        <v>185</v>
      </c>
      <c r="R2241" t="s">
        <v>186</v>
      </c>
    </row>
    <row r="2242" spans="1:18" ht="13" x14ac:dyDescent="0.15">
      <c r="A2242" s="167"/>
      <c r="B2242" s="46">
        <v>35</v>
      </c>
      <c r="C2242" s="43" t="s">
        <v>12498</v>
      </c>
      <c r="D2242" s="45">
        <v>1000000</v>
      </c>
      <c r="E2242" s="42" t="s">
        <v>12499</v>
      </c>
      <c r="F2242" s="42" t="s">
        <v>5913</v>
      </c>
      <c r="G2242" s="42" t="s">
        <v>1914</v>
      </c>
      <c r="H2242" s="45">
        <v>2.0359269459980299E-8</v>
      </c>
      <c r="I2242" s="42">
        <v>32</v>
      </c>
      <c r="J2242" s="42" t="s">
        <v>12500</v>
      </c>
      <c r="K2242" s="42">
        <v>12</v>
      </c>
      <c r="L2242" s="42">
        <v>6</v>
      </c>
      <c r="M2242" s="42">
        <v>1</v>
      </c>
      <c r="N2242" s="42" t="s">
        <v>184</v>
      </c>
      <c r="O2242" s="42" t="s">
        <v>12489</v>
      </c>
      <c r="P2242" s="42" t="s">
        <v>12490</v>
      </c>
      <c r="Q2242" t="s">
        <v>185</v>
      </c>
      <c r="R2242" t="s">
        <v>186</v>
      </c>
    </row>
    <row r="2243" spans="1:18" ht="13" x14ac:dyDescent="0.15">
      <c r="A2243" s="167"/>
      <c r="B2243" s="46">
        <v>35</v>
      </c>
      <c r="C2243" s="43" t="s">
        <v>12501</v>
      </c>
      <c r="D2243" s="45">
        <v>1000000</v>
      </c>
      <c r="E2243" s="42" t="s">
        <v>12502</v>
      </c>
      <c r="F2243" s="42" t="s">
        <v>5913</v>
      </c>
      <c r="G2243" s="42" t="s">
        <v>1914</v>
      </c>
      <c r="H2243" s="45">
        <v>6.7492655816900296E-9</v>
      </c>
      <c r="I2243" s="42">
        <v>22</v>
      </c>
      <c r="J2243" s="42" t="s">
        <v>12503</v>
      </c>
      <c r="K2243" s="42">
        <v>10</v>
      </c>
      <c r="L2243" s="42">
        <v>4</v>
      </c>
      <c r="M2243" s="42">
        <v>1</v>
      </c>
      <c r="N2243" s="42" t="s">
        <v>184</v>
      </c>
      <c r="O2243" s="42" t="s">
        <v>12489</v>
      </c>
      <c r="P2243" s="42" t="s">
        <v>12490</v>
      </c>
      <c r="Q2243" t="s">
        <v>185</v>
      </c>
      <c r="R2243" t="s">
        <v>186</v>
      </c>
    </row>
    <row r="2244" spans="1:18" ht="13" x14ac:dyDescent="0.15">
      <c r="A2244" s="167"/>
      <c r="B2244" s="46">
        <v>35</v>
      </c>
      <c r="C2244" s="43" t="s">
        <v>12504</v>
      </c>
      <c r="D2244" s="45">
        <v>1000000</v>
      </c>
      <c r="E2244" s="42" t="s">
        <v>12505</v>
      </c>
      <c r="F2244" s="42" t="s">
        <v>5913</v>
      </c>
      <c r="G2244" s="42" t="s">
        <v>1948</v>
      </c>
      <c r="H2244" s="45">
        <v>4.7384013803560599E-10</v>
      </c>
      <c r="I2244" s="42">
        <v>22</v>
      </c>
      <c r="J2244" s="42" t="s">
        <v>12506</v>
      </c>
      <c r="K2244" s="42">
        <v>8</v>
      </c>
      <c r="L2244" s="42">
        <v>5</v>
      </c>
      <c r="M2244" s="42">
        <v>1</v>
      </c>
      <c r="N2244" s="42" t="s">
        <v>184</v>
      </c>
      <c r="O2244" s="42" t="s">
        <v>12489</v>
      </c>
      <c r="P2244" s="42" t="s">
        <v>12490</v>
      </c>
      <c r="Q2244" t="s">
        <v>185</v>
      </c>
      <c r="R2244" t="s">
        <v>186</v>
      </c>
    </row>
    <row r="2245" spans="1:18" ht="13" x14ac:dyDescent="0.15">
      <c r="A2245" s="167"/>
      <c r="B2245" s="46">
        <v>35</v>
      </c>
      <c r="C2245" s="43" t="s">
        <v>12507</v>
      </c>
      <c r="D2245" s="45">
        <v>1000000</v>
      </c>
      <c r="E2245" s="42" t="s">
        <v>12508</v>
      </c>
      <c r="F2245" s="42" t="s">
        <v>5913</v>
      </c>
      <c r="G2245" s="42" t="s">
        <v>1910</v>
      </c>
      <c r="H2245" s="45">
        <v>3.77570340110581E-11</v>
      </c>
      <c r="I2245" s="42">
        <v>32</v>
      </c>
      <c r="J2245" s="42" t="s">
        <v>12509</v>
      </c>
      <c r="K2245" s="42">
        <v>9</v>
      </c>
      <c r="L2245" s="42">
        <v>4</v>
      </c>
      <c r="M2245" s="42">
        <v>1</v>
      </c>
      <c r="N2245" s="42" t="s">
        <v>184</v>
      </c>
      <c r="O2245" s="42" t="s">
        <v>12489</v>
      </c>
      <c r="P2245" s="42" t="s">
        <v>12490</v>
      </c>
      <c r="Q2245" t="s">
        <v>185</v>
      </c>
      <c r="R2245" t="s">
        <v>186</v>
      </c>
    </row>
    <row r="2246" spans="1:18" ht="13" x14ac:dyDescent="0.15">
      <c r="A2246" s="167"/>
      <c r="B2246" s="46">
        <v>35</v>
      </c>
      <c r="C2246" s="43" t="s">
        <v>12510</v>
      </c>
      <c r="D2246" s="45">
        <v>1000000</v>
      </c>
      <c r="E2246" s="42" t="s">
        <v>12511</v>
      </c>
      <c r="F2246" s="42" t="s">
        <v>5913</v>
      </c>
      <c r="G2246" s="42" t="s">
        <v>1914</v>
      </c>
      <c r="H2246" s="45">
        <v>3.8962187980715798E-9</v>
      </c>
      <c r="I2246" s="42">
        <v>32</v>
      </c>
      <c r="J2246" s="42" t="s">
        <v>12512</v>
      </c>
      <c r="K2246" s="42">
        <v>9</v>
      </c>
      <c r="L2246" s="42">
        <v>7</v>
      </c>
      <c r="M2246" s="42">
        <v>1</v>
      </c>
      <c r="N2246" s="42" t="s">
        <v>184</v>
      </c>
      <c r="O2246" s="42" t="s">
        <v>12489</v>
      </c>
      <c r="P2246" s="42" t="s">
        <v>12490</v>
      </c>
      <c r="Q2246" t="s">
        <v>185</v>
      </c>
      <c r="R2246" t="s">
        <v>186</v>
      </c>
    </row>
    <row r="2247" spans="1:18" ht="13" x14ac:dyDescent="0.15">
      <c r="A2247" s="167"/>
      <c r="B2247" s="46">
        <v>35</v>
      </c>
      <c r="C2247" s="43" t="s">
        <v>12513</v>
      </c>
      <c r="D2247" s="45">
        <v>1000000</v>
      </c>
      <c r="E2247" s="42" t="s">
        <v>12514</v>
      </c>
      <c r="F2247" s="42" t="s">
        <v>5913</v>
      </c>
      <c r="G2247" s="42" t="s">
        <v>1914</v>
      </c>
      <c r="H2247" s="45">
        <v>1.9453509009122799E-8</v>
      </c>
      <c r="I2247" s="42">
        <v>32</v>
      </c>
      <c r="J2247" s="42" t="s">
        <v>12515</v>
      </c>
      <c r="K2247" s="42">
        <v>7</v>
      </c>
      <c r="L2247" s="42">
        <v>5</v>
      </c>
      <c r="M2247" s="42">
        <v>1</v>
      </c>
      <c r="N2247" s="42" t="s">
        <v>184</v>
      </c>
      <c r="O2247" s="42" t="s">
        <v>12489</v>
      </c>
      <c r="P2247" s="42" t="s">
        <v>12490</v>
      </c>
      <c r="Q2247" t="s">
        <v>185</v>
      </c>
      <c r="R2247" t="s">
        <v>186</v>
      </c>
    </row>
    <row r="2248" spans="1:18" ht="13" x14ac:dyDescent="0.15">
      <c r="A2248" s="167"/>
      <c r="B2248" s="46">
        <v>35</v>
      </c>
      <c r="C2248" s="43" t="s">
        <v>12516</v>
      </c>
      <c r="D2248" s="45">
        <v>1000000</v>
      </c>
      <c r="E2248" s="42" t="s">
        <v>12517</v>
      </c>
      <c r="F2248" s="42" t="s">
        <v>5913</v>
      </c>
      <c r="G2248" s="42" t="s">
        <v>1914</v>
      </c>
      <c r="H2248" s="45">
        <v>6.1512768279482394E-8</v>
      </c>
      <c r="I2248" s="42">
        <v>20</v>
      </c>
      <c r="J2248" s="42" t="s">
        <v>12518</v>
      </c>
      <c r="K2248" s="42">
        <v>10</v>
      </c>
      <c r="L2248" s="42">
        <v>6</v>
      </c>
      <c r="M2248" s="42">
        <v>1</v>
      </c>
      <c r="N2248" s="42" t="s">
        <v>184</v>
      </c>
      <c r="O2248" s="42" t="s">
        <v>12489</v>
      </c>
      <c r="P2248" s="42" t="s">
        <v>12490</v>
      </c>
      <c r="Q2248" t="s">
        <v>185</v>
      </c>
      <c r="R2248" t="s">
        <v>186</v>
      </c>
    </row>
    <row r="2249" spans="1:18" ht="13" x14ac:dyDescent="0.15">
      <c r="A2249" s="167"/>
      <c r="B2249" s="46">
        <v>35</v>
      </c>
      <c r="C2249" s="43" t="s">
        <v>12519</v>
      </c>
      <c r="D2249" s="45">
        <v>1000000</v>
      </c>
      <c r="E2249" s="42" t="s">
        <v>12520</v>
      </c>
      <c r="F2249" s="42" t="s">
        <v>5913</v>
      </c>
      <c r="G2249" s="42" t="s">
        <v>1914</v>
      </c>
      <c r="H2249" s="45">
        <v>4.0289484286718601E-8</v>
      </c>
      <c r="I2249" s="42">
        <v>22</v>
      </c>
      <c r="J2249" s="42" t="s">
        <v>12521</v>
      </c>
      <c r="K2249" s="42">
        <v>10</v>
      </c>
      <c r="L2249" s="42">
        <v>4</v>
      </c>
      <c r="M2249" s="42">
        <v>1</v>
      </c>
      <c r="N2249" s="42" t="s">
        <v>184</v>
      </c>
      <c r="O2249" s="42" t="s">
        <v>12489</v>
      </c>
      <c r="P2249" s="42" t="s">
        <v>12490</v>
      </c>
      <c r="Q2249" t="s">
        <v>185</v>
      </c>
      <c r="R2249" t="s">
        <v>186</v>
      </c>
    </row>
    <row r="2250" spans="1:18" ht="13" x14ac:dyDescent="0.15">
      <c r="A2250" s="167"/>
      <c r="B2250" s="46">
        <v>35</v>
      </c>
      <c r="C2250" s="43" t="s">
        <v>12522</v>
      </c>
      <c r="D2250" s="45">
        <v>1000000</v>
      </c>
      <c r="E2250" s="42" t="s">
        <v>12523</v>
      </c>
      <c r="F2250" s="42" t="s">
        <v>5913</v>
      </c>
      <c r="G2250" s="42" t="s">
        <v>1914</v>
      </c>
      <c r="H2250" s="45">
        <v>1.8801462282117699E-9</v>
      </c>
      <c r="I2250" s="42">
        <v>22</v>
      </c>
      <c r="J2250" s="42" t="s">
        <v>12524</v>
      </c>
      <c r="K2250" s="42">
        <v>5</v>
      </c>
      <c r="L2250" s="42">
        <v>4</v>
      </c>
      <c r="M2250" s="42">
        <v>1</v>
      </c>
      <c r="N2250" s="42" t="s">
        <v>184</v>
      </c>
      <c r="O2250" s="42" t="s">
        <v>12489</v>
      </c>
      <c r="P2250" s="42" t="s">
        <v>12490</v>
      </c>
      <c r="Q2250" t="s">
        <v>185</v>
      </c>
      <c r="R2250" t="s">
        <v>186</v>
      </c>
    </row>
    <row r="2251" spans="1:18" ht="13" x14ac:dyDescent="0.15">
      <c r="A2251" s="167"/>
      <c r="B2251" s="46">
        <v>35</v>
      </c>
      <c r="C2251" s="43" t="s">
        <v>12525</v>
      </c>
      <c r="D2251" s="45">
        <v>1000000</v>
      </c>
      <c r="E2251" s="42" t="s">
        <v>12526</v>
      </c>
      <c r="F2251" s="42" t="s">
        <v>2322</v>
      </c>
      <c r="G2251" s="42" t="s">
        <v>1948</v>
      </c>
      <c r="H2251" s="45">
        <v>1.13012577245746E-10</v>
      </c>
      <c r="I2251" s="42">
        <v>28</v>
      </c>
      <c r="J2251" s="42" t="s">
        <v>12527</v>
      </c>
      <c r="K2251" s="42">
        <v>3</v>
      </c>
      <c r="L2251" s="42">
        <v>3</v>
      </c>
      <c r="M2251" s="42">
        <v>1</v>
      </c>
      <c r="N2251" s="42" t="s">
        <v>184</v>
      </c>
      <c r="O2251" s="42" t="s">
        <v>12489</v>
      </c>
      <c r="P2251" s="42" t="s">
        <v>12490</v>
      </c>
      <c r="Q2251" t="s">
        <v>185</v>
      </c>
      <c r="R2251" t="s">
        <v>186</v>
      </c>
    </row>
    <row r="2252" spans="1:18" ht="13" x14ac:dyDescent="0.15">
      <c r="A2252" s="167"/>
      <c r="B2252" s="46">
        <v>35</v>
      </c>
      <c r="C2252" s="43" t="s">
        <v>12528</v>
      </c>
      <c r="D2252" s="45">
        <v>1000000</v>
      </c>
      <c r="E2252" s="42" t="s">
        <v>12529</v>
      </c>
      <c r="F2252" s="42" t="s">
        <v>5913</v>
      </c>
      <c r="G2252" s="42" t="s">
        <v>1914</v>
      </c>
      <c r="H2252" s="45">
        <v>5.3910291187635196E-9</v>
      </c>
      <c r="I2252" s="42">
        <v>20</v>
      </c>
      <c r="J2252" s="42" t="s">
        <v>12530</v>
      </c>
      <c r="K2252" s="42">
        <v>3</v>
      </c>
      <c r="L2252" s="42">
        <v>3</v>
      </c>
      <c r="M2252" s="42">
        <v>1</v>
      </c>
      <c r="N2252" s="42" t="s">
        <v>184</v>
      </c>
      <c r="O2252" s="42" t="s">
        <v>12489</v>
      </c>
      <c r="P2252" s="42" t="s">
        <v>12490</v>
      </c>
      <c r="Q2252" t="s">
        <v>185</v>
      </c>
      <c r="R2252" t="s">
        <v>186</v>
      </c>
    </row>
    <row r="2253" spans="1:18" ht="13" x14ac:dyDescent="0.15">
      <c r="A2253" s="167"/>
      <c r="B2253" s="46">
        <v>35</v>
      </c>
      <c r="C2253" s="43" t="s">
        <v>12531</v>
      </c>
      <c r="D2253" s="45">
        <v>1000000</v>
      </c>
      <c r="E2253" s="42" t="s">
        <v>12532</v>
      </c>
      <c r="F2253" s="42" t="s">
        <v>2404</v>
      </c>
      <c r="G2253" s="42" t="s">
        <v>1948</v>
      </c>
      <c r="H2253" s="45">
        <v>6.1867953261696499E-9</v>
      </c>
      <c r="I2253" s="42">
        <v>22</v>
      </c>
      <c r="J2253" s="42" t="s">
        <v>12533</v>
      </c>
      <c r="K2253" s="42">
        <v>3</v>
      </c>
      <c r="L2253" s="42">
        <v>3</v>
      </c>
      <c r="M2253" s="42">
        <v>1</v>
      </c>
      <c r="N2253" s="42" t="s">
        <v>184</v>
      </c>
      <c r="O2253" s="42" t="s">
        <v>12489</v>
      </c>
      <c r="P2253" s="42" t="s">
        <v>12490</v>
      </c>
      <c r="Q2253" t="s">
        <v>185</v>
      </c>
      <c r="R2253" t="s">
        <v>186</v>
      </c>
    </row>
    <row r="2254" spans="1:18" ht="13" x14ac:dyDescent="0.15">
      <c r="A2254" s="167"/>
      <c r="B2254" s="46">
        <v>35</v>
      </c>
      <c r="C2254" s="43" t="s">
        <v>12534</v>
      </c>
      <c r="D2254" s="45">
        <v>1000000</v>
      </c>
      <c r="E2254" s="42" t="s">
        <v>12535</v>
      </c>
      <c r="F2254" s="42" t="s">
        <v>1892</v>
      </c>
      <c r="G2254" s="42" t="s">
        <v>1914</v>
      </c>
      <c r="H2254" s="45">
        <v>1.5031440710334201E-6</v>
      </c>
      <c r="I2254" s="42">
        <v>8</v>
      </c>
      <c r="J2254" s="42" t="s">
        <v>12536</v>
      </c>
      <c r="K2254" s="42">
        <v>3</v>
      </c>
      <c r="L2254" s="42">
        <v>3</v>
      </c>
      <c r="M2254" s="42">
        <v>1</v>
      </c>
      <c r="N2254" s="42" t="s">
        <v>184</v>
      </c>
      <c r="O2254" s="42" t="s">
        <v>12489</v>
      </c>
      <c r="P2254" s="42" t="s">
        <v>12490</v>
      </c>
      <c r="Q2254" t="s">
        <v>185</v>
      </c>
      <c r="R2254" t="s">
        <v>186</v>
      </c>
    </row>
    <row r="2255" spans="1:18" ht="13" x14ac:dyDescent="0.15">
      <c r="A2255" s="167"/>
      <c r="B2255" s="46">
        <v>35</v>
      </c>
      <c r="C2255" s="43" t="s">
        <v>12537</v>
      </c>
      <c r="D2255" s="45">
        <v>1000000</v>
      </c>
      <c r="E2255" s="42" t="s">
        <v>12538</v>
      </c>
      <c r="F2255" s="42" t="s">
        <v>5959</v>
      </c>
      <c r="G2255" s="42" t="s">
        <v>1914</v>
      </c>
      <c r="H2255" s="45">
        <v>1.15003023325308E-7</v>
      </c>
      <c r="I2255" s="42">
        <v>32</v>
      </c>
      <c r="J2255" s="42" t="s">
        <v>12539</v>
      </c>
      <c r="K2255" s="42">
        <v>3</v>
      </c>
      <c r="L2255" s="42">
        <v>3</v>
      </c>
      <c r="M2255" s="42">
        <v>1</v>
      </c>
      <c r="N2255" s="42" t="s">
        <v>184</v>
      </c>
      <c r="O2255" s="42" t="s">
        <v>12489</v>
      </c>
      <c r="P2255" s="42" t="s">
        <v>12490</v>
      </c>
      <c r="Q2255" t="s">
        <v>185</v>
      </c>
      <c r="R2255" t="s">
        <v>186</v>
      </c>
    </row>
    <row r="2256" spans="1:18" ht="13" x14ac:dyDescent="0.15">
      <c r="A2256" s="167"/>
      <c r="B2256" s="46">
        <v>35</v>
      </c>
      <c r="C2256" s="43" t="s">
        <v>12540</v>
      </c>
      <c r="D2256" s="45">
        <v>1000000</v>
      </c>
      <c r="E2256" s="42" t="s">
        <v>12541</v>
      </c>
      <c r="F2256" s="42" t="s">
        <v>5913</v>
      </c>
      <c r="G2256" s="42" t="s">
        <v>1914</v>
      </c>
      <c r="H2256" s="45">
        <v>8.5848162584016096E-9</v>
      </c>
      <c r="I2256" s="42">
        <v>22</v>
      </c>
      <c r="J2256" s="42" t="s">
        <v>12542</v>
      </c>
      <c r="K2256" s="42">
        <v>3</v>
      </c>
      <c r="L2256" s="42">
        <v>3</v>
      </c>
      <c r="M2256" s="42">
        <v>1</v>
      </c>
      <c r="N2256" s="42" t="s">
        <v>184</v>
      </c>
      <c r="O2256" s="42" t="s">
        <v>12489</v>
      </c>
      <c r="P2256" s="42" t="s">
        <v>12490</v>
      </c>
      <c r="Q2256" t="s">
        <v>185</v>
      </c>
      <c r="R2256" t="s">
        <v>186</v>
      </c>
    </row>
    <row r="2257" spans="1:18" ht="13" x14ac:dyDescent="0.15">
      <c r="A2257" s="167"/>
      <c r="B2257" s="46">
        <v>35</v>
      </c>
      <c r="C2257" s="43" t="s">
        <v>12543</v>
      </c>
      <c r="D2257" s="45">
        <v>1000000</v>
      </c>
      <c r="E2257" s="42" t="s">
        <v>12544</v>
      </c>
      <c r="F2257" s="42" t="s">
        <v>5913</v>
      </c>
      <c r="G2257" s="42" t="s">
        <v>1910</v>
      </c>
      <c r="H2257" s="45">
        <v>2.5507956714620901E-8</v>
      </c>
      <c r="I2257" s="42">
        <v>22</v>
      </c>
      <c r="J2257" s="42" t="s">
        <v>12545</v>
      </c>
      <c r="K2257" s="42">
        <v>3</v>
      </c>
      <c r="L2257" s="42">
        <v>3</v>
      </c>
      <c r="M2257" s="42">
        <v>1</v>
      </c>
      <c r="N2257" s="42" t="s">
        <v>184</v>
      </c>
      <c r="O2257" s="42" t="s">
        <v>12489</v>
      </c>
      <c r="P2257" s="42" t="s">
        <v>12490</v>
      </c>
      <c r="Q2257" t="s">
        <v>185</v>
      </c>
      <c r="R2257" t="s">
        <v>186</v>
      </c>
    </row>
    <row r="2258" spans="1:18" ht="13" x14ac:dyDescent="0.15">
      <c r="A2258" s="167"/>
      <c r="B2258" s="46">
        <v>36</v>
      </c>
      <c r="C2258" s="43" t="s">
        <v>11564</v>
      </c>
      <c r="D2258" s="45">
        <v>1000000</v>
      </c>
      <c r="E2258" s="42" t="s">
        <v>11565</v>
      </c>
      <c r="F2258" s="42" t="s">
        <v>5158</v>
      </c>
      <c r="G2258" s="42" t="s">
        <v>1910</v>
      </c>
      <c r="H2258" s="45">
        <v>2.4550955475857E-8</v>
      </c>
      <c r="I2258" s="42">
        <v>32</v>
      </c>
      <c r="J2258" s="42" t="s">
        <v>11566</v>
      </c>
      <c r="K2258" s="42">
        <v>12</v>
      </c>
      <c r="L2258" s="42">
        <v>3</v>
      </c>
      <c r="M2258" s="42">
        <v>1</v>
      </c>
      <c r="N2258" s="42" t="s">
        <v>189</v>
      </c>
      <c r="O2258" s="42" t="s">
        <v>11567</v>
      </c>
      <c r="P2258" s="42" t="s">
        <v>11568</v>
      </c>
      <c r="Q2258" t="s">
        <v>190</v>
      </c>
      <c r="R2258" t="s">
        <v>191</v>
      </c>
    </row>
    <row r="2259" spans="1:18" ht="13" x14ac:dyDescent="0.15">
      <c r="A2259" s="167"/>
      <c r="B2259" s="46">
        <v>36</v>
      </c>
      <c r="C2259" s="43" t="s">
        <v>11569</v>
      </c>
      <c r="D2259" s="45">
        <v>1000000</v>
      </c>
      <c r="E2259" s="42" t="s">
        <v>11570</v>
      </c>
      <c r="F2259" s="42" t="s">
        <v>2432</v>
      </c>
      <c r="G2259" s="42" t="s">
        <v>1910</v>
      </c>
      <c r="H2259" s="45">
        <v>2.3242254164831399E-8</v>
      </c>
      <c r="I2259" s="42">
        <v>28</v>
      </c>
      <c r="J2259" s="42" t="s">
        <v>11571</v>
      </c>
      <c r="K2259" s="42">
        <v>16</v>
      </c>
      <c r="L2259" s="42">
        <v>3</v>
      </c>
      <c r="M2259" s="42">
        <v>1</v>
      </c>
      <c r="N2259" s="42" t="s">
        <v>189</v>
      </c>
      <c r="O2259" s="42" t="s">
        <v>11567</v>
      </c>
      <c r="P2259" s="42" t="s">
        <v>11568</v>
      </c>
      <c r="Q2259" t="s">
        <v>190</v>
      </c>
      <c r="R2259" t="s">
        <v>191</v>
      </c>
    </row>
    <row r="2260" spans="1:18" ht="13" x14ac:dyDescent="0.15">
      <c r="A2260" s="167"/>
      <c r="B2260" s="46">
        <v>36</v>
      </c>
      <c r="C2260" s="43" t="s">
        <v>11572</v>
      </c>
      <c r="D2260" s="45">
        <v>1000000</v>
      </c>
      <c r="E2260" s="42" t="s">
        <v>11573</v>
      </c>
      <c r="F2260" s="42" t="s">
        <v>4451</v>
      </c>
      <c r="G2260" s="42" t="s">
        <v>1948</v>
      </c>
      <c r="H2260" s="45">
        <v>2.6626999137444598E-9</v>
      </c>
      <c r="I2260" s="42">
        <v>22</v>
      </c>
      <c r="J2260" s="42" t="s">
        <v>11574</v>
      </c>
      <c r="K2260" s="42">
        <v>6</v>
      </c>
      <c r="L2260" s="42">
        <v>4</v>
      </c>
      <c r="M2260" s="42">
        <v>1</v>
      </c>
      <c r="N2260" s="42" t="s">
        <v>189</v>
      </c>
      <c r="O2260" s="42" t="s">
        <v>11567</v>
      </c>
      <c r="P2260" s="42" t="s">
        <v>11568</v>
      </c>
      <c r="Q2260" t="s">
        <v>190</v>
      </c>
      <c r="R2260" t="s">
        <v>191</v>
      </c>
    </row>
    <row r="2261" spans="1:18" ht="13" x14ac:dyDescent="0.15">
      <c r="A2261" s="167"/>
      <c r="B2261" s="46">
        <v>36</v>
      </c>
      <c r="C2261" s="43" t="s">
        <v>11575</v>
      </c>
      <c r="D2261" s="45">
        <v>1000000</v>
      </c>
      <c r="E2261" s="42" t="s">
        <v>11576</v>
      </c>
      <c r="F2261" s="42" t="s">
        <v>4451</v>
      </c>
      <c r="G2261" s="42" t="s">
        <v>1948</v>
      </c>
      <c r="H2261" s="45">
        <v>7.0553203788423206E-11</v>
      </c>
      <c r="I2261" s="42">
        <v>32</v>
      </c>
      <c r="J2261" s="42" t="s">
        <v>11577</v>
      </c>
      <c r="K2261" s="42">
        <v>3</v>
      </c>
      <c r="L2261" s="42">
        <v>3</v>
      </c>
      <c r="M2261" s="42">
        <v>1</v>
      </c>
      <c r="N2261" s="42" t="s">
        <v>189</v>
      </c>
      <c r="O2261" s="42" t="s">
        <v>11567</v>
      </c>
      <c r="P2261" s="42" t="s">
        <v>11568</v>
      </c>
      <c r="Q2261" t="s">
        <v>190</v>
      </c>
      <c r="R2261" t="s">
        <v>191</v>
      </c>
    </row>
    <row r="2262" spans="1:18" ht="13" x14ac:dyDescent="0.15">
      <c r="A2262" s="167"/>
      <c r="B2262" s="46">
        <v>36</v>
      </c>
      <c r="C2262" s="43" t="s">
        <v>11578</v>
      </c>
      <c r="D2262" s="45">
        <v>1000000</v>
      </c>
      <c r="E2262" s="42" t="s">
        <v>11579</v>
      </c>
      <c r="F2262" s="42" t="s">
        <v>7215</v>
      </c>
      <c r="G2262" s="42" t="s">
        <v>1948</v>
      </c>
      <c r="H2262" s="45">
        <v>7.3000458977622297E-10</v>
      </c>
      <c r="I2262" s="42">
        <v>34</v>
      </c>
      <c r="J2262" s="42" t="s">
        <v>11580</v>
      </c>
      <c r="K2262" s="42">
        <v>4</v>
      </c>
      <c r="L2262" s="42">
        <v>4</v>
      </c>
      <c r="M2262" s="42">
        <v>1</v>
      </c>
      <c r="N2262" s="42" t="s">
        <v>189</v>
      </c>
      <c r="O2262" s="42" t="s">
        <v>11567</v>
      </c>
      <c r="P2262" s="42" t="s">
        <v>11568</v>
      </c>
      <c r="Q2262" t="s">
        <v>190</v>
      </c>
      <c r="R2262" t="s">
        <v>191</v>
      </c>
    </row>
    <row r="2263" spans="1:18" ht="13" x14ac:dyDescent="0.15">
      <c r="A2263" s="167"/>
      <c r="B2263" s="46">
        <v>37</v>
      </c>
      <c r="C2263" s="43" t="s">
        <v>11898</v>
      </c>
      <c r="D2263" s="45">
        <v>1000000</v>
      </c>
      <c r="E2263" s="42" t="s">
        <v>11899</v>
      </c>
      <c r="F2263" s="42" t="s">
        <v>2226</v>
      </c>
      <c r="G2263" s="42" t="s">
        <v>2007</v>
      </c>
      <c r="H2263" s="45">
        <v>3.2594262558735799E-8</v>
      </c>
      <c r="I2263" s="42">
        <v>28</v>
      </c>
      <c r="J2263" s="42" t="s">
        <v>11900</v>
      </c>
      <c r="K2263" s="42">
        <v>13</v>
      </c>
      <c r="L2263" s="42">
        <v>3</v>
      </c>
      <c r="M2263" s="42">
        <v>1</v>
      </c>
      <c r="N2263" s="42" t="s">
        <v>194</v>
      </c>
      <c r="O2263" s="42" t="s">
        <v>11901</v>
      </c>
      <c r="P2263" s="42" t="s">
        <v>11902</v>
      </c>
      <c r="Q2263" t="s">
        <v>195</v>
      </c>
      <c r="R2263" t="s">
        <v>196</v>
      </c>
    </row>
    <row r="2264" spans="1:18" ht="13" x14ac:dyDescent="0.15">
      <c r="A2264" s="167"/>
      <c r="B2264" s="46">
        <v>37</v>
      </c>
      <c r="C2264" s="43" t="s">
        <v>11903</v>
      </c>
      <c r="D2264" s="45">
        <v>1000000</v>
      </c>
      <c r="E2264" s="42" t="s">
        <v>11904</v>
      </c>
      <c r="F2264" s="42" t="s">
        <v>2226</v>
      </c>
      <c r="G2264" s="42" t="s">
        <v>2007</v>
      </c>
      <c r="H2264" s="45">
        <v>8.6460436736243296E-9</v>
      </c>
      <c r="I2264" s="42">
        <v>28</v>
      </c>
      <c r="J2264" s="42" t="s">
        <v>11905</v>
      </c>
      <c r="K2264" s="42">
        <v>14</v>
      </c>
      <c r="L2264" s="42">
        <v>3</v>
      </c>
      <c r="M2264" s="42">
        <v>1</v>
      </c>
      <c r="N2264" s="42" t="s">
        <v>194</v>
      </c>
      <c r="O2264" s="42" t="s">
        <v>11901</v>
      </c>
      <c r="P2264" s="42" t="s">
        <v>11902</v>
      </c>
      <c r="Q2264" t="s">
        <v>195</v>
      </c>
      <c r="R2264" t="s">
        <v>196</v>
      </c>
    </row>
    <row r="2265" spans="1:18" ht="13" x14ac:dyDescent="0.15">
      <c r="A2265" s="167"/>
      <c r="B2265" s="46">
        <v>37</v>
      </c>
      <c r="C2265" s="43" t="s">
        <v>11906</v>
      </c>
      <c r="D2265" s="45">
        <v>1000000</v>
      </c>
      <c r="E2265" s="42" t="s">
        <v>11907</v>
      </c>
      <c r="F2265" s="42" t="s">
        <v>2226</v>
      </c>
      <c r="G2265" s="42" t="s">
        <v>2007</v>
      </c>
      <c r="H2265" s="45">
        <v>3.9639426718128198E-10</v>
      </c>
      <c r="I2265" s="42">
        <v>34</v>
      </c>
      <c r="J2265" s="42" t="s">
        <v>11908</v>
      </c>
      <c r="K2265" s="42">
        <v>10</v>
      </c>
      <c r="L2265" s="42">
        <v>4</v>
      </c>
      <c r="M2265" s="42">
        <v>1</v>
      </c>
      <c r="N2265" s="42" t="s">
        <v>194</v>
      </c>
      <c r="O2265" s="42" t="s">
        <v>11901</v>
      </c>
      <c r="P2265" s="42" t="s">
        <v>11902</v>
      </c>
      <c r="Q2265" t="s">
        <v>195</v>
      </c>
      <c r="R2265" t="s">
        <v>196</v>
      </c>
    </row>
    <row r="2266" spans="1:18" ht="13" x14ac:dyDescent="0.15">
      <c r="A2266" s="167"/>
      <c r="B2266" s="46">
        <v>37</v>
      </c>
      <c r="C2266" s="43" t="s">
        <v>11909</v>
      </c>
      <c r="D2266" s="45">
        <v>1000000</v>
      </c>
      <c r="E2266" s="42" t="s">
        <v>11910</v>
      </c>
      <c r="F2266" s="42" t="s">
        <v>2226</v>
      </c>
      <c r="G2266" s="42" t="s">
        <v>2007</v>
      </c>
      <c r="H2266" s="45">
        <v>2.33003219874599E-9</v>
      </c>
      <c r="I2266" s="42">
        <v>32</v>
      </c>
      <c r="J2266" s="42" t="s">
        <v>11911</v>
      </c>
      <c r="K2266" s="42">
        <v>9</v>
      </c>
      <c r="L2266" s="42">
        <v>3</v>
      </c>
      <c r="M2266" s="42">
        <v>1</v>
      </c>
      <c r="N2266" s="42" t="s">
        <v>194</v>
      </c>
      <c r="O2266" s="42" t="s">
        <v>11901</v>
      </c>
      <c r="P2266" s="42" t="s">
        <v>11902</v>
      </c>
      <c r="Q2266" t="s">
        <v>195</v>
      </c>
      <c r="R2266" t="s">
        <v>196</v>
      </c>
    </row>
    <row r="2267" spans="1:18" ht="13" x14ac:dyDescent="0.15">
      <c r="A2267" s="167"/>
      <c r="B2267" s="46">
        <v>37</v>
      </c>
      <c r="C2267" s="43" t="s">
        <v>11912</v>
      </c>
      <c r="D2267" s="45">
        <v>1000000</v>
      </c>
      <c r="E2267" s="42" t="s">
        <v>11913</v>
      </c>
      <c r="F2267" s="42" t="s">
        <v>2226</v>
      </c>
      <c r="G2267" s="42" t="s">
        <v>1948</v>
      </c>
      <c r="H2267" s="45">
        <v>5.1610190239189701E-11</v>
      </c>
      <c r="I2267" s="42">
        <v>36</v>
      </c>
      <c r="J2267" s="42" t="s">
        <v>11914</v>
      </c>
      <c r="K2267" s="42">
        <v>12</v>
      </c>
      <c r="L2267" s="42">
        <v>3</v>
      </c>
      <c r="M2267" s="42">
        <v>1</v>
      </c>
      <c r="N2267" s="42" t="s">
        <v>194</v>
      </c>
      <c r="O2267" s="42" t="s">
        <v>11901</v>
      </c>
      <c r="P2267" s="42" t="s">
        <v>11902</v>
      </c>
      <c r="Q2267" t="s">
        <v>195</v>
      </c>
      <c r="R2267" t="s">
        <v>196</v>
      </c>
    </row>
    <row r="2268" spans="1:18" ht="13" x14ac:dyDescent="0.15">
      <c r="A2268" s="167"/>
      <c r="B2268" s="46">
        <v>37</v>
      </c>
      <c r="C2268" s="43" t="s">
        <v>11915</v>
      </c>
      <c r="D2268" s="45">
        <v>1000000</v>
      </c>
      <c r="E2268" s="42" t="s">
        <v>11916</v>
      </c>
      <c r="F2268" s="42" t="s">
        <v>2226</v>
      </c>
      <c r="G2268" s="42" t="s">
        <v>1948</v>
      </c>
      <c r="H2268" s="45">
        <v>9.4594078414170194E-11</v>
      </c>
      <c r="I2268" s="42">
        <v>36</v>
      </c>
      <c r="J2268" s="42" t="s">
        <v>11917</v>
      </c>
      <c r="K2268" s="42">
        <v>11</v>
      </c>
      <c r="L2268" s="42">
        <v>3</v>
      </c>
      <c r="M2268" s="42">
        <v>1</v>
      </c>
      <c r="N2268" s="42" t="s">
        <v>194</v>
      </c>
      <c r="O2268" s="42" t="s">
        <v>11901</v>
      </c>
      <c r="P2268" s="42" t="s">
        <v>11902</v>
      </c>
      <c r="Q2268" t="s">
        <v>195</v>
      </c>
      <c r="R2268" t="s">
        <v>196</v>
      </c>
    </row>
    <row r="2269" spans="1:18" ht="13" x14ac:dyDescent="0.15">
      <c r="A2269" s="167"/>
      <c r="B2269" s="46">
        <v>37</v>
      </c>
      <c r="C2269" s="43" t="s">
        <v>11918</v>
      </c>
      <c r="D2269" s="45">
        <v>1000000</v>
      </c>
      <c r="E2269" s="42" t="s">
        <v>11919</v>
      </c>
      <c r="F2269" s="42" t="s">
        <v>1892</v>
      </c>
      <c r="G2269" s="42" t="s">
        <v>1910</v>
      </c>
      <c r="H2269" s="45">
        <v>2.6012909998288401E-10</v>
      </c>
      <c r="I2269" s="42">
        <v>22</v>
      </c>
      <c r="J2269" s="42" t="s">
        <v>11920</v>
      </c>
      <c r="K2269" s="42">
        <v>7</v>
      </c>
      <c r="L2269" s="42">
        <v>3</v>
      </c>
      <c r="M2269" s="42">
        <v>1</v>
      </c>
      <c r="N2269" s="42" t="s">
        <v>194</v>
      </c>
      <c r="O2269" s="42" t="s">
        <v>11901</v>
      </c>
      <c r="P2269" s="42" t="s">
        <v>11902</v>
      </c>
      <c r="Q2269" t="s">
        <v>195</v>
      </c>
      <c r="R2269" t="s">
        <v>196</v>
      </c>
    </row>
    <row r="2270" spans="1:18" ht="13" x14ac:dyDescent="0.15">
      <c r="A2270" s="167"/>
      <c r="B2270" s="46">
        <v>37</v>
      </c>
      <c r="C2270" s="43" t="s">
        <v>11921</v>
      </c>
      <c r="D2270" s="45">
        <v>1000000</v>
      </c>
      <c r="E2270" s="42" t="s">
        <v>11922</v>
      </c>
      <c r="F2270" s="42" t="s">
        <v>1892</v>
      </c>
      <c r="G2270" s="42" t="s">
        <v>1910</v>
      </c>
      <c r="H2270" s="45">
        <v>1.0539314629361601E-9</v>
      </c>
      <c r="I2270" s="42">
        <v>22</v>
      </c>
      <c r="J2270" s="42" t="s">
        <v>11923</v>
      </c>
      <c r="K2270" s="42">
        <v>6</v>
      </c>
      <c r="L2270" s="42">
        <v>3</v>
      </c>
      <c r="M2270" s="42">
        <v>1</v>
      </c>
      <c r="N2270" s="42" t="s">
        <v>194</v>
      </c>
      <c r="O2270" s="42" t="s">
        <v>11901</v>
      </c>
      <c r="P2270" s="42" t="s">
        <v>11902</v>
      </c>
      <c r="Q2270" t="s">
        <v>195</v>
      </c>
      <c r="R2270" t="s">
        <v>196</v>
      </c>
    </row>
    <row r="2271" spans="1:18" ht="13" x14ac:dyDescent="0.15">
      <c r="A2271" s="167"/>
      <c r="B2271" s="46">
        <v>37</v>
      </c>
      <c r="C2271" s="43" t="s">
        <v>11924</v>
      </c>
      <c r="D2271" s="45">
        <v>1000000</v>
      </c>
      <c r="E2271" s="42" t="s">
        <v>11925</v>
      </c>
      <c r="F2271" s="42" t="s">
        <v>2226</v>
      </c>
      <c r="G2271" s="42" t="s">
        <v>1948</v>
      </c>
      <c r="H2271" s="45">
        <v>1.8500774820884101E-10</v>
      </c>
      <c r="I2271" s="42">
        <v>36</v>
      </c>
      <c r="J2271" s="42" t="s">
        <v>11926</v>
      </c>
      <c r="K2271" s="42">
        <v>6</v>
      </c>
      <c r="L2271" s="42">
        <v>3</v>
      </c>
      <c r="M2271" s="42">
        <v>1</v>
      </c>
      <c r="N2271" s="42" t="s">
        <v>194</v>
      </c>
      <c r="O2271" s="42" t="s">
        <v>11901</v>
      </c>
      <c r="P2271" s="42" t="s">
        <v>11902</v>
      </c>
      <c r="Q2271" t="s">
        <v>195</v>
      </c>
      <c r="R2271" t="s">
        <v>196</v>
      </c>
    </row>
    <row r="2272" spans="1:18" ht="13" x14ac:dyDescent="0.15">
      <c r="A2272" s="167"/>
      <c r="B2272" s="46">
        <v>37</v>
      </c>
      <c r="C2272" s="43" t="s">
        <v>11927</v>
      </c>
      <c r="D2272" s="45">
        <v>1000000</v>
      </c>
      <c r="E2272" s="42" t="s">
        <v>11928</v>
      </c>
      <c r="F2272" s="42" t="s">
        <v>2226</v>
      </c>
      <c r="G2272" s="42" t="s">
        <v>2007</v>
      </c>
      <c r="H2272" s="45">
        <v>1.2073468841189299E-7</v>
      </c>
      <c r="I2272" s="42">
        <v>20</v>
      </c>
      <c r="J2272" s="42" t="s">
        <v>11929</v>
      </c>
      <c r="K2272" s="42">
        <v>6</v>
      </c>
      <c r="L2272" s="42">
        <v>3</v>
      </c>
      <c r="M2272" s="42">
        <v>1</v>
      </c>
      <c r="N2272" s="42" t="s">
        <v>194</v>
      </c>
      <c r="O2272" s="42" t="s">
        <v>11901</v>
      </c>
      <c r="P2272" s="42" t="s">
        <v>11902</v>
      </c>
      <c r="Q2272" t="s">
        <v>195</v>
      </c>
      <c r="R2272" t="s">
        <v>196</v>
      </c>
    </row>
    <row r="2273" spans="1:18" ht="13" x14ac:dyDescent="0.15">
      <c r="A2273" s="167"/>
      <c r="B2273" s="46">
        <v>37</v>
      </c>
      <c r="C2273" s="43" t="s">
        <v>11930</v>
      </c>
      <c r="D2273" s="45">
        <v>1000000</v>
      </c>
      <c r="E2273" s="42" t="s">
        <v>11931</v>
      </c>
      <c r="F2273" s="42" t="s">
        <v>2226</v>
      </c>
      <c r="G2273" s="42" t="s">
        <v>1948</v>
      </c>
      <c r="H2273" s="45">
        <v>6.7549575062180799E-10</v>
      </c>
      <c r="I2273" s="42">
        <v>34</v>
      </c>
      <c r="J2273" s="42" t="s">
        <v>11932</v>
      </c>
      <c r="K2273" s="42">
        <v>5</v>
      </c>
      <c r="L2273" s="42">
        <v>3</v>
      </c>
      <c r="M2273" s="42">
        <v>1</v>
      </c>
      <c r="N2273" s="42" t="s">
        <v>194</v>
      </c>
      <c r="O2273" s="42" t="s">
        <v>11901</v>
      </c>
      <c r="P2273" s="42" t="s">
        <v>11902</v>
      </c>
      <c r="Q2273" t="s">
        <v>195</v>
      </c>
      <c r="R2273" t="s">
        <v>196</v>
      </c>
    </row>
    <row r="2274" spans="1:18" ht="13" x14ac:dyDescent="0.15">
      <c r="A2274" s="167"/>
      <c r="B2274" s="46">
        <v>37</v>
      </c>
      <c r="C2274" s="43" t="s">
        <v>11933</v>
      </c>
      <c r="D2274" s="45">
        <v>1000000</v>
      </c>
      <c r="E2274" s="42" t="s">
        <v>11934</v>
      </c>
      <c r="F2274" s="42" t="s">
        <v>2226</v>
      </c>
      <c r="G2274" s="42" t="s">
        <v>1948</v>
      </c>
      <c r="H2274" s="45">
        <v>4.7155094582964702E-10</v>
      </c>
      <c r="I2274" s="42">
        <v>32</v>
      </c>
      <c r="J2274" s="42" t="s">
        <v>11935</v>
      </c>
      <c r="K2274" s="42">
        <v>8</v>
      </c>
      <c r="L2274" s="42">
        <v>3</v>
      </c>
      <c r="M2274" s="42">
        <v>1</v>
      </c>
      <c r="N2274" s="42" t="s">
        <v>194</v>
      </c>
      <c r="O2274" s="42" t="s">
        <v>11901</v>
      </c>
      <c r="P2274" s="42" t="s">
        <v>11902</v>
      </c>
      <c r="Q2274" t="s">
        <v>195</v>
      </c>
      <c r="R2274" t="s">
        <v>196</v>
      </c>
    </row>
    <row r="2275" spans="1:18" ht="13" x14ac:dyDescent="0.15">
      <c r="A2275" s="167"/>
      <c r="B2275" s="46">
        <v>37</v>
      </c>
      <c r="C2275" s="43" t="s">
        <v>11936</v>
      </c>
      <c r="D2275" s="45">
        <v>1000000</v>
      </c>
      <c r="E2275" s="42" t="s">
        <v>11937</v>
      </c>
      <c r="F2275" s="42" t="s">
        <v>2226</v>
      </c>
      <c r="G2275" s="42" t="s">
        <v>1948</v>
      </c>
      <c r="H2275" s="45">
        <v>1.36092530442641E-8</v>
      </c>
      <c r="I2275" s="42">
        <v>32</v>
      </c>
      <c r="J2275" s="42" t="s">
        <v>11938</v>
      </c>
      <c r="K2275" s="42">
        <v>5</v>
      </c>
      <c r="L2275" s="42">
        <v>3</v>
      </c>
      <c r="M2275" s="42">
        <v>1</v>
      </c>
      <c r="N2275" s="42" t="s">
        <v>194</v>
      </c>
      <c r="O2275" s="42" t="s">
        <v>11901</v>
      </c>
      <c r="P2275" s="42" t="s">
        <v>11902</v>
      </c>
      <c r="Q2275" t="s">
        <v>195</v>
      </c>
      <c r="R2275" t="s">
        <v>196</v>
      </c>
    </row>
    <row r="2276" spans="1:18" ht="13" x14ac:dyDescent="0.15">
      <c r="A2276" s="167"/>
      <c r="B2276" s="46">
        <v>37</v>
      </c>
      <c r="C2276" s="43" t="s">
        <v>11939</v>
      </c>
      <c r="D2276" s="45">
        <v>1000000</v>
      </c>
      <c r="E2276" s="42" t="s">
        <v>11940</v>
      </c>
      <c r="F2276" s="42" t="s">
        <v>2226</v>
      </c>
      <c r="G2276" s="42" t="s">
        <v>1948</v>
      </c>
      <c r="H2276" s="45">
        <v>1.20270430930078E-11</v>
      </c>
      <c r="I2276" s="42">
        <v>36</v>
      </c>
      <c r="J2276" s="42" t="s">
        <v>11941</v>
      </c>
      <c r="K2276" s="42">
        <v>7</v>
      </c>
      <c r="L2276" s="42">
        <v>3</v>
      </c>
      <c r="M2276" s="42">
        <v>1</v>
      </c>
      <c r="N2276" s="42" t="s">
        <v>194</v>
      </c>
      <c r="O2276" s="42" t="s">
        <v>11901</v>
      </c>
      <c r="P2276" s="42" t="s">
        <v>11902</v>
      </c>
      <c r="Q2276" t="s">
        <v>195</v>
      </c>
      <c r="R2276" t="s">
        <v>196</v>
      </c>
    </row>
    <row r="2277" spans="1:18" ht="13" x14ac:dyDescent="0.15">
      <c r="A2277" s="167"/>
      <c r="B2277" s="46">
        <v>37</v>
      </c>
      <c r="C2277" s="43" t="s">
        <v>11942</v>
      </c>
      <c r="D2277" s="45">
        <v>1000000</v>
      </c>
      <c r="E2277" s="42" t="s">
        <v>11943</v>
      </c>
      <c r="F2277" s="42" t="s">
        <v>2226</v>
      </c>
      <c r="G2277" s="42" t="s">
        <v>1948</v>
      </c>
      <c r="H2277" s="45">
        <v>4.1120518392604998E-10</v>
      </c>
      <c r="I2277" s="42">
        <v>34</v>
      </c>
      <c r="J2277" s="42" t="s">
        <v>11944</v>
      </c>
      <c r="K2277" s="42">
        <v>6</v>
      </c>
      <c r="L2277" s="42">
        <v>3</v>
      </c>
      <c r="M2277" s="42">
        <v>1</v>
      </c>
      <c r="N2277" s="42" t="s">
        <v>194</v>
      </c>
      <c r="O2277" s="42" t="s">
        <v>11901</v>
      </c>
      <c r="P2277" s="42" t="s">
        <v>11902</v>
      </c>
      <c r="Q2277" t="s">
        <v>195</v>
      </c>
      <c r="R2277" t="s">
        <v>196</v>
      </c>
    </row>
    <row r="2278" spans="1:18" ht="13" x14ac:dyDescent="0.15">
      <c r="A2278" s="167"/>
      <c r="B2278" s="46">
        <v>37</v>
      </c>
      <c r="C2278" s="43" t="s">
        <v>11945</v>
      </c>
      <c r="D2278" s="45">
        <v>1000000</v>
      </c>
      <c r="E2278" s="42" t="s">
        <v>11946</v>
      </c>
      <c r="F2278" s="42" t="s">
        <v>6717</v>
      </c>
      <c r="G2278" s="42" t="s">
        <v>1914</v>
      </c>
      <c r="H2278" s="45">
        <v>1.5176008840036401E-8</v>
      </c>
      <c r="I2278" s="42">
        <v>36</v>
      </c>
      <c r="J2278" s="42" t="s">
        <v>11947</v>
      </c>
      <c r="K2278" s="42">
        <v>4</v>
      </c>
      <c r="L2278" s="42">
        <v>3</v>
      </c>
      <c r="M2278" s="42">
        <v>1</v>
      </c>
      <c r="N2278" s="42" t="s">
        <v>194</v>
      </c>
      <c r="O2278" s="42" t="s">
        <v>11901</v>
      </c>
      <c r="P2278" s="42" t="s">
        <v>11902</v>
      </c>
      <c r="Q2278" t="s">
        <v>195</v>
      </c>
      <c r="R2278" t="s">
        <v>196</v>
      </c>
    </row>
    <row r="2279" spans="1:18" ht="13" x14ac:dyDescent="0.15">
      <c r="A2279" s="167"/>
      <c r="B2279" s="46">
        <v>37</v>
      </c>
      <c r="C2279" s="43" t="s">
        <v>11948</v>
      </c>
      <c r="D2279" s="45">
        <v>1000000</v>
      </c>
      <c r="E2279" s="42" t="s">
        <v>11949</v>
      </c>
      <c r="F2279" s="42" t="s">
        <v>2226</v>
      </c>
      <c r="G2279" s="42" t="s">
        <v>2007</v>
      </c>
      <c r="H2279" s="45">
        <v>4.7114826160433301E-10</v>
      </c>
      <c r="I2279" s="42">
        <v>34</v>
      </c>
      <c r="J2279" s="42" t="s">
        <v>11950</v>
      </c>
      <c r="K2279" s="42">
        <v>3</v>
      </c>
      <c r="L2279" s="42">
        <v>3</v>
      </c>
      <c r="M2279" s="42">
        <v>1</v>
      </c>
      <c r="N2279" s="42" t="s">
        <v>194</v>
      </c>
      <c r="O2279" s="42" t="s">
        <v>11901</v>
      </c>
      <c r="P2279" s="42" t="s">
        <v>11902</v>
      </c>
      <c r="Q2279" t="s">
        <v>195</v>
      </c>
      <c r="R2279" t="s">
        <v>196</v>
      </c>
    </row>
    <row r="2280" spans="1:18" ht="13" x14ac:dyDescent="0.15">
      <c r="A2280" s="167"/>
      <c r="B2280" s="46">
        <v>37</v>
      </c>
      <c r="C2280" s="43" t="s">
        <v>11951</v>
      </c>
      <c r="D2280" s="45">
        <v>1000000</v>
      </c>
      <c r="E2280" s="42" t="s">
        <v>11952</v>
      </c>
      <c r="F2280" s="42" t="s">
        <v>2226</v>
      </c>
      <c r="G2280" s="42" t="s">
        <v>1910</v>
      </c>
      <c r="H2280" s="45">
        <v>5.4391904808184897E-8</v>
      </c>
      <c r="I2280" s="42">
        <v>22</v>
      </c>
      <c r="J2280" s="42" t="s">
        <v>11953</v>
      </c>
      <c r="K2280" s="42">
        <v>3</v>
      </c>
      <c r="L2280" s="42">
        <v>3</v>
      </c>
      <c r="M2280" s="42">
        <v>1</v>
      </c>
      <c r="N2280" s="42" t="s">
        <v>194</v>
      </c>
      <c r="O2280" s="42" t="s">
        <v>11901</v>
      </c>
      <c r="P2280" s="42" t="s">
        <v>11902</v>
      </c>
      <c r="Q2280" t="s">
        <v>195</v>
      </c>
      <c r="R2280" t="s">
        <v>196</v>
      </c>
    </row>
    <row r="2281" spans="1:18" ht="13" x14ac:dyDescent="0.15">
      <c r="A2281" s="167"/>
      <c r="B2281" s="46">
        <v>37</v>
      </c>
      <c r="C2281" s="43" t="s">
        <v>11954</v>
      </c>
      <c r="D2281" s="45">
        <v>1000000</v>
      </c>
      <c r="E2281" s="42" t="s">
        <v>11955</v>
      </c>
      <c r="F2281" s="42" t="s">
        <v>1909</v>
      </c>
      <c r="G2281" s="42" t="s">
        <v>1948</v>
      </c>
      <c r="H2281" s="45">
        <v>1.11354080600439E-6</v>
      </c>
      <c r="I2281" s="42">
        <v>16</v>
      </c>
      <c r="J2281" s="42" t="s">
        <v>11956</v>
      </c>
      <c r="K2281" s="42">
        <v>5</v>
      </c>
      <c r="L2281" s="42">
        <v>3</v>
      </c>
      <c r="M2281" s="42">
        <v>1</v>
      </c>
      <c r="N2281" s="42" t="s">
        <v>194</v>
      </c>
      <c r="O2281" s="42" t="s">
        <v>11901</v>
      </c>
      <c r="P2281" s="42" t="s">
        <v>11902</v>
      </c>
      <c r="Q2281" t="s">
        <v>195</v>
      </c>
      <c r="R2281" t="s">
        <v>196</v>
      </c>
    </row>
    <row r="2282" spans="1:18" ht="13" x14ac:dyDescent="0.15">
      <c r="A2282" s="167"/>
      <c r="B2282" s="46">
        <v>38</v>
      </c>
      <c r="C2282" s="43" t="s">
        <v>12419</v>
      </c>
      <c r="D2282" s="45">
        <v>1000000</v>
      </c>
      <c r="E2282" s="42" t="s">
        <v>12420</v>
      </c>
      <c r="F2282" s="42" t="s">
        <v>2086</v>
      </c>
      <c r="G2282" s="42" t="s">
        <v>1941</v>
      </c>
      <c r="H2282" s="45">
        <v>9.0047301383632902E-10</v>
      </c>
      <c r="I2282" s="42">
        <v>32</v>
      </c>
      <c r="J2282" s="42" t="s">
        <v>12421</v>
      </c>
      <c r="K2282" s="42">
        <v>6</v>
      </c>
      <c r="L2282" s="42">
        <v>3</v>
      </c>
      <c r="M2282" s="42">
        <v>1</v>
      </c>
      <c r="N2282" s="42" t="s">
        <v>199</v>
      </c>
      <c r="O2282" s="42" t="s">
        <v>12422</v>
      </c>
      <c r="P2282" s="42" t="s">
        <v>12423</v>
      </c>
      <c r="Q2282" t="s">
        <v>200</v>
      </c>
      <c r="R2282" t="s">
        <v>201</v>
      </c>
    </row>
    <row r="2283" spans="1:18" ht="13" x14ac:dyDescent="0.15">
      <c r="A2283" s="167"/>
      <c r="B2283" s="46">
        <v>38</v>
      </c>
      <c r="C2283" s="43" t="s">
        <v>12424</v>
      </c>
      <c r="D2283" s="45">
        <v>1000000</v>
      </c>
      <c r="E2283" s="42" t="s">
        <v>12425</v>
      </c>
      <c r="F2283" s="42" t="s">
        <v>2086</v>
      </c>
      <c r="G2283" s="42" t="s">
        <v>1941</v>
      </c>
      <c r="H2283" s="45">
        <v>9.6009353212482594E-10</v>
      </c>
      <c r="I2283" s="42">
        <v>22</v>
      </c>
      <c r="J2283" s="42" t="s">
        <v>12426</v>
      </c>
      <c r="K2283" s="42">
        <v>5</v>
      </c>
      <c r="L2283" s="42">
        <v>3</v>
      </c>
      <c r="M2283" s="42">
        <v>1</v>
      </c>
      <c r="N2283" s="42" t="s">
        <v>199</v>
      </c>
      <c r="O2283" s="42" t="s">
        <v>12422</v>
      </c>
      <c r="P2283" s="42" t="s">
        <v>12423</v>
      </c>
      <c r="Q2283" t="s">
        <v>200</v>
      </c>
      <c r="R2283" t="s">
        <v>201</v>
      </c>
    </row>
    <row r="2284" spans="1:18" ht="13" x14ac:dyDescent="0.15">
      <c r="A2284" s="167"/>
      <c r="B2284" s="46">
        <v>38</v>
      </c>
      <c r="C2284" s="43" t="s">
        <v>12427</v>
      </c>
      <c r="D2284" s="45">
        <v>1000000</v>
      </c>
      <c r="E2284" s="42" t="s">
        <v>12428</v>
      </c>
      <c r="F2284" s="42" t="s">
        <v>2086</v>
      </c>
      <c r="G2284" s="42" t="s">
        <v>1941</v>
      </c>
      <c r="H2284" s="45">
        <v>4.4226663267754698E-10</v>
      </c>
      <c r="I2284" s="42">
        <v>28</v>
      </c>
      <c r="J2284" s="42" t="s">
        <v>12429</v>
      </c>
      <c r="K2284" s="42">
        <v>5</v>
      </c>
      <c r="L2284" s="42">
        <v>3</v>
      </c>
      <c r="M2284" s="42">
        <v>1</v>
      </c>
      <c r="N2284" s="42" t="s">
        <v>199</v>
      </c>
      <c r="O2284" s="42" t="s">
        <v>12422</v>
      </c>
      <c r="P2284" s="42" t="s">
        <v>12423</v>
      </c>
      <c r="Q2284" t="s">
        <v>200</v>
      </c>
      <c r="R2284" t="s">
        <v>201</v>
      </c>
    </row>
    <row r="2285" spans="1:18" ht="13" x14ac:dyDescent="0.15">
      <c r="A2285" s="167"/>
      <c r="B2285" s="46">
        <v>38</v>
      </c>
      <c r="C2285" s="43" t="s">
        <v>12430</v>
      </c>
      <c r="D2285" s="45">
        <v>1000000</v>
      </c>
      <c r="E2285" s="42" t="s">
        <v>12431</v>
      </c>
      <c r="F2285" s="42" t="s">
        <v>2404</v>
      </c>
      <c r="G2285" s="42" t="s">
        <v>1914</v>
      </c>
      <c r="H2285" s="45">
        <v>2.4526527475355902E-9</v>
      </c>
      <c r="I2285" s="42">
        <v>22</v>
      </c>
      <c r="J2285" s="42" t="s">
        <v>12432</v>
      </c>
      <c r="K2285" s="42">
        <v>4</v>
      </c>
      <c r="L2285" s="42">
        <v>3</v>
      </c>
      <c r="M2285" s="42">
        <v>1</v>
      </c>
      <c r="N2285" s="42" t="s">
        <v>199</v>
      </c>
      <c r="O2285" s="42" t="s">
        <v>12422</v>
      </c>
      <c r="P2285" s="42" t="s">
        <v>12423</v>
      </c>
      <c r="Q2285" t="s">
        <v>200</v>
      </c>
      <c r="R2285" t="s">
        <v>201</v>
      </c>
    </row>
    <row r="2286" spans="1:18" ht="13" x14ac:dyDescent="0.15">
      <c r="A2286" s="167"/>
      <c r="B2286" s="46">
        <v>38</v>
      </c>
      <c r="C2286" s="43" t="s">
        <v>12433</v>
      </c>
      <c r="D2286" s="45">
        <v>1000000</v>
      </c>
      <c r="E2286" s="42" t="s">
        <v>12434</v>
      </c>
      <c r="F2286" s="42" t="s">
        <v>2432</v>
      </c>
      <c r="G2286" s="42" t="s">
        <v>1902</v>
      </c>
      <c r="H2286" s="45">
        <v>1.11898657117325E-8</v>
      </c>
      <c r="I2286" s="42">
        <v>34</v>
      </c>
      <c r="J2286" s="42" t="s">
        <v>12435</v>
      </c>
      <c r="K2286" s="42">
        <v>4</v>
      </c>
      <c r="L2286" s="42">
        <v>4</v>
      </c>
      <c r="M2286" s="42">
        <v>1</v>
      </c>
      <c r="N2286" s="42" t="s">
        <v>199</v>
      </c>
      <c r="O2286" s="42" t="s">
        <v>12422</v>
      </c>
      <c r="P2286" s="42" t="s">
        <v>12423</v>
      </c>
      <c r="Q2286" t="s">
        <v>200</v>
      </c>
      <c r="R2286" t="s">
        <v>201</v>
      </c>
    </row>
    <row r="2287" spans="1:18" ht="13" x14ac:dyDescent="0.15">
      <c r="A2287" s="167"/>
      <c r="B2287" s="46">
        <v>38</v>
      </c>
      <c r="C2287" s="43" t="s">
        <v>12436</v>
      </c>
      <c r="D2287" s="45">
        <v>1000000</v>
      </c>
      <c r="E2287" s="42" t="s">
        <v>12437</v>
      </c>
      <c r="F2287" s="42" t="s">
        <v>1909</v>
      </c>
      <c r="G2287" s="42" t="s">
        <v>1914</v>
      </c>
      <c r="H2287" s="45">
        <v>9.37017234463155E-7</v>
      </c>
      <c r="I2287" s="42">
        <v>10</v>
      </c>
      <c r="J2287" s="42" t="s">
        <v>12438</v>
      </c>
      <c r="K2287" s="42">
        <v>3</v>
      </c>
      <c r="L2287" s="42">
        <v>3</v>
      </c>
      <c r="M2287" s="42">
        <v>1</v>
      </c>
      <c r="N2287" s="42" t="s">
        <v>199</v>
      </c>
      <c r="O2287" s="42" t="s">
        <v>12422</v>
      </c>
      <c r="P2287" s="42" t="s">
        <v>12423</v>
      </c>
      <c r="Q2287" t="s">
        <v>200</v>
      </c>
      <c r="R2287" t="s">
        <v>201</v>
      </c>
    </row>
    <row r="2288" spans="1:18" ht="13" x14ac:dyDescent="0.15">
      <c r="A2288" s="167"/>
      <c r="B2288" s="46">
        <v>39</v>
      </c>
      <c r="C2288" s="43" t="s">
        <v>12857</v>
      </c>
      <c r="D2288" s="45">
        <v>1000000</v>
      </c>
      <c r="E2288" s="42" t="s">
        <v>12858</v>
      </c>
      <c r="F2288" s="42" t="s">
        <v>1892</v>
      </c>
      <c r="G2288" s="42" t="s">
        <v>1914</v>
      </c>
      <c r="H2288" s="45">
        <v>1.0340944485950301E-9</v>
      </c>
      <c r="I2288" s="42">
        <v>22</v>
      </c>
      <c r="J2288" s="42" t="s">
        <v>12859</v>
      </c>
      <c r="K2288" s="42">
        <v>13</v>
      </c>
      <c r="L2288" s="42">
        <v>6</v>
      </c>
      <c r="M2288" s="42">
        <v>1</v>
      </c>
      <c r="N2288" s="42" t="s">
        <v>204</v>
      </c>
      <c r="O2288" s="42" t="s">
        <v>12860</v>
      </c>
      <c r="P2288" s="42" t="s">
        <v>12861</v>
      </c>
      <c r="Q2288" t="s">
        <v>205</v>
      </c>
      <c r="R2288" t="s">
        <v>206</v>
      </c>
    </row>
    <row r="2289" spans="1:18" ht="13" x14ac:dyDescent="0.15">
      <c r="A2289" s="167"/>
      <c r="B2289" s="46">
        <v>39</v>
      </c>
      <c r="C2289" s="43" t="s">
        <v>12862</v>
      </c>
      <c r="D2289" s="45">
        <v>1000000</v>
      </c>
      <c r="E2289" s="42" t="s">
        <v>12863</v>
      </c>
      <c r="F2289" s="42" t="s">
        <v>1892</v>
      </c>
      <c r="G2289" s="42" t="s">
        <v>1948</v>
      </c>
      <c r="H2289" s="45">
        <v>4.6038013485490202E-10</v>
      </c>
      <c r="I2289" s="42">
        <v>22</v>
      </c>
      <c r="J2289" s="42" t="s">
        <v>12864</v>
      </c>
      <c r="K2289" s="42">
        <v>11</v>
      </c>
      <c r="L2289" s="42">
        <v>5</v>
      </c>
      <c r="M2289" s="42">
        <v>1</v>
      </c>
      <c r="N2289" s="42" t="s">
        <v>204</v>
      </c>
      <c r="O2289" s="42" t="s">
        <v>12860</v>
      </c>
      <c r="P2289" s="42" t="s">
        <v>12861</v>
      </c>
      <c r="Q2289" t="s">
        <v>205</v>
      </c>
      <c r="R2289" t="s">
        <v>206</v>
      </c>
    </row>
    <row r="2290" spans="1:18" ht="13" x14ac:dyDescent="0.15">
      <c r="A2290" s="167"/>
      <c r="B2290" s="46">
        <v>39</v>
      </c>
      <c r="C2290" s="43" t="s">
        <v>12865</v>
      </c>
      <c r="D2290" s="45">
        <v>1000000</v>
      </c>
      <c r="E2290" s="42" t="s">
        <v>12866</v>
      </c>
      <c r="F2290" s="42" t="s">
        <v>1892</v>
      </c>
      <c r="G2290" s="42" t="s">
        <v>1902</v>
      </c>
      <c r="H2290" s="45">
        <v>1.98539400809115E-11</v>
      </c>
      <c r="I2290" s="42">
        <v>28</v>
      </c>
      <c r="J2290" s="42" t="s">
        <v>12867</v>
      </c>
      <c r="K2290" s="42">
        <v>8</v>
      </c>
      <c r="L2290" s="42">
        <v>4</v>
      </c>
      <c r="M2290" s="42">
        <v>1</v>
      </c>
      <c r="N2290" s="42" t="s">
        <v>204</v>
      </c>
      <c r="O2290" s="42" t="s">
        <v>12860</v>
      </c>
      <c r="P2290" s="42" t="s">
        <v>12861</v>
      </c>
      <c r="Q2290" t="s">
        <v>205</v>
      </c>
      <c r="R2290" t="s">
        <v>206</v>
      </c>
    </row>
    <row r="2291" spans="1:18" ht="13" x14ac:dyDescent="0.15">
      <c r="A2291" s="167"/>
      <c r="B2291" s="46">
        <v>39</v>
      </c>
      <c r="C2291" s="43" t="s">
        <v>12868</v>
      </c>
      <c r="D2291" s="45">
        <v>1000000</v>
      </c>
      <c r="E2291" s="42" t="s">
        <v>12869</v>
      </c>
      <c r="F2291" s="42" t="s">
        <v>1892</v>
      </c>
      <c r="G2291" s="42" t="s">
        <v>1914</v>
      </c>
      <c r="H2291" s="45">
        <v>2.1300408469555101E-15</v>
      </c>
      <c r="I2291" s="42">
        <v>28</v>
      </c>
      <c r="J2291" s="42" t="s">
        <v>12870</v>
      </c>
      <c r="K2291" s="42">
        <v>10</v>
      </c>
      <c r="L2291" s="42">
        <v>3</v>
      </c>
      <c r="M2291" s="42">
        <v>1</v>
      </c>
      <c r="N2291" s="42" t="s">
        <v>204</v>
      </c>
      <c r="O2291" s="42" t="s">
        <v>12860</v>
      </c>
      <c r="P2291" s="42" t="s">
        <v>12861</v>
      </c>
      <c r="Q2291" t="s">
        <v>205</v>
      </c>
      <c r="R2291" t="s">
        <v>206</v>
      </c>
    </row>
    <row r="2292" spans="1:18" ht="13" x14ac:dyDescent="0.15">
      <c r="A2292" s="167"/>
      <c r="B2292" s="46">
        <v>39</v>
      </c>
      <c r="C2292" s="43" t="s">
        <v>12871</v>
      </c>
      <c r="D2292" s="45">
        <v>1000000</v>
      </c>
      <c r="E2292" s="42" t="s">
        <v>12872</v>
      </c>
      <c r="F2292" s="42" t="s">
        <v>1892</v>
      </c>
      <c r="G2292" s="42" t="s">
        <v>1902</v>
      </c>
      <c r="H2292" s="45">
        <v>1.7638141474958598E-8</v>
      </c>
      <c r="I2292" s="42">
        <v>20</v>
      </c>
      <c r="J2292" s="42" t="s">
        <v>12873</v>
      </c>
      <c r="K2292" s="42">
        <v>7</v>
      </c>
      <c r="L2292" s="42">
        <v>4</v>
      </c>
      <c r="M2292" s="42">
        <v>1</v>
      </c>
      <c r="N2292" s="42" t="s">
        <v>204</v>
      </c>
      <c r="O2292" s="42" t="s">
        <v>12860</v>
      </c>
      <c r="P2292" s="42" t="s">
        <v>12861</v>
      </c>
      <c r="Q2292" t="s">
        <v>205</v>
      </c>
      <c r="R2292" t="s">
        <v>206</v>
      </c>
    </row>
    <row r="2293" spans="1:18" ht="13" x14ac:dyDescent="0.15">
      <c r="A2293" s="167"/>
      <c r="B2293" s="46">
        <v>39</v>
      </c>
      <c r="C2293" s="43" t="s">
        <v>12874</v>
      </c>
      <c r="D2293" s="45">
        <v>1000000</v>
      </c>
      <c r="E2293" s="42" t="s">
        <v>12875</v>
      </c>
      <c r="F2293" s="42" t="s">
        <v>1892</v>
      </c>
      <c r="G2293" s="42" t="s">
        <v>1902</v>
      </c>
      <c r="H2293" s="45">
        <v>2.14692319241163E-8</v>
      </c>
      <c r="I2293" s="42">
        <v>20</v>
      </c>
      <c r="J2293" s="42" t="s">
        <v>12876</v>
      </c>
      <c r="K2293" s="42">
        <v>7</v>
      </c>
      <c r="L2293" s="42">
        <v>4</v>
      </c>
      <c r="M2293" s="42">
        <v>1</v>
      </c>
      <c r="N2293" s="42" t="s">
        <v>204</v>
      </c>
      <c r="O2293" s="42" t="s">
        <v>12860</v>
      </c>
      <c r="P2293" s="42" t="s">
        <v>12861</v>
      </c>
      <c r="Q2293" t="s">
        <v>205</v>
      </c>
      <c r="R2293" t="s">
        <v>206</v>
      </c>
    </row>
    <row r="2294" spans="1:18" ht="13" x14ac:dyDescent="0.15">
      <c r="A2294" s="167"/>
      <c r="B2294" s="46">
        <v>39</v>
      </c>
      <c r="C2294" s="43" t="s">
        <v>12877</v>
      </c>
      <c r="D2294" s="45">
        <v>1000000</v>
      </c>
      <c r="E2294" s="42" t="s">
        <v>12878</v>
      </c>
      <c r="F2294" s="42" t="s">
        <v>1892</v>
      </c>
      <c r="G2294" s="42" t="s">
        <v>1902</v>
      </c>
      <c r="H2294" s="45">
        <v>5.4381922072049296E-10</v>
      </c>
      <c r="I2294" s="42">
        <v>32</v>
      </c>
      <c r="J2294" s="42" t="s">
        <v>12879</v>
      </c>
      <c r="K2294" s="42">
        <v>6</v>
      </c>
      <c r="L2294" s="42">
        <v>3</v>
      </c>
      <c r="M2294" s="42">
        <v>1</v>
      </c>
      <c r="N2294" s="42" t="s">
        <v>204</v>
      </c>
      <c r="O2294" s="42" t="s">
        <v>12860</v>
      </c>
      <c r="P2294" s="42" t="s">
        <v>12861</v>
      </c>
      <c r="Q2294" t="s">
        <v>205</v>
      </c>
      <c r="R2294" t="s">
        <v>206</v>
      </c>
    </row>
    <row r="2295" spans="1:18" ht="13" x14ac:dyDescent="0.15">
      <c r="A2295" s="167"/>
      <c r="B2295" s="46">
        <v>39</v>
      </c>
      <c r="C2295" s="43" t="s">
        <v>12880</v>
      </c>
      <c r="D2295" s="45">
        <v>1000000</v>
      </c>
      <c r="E2295" s="42" t="s">
        <v>12881</v>
      </c>
      <c r="F2295" s="42" t="s">
        <v>2379</v>
      </c>
      <c r="G2295" s="42" t="s">
        <v>1902</v>
      </c>
      <c r="H2295" s="45">
        <v>5.6379063742831098E-11</v>
      </c>
      <c r="I2295" s="42">
        <v>34</v>
      </c>
      <c r="J2295" s="42" t="s">
        <v>12882</v>
      </c>
      <c r="K2295" s="42">
        <v>7</v>
      </c>
      <c r="L2295" s="42">
        <v>3</v>
      </c>
      <c r="M2295" s="42">
        <v>1</v>
      </c>
      <c r="N2295" s="42" t="s">
        <v>204</v>
      </c>
      <c r="O2295" s="42" t="s">
        <v>12860</v>
      </c>
      <c r="P2295" s="42" t="s">
        <v>12861</v>
      </c>
      <c r="Q2295" t="s">
        <v>205</v>
      </c>
      <c r="R2295" t="s">
        <v>206</v>
      </c>
    </row>
    <row r="2296" spans="1:18" ht="13" x14ac:dyDescent="0.15">
      <c r="A2296" s="167"/>
      <c r="B2296" s="46">
        <v>39</v>
      </c>
      <c r="C2296" s="43" t="s">
        <v>12883</v>
      </c>
      <c r="D2296" s="45">
        <v>1000000</v>
      </c>
      <c r="E2296" s="42" t="s">
        <v>12884</v>
      </c>
      <c r="F2296" s="42" t="s">
        <v>1892</v>
      </c>
      <c r="G2296" s="42" t="s">
        <v>1948</v>
      </c>
      <c r="H2296" s="45">
        <v>1.452422140122E-11</v>
      </c>
      <c r="I2296" s="42">
        <v>26</v>
      </c>
      <c r="J2296" s="42" t="s">
        <v>12885</v>
      </c>
      <c r="K2296" s="42">
        <v>6</v>
      </c>
      <c r="L2296" s="42">
        <v>3</v>
      </c>
      <c r="M2296" s="42">
        <v>1</v>
      </c>
      <c r="N2296" s="42" t="s">
        <v>204</v>
      </c>
      <c r="O2296" s="42" t="s">
        <v>12860</v>
      </c>
      <c r="P2296" s="42" t="s">
        <v>12861</v>
      </c>
      <c r="Q2296" t="s">
        <v>205</v>
      </c>
      <c r="R2296" t="s">
        <v>206</v>
      </c>
    </row>
    <row r="2297" spans="1:18" ht="13" x14ac:dyDescent="0.15">
      <c r="A2297" s="167"/>
      <c r="B2297" s="46">
        <v>39</v>
      </c>
      <c r="C2297" s="43" t="s">
        <v>12886</v>
      </c>
      <c r="D2297" s="45">
        <v>1000000</v>
      </c>
      <c r="E2297" s="42" t="s">
        <v>12887</v>
      </c>
      <c r="F2297" s="42" t="s">
        <v>2379</v>
      </c>
      <c r="G2297" s="42" t="s">
        <v>1902</v>
      </c>
      <c r="H2297" s="45">
        <v>5.2855119812286002E-8</v>
      </c>
      <c r="I2297" s="42">
        <v>28</v>
      </c>
      <c r="J2297" s="42" t="s">
        <v>12888</v>
      </c>
      <c r="K2297" s="42">
        <v>8</v>
      </c>
      <c r="L2297" s="42">
        <v>3</v>
      </c>
      <c r="M2297" s="42">
        <v>1</v>
      </c>
      <c r="N2297" s="42" t="s">
        <v>204</v>
      </c>
      <c r="O2297" s="42" t="s">
        <v>12860</v>
      </c>
      <c r="P2297" s="42" t="s">
        <v>12861</v>
      </c>
      <c r="Q2297" t="s">
        <v>205</v>
      </c>
      <c r="R2297" t="s">
        <v>206</v>
      </c>
    </row>
    <row r="2298" spans="1:18" ht="13" x14ac:dyDescent="0.15">
      <c r="A2298" s="167"/>
      <c r="B2298" s="46">
        <v>39</v>
      </c>
      <c r="C2298" s="43" t="s">
        <v>12889</v>
      </c>
      <c r="D2298" s="45">
        <v>1000000</v>
      </c>
      <c r="E2298" s="42" t="s">
        <v>12890</v>
      </c>
      <c r="F2298" s="42" t="s">
        <v>1892</v>
      </c>
      <c r="G2298" s="42" t="s">
        <v>1914</v>
      </c>
      <c r="H2298" s="45">
        <v>1.2921653967999199E-9</v>
      </c>
      <c r="I2298" s="42">
        <v>22</v>
      </c>
      <c r="J2298" s="42" t="s">
        <v>12891</v>
      </c>
      <c r="K2298" s="42">
        <v>6</v>
      </c>
      <c r="L2298" s="42">
        <v>4</v>
      </c>
      <c r="M2298" s="42">
        <v>1</v>
      </c>
      <c r="N2298" s="42" t="s">
        <v>204</v>
      </c>
      <c r="O2298" s="42" t="s">
        <v>12860</v>
      </c>
      <c r="P2298" s="42" t="s">
        <v>12861</v>
      </c>
      <c r="Q2298" t="s">
        <v>205</v>
      </c>
      <c r="R2298" t="s">
        <v>206</v>
      </c>
    </row>
    <row r="2299" spans="1:18" ht="13" x14ac:dyDescent="0.15">
      <c r="A2299" s="167"/>
      <c r="B2299" s="46">
        <v>39</v>
      </c>
      <c r="C2299" s="43" t="s">
        <v>12892</v>
      </c>
      <c r="D2299" s="45">
        <v>1000000</v>
      </c>
      <c r="E2299" s="42" t="s">
        <v>7394</v>
      </c>
      <c r="F2299" s="42" t="s">
        <v>2241</v>
      </c>
      <c r="G2299" s="42" t="s">
        <v>1902</v>
      </c>
      <c r="H2299" s="45">
        <v>2.7964765998773901E-7</v>
      </c>
      <c r="I2299" s="42">
        <v>10</v>
      </c>
      <c r="J2299" s="42" t="s">
        <v>12893</v>
      </c>
      <c r="K2299" s="42">
        <v>5</v>
      </c>
      <c r="L2299" s="42">
        <v>5</v>
      </c>
      <c r="M2299" s="42">
        <v>1</v>
      </c>
      <c r="N2299" s="42" t="s">
        <v>204</v>
      </c>
      <c r="O2299" s="42" t="s">
        <v>12860</v>
      </c>
      <c r="P2299" s="42" t="s">
        <v>12861</v>
      </c>
      <c r="Q2299" t="s">
        <v>205</v>
      </c>
      <c r="R2299" t="s">
        <v>206</v>
      </c>
    </row>
    <row r="2300" spans="1:18" ht="13" x14ac:dyDescent="0.15">
      <c r="A2300" s="167"/>
      <c r="B2300" s="46">
        <v>39</v>
      </c>
      <c r="C2300" s="43" t="s">
        <v>12894</v>
      </c>
      <c r="D2300" s="45">
        <v>1000000</v>
      </c>
      <c r="E2300" s="42" t="s">
        <v>12895</v>
      </c>
      <c r="F2300" s="42" t="s">
        <v>2379</v>
      </c>
      <c r="G2300" s="42" t="s">
        <v>1902</v>
      </c>
      <c r="H2300" s="45">
        <v>1.02219421892777E-8</v>
      </c>
      <c r="I2300" s="42">
        <v>28</v>
      </c>
      <c r="J2300" s="42" t="s">
        <v>12896</v>
      </c>
      <c r="K2300" s="42">
        <v>9</v>
      </c>
      <c r="L2300" s="42">
        <v>3</v>
      </c>
      <c r="M2300" s="42">
        <v>1</v>
      </c>
      <c r="N2300" s="42" t="s">
        <v>204</v>
      </c>
      <c r="O2300" s="42" t="s">
        <v>12860</v>
      </c>
      <c r="P2300" s="42" t="s">
        <v>12861</v>
      </c>
      <c r="Q2300" t="s">
        <v>205</v>
      </c>
      <c r="R2300" t="s">
        <v>206</v>
      </c>
    </row>
    <row r="2301" spans="1:18" ht="13" x14ac:dyDescent="0.15">
      <c r="A2301" s="167"/>
      <c r="B2301" s="46">
        <v>39</v>
      </c>
      <c r="C2301" s="43" t="s">
        <v>12897</v>
      </c>
      <c r="D2301" s="45">
        <v>1000000</v>
      </c>
      <c r="E2301" s="42" t="s">
        <v>12898</v>
      </c>
      <c r="F2301" s="42" t="s">
        <v>2379</v>
      </c>
      <c r="G2301" s="42" t="s">
        <v>1902</v>
      </c>
      <c r="H2301" s="45">
        <v>1.7026559963353199E-8</v>
      </c>
      <c r="I2301" s="42">
        <v>28</v>
      </c>
      <c r="J2301" s="42" t="s">
        <v>12899</v>
      </c>
      <c r="K2301" s="42">
        <v>9</v>
      </c>
      <c r="L2301" s="42">
        <v>3</v>
      </c>
      <c r="M2301" s="42">
        <v>1</v>
      </c>
      <c r="N2301" s="42" t="s">
        <v>204</v>
      </c>
      <c r="O2301" s="42" t="s">
        <v>12860</v>
      </c>
      <c r="P2301" s="42" t="s">
        <v>12861</v>
      </c>
      <c r="Q2301" t="s">
        <v>205</v>
      </c>
      <c r="R2301" t="s">
        <v>206</v>
      </c>
    </row>
    <row r="2302" spans="1:18" ht="13" x14ac:dyDescent="0.15">
      <c r="A2302" s="167"/>
      <c r="B2302" s="46">
        <v>39</v>
      </c>
      <c r="C2302" s="43" t="s">
        <v>12900</v>
      </c>
      <c r="D2302" s="45">
        <v>1000000</v>
      </c>
      <c r="E2302" s="42" t="s">
        <v>12901</v>
      </c>
      <c r="F2302" s="42" t="s">
        <v>2379</v>
      </c>
      <c r="G2302" s="42" t="s">
        <v>1902</v>
      </c>
      <c r="H2302" s="45">
        <v>4.8129602851919196E-7</v>
      </c>
      <c r="I2302" s="42">
        <v>22</v>
      </c>
      <c r="J2302" s="42" t="s">
        <v>12902</v>
      </c>
      <c r="K2302" s="42">
        <v>7</v>
      </c>
      <c r="L2302" s="42">
        <v>4</v>
      </c>
      <c r="M2302" s="42">
        <v>1</v>
      </c>
      <c r="N2302" s="42" t="s">
        <v>204</v>
      </c>
      <c r="O2302" s="42" t="s">
        <v>12860</v>
      </c>
      <c r="P2302" s="42" t="s">
        <v>12861</v>
      </c>
      <c r="Q2302" t="s">
        <v>205</v>
      </c>
      <c r="R2302" t="s">
        <v>206</v>
      </c>
    </row>
    <row r="2303" spans="1:18" ht="13" x14ac:dyDescent="0.15">
      <c r="A2303" s="167"/>
      <c r="B2303" s="46">
        <v>39</v>
      </c>
      <c r="C2303" s="43" t="s">
        <v>12903</v>
      </c>
      <c r="D2303" s="45">
        <v>1000000</v>
      </c>
      <c r="E2303" s="42" t="s">
        <v>12904</v>
      </c>
      <c r="F2303" s="42" t="s">
        <v>1892</v>
      </c>
      <c r="G2303" s="42" t="s">
        <v>1902</v>
      </c>
      <c r="H2303" s="45">
        <v>3.1451394540427199E-9</v>
      </c>
      <c r="I2303" s="42">
        <v>32</v>
      </c>
      <c r="J2303" s="42" t="s">
        <v>12905</v>
      </c>
      <c r="K2303" s="42">
        <v>6</v>
      </c>
      <c r="L2303" s="42">
        <v>3</v>
      </c>
      <c r="M2303" s="42">
        <v>1</v>
      </c>
      <c r="N2303" s="42" t="s">
        <v>204</v>
      </c>
      <c r="O2303" s="42" t="s">
        <v>12860</v>
      </c>
      <c r="P2303" s="42" t="s">
        <v>12861</v>
      </c>
      <c r="Q2303" t="s">
        <v>205</v>
      </c>
      <c r="R2303" t="s">
        <v>206</v>
      </c>
    </row>
    <row r="2304" spans="1:18" ht="13" x14ac:dyDescent="0.15">
      <c r="A2304" s="167"/>
      <c r="B2304" s="46">
        <v>39</v>
      </c>
      <c r="C2304" s="43" t="s">
        <v>12906</v>
      </c>
      <c r="D2304" s="45">
        <v>1000000</v>
      </c>
      <c r="E2304" s="42" t="s">
        <v>12907</v>
      </c>
      <c r="F2304" s="42" t="s">
        <v>2379</v>
      </c>
      <c r="G2304" s="42" t="s">
        <v>1902</v>
      </c>
      <c r="H2304" s="45">
        <v>3.0338952168959099E-7</v>
      </c>
      <c r="I2304" s="42">
        <v>22</v>
      </c>
      <c r="J2304" s="42" t="s">
        <v>12908</v>
      </c>
      <c r="K2304" s="42">
        <v>8</v>
      </c>
      <c r="L2304" s="42">
        <v>5</v>
      </c>
      <c r="M2304" s="42">
        <v>1</v>
      </c>
      <c r="N2304" s="42" t="s">
        <v>204</v>
      </c>
      <c r="O2304" s="42" t="s">
        <v>12860</v>
      </c>
      <c r="P2304" s="42" t="s">
        <v>12861</v>
      </c>
      <c r="Q2304" t="s">
        <v>205</v>
      </c>
      <c r="R2304" t="s">
        <v>206</v>
      </c>
    </row>
    <row r="2305" spans="1:18" ht="13" x14ac:dyDescent="0.15">
      <c r="A2305" s="167"/>
      <c r="B2305" s="46">
        <v>39</v>
      </c>
      <c r="C2305" s="43" t="s">
        <v>12909</v>
      </c>
      <c r="D2305" s="45">
        <v>1000000</v>
      </c>
      <c r="E2305" s="42" t="s">
        <v>12910</v>
      </c>
      <c r="F2305" s="42" t="s">
        <v>1892</v>
      </c>
      <c r="G2305" s="42" t="s">
        <v>1902</v>
      </c>
      <c r="H2305" s="45">
        <v>6.5597617884435101E-14</v>
      </c>
      <c r="I2305" s="42">
        <v>34</v>
      </c>
      <c r="J2305" s="42" t="s">
        <v>12911</v>
      </c>
      <c r="K2305" s="42">
        <v>5</v>
      </c>
      <c r="L2305" s="42">
        <v>3</v>
      </c>
      <c r="M2305" s="42">
        <v>1</v>
      </c>
      <c r="N2305" s="42" t="s">
        <v>204</v>
      </c>
      <c r="O2305" s="42" t="s">
        <v>12860</v>
      </c>
      <c r="P2305" s="42" t="s">
        <v>12861</v>
      </c>
      <c r="Q2305" t="s">
        <v>205</v>
      </c>
      <c r="R2305" t="s">
        <v>206</v>
      </c>
    </row>
    <row r="2306" spans="1:18" ht="13" x14ac:dyDescent="0.15">
      <c r="A2306" s="167"/>
      <c r="B2306" s="46">
        <v>39</v>
      </c>
      <c r="C2306" s="43" t="s">
        <v>12912</v>
      </c>
      <c r="D2306" s="45">
        <v>1000000</v>
      </c>
      <c r="E2306" s="42" t="s">
        <v>12913</v>
      </c>
      <c r="F2306" s="42" t="s">
        <v>2379</v>
      </c>
      <c r="G2306" s="42" t="s">
        <v>1902</v>
      </c>
      <c r="H2306" s="45">
        <v>8.4835790936452904E-11</v>
      </c>
      <c r="I2306" s="42">
        <v>34</v>
      </c>
      <c r="J2306" s="42" t="s">
        <v>12914</v>
      </c>
      <c r="K2306" s="42">
        <v>6</v>
      </c>
      <c r="L2306" s="42">
        <v>3</v>
      </c>
      <c r="M2306" s="42">
        <v>1</v>
      </c>
      <c r="N2306" s="42" t="s">
        <v>204</v>
      </c>
      <c r="O2306" s="42" t="s">
        <v>12860</v>
      </c>
      <c r="P2306" s="42" t="s">
        <v>12861</v>
      </c>
      <c r="Q2306" t="s">
        <v>205</v>
      </c>
      <c r="R2306" t="s">
        <v>206</v>
      </c>
    </row>
    <row r="2307" spans="1:18" ht="13" x14ac:dyDescent="0.15">
      <c r="A2307" s="167"/>
      <c r="B2307" s="46">
        <v>39</v>
      </c>
      <c r="C2307" s="43" t="s">
        <v>12915</v>
      </c>
      <c r="D2307" s="45">
        <v>1000000</v>
      </c>
      <c r="E2307" s="42" t="s">
        <v>12916</v>
      </c>
      <c r="F2307" s="42" t="s">
        <v>1892</v>
      </c>
      <c r="G2307" s="42" t="s">
        <v>1910</v>
      </c>
      <c r="H2307" s="45">
        <v>2.55882229661062E-8</v>
      </c>
      <c r="I2307" s="42">
        <v>10</v>
      </c>
      <c r="J2307" s="42" t="s">
        <v>12917</v>
      </c>
      <c r="K2307" s="42">
        <v>4</v>
      </c>
      <c r="L2307" s="42">
        <v>3</v>
      </c>
      <c r="M2307" s="42">
        <v>1</v>
      </c>
      <c r="N2307" s="42" t="s">
        <v>204</v>
      </c>
      <c r="O2307" s="42" t="s">
        <v>12860</v>
      </c>
      <c r="P2307" s="42" t="s">
        <v>12861</v>
      </c>
      <c r="Q2307" t="s">
        <v>205</v>
      </c>
      <c r="R2307" t="s">
        <v>206</v>
      </c>
    </row>
    <row r="2308" spans="1:18" ht="13" x14ac:dyDescent="0.15">
      <c r="A2308" s="167"/>
      <c r="B2308" s="46">
        <v>39</v>
      </c>
      <c r="C2308" s="43" t="s">
        <v>12918</v>
      </c>
      <c r="D2308" s="45">
        <v>1000000</v>
      </c>
      <c r="E2308" s="42" t="s">
        <v>12919</v>
      </c>
      <c r="F2308" s="42" t="s">
        <v>1892</v>
      </c>
      <c r="G2308" s="42" t="s">
        <v>1902</v>
      </c>
      <c r="H2308" s="45">
        <v>3.49291848673946E-10</v>
      </c>
      <c r="I2308" s="42">
        <v>28</v>
      </c>
      <c r="J2308" s="42" t="s">
        <v>12920</v>
      </c>
      <c r="K2308" s="42">
        <v>4</v>
      </c>
      <c r="L2308" s="42">
        <v>3</v>
      </c>
      <c r="M2308" s="42">
        <v>1</v>
      </c>
      <c r="N2308" s="42" t="s">
        <v>204</v>
      </c>
      <c r="O2308" s="42" t="s">
        <v>12860</v>
      </c>
      <c r="P2308" s="42" t="s">
        <v>12861</v>
      </c>
      <c r="Q2308" t="s">
        <v>205</v>
      </c>
      <c r="R2308" t="s">
        <v>206</v>
      </c>
    </row>
    <row r="2309" spans="1:18" ht="13" x14ac:dyDescent="0.15">
      <c r="A2309" s="167"/>
      <c r="B2309" s="46">
        <v>39</v>
      </c>
      <c r="C2309" s="43" t="s">
        <v>12921</v>
      </c>
      <c r="D2309" s="45">
        <v>1000000</v>
      </c>
      <c r="E2309" s="42" t="s">
        <v>12922</v>
      </c>
      <c r="F2309" s="42" t="s">
        <v>2379</v>
      </c>
      <c r="G2309" s="42" t="s">
        <v>1902</v>
      </c>
      <c r="H2309" s="45">
        <v>3.0622115100250202E-10</v>
      </c>
      <c r="I2309" s="42">
        <v>22</v>
      </c>
      <c r="J2309" s="42" t="s">
        <v>12923</v>
      </c>
      <c r="K2309" s="42">
        <v>3</v>
      </c>
      <c r="L2309" s="42">
        <v>3</v>
      </c>
      <c r="M2309" s="42">
        <v>1</v>
      </c>
      <c r="N2309" s="42" t="s">
        <v>204</v>
      </c>
      <c r="O2309" s="42" t="s">
        <v>12860</v>
      </c>
      <c r="P2309" s="42" t="s">
        <v>12861</v>
      </c>
      <c r="Q2309" t="s">
        <v>205</v>
      </c>
      <c r="R2309" t="s">
        <v>206</v>
      </c>
    </row>
    <row r="2310" spans="1:18" ht="13" x14ac:dyDescent="0.15">
      <c r="A2310" s="167"/>
      <c r="B2310" s="46">
        <v>39</v>
      </c>
      <c r="C2310" s="43" t="s">
        <v>12924</v>
      </c>
      <c r="D2310" s="45">
        <v>1000000</v>
      </c>
      <c r="E2310" s="42" t="s">
        <v>12925</v>
      </c>
      <c r="F2310" s="42" t="s">
        <v>2379</v>
      </c>
      <c r="G2310" s="42" t="s">
        <v>1955</v>
      </c>
      <c r="H2310" s="45">
        <v>1.01286916027566E-10</v>
      </c>
      <c r="I2310" s="42">
        <v>28</v>
      </c>
      <c r="J2310" s="42" t="s">
        <v>12926</v>
      </c>
      <c r="K2310" s="42">
        <v>3</v>
      </c>
      <c r="L2310" s="42">
        <v>3</v>
      </c>
      <c r="M2310" s="42">
        <v>1</v>
      </c>
      <c r="N2310" s="42" t="s">
        <v>204</v>
      </c>
      <c r="O2310" s="42" t="s">
        <v>12860</v>
      </c>
      <c r="P2310" s="42" t="s">
        <v>12861</v>
      </c>
      <c r="Q2310" t="s">
        <v>205</v>
      </c>
      <c r="R2310" t="s">
        <v>206</v>
      </c>
    </row>
    <row r="2311" spans="1:18" ht="13" x14ac:dyDescent="0.15">
      <c r="A2311" s="167"/>
      <c r="B2311" s="46">
        <v>39</v>
      </c>
      <c r="C2311" s="43" t="s">
        <v>12927</v>
      </c>
      <c r="D2311" s="45">
        <v>1000000</v>
      </c>
      <c r="E2311" s="42" t="s">
        <v>12928</v>
      </c>
      <c r="F2311" s="42" t="s">
        <v>1892</v>
      </c>
      <c r="G2311" s="42" t="s">
        <v>1902</v>
      </c>
      <c r="H2311" s="45">
        <v>3.67412470047036E-7</v>
      </c>
      <c r="I2311" s="42">
        <v>10</v>
      </c>
      <c r="J2311" s="42" t="s">
        <v>12929</v>
      </c>
      <c r="K2311" s="42">
        <v>3</v>
      </c>
      <c r="L2311" s="42">
        <v>3</v>
      </c>
      <c r="M2311" s="42">
        <v>1</v>
      </c>
      <c r="N2311" s="42" t="s">
        <v>204</v>
      </c>
      <c r="O2311" s="42" t="s">
        <v>12860</v>
      </c>
      <c r="P2311" s="42" t="s">
        <v>12861</v>
      </c>
      <c r="Q2311" t="s">
        <v>205</v>
      </c>
      <c r="R2311" t="s">
        <v>206</v>
      </c>
    </row>
    <row r="2312" spans="1:18" ht="13" x14ac:dyDescent="0.15">
      <c r="A2312" s="167"/>
      <c r="B2312" s="46">
        <v>39</v>
      </c>
      <c r="C2312" s="43" t="s">
        <v>12930</v>
      </c>
      <c r="D2312" s="45">
        <v>1000000</v>
      </c>
      <c r="E2312" s="42" t="s">
        <v>12931</v>
      </c>
      <c r="F2312" s="42" t="s">
        <v>1892</v>
      </c>
      <c r="G2312" s="42" t="s">
        <v>1902</v>
      </c>
      <c r="H2312" s="45">
        <v>3.44324884457369E-10</v>
      </c>
      <c r="I2312" s="42">
        <v>28</v>
      </c>
      <c r="J2312" s="42" t="s">
        <v>12932</v>
      </c>
      <c r="K2312" s="42">
        <v>3</v>
      </c>
      <c r="L2312" s="42">
        <v>3</v>
      </c>
      <c r="M2312" s="42">
        <v>1</v>
      </c>
      <c r="N2312" s="42" t="s">
        <v>204</v>
      </c>
      <c r="O2312" s="42" t="s">
        <v>12860</v>
      </c>
      <c r="P2312" s="42" t="s">
        <v>12861</v>
      </c>
      <c r="Q2312" t="s">
        <v>205</v>
      </c>
      <c r="R2312" t="s">
        <v>206</v>
      </c>
    </row>
    <row r="2313" spans="1:18" ht="13" x14ac:dyDescent="0.15">
      <c r="A2313" s="167"/>
      <c r="B2313" s="46">
        <v>39</v>
      </c>
      <c r="C2313" s="43" t="s">
        <v>12933</v>
      </c>
      <c r="D2313" s="45">
        <v>1000000</v>
      </c>
      <c r="E2313" s="42" t="s">
        <v>12934</v>
      </c>
      <c r="F2313" s="42" t="s">
        <v>2379</v>
      </c>
      <c r="G2313" s="42" t="s">
        <v>1948</v>
      </c>
      <c r="H2313" s="45">
        <v>6.4287311906269704E-9</v>
      </c>
      <c r="I2313" s="42">
        <v>20</v>
      </c>
      <c r="J2313" s="42" t="s">
        <v>12935</v>
      </c>
      <c r="K2313" s="42">
        <v>3</v>
      </c>
      <c r="L2313" s="42">
        <v>3</v>
      </c>
      <c r="M2313" s="42">
        <v>1</v>
      </c>
      <c r="N2313" s="42" t="s">
        <v>204</v>
      </c>
      <c r="O2313" s="42" t="s">
        <v>12860</v>
      </c>
      <c r="P2313" s="42" t="s">
        <v>12861</v>
      </c>
      <c r="Q2313" t="s">
        <v>205</v>
      </c>
      <c r="R2313" t="s">
        <v>206</v>
      </c>
    </row>
    <row r="2314" spans="1:18" ht="13" x14ac:dyDescent="0.15">
      <c r="A2314" s="167"/>
      <c r="B2314" s="46">
        <v>40</v>
      </c>
      <c r="C2314" s="43" t="s">
        <v>14695</v>
      </c>
      <c r="D2314" s="45">
        <v>1000000</v>
      </c>
      <c r="E2314" s="42" t="s">
        <v>14696</v>
      </c>
      <c r="F2314" s="42" t="s">
        <v>2428</v>
      </c>
      <c r="G2314" s="42" t="s">
        <v>2007</v>
      </c>
      <c r="H2314" s="45">
        <v>3.5647329926414702E-8</v>
      </c>
      <c r="I2314" s="42">
        <v>28</v>
      </c>
      <c r="J2314" s="42" t="s">
        <v>14697</v>
      </c>
      <c r="K2314" s="42">
        <v>6</v>
      </c>
      <c r="L2314" s="42">
        <v>3</v>
      </c>
      <c r="M2314" s="42">
        <v>1</v>
      </c>
      <c r="N2314" s="42" t="s">
        <v>209</v>
      </c>
      <c r="O2314" s="42" t="s">
        <v>14698</v>
      </c>
      <c r="P2314" s="42" t="s">
        <v>14699</v>
      </c>
      <c r="Q2314" t="s">
        <v>210</v>
      </c>
      <c r="R2314" t="s">
        <v>211</v>
      </c>
    </row>
    <row r="2315" spans="1:18" ht="13" x14ac:dyDescent="0.15">
      <c r="A2315" s="167"/>
      <c r="B2315" s="46">
        <v>40</v>
      </c>
      <c r="C2315" s="43" t="s">
        <v>14700</v>
      </c>
      <c r="D2315" s="45">
        <v>1000000</v>
      </c>
      <c r="E2315" s="42" t="s">
        <v>14701</v>
      </c>
      <c r="F2315" s="42" t="s">
        <v>4536</v>
      </c>
      <c r="G2315" s="42" t="s">
        <v>2007</v>
      </c>
      <c r="H2315" s="45">
        <v>7.8884981912383794E-8</v>
      </c>
      <c r="I2315" s="42">
        <v>20</v>
      </c>
      <c r="J2315" s="42" t="s">
        <v>14702</v>
      </c>
      <c r="K2315" s="42">
        <v>5</v>
      </c>
      <c r="L2315" s="42">
        <v>3</v>
      </c>
      <c r="M2315" s="42">
        <v>1</v>
      </c>
      <c r="N2315" s="42" t="s">
        <v>209</v>
      </c>
      <c r="O2315" s="42" t="s">
        <v>14698</v>
      </c>
      <c r="P2315" s="42" t="s">
        <v>14699</v>
      </c>
      <c r="Q2315" t="s">
        <v>210</v>
      </c>
      <c r="R2315" t="s">
        <v>211</v>
      </c>
    </row>
    <row r="2316" spans="1:18" ht="13" x14ac:dyDescent="0.15">
      <c r="A2316" s="167"/>
      <c r="B2316" s="46">
        <v>40</v>
      </c>
      <c r="C2316" s="43" t="s">
        <v>14703</v>
      </c>
      <c r="D2316" s="45">
        <v>1000000</v>
      </c>
      <c r="E2316" s="42" t="s">
        <v>14704</v>
      </c>
      <c r="F2316" s="42" t="s">
        <v>2182</v>
      </c>
      <c r="G2316" s="42" t="s">
        <v>1948</v>
      </c>
      <c r="H2316" s="45">
        <v>1.3369567288258E-8</v>
      </c>
      <c r="I2316" s="42">
        <v>34</v>
      </c>
      <c r="J2316" s="42" t="s">
        <v>14705</v>
      </c>
      <c r="K2316" s="42">
        <v>5</v>
      </c>
      <c r="L2316" s="42">
        <v>3</v>
      </c>
      <c r="M2316" s="42">
        <v>1</v>
      </c>
      <c r="N2316" s="42" t="s">
        <v>209</v>
      </c>
      <c r="O2316" s="42" t="s">
        <v>14698</v>
      </c>
      <c r="P2316" s="42" t="s">
        <v>14699</v>
      </c>
      <c r="Q2316" t="s">
        <v>210</v>
      </c>
      <c r="R2316" t="s">
        <v>211</v>
      </c>
    </row>
    <row r="2317" spans="1:18" ht="13" x14ac:dyDescent="0.15">
      <c r="A2317" s="167"/>
      <c r="B2317" s="46">
        <v>40</v>
      </c>
      <c r="C2317" s="43" t="s">
        <v>14706</v>
      </c>
      <c r="D2317" s="45">
        <v>1000000</v>
      </c>
      <c r="E2317" s="42" t="s">
        <v>14707</v>
      </c>
      <c r="F2317" s="42" t="s">
        <v>2428</v>
      </c>
      <c r="G2317" s="42" t="s">
        <v>2007</v>
      </c>
      <c r="H2317" s="45">
        <v>4.7928558686073797E-12</v>
      </c>
      <c r="I2317" s="42">
        <v>28</v>
      </c>
      <c r="J2317" s="42" t="s">
        <v>14708</v>
      </c>
      <c r="K2317" s="42">
        <v>3</v>
      </c>
      <c r="L2317" s="42">
        <v>3</v>
      </c>
      <c r="M2317" s="42">
        <v>1</v>
      </c>
      <c r="N2317" s="42" t="s">
        <v>209</v>
      </c>
      <c r="O2317" s="42" t="s">
        <v>14698</v>
      </c>
      <c r="P2317" s="42" t="s">
        <v>14699</v>
      </c>
      <c r="Q2317" t="s">
        <v>210</v>
      </c>
      <c r="R2317" t="s">
        <v>211</v>
      </c>
    </row>
    <row r="2318" spans="1:18" ht="13" x14ac:dyDescent="0.15">
      <c r="A2318" s="167"/>
      <c r="B2318" s="46">
        <v>40</v>
      </c>
      <c r="C2318" s="43" t="s">
        <v>14709</v>
      </c>
      <c r="D2318" s="45">
        <v>1000000</v>
      </c>
      <c r="E2318" s="42" t="s">
        <v>14710</v>
      </c>
      <c r="F2318" s="42" t="s">
        <v>2241</v>
      </c>
      <c r="G2318" s="42" t="s">
        <v>1914</v>
      </c>
      <c r="H2318" s="45">
        <v>2.27768563410315E-9</v>
      </c>
      <c r="I2318" s="42">
        <v>22</v>
      </c>
      <c r="J2318" s="42" t="s">
        <v>14711</v>
      </c>
      <c r="K2318" s="42">
        <v>3</v>
      </c>
      <c r="L2318" s="42">
        <v>3</v>
      </c>
      <c r="M2318" s="42">
        <v>1</v>
      </c>
      <c r="N2318" s="42" t="s">
        <v>209</v>
      </c>
      <c r="O2318" s="42" t="s">
        <v>14698</v>
      </c>
      <c r="P2318" s="42" t="s">
        <v>14699</v>
      </c>
      <c r="Q2318" t="s">
        <v>210</v>
      </c>
      <c r="R2318" t="s">
        <v>211</v>
      </c>
    </row>
    <row r="2319" spans="1:18" ht="13" x14ac:dyDescent="0.15">
      <c r="A2319" s="167"/>
      <c r="B2319" s="46">
        <v>41</v>
      </c>
      <c r="C2319" s="43" t="s">
        <v>11586</v>
      </c>
      <c r="D2319" s="45">
        <v>1000000</v>
      </c>
      <c r="E2319" s="42" t="s">
        <v>11587</v>
      </c>
      <c r="F2319" s="42" t="s">
        <v>2379</v>
      </c>
      <c r="G2319" s="42" t="s">
        <v>1902</v>
      </c>
      <c r="H2319" s="45">
        <v>2.8044697190849401E-9</v>
      </c>
      <c r="I2319" s="42">
        <v>22</v>
      </c>
      <c r="J2319" s="42" t="s">
        <v>11588</v>
      </c>
      <c r="K2319" s="42">
        <v>43</v>
      </c>
      <c r="L2319" s="42">
        <v>8</v>
      </c>
      <c r="M2319" s="42">
        <v>1</v>
      </c>
      <c r="N2319" s="42" t="s">
        <v>214</v>
      </c>
      <c r="O2319" s="42" t="s">
        <v>11589</v>
      </c>
      <c r="P2319" s="42" t="s">
        <v>11590</v>
      </c>
      <c r="Q2319" t="s">
        <v>215</v>
      </c>
      <c r="R2319" t="s">
        <v>216</v>
      </c>
    </row>
    <row r="2320" spans="1:18" ht="13" x14ac:dyDescent="0.15">
      <c r="A2320" s="167"/>
      <c r="B2320" s="46">
        <v>41</v>
      </c>
      <c r="C2320" s="43" t="s">
        <v>11591</v>
      </c>
      <c r="D2320" s="45">
        <v>1000000</v>
      </c>
      <c r="E2320" s="42" t="s">
        <v>11592</v>
      </c>
      <c r="F2320" s="42" t="s">
        <v>2379</v>
      </c>
      <c r="G2320" s="42" t="s">
        <v>1902</v>
      </c>
      <c r="H2320" s="45">
        <v>8.8580379438516901E-11</v>
      </c>
      <c r="I2320" s="42">
        <v>28</v>
      </c>
      <c r="J2320" s="42" t="s">
        <v>11593</v>
      </c>
      <c r="K2320" s="42">
        <v>44</v>
      </c>
      <c r="L2320" s="42">
        <v>8</v>
      </c>
      <c r="M2320" s="42">
        <v>1</v>
      </c>
      <c r="N2320" s="42" t="s">
        <v>214</v>
      </c>
      <c r="O2320" s="42" t="s">
        <v>11589</v>
      </c>
      <c r="P2320" s="42" t="s">
        <v>11590</v>
      </c>
      <c r="Q2320" t="s">
        <v>215</v>
      </c>
      <c r="R2320" t="s">
        <v>216</v>
      </c>
    </row>
    <row r="2321" spans="1:18" ht="13" x14ac:dyDescent="0.15">
      <c r="A2321" s="167"/>
      <c r="B2321" s="46">
        <v>41</v>
      </c>
      <c r="C2321" s="43" t="s">
        <v>11594</v>
      </c>
      <c r="D2321" s="45">
        <v>1000000</v>
      </c>
      <c r="E2321" s="42" t="s">
        <v>11595</v>
      </c>
      <c r="F2321" s="42" t="s">
        <v>2379</v>
      </c>
      <c r="G2321" s="42" t="s">
        <v>1902</v>
      </c>
      <c r="H2321" s="45">
        <v>1.55997644094488E-9</v>
      </c>
      <c r="I2321" s="42">
        <v>22</v>
      </c>
      <c r="J2321" s="42" t="s">
        <v>11596</v>
      </c>
      <c r="K2321" s="42">
        <v>45</v>
      </c>
      <c r="L2321" s="42">
        <v>8</v>
      </c>
      <c r="M2321" s="42">
        <v>1</v>
      </c>
      <c r="N2321" s="42" t="s">
        <v>214</v>
      </c>
      <c r="O2321" s="42" t="s">
        <v>11589</v>
      </c>
      <c r="P2321" s="42" t="s">
        <v>11590</v>
      </c>
      <c r="Q2321" t="s">
        <v>215</v>
      </c>
      <c r="R2321" t="s">
        <v>216</v>
      </c>
    </row>
    <row r="2322" spans="1:18" ht="13" x14ac:dyDescent="0.15">
      <c r="A2322" s="167"/>
      <c r="B2322" s="46">
        <v>41</v>
      </c>
      <c r="C2322" s="43" t="s">
        <v>11597</v>
      </c>
      <c r="D2322" s="45">
        <v>1000000</v>
      </c>
      <c r="E2322" s="42" t="s">
        <v>11598</v>
      </c>
      <c r="F2322" s="42" t="s">
        <v>2379</v>
      </c>
      <c r="G2322" s="42" t="s">
        <v>1902</v>
      </c>
      <c r="H2322" s="45">
        <v>7.7222970618974901E-9</v>
      </c>
      <c r="I2322" s="42">
        <v>22</v>
      </c>
      <c r="J2322" s="42" t="s">
        <v>11599</v>
      </c>
      <c r="K2322" s="42">
        <v>41</v>
      </c>
      <c r="L2322" s="42">
        <v>8</v>
      </c>
      <c r="M2322" s="42">
        <v>1</v>
      </c>
      <c r="N2322" s="42" t="s">
        <v>214</v>
      </c>
      <c r="O2322" s="42" t="s">
        <v>11589</v>
      </c>
      <c r="P2322" s="42" t="s">
        <v>11590</v>
      </c>
      <c r="Q2322" t="s">
        <v>215</v>
      </c>
      <c r="R2322" t="s">
        <v>216</v>
      </c>
    </row>
    <row r="2323" spans="1:18" ht="13" x14ac:dyDescent="0.15">
      <c r="A2323" s="167"/>
      <c r="B2323" s="46">
        <v>41</v>
      </c>
      <c r="C2323" s="43" t="s">
        <v>11600</v>
      </c>
      <c r="D2323" s="45">
        <v>1000000</v>
      </c>
      <c r="E2323" s="42" t="s">
        <v>11601</v>
      </c>
      <c r="F2323" s="42" t="s">
        <v>2379</v>
      </c>
      <c r="G2323" s="42" t="s">
        <v>1902</v>
      </c>
      <c r="H2323" s="45">
        <v>8.9076858598850195E-9</v>
      </c>
      <c r="I2323" s="42">
        <v>22</v>
      </c>
      <c r="J2323" s="42" t="s">
        <v>11602</v>
      </c>
      <c r="K2323" s="42">
        <v>41</v>
      </c>
      <c r="L2323" s="42">
        <v>8</v>
      </c>
      <c r="M2323" s="42">
        <v>1</v>
      </c>
      <c r="N2323" s="42" t="s">
        <v>214</v>
      </c>
      <c r="O2323" s="42" t="s">
        <v>11589</v>
      </c>
      <c r="P2323" s="42" t="s">
        <v>11590</v>
      </c>
      <c r="Q2323" t="s">
        <v>215</v>
      </c>
      <c r="R2323" t="s">
        <v>216</v>
      </c>
    </row>
    <row r="2324" spans="1:18" ht="13" x14ac:dyDescent="0.15">
      <c r="A2324" s="167"/>
      <c r="B2324" s="46">
        <v>41</v>
      </c>
      <c r="C2324" s="43" t="s">
        <v>11603</v>
      </c>
      <c r="D2324" s="45">
        <v>1000000</v>
      </c>
      <c r="E2324" s="42" t="s">
        <v>11604</v>
      </c>
      <c r="F2324" s="42" t="s">
        <v>2379</v>
      </c>
      <c r="G2324" s="42" t="s">
        <v>1902</v>
      </c>
      <c r="H2324" s="45">
        <v>2.6652170468351002E-9</v>
      </c>
      <c r="I2324" s="42">
        <v>22</v>
      </c>
      <c r="J2324" s="42" t="s">
        <v>11605</v>
      </c>
      <c r="K2324" s="42">
        <v>40</v>
      </c>
      <c r="L2324" s="42">
        <v>9</v>
      </c>
      <c r="M2324" s="42">
        <v>1</v>
      </c>
      <c r="N2324" s="42" t="s">
        <v>214</v>
      </c>
      <c r="O2324" s="42" t="s">
        <v>11589</v>
      </c>
      <c r="P2324" s="42" t="s">
        <v>11590</v>
      </c>
      <c r="Q2324" t="s">
        <v>215</v>
      </c>
      <c r="R2324" t="s">
        <v>216</v>
      </c>
    </row>
    <row r="2325" spans="1:18" ht="13" x14ac:dyDescent="0.15">
      <c r="A2325" s="167"/>
      <c r="B2325" s="46">
        <v>41</v>
      </c>
      <c r="C2325" s="43" t="s">
        <v>11606</v>
      </c>
      <c r="D2325" s="45">
        <v>1000000</v>
      </c>
      <c r="E2325" s="42" t="s">
        <v>11607</v>
      </c>
      <c r="F2325" s="42" t="s">
        <v>2379</v>
      </c>
      <c r="G2325" s="42" t="s">
        <v>1902</v>
      </c>
      <c r="H2325" s="45">
        <v>7.6908191101012895E-8</v>
      </c>
      <c r="I2325" s="42">
        <v>22</v>
      </c>
      <c r="J2325" s="42" t="s">
        <v>11608</v>
      </c>
      <c r="K2325" s="42">
        <v>41</v>
      </c>
      <c r="L2325" s="42">
        <v>8</v>
      </c>
      <c r="M2325" s="42">
        <v>1</v>
      </c>
      <c r="N2325" s="42" t="s">
        <v>214</v>
      </c>
      <c r="O2325" s="42" t="s">
        <v>11589</v>
      </c>
      <c r="P2325" s="42" t="s">
        <v>11590</v>
      </c>
      <c r="Q2325" t="s">
        <v>215</v>
      </c>
      <c r="R2325" t="s">
        <v>216</v>
      </c>
    </row>
    <row r="2326" spans="1:18" ht="13" x14ac:dyDescent="0.15">
      <c r="A2326" s="167"/>
      <c r="B2326" s="46">
        <v>41</v>
      </c>
      <c r="C2326" s="43" t="s">
        <v>11609</v>
      </c>
      <c r="D2326" s="45">
        <v>1000000</v>
      </c>
      <c r="E2326" s="42" t="s">
        <v>11610</v>
      </c>
      <c r="F2326" s="42" t="s">
        <v>2379</v>
      </c>
      <c r="G2326" s="42" t="s">
        <v>1902</v>
      </c>
      <c r="H2326" s="45">
        <v>5.78212287765373E-10</v>
      </c>
      <c r="I2326" s="42">
        <v>22</v>
      </c>
      <c r="J2326" s="42" t="s">
        <v>11611</v>
      </c>
      <c r="K2326" s="42">
        <v>45</v>
      </c>
      <c r="L2326" s="42">
        <v>9</v>
      </c>
      <c r="M2326" s="42">
        <v>1</v>
      </c>
      <c r="N2326" s="42" t="s">
        <v>214</v>
      </c>
      <c r="O2326" s="42" t="s">
        <v>11589</v>
      </c>
      <c r="P2326" s="42" t="s">
        <v>11590</v>
      </c>
      <c r="Q2326" t="s">
        <v>215</v>
      </c>
      <c r="R2326" t="s">
        <v>216</v>
      </c>
    </row>
    <row r="2327" spans="1:18" ht="13" x14ac:dyDescent="0.15">
      <c r="A2327" s="167"/>
      <c r="B2327" s="46">
        <v>41</v>
      </c>
      <c r="C2327" s="43" t="s">
        <v>11612</v>
      </c>
      <c r="D2327" s="45">
        <v>1000000</v>
      </c>
      <c r="E2327" s="42" t="s">
        <v>11613</v>
      </c>
      <c r="F2327" s="42" t="s">
        <v>2379</v>
      </c>
      <c r="G2327" s="42" t="s">
        <v>1902</v>
      </c>
      <c r="H2327" s="45">
        <v>1.3555769675859401E-8</v>
      </c>
      <c r="I2327" s="42">
        <v>22</v>
      </c>
      <c r="J2327" s="42" t="s">
        <v>11614</v>
      </c>
      <c r="K2327" s="42">
        <v>65</v>
      </c>
      <c r="L2327" s="42">
        <v>11</v>
      </c>
      <c r="M2327" s="42">
        <v>1</v>
      </c>
      <c r="N2327" s="42" t="s">
        <v>214</v>
      </c>
      <c r="O2327" s="42" t="s">
        <v>11589</v>
      </c>
      <c r="P2327" s="42" t="s">
        <v>11590</v>
      </c>
      <c r="Q2327" t="s">
        <v>215</v>
      </c>
      <c r="R2327" t="s">
        <v>216</v>
      </c>
    </row>
    <row r="2328" spans="1:18" ht="13" x14ac:dyDescent="0.15">
      <c r="A2328" s="167"/>
      <c r="B2328" s="46">
        <v>41</v>
      </c>
      <c r="C2328" s="43" t="s">
        <v>11615</v>
      </c>
      <c r="D2328" s="45">
        <v>1000000</v>
      </c>
      <c r="E2328" s="42" t="s">
        <v>11616</v>
      </c>
      <c r="F2328" s="42" t="s">
        <v>2379</v>
      </c>
      <c r="G2328" s="42" t="s">
        <v>1902</v>
      </c>
      <c r="H2328" s="45">
        <v>1.6454317705676802E-8</v>
      </c>
      <c r="I2328" s="42">
        <v>22</v>
      </c>
      <c r="J2328" s="42" t="s">
        <v>11617</v>
      </c>
      <c r="K2328" s="42">
        <v>30</v>
      </c>
      <c r="L2328" s="42">
        <v>7</v>
      </c>
      <c r="M2328" s="42">
        <v>1</v>
      </c>
      <c r="N2328" s="42" t="s">
        <v>214</v>
      </c>
      <c r="O2328" s="42" t="s">
        <v>11589</v>
      </c>
      <c r="P2328" s="42" t="s">
        <v>11590</v>
      </c>
      <c r="Q2328" t="s">
        <v>215</v>
      </c>
      <c r="R2328" t="s">
        <v>216</v>
      </c>
    </row>
    <row r="2329" spans="1:18" ht="13" x14ac:dyDescent="0.15">
      <c r="A2329" s="167"/>
      <c r="B2329" s="46">
        <v>41</v>
      </c>
      <c r="C2329" s="43" t="s">
        <v>11618</v>
      </c>
      <c r="D2329" s="45">
        <v>1000000</v>
      </c>
      <c r="E2329" s="42" t="s">
        <v>11619</v>
      </c>
      <c r="F2329" s="42" t="s">
        <v>2379</v>
      </c>
      <c r="G2329" s="42" t="s">
        <v>1902</v>
      </c>
      <c r="H2329" s="45">
        <v>1.03708684414089E-8</v>
      </c>
      <c r="I2329" s="42">
        <v>22</v>
      </c>
      <c r="J2329" s="42" t="s">
        <v>11620</v>
      </c>
      <c r="K2329" s="42">
        <v>64</v>
      </c>
      <c r="L2329" s="42">
        <v>11</v>
      </c>
      <c r="M2329" s="42">
        <v>1</v>
      </c>
      <c r="N2329" s="42" t="s">
        <v>214</v>
      </c>
      <c r="O2329" s="42" t="s">
        <v>11589</v>
      </c>
      <c r="P2329" s="42" t="s">
        <v>11590</v>
      </c>
      <c r="Q2329" t="s">
        <v>215</v>
      </c>
      <c r="R2329" t="s">
        <v>216</v>
      </c>
    </row>
    <row r="2330" spans="1:18" ht="13" x14ac:dyDescent="0.15">
      <c r="A2330" s="167"/>
      <c r="B2330" s="46">
        <v>41</v>
      </c>
      <c r="C2330" s="43" t="s">
        <v>11621</v>
      </c>
      <c r="D2330" s="45">
        <v>1000000</v>
      </c>
      <c r="E2330" s="42" t="s">
        <v>11622</v>
      </c>
      <c r="F2330" s="42" t="s">
        <v>2379</v>
      </c>
      <c r="G2330" s="42" t="s">
        <v>1902</v>
      </c>
      <c r="H2330" s="45">
        <v>3.6732009407903202E-8</v>
      </c>
      <c r="I2330" s="42">
        <v>22</v>
      </c>
      <c r="J2330" s="42" t="s">
        <v>11623</v>
      </c>
      <c r="K2330" s="42">
        <v>30</v>
      </c>
      <c r="L2330" s="42">
        <v>8</v>
      </c>
      <c r="M2330" s="42">
        <v>1</v>
      </c>
      <c r="N2330" s="42" t="s">
        <v>214</v>
      </c>
      <c r="O2330" s="42" t="s">
        <v>11589</v>
      </c>
      <c r="P2330" s="42" t="s">
        <v>11590</v>
      </c>
      <c r="Q2330" t="s">
        <v>215</v>
      </c>
      <c r="R2330" t="s">
        <v>216</v>
      </c>
    </row>
    <row r="2331" spans="1:18" ht="13" x14ac:dyDescent="0.15">
      <c r="A2331" s="167"/>
      <c r="B2331" s="46">
        <v>41</v>
      </c>
      <c r="C2331" s="43" t="s">
        <v>11624</v>
      </c>
      <c r="D2331" s="45">
        <v>1000000</v>
      </c>
      <c r="E2331" s="42" t="s">
        <v>11625</v>
      </c>
      <c r="F2331" s="42" t="s">
        <v>2379</v>
      </c>
      <c r="G2331" s="42" t="s">
        <v>1902</v>
      </c>
      <c r="H2331" s="45">
        <v>8.8129675249235297E-9</v>
      </c>
      <c r="I2331" s="42">
        <v>22</v>
      </c>
      <c r="J2331" s="42" t="s">
        <v>11626</v>
      </c>
      <c r="K2331" s="42">
        <v>29</v>
      </c>
      <c r="L2331" s="42">
        <v>7</v>
      </c>
      <c r="M2331" s="42">
        <v>1</v>
      </c>
      <c r="N2331" s="42" t="s">
        <v>214</v>
      </c>
      <c r="O2331" s="42" t="s">
        <v>11589</v>
      </c>
      <c r="P2331" s="42" t="s">
        <v>11590</v>
      </c>
      <c r="Q2331" t="s">
        <v>215</v>
      </c>
      <c r="R2331" t="s">
        <v>216</v>
      </c>
    </row>
    <row r="2332" spans="1:18" ht="13" x14ac:dyDescent="0.15">
      <c r="A2332" s="167"/>
      <c r="B2332" s="46">
        <v>41</v>
      </c>
      <c r="C2332" s="43" t="s">
        <v>11627</v>
      </c>
      <c r="D2332" s="45">
        <v>1000000</v>
      </c>
      <c r="E2332" s="42" t="s">
        <v>11628</v>
      </c>
      <c r="F2332" s="42" t="s">
        <v>2379</v>
      </c>
      <c r="G2332" s="42" t="s">
        <v>1902</v>
      </c>
      <c r="H2332" s="45">
        <v>3.40833353485896E-9</v>
      </c>
      <c r="I2332" s="42">
        <v>22</v>
      </c>
      <c r="J2332" s="42" t="s">
        <v>11629</v>
      </c>
      <c r="K2332" s="42">
        <v>57</v>
      </c>
      <c r="L2332" s="42">
        <v>10</v>
      </c>
      <c r="M2332" s="42">
        <v>1</v>
      </c>
      <c r="N2332" s="42" t="s">
        <v>214</v>
      </c>
      <c r="O2332" s="42" t="s">
        <v>11589</v>
      </c>
      <c r="P2332" s="42" t="s">
        <v>11590</v>
      </c>
      <c r="Q2332" t="s">
        <v>215</v>
      </c>
      <c r="R2332" t="s">
        <v>216</v>
      </c>
    </row>
    <row r="2333" spans="1:18" ht="13" x14ac:dyDescent="0.15">
      <c r="A2333" s="167"/>
      <c r="B2333" s="46">
        <v>41</v>
      </c>
      <c r="C2333" s="43" t="s">
        <v>11630</v>
      </c>
      <c r="D2333" s="45">
        <v>1000000</v>
      </c>
      <c r="E2333" s="42" t="s">
        <v>11631</v>
      </c>
      <c r="F2333" s="42" t="s">
        <v>2379</v>
      </c>
      <c r="G2333" s="42" t="s">
        <v>1902</v>
      </c>
      <c r="H2333" s="45">
        <v>2.67193228629103E-9</v>
      </c>
      <c r="I2333" s="42">
        <v>22</v>
      </c>
      <c r="J2333" s="42" t="s">
        <v>11632</v>
      </c>
      <c r="K2333" s="42">
        <v>35</v>
      </c>
      <c r="L2333" s="42">
        <v>9</v>
      </c>
      <c r="M2333" s="42">
        <v>1</v>
      </c>
      <c r="N2333" s="42" t="s">
        <v>214</v>
      </c>
      <c r="O2333" s="42" t="s">
        <v>11589</v>
      </c>
      <c r="P2333" s="42" t="s">
        <v>11590</v>
      </c>
      <c r="Q2333" t="s">
        <v>215</v>
      </c>
      <c r="R2333" t="s">
        <v>216</v>
      </c>
    </row>
    <row r="2334" spans="1:18" ht="13" x14ac:dyDescent="0.15">
      <c r="A2334" s="167"/>
      <c r="B2334" s="46">
        <v>41</v>
      </c>
      <c r="C2334" s="43" t="s">
        <v>11633</v>
      </c>
      <c r="D2334" s="45">
        <v>1000000</v>
      </c>
      <c r="E2334" s="42" t="s">
        <v>11634</v>
      </c>
      <c r="F2334" s="42" t="s">
        <v>2379</v>
      </c>
      <c r="G2334" s="42" t="s">
        <v>1902</v>
      </c>
      <c r="H2334" s="45">
        <v>6.72026602874517E-10</v>
      </c>
      <c r="I2334" s="42">
        <v>22</v>
      </c>
      <c r="J2334" s="42" t="s">
        <v>11635</v>
      </c>
      <c r="K2334" s="42">
        <v>43</v>
      </c>
      <c r="L2334" s="42">
        <v>8</v>
      </c>
      <c r="M2334" s="42">
        <v>1</v>
      </c>
      <c r="N2334" s="42" t="s">
        <v>214</v>
      </c>
      <c r="O2334" s="42" t="s">
        <v>11589</v>
      </c>
      <c r="P2334" s="42" t="s">
        <v>11590</v>
      </c>
      <c r="Q2334" t="s">
        <v>215</v>
      </c>
      <c r="R2334" t="s">
        <v>216</v>
      </c>
    </row>
    <row r="2335" spans="1:18" ht="13" x14ac:dyDescent="0.15">
      <c r="A2335" s="167"/>
      <c r="B2335" s="46">
        <v>41</v>
      </c>
      <c r="C2335" s="43" t="s">
        <v>11636</v>
      </c>
      <c r="D2335" s="45">
        <v>1000000</v>
      </c>
      <c r="E2335" s="42" t="s">
        <v>11637</v>
      </c>
      <c r="F2335" s="42" t="s">
        <v>2379</v>
      </c>
      <c r="G2335" s="42" t="s">
        <v>1902</v>
      </c>
      <c r="H2335" s="45">
        <v>1.10082246465097E-10</v>
      </c>
      <c r="I2335" s="42">
        <v>32</v>
      </c>
      <c r="J2335" s="42" t="s">
        <v>11638</v>
      </c>
      <c r="K2335" s="42">
        <v>46</v>
      </c>
      <c r="L2335" s="42">
        <v>9</v>
      </c>
      <c r="M2335" s="42">
        <v>1</v>
      </c>
      <c r="N2335" s="42" t="s">
        <v>214</v>
      </c>
      <c r="O2335" s="42" t="s">
        <v>11589</v>
      </c>
      <c r="P2335" s="42" t="s">
        <v>11590</v>
      </c>
      <c r="Q2335" t="s">
        <v>215</v>
      </c>
      <c r="R2335" t="s">
        <v>216</v>
      </c>
    </row>
    <row r="2336" spans="1:18" ht="13" x14ac:dyDescent="0.15">
      <c r="A2336" s="167"/>
      <c r="B2336" s="46">
        <v>41</v>
      </c>
      <c r="C2336" s="43" t="s">
        <v>11639</v>
      </c>
      <c r="D2336" s="45">
        <v>1000000</v>
      </c>
      <c r="E2336" s="42" t="s">
        <v>11640</v>
      </c>
      <c r="F2336" s="42" t="s">
        <v>2379</v>
      </c>
      <c r="G2336" s="42" t="s">
        <v>1902</v>
      </c>
      <c r="H2336" s="45">
        <v>2.9828507447542497E-8</v>
      </c>
      <c r="I2336" s="42">
        <v>22</v>
      </c>
      <c r="J2336" s="42" t="s">
        <v>11641</v>
      </c>
      <c r="K2336" s="42">
        <v>25</v>
      </c>
      <c r="L2336" s="42">
        <v>7</v>
      </c>
      <c r="M2336" s="42">
        <v>1</v>
      </c>
      <c r="N2336" s="42" t="s">
        <v>214</v>
      </c>
      <c r="O2336" s="42" t="s">
        <v>11589</v>
      </c>
      <c r="P2336" s="42" t="s">
        <v>11590</v>
      </c>
      <c r="Q2336" t="s">
        <v>215</v>
      </c>
      <c r="R2336" t="s">
        <v>216</v>
      </c>
    </row>
    <row r="2337" spans="1:18" ht="13" x14ac:dyDescent="0.15">
      <c r="A2337" s="167"/>
      <c r="B2337" s="46">
        <v>41</v>
      </c>
      <c r="C2337" s="43" t="s">
        <v>11642</v>
      </c>
      <c r="D2337" s="45">
        <v>1000000</v>
      </c>
      <c r="E2337" s="42" t="s">
        <v>11643</v>
      </c>
      <c r="F2337" s="42" t="s">
        <v>2379</v>
      </c>
      <c r="G2337" s="42" t="s">
        <v>1902</v>
      </c>
      <c r="H2337" s="45">
        <v>1.25351334777433E-8</v>
      </c>
      <c r="I2337" s="42">
        <v>22</v>
      </c>
      <c r="J2337" s="42" t="s">
        <v>11620</v>
      </c>
      <c r="K2337" s="42">
        <v>54</v>
      </c>
      <c r="L2337" s="42">
        <v>10</v>
      </c>
      <c r="M2337" s="42">
        <v>1</v>
      </c>
      <c r="N2337" s="42" t="s">
        <v>214</v>
      </c>
      <c r="O2337" s="42" t="s">
        <v>11589</v>
      </c>
      <c r="P2337" s="42" t="s">
        <v>11590</v>
      </c>
      <c r="Q2337" t="s">
        <v>215</v>
      </c>
      <c r="R2337" t="s">
        <v>216</v>
      </c>
    </row>
    <row r="2338" spans="1:18" ht="13" x14ac:dyDescent="0.15">
      <c r="A2338" s="167"/>
      <c r="B2338" s="46">
        <v>41</v>
      </c>
      <c r="C2338" s="43" t="s">
        <v>11644</v>
      </c>
      <c r="D2338" s="45">
        <v>1000000</v>
      </c>
      <c r="E2338" s="42" t="s">
        <v>11645</v>
      </c>
      <c r="F2338" s="42" t="s">
        <v>2379</v>
      </c>
      <c r="G2338" s="42" t="s">
        <v>1902</v>
      </c>
      <c r="H2338" s="45">
        <v>6.0860471816569002E-8</v>
      </c>
      <c r="I2338" s="42">
        <v>16</v>
      </c>
      <c r="J2338" s="42" t="s">
        <v>11646</v>
      </c>
      <c r="K2338" s="42">
        <v>41</v>
      </c>
      <c r="L2338" s="42">
        <v>9</v>
      </c>
      <c r="M2338" s="42">
        <v>1</v>
      </c>
      <c r="N2338" s="42" t="s">
        <v>214</v>
      </c>
      <c r="O2338" s="42" t="s">
        <v>11589</v>
      </c>
      <c r="P2338" s="42" t="s">
        <v>11590</v>
      </c>
      <c r="Q2338" t="s">
        <v>215</v>
      </c>
      <c r="R2338" t="s">
        <v>216</v>
      </c>
    </row>
    <row r="2339" spans="1:18" ht="13" x14ac:dyDescent="0.15">
      <c r="A2339" s="167"/>
      <c r="B2339" s="46">
        <v>41</v>
      </c>
      <c r="C2339" s="43" t="s">
        <v>11647</v>
      </c>
      <c r="D2339" s="45">
        <v>1000000</v>
      </c>
      <c r="E2339" s="42" t="s">
        <v>11648</v>
      </c>
      <c r="F2339" s="42" t="s">
        <v>2379</v>
      </c>
      <c r="G2339" s="42" t="s">
        <v>1902</v>
      </c>
      <c r="H2339" s="45">
        <v>7.9338478580993999E-8</v>
      </c>
      <c r="I2339" s="42">
        <v>20</v>
      </c>
      <c r="J2339" s="42" t="s">
        <v>11649</v>
      </c>
      <c r="K2339" s="42">
        <v>46</v>
      </c>
      <c r="L2339" s="42">
        <v>9</v>
      </c>
      <c r="M2339" s="42">
        <v>1</v>
      </c>
      <c r="N2339" s="42" t="s">
        <v>214</v>
      </c>
      <c r="O2339" s="42" t="s">
        <v>11589</v>
      </c>
      <c r="P2339" s="42" t="s">
        <v>11590</v>
      </c>
      <c r="Q2339" t="s">
        <v>215</v>
      </c>
      <c r="R2339" t="s">
        <v>216</v>
      </c>
    </row>
    <row r="2340" spans="1:18" ht="13" x14ac:dyDescent="0.15">
      <c r="A2340" s="167"/>
      <c r="B2340" s="46">
        <v>41</v>
      </c>
      <c r="C2340" s="43" t="s">
        <v>11650</v>
      </c>
      <c r="D2340" s="45">
        <v>1000000</v>
      </c>
      <c r="E2340" s="42" t="s">
        <v>11651</v>
      </c>
      <c r="F2340" s="42" t="s">
        <v>2379</v>
      </c>
      <c r="G2340" s="42" t="s">
        <v>1902</v>
      </c>
      <c r="H2340" s="45">
        <v>4.8171739185061101E-9</v>
      </c>
      <c r="I2340" s="42">
        <v>22</v>
      </c>
      <c r="J2340" s="42" t="s">
        <v>11652</v>
      </c>
      <c r="K2340" s="42">
        <v>13</v>
      </c>
      <c r="L2340" s="42">
        <v>3</v>
      </c>
      <c r="M2340" s="42">
        <v>1</v>
      </c>
      <c r="N2340" s="42" t="s">
        <v>214</v>
      </c>
      <c r="O2340" s="42" t="s">
        <v>11589</v>
      </c>
      <c r="P2340" s="42" t="s">
        <v>11590</v>
      </c>
      <c r="Q2340" t="s">
        <v>215</v>
      </c>
      <c r="R2340" t="s">
        <v>216</v>
      </c>
    </row>
    <row r="2341" spans="1:18" ht="13" x14ac:dyDescent="0.15">
      <c r="A2341" s="167"/>
      <c r="B2341" s="46">
        <v>41</v>
      </c>
      <c r="C2341" s="43" t="s">
        <v>11653</v>
      </c>
      <c r="D2341" s="45">
        <v>1000000</v>
      </c>
      <c r="E2341" s="42" t="s">
        <v>11654</v>
      </c>
      <c r="F2341" s="42" t="s">
        <v>2379</v>
      </c>
      <c r="G2341" s="42" t="s">
        <v>1902</v>
      </c>
      <c r="H2341" s="45">
        <v>5.03138524691274E-8</v>
      </c>
      <c r="I2341" s="42">
        <v>20</v>
      </c>
      <c r="J2341" s="42" t="s">
        <v>11655</v>
      </c>
      <c r="K2341" s="42">
        <v>28</v>
      </c>
      <c r="L2341" s="42">
        <v>8</v>
      </c>
      <c r="M2341" s="42">
        <v>1</v>
      </c>
      <c r="N2341" s="42" t="s">
        <v>214</v>
      </c>
      <c r="O2341" s="42" t="s">
        <v>11589</v>
      </c>
      <c r="P2341" s="42" t="s">
        <v>11590</v>
      </c>
      <c r="Q2341" t="s">
        <v>215</v>
      </c>
      <c r="R2341" t="s">
        <v>216</v>
      </c>
    </row>
    <row r="2342" spans="1:18" ht="13" x14ac:dyDescent="0.15">
      <c r="A2342" s="167"/>
      <c r="B2342" s="46">
        <v>41</v>
      </c>
      <c r="C2342" s="43" t="s">
        <v>11656</v>
      </c>
      <c r="D2342" s="45">
        <v>1000000</v>
      </c>
      <c r="E2342" s="42" t="s">
        <v>11657</v>
      </c>
      <c r="F2342" s="42" t="s">
        <v>2379</v>
      </c>
      <c r="G2342" s="42" t="s">
        <v>1902</v>
      </c>
      <c r="H2342" s="45">
        <v>2.5418090277850701E-8</v>
      </c>
      <c r="I2342" s="42">
        <v>22</v>
      </c>
      <c r="J2342" s="42" t="s">
        <v>11658</v>
      </c>
      <c r="K2342" s="42">
        <v>25</v>
      </c>
      <c r="L2342" s="42">
        <v>7</v>
      </c>
      <c r="M2342" s="42">
        <v>1</v>
      </c>
      <c r="N2342" s="42" t="s">
        <v>214</v>
      </c>
      <c r="O2342" s="42" t="s">
        <v>11589</v>
      </c>
      <c r="P2342" s="42" t="s">
        <v>11590</v>
      </c>
      <c r="Q2342" t="s">
        <v>215</v>
      </c>
      <c r="R2342" t="s">
        <v>216</v>
      </c>
    </row>
    <row r="2343" spans="1:18" ht="13" x14ac:dyDescent="0.15">
      <c r="A2343" s="167"/>
      <c r="B2343" s="46">
        <v>41</v>
      </c>
      <c r="C2343" s="43" t="s">
        <v>11659</v>
      </c>
      <c r="D2343" s="45">
        <v>1000000</v>
      </c>
      <c r="E2343" s="42" t="s">
        <v>11660</v>
      </c>
      <c r="F2343" s="42" t="s">
        <v>2379</v>
      </c>
      <c r="G2343" s="42" t="s">
        <v>1902</v>
      </c>
      <c r="H2343" s="45">
        <v>1.7530495332830399E-10</v>
      </c>
      <c r="I2343" s="42">
        <v>28</v>
      </c>
      <c r="J2343" s="42" t="s">
        <v>11661</v>
      </c>
      <c r="K2343" s="42">
        <v>34</v>
      </c>
      <c r="L2343" s="42">
        <v>7</v>
      </c>
      <c r="M2343" s="42">
        <v>1</v>
      </c>
      <c r="N2343" s="42" t="s">
        <v>214</v>
      </c>
      <c r="O2343" s="42" t="s">
        <v>11589</v>
      </c>
      <c r="P2343" s="42" t="s">
        <v>11590</v>
      </c>
      <c r="Q2343" t="s">
        <v>215</v>
      </c>
      <c r="R2343" t="s">
        <v>216</v>
      </c>
    </row>
    <row r="2344" spans="1:18" ht="13" x14ac:dyDescent="0.15">
      <c r="A2344" s="167"/>
      <c r="B2344" s="46">
        <v>41</v>
      </c>
      <c r="C2344" s="43" t="s">
        <v>11662</v>
      </c>
      <c r="D2344" s="45">
        <v>1000000</v>
      </c>
      <c r="E2344" s="42" t="s">
        <v>11663</v>
      </c>
      <c r="F2344" s="42" t="s">
        <v>2379</v>
      </c>
      <c r="G2344" s="42" t="s">
        <v>1902</v>
      </c>
      <c r="H2344" s="45">
        <v>7.9368998549875307E-9</v>
      </c>
      <c r="I2344" s="42">
        <v>22</v>
      </c>
      <c r="J2344" s="42" t="s">
        <v>11664</v>
      </c>
      <c r="K2344" s="42">
        <v>33</v>
      </c>
      <c r="L2344" s="42">
        <v>8</v>
      </c>
      <c r="M2344" s="42">
        <v>1</v>
      </c>
      <c r="N2344" s="42" t="s">
        <v>214</v>
      </c>
      <c r="O2344" s="42" t="s">
        <v>11589</v>
      </c>
      <c r="P2344" s="42" t="s">
        <v>11590</v>
      </c>
      <c r="Q2344" t="s">
        <v>215</v>
      </c>
      <c r="R2344" t="s">
        <v>216</v>
      </c>
    </row>
    <row r="2345" spans="1:18" ht="13" x14ac:dyDescent="0.15">
      <c r="A2345" s="167"/>
      <c r="B2345" s="46">
        <v>41</v>
      </c>
      <c r="C2345" s="43" t="s">
        <v>11665</v>
      </c>
      <c r="D2345" s="45">
        <v>1000000</v>
      </c>
      <c r="E2345" s="42" t="s">
        <v>11666</v>
      </c>
      <c r="F2345" s="42" t="s">
        <v>2379</v>
      </c>
      <c r="G2345" s="42" t="s">
        <v>1902</v>
      </c>
      <c r="H2345" s="45">
        <v>9.5685303443222802E-11</v>
      </c>
      <c r="I2345" s="42">
        <v>34</v>
      </c>
      <c r="J2345" s="42" t="s">
        <v>11667</v>
      </c>
      <c r="K2345" s="42">
        <v>57</v>
      </c>
      <c r="L2345" s="42">
        <v>10</v>
      </c>
      <c r="M2345" s="42">
        <v>1</v>
      </c>
      <c r="N2345" s="42" t="s">
        <v>214</v>
      </c>
      <c r="O2345" s="42" t="s">
        <v>11589</v>
      </c>
      <c r="P2345" s="42" t="s">
        <v>11590</v>
      </c>
      <c r="Q2345" t="s">
        <v>215</v>
      </c>
      <c r="R2345" t="s">
        <v>216</v>
      </c>
    </row>
    <row r="2346" spans="1:18" ht="13" x14ac:dyDescent="0.15">
      <c r="A2346" s="167"/>
      <c r="B2346" s="46">
        <v>41</v>
      </c>
      <c r="C2346" s="43" t="s">
        <v>11668</v>
      </c>
      <c r="D2346" s="45">
        <v>1000000</v>
      </c>
      <c r="E2346" s="42" t="s">
        <v>11669</v>
      </c>
      <c r="F2346" s="42" t="s">
        <v>2379</v>
      </c>
      <c r="G2346" s="42" t="s">
        <v>1902</v>
      </c>
      <c r="H2346" s="45">
        <v>1.72317946790176E-9</v>
      </c>
      <c r="I2346" s="42">
        <v>32</v>
      </c>
      <c r="J2346" s="42" t="s">
        <v>11670</v>
      </c>
      <c r="K2346" s="42">
        <v>33</v>
      </c>
      <c r="L2346" s="42">
        <v>9</v>
      </c>
      <c r="M2346" s="42">
        <v>1</v>
      </c>
      <c r="N2346" s="42" t="s">
        <v>214</v>
      </c>
      <c r="O2346" s="42" t="s">
        <v>11589</v>
      </c>
      <c r="P2346" s="42" t="s">
        <v>11590</v>
      </c>
      <c r="Q2346" t="s">
        <v>215</v>
      </c>
      <c r="R2346" t="s">
        <v>216</v>
      </c>
    </row>
    <row r="2347" spans="1:18" ht="13" x14ac:dyDescent="0.15">
      <c r="A2347" s="167"/>
      <c r="B2347" s="46">
        <v>41</v>
      </c>
      <c r="C2347" s="43" t="s">
        <v>11671</v>
      </c>
      <c r="D2347" s="45">
        <v>1000000</v>
      </c>
      <c r="E2347" s="42" t="s">
        <v>11672</v>
      </c>
      <c r="F2347" s="42" t="s">
        <v>2379</v>
      </c>
      <c r="G2347" s="42" t="s">
        <v>1902</v>
      </c>
      <c r="H2347" s="45">
        <v>9.3144888335287505E-8</v>
      </c>
      <c r="I2347" s="42">
        <v>20</v>
      </c>
      <c r="J2347" s="42" t="s">
        <v>11673</v>
      </c>
      <c r="K2347" s="42">
        <v>30</v>
      </c>
      <c r="L2347" s="42">
        <v>9</v>
      </c>
      <c r="M2347" s="42">
        <v>1</v>
      </c>
      <c r="N2347" s="42" t="s">
        <v>214</v>
      </c>
      <c r="O2347" s="42" t="s">
        <v>11589</v>
      </c>
      <c r="P2347" s="42" t="s">
        <v>11590</v>
      </c>
      <c r="Q2347" t="s">
        <v>215</v>
      </c>
      <c r="R2347" t="s">
        <v>216</v>
      </c>
    </row>
    <row r="2348" spans="1:18" ht="13" x14ac:dyDescent="0.15">
      <c r="A2348" s="167"/>
      <c r="B2348" s="46">
        <v>41</v>
      </c>
      <c r="C2348" s="43" t="s">
        <v>11674</v>
      </c>
      <c r="D2348" s="45">
        <v>1000000</v>
      </c>
      <c r="E2348" s="42" t="s">
        <v>11675</v>
      </c>
      <c r="F2348" s="42" t="s">
        <v>2379</v>
      </c>
      <c r="G2348" s="42" t="s">
        <v>1902</v>
      </c>
      <c r="H2348" s="45">
        <v>2.02744324422087E-8</v>
      </c>
      <c r="I2348" s="42">
        <v>20</v>
      </c>
      <c r="J2348" s="42" t="s">
        <v>11676</v>
      </c>
      <c r="K2348" s="42">
        <v>27</v>
      </c>
      <c r="L2348" s="42">
        <v>8</v>
      </c>
      <c r="M2348" s="42">
        <v>1</v>
      </c>
      <c r="N2348" s="42" t="s">
        <v>214</v>
      </c>
      <c r="O2348" s="42" t="s">
        <v>11589</v>
      </c>
      <c r="P2348" s="42" t="s">
        <v>11590</v>
      </c>
      <c r="Q2348" t="s">
        <v>215</v>
      </c>
      <c r="R2348" t="s">
        <v>216</v>
      </c>
    </row>
    <row r="2349" spans="1:18" ht="13" x14ac:dyDescent="0.15">
      <c r="A2349" s="167"/>
      <c r="B2349" s="46">
        <v>41</v>
      </c>
      <c r="C2349" s="43" t="s">
        <v>11677</v>
      </c>
      <c r="D2349" s="45">
        <v>1000000</v>
      </c>
      <c r="E2349" s="42" t="s">
        <v>11678</v>
      </c>
      <c r="F2349" s="42" t="s">
        <v>2379</v>
      </c>
      <c r="G2349" s="42" t="s">
        <v>1902</v>
      </c>
      <c r="H2349" s="45">
        <v>4.3754946377128198E-8</v>
      </c>
      <c r="I2349" s="42">
        <v>20</v>
      </c>
      <c r="J2349" s="42" t="s">
        <v>11679</v>
      </c>
      <c r="K2349" s="42">
        <v>28</v>
      </c>
      <c r="L2349" s="42">
        <v>9</v>
      </c>
      <c r="M2349" s="42">
        <v>1</v>
      </c>
      <c r="N2349" s="42" t="s">
        <v>214</v>
      </c>
      <c r="O2349" s="42" t="s">
        <v>11589</v>
      </c>
      <c r="P2349" s="42" t="s">
        <v>11590</v>
      </c>
      <c r="Q2349" t="s">
        <v>215</v>
      </c>
      <c r="R2349" t="s">
        <v>216</v>
      </c>
    </row>
    <row r="2350" spans="1:18" ht="13" x14ac:dyDescent="0.15">
      <c r="A2350" s="167"/>
      <c r="B2350" s="46">
        <v>41</v>
      </c>
      <c r="C2350" s="43" t="s">
        <v>11680</v>
      </c>
      <c r="D2350" s="45">
        <v>1000000</v>
      </c>
      <c r="E2350" s="42" t="s">
        <v>11681</v>
      </c>
      <c r="F2350" s="42" t="s">
        <v>2379</v>
      </c>
      <c r="G2350" s="42" t="s">
        <v>1902</v>
      </c>
      <c r="H2350" s="45">
        <v>1.4687489363947E-8</v>
      </c>
      <c r="I2350" s="42">
        <v>22</v>
      </c>
      <c r="J2350" s="42" t="s">
        <v>11682</v>
      </c>
      <c r="K2350" s="42">
        <v>55</v>
      </c>
      <c r="L2350" s="42">
        <v>10</v>
      </c>
      <c r="M2350" s="42">
        <v>1</v>
      </c>
      <c r="N2350" s="42" t="s">
        <v>214</v>
      </c>
      <c r="O2350" s="42" t="s">
        <v>11589</v>
      </c>
      <c r="P2350" s="42" t="s">
        <v>11590</v>
      </c>
      <c r="Q2350" t="s">
        <v>215</v>
      </c>
      <c r="R2350" t="s">
        <v>216</v>
      </c>
    </row>
    <row r="2351" spans="1:18" ht="13" x14ac:dyDescent="0.15">
      <c r="A2351" s="167"/>
      <c r="B2351" s="46">
        <v>41</v>
      </c>
      <c r="C2351" s="43" t="s">
        <v>11683</v>
      </c>
      <c r="D2351" s="45">
        <v>1000000</v>
      </c>
      <c r="E2351" s="42" t="s">
        <v>11684</v>
      </c>
      <c r="F2351" s="42" t="s">
        <v>2379</v>
      </c>
      <c r="G2351" s="42" t="s">
        <v>1902</v>
      </c>
      <c r="H2351" s="45">
        <v>2.713080661206E-8</v>
      </c>
      <c r="I2351" s="42">
        <v>20</v>
      </c>
      <c r="J2351" s="42" t="s">
        <v>11685</v>
      </c>
      <c r="K2351" s="42">
        <v>55</v>
      </c>
      <c r="L2351" s="42">
        <v>9</v>
      </c>
      <c r="M2351" s="42">
        <v>1</v>
      </c>
      <c r="N2351" s="42" t="s">
        <v>214</v>
      </c>
      <c r="O2351" s="42" t="s">
        <v>11589</v>
      </c>
      <c r="P2351" s="42" t="s">
        <v>11590</v>
      </c>
      <c r="Q2351" t="s">
        <v>215</v>
      </c>
      <c r="R2351" t="s">
        <v>216</v>
      </c>
    </row>
    <row r="2352" spans="1:18" ht="13" x14ac:dyDescent="0.15">
      <c r="A2352" s="167"/>
      <c r="B2352" s="46">
        <v>41</v>
      </c>
      <c r="C2352" s="43" t="s">
        <v>11686</v>
      </c>
      <c r="D2352" s="45">
        <v>1000000</v>
      </c>
      <c r="E2352" s="42" t="s">
        <v>11687</v>
      </c>
      <c r="F2352" s="42" t="s">
        <v>2379</v>
      </c>
      <c r="G2352" s="42" t="s">
        <v>1902</v>
      </c>
      <c r="H2352" s="45">
        <v>1.6208161142112899E-8</v>
      </c>
      <c r="I2352" s="42">
        <v>22</v>
      </c>
      <c r="J2352" s="42" t="s">
        <v>11688</v>
      </c>
      <c r="K2352" s="42">
        <v>23</v>
      </c>
      <c r="L2352" s="42">
        <v>7</v>
      </c>
      <c r="M2352" s="42">
        <v>1</v>
      </c>
      <c r="N2352" s="42" t="s">
        <v>214</v>
      </c>
      <c r="O2352" s="42" t="s">
        <v>11589</v>
      </c>
      <c r="P2352" s="42" t="s">
        <v>11590</v>
      </c>
      <c r="Q2352" t="s">
        <v>215</v>
      </c>
      <c r="R2352" t="s">
        <v>216</v>
      </c>
    </row>
    <row r="2353" spans="1:18" ht="13" x14ac:dyDescent="0.15">
      <c r="A2353" s="167"/>
      <c r="B2353" s="46">
        <v>41</v>
      </c>
      <c r="C2353" s="43" t="s">
        <v>11689</v>
      </c>
      <c r="D2353" s="45">
        <v>1000000</v>
      </c>
      <c r="E2353" s="42" t="s">
        <v>11690</v>
      </c>
      <c r="F2353" s="42" t="s">
        <v>2379</v>
      </c>
      <c r="G2353" s="42" t="s">
        <v>1902</v>
      </c>
      <c r="H2353" s="45">
        <v>1.3600650251328299E-7</v>
      </c>
      <c r="I2353" s="42">
        <v>22</v>
      </c>
      <c r="J2353" s="42" t="s">
        <v>11691</v>
      </c>
      <c r="K2353" s="42">
        <v>30</v>
      </c>
      <c r="L2353" s="42">
        <v>7</v>
      </c>
      <c r="M2353" s="42">
        <v>1</v>
      </c>
      <c r="N2353" s="42" t="s">
        <v>214</v>
      </c>
      <c r="O2353" s="42" t="s">
        <v>11589</v>
      </c>
      <c r="P2353" s="42" t="s">
        <v>11590</v>
      </c>
      <c r="Q2353" t="s">
        <v>215</v>
      </c>
      <c r="R2353" t="s">
        <v>216</v>
      </c>
    </row>
    <row r="2354" spans="1:18" ht="13" x14ac:dyDescent="0.15">
      <c r="A2354" s="167"/>
      <c r="B2354" s="46">
        <v>41</v>
      </c>
      <c r="C2354" s="43" t="s">
        <v>11692</v>
      </c>
      <c r="D2354" s="45">
        <v>1000000</v>
      </c>
      <c r="E2354" s="42" t="s">
        <v>11693</v>
      </c>
      <c r="F2354" s="42" t="s">
        <v>2379</v>
      </c>
      <c r="G2354" s="42" t="s">
        <v>1902</v>
      </c>
      <c r="H2354" s="45">
        <v>1.05105364013776E-8</v>
      </c>
      <c r="I2354" s="42">
        <v>22</v>
      </c>
      <c r="J2354" s="42" t="s">
        <v>11694</v>
      </c>
      <c r="K2354" s="42">
        <v>36</v>
      </c>
      <c r="L2354" s="42">
        <v>8</v>
      </c>
      <c r="M2354" s="42">
        <v>1</v>
      </c>
      <c r="N2354" s="42" t="s">
        <v>214</v>
      </c>
      <c r="O2354" s="42" t="s">
        <v>11589</v>
      </c>
      <c r="P2354" s="42" t="s">
        <v>11590</v>
      </c>
      <c r="Q2354" t="s">
        <v>215</v>
      </c>
      <c r="R2354" t="s">
        <v>216</v>
      </c>
    </row>
    <row r="2355" spans="1:18" ht="13" x14ac:dyDescent="0.15">
      <c r="A2355" s="167"/>
      <c r="B2355" s="46">
        <v>41</v>
      </c>
      <c r="C2355" s="43" t="s">
        <v>11695</v>
      </c>
      <c r="D2355" s="45">
        <v>1000000</v>
      </c>
      <c r="E2355" s="42" t="s">
        <v>11696</v>
      </c>
      <c r="F2355" s="42" t="s">
        <v>2379</v>
      </c>
      <c r="G2355" s="42" t="s">
        <v>1948</v>
      </c>
      <c r="H2355" s="45">
        <v>2.7154849452046902E-9</v>
      </c>
      <c r="I2355" s="42">
        <v>22</v>
      </c>
      <c r="J2355" s="42" t="s">
        <v>11697</v>
      </c>
      <c r="K2355" s="42">
        <v>22</v>
      </c>
      <c r="L2355" s="42">
        <v>8</v>
      </c>
      <c r="M2355" s="42">
        <v>1</v>
      </c>
      <c r="N2355" s="42" t="s">
        <v>214</v>
      </c>
      <c r="O2355" s="42" t="s">
        <v>11589</v>
      </c>
      <c r="P2355" s="42" t="s">
        <v>11590</v>
      </c>
      <c r="Q2355" t="s">
        <v>215</v>
      </c>
      <c r="R2355" t="s">
        <v>216</v>
      </c>
    </row>
    <row r="2356" spans="1:18" ht="13" x14ac:dyDescent="0.15">
      <c r="A2356" s="167"/>
      <c r="B2356" s="46">
        <v>41</v>
      </c>
      <c r="C2356" s="43" t="s">
        <v>11698</v>
      </c>
      <c r="D2356" s="45">
        <v>1000000</v>
      </c>
      <c r="E2356" s="42" t="s">
        <v>11699</v>
      </c>
      <c r="F2356" s="42" t="s">
        <v>2379</v>
      </c>
      <c r="G2356" s="42" t="s">
        <v>1902</v>
      </c>
      <c r="H2356" s="45">
        <v>1.5952683433906099E-7</v>
      </c>
      <c r="I2356" s="42">
        <v>20</v>
      </c>
      <c r="J2356" s="42" t="s">
        <v>11700</v>
      </c>
      <c r="K2356" s="42">
        <v>18</v>
      </c>
      <c r="L2356" s="42">
        <v>6</v>
      </c>
      <c r="M2356" s="42">
        <v>1</v>
      </c>
      <c r="N2356" s="42" t="s">
        <v>214</v>
      </c>
      <c r="O2356" s="42" t="s">
        <v>11589</v>
      </c>
      <c r="P2356" s="42" t="s">
        <v>11590</v>
      </c>
      <c r="Q2356" t="s">
        <v>215</v>
      </c>
      <c r="R2356" t="s">
        <v>216</v>
      </c>
    </row>
    <row r="2357" spans="1:18" ht="13" x14ac:dyDescent="0.15">
      <c r="A2357" s="167"/>
      <c r="B2357" s="46">
        <v>41</v>
      </c>
      <c r="C2357" s="43" t="s">
        <v>11701</v>
      </c>
      <c r="D2357" s="45">
        <v>1000000</v>
      </c>
      <c r="E2357" s="42" t="s">
        <v>11702</v>
      </c>
      <c r="F2357" s="42" t="s">
        <v>2379</v>
      </c>
      <c r="G2357" s="42" t="s">
        <v>1902</v>
      </c>
      <c r="H2357" s="45">
        <v>1.8281331518617899E-9</v>
      </c>
      <c r="I2357" s="42">
        <v>22</v>
      </c>
      <c r="J2357" s="42" t="s">
        <v>11703</v>
      </c>
      <c r="K2357" s="42">
        <v>11</v>
      </c>
      <c r="L2357" s="42">
        <v>3</v>
      </c>
      <c r="M2357" s="42">
        <v>1</v>
      </c>
      <c r="N2357" s="42" t="s">
        <v>214</v>
      </c>
      <c r="O2357" s="42" t="s">
        <v>11589</v>
      </c>
      <c r="P2357" s="42" t="s">
        <v>11590</v>
      </c>
      <c r="Q2357" t="s">
        <v>215</v>
      </c>
      <c r="R2357" t="s">
        <v>216</v>
      </c>
    </row>
    <row r="2358" spans="1:18" ht="13" x14ac:dyDescent="0.15">
      <c r="A2358" s="167"/>
      <c r="B2358" s="46">
        <v>41</v>
      </c>
      <c r="C2358" s="43" t="s">
        <v>11704</v>
      </c>
      <c r="D2358" s="45">
        <v>1000000</v>
      </c>
      <c r="E2358" s="42" t="s">
        <v>11705</v>
      </c>
      <c r="F2358" s="42" t="s">
        <v>2379</v>
      </c>
      <c r="G2358" s="42" t="s">
        <v>1902</v>
      </c>
      <c r="H2358" s="45">
        <v>1.90296486892621E-10</v>
      </c>
      <c r="I2358" s="42">
        <v>34</v>
      </c>
      <c r="J2358" s="42" t="s">
        <v>11706</v>
      </c>
      <c r="K2358" s="42">
        <v>41</v>
      </c>
      <c r="L2358" s="42">
        <v>9</v>
      </c>
      <c r="M2358" s="42">
        <v>1</v>
      </c>
      <c r="N2358" s="42" t="s">
        <v>214</v>
      </c>
      <c r="O2358" s="42" t="s">
        <v>11589</v>
      </c>
      <c r="P2358" s="42" t="s">
        <v>11590</v>
      </c>
      <c r="Q2358" t="s">
        <v>215</v>
      </c>
      <c r="R2358" t="s">
        <v>216</v>
      </c>
    </row>
    <row r="2359" spans="1:18" ht="13" x14ac:dyDescent="0.15">
      <c r="A2359" s="167"/>
      <c r="B2359" s="46">
        <v>41</v>
      </c>
      <c r="C2359" s="43" t="s">
        <v>11707</v>
      </c>
      <c r="D2359" s="45">
        <v>1000000</v>
      </c>
      <c r="E2359" s="42" t="s">
        <v>11708</v>
      </c>
      <c r="F2359" s="42" t="s">
        <v>2379</v>
      </c>
      <c r="G2359" s="42" t="s">
        <v>1902</v>
      </c>
      <c r="H2359" s="45">
        <v>2.2017038805004702E-9</v>
      </c>
      <c r="I2359" s="42">
        <v>26</v>
      </c>
      <c r="J2359" s="42" t="s">
        <v>11709</v>
      </c>
      <c r="K2359" s="42">
        <v>30</v>
      </c>
      <c r="L2359" s="42">
        <v>8</v>
      </c>
      <c r="M2359" s="42">
        <v>1</v>
      </c>
      <c r="N2359" s="42" t="s">
        <v>214</v>
      </c>
      <c r="O2359" s="42" t="s">
        <v>11589</v>
      </c>
      <c r="P2359" s="42" t="s">
        <v>11590</v>
      </c>
      <c r="Q2359" t="s">
        <v>215</v>
      </c>
      <c r="R2359" t="s">
        <v>216</v>
      </c>
    </row>
    <row r="2360" spans="1:18" ht="13" x14ac:dyDescent="0.15">
      <c r="A2360" s="167"/>
      <c r="B2360" s="46">
        <v>41</v>
      </c>
      <c r="C2360" s="43" t="s">
        <v>11710</v>
      </c>
      <c r="D2360" s="45">
        <v>1000000</v>
      </c>
      <c r="E2360" s="42" t="s">
        <v>11711</v>
      </c>
      <c r="F2360" s="42" t="s">
        <v>2379</v>
      </c>
      <c r="G2360" s="42" t="s">
        <v>1902</v>
      </c>
      <c r="H2360" s="45">
        <v>1.84739024043027E-12</v>
      </c>
      <c r="I2360" s="42">
        <v>34</v>
      </c>
      <c r="J2360" s="42" t="s">
        <v>11712</v>
      </c>
      <c r="K2360" s="42">
        <v>24</v>
      </c>
      <c r="L2360" s="42">
        <v>7</v>
      </c>
      <c r="M2360" s="42">
        <v>1</v>
      </c>
      <c r="N2360" s="42" t="s">
        <v>214</v>
      </c>
      <c r="O2360" s="42" t="s">
        <v>11589</v>
      </c>
      <c r="P2360" s="42" t="s">
        <v>11590</v>
      </c>
      <c r="Q2360" t="s">
        <v>215</v>
      </c>
      <c r="R2360" t="s">
        <v>216</v>
      </c>
    </row>
    <row r="2361" spans="1:18" ht="13" x14ac:dyDescent="0.15">
      <c r="A2361" s="167"/>
      <c r="B2361" s="46">
        <v>41</v>
      </c>
      <c r="C2361" s="43" t="s">
        <v>11713</v>
      </c>
      <c r="D2361" s="45">
        <v>1000000</v>
      </c>
      <c r="E2361" s="42" t="s">
        <v>11714</v>
      </c>
      <c r="F2361" s="42" t="s">
        <v>2379</v>
      </c>
      <c r="G2361" s="42" t="s">
        <v>1902</v>
      </c>
      <c r="H2361" s="45">
        <v>2.3045707473922199E-9</v>
      </c>
      <c r="I2361" s="42">
        <v>22</v>
      </c>
      <c r="J2361" s="42" t="s">
        <v>11715</v>
      </c>
      <c r="K2361" s="42">
        <v>20</v>
      </c>
      <c r="L2361" s="42">
        <v>6</v>
      </c>
      <c r="M2361" s="42">
        <v>1</v>
      </c>
      <c r="N2361" s="42" t="s">
        <v>214</v>
      </c>
      <c r="O2361" s="42" t="s">
        <v>11589</v>
      </c>
      <c r="P2361" s="42" t="s">
        <v>11590</v>
      </c>
      <c r="Q2361" t="s">
        <v>215</v>
      </c>
      <c r="R2361" t="s">
        <v>216</v>
      </c>
    </row>
    <row r="2362" spans="1:18" ht="13" x14ac:dyDescent="0.15">
      <c r="A2362" s="167"/>
      <c r="B2362" s="46">
        <v>41</v>
      </c>
      <c r="C2362" s="43" t="s">
        <v>11716</v>
      </c>
      <c r="D2362" s="45">
        <v>1000000</v>
      </c>
      <c r="E2362" s="42" t="s">
        <v>11717</v>
      </c>
      <c r="F2362" s="42" t="s">
        <v>2379</v>
      </c>
      <c r="G2362" s="42" t="s">
        <v>1902</v>
      </c>
      <c r="H2362" s="45">
        <v>6.6646543428672599E-10</v>
      </c>
      <c r="I2362" s="42">
        <v>26</v>
      </c>
      <c r="J2362" s="42" t="s">
        <v>11718</v>
      </c>
      <c r="K2362" s="42">
        <v>16</v>
      </c>
      <c r="L2362" s="42">
        <v>7</v>
      </c>
      <c r="M2362" s="42">
        <v>1</v>
      </c>
      <c r="N2362" s="42" t="s">
        <v>214</v>
      </c>
      <c r="O2362" s="42" t="s">
        <v>11589</v>
      </c>
      <c r="P2362" s="42" t="s">
        <v>11590</v>
      </c>
      <c r="Q2362" t="s">
        <v>215</v>
      </c>
      <c r="R2362" t="s">
        <v>216</v>
      </c>
    </row>
    <row r="2363" spans="1:18" ht="13" x14ac:dyDescent="0.15">
      <c r="A2363" s="167"/>
      <c r="B2363" s="46">
        <v>41</v>
      </c>
      <c r="C2363" s="43" t="s">
        <v>11719</v>
      </c>
      <c r="D2363" s="45">
        <v>1000000</v>
      </c>
      <c r="E2363" s="42" t="s">
        <v>11720</v>
      </c>
      <c r="F2363" s="42" t="s">
        <v>2379</v>
      </c>
      <c r="G2363" s="42" t="s">
        <v>1902</v>
      </c>
      <c r="H2363" s="45">
        <v>1.1230902936958101E-8</v>
      </c>
      <c r="I2363" s="42">
        <v>22</v>
      </c>
      <c r="J2363" s="42" t="s">
        <v>11721</v>
      </c>
      <c r="K2363" s="42">
        <v>14</v>
      </c>
      <c r="L2363" s="42">
        <v>7</v>
      </c>
      <c r="M2363" s="42">
        <v>1</v>
      </c>
      <c r="N2363" s="42" t="s">
        <v>214</v>
      </c>
      <c r="O2363" s="42" t="s">
        <v>11589</v>
      </c>
      <c r="P2363" s="42" t="s">
        <v>11590</v>
      </c>
      <c r="Q2363" t="s">
        <v>215</v>
      </c>
      <c r="R2363" t="s">
        <v>216</v>
      </c>
    </row>
    <row r="2364" spans="1:18" ht="13" x14ac:dyDescent="0.15">
      <c r="A2364" s="167"/>
      <c r="B2364" s="46">
        <v>41</v>
      </c>
      <c r="C2364" s="43" t="s">
        <v>11722</v>
      </c>
      <c r="D2364" s="45">
        <v>1000000</v>
      </c>
      <c r="E2364" s="42" t="s">
        <v>11723</v>
      </c>
      <c r="F2364" s="42" t="s">
        <v>2379</v>
      </c>
      <c r="G2364" s="42" t="s">
        <v>1948</v>
      </c>
      <c r="H2364" s="45">
        <v>1.1963778746482699E-8</v>
      </c>
      <c r="I2364" s="42">
        <v>22</v>
      </c>
      <c r="J2364" s="42" t="s">
        <v>11697</v>
      </c>
      <c r="K2364" s="42">
        <v>12</v>
      </c>
      <c r="L2364" s="42">
        <v>4</v>
      </c>
      <c r="M2364" s="42">
        <v>1</v>
      </c>
      <c r="N2364" s="42" t="s">
        <v>214</v>
      </c>
      <c r="O2364" s="42" t="s">
        <v>11589</v>
      </c>
      <c r="P2364" s="42" t="s">
        <v>11590</v>
      </c>
      <c r="Q2364" t="s">
        <v>215</v>
      </c>
      <c r="R2364" t="s">
        <v>216</v>
      </c>
    </row>
    <row r="2365" spans="1:18" ht="13" x14ac:dyDescent="0.15">
      <c r="A2365" s="167"/>
      <c r="B2365" s="46">
        <v>41</v>
      </c>
      <c r="C2365" s="43" t="s">
        <v>11724</v>
      </c>
      <c r="D2365" s="45">
        <v>1000000</v>
      </c>
      <c r="E2365" s="42" t="s">
        <v>11725</v>
      </c>
      <c r="F2365" s="42" t="s">
        <v>2379</v>
      </c>
      <c r="G2365" s="42" t="s">
        <v>1902</v>
      </c>
      <c r="H2365" s="45">
        <v>7.3668238995440899E-10</v>
      </c>
      <c r="I2365" s="42">
        <v>22</v>
      </c>
      <c r="J2365" s="42" t="s">
        <v>11726</v>
      </c>
      <c r="K2365" s="42">
        <v>16</v>
      </c>
      <c r="L2365" s="42">
        <v>7</v>
      </c>
      <c r="M2365" s="42">
        <v>1</v>
      </c>
      <c r="N2365" s="42" t="s">
        <v>214</v>
      </c>
      <c r="O2365" s="42" t="s">
        <v>11589</v>
      </c>
      <c r="P2365" s="42" t="s">
        <v>11590</v>
      </c>
      <c r="Q2365" t="s">
        <v>215</v>
      </c>
      <c r="R2365" t="s">
        <v>216</v>
      </c>
    </row>
    <row r="2366" spans="1:18" ht="13" x14ac:dyDescent="0.15">
      <c r="A2366" s="167"/>
      <c r="B2366" s="46">
        <v>41</v>
      </c>
      <c r="C2366" s="43" t="s">
        <v>11727</v>
      </c>
      <c r="D2366" s="45">
        <v>1000000</v>
      </c>
      <c r="E2366" s="42" t="s">
        <v>11728</v>
      </c>
      <c r="F2366" s="42" t="s">
        <v>2379</v>
      </c>
      <c r="G2366" s="42" t="s">
        <v>1902</v>
      </c>
      <c r="H2366" s="45">
        <v>6.2492494893112097E-9</v>
      </c>
      <c r="I2366" s="42">
        <v>32</v>
      </c>
      <c r="J2366" s="42" t="s">
        <v>11729</v>
      </c>
      <c r="K2366" s="42">
        <v>36</v>
      </c>
      <c r="L2366" s="42">
        <v>8</v>
      </c>
      <c r="M2366" s="42">
        <v>1</v>
      </c>
      <c r="N2366" s="42" t="s">
        <v>214</v>
      </c>
      <c r="O2366" s="42" t="s">
        <v>11589</v>
      </c>
      <c r="P2366" s="42" t="s">
        <v>11590</v>
      </c>
      <c r="Q2366" t="s">
        <v>215</v>
      </c>
      <c r="R2366" t="s">
        <v>216</v>
      </c>
    </row>
    <row r="2367" spans="1:18" ht="13" x14ac:dyDescent="0.15">
      <c r="A2367" s="167"/>
      <c r="B2367" s="46">
        <v>41</v>
      </c>
      <c r="C2367" s="43" t="s">
        <v>11730</v>
      </c>
      <c r="D2367" s="45">
        <v>1000000</v>
      </c>
      <c r="E2367" s="42" t="s">
        <v>11731</v>
      </c>
      <c r="F2367" s="42" t="s">
        <v>2379</v>
      </c>
      <c r="G2367" s="42" t="s">
        <v>1902</v>
      </c>
      <c r="H2367" s="45">
        <v>1.9600339060398299E-8</v>
      </c>
      <c r="I2367" s="42">
        <v>22</v>
      </c>
      <c r="J2367" s="42" t="s">
        <v>11732</v>
      </c>
      <c r="K2367" s="42">
        <v>22</v>
      </c>
      <c r="L2367" s="42">
        <v>9</v>
      </c>
      <c r="M2367" s="42">
        <v>1</v>
      </c>
      <c r="N2367" s="42" t="s">
        <v>214</v>
      </c>
      <c r="O2367" s="42" t="s">
        <v>11589</v>
      </c>
      <c r="P2367" s="42" t="s">
        <v>11590</v>
      </c>
      <c r="Q2367" t="s">
        <v>215</v>
      </c>
      <c r="R2367" t="s">
        <v>216</v>
      </c>
    </row>
    <row r="2368" spans="1:18" ht="13" x14ac:dyDescent="0.15">
      <c r="A2368" s="167"/>
      <c r="B2368" s="46">
        <v>41</v>
      </c>
      <c r="C2368" s="43" t="s">
        <v>11733</v>
      </c>
      <c r="D2368" s="45">
        <v>1000000</v>
      </c>
      <c r="E2368" s="42" t="s">
        <v>11734</v>
      </c>
      <c r="F2368" s="42" t="s">
        <v>2379</v>
      </c>
      <c r="G2368" s="42" t="s">
        <v>1902</v>
      </c>
      <c r="H2368" s="45">
        <v>1.59808459517127E-8</v>
      </c>
      <c r="I2368" s="42">
        <v>22</v>
      </c>
      <c r="J2368" s="42" t="s">
        <v>11735</v>
      </c>
      <c r="K2368" s="42">
        <v>16</v>
      </c>
      <c r="L2368" s="42">
        <v>6</v>
      </c>
      <c r="M2368" s="42">
        <v>1</v>
      </c>
      <c r="N2368" s="42" t="s">
        <v>214</v>
      </c>
      <c r="O2368" s="42" t="s">
        <v>11589</v>
      </c>
      <c r="P2368" s="42" t="s">
        <v>11590</v>
      </c>
      <c r="Q2368" t="s">
        <v>215</v>
      </c>
      <c r="R2368" t="s">
        <v>216</v>
      </c>
    </row>
    <row r="2369" spans="1:18" ht="13" x14ac:dyDescent="0.15">
      <c r="A2369" s="167"/>
      <c r="B2369" s="46">
        <v>41</v>
      </c>
      <c r="C2369" s="43" t="s">
        <v>11736</v>
      </c>
      <c r="D2369" s="45">
        <v>1000000</v>
      </c>
      <c r="E2369" s="42" t="s">
        <v>11737</v>
      </c>
      <c r="F2369" s="42" t="s">
        <v>2379</v>
      </c>
      <c r="G2369" s="42" t="s">
        <v>1902</v>
      </c>
      <c r="H2369" s="45">
        <v>8.8076997835075493E-9</v>
      </c>
      <c r="I2369" s="42">
        <v>32</v>
      </c>
      <c r="J2369" s="42" t="s">
        <v>11738</v>
      </c>
      <c r="K2369" s="42">
        <v>11</v>
      </c>
      <c r="L2369" s="42">
        <v>5</v>
      </c>
      <c r="M2369" s="42">
        <v>1</v>
      </c>
      <c r="N2369" s="42" t="s">
        <v>214</v>
      </c>
      <c r="O2369" s="42" t="s">
        <v>11589</v>
      </c>
      <c r="P2369" s="42" t="s">
        <v>11590</v>
      </c>
      <c r="Q2369" t="s">
        <v>215</v>
      </c>
      <c r="R2369" t="s">
        <v>216</v>
      </c>
    </row>
    <row r="2370" spans="1:18" ht="13" x14ac:dyDescent="0.15">
      <c r="A2370" s="167"/>
      <c r="B2370" s="46">
        <v>41</v>
      </c>
      <c r="C2370" s="43" t="s">
        <v>11739</v>
      </c>
      <c r="D2370" s="45">
        <v>1000000</v>
      </c>
      <c r="E2370" s="42" t="s">
        <v>11740</v>
      </c>
      <c r="F2370" s="42" t="s">
        <v>2379</v>
      </c>
      <c r="G2370" s="42" t="s">
        <v>1902</v>
      </c>
      <c r="H2370" s="45">
        <v>5.2708378232670803E-9</v>
      </c>
      <c r="I2370" s="42">
        <v>22</v>
      </c>
      <c r="J2370" s="42" t="s">
        <v>11741</v>
      </c>
      <c r="K2370" s="42">
        <v>16</v>
      </c>
      <c r="L2370" s="42">
        <v>6</v>
      </c>
      <c r="M2370" s="42">
        <v>1</v>
      </c>
      <c r="N2370" s="42" t="s">
        <v>214</v>
      </c>
      <c r="O2370" s="42" t="s">
        <v>11589</v>
      </c>
      <c r="P2370" s="42" t="s">
        <v>11590</v>
      </c>
      <c r="Q2370" t="s">
        <v>215</v>
      </c>
      <c r="R2370" t="s">
        <v>216</v>
      </c>
    </row>
    <row r="2371" spans="1:18" ht="13" x14ac:dyDescent="0.15">
      <c r="A2371" s="167"/>
      <c r="B2371" s="46">
        <v>41</v>
      </c>
      <c r="C2371" s="43" t="s">
        <v>11742</v>
      </c>
      <c r="D2371" s="45">
        <v>1000000</v>
      </c>
      <c r="E2371" s="42" t="s">
        <v>11743</v>
      </c>
      <c r="F2371" s="42" t="s">
        <v>2379</v>
      </c>
      <c r="G2371" s="42" t="s">
        <v>1902</v>
      </c>
      <c r="H2371" s="45">
        <v>6.4626266041449996E-10</v>
      </c>
      <c r="I2371" s="42">
        <v>26</v>
      </c>
      <c r="J2371" s="42" t="s">
        <v>11744</v>
      </c>
      <c r="K2371" s="42">
        <v>28</v>
      </c>
      <c r="L2371" s="42">
        <v>7</v>
      </c>
      <c r="M2371" s="42">
        <v>1</v>
      </c>
      <c r="N2371" s="42" t="s">
        <v>214</v>
      </c>
      <c r="O2371" s="42" t="s">
        <v>11589</v>
      </c>
      <c r="P2371" s="42" t="s">
        <v>11590</v>
      </c>
      <c r="Q2371" t="s">
        <v>215</v>
      </c>
      <c r="R2371" t="s">
        <v>216</v>
      </c>
    </row>
    <row r="2372" spans="1:18" ht="13" x14ac:dyDescent="0.15">
      <c r="A2372" s="167"/>
      <c r="B2372" s="46">
        <v>41</v>
      </c>
      <c r="C2372" s="43" t="s">
        <v>11745</v>
      </c>
      <c r="D2372" s="45">
        <v>1000000</v>
      </c>
      <c r="E2372" s="42" t="s">
        <v>11746</v>
      </c>
      <c r="F2372" s="42" t="s">
        <v>2379</v>
      </c>
      <c r="G2372" s="42" t="s">
        <v>1902</v>
      </c>
      <c r="H2372" s="45">
        <v>1.1794155581567499E-9</v>
      </c>
      <c r="I2372" s="42">
        <v>28</v>
      </c>
      <c r="J2372" s="42" t="s">
        <v>11747</v>
      </c>
      <c r="K2372" s="42">
        <v>20</v>
      </c>
      <c r="L2372" s="42">
        <v>6</v>
      </c>
      <c r="M2372" s="42">
        <v>1</v>
      </c>
      <c r="N2372" s="42" t="s">
        <v>214</v>
      </c>
      <c r="O2372" s="42" t="s">
        <v>11589</v>
      </c>
      <c r="P2372" s="42" t="s">
        <v>11590</v>
      </c>
      <c r="Q2372" t="s">
        <v>215</v>
      </c>
      <c r="R2372" t="s">
        <v>216</v>
      </c>
    </row>
    <row r="2373" spans="1:18" ht="13" x14ac:dyDescent="0.15">
      <c r="A2373" s="167"/>
      <c r="B2373" s="46">
        <v>41</v>
      </c>
      <c r="C2373" s="43" t="s">
        <v>11748</v>
      </c>
      <c r="D2373" s="45">
        <v>1000000</v>
      </c>
      <c r="E2373" s="42" t="s">
        <v>11749</v>
      </c>
      <c r="F2373" s="42" t="s">
        <v>2379</v>
      </c>
      <c r="G2373" s="42" t="s">
        <v>1902</v>
      </c>
      <c r="H2373" s="45">
        <v>2.0528403886974901E-10</v>
      </c>
      <c r="I2373" s="42">
        <v>34</v>
      </c>
      <c r="J2373" s="42" t="s">
        <v>11750</v>
      </c>
      <c r="K2373" s="42">
        <v>22</v>
      </c>
      <c r="L2373" s="42">
        <v>8</v>
      </c>
      <c r="M2373" s="42">
        <v>1</v>
      </c>
      <c r="N2373" s="42" t="s">
        <v>214</v>
      </c>
      <c r="O2373" s="42" t="s">
        <v>11589</v>
      </c>
      <c r="P2373" s="42" t="s">
        <v>11590</v>
      </c>
      <c r="Q2373" t="s">
        <v>215</v>
      </c>
      <c r="R2373" t="s">
        <v>216</v>
      </c>
    </row>
    <row r="2374" spans="1:18" ht="13" x14ac:dyDescent="0.15">
      <c r="A2374" s="167"/>
      <c r="B2374" s="46">
        <v>41</v>
      </c>
      <c r="C2374" s="43" t="s">
        <v>11751</v>
      </c>
      <c r="D2374" s="45">
        <v>1000000</v>
      </c>
      <c r="E2374" s="42" t="s">
        <v>11752</v>
      </c>
      <c r="F2374" s="42" t="s">
        <v>2379</v>
      </c>
      <c r="G2374" s="42" t="s">
        <v>1902</v>
      </c>
      <c r="H2374" s="45">
        <v>7.1302840489899301E-9</v>
      </c>
      <c r="I2374" s="42">
        <v>22</v>
      </c>
      <c r="J2374" s="42" t="s">
        <v>11753</v>
      </c>
      <c r="K2374" s="42">
        <v>10</v>
      </c>
      <c r="L2374" s="42">
        <v>4</v>
      </c>
      <c r="M2374" s="42">
        <v>1</v>
      </c>
      <c r="N2374" s="42" t="s">
        <v>214</v>
      </c>
      <c r="O2374" s="42" t="s">
        <v>11589</v>
      </c>
      <c r="P2374" s="42" t="s">
        <v>11590</v>
      </c>
      <c r="Q2374" t="s">
        <v>215</v>
      </c>
      <c r="R2374" t="s">
        <v>216</v>
      </c>
    </row>
    <row r="2375" spans="1:18" ht="13" x14ac:dyDescent="0.15">
      <c r="A2375" s="167"/>
      <c r="B2375" s="46">
        <v>41</v>
      </c>
      <c r="C2375" s="43" t="s">
        <v>11754</v>
      </c>
      <c r="D2375" s="45">
        <v>1000000</v>
      </c>
      <c r="E2375" s="42" t="s">
        <v>11755</v>
      </c>
      <c r="F2375" s="42" t="s">
        <v>2379</v>
      </c>
      <c r="G2375" s="42" t="s">
        <v>1902</v>
      </c>
      <c r="H2375" s="45">
        <v>2.0103220472265602E-9</v>
      </c>
      <c r="I2375" s="42">
        <v>34</v>
      </c>
      <c r="J2375" s="42" t="s">
        <v>11756</v>
      </c>
      <c r="K2375" s="42">
        <v>21</v>
      </c>
      <c r="L2375" s="42">
        <v>6</v>
      </c>
      <c r="M2375" s="42">
        <v>1</v>
      </c>
      <c r="N2375" s="42" t="s">
        <v>214</v>
      </c>
      <c r="O2375" s="42" t="s">
        <v>11589</v>
      </c>
      <c r="P2375" s="42" t="s">
        <v>11590</v>
      </c>
      <c r="Q2375" t="s">
        <v>215</v>
      </c>
      <c r="R2375" t="s">
        <v>216</v>
      </c>
    </row>
    <row r="2376" spans="1:18" ht="13" x14ac:dyDescent="0.15">
      <c r="A2376" s="167"/>
      <c r="B2376" s="46">
        <v>41</v>
      </c>
      <c r="C2376" s="43" t="s">
        <v>11757</v>
      </c>
      <c r="D2376" s="45">
        <v>1000000</v>
      </c>
      <c r="E2376" s="42" t="s">
        <v>11758</v>
      </c>
      <c r="F2376" s="42" t="s">
        <v>2379</v>
      </c>
      <c r="G2376" s="42" t="s">
        <v>1902</v>
      </c>
      <c r="H2376" s="45">
        <v>6.1881892684416804E-9</v>
      </c>
      <c r="I2376" s="42">
        <v>20</v>
      </c>
      <c r="J2376" s="42" t="s">
        <v>11759</v>
      </c>
      <c r="K2376" s="42">
        <v>18</v>
      </c>
      <c r="L2376" s="42">
        <v>6</v>
      </c>
      <c r="M2376" s="42">
        <v>1</v>
      </c>
      <c r="N2376" s="42" t="s">
        <v>214</v>
      </c>
      <c r="O2376" s="42" t="s">
        <v>11589</v>
      </c>
      <c r="P2376" s="42" t="s">
        <v>11590</v>
      </c>
      <c r="Q2376" t="s">
        <v>215</v>
      </c>
      <c r="R2376" t="s">
        <v>216</v>
      </c>
    </row>
    <row r="2377" spans="1:18" ht="13" x14ac:dyDescent="0.15">
      <c r="A2377" s="167"/>
      <c r="B2377" s="46">
        <v>41</v>
      </c>
      <c r="C2377" s="43" t="s">
        <v>11760</v>
      </c>
      <c r="D2377" s="45">
        <v>1000000</v>
      </c>
      <c r="E2377" s="42" t="s">
        <v>11761</v>
      </c>
      <c r="F2377" s="42" t="s">
        <v>2379</v>
      </c>
      <c r="G2377" s="42" t="s">
        <v>1902</v>
      </c>
      <c r="H2377" s="45">
        <v>2.0293371971078601E-10</v>
      </c>
      <c r="I2377" s="42">
        <v>28</v>
      </c>
      <c r="J2377" s="42" t="s">
        <v>11762</v>
      </c>
      <c r="K2377" s="42">
        <v>21</v>
      </c>
      <c r="L2377" s="42">
        <v>7</v>
      </c>
      <c r="M2377" s="42">
        <v>1</v>
      </c>
      <c r="N2377" s="42" t="s">
        <v>214</v>
      </c>
      <c r="O2377" s="42" t="s">
        <v>11589</v>
      </c>
      <c r="P2377" s="42" t="s">
        <v>11590</v>
      </c>
      <c r="Q2377" t="s">
        <v>215</v>
      </c>
      <c r="R2377" t="s">
        <v>216</v>
      </c>
    </row>
    <row r="2378" spans="1:18" ht="13" x14ac:dyDescent="0.15">
      <c r="A2378" s="167"/>
      <c r="B2378" s="46">
        <v>41</v>
      </c>
      <c r="C2378" s="43" t="s">
        <v>11763</v>
      </c>
      <c r="D2378" s="45">
        <v>1000000</v>
      </c>
      <c r="E2378" s="42" t="s">
        <v>11764</v>
      </c>
      <c r="F2378" s="42" t="s">
        <v>2379</v>
      </c>
      <c r="G2378" s="42" t="s">
        <v>1902</v>
      </c>
      <c r="H2378" s="45">
        <v>4.2047087994488999E-8</v>
      </c>
      <c r="I2378" s="42">
        <v>22</v>
      </c>
      <c r="J2378" s="42" t="s">
        <v>11765</v>
      </c>
      <c r="K2378" s="42">
        <v>14</v>
      </c>
      <c r="L2378" s="42">
        <v>6</v>
      </c>
      <c r="M2378" s="42">
        <v>1</v>
      </c>
      <c r="N2378" s="42" t="s">
        <v>214</v>
      </c>
      <c r="O2378" s="42" t="s">
        <v>11589</v>
      </c>
      <c r="P2378" s="42" t="s">
        <v>11590</v>
      </c>
      <c r="Q2378" t="s">
        <v>215</v>
      </c>
      <c r="R2378" t="s">
        <v>216</v>
      </c>
    </row>
    <row r="2379" spans="1:18" ht="13" x14ac:dyDescent="0.15">
      <c r="A2379" s="167"/>
      <c r="B2379" s="46">
        <v>41</v>
      </c>
      <c r="C2379" s="43" t="s">
        <v>11766</v>
      </c>
      <c r="D2379" s="45">
        <v>1000000</v>
      </c>
      <c r="E2379" s="42" t="s">
        <v>11767</v>
      </c>
      <c r="F2379" s="42" t="s">
        <v>2379</v>
      </c>
      <c r="G2379" s="42" t="s">
        <v>1902</v>
      </c>
      <c r="H2379" s="45">
        <v>7.2535622415395398E-10</v>
      </c>
      <c r="I2379" s="42">
        <v>22</v>
      </c>
      <c r="J2379" s="42" t="s">
        <v>11768</v>
      </c>
      <c r="K2379" s="42">
        <v>9</v>
      </c>
      <c r="L2379" s="42">
        <v>4</v>
      </c>
      <c r="M2379" s="42">
        <v>1</v>
      </c>
      <c r="N2379" s="42" t="s">
        <v>214</v>
      </c>
      <c r="O2379" s="42" t="s">
        <v>11589</v>
      </c>
      <c r="P2379" s="42" t="s">
        <v>11590</v>
      </c>
      <c r="Q2379" t="s">
        <v>215</v>
      </c>
      <c r="R2379" t="s">
        <v>216</v>
      </c>
    </row>
    <row r="2380" spans="1:18" ht="13" x14ac:dyDescent="0.15">
      <c r="A2380" s="167"/>
      <c r="B2380" s="46">
        <v>41</v>
      </c>
      <c r="C2380" s="43" t="s">
        <v>11769</v>
      </c>
      <c r="D2380" s="45">
        <v>1000000</v>
      </c>
      <c r="E2380" s="42" t="s">
        <v>11770</v>
      </c>
      <c r="F2380" s="42" t="s">
        <v>2379</v>
      </c>
      <c r="G2380" s="42" t="s">
        <v>1902</v>
      </c>
      <c r="H2380" s="45">
        <v>1.0934975915918801E-7</v>
      </c>
      <c r="I2380" s="42">
        <v>22</v>
      </c>
      <c r="J2380" s="42" t="s">
        <v>11771</v>
      </c>
      <c r="K2380" s="42">
        <v>7</v>
      </c>
      <c r="L2380" s="42">
        <v>4</v>
      </c>
      <c r="M2380" s="42">
        <v>1</v>
      </c>
      <c r="N2380" s="42" t="s">
        <v>214</v>
      </c>
      <c r="O2380" s="42" t="s">
        <v>11589</v>
      </c>
      <c r="P2380" s="42" t="s">
        <v>11590</v>
      </c>
      <c r="Q2380" t="s">
        <v>215</v>
      </c>
      <c r="R2380" t="s">
        <v>216</v>
      </c>
    </row>
    <row r="2381" spans="1:18" ht="13" x14ac:dyDescent="0.15">
      <c r="A2381" s="167"/>
      <c r="B2381" s="46">
        <v>41</v>
      </c>
      <c r="C2381" s="43" t="s">
        <v>11772</v>
      </c>
      <c r="D2381" s="45">
        <v>1000000</v>
      </c>
      <c r="E2381" s="42" t="s">
        <v>11773</v>
      </c>
      <c r="F2381" s="42" t="s">
        <v>2379</v>
      </c>
      <c r="G2381" s="42" t="s">
        <v>1902</v>
      </c>
      <c r="H2381" s="45">
        <v>1.8458634971193301E-10</v>
      </c>
      <c r="I2381" s="42">
        <v>32</v>
      </c>
      <c r="J2381" s="42" t="s">
        <v>11774</v>
      </c>
      <c r="K2381" s="42">
        <v>5</v>
      </c>
      <c r="L2381" s="42">
        <v>4</v>
      </c>
      <c r="M2381" s="42">
        <v>1</v>
      </c>
      <c r="N2381" s="42" t="s">
        <v>214</v>
      </c>
      <c r="O2381" s="42" t="s">
        <v>11589</v>
      </c>
      <c r="P2381" s="42" t="s">
        <v>11590</v>
      </c>
      <c r="Q2381" t="s">
        <v>215</v>
      </c>
      <c r="R2381" t="s">
        <v>216</v>
      </c>
    </row>
    <row r="2382" spans="1:18" ht="13" x14ac:dyDescent="0.15">
      <c r="A2382" s="167"/>
      <c r="B2382" s="46">
        <v>41</v>
      </c>
      <c r="C2382" s="43" t="s">
        <v>11775</v>
      </c>
      <c r="D2382" s="45">
        <v>1000000</v>
      </c>
      <c r="E2382" s="42" t="s">
        <v>11776</v>
      </c>
      <c r="F2382" s="42" t="s">
        <v>2182</v>
      </c>
      <c r="G2382" s="42" t="s">
        <v>1914</v>
      </c>
      <c r="H2382" s="45">
        <v>4.2009270223391801E-10</v>
      </c>
      <c r="I2382" s="42">
        <v>22</v>
      </c>
      <c r="J2382" s="42" t="s">
        <v>11777</v>
      </c>
      <c r="K2382" s="42">
        <v>5</v>
      </c>
      <c r="L2382" s="42">
        <v>3</v>
      </c>
      <c r="M2382" s="42">
        <v>1</v>
      </c>
      <c r="N2382" s="42" t="s">
        <v>214</v>
      </c>
      <c r="O2382" s="42" t="s">
        <v>11589</v>
      </c>
      <c r="P2382" s="42" t="s">
        <v>11590</v>
      </c>
      <c r="Q2382" t="s">
        <v>215</v>
      </c>
      <c r="R2382" t="s">
        <v>216</v>
      </c>
    </row>
    <row r="2383" spans="1:18" ht="13" x14ac:dyDescent="0.15">
      <c r="A2383" s="167"/>
      <c r="B2383" s="46">
        <v>41</v>
      </c>
      <c r="C2383" s="43" t="s">
        <v>11778</v>
      </c>
      <c r="D2383" s="45">
        <v>1000000</v>
      </c>
      <c r="E2383" s="42" t="s">
        <v>11779</v>
      </c>
      <c r="F2383" s="42" t="s">
        <v>2379</v>
      </c>
      <c r="G2383" s="42" t="s">
        <v>1902</v>
      </c>
      <c r="H2383" s="45">
        <v>1.8187512050630501E-8</v>
      </c>
      <c r="I2383" s="42">
        <v>22</v>
      </c>
      <c r="J2383" s="42" t="s">
        <v>11780</v>
      </c>
      <c r="K2383" s="42">
        <v>6</v>
      </c>
      <c r="L2383" s="42">
        <v>3</v>
      </c>
      <c r="M2383" s="42">
        <v>1</v>
      </c>
      <c r="N2383" s="42" t="s">
        <v>214</v>
      </c>
      <c r="O2383" s="42" t="s">
        <v>11589</v>
      </c>
      <c r="P2383" s="42" t="s">
        <v>11590</v>
      </c>
      <c r="Q2383" t="s">
        <v>215</v>
      </c>
      <c r="R2383" t="s">
        <v>216</v>
      </c>
    </row>
    <row r="2384" spans="1:18" ht="13" x14ac:dyDescent="0.15">
      <c r="A2384" s="167"/>
      <c r="B2384" s="46">
        <v>41</v>
      </c>
      <c r="C2384" s="43" t="s">
        <v>11781</v>
      </c>
      <c r="D2384" s="45">
        <v>1000000</v>
      </c>
      <c r="E2384" s="42" t="s">
        <v>11782</v>
      </c>
      <c r="F2384" s="42" t="s">
        <v>2397</v>
      </c>
      <c r="G2384" s="42" t="s">
        <v>1948</v>
      </c>
      <c r="H2384" s="45">
        <v>1.9842547948840501E-10</v>
      </c>
      <c r="I2384" s="42">
        <v>34</v>
      </c>
      <c r="J2384" s="42" t="s">
        <v>11783</v>
      </c>
      <c r="K2384" s="42">
        <v>4</v>
      </c>
      <c r="L2384" s="42">
        <v>4</v>
      </c>
      <c r="M2384" s="42">
        <v>1</v>
      </c>
      <c r="N2384" s="42" t="s">
        <v>214</v>
      </c>
      <c r="O2384" s="42" t="s">
        <v>11589</v>
      </c>
      <c r="P2384" s="42" t="s">
        <v>11590</v>
      </c>
      <c r="Q2384" t="s">
        <v>215</v>
      </c>
      <c r="R2384" t="s">
        <v>216</v>
      </c>
    </row>
    <row r="2385" spans="1:18" ht="13" x14ac:dyDescent="0.15">
      <c r="A2385" s="167"/>
      <c r="B2385" s="46">
        <v>41</v>
      </c>
      <c r="C2385" s="43" t="s">
        <v>11784</v>
      </c>
      <c r="D2385" s="45">
        <v>1000000</v>
      </c>
      <c r="E2385" s="42" t="s">
        <v>11785</v>
      </c>
      <c r="F2385" s="42" t="s">
        <v>2379</v>
      </c>
      <c r="G2385" s="42" t="s">
        <v>2114</v>
      </c>
      <c r="H2385" s="45">
        <v>8.8339044772572093E-9</v>
      </c>
      <c r="I2385" s="42">
        <v>34</v>
      </c>
      <c r="J2385" s="42" t="s">
        <v>11786</v>
      </c>
      <c r="K2385" s="42">
        <v>6</v>
      </c>
      <c r="L2385" s="42">
        <v>3</v>
      </c>
      <c r="M2385" s="42">
        <v>1</v>
      </c>
      <c r="N2385" s="42" t="s">
        <v>214</v>
      </c>
      <c r="O2385" s="42" t="s">
        <v>11589</v>
      </c>
      <c r="P2385" s="42" t="s">
        <v>11590</v>
      </c>
      <c r="Q2385" t="s">
        <v>215</v>
      </c>
      <c r="R2385" t="s">
        <v>216</v>
      </c>
    </row>
    <row r="2386" spans="1:18" ht="13" x14ac:dyDescent="0.15">
      <c r="A2386" s="167"/>
      <c r="B2386" s="46">
        <v>41</v>
      </c>
      <c r="C2386" s="43" t="s">
        <v>11787</v>
      </c>
      <c r="D2386" s="45">
        <v>1000000</v>
      </c>
      <c r="E2386" s="42" t="s">
        <v>11788</v>
      </c>
      <c r="F2386" s="42" t="s">
        <v>5913</v>
      </c>
      <c r="G2386" s="42" t="s">
        <v>1918</v>
      </c>
      <c r="H2386" s="45">
        <v>1.0734158969142001E-8</v>
      </c>
      <c r="I2386" s="42">
        <v>22</v>
      </c>
      <c r="J2386" s="42" t="s">
        <v>11789</v>
      </c>
      <c r="K2386" s="42">
        <v>3</v>
      </c>
      <c r="L2386" s="42">
        <v>3</v>
      </c>
      <c r="M2386" s="42">
        <v>1</v>
      </c>
      <c r="N2386" s="42" t="s">
        <v>214</v>
      </c>
      <c r="O2386" s="42" t="s">
        <v>11589</v>
      </c>
      <c r="P2386" s="42" t="s">
        <v>11590</v>
      </c>
      <c r="Q2386" t="s">
        <v>215</v>
      </c>
      <c r="R2386" t="s">
        <v>216</v>
      </c>
    </row>
    <row r="2387" spans="1:18" ht="13" x14ac:dyDescent="0.15">
      <c r="A2387" s="167"/>
      <c r="B2387" s="46">
        <v>41</v>
      </c>
      <c r="C2387" s="43" t="s">
        <v>11790</v>
      </c>
      <c r="D2387" s="45">
        <v>1000000</v>
      </c>
      <c r="E2387" s="42" t="s">
        <v>11791</v>
      </c>
      <c r="F2387" s="42" t="s">
        <v>2379</v>
      </c>
      <c r="G2387" s="42" t="s">
        <v>1918</v>
      </c>
      <c r="H2387" s="45">
        <v>7.9663844927061101E-9</v>
      </c>
      <c r="I2387" s="42">
        <v>28</v>
      </c>
      <c r="J2387" s="42" t="s">
        <v>11792</v>
      </c>
      <c r="K2387" s="42">
        <v>3</v>
      </c>
      <c r="L2387" s="42">
        <v>3</v>
      </c>
      <c r="M2387" s="42">
        <v>1</v>
      </c>
      <c r="N2387" s="42" t="s">
        <v>214</v>
      </c>
      <c r="O2387" s="42" t="s">
        <v>11589</v>
      </c>
      <c r="P2387" s="42" t="s">
        <v>11590</v>
      </c>
      <c r="Q2387" t="s">
        <v>215</v>
      </c>
      <c r="R2387" t="s">
        <v>216</v>
      </c>
    </row>
    <row r="2388" spans="1:18" ht="13" x14ac:dyDescent="0.15">
      <c r="A2388" s="167"/>
      <c r="B2388" s="46">
        <v>43</v>
      </c>
      <c r="C2388" s="43" t="s">
        <v>12967</v>
      </c>
      <c r="D2388" s="45">
        <v>1000000</v>
      </c>
      <c r="E2388" s="42" t="s">
        <v>12968</v>
      </c>
      <c r="F2388" s="42" t="s">
        <v>2379</v>
      </c>
      <c r="G2388" s="42" t="s">
        <v>1948</v>
      </c>
      <c r="H2388" s="45">
        <v>1.2590323158916E-9</v>
      </c>
      <c r="I2388" s="42">
        <v>22</v>
      </c>
      <c r="J2388" s="42" t="s">
        <v>12969</v>
      </c>
      <c r="K2388" s="42">
        <v>63</v>
      </c>
      <c r="L2388" s="42">
        <v>26</v>
      </c>
      <c r="M2388" s="42">
        <v>1</v>
      </c>
      <c r="N2388" s="42" t="s">
        <v>224</v>
      </c>
      <c r="O2388" s="42" t="s">
        <v>12970</v>
      </c>
      <c r="P2388" s="42" t="s">
        <v>12971</v>
      </c>
      <c r="Q2388" t="s">
        <v>225</v>
      </c>
      <c r="R2388" t="s">
        <v>226</v>
      </c>
    </row>
    <row r="2389" spans="1:18" ht="13" x14ac:dyDescent="0.15">
      <c r="A2389" s="167"/>
      <c r="B2389" s="46">
        <v>43</v>
      </c>
      <c r="C2389" s="43" t="s">
        <v>12972</v>
      </c>
      <c r="D2389" s="45">
        <v>1000000</v>
      </c>
      <c r="E2389" s="42" t="s">
        <v>12973</v>
      </c>
      <c r="F2389" s="42" t="s">
        <v>2379</v>
      </c>
      <c r="G2389" s="42" t="s">
        <v>1914</v>
      </c>
      <c r="H2389" s="45">
        <v>3.0385889376917098E-10</v>
      </c>
      <c r="I2389" s="42">
        <v>22</v>
      </c>
      <c r="J2389" s="42" t="s">
        <v>12974</v>
      </c>
      <c r="K2389" s="42">
        <v>55</v>
      </c>
      <c r="L2389" s="42">
        <v>24</v>
      </c>
      <c r="M2389" s="42">
        <v>1</v>
      </c>
      <c r="N2389" s="42" t="s">
        <v>224</v>
      </c>
      <c r="O2389" s="42" t="s">
        <v>12970</v>
      </c>
      <c r="P2389" s="42" t="s">
        <v>12971</v>
      </c>
      <c r="Q2389" t="s">
        <v>225</v>
      </c>
      <c r="R2389" t="s">
        <v>226</v>
      </c>
    </row>
    <row r="2390" spans="1:18" ht="13" x14ac:dyDescent="0.15">
      <c r="A2390" s="167"/>
      <c r="B2390" s="46">
        <v>43</v>
      </c>
      <c r="C2390" s="43" t="s">
        <v>12975</v>
      </c>
      <c r="D2390" s="45">
        <v>1000000</v>
      </c>
      <c r="E2390" s="42" t="s">
        <v>12976</v>
      </c>
      <c r="F2390" s="42" t="s">
        <v>2379</v>
      </c>
      <c r="G2390" s="42" t="s">
        <v>1948</v>
      </c>
      <c r="H2390" s="45">
        <v>3.9208203196875598E-10</v>
      </c>
      <c r="I2390" s="42">
        <v>22</v>
      </c>
      <c r="J2390" s="42" t="s">
        <v>12977</v>
      </c>
      <c r="K2390" s="42">
        <v>47</v>
      </c>
      <c r="L2390" s="42">
        <v>24</v>
      </c>
      <c r="M2390" s="42">
        <v>1</v>
      </c>
      <c r="N2390" s="42" t="s">
        <v>224</v>
      </c>
      <c r="O2390" s="42" t="s">
        <v>12970</v>
      </c>
      <c r="P2390" s="42" t="s">
        <v>12971</v>
      </c>
      <c r="Q2390" t="s">
        <v>225</v>
      </c>
      <c r="R2390" t="s">
        <v>226</v>
      </c>
    </row>
    <row r="2391" spans="1:18" ht="13" x14ac:dyDescent="0.15">
      <c r="A2391" s="167"/>
      <c r="B2391" s="46">
        <v>43</v>
      </c>
      <c r="C2391" s="43" t="s">
        <v>12978</v>
      </c>
      <c r="D2391" s="45">
        <v>1000000</v>
      </c>
      <c r="E2391" s="42" t="s">
        <v>12979</v>
      </c>
      <c r="F2391" s="42" t="s">
        <v>2379</v>
      </c>
      <c r="G2391" s="42" t="s">
        <v>1948</v>
      </c>
      <c r="H2391" s="45">
        <v>6.7104436648291194E-11</v>
      </c>
      <c r="I2391" s="42">
        <v>28</v>
      </c>
      <c r="J2391" s="42" t="s">
        <v>12980</v>
      </c>
      <c r="K2391" s="42">
        <v>58</v>
      </c>
      <c r="L2391" s="42">
        <v>24</v>
      </c>
      <c r="M2391" s="42">
        <v>1</v>
      </c>
      <c r="N2391" s="42" t="s">
        <v>224</v>
      </c>
      <c r="O2391" s="42" t="s">
        <v>12970</v>
      </c>
      <c r="P2391" s="42" t="s">
        <v>12971</v>
      </c>
      <c r="Q2391" t="s">
        <v>225</v>
      </c>
      <c r="R2391" t="s">
        <v>226</v>
      </c>
    </row>
    <row r="2392" spans="1:18" ht="13" x14ac:dyDescent="0.15">
      <c r="A2392" s="167"/>
      <c r="B2392" s="46">
        <v>43</v>
      </c>
      <c r="C2392" s="43" t="s">
        <v>12981</v>
      </c>
      <c r="D2392" s="45">
        <v>1000000</v>
      </c>
      <c r="E2392" s="42" t="s">
        <v>12982</v>
      </c>
      <c r="F2392" s="42" t="s">
        <v>2379</v>
      </c>
      <c r="G2392" s="42" t="s">
        <v>1914</v>
      </c>
      <c r="H2392" s="45">
        <v>4.9263885023172198E-8</v>
      </c>
      <c r="I2392" s="42">
        <v>20</v>
      </c>
      <c r="J2392" s="42" t="s">
        <v>12983</v>
      </c>
      <c r="K2392" s="42">
        <v>64</v>
      </c>
      <c r="L2392" s="42">
        <v>24</v>
      </c>
      <c r="M2392" s="42">
        <v>1</v>
      </c>
      <c r="N2392" s="42" t="s">
        <v>224</v>
      </c>
      <c r="O2392" s="42" t="s">
        <v>12970</v>
      </c>
      <c r="P2392" s="42" t="s">
        <v>12971</v>
      </c>
      <c r="Q2392" t="s">
        <v>225</v>
      </c>
      <c r="R2392" t="s">
        <v>226</v>
      </c>
    </row>
    <row r="2393" spans="1:18" ht="13" x14ac:dyDescent="0.15">
      <c r="A2393" s="167"/>
      <c r="B2393" s="46">
        <v>43</v>
      </c>
      <c r="C2393" s="43" t="s">
        <v>12984</v>
      </c>
      <c r="D2393" s="45">
        <v>1000000</v>
      </c>
      <c r="E2393" s="42" t="s">
        <v>12985</v>
      </c>
      <c r="F2393" s="42" t="s">
        <v>2379</v>
      </c>
      <c r="G2393" s="42" t="s">
        <v>1914</v>
      </c>
      <c r="H2393" s="45">
        <v>7.2683958369090599E-10</v>
      </c>
      <c r="I2393" s="42">
        <v>32</v>
      </c>
      <c r="J2393" s="42" t="s">
        <v>12986</v>
      </c>
      <c r="K2393" s="42">
        <v>47</v>
      </c>
      <c r="L2393" s="42">
        <v>14</v>
      </c>
      <c r="M2393" s="42">
        <v>1</v>
      </c>
      <c r="N2393" s="42" t="s">
        <v>224</v>
      </c>
      <c r="O2393" s="42" t="s">
        <v>12970</v>
      </c>
      <c r="P2393" s="42" t="s">
        <v>12971</v>
      </c>
      <c r="Q2393" t="s">
        <v>225</v>
      </c>
      <c r="R2393" t="s">
        <v>226</v>
      </c>
    </row>
    <row r="2394" spans="1:18" ht="13" x14ac:dyDescent="0.15">
      <c r="A2394" s="167"/>
      <c r="B2394" s="46">
        <v>43</v>
      </c>
      <c r="C2394" s="43" t="s">
        <v>12987</v>
      </c>
      <c r="D2394" s="45">
        <v>1000000</v>
      </c>
      <c r="E2394" s="42" t="s">
        <v>12988</v>
      </c>
      <c r="F2394" s="42" t="s">
        <v>2379</v>
      </c>
      <c r="G2394" s="42" t="s">
        <v>1914</v>
      </c>
      <c r="H2394" s="45">
        <v>2.4798721416613499E-8</v>
      </c>
      <c r="I2394" s="42">
        <v>16</v>
      </c>
      <c r="J2394" s="42" t="s">
        <v>12989</v>
      </c>
      <c r="K2394" s="42">
        <v>47</v>
      </c>
      <c r="L2394" s="42">
        <v>22</v>
      </c>
      <c r="M2394" s="42">
        <v>1</v>
      </c>
      <c r="N2394" s="42" t="s">
        <v>224</v>
      </c>
      <c r="O2394" s="42" t="s">
        <v>12970</v>
      </c>
      <c r="P2394" s="42" t="s">
        <v>12971</v>
      </c>
      <c r="Q2394" t="s">
        <v>225</v>
      </c>
      <c r="R2394" t="s">
        <v>226</v>
      </c>
    </row>
    <row r="2395" spans="1:18" ht="13" x14ac:dyDescent="0.15">
      <c r="A2395" s="167"/>
      <c r="B2395" s="46">
        <v>43</v>
      </c>
      <c r="C2395" s="43" t="s">
        <v>12990</v>
      </c>
      <c r="D2395" s="45">
        <v>1000000</v>
      </c>
      <c r="E2395" s="42" t="s">
        <v>12991</v>
      </c>
      <c r="F2395" s="42" t="s">
        <v>2379</v>
      </c>
      <c r="G2395" s="42" t="s">
        <v>1914</v>
      </c>
      <c r="H2395" s="45">
        <v>1.8805411989028001E-10</v>
      </c>
      <c r="I2395" s="42">
        <v>32</v>
      </c>
      <c r="J2395" s="42" t="s">
        <v>12992</v>
      </c>
      <c r="K2395" s="42">
        <v>41</v>
      </c>
      <c r="L2395" s="42">
        <v>14</v>
      </c>
      <c r="M2395" s="42">
        <v>1</v>
      </c>
      <c r="N2395" s="42" t="s">
        <v>224</v>
      </c>
      <c r="O2395" s="42" t="s">
        <v>12970</v>
      </c>
      <c r="P2395" s="42" t="s">
        <v>12971</v>
      </c>
      <c r="Q2395" t="s">
        <v>225</v>
      </c>
      <c r="R2395" t="s">
        <v>226</v>
      </c>
    </row>
    <row r="2396" spans="1:18" ht="13" x14ac:dyDescent="0.15">
      <c r="A2396" s="167"/>
      <c r="B2396" s="46">
        <v>43</v>
      </c>
      <c r="C2396" s="43" t="s">
        <v>12993</v>
      </c>
      <c r="D2396" s="45">
        <v>1000000</v>
      </c>
      <c r="E2396" s="42" t="s">
        <v>12994</v>
      </c>
      <c r="F2396" s="42" t="s">
        <v>2379</v>
      </c>
      <c r="G2396" s="42" t="s">
        <v>1914</v>
      </c>
      <c r="H2396" s="45">
        <v>8.7387660174096604E-7</v>
      </c>
      <c r="I2396" s="42">
        <v>16</v>
      </c>
      <c r="J2396" s="42" t="s">
        <v>12995</v>
      </c>
      <c r="K2396" s="42">
        <v>58</v>
      </c>
      <c r="L2396" s="42">
        <v>23</v>
      </c>
      <c r="M2396" s="42">
        <v>1</v>
      </c>
      <c r="N2396" s="42" t="s">
        <v>224</v>
      </c>
      <c r="O2396" s="42" t="s">
        <v>12970</v>
      </c>
      <c r="P2396" s="42" t="s">
        <v>12971</v>
      </c>
      <c r="Q2396" t="s">
        <v>225</v>
      </c>
      <c r="R2396" t="s">
        <v>226</v>
      </c>
    </row>
    <row r="2397" spans="1:18" ht="13" x14ac:dyDescent="0.15">
      <c r="A2397" s="167"/>
      <c r="B2397" s="46">
        <v>43</v>
      </c>
      <c r="C2397" s="43" t="s">
        <v>12996</v>
      </c>
      <c r="D2397" s="45">
        <v>1000000</v>
      </c>
      <c r="E2397" s="42" t="s">
        <v>12997</v>
      </c>
      <c r="F2397" s="42" t="s">
        <v>2379</v>
      </c>
      <c r="G2397" s="42" t="s">
        <v>1914</v>
      </c>
      <c r="H2397" s="45">
        <v>2.8632322111454402E-7</v>
      </c>
      <c r="I2397" s="42">
        <v>14</v>
      </c>
      <c r="J2397" s="42" t="s">
        <v>12995</v>
      </c>
      <c r="K2397" s="42">
        <v>57</v>
      </c>
      <c r="L2397" s="42">
        <v>22</v>
      </c>
      <c r="M2397" s="42">
        <v>1</v>
      </c>
      <c r="N2397" s="42" t="s">
        <v>224</v>
      </c>
      <c r="O2397" s="42" t="s">
        <v>12970</v>
      </c>
      <c r="P2397" s="42" t="s">
        <v>12971</v>
      </c>
      <c r="Q2397" t="s">
        <v>225</v>
      </c>
      <c r="R2397" t="s">
        <v>226</v>
      </c>
    </row>
    <row r="2398" spans="1:18" ht="13" x14ac:dyDescent="0.15">
      <c r="A2398" s="167"/>
      <c r="B2398" s="46">
        <v>43</v>
      </c>
      <c r="C2398" s="43" t="s">
        <v>12998</v>
      </c>
      <c r="D2398" s="45">
        <v>1000000</v>
      </c>
      <c r="E2398" s="42" t="s">
        <v>12999</v>
      </c>
      <c r="F2398" s="42" t="s">
        <v>2379</v>
      </c>
      <c r="G2398" s="42" t="s">
        <v>1914</v>
      </c>
      <c r="H2398" s="45">
        <v>6.5848366151806996E-7</v>
      </c>
      <c r="I2398" s="42">
        <v>20</v>
      </c>
      <c r="J2398" s="42" t="s">
        <v>13000</v>
      </c>
      <c r="K2398" s="42">
        <v>55</v>
      </c>
      <c r="L2398" s="42">
        <v>22</v>
      </c>
      <c r="M2398" s="42">
        <v>1</v>
      </c>
      <c r="N2398" s="42" t="s">
        <v>224</v>
      </c>
      <c r="O2398" s="42" t="s">
        <v>12970</v>
      </c>
      <c r="P2398" s="42" t="s">
        <v>12971</v>
      </c>
      <c r="Q2398" t="s">
        <v>225</v>
      </c>
      <c r="R2398" t="s">
        <v>226</v>
      </c>
    </row>
    <row r="2399" spans="1:18" ht="13" x14ac:dyDescent="0.15">
      <c r="A2399" s="167"/>
      <c r="B2399" s="46">
        <v>43</v>
      </c>
      <c r="C2399" s="43" t="s">
        <v>13001</v>
      </c>
      <c r="D2399" s="45">
        <v>1000000</v>
      </c>
      <c r="E2399" s="42" t="s">
        <v>13002</v>
      </c>
      <c r="F2399" s="42" t="s">
        <v>2379</v>
      </c>
      <c r="G2399" s="42" t="s">
        <v>1914</v>
      </c>
      <c r="H2399" s="45">
        <v>7.2452799510905998E-10</v>
      </c>
      <c r="I2399" s="42">
        <v>20</v>
      </c>
      <c r="J2399" s="42" t="s">
        <v>13003</v>
      </c>
      <c r="K2399" s="42">
        <v>42</v>
      </c>
      <c r="L2399" s="42">
        <v>22</v>
      </c>
      <c r="M2399" s="42">
        <v>1</v>
      </c>
      <c r="N2399" s="42" t="s">
        <v>224</v>
      </c>
      <c r="O2399" s="42" t="s">
        <v>12970</v>
      </c>
      <c r="P2399" s="42" t="s">
        <v>12971</v>
      </c>
      <c r="Q2399" t="s">
        <v>225</v>
      </c>
      <c r="R2399" t="s">
        <v>226</v>
      </c>
    </row>
    <row r="2400" spans="1:18" ht="13" x14ac:dyDescent="0.15">
      <c r="A2400" s="167"/>
      <c r="B2400" s="46">
        <v>43</v>
      </c>
      <c r="C2400" s="43" t="s">
        <v>13004</v>
      </c>
      <c r="D2400" s="45">
        <v>1000000</v>
      </c>
      <c r="E2400" s="42" t="s">
        <v>13005</v>
      </c>
      <c r="F2400" s="42" t="s">
        <v>2379</v>
      </c>
      <c r="G2400" s="42" t="s">
        <v>1914</v>
      </c>
      <c r="H2400" s="45">
        <v>3.0763016569100802E-7</v>
      </c>
      <c r="I2400" s="42">
        <v>16</v>
      </c>
      <c r="J2400" s="42" t="s">
        <v>13006</v>
      </c>
      <c r="K2400" s="42">
        <v>50</v>
      </c>
      <c r="L2400" s="42">
        <v>22</v>
      </c>
      <c r="M2400" s="42">
        <v>1</v>
      </c>
      <c r="N2400" s="42" t="s">
        <v>224</v>
      </c>
      <c r="O2400" s="42" t="s">
        <v>12970</v>
      </c>
      <c r="P2400" s="42" t="s">
        <v>12971</v>
      </c>
      <c r="Q2400" t="s">
        <v>225</v>
      </c>
      <c r="R2400" t="s">
        <v>226</v>
      </c>
    </row>
    <row r="2401" spans="1:18" ht="13" x14ac:dyDescent="0.15">
      <c r="A2401" s="167"/>
      <c r="B2401" s="46">
        <v>43</v>
      </c>
      <c r="C2401" s="43" t="s">
        <v>13007</v>
      </c>
      <c r="D2401" s="45">
        <v>1000000</v>
      </c>
      <c r="E2401" s="42" t="s">
        <v>13008</v>
      </c>
      <c r="F2401" s="42" t="s">
        <v>2379</v>
      </c>
      <c r="G2401" s="42" t="s">
        <v>1914</v>
      </c>
      <c r="H2401" s="45">
        <v>2.06043549684966E-7</v>
      </c>
      <c r="I2401" s="42">
        <v>14</v>
      </c>
      <c r="J2401" s="42" t="s">
        <v>13009</v>
      </c>
      <c r="K2401" s="42">
        <v>34</v>
      </c>
      <c r="L2401" s="42">
        <v>23</v>
      </c>
      <c r="M2401" s="42">
        <v>1</v>
      </c>
      <c r="N2401" s="42" t="s">
        <v>224</v>
      </c>
      <c r="O2401" s="42" t="s">
        <v>12970</v>
      </c>
      <c r="P2401" s="42" t="s">
        <v>12971</v>
      </c>
      <c r="Q2401" t="s">
        <v>225</v>
      </c>
      <c r="R2401" t="s">
        <v>226</v>
      </c>
    </row>
    <row r="2402" spans="1:18" ht="13" x14ac:dyDescent="0.15">
      <c r="A2402" s="167"/>
      <c r="B2402" s="46">
        <v>43</v>
      </c>
      <c r="C2402" s="43" t="s">
        <v>13010</v>
      </c>
      <c r="D2402" s="45">
        <v>1000000</v>
      </c>
      <c r="E2402" s="42" t="s">
        <v>13011</v>
      </c>
      <c r="F2402" s="42" t="s">
        <v>2379</v>
      </c>
      <c r="G2402" s="42" t="s">
        <v>1941</v>
      </c>
      <c r="H2402" s="45">
        <v>6.7978035666645197E-9</v>
      </c>
      <c r="I2402" s="42">
        <v>26</v>
      </c>
      <c r="J2402" s="42" t="s">
        <v>13012</v>
      </c>
      <c r="K2402" s="42">
        <v>37</v>
      </c>
      <c r="L2402" s="42">
        <v>19</v>
      </c>
      <c r="M2402" s="42">
        <v>1</v>
      </c>
      <c r="N2402" s="42" t="s">
        <v>224</v>
      </c>
      <c r="O2402" s="42" t="s">
        <v>12970</v>
      </c>
      <c r="P2402" s="42" t="s">
        <v>12971</v>
      </c>
      <c r="Q2402" t="s">
        <v>225</v>
      </c>
      <c r="R2402" t="s">
        <v>226</v>
      </c>
    </row>
    <row r="2403" spans="1:18" ht="13" x14ac:dyDescent="0.15">
      <c r="A2403" s="167"/>
      <c r="B2403" s="46">
        <v>43</v>
      </c>
      <c r="C2403" s="43" t="s">
        <v>13013</v>
      </c>
      <c r="D2403" s="45">
        <v>1000000</v>
      </c>
      <c r="E2403" s="42" t="s">
        <v>13014</v>
      </c>
      <c r="F2403" s="42" t="s">
        <v>2379</v>
      </c>
      <c r="G2403" s="42" t="s">
        <v>1948</v>
      </c>
      <c r="H2403" s="45">
        <v>1.67645905033396E-9</v>
      </c>
      <c r="I2403" s="42">
        <v>28</v>
      </c>
      <c r="J2403" s="42" t="s">
        <v>12992</v>
      </c>
      <c r="K2403" s="42">
        <v>25</v>
      </c>
      <c r="L2403" s="42">
        <v>10</v>
      </c>
      <c r="M2403" s="42">
        <v>1</v>
      </c>
      <c r="N2403" s="42" t="s">
        <v>224</v>
      </c>
      <c r="O2403" s="42" t="s">
        <v>12970</v>
      </c>
      <c r="P2403" s="42" t="s">
        <v>12971</v>
      </c>
      <c r="Q2403" t="s">
        <v>225</v>
      </c>
      <c r="R2403" t="s">
        <v>226</v>
      </c>
    </row>
    <row r="2404" spans="1:18" ht="13" x14ac:dyDescent="0.15">
      <c r="A2404" s="167"/>
      <c r="B2404" s="46">
        <v>43</v>
      </c>
      <c r="C2404" s="43" t="s">
        <v>13015</v>
      </c>
      <c r="D2404" s="45">
        <v>1000000</v>
      </c>
      <c r="E2404" s="42" t="s">
        <v>13016</v>
      </c>
      <c r="F2404" s="42" t="s">
        <v>2379</v>
      </c>
      <c r="G2404" s="42" t="s">
        <v>1914</v>
      </c>
      <c r="H2404" s="45">
        <v>1.96285865456154E-9</v>
      </c>
      <c r="I2404" s="42">
        <v>22</v>
      </c>
      <c r="J2404" s="42" t="s">
        <v>13017</v>
      </c>
      <c r="K2404" s="42">
        <v>17</v>
      </c>
      <c r="L2404" s="42">
        <v>9</v>
      </c>
      <c r="M2404" s="42">
        <v>1</v>
      </c>
      <c r="N2404" s="42" t="s">
        <v>224</v>
      </c>
      <c r="O2404" s="42" t="s">
        <v>12970</v>
      </c>
      <c r="P2404" s="42" t="s">
        <v>12971</v>
      </c>
      <c r="Q2404" t="s">
        <v>225</v>
      </c>
      <c r="R2404" t="s">
        <v>226</v>
      </c>
    </row>
    <row r="2405" spans="1:18" ht="13" x14ac:dyDescent="0.15">
      <c r="A2405" s="167"/>
      <c r="B2405" s="46">
        <v>43</v>
      </c>
      <c r="C2405" s="43" t="s">
        <v>13018</v>
      </c>
      <c r="D2405" s="45">
        <v>1000000</v>
      </c>
      <c r="E2405" s="42" t="s">
        <v>13019</v>
      </c>
      <c r="F2405" s="42" t="s">
        <v>2379</v>
      </c>
      <c r="G2405" s="42" t="s">
        <v>1948</v>
      </c>
      <c r="H2405" s="45">
        <v>1.23878811811319E-9</v>
      </c>
      <c r="I2405" s="42">
        <v>20</v>
      </c>
      <c r="J2405" s="42" t="s">
        <v>13020</v>
      </c>
      <c r="K2405" s="42">
        <v>38</v>
      </c>
      <c r="L2405" s="42">
        <v>23</v>
      </c>
      <c r="M2405" s="42">
        <v>1</v>
      </c>
      <c r="N2405" s="42" t="s">
        <v>224</v>
      </c>
      <c r="O2405" s="42" t="s">
        <v>12970</v>
      </c>
      <c r="P2405" s="42" t="s">
        <v>12971</v>
      </c>
      <c r="Q2405" t="s">
        <v>225</v>
      </c>
      <c r="R2405" t="s">
        <v>226</v>
      </c>
    </row>
    <row r="2406" spans="1:18" ht="13" x14ac:dyDescent="0.15">
      <c r="A2406" s="167"/>
      <c r="B2406" s="46">
        <v>43</v>
      </c>
      <c r="C2406" s="43" t="s">
        <v>13021</v>
      </c>
      <c r="D2406" s="45">
        <v>1000000</v>
      </c>
      <c r="E2406" s="42" t="s">
        <v>13022</v>
      </c>
      <c r="F2406" s="42" t="s">
        <v>2379</v>
      </c>
      <c r="G2406" s="42" t="s">
        <v>1914</v>
      </c>
      <c r="H2406" s="45">
        <v>3.9159617755021302E-8</v>
      </c>
      <c r="I2406" s="42">
        <v>14</v>
      </c>
      <c r="J2406" s="42" t="s">
        <v>13023</v>
      </c>
      <c r="K2406" s="42">
        <v>39</v>
      </c>
      <c r="L2406" s="42">
        <v>22</v>
      </c>
      <c r="M2406" s="42">
        <v>1</v>
      </c>
      <c r="N2406" s="42" t="s">
        <v>224</v>
      </c>
      <c r="O2406" s="42" t="s">
        <v>12970</v>
      </c>
      <c r="P2406" s="42" t="s">
        <v>12971</v>
      </c>
      <c r="Q2406" t="s">
        <v>225</v>
      </c>
      <c r="R2406" t="s">
        <v>226</v>
      </c>
    </row>
    <row r="2407" spans="1:18" ht="13" x14ac:dyDescent="0.15">
      <c r="A2407" s="167"/>
      <c r="B2407" s="46">
        <v>43</v>
      </c>
      <c r="C2407" s="43" t="s">
        <v>13024</v>
      </c>
      <c r="D2407" s="45">
        <v>1000000</v>
      </c>
      <c r="E2407" s="42" t="s">
        <v>13025</v>
      </c>
      <c r="F2407" s="42" t="s">
        <v>2379</v>
      </c>
      <c r="G2407" s="42" t="s">
        <v>1914</v>
      </c>
      <c r="H2407" s="45">
        <v>1.8800585501508801E-7</v>
      </c>
      <c r="I2407" s="42">
        <v>20</v>
      </c>
      <c r="J2407" s="42" t="s">
        <v>13026</v>
      </c>
      <c r="K2407" s="42">
        <v>17</v>
      </c>
      <c r="L2407" s="42">
        <v>8</v>
      </c>
      <c r="M2407" s="42">
        <v>1</v>
      </c>
      <c r="N2407" s="42" t="s">
        <v>224</v>
      </c>
      <c r="O2407" s="42" t="s">
        <v>12970</v>
      </c>
      <c r="P2407" s="42" t="s">
        <v>12971</v>
      </c>
      <c r="Q2407" t="s">
        <v>225</v>
      </c>
      <c r="R2407" t="s">
        <v>226</v>
      </c>
    </row>
    <row r="2408" spans="1:18" ht="13" x14ac:dyDescent="0.15">
      <c r="A2408" s="167"/>
      <c r="B2408" s="46">
        <v>43</v>
      </c>
      <c r="C2408" s="43" t="s">
        <v>13027</v>
      </c>
      <c r="D2408" s="45">
        <v>1000000</v>
      </c>
      <c r="E2408" s="42" t="s">
        <v>13028</v>
      </c>
      <c r="F2408" s="42" t="s">
        <v>2379</v>
      </c>
      <c r="G2408" s="42" t="s">
        <v>1948</v>
      </c>
      <c r="H2408" s="45">
        <v>9.1482857255456802E-9</v>
      </c>
      <c r="I2408" s="42">
        <v>22</v>
      </c>
      <c r="J2408" s="42" t="s">
        <v>13029</v>
      </c>
      <c r="K2408" s="42">
        <v>20</v>
      </c>
      <c r="L2408" s="42">
        <v>10</v>
      </c>
      <c r="M2408" s="42">
        <v>1</v>
      </c>
      <c r="N2408" s="42" t="s">
        <v>224</v>
      </c>
      <c r="O2408" s="42" t="s">
        <v>12970</v>
      </c>
      <c r="P2408" s="42" t="s">
        <v>12971</v>
      </c>
      <c r="Q2408" t="s">
        <v>225</v>
      </c>
      <c r="R2408" t="s">
        <v>226</v>
      </c>
    </row>
    <row r="2409" spans="1:18" ht="13" x14ac:dyDescent="0.15">
      <c r="A2409" s="167"/>
      <c r="B2409" s="46">
        <v>43</v>
      </c>
      <c r="C2409" s="43" t="s">
        <v>13030</v>
      </c>
      <c r="D2409" s="45">
        <v>1000000</v>
      </c>
      <c r="E2409" s="42" t="s">
        <v>13031</v>
      </c>
      <c r="F2409" s="42" t="s">
        <v>2379</v>
      </c>
      <c r="G2409" s="42" t="s">
        <v>1948</v>
      </c>
      <c r="H2409" s="45">
        <v>2.4177102209274602E-9</v>
      </c>
      <c r="I2409" s="42">
        <v>26</v>
      </c>
      <c r="J2409" s="42" t="s">
        <v>13032</v>
      </c>
      <c r="K2409" s="42">
        <v>33</v>
      </c>
      <c r="L2409" s="42">
        <v>11</v>
      </c>
      <c r="M2409" s="42">
        <v>1</v>
      </c>
      <c r="N2409" s="42" t="s">
        <v>224</v>
      </c>
      <c r="O2409" s="42" t="s">
        <v>12970</v>
      </c>
      <c r="P2409" s="42" t="s">
        <v>12971</v>
      </c>
      <c r="Q2409" t="s">
        <v>225</v>
      </c>
      <c r="R2409" t="s">
        <v>226</v>
      </c>
    </row>
    <row r="2410" spans="1:18" ht="13" x14ac:dyDescent="0.15">
      <c r="A2410" s="167"/>
      <c r="B2410" s="46">
        <v>43</v>
      </c>
      <c r="C2410" s="43" t="s">
        <v>13033</v>
      </c>
      <c r="D2410" s="45">
        <v>1000000</v>
      </c>
      <c r="E2410" s="42" t="s">
        <v>13034</v>
      </c>
      <c r="F2410" s="42" t="s">
        <v>2379</v>
      </c>
      <c r="G2410" s="42" t="s">
        <v>1948</v>
      </c>
      <c r="H2410" s="45">
        <v>5.8334076922075305E-10</v>
      </c>
      <c r="I2410" s="42">
        <v>22</v>
      </c>
      <c r="J2410" s="42" t="s">
        <v>13035</v>
      </c>
      <c r="K2410" s="42">
        <v>19</v>
      </c>
      <c r="L2410" s="42">
        <v>11</v>
      </c>
      <c r="M2410" s="42">
        <v>1</v>
      </c>
      <c r="N2410" s="42" t="s">
        <v>224</v>
      </c>
      <c r="O2410" s="42" t="s">
        <v>12970</v>
      </c>
      <c r="P2410" s="42" t="s">
        <v>12971</v>
      </c>
      <c r="Q2410" t="s">
        <v>225</v>
      </c>
      <c r="R2410" t="s">
        <v>226</v>
      </c>
    </row>
    <row r="2411" spans="1:18" ht="13" x14ac:dyDescent="0.15">
      <c r="A2411" s="167"/>
      <c r="B2411" s="46">
        <v>43</v>
      </c>
      <c r="C2411" s="43" t="s">
        <v>13036</v>
      </c>
      <c r="D2411" s="45">
        <v>1000000</v>
      </c>
      <c r="E2411" s="42" t="s">
        <v>13037</v>
      </c>
      <c r="F2411" s="42" t="s">
        <v>2379</v>
      </c>
      <c r="G2411" s="42" t="s">
        <v>1914</v>
      </c>
      <c r="H2411" s="45">
        <v>3.4474282585266202E-8</v>
      </c>
      <c r="I2411" s="42">
        <v>20</v>
      </c>
      <c r="J2411" s="42" t="s">
        <v>13038</v>
      </c>
      <c r="K2411" s="42">
        <v>14</v>
      </c>
      <c r="L2411" s="42">
        <v>6</v>
      </c>
      <c r="M2411" s="42">
        <v>1</v>
      </c>
      <c r="N2411" s="42" t="s">
        <v>224</v>
      </c>
      <c r="O2411" s="42" t="s">
        <v>12970</v>
      </c>
      <c r="P2411" s="42" t="s">
        <v>12971</v>
      </c>
      <c r="Q2411" t="s">
        <v>225</v>
      </c>
      <c r="R2411" t="s">
        <v>226</v>
      </c>
    </row>
    <row r="2412" spans="1:18" ht="13" x14ac:dyDescent="0.15">
      <c r="A2412" s="167"/>
      <c r="B2412" s="46">
        <v>43</v>
      </c>
      <c r="C2412" s="43" t="s">
        <v>13039</v>
      </c>
      <c r="D2412" s="45">
        <v>1000000</v>
      </c>
      <c r="E2412" s="42" t="s">
        <v>13040</v>
      </c>
      <c r="F2412" s="42" t="s">
        <v>2379</v>
      </c>
      <c r="G2412" s="42" t="s">
        <v>1914</v>
      </c>
      <c r="H2412" s="45">
        <v>4.4587490001766598E-8</v>
      </c>
      <c r="I2412" s="42">
        <v>20</v>
      </c>
      <c r="J2412" s="42" t="s">
        <v>13041</v>
      </c>
      <c r="K2412" s="42">
        <v>28</v>
      </c>
      <c r="L2412" s="42">
        <v>13</v>
      </c>
      <c r="M2412" s="42">
        <v>1</v>
      </c>
      <c r="N2412" s="42" t="s">
        <v>224</v>
      </c>
      <c r="O2412" s="42" t="s">
        <v>12970</v>
      </c>
      <c r="P2412" s="42" t="s">
        <v>12971</v>
      </c>
      <c r="Q2412" t="s">
        <v>225</v>
      </c>
      <c r="R2412" t="s">
        <v>226</v>
      </c>
    </row>
    <row r="2413" spans="1:18" ht="13" x14ac:dyDescent="0.15">
      <c r="A2413" s="167"/>
      <c r="B2413" s="46">
        <v>43</v>
      </c>
      <c r="C2413" s="43" t="s">
        <v>13042</v>
      </c>
      <c r="D2413" s="45">
        <v>1000000</v>
      </c>
      <c r="E2413" s="42" t="s">
        <v>13043</v>
      </c>
      <c r="F2413" s="42" t="s">
        <v>2379</v>
      </c>
      <c r="G2413" s="42" t="s">
        <v>1948</v>
      </c>
      <c r="H2413" s="45">
        <v>1.6185453510235301E-9</v>
      </c>
      <c r="I2413" s="42">
        <v>22</v>
      </c>
      <c r="J2413" s="42" t="s">
        <v>13044</v>
      </c>
      <c r="K2413" s="42">
        <v>22</v>
      </c>
      <c r="L2413" s="42">
        <v>9</v>
      </c>
      <c r="M2413" s="42">
        <v>1</v>
      </c>
      <c r="N2413" s="42" t="s">
        <v>224</v>
      </c>
      <c r="O2413" s="42" t="s">
        <v>12970</v>
      </c>
      <c r="P2413" s="42" t="s">
        <v>12971</v>
      </c>
      <c r="Q2413" t="s">
        <v>225</v>
      </c>
      <c r="R2413" t="s">
        <v>226</v>
      </c>
    </row>
    <row r="2414" spans="1:18" ht="13" x14ac:dyDescent="0.15">
      <c r="A2414" s="167"/>
      <c r="B2414" s="46">
        <v>43</v>
      </c>
      <c r="C2414" s="43" t="s">
        <v>13045</v>
      </c>
      <c r="D2414" s="45">
        <v>1000000</v>
      </c>
      <c r="E2414" s="42" t="s">
        <v>13046</v>
      </c>
      <c r="F2414" s="42" t="s">
        <v>2379</v>
      </c>
      <c r="G2414" s="42" t="s">
        <v>1914</v>
      </c>
      <c r="H2414" s="45">
        <v>2.27016753647076E-7</v>
      </c>
      <c r="I2414" s="42">
        <v>20</v>
      </c>
      <c r="J2414" s="42" t="s">
        <v>13047</v>
      </c>
      <c r="K2414" s="42">
        <v>15</v>
      </c>
      <c r="L2414" s="42">
        <v>8</v>
      </c>
      <c r="M2414" s="42">
        <v>1</v>
      </c>
      <c r="N2414" s="42" t="s">
        <v>224</v>
      </c>
      <c r="O2414" s="42" t="s">
        <v>12970</v>
      </c>
      <c r="P2414" s="42" t="s">
        <v>12971</v>
      </c>
      <c r="Q2414" t="s">
        <v>225</v>
      </c>
      <c r="R2414" t="s">
        <v>226</v>
      </c>
    </row>
    <row r="2415" spans="1:18" ht="13" x14ac:dyDescent="0.15">
      <c r="A2415" s="167"/>
      <c r="B2415" s="46">
        <v>43</v>
      </c>
      <c r="C2415" s="43" t="s">
        <v>13048</v>
      </c>
      <c r="D2415" s="45">
        <v>1000000</v>
      </c>
      <c r="E2415" s="42" t="s">
        <v>13049</v>
      </c>
      <c r="F2415" s="42" t="s">
        <v>2379</v>
      </c>
      <c r="G2415" s="42" t="s">
        <v>1941</v>
      </c>
      <c r="H2415" s="45">
        <v>2.2723112450349399E-8</v>
      </c>
      <c r="I2415" s="42">
        <v>32</v>
      </c>
      <c r="J2415" s="42" t="s">
        <v>13050</v>
      </c>
      <c r="K2415" s="42">
        <v>34</v>
      </c>
      <c r="L2415" s="42">
        <v>17</v>
      </c>
      <c r="M2415" s="42">
        <v>1</v>
      </c>
      <c r="N2415" s="42" t="s">
        <v>224</v>
      </c>
      <c r="O2415" s="42" t="s">
        <v>12970</v>
      </c>
      <c r="P2415" s="42" t="s">
        <v>12971</v>
      </c>
      <c r="Q2415" t="s">
        <v>225</v>
      </c>
      <c r="R2415" t="s">
        <v>226</v>
      </c>
    </row>
    <row r="2416" spans="1:18" ht="13" x14ac:dyDescent="0.15">
      <c r="A2416" s="167"/>
      <c r="B2416" s="46">
        <v>43</v>
      </c>
      <c r="C2416" s="43" t="s">
        <v>13051</v>
      </c>
      <c r="D2416" s="45">
        <v>1000000</v>
      </c>
      <c r="E2416" s="42" t="s">
        <v>13052</v>
      </c>
      <c r="F2416" s="42" t="s">
        <v>2379</v>
      </c>
      <c r="G2416" s="42" t="s">
        <v>1925</v>
      </c>
      <c r="H2416" s="45">
        <v>1.7967362713192501E-10</v>
      </c>
      <c r="I2416" s="42">
        <v>34</v>
      </c>
      <c r="J2416" s="42" t="s">
        <v>13053</v>
      </c>
      <c r="K2416" s="42">
        <v>27</v>
      </c>
      <c r="L2416" s="42">
        <v>11</v>
      </c>
      <c r="M2416" s="42">
        <v>1</v>
      </c>
      <c r="N2416" s="42" t="s">
        <v>224</v>
      </c>
      <c r="O2416" s="42" t="s">
        <v>12970</v>
      </c>
      <c r="P2416" s="42" t="s">
        <v>12971</v>
      </c>
      <c r="Q2416" t="s">
        <v>225</v>
      </c>
      <c r="R2416" t="s">
        <v>226</v>
      </c>
    </row>
    <row r="2417" spans="1:18" ht="13" x14ac:dyDescent="0.15">
      <c r="A2417" s="167"/>
      <c r="B2417" s="46">
        <v>43</v>
      </c>
      <c r="C2417" s="43" t="s">
        <v>13054</v>
      </c>
      <c r="D2417" s="45">
        <v>1000000</v>
      </c>
      <c r="E2417" s="42" t="s">
        <v>13055</v>
      </c>
      <c r="F2417" s="42" t="s">
        <v>2379</v>
      </c>
      <c r="G2417" s="42" t="s">
        <v>1941</v>
      </c>
      <c r="H2417" s="45">
        <v>9.74442884192165E-10</v>
      </c>
      <c r="I2417" s="42">
        <v>28</v>
      </c>
      <c r="J2417" s="42" t="s">
        <v>13056</v>
      </c>
      <c r="K2417" s="42">
        <v>29</v>
      </c>
      <c r="L2417" s="42">
        <v>15</v>
      </c>
      <c r="M2417" s="42">
        <v>1</v>
      </c>
      <c r="N2417" s="42" t="s">
        <v>224</v>
      </c>
      <c r="O2417" s="42" t="s">
        <v>12970</v>
      </c>
      <c r="P2417" s="42" t="s">
        <v>12971</v>
      </c>
      <c r="Q2417" t="s">
        <v>225</v>
      </c>
      <c r="R2417" t="s">
        <v>226</v>
      </c>
    </row>
    <row r="2418" spans="1:18" ht="13" x14ac:dyDescent="0.15">
      <c r="A2418" s="167"/>
      <c r="B2418" s="46">
        <v>43</v>
      </c>
      <c r="C2418" s="43" t="s">
        <v>13057</v>
      </c>
      <c r="D2418" s="45">
        <v>1000000</v>
      </c>
      <c r="E2418" s="42" t="s">
        <v>13058</v>
      </c>
      <c r="F2418" s="42" t="s">
        <v>2379</v>
      </c>
      <c r="G2418" s="42" t="s">
        <v>1914</v>
      </c>
      <c r="H2418" s="45">
        <v>1.74069656822358E-9</v>
      </c>
      <c r="I2418" s="42">
        <v>22</v>
      </c>
      <c r="J2418" s="42" t="s">
        <v>13059</v>
      </c>
      <c r="K2418" s="42">
        <v>18</v>
      </c>
      <c r="L2418" s="42">
        <v>9</v>
      </c>
      <c r="M2418" s="42">
        <v>1</v>
      </c>
      <c r="N2418" s="42" t="s">
        <v>224</v>
      </c>
      <c r="O2418" s="42" t="s">
        <v>12970</v>
      </c>
      <c r="P2418" s="42" t="s">
        <v>12971</v>
      </c>
      <c r="Q2418" t="s">
        <v>225</v>
      </c>
      <c r="R2418" t="s">
        <v>226</v>
      </c>
    </row>
    <row r="2419" spans="1:18" ht="13" x14ac:dyDescent="0.15">
      <c r="A2419" s="167"/>
      <c r="B2419" s="46">
        <v>43</v>
      </c>
      <c r="C2419" s="43" t="s">
        <v>13060</v>
      </c>
      <c r="D2419" s="45">
        <v>1000000</v>
      </c>
      <c r="E2419" s="42" t="s">
        <v>13061</v>
      </c>
      <c r="F2419" s="42" t="s">
        <v>2379</v>
      </c>
      <c r="G2419" s="42" t="s">
        <v>1941</v>
      </c>
      <c r="H2419" s="45">
        <v>1.01709000825383E-8</v>
      </c>
      <c r="I2419" s="42">
        <v>32</v>
      </c>
      <c r="J2419" s="42" t="s">
        <v>13062</v>
      </c>
      <c r="K2419" s="42">
        <v>27</v>
      </c>
      <c r="L2419" s="42">
        <v>15</v>
      </c>
      <c r="M2419" s="42">
        <v>1</v>
      </c>
      <c r="N2419" s="42" t="s">
        <v>224</v>
      </c>
      <c r="O2419" s="42" t="s">
        <v>12970</v>
      </c>
      <c r="P2419" s="42" t="s">
        <v>12971</v>
      </c>
      <c r="Q2419" t="s">
        <v>225</v>
      </c>
      <c r="R2419" t="s">
        <v>226</v>
      </c>
    </row>
    <row r="2420" spans="1:18" ht="13" x14ac:dyDescent="0.15">
      <c r="A2420" s="167"/>
      <c r="B2420" s="46">
        <v>43</v>
      </c>
      <c r="C2420" s="43" t="s">
        <v>13063</v>
      </c>
      <c r="D2420" s="45">
        <v>1000000</v>
      </c>
      <c r="E2420" s="42" t="s">
        <v>13064</v>
      </c>
      <c r="F2420" s="42" t="s">
        <v>2379</v>
      </c>
      <c r="G2420" s="42" t="s">
        <v>1941</v>
      </c>
      <c r="H2420" s="45">
        <v>7.2423311662556705E-8</v>
      </c>
      <c r="I2420" s="42">
        <v>20</v>
      </c>
      <c r="J2420" s="42" t="s">
        <v>13065</v>
      </c>
      <c r="K2420" s="42">
        <v>18</v>
      </c>
      <c r="L2420" s="42">
        <v>11</v>
      </c>
      <c r="M2420" s="42">
        <v>1</v>
      </c>
      <c r="N2420" s="42" t="s">
        <v>224</v>
      </c>
      <c r="O2420" s="42" t="s">
        <v>12970</v>
      </c>
      <c r="P2420" s="42" t="s">
        <v>12971</v>
      </c>
      <c r="Q2420" t="s">
        <v>225</v>
      </c>
      <c r="R2420" t="s">
        <v>226</v>
      </c>
    </row>
    <row r="2421" spans="1:18" ht="13" x14ac:dyDescent="0.15">
      <c r="A2421" s="167"/>
      <c r="B2421" s="46">
        <v>43</v>
      </c>
      <c r="C2421" s="43" t="s">
        <v>13066</v>
      </c>
      <c r="D2421" s="45">
        <v>1000000</v>
      </c>
      <c r="E2421" s="42" t="s">
        <v>13067</v>
      </c>
      <c r="F2421" s="42" t="s">
        <v>2379</v>
      </c>
      <c r="G2421" s="42" t="s">
        <v>1910</v>
      </c>
      <c r="H2421" s="45">
        <v>3.0192676955392099E-8</v>
      </c>
      <c r="I2421" s="42">
        <v>20</v>
      </c>
      <c r="J2421" s="42" t="s">
        <v>13068</v>
      </c>
      <c r="K2421" s="42">
        <v>12</v>
      </c>
      <c r="L2421" s="42">
        <v>6</v>
      </c>
      <c r="M2421" s="42">
        <v>1</v>
      </c>
      <c r="N2421" s="42" t="s">
        <v>224</v>
      </c>
      <c r="O2421" s="42" t="s">
        <v>12970</v>
      </c>
      <c r="P2421" s="42" t="s">
        <v>12971</v>
      </c>
      <c r="Q2421" t="s">
        <v>225</v>
      </c>
      <c r="R2421" t="s">
        <v>226</v>
      </c>
    </row>
    <row r="2422" spans="1:18" ht="13" x14ac:dyDescent="0.15">
      <c r="A2422" s="167"/>
      <c r="B2422" s="46">
        <v>43</v>
      </c>
      <c r="C2422" s="43" t="s">
        <v>13069</v>
      </c>
      <c r="D2422" s="45">
        <v>1000000</v>
      </c>
      <c r="E2422" s="42" t="s">
        <v>13070</v>
      </c>
      <c r="F2422" s="42" t="s">
        <v>2379</v>
      </c>
      <c r="G2422" s="42" t="s">
        <v>1941</v>
      </c>
      <c r="H2422" s="45">
        <v>4.1328688149675598E-8</v>
      </c>
      <c r="I2422" s="42">
        <v>22</v>
      </c>
      <c r="J2422" s="42" t="s">
        <v>13071</v>
      </c>
      <c r="K2422" s="42">
        <v>11</v>
      </c>
      <c r="L2422" s="42">
        <v>8</v>
      </c>
      <c r="M2422" s="42">
        <v>1</v>
      </c>
      <c r="N2422" s="42" t="s">
        <v>224</v>
      </c>
      <c r="O2422" s="42" t="s">
        <v>12970</v>
      </c>
      <c r="P2422" s="42" t="s">
        <v>12971</v>
      </c>
      <c r="Q2422" t="s">
        <v>225</v>
      </c>
      <c r="R2422" t="s">
        <v>226</v>
      </c>
    </row>
    <row r="2423" spans="1:18" ht="13" x14ac:dyDescent="0.15">
      <c r="A2423" s="167"/>
      <c r="B2423" s="46">
        <v>43</v>
      </c>
      <c r="C2423" s="43" t="s">
        <v>13072</v>
      </c>
      <c r="D2423" s="45">
        <v>1000000</v>
      </c>
      <c r="E2423" s="42" t="s">
        <v>13073</v>
      </c>
      <c r="F2423" s="42" t="s">
        <v>2379</v>
      </c>
      <c r="G2423" s="42" t="s">
        <v>1910</v>
      </c>
      <c r="H2423" s="45">
        <v>2.6446909823962998E-8</v>
      </c>
      <c r="I2423" s="42">
        <v>20</v>
      </c>
      <c r="J2423" s="42" t="s">
        <v>13074</v>
      </c>
      <c r="K2423" s="42">
        <v>9</v>
      </c>
      <c r="L2423" s="42">
        <v>5</v>
      </c>
      <c r="M2423" s="42">
        <v>1</v>
      </c>
      <c r="N2423" s="42" t="s">
        <v>224</v>
      </c>
      <c r="O2423" s="42" t="s">
        <v>12970</v>
      </c>
      <c r="P2423" s="42" t="s">
        <v>12971</v>
      </c>
      <c r="Q2423" t="s">
        <v>225</v>
      </c>
      <c r="R2423" t="s">
        <v>226</v>
      </c>
    </row>
    <row r="2424" spans="1:18" ht="13" x14ac:dyDescent="0.15">
      <c r="A2424" s="167"/>
      <c r="B2424" s="46">
        <v>43</v>
      </c>
      <c r="C2424" s="43" t="s">
        <v>13075</v>
      </c>
      <c r="D2424" s="45">
        <v>1000000</v>
      </c>
      <c r="E2424" s="42" t="s">
        <v>13076</v>
      </c>
      <c r="F2424" s="42" t="s">
        <v>2379</v>
      </c>
      <c r="G2424" s="42" t="s">
        <v>1914</v>
      </c>
      <c r="H2424" s="45">
        <v>1.7468705111867701E-9</v>
      </c>
      <c r="I2424" s="42">
        <v>22</v>
      </c>
      <c r="J2424" s="42" t="s">
        <v>13077</v>
      </c>
      <c r="K2424" s="42">
        <v>12</v>
      </c>
      <c r="L2424" s="42">
        <v>5</v>
      </c>
      <c r="M2424" s="42">
        <v>1</v>
      </c>
      <c r="N2424" s="42" t="s">
        <v>224</v>
      </c>
      <c r="O2424" s="42" t="s">
        <v>12970</v>
      </c>
      <c r="P2424" s="42" t="s">
        <v>12971</v>
      </c>
      <c r="Q2424" t="s">
        <v>225</v>
      </c>
      <c r="R2424" t="s">
        <v>226</v>
      </c>
    </row>
    <row r="2425" spans="1:18" ht="13" x14ac:dyDescent="0.15">
      <c r="A2425" s="167"/>
      <c r="B2425" s="46">
        <v>43</v>
      </c>
      <c r="C2425" s="43" t="s">
        <v>13078</v>
      </c>
      <c r="D2425" s="45">
        <v>1000000</v>
      </c>
      <c r="E2425" s="42" t="s">
        <v>13079</v>
      </c>
      <c r="F2425" s="42" t="s">
        <v>2379</v>
      </c>
      <c r="G2425" s="42" t="s">
        <v>1914</v>
      </c>
      <c r="H2425" s="45">
        <v>2.2914477545927798E-9</v>
      </c>
      <c r="I2425" s="42">
        <v>22</v>
      </c>
      <c r="J2425" s="42" t="s">
        <v>13080</v>
      </c>
      <c r="K2425" s="42">
        <v>13</v>
      </c>
      <c r="L2425" s="42">
        <v>8</v>
      </c>
      <c r="M2425" s="42">
        <v>1</v>
      </c>
      <c r="N2425" s="42" t="s">
        <v>224</v>
      </c>
      <c r="O2425" s="42" t="s">
        <v>12970</v>
      </c>
      <c r="P2425" s="42" t="s">
        <v>12971</v>
      </c>
      <c r="Q2425" t="s">
        <v>225</v>
      </c>
      <c r="R2425" t="s">
        <v>226</v>
      </c>
    </row>
    <row r="2426" spans="1:18" ht="13" x14ac:dyDescent="0.15">
      <c r="A2426" s="167"/>
      <c r="B2426" s="46">
        <v>43</v>
      </c>
      <c r="C2426" s="43" t="s">
        <v>13081</v>
      </c>
      <c r="D2426" s="45">
        <v>1000000</v>
      </c>
      <c r="E2426" s="42" t="s">
        <v>13082</v>
      </c>
      <c r="F2426" s="42" t="s">
        <v>2379</v>
      </c>
      <c r="G2426" s="42" t="s">
        <v>1948</v>
      </c>
      <c r="H2426" s="45">
        <v>2.5952288399479601E-9</v>
      </c>
      <c r="I2426" s="42">
        <v>22</v>
      </c>
      <c r="J2426" s="42" t="s">
        <v>13083</v>
      </c>
      <c r="K2426" s="42">
        <v>10</v>
      </c>
      <c r="L2426" s="42">
        <v>6</v>
      </c>
      <c r="M2426" s="42">
        <v>1</v>
      </c>
      <c r="N2426" s="42" t="s">
        <v>224</v>
      </c>
      <c r="O2426" s="42" t="s">
        <v>12970</v>
      </c>
      <c r="P2426" s="42" t="s">
        <v>12971</v>
      </c>
      <c r="Q2426" t="s">
        <v>225</v>
      </c>
      <c r="R2426" t="s">
        <v>226</v>
      </c>
    </row>
    <row r="2427" spans="1:18" ht="13" x14ac:dyDescent="0.15">
      <c r="A2427" s="167"/>
      <c r="B2427" s="46">
        <v>43</v>
      </c>
      <c r="C2427" s="43" t="s">
        <v>13084</v>
      </c>
      <c r="D2427" s="45">
        <v>1000000</v>
      </c>
      <c r="E2427" s="42" t="s">
        <v>13085</v>
      </c>
      <c r="F2427" s="42" t="s">
        <v>2379</v>
      </c>
      <c r="G2427" s="42" t="s">
        <v>1941</v>
      </c>
      <c r="H2427" s="45">
        <v>4.6663636625594001E-8</v>
      </c>
      <c r="I2427" s="42">
        <v>22</v>
      </c>
      <c r="J2427" s="42" t="s">
        <v>13086</v>
      </c>
      <c r="K2427" s="42">
        <v>7</v>
      </c>
      <c r="L2427" s="42">
        <v>7</v>
      </c>
      <c r="M2427" s="42">
        <v>1</v>
      </c>
      <c r="N2427" s="42" t="s">
        <v>224</v>
      </c>
      <c r="O2427" s="42" t="s">
        <v>12970</v>
      </c>
      <c r="P2427" s="42" t="s">
        <v>12971</v>
      </c>
      <c r="Q2427" t="s">
        <v>225</v>
      </c>
      <c r="R2427" t="s">
        <v>226</v>
      </c>
    </row>
    <row r="2428" spans="1:18" ht="13" x14ac:dyDescent="0.15">
      <c r="A2428" s="167"/>
      <c r="B2428" s="46">
        <v>43</v>
      </c>
      <c r="C2428" s="43" t="s">
        <v>13087</v>
      </c>
      <c r="D2428" s="45">
        <v>1000000</v>
      </c>
      <c r="E2428" s="42" t="s">
        <v>13088</v>
      </c>
      <c r="F2428" s="42" t="s">
        <v>2379</v>
      </c>
      <c r="G2428" s="42" t="s">
        <v>1910</v>
      </c>
      <c r="H2428" s="45">
        <v>3.7717075877417998E-8</v>
      </c>
      <c r="I2428" s="42">
        <v>20</v>
      </c>
      <c r="J2428" s="42" t="s">
        <v>13089</v>
      </c>
      <c r="K2428" s="42">
        <v>7</v>
      </c>
      <c r="L2428" s="42">
        <v>4</v>
      </c>
      <c r="M2428" s="42">
        <v>1</v>
      </c>
      <c r="N2428" s="42" t="s">
        <v>224</v>
      </c>
      <c r="O2428" s="42" t="s">
        <v>12970</v>
      </c>
      <c r="P2428" s="42" t="s">
        <v>12971</v>
      </c>
      <c r="Q2428" t="s">
        <v>225</v>
      </c>
      <c r="R2428" t="s">
        <v>226</v>
      </c>
    </row>
    <row r="2429" spans="1:18" ht="13" x14ac:dyDescent="0.15">
      <c r="A2429" s="167"/>
      <c r="B2429" s="46">
        <v>43</v>
      </c>
      <c r="C2429" s="43" t="s">
        <v>13090</v>
      </c>
      <c r="D2429" s="45">
        <v>1000000</v>
      </c>
      <c r="E2429" s="42" t="s">
        <v>13091</v>
      </c>
      <c r="F2429" s="42" t="s">
        <v>2379</v>
      </c>
      <c r="G2429" s="42" t="s">
        <v>1948</v>
      </c>
      <c r="H2429" s="45">
        <v>4.8366563664344599E-8</v>
      </c>
      <c r="I2429" s="42">
        <v>20</v>
      </c>
      <c r="J2429" s="42" t="s">
        <v>13092</v>
      </c>
      <c r="K2429" s="42">
        <v>9</v>
      </c>
      <c r="L2429" s="42">
        <v>6</v>
      </c>
      <c r="M2429" s="42">
        <v>1</v>
      </c>
      <c r="N2429" s="42" t="s">
        <v>224</v>
      </c>
      <c r="O2429" s="42" t="s">
        <v>12970</v>
      </c>
      <c r="P2429" s="42" t="s">
        <v>12971</v>
      </c>
      <c r="Q2429" t="s">
        <v>225</v>
      </c>
      <c r="R2429" t="s">
        <v>226</v>
      </c>
    </row>
    <row r="2430" spans="1:18" ht="13" x14ac:dyDescent="0.15">
      <c r="A2430" s="167"/>
      <c r="B2430" s="46">
        <v>43</v>
      </c>
      <c r="C2430" s="43" t="s">
        <v>13093</v>
      </c>
      <c r="D2430" s="45">
        <v>1000000</v>
      </c>
      <c r="E2430" s="42" t="s">
        <v>13094</v>
      </c>
      <c r="F2430" s="42" t="s">
        <v>2379</v>
      </c>
      <c r="G2430" s="42" t="s">
        <v>1910</v>
      </c>
      <c r="H2430" s="45">
        <v>2.7750921676194E-9</v>
      </c>
      <c r="I2430" s="42">
        <v>20</v>
      </c>
      <c r="J2430" s="42" t="s">
        <v>13095</v>
      </c>
      <c r="K2430" s="42">
        <v>6</v>
      </c>
      <c r="L2430" s="42">
        <v>3</v>
      </c>
      <c r="M2430" s="42">
        <v>1</v>
      </c>
      <c r="N2430" s="42" t="s">
        <v>224</v>
      </c>
      <c r="O2430" s="42" t="s">
        <v>12970</v>
      </c>
      <c r="P2430" s="42" t="s">
        <v>12971</v>
      </c>
      <c r="Q2430" t="s">
        <v>225</v>
      </c>
      <c r="R2430" t="s">
        <v>226</v>
      </c>
    </row>
    <row r="2431" spans="1:18" ht="13" x14ac:dyDescent="0.15">
      <c r="A2431" s="167"/>
      <c r="B2431" s="46">
        <v>43</v>
      </c>
      <c r="C2431" s="43" t="s">
        <v>13096</v>
      </c>
      <c r="D2431" s="45">
        <v>1000000</v>
      </c>
      <c r="E2431" s="42" t="s">
        <v>13097</v>
      </c>
      <c r="F2431" s="42" t="s">
        <v>2379</v>
      </c>
      <c r="G2431" s="42" t="s">
        <v>1948</v>
      </c>
      <c r="H2431" s="45">
        <v>3.5475056437265498E-10</v>
      </c>
      <c r="I2431" s="42">
        <v>22</v>
      </c>
      <c r="J2431" s="42" t="s">
        <v>13098</v>
      </c>
      <c r="K2431" s="42">
        <v>7</v>
      </c>
      <c r="L2431" s="42">
        <v>3</v>
      </c>
      <c r="M2431" s="42">
        <v>1</v>
      </c>
      <c r="N2431" s="42" t="s">
        <v>224</v>
      </c>
      <c r="O2431" s="42" t="s">
        <v>12970</v>
      </c>
      <c r="P2431" s="42" t="s">
        <v>12971</v>
      </c>
      <c r="Q2431" t="s">
        <v>225</v>
      </c>
      <c r="R2431" t="s">
        <v>226</v>
      </c>
    </row>
    <row r="2432" spans="1:18" ht="13" x14ac:dyDescent="0.15">
      <c r="A2432" s="167"/>
      <c r="B2432" s="46">
        <v>43</v>
      </c>
      <c r="C2432" s="43" t="s">
        <v>13099</v>
      </c>
      <c r="D2432" s="45">
        <v>1000000</v>
      </c>
      <c r="E2432" s="42" t="s">
        <v>13100</v>
      </c>
      <c r="F2432" s="42" t="s">
        <v>2379</v>
      </c>
      <c r="G2432" s="42" t="s">
        <v>1948</v>
      </c>
      <c r="H2432" s="45">
        <v>3.6352531163620101E-9</v>
      </c>
      <c r="I2432" s="42">
        <v>20</v>
      </c>
      <c r="J2432" s="42" t="s">
        <v>13101</v>
      </c>
      <c r="K2432" s="42">
        <v>5</v>
      </c>
      <c r="L2432" s="42">
        <v>4</v>
      </c>
      <c r="M2432" s="42">
        <v>1</v>
      </c>
      <c r="N2432" s="42" t="s">
        <v>224</v>
      </c>
      <c r="O2432" s="42" t="s">
        <v>12970</v>
      </c>
      <c r="P2432" s="42" t="s">
        <v>12971</v>
      </c>
      <c r="Q2432" t="s">
        <v>225</v>
      </c>
      <c r="R2432" t="s">
        <v>226</v>
      </c>
    </row>
    <row r="2433" spans="1:18" ht="13" x14ac:dyDescent="0.15">
      <c r="A2433" s="167"/>
      <c r="B2433" s="46">
        <v>43</v>
      </c>
      <c r="C2433" s="43" t="s">
        <v>13102</v>
      </c>
      <c r="D2433" s="45">
        <v>1000000</v>
      </c>
      <c r="E2433" s="42" t="s">
        <v>13103</v>
      </c>
      <c r="F2433" s="42" t="s">
        <v>2379</v>
      </c>
      <c r="G2433" s="42" t="s">
        <v>1914</v>
      </c>
      <c r="H2433" s="45">
        <v>8.5901017915769097E-9</v>
      </c>
      <c r="I2433" s="42">
        <v>20</v>
      </c>
      <c r="J2433" s="42" t="s">
        <v>13104</v>
      </c>
      <c r="K2433" s="42">
        <v>7</v>
      </c>
      <c r="L2433" s="42">
        <v>5</v>
      </c>
      <c r="M2433" s="42">
        <v>1</v>
      </c>
      <c r="N2433" s="42" t="s">
        <v>224</v>
      </c>
      <c r="O2433" s="42" t="s">
        <v>12970</v>
      </c>
      <c r="P2433" s="42" t="s">
        <v>12971</v>
      </c>
      <c r="Q2433" t="s">
        <v>225</v>
      </c>
      <c r="R2433" t="s">
        <v>226</v>
      </c>
    </row>
    <row r="2434" spans="1:18" ht="13" x14ac:dyDescent="0.15">
      <c r="A2434" s="167"/>
      <c r="B2434" s="46">
        <v>43</v>
      </c>
      <c r="C2434" s="43" t="s">
        <v>13105</v>
      </c>
      <c r="D2434" s="45">
        <v>1000000</v>
      </c>
      <c r="E2434" s="42" t="s">
        <v>13106</v>
      </c>
      <c r="F2434" s="42" t="s">
        <v>2379</v>
      </c>
      <c r="G2434" s="42" t="s">
        <v>1918</v>
      </c>
      <c r="H2434" s="45">
        <v>9.4931968301846195E-8</v>
      </c>
      <c r="I2434" s="42">
        <v>10</v>
      </c>
      <c r="J2434" s="42" t="s">
        <v>13107</v>
      </c>
      <c r="K2434" s="42">
        <v>6</v>
      </c>
      <c r="L2434" s="42">
        <v>3</v>
      </c>
      <c r="M2434" s="42">
        <v>1</v>
      </c>
      <c r="N2434" s="42" t="s">
        <v>224</v>
      </c>
      <c r="O2434" s="42" t="s">
        <v>12970</v>
      </c>
      <c r="P2434" s="42" t="s">
        <v>12971</v>
      </c>
      <c r="Q2434" t="s">
        <v>225</v>
      </c>
      <c r="R2434" t="s">
        <v>226</v>
      </c>
    </row>
    <row r="2435" spans="1:18" ht="13" x14ac:dyDescent="0.15">
      <c r="A2435" s="167"/>
      <c r="B2435" s="46">
        <v>43</v>
      </c>
      <c r="C2435" s="43" t="s">
        <v>13108</v>
      </c>
      <c r="D2435" s="45">
        <v>1000000</v>
      </c>
      <c r="E2435" s="42" t="s">
        <v>13109</v>
      </c>
      <c r="F2435" s="42" t="s">
        <v>2379</v>
      </c>
      <c r="G2435" s="42" t="s">
        <v>1910</v>
      </c>
      <c r="H2435" s="45">
        <v>1.4557218550347801E-7</v>
      </c>
      <c r="I2435" s="42">
        <v>0</v>
      </c>
      <c r="J2435" s="42" t="s">
        <v>13110</v>
      </c>
      <c r="K2435" s="42">
        <v>5</v>
      </c>
      <c r="L2435" s="42">
        <v>5</v>
      </c>
      <c r="M2435" s="42">
        <v>1</v>
      </c>
      <c r="N2435" s="42" t="s">
        <v>224</v>
      </c>
      <c r="O2435" s="42" t="s">
        <v>12970</v>
      </c>
      <c r="P2435" s="42" t="s">
        <v>12971</v>
      </c>
      <c r="Q2435" t="s">
        <v>225</v>
      </c>
      <c r="R2435" t="s">
        <v>226</v>
      </c>
    </row>
    <row r="2436" spans="1:18" ht="13" x14ac:dyDescent="0.15">
      <c r="A2436" s="167"/>
      <c r="B2436" s="46">
        <v>43</v>
      </c>
      <c r="C2436" s="43" t="s">
        <v>13111</v>
      </c>
      <c r="D2436" s="45">
        <v>1000000</v>
      </c>
      <c r="E2436" s="42" t="s">
        <v>13112</v>
      </c>
      <c r="F2436" s="42" t="s">
        <v>2241</v>
      </c>
      <c r="G2436" s="42" t="s">
        <v>1910</v>
      </c>
      <c r="H2436" s="45">
        <v>5.80744228127232E-10</v>
      </c>
      <c r="I2436" s="42">
        <v>34</v>
      </c>
      <c r="J2436" s="42" t="s">
        <v>13113</v>
      </c>
      <c r="K2436" s="42">
        <v>4</v>
      </c>
      <c r="L2436" s="42">
        <v>3</v>
      </c>
      <c r="M2436" s="42">
        <v>1</v>
      </c>
      <c r="N2436" s="42" t="s">
        <v>224</v>
      </c>
      <c r="O2436" s="42" t="s">
        <v>12970</v>
      </c>
      <c r="P2436" s="42" t="s">
        <v>12971</v>
      </c>
      <c r="Q2436" t="s">
        <v>225</v>
      </c>
      <c r="R2436" t="s">
        <v>226</v>
      </c>
    </row>
    <row r="2437" spans="1:18" ht="13" x14ac:dyDescent="0.15">
      <c r="A2437" s="167"/>
      <c r="B2437" s="46">
        <v>43</v>
      </c>
      <c r="C2437" s="43" t="s">
        <v>13114</v>
      </c>
      <c r="D2437" s="45">
        <v>1000000</v>
      </c>
      <c r="E2437" s="42" t="s">
        <v>13115</v>
      </c>
      <c r="F2437" s="42" t="s">
        <v>2379</v>
      </c>
      <c r="G2437" s="42" t="s">
        <v>1910</v>
      </c>
      <c r="H2437" s="45">
        <v>5.8754460009606102E-9</v>
      </c>
      <c r="I2437" s="42">
        <v>14</v>
      </c>
      <c r="J2437" s="42" t="s">
        <v>13116</v>
      </c>
      <c r="K2437" s="42">
        <v>4</v>
      </c>
      <c r="L2437" s="42">
        <v>4</v>
      </c>
      <c r="M2437" s="42">
        <v>1</v>
      </c>
      <c r="N2437" s="42" t="s">
        <v>224</v>
      </c>
      <c r="O2437" s="42" t="s">
        <v>12970</v>
      </c>
      <c r="P2437" s="42" t="s">
        <v>12971</v>
      </c>
      <c r="Q2437" t="s">
        <v>225</v>
      </c>
      <c r="R2437" t="s">
        <v>226</v>
      </c>
    </row>
    <row r="2438" spans="1:18" ht="13" x14ac:dyDescent="0.15">
      <c r="A2438" s="167"/>
      <c r="B2438" s="46">
        <v>43</v>
      </c>
      <c r="C2438" s="43" t="s">
        <v>13117</v>
      </c>
      <c r="D2438" s="45">
        <v>1000000</v>
      </c>
      <c r="E2438" s="42" t="s">
        <v>13118</v>
      </c>
      <c r="F2438" s="42" t="s">
        <v>2379</v>
      </c>
      <c r="G2438" s="42" t="s">
        <v>1948</v>
      </c>
      <c r="H2438" s="45">
        <v>7.0843254179093903E-9</v>
      </c>
      <c r="I2438" s="42">
        <v>20</v>
      </c>
      <c r="J2438" s="42" t="s">
        <v>13119</v>
      </c>
      <c r="K2438" s="42">
        <v>5</v>
      </c>
      <c r="L2438" s="42">
        <v>3</v>
      </c>
      <c r="M2438" s="42">
        <v>1</v>
      </c>
      <c r="N2438" s="42" t="s">
        <v>224</v>
      </c>
      <c r="O2438" s="42" t="s">
        <v>12970</v>
      </c>
      <c r="P2438" s="42" t="s">
        <v>12971</v>
      </c>
      <c r="Q2438" t="s">
        <v>225</v>
      </c>
      <c r="R2438" t="s">
        <v>226</v>
      </c>
    </row>
    <row r="2439" spans="1:18" ht="13" x14ac:dyDescent="0.15">
      <c r="A2439" s="167"/>
      <c r="B2439" s="46">
        <v>43</v>
      </c>
      <c r="C2439" s="43" t="s">
        <v>13120</v>
      </c>
      <c r="D2439" s="45">
        <v>1000000</v>
      </c>
      <c r="E2439" s="42" t="s">
        <v>13121</v>
      </c>
      <c r="F2439" s="42" t="s">
        <v>2379</v>
      </c>
      <c r="G2439" s="42" t="s">
        <v>1955</v>
      </c>
      <c r="H2439" s="45">
        <v>1.8323286087580599E-8</v>
      </c>
      <c r="I2439" s="42">
        <v>20</v>
      </c>
      <c r="J2439" s="42" t="s">
        <v>13122</v>
      </c>
      <c r="K2439" s="42">
        <v>3</v>
      </c>
      <c r="L2439" s="42">
        <v>3</v>
      </c>
      <c r="M2439" s="42">
        <v>1</v>
      </c>
      <c r="N2439" s="42" t="s">
        <v>224</v>
      </c>
      <c r="O2439" s="42" t="s">
        <v>12970</v>
      </c>
      <c r="P2439" s="42" t="s">
        <v>12971</v>
      </c>
      <c r="Q2439" t="s">
        <v>225</v>
      </c>
      <c r="R2439" t="s">
        <v>226</v>
      </c>
    </row>
    <row r="2440" spans="1:18" ht="13" x14ac:dyDescent="0.15">
      <c r="A2440" s="167"/>
      <c r="B2440" s="46">
        <v>43</v>
      </c>
      <c r="C2440" s="43" t="s">
        <v>13123</v>
      </c>
      <c r="D2440" s="45">
        <v>1000000</v>
      </c>
      <c r="E2440" s="42" t="s">
        <v>13124</v>
      </c>
      <c r="F2440" s="42" t="s">
        <v>2379</v>
      </c>
      <c r="G2440" s="42" t="s">
        <v>1955</v>
      </c>
      <c r="H2440" s="45">
        <v>2.9453558725579502E-7</v>
      </c>
      <c r="I2440" s="42">
        <v>20</v>
      </c>
      <c r="J2440" s="42" t="s">
        <v>13125</v>
      </c>
      <c r="K2440" s="42">
        <v>3</v>
      </c>
      <c r="L2440" s="42">
        <v>3</v>
      </c>
      <c r="M2440" s="42">
        <v>1</v>
      </c>
      <c r="N2440" s="42" t="s">
        <v>224</v>
      </c>
      <c r="O2440" s="42" t="s">
        <v>12970</v>
      </c>
      <c r="P2440" s="42" t="s">
        <v>12971</v>
      </c>
      <c r="Q2440" t="s">
        <v>225</v>
      </c>
      <c r="R2440" t="s">
        <v>226</v>
      </c>
    </row>
    <row r="2441" spans="1:18" ht="13" x14ac:dyDescent="0.15">
      <c r="A2441" s="167"/>
      <c r="B2441" s="46">
        <v>43</v>
      </c>
      <c r="C2441" s="43" t="s">
        <v>13126</v>
      </c>
      <c r="D2441" s="45">
        <v>1000000</v>
      </c>
      <c r="E2441" s="42" t="s">
        <v>13127</v>
      </c>
      <c r="F2441" s="42" t="s">
        <v>2379</v>
      </c>
      <c r="G2441" s="42" t="s">
        <v>1948</v>
      </c>
      <c r="H2441" s="45">
        <v>3.5511541777243802E-8</v>
      </c>
      <c r="I2441" s="42">
        <v>20</v>
      </c>
      <c r="J2441" s="42" t="s">
        <v>13128</v>
      </c>
      <c r="K2441" s="42">
        <v>4</v>
      </c>
      <c r="L2441" s="42">
        <v>3</v>
      </c>
      <c r="M2441" s="42">
        <v>1</v>
      </c>
      <c r="N2441" s="42" t="s">
        <v>224</v>
      </c>
      <c r="O2441" s="42" t="s">
        <v>12970</v>
      </c>
      <c r="P2441" s="42" t="s">
        <v>12971</v>
      </c>
      <c r="Q2441" t="s">
        <v>225</v>
      </c>
      <c r="R2441" t="s">
        <v>226</v>
      </c>
    </row>
    <row r="2442" spans="1:18" ht="13" x14ac:dyDescent="0.15">
      <c r="A2442" s="167"/>
      <c r="B2442" s="46">
        <v>43</v>
      </c>
      <c r="C2442" s="43" t="s">
        <v>13129</v>
      </c>
      <c r="D2442" s="45">
        <v>1000000</v>
      </c>
      <c r="E2442" s="42" t="s">
        <v>13130</v>
      </c>
      <c r="F2442" s="42" t="s">
        <v>2379</v>
      </c>
      <c r="G2442" s="42" t="s">
        <v>1925</v>
      </c>
      <c r="H2442" s="45">
        <v>5.6571229746122399E-8</v>
      </c>
      <c r="I2442" s="42">
        <v>32</v>
      </c>
      <c r="J2442" s="42" t="s">
        <v>13131</v>
      </c>
      <c r="K2442" s="42">
        <v>3</v>
      </c>
      <c r="L2442" s="42">
        <v>3</v>
      </c>
      <c r="M2442" s="42">
        <v>1</v>
      </c>
      <c r="N2442" s="42" t="s">
        <v>224</v>
      </c>
      <c r="O2442" s="42" t="s">
        <v>12970</v>
      </c>
      <c r="P2442" s="42" t="s">
        <v>12971</v>
      </c>
      <c r="Q2442" t="s">
        <v>225</v>
      </c>
      <c r="R2442" t="s">
        <v>226</v>
      </c>
    </row>
    <row r="2443" spans="1:18" ht="13" x14ac:dyDescent="0.15">
      <c r="A2443" s="167"/>
      <c r="B2443" s="46">
        <v>46</v>
      </c>
      <c r="C2443" s="43" t="s">
        <v>10923</v>
      </c>
      <c r="D2443" s="45">
        <v>1000000</v>
      </c>
      <c r="E2443" s="42" t="s">
        <v>10924</v>
      </c>
      <c r="F2443" s="42" t="s">
        <v>1892</v>
      </c>
      <c r="G2443" s="42" t="s">
        <v>1914</v>
      </c>
      <c r="H2443" s="45">
        <v>8.9615520139025707E-9</v>
      </c>
      <c r="I2443" s="42">
        <v>22</v>
      </c>
      <c r="J2443" s="42" t="s">
        <v>10925</v>
      </c>
      <c r="K2443" s="42">
        <v>7</v>
      </c>
      <c r="L2443" s="42">
        <v>3</v>
      </c>
      <c r="M2443" s="42">
        <v>1</v>
      </c>
      <c r="N2443" s="42" t="s">
        <v>239</v>
      </c>
      <c r="O2443" s="42" t="s">
        <v>10921</v>
      </c>
      <c r="P2443" s="42" t="s">
        <v>10922</v>
      </c>
      <c r="Q2443" t="s">
        <v>240</v>
      </c>
      <c r="R2443" t="s">
        <v>241</v>
      </c>
    </row>
    <row r="2444" spans="1:18" ht="13" x14ac:dyDescent="0.15">
      <c r="A2444" s="167"/>
      <c r="B2444" s="46">
        <v>46</v>
      </c>
      <c r="C2444" s="43" t="s">
        <v>10926</v>
      </c>
      <c r="D2444" s="45">
        <v>1000000</v>
      </c>
      <c r="E2444" s="42" t="s">
        <v>10927</v>
      </c>
      <c r="F2444" s="42" t="s">
        <v>1892</v>
      </c>
      <c r="G2444" s="42" t="s">
        <v>1948</v>
      </c>
      <c r="H2444" s="45">
        <v>1.6079619968948199E-8</v>
      </c>
      <c r="I2444" s="42">
        <v>22</v>
      </c>
      <c r="J2444" s="42" t="s">
        <v>10928</v>
      </c>
      <c r="K2444" s="42">
        <v>9</v>
      </c>
      <c r="L2444" s="42">
        <v>3</v>
      </c>
      <c r="M2444" s="42">
        <v>1</v>
      </c>
      <c r="N2444" s="42" t="s">
        <v>239</v>
      </c>
      <c r="O2444" s="42" t="s">
        <v>10921</v>
      </c>
      <c r="P2444" s="42" t="s">
        <v>10922</v>
      </c>
      <c r="Q2444" t="s">
        <v>240</v>
      </c>
      <c r="R2444" t="s">
        <v>241</v>
      </c>
    </row>
    <row r="2445" spans="1:18" ht="13" x14ac:dyDescent="0.15">
      <c r="A2445" s="167"/>
      <c r="B2445" s="46">
        <v>46</v>
      </c>
      <c r="C2445" s="43" t="s">
        <v>10929</v>
      </c>
      <c r="D2445" s="45">
        <v>1000000</v>
      </c>
      <c r="E2445" s="42" t="s">
        <v>10930</v>
      </c>
      <c r="F2445" s="42" t="s">
        <v>2379</v>
      </c>
      <c r="G2445" s="42" t="s">
        <v>1893</v>
      </c>
      <c r="H2445" s="45">
        <v>1.5632044761200301E-8</v>
      </c>
      <c r="I2445" s="42">
        <v>22</v>
      </c>
      <c r="J2445" s="42" t="s">
        <v>10931</v>
      </c>
      <c r="K2445" s="42">
        <v>10</v>
      </c>
      <c r="L2445" s="42">
        <v>3</v>
      </c>
      <c r="M2445" s="42">
        <v>1</v>
      </c>
      <c r="N2445" s="42" t="s">
        <v>239</v>
      </c>
      <c r="O2445" s="42" t="s">
        <v>10921</v>
      </c>
      <c r="P2445" s="42" t="s">
        <v>10922</v>
      </c>
      <c r="Q2445" t="s">
        <v>240</v>
      </c>
      <c r="R2445" t="s">
        <v>241</v>
      </c>
    </row>
    <row r="2446" spans="1:18" ht="13" x14ac:dyDescent="0.15">
      <c r="A2446" s="167"/>
      <c r="B2446" s="46">
        <v>46</v>
      </c>
      <c r="C2446" s="43" t="s">
        <v>10932</v>
      </c>
      <c r="D2446" s="45">
        <v>1000000</v>
      </c>
      <c r="E2446" s="42" t="s">
        <v>10933</v>
      </c>
      <c r="F2446" s="42" t="s">
        <v>2379</v>
      </c>
      <c r="G2446" s="42" t="s">
        <v>1893</v>
      </c>
      <c r="H2446" s="45">
        <v>6.8381311868737598E-9</v>
      </c>
      <c r="I2446" s="42">
        <v>22</v>
      </c>
      <c r="J2446" s="42" t="s">
        <v>10934</v>
      </c>
      <c r="K2446" s="42">
        <v>8</v>
      </c>
      <c r="L2446" s="42">
        <v>3</v>
      </c>
      <c r="M2446" s="42">
        <v>1</v>
      </c>
      <c r="N2446" s="42" t="s">
        <v>239</v>
      </c>
      <c r="O2446" s="42" t="s">
        <v>10921</v>
      </c>
      <c r="P2446" s="42" t="s">
        <v>10922</v>
      </c>
      <c r="Q2446" t="s">
        <v>240</v>
      </c>
      <c r="R2446" t="s">
        <v>241</v>
      </c>
    </row>
    <row r="2447" spans="1:18" ht="13" x14ac:dyDescent="0.15">
      <c r="A2447" s="167"/>
      <c r="B2447" s="46">
        <v>46</v>
      </c>
      <c r="C2447" s="43" t="s">
        <v>10935</v>
      </c>
      <c r="D2447" s="45">
        <v>1000000</v>
      </c>
      <c r="E2447" s="42" t="s">
        <v>10936</v>
      </c>
      <c r="F2447" s="42" t="s">
        <v>1892</v>
      </c>
      <c r="G2447" s="42" t="s">
        <v>2007</v>
      </c>
      <c r="H2447" s="45">
        <v>1.61553864240111E-10</v>
      </c>
      <c r="I2447" s="42">
        <v>28</v>
      </c>
      <c r="J2447" s="42" t="s">
        <v>10937</v>
      </c>
      <c r="K2447" s="42">
        <v>5</v>
      </c>
      <c r="L2447" s="42">
        <v>4</v>
      </c>
      <c r="M2447" s="42">
        <v>1</v>
      </c>
      <c r="N2447" s="42" t="s">
        <v>239</v>
      </c>
      <c r="O2447" s="42" t="s">
        <v>10921</v>
      </c>
      <c r="P2447" s="42" t="s">
        <v>10922</v>
      </c>
      <c r="Q2447" t="s">
        <v>240</v>
      </c>
      <c r="R2447" t="s">
        <v>241</v>
      </c>
    </row>
    <row r="2448" spans="1:18" ht="13" x14ac:dyDescent="0.15">
      <c r="A2448" s="167"/>
      <c r="B2448" s="46">
        <v>46</v>
      </c>
      <c r="C2448" s="43" t="s">
        <v>10938</v>
      </c>
      <c r="D2448" s="45">
        <v>1000000</v>
      </c>
      <c r="E2448" s="42" t="s">
        <v>10939</v>
      </c>
      <c r="F2448" s="42" t="s">
        <v>7215</v>
      </c>
      <c r="G2448" s="42" t="s">
        <v>1893</v>
      </c>
      <c r="H2448" s="45">
        <v>8.4624137181086097E-10</v>
      </c>
      <c r="I2448" s="42">
        <v>20</v>
      </c>
      <c r="J2448" s="42" t="s">
        <v>10940</v>
      </c>
      <c r="K2448" s="42">
        <v>3</v>
      </c>
      <c r="L2448" s="42">
        <v>3</v>
      </c>
      <c r="M2448" s="42">
        <v>1</v>
      </c>
      <c r="N2448" s="42" t="s">
        <v>239</v>
      </c>
      <c r="O2448" s="42" t="s">
        <v>10921</v>
      </c>
      <c r="P2448" s="42" t="s">
        <v>10922</v>
      </c>
      <c r="Q2448" t="s">
        <v>240</v>
      </c>
      <c r="R2448" t="s">
        <v>241</v>
      </c>
    </row>
    <row r="2449" spans="1:18" ht="13" x14ac:dyDescent="0.15">
      <c r="A2449" s="167"/>
      <c r="B2449" s="46">
        <v>50</v>
      </c>
      <c r="C2449" s="43" t="s">
        <v>11553</v>
      </c>
      <c r="D2449" s="45">
        <v>1000000</v>
      </c>
      <c r="E2449" s="42" t="s">
        <v>11552</v>
      </c>
      <c r="F2449" s="42" t="s">
        <v>1892</v>
      </c>
      <c r="G2449" s="42" t="s">
        <v>1955</v>
      </c>
      <c r="H2449" s="45">
        <v>1.4124859474601E-8</v>
      </c>
      <c r="I2449" s="42">
        <v>14</v>
      </c>
      <c r="J2449" s="42" t="s">
        <v>11554</v>
      </c>
      <c r="K2449" s="42">
        <v>5</v>
      </c>
      <c r="L2449" s="42">
        <v>4</v>
      </c>
      <c r="M2449" s="42">
        <v>1</v>
      </c>
      <c r="N2449" s="42" t="s">
        <v>259</v>
      </c>
      <c r="O2449" s="42" t="s">
        <v>11550</v>
      </c>
      <c r="P2449" s="42" t="s">
        <v>11551</v>
      </c>
      <c r="Q2449" t="s">
        <v>260</v>
      </c>
      <c r="R2449" t="s">
        <v>261</v>
      </c>
    </row>
    <row r="2450" spans="1:18" ht="13" x14ac:dyDescent="0.15">
      <c r="A2450" s="167"/>
      <c r="B2450" s="46">
        <v>50</v>
      </c>
      <c r="C2450" s="43" t="s">
        <v>11555</v>
      </c>
      <c r="D2450" s="45">
        <v>1000000</v>
      </c>
      <c r="E2450" s="42" t="s">
        <v>11556</v>
      </c>
      <c r="F2450" s="42" t="s">
        <v>1892</v>
      </c>
      <c r="G2450" s="42" t="s">
        <v>1955</v>
      </c>
      <c r="H2450" s="45">
        <v>1.0007746342017501E-8</v>
      </c>
      <c r="I2450" s="42">
        <v>22</v>
      </c>
      <c r="J2450" s="42" t="s">
        <v>11557</v>
      </c>
      <c r="K2450" s="42">
        <v>5</v>
      </c>
      <c r="L2450" s="42">
        <v>4</v>
      </c>
      <c r="M2450" s="42">
        <v>1</v>
      </c>
      <c r="N2450" s="42" t="s">
        <v>259</v>
      </c>
      <c r="O2450" s="42" t="s">
        <v>11550</v>
      </c>
      <c r="P2450" s="42" t="s">
        <v>11551</v>
      </c>
      <c r="Q2450" t="s">
        <v>260</v>
      </c>
      <c r="R2450" t="s">
        <v>261</v>
      </c>
    </row>
    <row r="2451" spans="1:18" ht="13" x14ac:dyDescent="0.15">
      <c r="A2451" s="167"/>
      <c r="B2451" s="46">
        <v>50</v>
      </c>
      <c r="C2451" s="43" t="s">
        <v>11558</v>
      </c>
      <c r="D2451" s="45">
        <v>1000000</v>
      </c>
      <c r="E2451" s="42" t="s">
        <v>11559</v>
      </c>
      <c r="F2451" s="42" t="s">
        <v>1892</v>
      </c>
      <c r="G2451" s="42" t="s">
        <v>1955</v>
      </c>
      <c r="H2451" s="45">
        <v>3.2774684596235199E-9</v>
      </c>
      <c r="I2451" s="42">
        <v>22</v>
      </c>
      <c r="J2451" s="42" t="s">
        <v>11560</v>
      </c>
      <c r="K2451" s="42">
        <v>5</v>
      </c>
      <c r="L2451" s="42">
        <v>5</v>
      </c>
      <c r="M2451" s="42">
        <v>1</v>
      </c>
      <c r="N2451" s="42" t="s">
        <v>259</v>
      </c>
      <c r="O2451" s="42" t="s">
        <v>11550</v>
      </c>
      <c r="P2451" s="42" t="s">
        <v>11551</v>
      </c>
      <c r="Q2451" t="s">
        <v>260</v>
      </c>
      <c r="R2451" t="s">
        <v>261</v>
      </c>
    </row>
    <row r="2452" spans="1:18" ht="13" x14ac:dyDescent="0.15">
      <c r="A2452" s="167"/>
      <c r="B2452" s="46">
        <v>50</v>
      </c>
      <c r="C2452" s="43" t="s">
        <v>11561</v>
      </c>
      <c r="D2452" s="45">
        <v>1000000</v>
      </c>
      <c r="E2452" s="42" t="s">
        <v>11562</v>
      </c>
      <c r="F2452" s="42" t="s">
        <v>5913</v>
      </c>
      <c r="G2452" s="42" t="s">
        <v>1925</v>
      </c>
      <c r="H2452" s="45">
        <v>5.5442547295388503E-10</v>
      </c>
      <c r="I2452" s="42">
        <v>34</v>
      </c>
      <c r="J2452" s="42" t="s">
        <v>11563</v>
      </c>
      <c r="K2452" s="42">
        <v>3</v>
      </c>
      <c r="L2452" s="42">
        <v>3</v>
      </c>
      <c r="M2452" s="42">
        <v>1</v>
      </c>
      <c r="N2452" s="42" t="s">
        <v>259</v>
      </c>
      <c r="O2452" s="42" t="s">
        <v>11550</v>
      </c>
      <c r="P2452" s="42" t="s">
        <v>11551</v>
      </c>
      <c r="Q2452" t="s">
        <v>260</v>
      </c>
      <c r="R2452" t="s">
        <v>261</v>
      </c>
    </row>
    <row r="2453" spans="1:18" ht="13" x14ac:dyDescent="0.15">
      <c r="A2453" s="167"/>
      <c r="B2453" s="46">
        <v>52</v>
      </c>
      <c r="C2453" s="43" t="s">
        <v>10916</v>
      </c>
      <c r="D2453" s="45">
        <v>1000000</v>
      </c>
      <c r="E2453" s="42" t="s">
        <v>10917</v>
      </c>
      <c r="F2453" s="42" t="s">
        <v>2226</v>
      </c>
      <c r="G2453" s="42" t="s">
        <v>1914</v>
      </c>
      <c r="H2453" s="45">
        <v>1.43972974588186E-7</v>
      </c>
      <c r="I2453" s="42">
        <v>20</v>
      </c>
      <c r="J2453" s="42" t="s">
        <v>10918</v>
      </c>
      <c r="K2453" s="42">
        <v>3</v>
      </c>
      <c r="L2453" s="42">
        <v>3</v>
      </c>
      <c r="M2453" s="42">
        <v>1</v>
      </c>
      <c r="N2453" s="42" t="s">
        <v>269</v>
      </c>
      <c r="O2453" s="42" t="s">
        <v>10919</v>
      </c>
      <c r="P2453" s="42" t="s">
        <v>10920</v>
      </c>
      <c r="Q2453" t="s">
        <v>270</v>
      </c>
      <c r="R2453" t="s">
        <v>271</v>
      </c>
    </row>
    <row r="2454" spans="1:18" ht="13" x14ac:dyDescent="0.15">
      <c r="A2454" s="167"/>
      <c r="B2454" s="46">
        <v>54</v>
      </c>
      <c r="C2454" s="43" t="s">
        <v>14720</v>
      </c>
      <c r="D2454" s="45">
        <v>1000000</v>
      </c>
      <c r="E2454" s="42" t="s">
        <v>14721</v>
      </c>
      <c r="F2454" s="42" t="s">
        <v>7219</v>
      </c>
      <c r="G2454" s="42" t="s">
        <v>2007</v>
      </c>
      <c r="H2454" s="45">
        <v>6.6245897381346703E-9</v>
      </c>
      <c r="I2454" s="42">
        <v>22</v>
      </c>
      <c r="J2454" s="42" t="s">
        <v>14722</v>
      </c>
      <c r="K2454" s="42">
        <v>13</v>
      </c>
      <c r="L2454" s="42">
        <v>6</v>
      </c>
      <c r="M2454" s="42">
        <v>1</v>
      </c>
      <c r="N2454" s="42" t="s">
        <v>279</v>
      </c>
      <c r="O2454" s="42" t="s">
        <v>14723</v>
      </c>
      <c r="P2454" s="42" t="s">
        <v>14724</v>
      </c>
      <c r="Q2454" t="s">
        <v>280</v>
      </c>
      <c r="R2454" t="s">
        <v>281</v>
      </c>
    </row>
    <row r="2455" spans="1:18" ht="13" x14ac:dyDescent="0.15">
      <c r="A2455" s="167"/>
      <c r="B2455" s="46">
        <v>54</v>
      </c>
      <c r="C2455" s="43" t="s">
        <v>14725</v>
      </c>
      <c r="D2455" s="45">
        <v>1000000</v>
      </c>
      <c r="E2455" s="42" t="s">
        <v>14726</v>
      </c>
      <c r="F2455" s="42" t="s">
        <v>7219</v>
      </c>
      <c r="G2455" s="42" t="s">
        <v>2007</v>
      </c>
      <c r="H2455" s="45">
        <v>4.6968455746538504E-10</v>
      </c>
      <c r="I2455" s="42">
        <v>22</v>
      </c>
      <c r="J2455" s="42" t="s">
        <v>14727</v>
      </c>
      <c r="K2455" s="42">
        <v>12</v>
      </c>
      <c r="L2455" s="42">
        <v>6</v>
      </c>
      <c r="M2455" s="42">
        <v>1</v>
      </c>
      <c r="N2455" s="42" t="s">
        <v>279</v>
      </c>
      <c r="O2455" s="42" t="s">
        <v>14723</v>
      </c>
      <c r="P2455" s="42" t="s">
        <v>14724</v>
      </c>
      <c r="Q2455" t="s">
        <v>280</v>
      </c>
      <c r="R2455" t="s">
        <v>281</v>
      </c>
    </row>
    <row r="2456" spans="1:18" ht="13" x14ac:dyDescent="0.15">
      <c r="A2456" s="167"/>
      <c r="B2456" s="46">
        <v>54</v>
      </c>
      <c r="C2456" s="43" t="s">
        <v>14728</v>
      </c>
      <c r="D2456" s="45">
        <v>1000000</v>
      </c>
      <c r="E2456" s="42" t="s">
        <v>14729</v>
      </c>
      <c r="F2456" s="42" t="s">
        <v>7219</v>
      </c>
      <c r="G2456" s="42" t="s">
        <v>2007</v>
      </c>
      <c r="H2456" s="45">
        <v>2.1712249908417299E-10</v>
      </c>
      <c r="I2456" s="42">
        <v>28</v>
      </c>
      <c r="J2456" s="42" t="s">
        <v>14730</v>
      </c>
      <c r="K2456" s="42">
        <v>8</v>
      </c>
      <c r="L2456" s="42">
        <v>5</v>
      </c>
      <c r="M2456" s="42">
        <v>1</v>
      </c>
      <c r="N2456" s="42" t="s">
        <v>279</v>
      </c>
      <c r="O2456" s="42" t="s">
        <v>14723</v>
      </c>
      <c r="P2456" s="42" t="s">
        <v>14724</v>
      </c>
      <c r="Q2456" t="s">
        <v>280</v>
      </c>
      <c r="R2456" t="s">
        <v>281</v>
      </c>
    </row>
    <row r="2457" spans="1:18" ht="13" x14ac:dyDescent="0.15">
      <c r="A2457" s="167"/>
      <c r="B2457" s="46">
        <v>54</v>
      </c>
      <c r="C2457" s="43" t="s">
        <v>14731</v>
      </c>
      <c r="D2457" s="45">
        <v>1000000</v>
      </c>
      <c r="E2457" s="42" t="s">
        <v>14732</v>
      </c>
      <c r="F2457" s="42" t="s">
        <v>7219</v>
      </c>
      <c r="G2457" s="42" t="s">
        <v>1910</v>
      </c>
      <c r="H2457" s="45">
        <v>1.2442296425939801E-9</v>
      </c>
      <c r="I2457" s="42">
        <v>22</v>
      </c>
      <c r="J2457" s="42" t="s">
        <v>14733</v>
      </c>
      <c r="K2457" s="42">
        <v>4</v>
      </c>
      <c r="L2457" s="42">
        <v>3</v>
      </c>
      <c r="M2457" s="42">
        <v>1</v>
      </c>
      <c r="N2457" s="42" t="s">
        <v>279</v>
      </c>
      <c r="O2457" s="42" t="s">
        <v>14723</v>
      </c>
      <c r="P2457" s="42" t="s">
        <v>14724</v>
      </c>
      <c r="Q2457" t="s">
        <v>280</v>
      </c>
      <c r="R2457" t="s">
        <v>281</v>
      </c>
    </row>
    <row r="2458" spans="1:18" ht="13" x14ac:dyDescent="0.15">
      <c r="A2458" s="167"/>
      <c r="B2458" s="46">
        <v>54</v>
      </c>
      <c r="C2458" s="43" t="s">
        <v>14734</v>
      </c>
      <c r="D2458" s="45">
        <v>1000000</v>
      </c>
      <c r="E2458" s="42" t="s">
        <v>14735</v>
      </c>
      <c r="F2458" s="42" t="s">
        <v>7219</v>
      </c>
      <c r="G2458" s="42" t="s">
        <v>1910</v>
      </c>
      <c r="H2458" s="45">
        <v>6.8988567981778097E-9</v>
      </c>
      <c r="I2458" s="42">
        <v>22</v>
      </c>
      <c r="J2458" s="42" t="s">
        <v>14736</v>
      </c>
      <c r="K2458" s="42">
        <v>4</v>
      </c>
      <c r="L2458" s="42">
        <v>3</v>
      </c>
      <c r="M2458" s="42">
        <v>1</v>
      </c>
      <c r="N2458" s="42" t="s">
        <v>279</v>
      </c>
      <c r="O2458" s="42" t="s">
        <v>14723</v>
      </c>
      <c r="P2458" s="42" t="s">
        <v>14724</v>
      </c>
      <c r="Q2458" t="s">
        <v>280</v>
      </c>
      <c r="R2458" t="s">
        <v>281</v>
      </c>
    </row>
    <row r="2459" spans="1:18" ht="13" x14ac:dyDescent="0.15">
      <c r="A2459" s="167"/>
      <c r="B2459" s="46">
        <v>54</v>
      </c>
      <c r="C2459" s="43" t="s">
        <v>14737</v>
      </c>
      <c r="D2459" s="45">
        <v>1000000</v>
      </c>
      <c r="E2459" s="42" t="s">
        <v>14738</v>
      </c>
      <c r="F2459" s="42" t="s">
        <v>2404</v>
      </c>
      <c r="G2459" s="42" t="s">
        <v>1941</v>
      </c>
      <c r="H2459" s="45">
        <v>7.4095063371508697E-8</v>
      </c>
      <c r="I2459" s="42">
        <v>20</v>
      </c>
      <c r="J2459" s="42" t="s">
        <v>14739</v>
      </c>
      <c r="K2459" s="42">
        <v>5</v>
      </c>
      <c r="L2459" s="42">
        <v>4</v>
      </c>
      <c r="M2459" s="42">
        <v>1</v>
      </c>
      <c r="N2459" s="42" t="s">
        <v>279</v>
      </c>
      <c r="O2459" s="42" t="s">
        <v>14723</v>
      </c>
      <c r="P2459" s="42" t="s">
        <v>14724</v>
      </c>
      <c r="Q2459" t="s">
        <v>280</v>
      </c>
      <c r="R2459" t="s">
        <v>281</v>
      </c>
    </row>
    <row r="2460" spans="1:18" ht="13" x14ac:dyDescent="0.15">
      <c r="A2460" s="167"/>
      <c r="B2460" s="46">
        <v>54</v>
      </c>
      <c r="C2460" s="43" t="s">
        <v>14740</v>
      </c>
      <c r="D2460" s="45">
        <v>1000000</v>
      </c>
      <c r="E2460" s="42" t="s">
        <v>14741</v>
      </c>
      <c r="F2460" s="42" t="s">
        <v>2428</v>
      </c>
      <c r="G2460" s="42" t="s">
        <v>1918</v>
      </c>
      <c r="H2460" s="45">
        <v>1.0566968394684701E-8</v>
      </c>
      <c r="I2460" s="42">
        <v>16</v>
      </c>
      <c r="J2460" s="42" t="s">
        <v>14742</v>
      </c>
      <c r="K2460" s="42">
        <v>3</v>
      </c>
      <c r="L2460" s="42">
        <v>3</v>
      </c>
      <c r="M2460" s="42">
        <v>1</v>
      </c>
      <c r="N2460" s="42" t="s">
        <v>279</v>
      </c>
      <c r="O2460" s="42" t="s">
        <v>14723</v>
      </c>
      <c r="P2460" s="42" t="s">
        <v>14724</v>
      </c>
      <c r="Q2460" t="s">
        <v>280</v>
      </c>
      <c r="R2460" t="s">
        <v>281</v>
      </c>
    </row>
    <row r="2461" spans="1:18" ht="13" x14ac:dyDescent="0.15">
      <c r="A2461" s="167"/>
      <c r="B2461" s="46">
        <v>54</v>
      </c>
      <c r="C2461" s="43" t="s">
        <v>14743</v>
      </c>
      <c r="D2461" s="45">
        <v>1000000</v>
      </c>
      <c r="E2461" s="42" t="s">
        <v>14744</v>
      </c>
      <c r="F2461" s="42" t="s">
        <v>2409</v>
      </c>
      <c r="G2461" s="42" t="s">
        <v>1910</v>
      </c>
      <c r="H2461" s="45">
        <v>5.9112253218699101E-10</v>
      </c>
      <c r="I2461" s="42">
        <v>22</v>
      </c>
      <c r="J2461" s="42" t="s">
        <v>14745</v>
      </c>
      <c r="K2461" s="42">
        <v>3</v>
      </c>
      <c r="L2461" s="42">
        <v>3</v>
      </c>
      <c r="M2461" s="42">
        <v>1</v>
      </c>
      <c r="N2461" s="42" t="s">
        <v>279</v>
      </c>
      <c r="O2461" s="42" t="s">
        <v>14723</v>
      </c>
      <c r="P2461" s="42" t="s">
        <v>14724</v>
      </c>
      <c r="Q2461" t="s">
        <v>280</v>
      </c>
      <c r="R2461" t="s">
        <v>281</v>
      </c>
    </row>
    <row r="2462" spans="1:18" ht="13" x14ac:dyDescent="0.15">
      <c r="A2462" s="167"/>
      <c r="B2462" s="46">
        <v>54</v>
      </c>
      <c r="C2462" s="43" t="s">
        <v>14746</v>
      </c>
      <c r="D2462" s="45">
        <v>1000000</v>
      </c>
      <c r="E2462" s="42" t="s">
        <v>14747</v>
      </c>
      <c r="F2462" s="42" t="s">
        <v>5158</v>
      </c>
      <c r="G2462" s="42" t="s">
        <v>1902</v>
      </c>
      <c r="H2462" s="45">
        <v>1.67756901673116E-8</v>
      </c>
      <c r="I2462" s="42">
        <v>34</v>
      </c>
      <c r="J2462" s="42" t="s">
        <v>14748</v>
      </c>
      <c r="K2462" s="42">
        <v>3</v>
      </c>
      <c r="L2462" s="42">
        <v>3</v>
      </c>
      <c r="M2462" s="42">
        <v>1</v>
      </c>
      <c r="N2462" s="42" t="s">
        <v>279</v>
      </c>
      <c r="O2462" s="42" t="s">
        <v>14723</v>
      </c>
      <c r="P2462" s="42" t="s">
        <v>14724</v>
      </c>
      <c r="Q2462" t="s">
        <v>280</v>
      </c>
      <c r="R2462" t="s">
        <v>281</v>
      </c>
    </row>
    <row r="2463" spans="1:18" ht="13" x14ac:dyDescent="0.15">
      <c r="A2463" s="167"/>
      <c r="B2463" s="46">
        <v>54</v>
      </c>
      <c r="C2463" s="43" t="s">
        <v>14749</v>
      </c>
      <c r="D2463" s="45">
        <v>1000000</v>
      </c>
      <c r="E2463" s="42" t="s">
        <v>14750</v>
      </c>
      <c r="F2463" s="42" t="s">
        <v>5158</v>
      </c>
      <c r="G2463" s="42" t="s">
        <v>1914</v>
      </c>
      <c r="H2463" s="45">
        <v>9.5346839032869099E-8</v>
      </c>
      <c r="I2463" s="42">
        <v>22</v>
      </c>
      <c r="J2463" s="42" t="s">
        <v>14751</v>
      </c>
      <c r="K2463" s="42">
        <v>3</v>
      </c>
      <c r="L2463" s="42">
        <v>3</v>
      </c>
      <c r="M2463" s="42">
        <v>1</v>
      </c>
      <c r="N2463" s="42" t="s">
        <v>279</v>
      </c>
      <c r="O2463" s="42" t="s">
        <v>14723</v>
      </c>
      <c r="P2463" s="42" t="s">
        <v>14724</v>
      </c>
      <c r="Q2463" t="s">
        <v>280</v>
      </c>
      <c r="R2463" t="s">
        <v>281</v>
      </c>
    </row>
    <row r="2464" spans="1:18" ht="13" x14ac:dyDescent="0.15">
      <c r="A2464" s="167"/>
      <c r="B2464" s="46">
        <v>56</v>
      </c>
      <c r="C2464" s="43" t="s">
        <v>12771</v>
      </c>
      <c r="D2464" s="45">
        <v>1000000</v>
      </c>
      <c r="E2464" s="42" t="s">
        <v>12772</v>
      </c>
      <c r="F2464" s="42" t="s">
        <v>2404</v>
      </c>
      <c r="G2464" s="42" t="s">
        <v>1955</v>
      </c>
      <c r="H2464" s="45">
        <v>8.3181665103907198E-8</v>
      </c>
      <c r="I2464" s="42">
        <v>22</v>
      </c>
      <c r="J2464" s="42" t="s">
        <v>12773</v>
      </c>
      <c r="K2464" s="42">
        <v>7</v>
      </c>
      <c r="L2464" s="42">
        <v>4</v>
      </c>
      <c r="M2464" s="42">
        <v>1</v>
      </c>
      <c r="N2464" s="42" t="s">
        <v>289</v>
      </c>
      <c r="O2464" s="42" t="s">
        <v>12774</v>
      </c>
      <c r="P2464" s="42" t="s">
        <v>12775</v>
      </c>
      <c r="Q2464" t="s">
        <v>290</v>
      </c>
      <c r="R2464" t="s">
        <v>291</v>
      </c>
    </row>
    <row r="2465" spans="1:18" ht="13" x14ac:dyDescent="0.15">
      <c r="A2465" s="167"/>
      <c r="B2465" s="46">
        <v>56</v>
      </c>
      <c r="C2465" s="43" t="s">
        <v>12776</v>
      </c>
      <c r="D2465" s="45">
        <v>1000000</v>
      </c>
      <c r="E2465" s="42" t="s">
        <v>12777</v>
      </c>
      <c r="F2465" s="42" t="s">
        <v>2404</v>
      </c>
      <c r="G2465" s="42" t="s">
        <v>2007</v>
      </c>
      <c r="H2465" s="45">
        <v>2.0991879278280401E-8</v>
      </c>
      <c r="I2465" s="42">
        <v>16</v>
      </c>
      <c r="J2465" s="42" t="s">
        <v>12778</v>
      </c>
      <c r="K2465" s="42">
        <v>6</v>
      </c>
      <c r="L2465" s="42">
        <v>4</v>
      </c>
      <c r="M2465" s="42">
        <v>1</v>
      </c>
      <c r="N2465" s="42" t="s">
        <v>289</v>
      </c>
      <c r="O2465" s="42" t="s">
        <v>12774</v>
      </c>
      <c r="P2465" s="42" t="s">
        <v>12775</v>
      </c>
      <c r="Q2465" t="s">
        <v>290</v>
      </c>
      <c r="R2465" t="s">
        <v>291</v>
      </c>
    </row>
    <row r="2466" spans="1:18" ht="13" x14ac:dyDescent="0.15">
      <c r="A2466" s="167"/>
      <c r="B2466" s="46">
        <v>56</v>
      </c>
      <c r="C2466" s="43" t="s">
        <v>12779</v>
      </c>
      <c r="D2466" s="45">
        <v>1000000</v>
      </c>
      <c r="E2466" s="42" t="s">
        <v>12780</v>
      </c>
      <c r="F2466" s="42" t="s">
        <v>2404</v>
      </c>
      <c r="G2466" s="42" t="s">
        <v>1955</v>
      </c>
      <c r="H2466" s="45">
        <v>1.11395296248338E-7</v>
      </c>
      <c r="I2466" s="42">
        <v>22</v>
      </c>
      <c r="J2466" s="42" t="s">
        <v>12781</v>
      </c>
      <c r="K2466" s="42">
        <v>6</v>
      </c>
      <c r="L2466" s="42">
        <v>4</v>
      </c>
      <c r="M2466" s="42">
        <v>1</v>
      </c>
      <c r="N2466" s="42" t="s">
        <v>289</v>
      </c>
      <c r="O2466" s="42" t="s">
        <v>12774</v>
      </c>
      <c r="P2466" s="42" t="s">
        <v>12775</v>
      </c>
      <c r="Q2466" t="s">
        <v>290</v>
      </c>
      <c r="R2466" t="s">
        <v>291</v>
      </c>
    </row>
    <row r="2467" spans="1:18" ht="13" x14ac:dyDescent="0.15">
      <c r="A2467" s="167"/>
      <c r="B2467" s="46">
        <v>56</v>
      </c>
      <c r="C2467" s="43" t="s">
        <v>12782</v>
      </c>
      <c r="D2467" s="45">
        <v>1000000</v>
      </c>
      <c r="E2467" s="42" t="s">
        <v>12783</v>
      </c>
      <c r="F2467" s="42" t="s">
        <v>2404</v>
      </c>
      <c r="G2467" s="42" t="s">
        <v>1955</v>
      </c>
      <c r="H2467" s="45">
        <v>4.51657243821355E-8</v>
      </c>
      <c r="I2467" s="42">
        <v>32</v>
      </c>
      <c r="J2467" s="42" t="s">
        <v>12784</v>
      </c>
      <c r="K2467" s="42">
        <v>6</v>
      </c>
      <c r="L2467" s="42">
        <v>3</v>
      </c>
      <c r="M2467" s="42">
        <v>1</v>
      </c>
      <c r="N2467" s="42" t="s">
        <v>289</v>
      </c>
      <c r="O2467" s="42" t="s">
        <v>12774</v>
      </c>
      <c r="P2467" s="42" t="s">
        <v>12775</v>
      </c>
      <c r="Q2467" t="s">
        <v>290</v>
      </c>
      <c r="R2467" t="s">
        <v>291</v>
      </c>
    </row>
    <row r="2468" spans="1:18" ht="13" x14ac:dyDescent="0.15">
      <c r="A2468" s="167"/>
      <c r="B2468" s="46">
        <v>56</v>
      </c>
      <c r="C2468" s="43" t="s">
        <v>12785</v>
      </c>
      <c r="D2468" s="45">
        <v>1000000</v>
      </c>
      <c r="E2468" s="42" t="s">
        <v>12491</v>
      </c>
      <c r="F2468" s="42" t="s">
        <v>2237</v>
      </c>
      <c r="G2468" s="42" t="s">
        <v>1910</v>
      </c>
      <c r="H2468" s="45">
        <v>7.49938398803288E-7</v>
      </c>
      <c r="I2468" s="42">
        <v>10</v>
      </c>
      <c r="J2468" s="42" t="s">
        <v>12786</v>
      </c>
      <c r="K2468" s="42">
        <v>6</v>
      </c>
      <c r="L2468" s="42">
        <v>4</v>
      </c>
      <c r="M2468" s="42">
        <v>1</v>
      </c>
      <c r="N2468" s="42" t="s">
        <v>289</v>
      </c>
      <c r="O2468" s="42" t="s">
        <v>12774</v>
      </c>
      <c r="P2468" s="42" t="s">
        <v>12775</v>
      </c>
      <c r="Q2468" t="s">
        <v>290</v>
      </c>
      <c r="R2468" t="s">
        <v>291</v>
      </c>
    </row>
    <row r="2469" spans="1:18" ht="13" x14ac:dyDescent="0.15">
      <c r="A2469" s="167"/>
      <c r="B2469" s="46">
        <v>56</v>
      </c>
      <c r="C2469" s="43" t="s">
        <v>12787</v>
      </c>
      <c r="D2469" s="45">
        <v>1000000</v>
      </c>
      <c r="E2469" s="42" t="s">
        <v>12788</v>
      </c>
      <c r="F2469" s="42" t="s">
        <v>2237</v>
      </c>
      <c r="G2469" s="42" t="s">
        <v>1910</v>
      </c>
      <c r="H2469" s="45">
        <v>4.9113960726388502E-8</v>
      </c>
      <c r="I2469" s="42">
        <v>16</v>
      </c>
      <c r="J2469" s="42" t="s">
        <v>12789</v>
      </c>
      <c r="K2469" s="42">
        <v>7</v>
      </c>
      <c r="L2469" s="42">
        <v>4</v>
      </c>
      <c r="M2469" s="42">
        <v>1</v>
      </c>
      <c r="N2469" s="42" t="s">
        <v>289</v>
      </c>
      <c r="O2469" s="42" t="s">
        <v>12774</v>
      </c>
      <c r="P2469" s="42" t="s">
        <v>12775</v>
      </c>
      <c r="Q2469" t="s">
        <v>290</v>
      </c>
      <c r="R2469" t="s">
        <v>291</v>
      </c>
    </row>
    <row r="2470" spans="1:18" ht="13" x14ac:dyDescent="0.15">
      <c r="A2470" s="167"/>
      <c r="B2470" s="46">
        <v>56</v>
      </c>
      <c r="C2470" s="43" t="s">
        <v>12790</v>
      </c>
      <c r="D2470" s="45">
        <v>1000000</v>
      </c>
      <c r="E2470" s="42" t="s">
        <v>12791</v>
      </c>
      <c r="F2470" s="42" t="s">
        <v>2404</v>
      </c>
      <c r="G2470" s="42" t="s">
        <v>2007</v>
      </c>
      <c r="H2470" s="45">
        <v>9.6275635352508395E-9</v>
      </c>
      <c r="I2470" s="42">
        <v>22</v>
      </c>
      <c r="J2470" s="42" t="s">
        <v>12792</v>
      </c>
      <c r="K2470" s="42">
        <v>4</v>
      </c>
      <c r="L2470" s="42">
        <v>3</v>
      </c>
      <c r="M2470" s="42">
        <v>1</v>
      </c>
      <c r="N2470" s="42" t="s">
        <v>289</v>
      </c>
      <c r="O2470" s="42" t="s">
        <v>12774</v>
      </c>
      <c r="P2470" s="42" t="s">
        <v>12775</v>
      </c>
      <c r="Q2470" t="s">
        <v>290</v>
      </c>
      <c r="R2470" t="s">
        <v>291</v>
      </c>
    </row>
    <row r="2471" spans="1:18" ht="13" x14ac:dyDescent="0.15">
      <c r="A2471" s="167"/>
      <c r="B2471" s="46">
        <v>56</v>
      </c>
      <c r="C2471" s="43" t="s">
        <v>12793</v>
      </c>
      <c r="D2471" s="45">
        <v>1000000</v>
      </c>
      <c r="E2471" s="42" t="s">
        <v>12794</v>
      </c>
      <c r="F2471" s="42" t="s">
        <v>2404</v>
      </c>
      <c r="G2471" s="42" t="s">
        <v>2007</v>
      </c>
      <c r="H2471" s="45">
        <v>1.2930596478630699E-7</v>
      </c>
      <c r="I2471" s="42">
        <v>10</v>
      </c>
      <c r="J2471" s="42" t="s">
        <v>12795</v>
      </c>
      <c r="K2471" s="42">
        <v>5</v>
      </c>
      <c r="L2471" s="42">
        <v>5</v>
      </c>
      <c r="M2471" s="42">
        <v>1</v>
      </c>
      <c r="N2471" s="42" t="s">
        <v>289</v>
      </c>
      <c r="O2471" s="42" t="s">
        <v>12774</v>
      </c>
      <c r="P2471" s="42" t="s">
        <v>12775</v>
      </c>
      <c r="Q2471" t="s">
        <v>290</v>
      </c>
      <c r="R2471" t="s">
        <v>291</v>
      </c>
    </row>
    <row r="2472" spans="1:18" ht="13" x14ac:dyDescent="0.15">
      <c r="A2472" s="167"/>
      <c r="B2472" s="46">
        <v>56</v>
      </c>
      <c r="C2472" s="43" t="s">
        <v>12796</v>
      </c>
      <c r="D2472" s="45">
        <v>1000000</v>
      </c>
      <c r="E2472" s="42" t="s">
        <v>12797</v>
      </c>
      <c r="F2472" s="42" t="s">
        <v>1892</v>
      </c>
      <c r="G2472" s="42" t="s">
        <v>1910</v>
      </c>
      <c r="H2472" s="45">
        <v>4.1421424723677499E-7</v>
      </c>
      <c r="I2472" s="42">
        <v>10</v>
      </c>
      <c r="J2472" s="42" t="s">
        <v>12798</v>
      </c>
      <c r="K2472" s="42">
        <v>5</v>
      </c>
      <c r="L2472" s="42">
        <v>4</v>
      </c>
      <c r="M2472" s="42">
        <v>1</v>
      </c>
      <c r="N2472" s="42" t="s">
        <v>289</v>
      </c>
      <c r="O2472" s="42" t="s">
        <v>12774</v>
      </c>
      <c r="P2472" s="42" t="s">
        <v>12775</v>
      </c>
      <c r="Q2472" t="s">
        <v>290</v>
      </c>
      <c r="R2472" t="s">
        <v>291</v>
      </c>
    </row>
    <row r="2473" spans="1:18" ht="13" x14ac:dyDescent="0.15">
      <c r="A2473" s="167"/>
      <c r="B2473" s="46">
        <v>56</v>
      </c>
      <c r="C2473" s="43" t="s">
        <v>12799</v>
      </c>
      <c r="D2473" s="45">
        <v>1000000</v>
      </c>
      <c r="E2473" s="42" t="s">
        <v>12800</v>
      </c>
      <c r="F2473" s="42" t="s">
        <v>2409</v>
      </c>
      <c r="G2473" s="42" t="s">
        <v>1955</v>
      </c>
      <c r="H2473" s="45">
        <v>7.22340547845195E-10</v>
      </c>
      <c r="I2473" s="42">
        <v>22</v>
      </c>
      <c r="J2473" s="42" t="s">
        <v>12801</v>
      </c>
      <c r="K2473" s="42">
        <v>4</v>
      </c>
      <c r="L2473" s="42">
        <v>3</v>
      </c>
      <c r="M2473" s="42">
        <v>1</v>
      </c>
      <c r="N2473" s="42" t="s">
        <v>289</v>
      </c>
      <c r="O2473" s="42" t="s">
        <v>12774</v>
      </c>
      <c r="P2473" s="42" t="s">
        <v>12775</v>
      </c>
      <c r="Q2473" t="s">
        <v>290</v>
      </c>
      <c r="R2473" t="s">
        <v>291</v>
      </c>
    </row>
    <row r="2474" spans="1:18" ht="13" x14ac:dyDescent="0.15">
      <c r="A2474" s="167"/>
      <c r="B2474" s="46">
        <v>56</v>
      </c>
      <c r="C2474" s="43" t="s">
        <v>12802</v>
      </c>
      <c r="D2474" s="45">
        <v>1000000</v>
      </c>
      <c r="E2474" s="42" t="s">
        <v>12803</v>
      </c>
      <c r="F2474" s="42" t="s">
        <v>2237</v>
      </c>
      <c r="G2474" s="42" t="s">
        <v>1914</v>
      </c>
      <c r="H2474" s="45">
        <v>3.5949950357147699E-7</v>
      </c>
      <c r="I2474" s="42">
        <v>10</v>
      </c>
      <c r="J2474" s="42" t="s">
        <v>12804</v>
      </c>
      <c r="K2474" s="42">
        <v>5</v>
      </c>
      <c r="L2474" s="42">
        <v>3</v>
      </c>
      <c r="M2474" s="42">
        <v>1</v>
      </c>
      <c r="N2474" s="42" t="s">
        <v>289</v>
      </c>
      <c r="O2474" s="42" t="s">
        <v>12774</v>
      </c>
      <c r="P2474" s="42" t="s">
        <v>12775</v>
      </c>
      <c r="Q2474" t="s">
        <v>290</v>
      </c>
      <c r="R2474" t="s">
        <v>291</v>
      </c>
    </row>
    <row r="2475" spans="1:18" ht="13" x14ac:dyDescent="0.15">
      <c r="A2475" s="167"/>
      <c r="B2475" s="46">
        <v>56</v>
      </c>
      <c r="C2475" s="43" t="s">
        <v>12805</v>
      </c>
      <c r="D2475" s="45">
        <v>1000000</v>
      </c>
      <c r="E2475" s="42" t="s">
        <v>12806</v>
      </c>
      <c r="F2475" s="42" t="s">
        <v>2237</v>
      </c>
      <c r="G2475" s="42" t="s">
        <v>1948</v>
      </c>
      <c r="H2475" s="45">
        <v>1.12582486403092E-6</v>
      </c>
      <c r="I2475" s="42">
        <v>10</v>
      </c>
      <c r="J2475" s="42" t="s">
        <v>12807</v>
      </c>
      <c r="K2475" s="42">
        <v>5</v>
      </c>
      <c r="L2475" s="42">
        <v>3</v>
      </c>
      <c r="M2475" s="42">
        <v>1</v>
      </c>
      <c r="N2475" s="42" t="s">
        <v>289</v>
      </c>
      <c r="O2475" s="42" t="s">
        <v>12774</v>
      </c>
      <c r="P2475" s="42" t="s">
        <v>12775</v>
      </c>
      <c r="Q2475" t="s">
        <v>290</v>
      </c>
      <c r="R2475" t="s">
        <v>291</v>
      </c>
    </row>
    <row r="2476" spans="1:18" ht="13" x14ac:dyDescent="0.15">
      <c r="A2476" s="167"/>
      <c r="B2476" s="46">
        <v>56</v>
      </c>
      <c r="C2476" s="43" t="s">
        <v>12808</v>
      </c>
      <c r="D2476" s="45">
        <v>1000000</v>
      </c>
      <c r="E2476" s="42" t="s">
        <v>12809</v>
      </c>
      <c r="F2476" s="42" t="s">
        <v>2237</v>
      </c>
      <c r="G2476" s="42" t="s">
        <v>1914</v>
      </c>
      <c r="H2476" s="45">
        <v>8.3550065541482404E-7</v>
      </c>
      <c r="I2476" s="42">
        <v>4</v>
      </c>
      <c r="J2476" s="42" t="s">
        <v>12810</v>
      </c>
      <c r="K2476" s="42">
        <v>4</v>
      </c>
      <c r="L2476" s="42">
        <v>4</v>
      </c>
      <c r="M2476" s="42">
        <v>1</v>
      </c>
      <c r="N2476" s="42" t="s">
        <v>289</v>
      </c>
      <c r="O2476" s="42" t="s">
        <v>12774</v>
      </c>
      <c r="P2476" s="42" t="s">
        <v>12775</v>
      </c>
      <c r="Q2476" t="s">
        <v>290</v>
      </c>
      <c r="R2476" t="s">
        <v>291</v>
      </c>
    </row>
    <row r="2477" spans="1:18" ht="13" x14ac:dyDescent="0.15">
      <c r="A2477" s="167"/>
      <c r="B2477" s="46">
        <v>56</v>
      </c>
      <c r="C2477" s="43" t="s">
        <v>12811</v>
      </c>
      <c r="D2477" s="45">
        <v>1000000</v>
      </c>
      <c r="E2477" s="42" t="s">
        <v>12812</v>
      </c>
      <c r="F2477" s="42" t="s">
        <v>2404</v>
      </c>
      <c r="G2477" s="42" t="s">
        <v>1910</v>
      </c>
      <c r="H2477" s="45">
        <v>2.7842152174861499E-8</v>
      </c>
      <c r="I2477" s="42">
        <v>20</v>
      </c>
      <c r="J2477" s="42" t="s">
        <v>12813</v>
      </c>
      <c r="K2477" s="42">
        <v>4</v>
      </c>
      <c r="L2477" s="42">
        <v>3</v>
      </c>
      <c r="M2477" s="42">
        <v>1</v>
      </c>
      <c r="N2477" s="42" t="s">
        <v>289</v>
      </c>
      <c r="O2477" s="42" t="s">
        <v>12774</v>
      </c>
      <c r="P2477" s="42" t="s">
        <v>12775</v>
      </c>
      <c r="Q2477" t="s">
        <v>290</v>
      </c>
      <c r="R2477" t="s">
        <v>291</v>
      </c>
    </row>
    <row r="2478" spans="1:18" ht="13" x14ac:dyDescent="0.15">
      <c r="A2478" s="167"/>
      <c r="B2478" s="46">
        <v>56</v>
      </c>
      <c r="C2478" s="43" t="s">
        <v>12814</v>
      </c>
      <c r="D2478" s="45">
        <v>1000000</v>
      </c>
      <c r="E2478" s="42" t="s">
        <v>12815</v>
      </c>
      <c r="F2478" s="42" t="s">
        <v>2404</v>
      </c>
      <c r="G2478" s="42" t="s">
        <v>1910</v>
      </c>
      <c r="H2478" s="45">
        <v>7.04004971000718E-11</v>
      </c>
      <c r="I2478" s="42">
        <v>28</v>
      </c>
      <c r="J2478" s="42" t="s">
        <v>12816</v>
      </c>
      <c r="K2478" s="42">
        <v>4</v>
      </c>
      <c r="L2478" s="42">
        <v>3</v>
      </c>
      <c r="M2478" s="42">
        <v>1</v>
      </c>
      <c r="N2478" s="42" t="s">
        <v>289</v>
      </c>
      <c r="O2478" s="42" t="s">
        <v>12774</v>
      </c>
      <c r="P2478" s="42" t="s">
        <v>12775</v>
      </c>
      <c r="Q2478" t="s">
        <v>290</v>
      </c>
      <c r="R2478" t="s">
        <v>291</v>
      </c>
    </row>
    <row r="2479" spans="1:18" ht="13" x14ac:dyDescent="0.15">
      <c r="A2479" s="167"/>
      <c r="B2479" s="46">
        <v>56</v>
      </c>
      <c r="C2479" s="43" t="s">
        <v>12817</v>
      </c>
      <c r="D2479" s="45">
        <v>1000000</v>
      </c>
      <c r="E2479" s="42" t="s">
        <v>12818</v>
      </c>
      <c r="F2479" s="42" t="s">
        <v>2404</v>
      </c>
      <c r="G2479" s="42" t="s">
        <v>1910</v>
      </c>
      <c r="H2479" s="45">
        <v>2.0306144437840701E-10</v>
      </c>
      <c r="I2479" s="42">
        <v>34</v>
      </c>
      <c r="J2479" s="42" t="s">
        <v>12819</v>
      </c>
      <c r="K2479" s="42">
        <v>3</v>
      </c>
      <c r="L2479" s="42">
        <v>3</v>
      </c>
      <c r="M2479" s="42">
        <v>1</v>
      </c>
      <c r="N2479" s="42" t="s">
        <v>289</v>
      </c>
      <c r="O2479" s="42" t="s">
        <v>12774</v>
      </c>
      <c r="P2479" s="42" t="s">
        <v>12775</v>
      </c>
      <c r="Q2479" t="s">
        <v>290</v>
      </c>
      <c r="R2479" t="s">
        <v>291</v>
      </c>
    </row>
    <row r="2480" spans="1:18" ht="13" x14ac:dyDescent="0.15">
      <c r="A2480" s="167"/>
      <c r="B2480" s="46">
        <v>56</v>
      </c>
      <c r="C2480" s="43" t="s">
        <v>12820</v>
      </c>
      <c r="D2480" s="45">
        <v>1000000</v>
      </c>
      <c r="E2480" s="42" t="s">
        <v>12821</v>
      </c>
      <c r="F2480" s="42" t="s">
        <v>1892</v>
      </c>
      <c r="G2480" s="42" t="s">
        <v>1955</v>
      </c>
      <c r="H2480" s="45">
        <v>2.7769042900175399E-8</v>
      </c>
      <c r="I2480" s="42">
        <v>22</v>
      </c>
      <c r="J2480" s="42" t="s">
        <v>12822</v>
      </c>
      <c r="K2480" s="42">
        <v>3</v>
      </c>
      <c r="L2480" s="42">
        <v>3</v>
      </c>
      <c r="M2480" s="42">
        <v>1</v>
      </c>
      <c r="N2480" s="42" t="s">
        <v>289</v>
      </c>
      <c r="O2480" s="42" t="s">
        <v>12774</v>
      </c>
      <c r="P2480" s="42" t="s">
        <v>12775</v>
      </c>
      <c r="Q2480" t="s">
        <v>290</v>
      </c>
      <c r="R2480" t="s">
        <v>291</v>
      </c>
    </row>
    <row r="2481" spans="1:18" ht="13" x14ac:dyDescent="0.15">
      <c r="A2481" s="167"/>
      <c r="B2481" s="46">
        <v>56</v>
      </c>
      <c r="C2481" s="43" t="s">
        <v>12823</v>
      </c>
      <c r="D2481" s="45">
        <v>1000000</v>
      </c>
      <c r="E2481" s="42" t="s">
        <v>12824</v>
      </c>
      <c r="F2481" s="42" t="s">
        <v>5342</v>
      </c>
      <c r="G2481" s="42" t="s">
        <v>1948</v>
      </c>
      <c r="H2481" s="45">
        <v>9.78965135306906E-8</v>
      </c>
      <c r="I2481" s="42">
        <v>20</v>
      </c>
      <c r="J2481" s="42" t="s">
        <v>12825</v>
      </c>
      <c r="K2481" s="42">
        <v>3</v>
      </c>
      <c r="L2481" s="42">
        <v>3</v>
      </c>
      <c r="M2481" s="42">
        <v>1</v>
      </c>
      <c r="N2481" s="42" t="s">
        <v>289</v>
      </c>
      <c r="O2481" s="42" t="s">
        <v>12774</v>
      </c>
      <c r="P2481" s="42" t="s">
        <v>12775</v>
      </c>
      <c r="Q2481" t="s">
        <v>290</v>
      </c>
      <c r="R2481" t="s">
        <v>291</v>
      </c>
    </row>
    <row r="2482" spans="1:18" ht="13" x14ac:dyDescent="0.15">
      <c r="A2482" s="167"/>
      <c r="B2482" s="46">
        <v>56</v>
      </c>
      <c r="C2482" s="43" t="s">
        <v>12826</v>
      </c>
      <c r="D2482" s="45">
        <v>1000000</v>
      </c>
      <c r="E2482" s="42" t="s">
        <v>12827</v>
      </c>
      <c r="F2482" s="42" t="s">
        <v>2237</v>
      </c>
      <c r="G2482" s="42" t="s">
        <v>1910</v>
      </c>
      <c r="H2482" s="45">
        <v>1.23479232105207E-9</v>
      </c>
      <c r="I2482" s="42">
        <v>14</v>
      </c>
      <c r="J2482" s="42" t="s">
        <v>12828</v>
      </c>
      <c r="K2482" s="42">
        <v>3</v>
      </c>
      <c r="L2482" s="42">
        <v>3</v>
      </c>
      <c r="M2482" s="42">
        <v>1</v>
      </c>
      <c r="N2482" s="42" t="s">
        <v>289</v>
      </c>
      <c r="O2482" s="42" t="s">
        <v>12774</v>
      </c>
      <c r="P2482" s="42" t="s">
        <v>12775</v>
      </c>
      <c r="Q2482" t="s">
        <v>290</v>
      </c>
      <c r="R2482" t="s">
        <v>291</v>
      </c>
    </row>
    <row r="2483" spans="1:18" ht="13" x14ac:dyDescent="0.15">
      <c r="A2483" s="167"/>
      <c r="B2483" s="46">
        <v>56</v>
      </c>
      <c r="C2483" s="43" t="s">
        <v>12829</v>
      </c>
      <c r="D2483" s="45">
        <v>1000000</v>
      </c>
      <c r="E2483" s="42" t="s">
        <v>12830</v>
      </c>
      <c r="F2483" s="42" t="s">
        <v>2237</v>
      </c>
      <c r="G2483" s="42" t="s">
        <v>1948</v>
      </c>
      <c r="H2483" s="45">
        <v>2.7715748532071802E-7</v>
      </c>
      <c r="I2483" s="42">
        <v>10</v>
      </c>
      <c r="J2483" s="42" t="s">
        <v>12831</v>
      </c>
      <c r="K2483" s="42">
        <v>4</v>
      </c>
      <c r="L2483" s="42">
        <v>3</v>
      </c>
      <c r="M2483" s="42">
        <v>1</v>
      </c>
      <c r="N2483" s="42" t="s">
        <v>289</v>
      </c>
      <c r="O2483" s="42" t="s">
        <v>12774</v>
      </c>
      <c r="P2483" s="42" t="s">
        <v>12775</v>
      </c>
      <c r="Q2483" t="s">
        <v>290</v>
      </c>
      <c r="R2483" t="s">
        <v>291</v>
      </c>
    </row>
    <row r="2484" spans="1:18" ht="13" x14ac:dyDescent="0.15">
      <c r="A2484" s="167"/>
      <c r="B2484" s="46">
        <v>56</v>
      </c>
      <c r="C2484" s="43" t="s">
        <v>12832</v>
      </c>
      <c r="D2484" s="45">
        <v>1000000</v>
      </c>
      <c r="E2484" s="42" t="s">
        <v>12833</v>
      </c>
      <c r="F2484" s="42" t="s">
        <v>2237</v>
      </c>
      <c r="G2484" s="42" t="s">
        <v>1955</v>
      </c>
      <c r="H2484" s="45">
        <v>1.28612771073498E-6</v>
      </c>
      <c r="I2484" s="42">
        <v>10</v>
      </c>
      <c r="J2484" s="42" t="s">
        <v>12834</v>
      </c>
      <c r="K2484" s="42">
        <v>3</v>
      </c>
      <c r="L2484" s="42">
        <v>3</v>
      </c>
      <c r="M2484" s="42">
        <v>1</v>
      </c>
      <c r="N2484" s="42" t="s">
        <v>289</v>
      </c>
      <c r="O2484" s="42" t="s">
        <v>12774</v>
      </c>
      <c r="P2484" s="42" t="s">
        <v>12775</v>
      </c>
      <c r="Q2484" t="s">
        <v>290</v>
      </c>
      <c r="R2484" t="s">
        <v>291</v>
      </c>
    </row>
    <row r="2485" spans="1:18" ht="13" x14ac:dyDescent="0.15">
      <c r="A2485" s="167"/>
      <c r="B2485" s="46">
        <v>57</v>
      </c>
      <c r="C2485" s="43" t="s">
        <v>11793</v>
      </c>
      <c r="D2485" s="45">
        <v>1000000</v>
      </c>
      <c r="E2485" s="42" t="s">
        <v>11794</v>
      </c>
      <c r="F2485" s="42" t="s">
        <v>1892</v>
      </c>
      <c r="G2485" s="42" t="s">
        <v>1914</v>
      </c>
      <c r="H2485" s="45">
        <v>4.68586804245881E-7</v>
      </c>
      <c r="I2485" s="42">
        <v>10</v>
      </c>
      <c r="J2485" s="42" t="s">
        <v>11795</v>
      </c>
      <c r="K2485" s="42">
        <v>6</v>
      </c>
      <c r="L2485" s="42">
        <v>3</v>
      </c>
      <c r="M2485" s="42">
        <v>1</v>
      </c>
      <c r="N2485" s="42" t="s">
        <v>294</v>
      </c>
      <c r="O2485" s="42" t="s">
        <v>11796</v>
      </c>
      <c r="P2485" s="42" t="s">
        <v>11797</v>
      </c>
      <c r="Q2485" t="s">
        <v>295</v>
      </c>
      <c r="R2485" t="s">
        <v>296</v>
      </c>
    </row>
    <row r="2486" spans="1:18" ht="13" x14ac:dyDescent="0.15">
      <c r="A2486" s="167"/>
      <c r="B2486" s="46">
        <v>57</v>
      </c>
      <c r="C2486" s="43" t="s">
        <v>11798</v>
      </c>
      <c r="D2486" s="45">
        <v>1000000</v>
      </c>
      <c r="E2486" s="42" t="s">
        <v>11799</v>
      </c>
      <c r="F2486" s="42" t="s">
        <v>1892</v>
      </c>
      <c r="G2486" s="42" t="s">
        <v>1914</v>
      </c>
      <c r="H2486" s="45">
        <v>2.3228698711733701E-7</v>
      </c>
      <c r="I2486" s="42">
        <v>10</v>
      </c>
      <c r="J2486" s="42" t="s">
        <v>11795</v>
      </c>
      <c r="K2486" s="42">
        <v>6</v>
      </c>
      <c r="L2486" s="42">
        <v>3</v>
      </c>
      <c r="M2486" s="42">
        <v>1</v>
      </c>
      <c r="N2486" s="42" t="s">
        <v>294</v>
      </c>
      <c r="O2486" s="42" t="s">
        <v>11796</v>
      </c>
      <c r="P2486" s="42" t="s">
        <v>11797</v>
      </c>
      <c r="Q2486" t="s">
        <v>295</v>
      </c>
      <c r="R2486" t="s">
        <v>296</v>
      </c>
    </row>
    <row r="2487" spans="1:18" ht="13" x14ac:dyDescent="0.15">
      <c r="A2487" s="167"/>
      <c r="B2487" s="46">
        <v>57</v>
      </c>
      <c r="C2487" s="43" t="s">
        <v>11800</v>
      </c>
      <c r="D2487" s="45">
        <v>1000000</v>
      </c>
      <c r="E2487" s="42" t="s">
        <v>11801</v>
      </c>
      <c r="F2487" s="42" t="s">
        <v>1892</v>
      </c>
      <c r="G2487" s="42" t="s">
        <v>1914</v>
      </c>
      <c r="H2487" s="45">
        <v>1.8833328936328699E-7</v>
      </c>
      <c r="I2487" s="42">
        <v>10</v>
      </c>
      <c r="J2487" s="42" t="s">
        <v>11802</v>
      </c>
      <c r="K2487" s="42">
        <v>6</v>
      </c>
      <c r="L2487" s="42">
        <v>4</v>
      </c>
      <c r="M2487" s="42">
        <v>1</v>
      </c>
      <c r="N2487" s="42" t="s">
        <v>294</v>
      </c>
      <c r="O2487" s="42" t="s">
        <v>11796</v>
      </c>
      <c r="P2487" s="42" t="s">
        <v>11797</v>
      </c>
      <c r="Q2487" t="s">
        <v>295</v>
      </c>
      <c r="R2487" t="s">
        <v>296</v>
      </c>
    </row>
    <row r="2488" spans="1:18" ht="13" x14ac:dyDescent="0.15">
      <c r="A2488" s="167"/>
      <c r="B2488" s="46">
        <v>57</v>
      </c>
      <c r="C2488" s="43" t="s">
        <v>11803</v>
      </c>
      <c r="D2488" s="45">
        <v>1000000</v>
      </c>
      <c r="E2488" s="42" t="s">
        <v>11804</v>
      </c>
      <c r="F2488" s="42" t="s">
        <v>1892</v>
      </c>
      <c r="G2488" s="42" t="s">
        <v>1914</v>
      </c>
      <c r="H2488" s="45">
        <v>2.9410979210299398E-7</v>
      </c>
      <c r="I2488" s="42">
        <v>10</v>
      </c>
      <c r="J2488" s="42" t="s">
        <v>11802</v>
      </c>
      <c r="K2488" s="42">
        <v>4</v>
      </c>
      <c r="L2488" s="42">
        <v>3</v>
      </c>
      <c r="M2488" s="42">
        <v>1</v>
      </c>
      <c r="N2488" s="42" t="s">
        <v>294</v>
      </c>
      <c r="O2488" s="42" t="s">
        <v>11796</v>
      </c>
      <c r="P2488" s="42" t="s">
        <v>11797</v>
      </c>
      <c r="Q2488" t="s">
        <v>295</v>
      </c>
      <c r="R2488" t="s">
        <v>296</v>
      </c>
    </row>
    <row r="2489" spans="1:18" ht="13" x14ac:dyDescent="0.15">
      <c r="A2489" s="167"/>
      <c r="B2489" s="46">
        <v>59</v>
      </c>
      <c r="C2489" s="43" t="s">
        <v>13406</v>
      </c>
      <c r="D2489" s="45">
        <v>1000000</v>
      </c>
      <c r="E2489" s="42" t="s">
        <v>13407</v>
      </c>
      <c r="F2489" s="42" t="s">
        <v>2443</v>
      </c>
      <c r="G2489" s="42" t="s">
        <v>1910</v>
      </c>
      <c r="H2489" s="45">
        <v>1.6005859128976601E-11</v>
      </c>
      <c r="I2489" s="42">
        <v>36</v>
      </c>
      <c r="J2489" s="42" t="s">
        <v>13408</v>
      </c>
      <c r="K2489" s="42">
        <v>14</v>
      </c>
      <c r="L2489" s="42">
        <v>8</v>
      </c>
      <c r="M2489" s="42">
        <v>1</v>
      </c>
      <c r="N2489" s="42" t="s">
        <v>304</v>
      </c>
      <c r="O2489" s="42" t="s">
        <v>13409</v>
      </c>
      <c r="P2489" s="42" t="s">
        <v>13410</v>
      </c>
      <c r="Q2489" t="s">
        <v>305</v>
      </c>
      <c r="R2489" t="s">
        <v>306</v>
      </c>
    </row>
    <row r="2490" spans="1:18" ht="13" x14ac:dyDescent="0.15">
      <c r="A2490" s="167"/>
      <c r="B2490" s="46">
        <v>59</v>
      </c>
      <c r="C2490" s="43" t="s">
        <v>13411</v>
      </c>
      <c r="D2490" s="45">
        <v>1000000</v>
      </c>
      <c r="E2490" s="42" t="s">
        <v>13412</v>
      </c>
      <c r="F2490" s="42" t="s">
        <v>2443</v>
      </c>
      <c r="G2490" s="42" t="s">
        <v>1948</v>
      </c>
      <c r="H2490" s="45">
        <v>3.7245323563250303E-12</v>
      </c>
      <c r="I2490" s="42">
        <v>36</v>
      </c>
      <c r="J2490" s="42" t="s">
        <v>13413</v>
      </c>
      <c r="K2490" s="42">
        <v>10</v>
      </c>
      <c r="L2490" s="42">
        <v>7</v>
      </c>
      <c r="M2490" s="42">
        <v>1</v>
      </c>
      <c r="N2490" s="42" t="s">
        <v>304</v>
      </c>
      <c r="O2490" s="42" t="s">
        <v>13409</v>
      </c>
      <c r="P2490" s="42" t="s">
        <v>13410</v>
      </c>
      <c r="Q2490" t="s">
        <v>305</v>
      </c>
      <c r="R2490" t="s">
        <v>306</v>
      </c>
    </row>
    <row r="2491" spans="1:18" ht="13" x14ac:dyDescent="0.15">
      <c r="A2491" s="167"/>
      <c r="B2491" s="46">
        <v>59</v>
      </c>
      <c r="C2491" s="43" t="s">
        <v>13414</v>
      </c>
      <c r="D2491" s="45">
        <v>1000000</v>
      </c>
      <c r="E2491" s="42" t="s">
        <v>13415</v>
      </c>
      <c r="F2491" s="42" t="s">
        <v>2443</v>
      </c>
      <c r="G2491" s="42" t="s">
        <v>1925</v>
      </c>
      <c r="H2491" s="45">
        <v>2.1440324948355E-11</v>
      </c>
      <c r="I2491" s="42">
        <v>36</v>
      </c>
      <c r="J2491" s="42" t="s">
        <v>13416</v>
      </c>
      <c r="K2491" s="42">
        <v>10</v>
      </c>
      <c r="L2491" s="42">
        <v>5</v>
      </c>
      <c r="M2491" s="42">
        <v>1</v>
      </c>
      <c r="N2491" s="42" t="s">
        <v>304</v>
      </c>
      <c r="O2491" s="42" t="s">
        <v>13409</v>
      </c>
      <c r="P2491" s="42" t="s">
        <v>13410</v>
      </c>
      <c r="Q2491" t="s">
        <v>305</v>
      </c>
      <c r="R2491" t="s">
        <v>306</v>
      </c>
    </row>
    <row r="2492" spans="1:18" ht="13" x14ac:dyDescent="0.15">
      <c r="A2492" s="167"/>
      <c r="B2492" s="46">
        <v>59</v>
      </c>
      <c r="C2492" s="43" t="s">
        <v>13417</v>
      </c>
      <c r="D2492" s="45">
        <v>1000000</v>
      </c>
      <c r="E2492" s="42" t="s">
        <v>13418</v>
      </c>
      <c r="F2492" s="42" t="s">
        <v>2443</v>
      </c>
      <c r="G2492" s="42" t="s">
        <v>1910</v>
      </c>
      <c r="H2492" s="45">
        <v>5.5428672177772998E-12</v>
      </c>
      <c r="I2492" s="42">
        <v>36</v>
      </c>
      <c r="J2492" s="42" t="s">
        <v>13419</v>
      </c>
      <c r="K2492" s="42">
        <v>9</v>
      </c>
      <c r="L2492" s="42">
        <v>5</v>
      </c>
      <c r="M2492" s="42">
        <v>1</v>
      </c>
      <c r="N2492" s="42" t="s">
        <v>304</v>
      </c>
      <c r="O2492" s="42" t="s">
        <v>13409</v>
      </c>
      <c r="P2492" s="42" t="s">
        <v>13410</v>
      </c>
      <c r="Q2492" t="s">
        <v>305</v>
      </c>
      <c r="R2492" t="s">
        <v>306</v>
      </c>
    </row>
    <row r="2493" spans="1:18" ht="13" x14ac:dyDescent="0.15">
      <c r="A2493" s="167"/>
      <c r="B2493" s="46">
        <v>59</v>
      </c>
      <c r="C2493" s="43" t="s">
        <v>13420</v>
      </c>
      <c r="D2493" s="45">
        <v>1000000</v>
      </c>
      <c r="E2493" s="42" t="s">
        <v>13421</v>
      </c>
      <c r="F2493" s="42" t="s">
        <v>2443</v>
      </c>
      <c r="G2493" s="42" t="s">
        <v>1948</v>
      </c>
      <c r="H2493" s="45">
        <v>1.25762473071462E-12</v>
      </c>
      <c r="I2493" s="42">
        <v>34</v>
      </c>
      <c r="J2493" s="42" t="s">
        <v>13422</v>
      </c>
      <c r="K2493" s="42">
        <v>9</v>
      </c>
      <c r="L2493" s="42">
        <v>5</v>
      </c>
      <c r="M2493" s="42">
        <v>1</v>
      </c>
      <c r="N2493" s="42" t="s">
        <v>304</v>
      </c>
      <c r="O2493" s="42" t="s">
        <v>13409</v>
      </c>
      <c r="P2493" s="42" t="s">
        <v>13410</v>
      </c>
      <c r="Q2493" t="s">
        <v>305</v>
      </c>
      <c r="R2493" t="s">
        <v>306</v>
      </c>
    </row>
    <row r="2494" spans="1:18" ht="13" x14ac:dyDescent="0.15">
      <c r="A2494" s="167"/>
      <c r="B2494" s="46">
        <v>59</v>
      </c>
      <c r="C2494" s="43" t="s">
        <v>13423</v>
      </c>
      <c r="D2494" s="45">
        <v>1000000</v>
      </c>
      <c r="E2494" s="42" t="s">
        <v>13424</v>
      </c>
      <c r="F2494" s="42" t="s">
        <v>2443</v>
      </c>
      <c r="G2494" s="42" t="s">
        <v>1948</v>
      </c>
      <c r="H2494" s="45">
        <v>2.40750755065536E-11</v>
      </c>
      <c r="I2494" s="42">
        <v>34</v>
      </c>
      <c r="J2494" s="42" t="s">
        <v>13425</v>
      </c>
      <c r="K2494" s="42">
        <v>10</v>
      </c>
      <c r="L2494" s="42">
        <v>8</v>
      </c>
      <c r="M2494" s="42">
        <v>1</v>
      </c>
      <c r="N2494" s="42" t="s">
        <v>304</v>
      </c>
      <c r="O2494" s="42" t="s">
        <v>13409</v>
      </c>
      <c r="P2494" s="42" t="s">
        <v>13410</v>
      </c>
      <c r="Q2494" t="s">
        <v>305</v>
      </c>
      <c r="R2494" t="s">
        <v>306</v>
      </c>
    </row>
    <row r="2495" spans="1:18" ht="13" x14ac:dyDescent="0.15">
      <c r="A2495" s="167"/>
      <c r="B2495" s="46">
        <v>59</v>
      </c>
      <c r="C2495" s="43" t="s">
        <v>13426</v>
      </c>
      <c r="D2495" s="45">
        <v>1000000</v>
      </c>
      <c r="E2495" s="42" t="s">
        <v>13427</v>
      </c>
      <c r="F2495" s="42" t="s">
        <v>2443</v>
      </c>
      <c r="G2495" s="42" t="s">
        <v>1925</v>
      </c>
      <c r="H2495" s="45">
        <v>1.5070404860790299E-11</v>
      </c>
      <c r="I2495" s="42">
        <v>36</v>
      </c>
      <c r="J2495" s="42" t="s">
        <v>13428</v>
      </c>
      <c r="K2495" s="42">
        <v>10</v>
      </c>
      <c r="L2495" s="42">
        <v>5</v>
      </c>
      <c r="M2495" s="42">
        <v>1</v>
      </c>
      <c r="N2495" s="42" t="s">
        <v>304</v>
      </c>
      <c r="O2495" s="42" t="s">
        <v>13409</v>
      </c>
      <c r="P2495" s="42" t="s">
        <v>13410</v>
      </c>
      <c r="Q2495" t="s">
        <v>305</v>
      </c>
      <c r="R2495" t="s">
        <v>306</v>
      </c>
    </row>
    <row r="2496" spans="1:18" ht="13" x14ac:dyDescent="0.15">
      <c r="A2496" s="167"/>
      <c r="B2496" s="46">
        <v>59</v>
      </c>
      <c r="C2496" s="43" t="s">
        <v>13429</v>
      </c>
      <c r="D2496" s="45">
        <v>1000000</v>
      </c>
      <c r="E2496" s="42" t="s">
        <v>13430</v>
      </c>
      <c r="F2496" s="42" t="s">
        <v>2443</v>
      </c>
      <c r="G2496" s="42" t="s">
        <v>1948</v>
      </c>
      <c r="H2496" s="45">
        <v>2.9354003326856902E-11</v>
      </c>
      <c r="I2496" s="42">
        <v>36</v>
      </c>
      <c r="J2496" s="42" t="s">
        <v>13431</v>
      </c>
      <c r="K2496" s="42">
        <v>10</v>
      </c>
      <c r="L2496" s="42">
        <v>7</v>
      </c>
      <c r="M2496" s="42">
        <v>1</v>
      </c>
      <c r="N2496" s="42" t="s">
        <v>304</v>
      </c>
      <c r="O2496" s="42" t="s">
        <v>13409</v>
      </c>
      <c r="P2496" s="42" t="s">
        <v>13410</v>
      </c>
      <c r="Q2496" t="s">
        <v>305</v>
      </c>
      <c r="R2496" t="s">
        <v>306</v>
      </c>
    </row>
    <row r="2497" spans="1:18" ht="13" x14ac:dyDescent="0.15">
      <c r="A2497" s="167"/>
      <c r="B2497" s="46">
        <v>59</v>
      </c>
      <c r="C2497" s="43" t="s">
        <v>13432</v>
      </c>
      <c r="D2497" s="45">
        <v>1000000</v>
      </c>
      <c r="E2497" s="42" t="s">
        <v>13433</v>
      </c>
      <c r="F2497" s="42" t="s">
        <v>2443</v>
      </c>
      <c r="G2497" s="42" t="s">
        <v>1902</v>
      </c>
      <c r="H2497" s="45">
        <v>5.7221107388897798E-11</v>
      </c>
      <c r="I2497" s="42">
        <v>36</v>
      </c>
      <c r="J2497" s="42" t="s">
        <v>13434</v>
      </c>
      <c r="K2497" s="42">
        <v>10</v>
      </c>
      <c r="L2497" s="42">
        <v>6</v>
      </c>
      <c r="M2497" s="42">
        <v>1</v>
      </c>
      <c r="N2497" s="42" t="s">
        <v>304</v>
      </c>
      <c r="O2497" s="42" t="s">
        <v>13409</v>
      </c>
      <c r="P2497" s="42" t="s">
        <v>13410</v>
      </c>
      <c r="Q2497" t="s">
        <v>305</v>
      </c>
      <c r="R2497" t="s">
        <v>306</v>
      </c>
    </row>
    <row r="2498" spans="1:18" ht="13" x14ac:dyDescent="0.15">
      <c r="A2498" s="167"/>
      <c r="B2498" s="46">
        <v>59</v>
      </c>
      <c r="C2498" s="43" t="s">
        <v>13435</v>
      </c>
      <c r="D2498" s="45">
        <v>1000000</v>
      </c>
      <c r="E2498" s="42" t="s">
        <v>13436</v>
      </c>
      <c r="F2498" s="42" t="s">
        <v>2443</v>
      </c>
      <c r="G2498" s="42" t="s">
        <v>1925</v>
      </c>
      <c r="H2498" s="45">
        <v>1.5998915306628499E-11</v>
      </c>
      <c r="I2498" s="42">
        <v>36</v>
      </c>
      <c r="J2498" s="42" t="s">
        <v>13437</v>
      </c>
      <c r="K2498" s="42">
        <v>8</v>
      </c>
      <c r="L2498" s="42">
        <v>5</v>
      </c>
      <c r="M2498" s="42">
        <v>1</v>
      </c>
      <c r="N2498" s="42" t="s">
        <v>304</v>
      </c>
      <c r="O2498" s="42" t="s">
        <v>13409</v>
      </c>
      <c r="P2498" s="42" t="s">
        <v>13410</v>
      </c>
      <c r="Q2498" t="s">
        <v>305</v>
      </c>
      <c r="R2498" t="s">
        <v>306</v>
      </c>
    </row>
    <row r="2499" spans="1:18" ht="13" x14ac:dyDescent="0.15">
      <c r="A2499" s="167"/>
      <c r="B2499" s="46">
        <v>59</v>
      </c>
      <c r="C2499" s="43" t="s">
        <v>13438</v>
      </c>
      <c r="D2499" s="45">
        <v>1000000</v>
      </c>
      <c r="E2499" s="42" t="s">
        <v>13439</v>
      </c>
      <c r="F2499" s="42" t="s">
        <v>2443</v>
      </c>
      <c r="G2499" s="42" t="s">
        <v>1941</v>
      </c>
      <c r="H2499" s="45">
        <v>1.51159427377212E-10</v>
      </c>
      <c r="I2499" s="42">
        <v>34</v>
      </c>
      <c r="J2499" s="42" t="s">
        <v>13440</v>
      </c>
      <c r="K2499" s="42">
        <v>8</v>
      </c>
      <c r="L2499" s="42">
        <v>6</v>
      </c>
      <c r="M2499" s="42">
        <v>1</v>
      </c>
      <c r="N2499" s="42" t="s">
        <v>304</v>
      </c>
      <c r="O2499" s="42" t="s">
        <v>13409</v>
      </c>
      <c r="P2499" s="42" t="s">
        <v>13410</v>
      </c>
      <c r="Q2499" t="s">
        <v>305</v>
      </c>
      <c r="R2499" t="s">
        <v>306</v>
      </c>
    </row>
    <row r="2500" spans="1:18" ht="13" x14ac:dyDescent="0.15">
      <c r="A2500" s="167"/>
      <c r="B2500" s="46">
        <v>59</v>
      </c>
      <c r="C2500" s="43" t="s">
        <v>13441</v>
      </c>
      <c r="D2500" s="45">
        <v>1000000</v>
      </c>
      <c r="E2500" s="42" t="s">
        <v>13442</v>
      </c>
      <c r="F2500" s="42" t="s">
        <v>2443</v>
      </c>
      <c r="G2500" s="42" t="s">
        <v>2007</v>
      </c>
      <c r="H2500" s="45">
        <v>1.4952353538623501E-11</v>
      </c>
      <c r="I2500" s="42">
        <v>34</v>
      </c>
      <c r="J2500" s="42" t="s">
        <v>13443</v>
      </c>
      <c r="K2500" s="42">
        <v>8</v>
      </c>
      <c r="L2500" s="42">
        <v>5</v>
      </c>
      <c r="M2500" s="42">
        <v>1</v>
      </c>
      <c r="N2500" s="42" t="s">
        <v>304</v>
      </c>
      <c r="O2500" s="42" t="s">
        <v>13409</v>
      </c>
      <c r="P2500" s="42" t="s">
        <v>13410</v>
      </c>
      <c r="Q2500" t="s">
        <v>305</v>
      </c>
      <c r="R2500" t="s">
        <v>306</v>
      </c>
    </row>
    <row r="2501" spans="1:18" ht="13" x14ac:dyDescent="0.15">
      <c r="A2501" s="167"/>
      <c r="B2501" s="46">
        <v>59</v>
      </c>
      <c r="C2501" s="43" t="s">
        <v>13444</v>
      </c>
      <c r="D2501" s="45">
        <v>1000000</v>
      </c>
      <c r="E2501" s="42" t="s">
        <v>13445</v>
      </c>
      <c r="F2501" s="42" t="s">
        <v>2443</v>
      </c>
      <c r="G2501" s="42" t="s">
        <v>2007</v>
      </c>
      <c r="H2501" s="45">
        <v>4.0465102441274999E-12</v>
      </c>
      <c r="I2501" s="42">
        <v>36</v>
      </c>
      <c r="J2501" s="42" t="s">
        <v>13446</v>
      </c>
      <c r="K2501" s="42">
        <v>7</v>
      </c>
      <c r="L2501" s="42">
        <v>4</v>
      </c>
      <c r="M2501" s="42">
        <v>1</v>
      </c>
      <c r="N2501" s="42" t="s">
        <v>304</v>
      </c>
      <c r="O2501" s="42" t="s">
        <v>13409</v>
      </c>
      <c r="P2501" s="42" t="s">
        <v>13410</v>
      </c>
      <c r="Q2501" t="s">
        <v>305</v>
      </c>
      <c r="R2501" t="s">
        <v>306</v>
      </c>
    </row>
    <row r="2502" spans="1:18" ht="13" x14ac:dyDescent="0.15">
      <c r="A2502" s="167"/>
      <c r="B2502" s="46">
        <v>59</v>
      </c>
      <c r="C2502" s="43" t="s">
        <v>13447</v>
      </c>
      <c r="D2502" s="45">
        <v>1000000</v>
      </c>
      <c r="E2502" s="42" t="s">
        <v>13448</v>
      </c>
      <c r="F2502" s="42" t="s">
        <v>2443</v>
      </c>
      <c r="G2502" s="42" t="s">
        <v>1948</v>
      </c>
      <c r="H2502" s="45">
        <v>1.24860643031834E-11</v>
      </c>
      <c r="I2502" s="42">
        <v>34</v>
      </c>
      <c r="J2502" s="42" t="s">
        <v>13449</v>
      </c>
      <c r="K2502" s="42">
        <v>8</v>
      </c>
      <c r="L2502" s="42">
        <v>6</v>
      </c>
      <c r="M2502" s="42">
        <v>1</v>
      </c>
      <c r="N2502" s="42" t="s">
        <v>304</v>
      </c>
      <c r="O2502" s="42" t="s">
        <v>13409</v>
      </c>
      <c r="P2502" s="42" t="s">
        <v>13410</v>
      </c>
      <c r="Q2502" t="s">
        <v>305</v>
      </c>
      <c r="R2502" t="s">
        <v>306</v>
      </c>
    </row>
    <row r="2503" spans="1:18" ht="13" x14ac:dyDescent="0.15">
      <c r="A2503" s="167"/>
      <c r="B2503" s="46">
        <v>59</v>
      </c>
      <c r="C2503" s="43" t="s">
        <v>13450</v>
      </c>
      <c r="D2503" s="45">
        <v>1000000</v>
      </c>
      <c r="E2503" s="42" t="s">
        <v>13451</v>
      </c>
      <c r="F2503" s="42" t="s">
        <v>2443</v>
      </c>
      <c r="G2503" s="42" t="s">
        <v>1925</v>
      </c>
      <c r="H2503" s="45">
        <v>2.5676475401185999E-11</v>
      </c>
      <c r="I2503" s="42">
        <v>34</v>
      </c>
      <c r="J2503" s="42" t="s">
        <v>13452</v>
      </c>
      <c r="K2503" s="42">
        <v>7</v>
      </c>
      <c r="L2503" s="42">
        <v>4</v>
      </c>
      <c r="M2503" s="42">
        <v>1</v>
      </c>
      <c r="N2503" s="42" t="s">
        <v>304</v>
      </c>
      <c r="O2503" s="42" t="s">
        <v>13409</v>
      </c>
      <c r="P2503" s="42" t="s">
        <v>13410</v>
      </c>
      <c r="Q2503" t="s">
        <v>305</v>
      </c>
      <c r="R2503" t="s">
        <v>306</v>
      </c>
    </row>
    <row r="2504" spans="1:18" ht="13" x14ac:dyDescent="0.15">
      <c r="A2504" s="167"/>
      <c r="B2504" s="46">
        <v>59</v>
      </c>
      <c r="C2504" s="43" t="s">
        <v>13453</v>
      </c>
      <c r="D2504" s="45">
        <v>1000000</v>
      </c>
      <c r="E2504" s="42" t="s">
        <v>13454</v>
      </c>
      <c r="F2504" s="42" t="s">
        <v>2443</v>
      </c>
      <c r="G2504" s="42" t="s">
        <v>1902</v>
      </c>
      <c r="H2504" s="45">
        <v>1.90795318757231E-12</v>
      </c>
      <c r="I2504" s="42">
        <v>36</v>
      </c>
      <c r="J2504" s="42" t="s">
        <v>13455</v>
      </c>
      <c r="K2504" s="42">
        <v>7</v>
      </c>
      <c r="L2504" s="42">
        <v>3</v>
      </c>
      <c r="M2504" s="42">
        <v>1</v>
      </c>
      <c r="N2504" s="42" t="s">
        <v>304</v>
      </c>
      <c r="O2504" s="42" t="s">
        <v>13409</v>
      </c>
      <c r="P2504" s="42" t="s">
        <v>13410</v>
      </c>
      <c r="Q2504" t="s">
        <v>305</v>
      </c>
      <c r="R2504" t="s">
        <v>306</v>
      </c>
    </row>
    <row r="2505" spans="1:18" ht="13" x14ac:dyDescent="0.15">
      <c r="A2505" s="167"/>
      <c r="B2505" s="46">
        <v>59</v>
      </c>
      <c r="C2505" s="43" t="s">
        <v>13456</v>
      </c>
      <c r="D2505" s="45">
        <v>1000000</v>
      </c>
      <c r="E2505" s="42" t="s">
        <v>13457</v>
      </c>
      <c r="F2505" s="42" t="s">
        <v>2443</v>
      </c>
      <c r="G2505" s="42" t="s">
        <v>1948</v>
      </c>
      <c r="H2505" s="45">
        <v>1.8249244271297699E-12</v>
      </c>
      <c r="I2505" s="42">
        <v>36</v>
      </c>
      <c r="J2505" s="42" t="s">
        <v>13458</v>
      </c>
      <c r="K2505" s="42">
        <v>7</v>
      </c>
      <c r="L2505" s="42">
        <v>5</v>
      </c>
      <c r="M2505" s="42">
        <v>1</v>
      </c>
      <c r="N2505" s="42" t="s">
        <v>304</v>
      </c>
      <c r="O2505" s="42" t="s">
        <v>13409</v>
      </c>
      <c r="P2505" s="42" t="s">
        <v>13410</v>
      </c>
      <c r="Q2505" t="s">
        <v>305</v>
      </c>
      <c r="R2505" t="s">
        <v>306</v>
      </c>
    </row>
    <row r="2506" spans="1:18" ht="13" x14ac:dyDescent="0.15">
      <c r="A2506" s="167"/>
      <c r="B2506" s="46">
        <v>59</v>
      </c>
      <c r="C2506" s="43" t="s">
        <v>13459</v>
      </c>
      <c r="D2506" s="45">
        <v>1000000</v>
      </c>
      <c r="E2506" s="42" t="s">
        <v>13460</v>
      </c>
      <c r="F2506" s="42" t="s">
        <v>2443</v>
      </c>
      <c r="G2506" s="42" t="s">
        <v>1914</v>
      </c>
      <c r="H2506" s="45">
        <v>3.7999947114471103E-12</v>
      </c>
      <c r="I2506" s="42">
        <v>36</v>
      </c>
      <c r="J2506" s="42" t="s">
        <v>13461</v>
      </c>
      <c r="K2506" s="42">
        <v>7</v>
      </c>
      <c r="L2506" s="42">
        <v>5</v>
      </c>
      <c r="M2506" s="42">
        <v>1</v>
      </c>
      <c r="N2506" s="42" t="s">
        <v>304</v>
      </c>
      <c r="O2506" s="42" t="s">
        <v>13409</v>
      </c>
      <c r="P2506" s="42" t="s">
        <v>13410</v>
      </c>
      <c r="Q2506" t="s">
        <v>305</v>
      </c>
      <c r="R2506" t="s">
        <v>306</v>
      </c>
    </row>
    <row r="2507" spans="1:18" ht="13" x14ac:dyDescent="0.15">
      <c r="A2507" s="167"/>
      <c r="B2507" s="46">
        <v>59</v>
      </c>
      <c r="C2507" s="43" t="s">
        <v>13462</v>
      </c>
      <c r="D2507" s="45">
        <v>1000000</v>
      </c>
      <c r="E2507" s="42" t="s">
        <v>13463</v>
      </c>
      <c r="F2507" s="42" t="s">
        <v>2443</v>
      </c>
      <c r="G2507" s="42" t="s">
        <v>1948</v>
      </c>
      <c r="H2507" s="45">
        <v>2.41247741370419E-11</v>
      </c>
      <c r="I2507" s="42">
        <v>34</v>
      </c>
      <c r="J2507" s="42" t="s">
        <v>13464</v>
      </c>
      <c r="K2507" s="42">
        <v>6</v>
      </c>
      <c r="L2507" s="42">
        <v>3</v>
      </c>
      <c r="M2507" s="42">
        <v>1</v>
      </c>
      <c r="N2507" s="42" t="s">
        <v>304</v>
      </c>
      <c r="O2507" s="42" t="s">
        <v>13409</v>
      </c>
      <c r="P2507" s="42" t="s">
        <v>13410</v>
      </c>
      <c r="Q2507" t="s">
        <v>305</v>
      </c>
      <c r="R2507" t="s">
        <v>306</v>
      </c>
    </row>
    <row r="2508" spans="1:18" ht="13" x14ac:dyDescent="0.15">
      <c r="A2508" s="167"/>
      <c r="B2508" s="46">
        <v>59</v>
      </c>
      <c r="C2508" s="43" t="s">
        <v>13465</v>
      </c>
      <c r="D2508" s="45">
        <v>1000000</v>
      </c>
      <c r="E2508" s="42" t="s">
        <v>13466</v>
      </c>
      <c r="F2508" s="42" t="s">
        <v>2443</v>
      </c>
      <c r="G2508" s="42" t="s">
        <v>1910</v>
      </c>
      <c r="H2508" s="45">
        <v>1.8756551581873001E-12</v>
      </c>
      <c r="I2508" s="42">
        <v>34</v>
      </c>
      <c r="J2508" s="42" t="s">
        <v>13467</v>
      </c>
      <c r="K2508" s="42">
        <v>5</v>
      </c>
      <c r="L2508" s="42">
        <v>3</v>
      </c>
      <c r="M2508" s="42">
        <v>1</v>
      </c>
      <c r="N2508" s="42" t="s">
        <v>304</v>
      </c>
      <c r="O2508" s="42" t="s">
        <v>13409</v>
      </c>
      <c r="P2508" s="42" t="s">
        <v>13410</v>
      </c>
      <c r="Q2508" t="s">
        <v>305</v>
      </c>
      <c r="R2508" t="s">
        <v>306</v>
      </c>
    </row>
    <row r="2509" spans="1:18" ht="13" x14ac:dyDescent="0.15">
      <c r="A2509" s="167"/>
      <c r="B2509" s="46">
        <v>59</v>
      </c>
      <c r="C2509" s="43" t="s">
        <v>13468</v>
      </c>
      <c r="D2509" s="45">
        <v>1000000</v>
      </c>
      <c r="E2509" s="42" t="s">
        <v>13469</v>
      </c>
      <c r="F2509" s="42" t="s">
        <v>2443</v>
      </c>
      <c r="G2509" s="42" t="s">
        <v>1910</v>
      </c>
      <c r="H2509" s="45">
        <v>3.7710547183129096E-12</v>
      </c>
      <c r="I2509" s="42">
        <v>34</v>
      </c>
      <c r="J2509" s="42" t="s">
        <v>13470</v>
      </c>
      <c r="K2509" s="42">
        <v>6</v>
      </c>
      <c r="L2509" s="42">
        <v>5</v>
      </c>
      <c r="M2509" s="42">
        <v>1</v>
      </c>
      <c r="N2509" s="42" t="s">
        <v>304</v>
      </c>
      <c r="O2509" s="42" t="s">
        <v>13409</v>
      </c>
      <c r="P2509" s="42" t="s">
        <v>13410</v>
      </c>
      <c r="Q2509" t="s">
        <v>305</v>
      </c>
      <c r="R2509" t="s">
        <v>306</v>
      </c>
    </row>
    <row r="2510" spans="1:18" ht="13" x14ac:dyDescent="0.15">
      <c r="A2510" s="167"/>
      <c r="B2510" s="46">
        <v>59</v>
      </c>
      <c r="C2510" s="43" t="s">
        <v>13471</v>
      </c>
      <c r="D2510" s="45">
        <v>1000000</v>
      </c>
      <c r="E2510" s="42" t="s">
        <v>13472</v>
      </c>
      <c r="F2510" s="42" t="s">
        <v>2443</v>
      </c>
      <c r="G2510" s="42" t="s">
        <v>1941</v>
      </c>
      <c r="H2510" s="45">
        <v>4.2905047447077003E-12</v>
      </c>
      <c r="I2510" s="42">
        <v>36</v>
      </c>
      <c r="J2510" s="42" t="s">
        <v>13473</v>
      </c>
      <c r="K2510" s="42">
        <v>6</v>
      </c>
      <c r="L2510" s="42">
        <v>5</v>
      </c>
      <c r="M2510" s="42">
        <v>1</v>
      </c>
      <c r="N2510" s="42" t="s">
        <v>304</v>
      </c>
      <c r="O2510" s="42" t="s">
        <v>13409</v>
      </c>
      <c r="P2510" s="42" t="s">
        <v>13410</v>
      </c>
      <c r="Q2510" t="s">
        <v>305</v>
      </c>
      <c r="R2510" t="s">
        <v>306</v>
      </c>
    </row>
    <row r="2511" spans="1:18" ht="13" x14ac:dyDescent="0.15">
      <c r="A2511" s="167"/>
      <c r="B2511" s="46">
        <v>59</v>
      </c>
      <c r="C2511" s="43" t="s">
        <v>13474</v>
      </c>
      <c r="D2511" s="45">
        <v>1000000</v>
      </c>
      <c r="E2511" s="42" t="s">
        <v>13475</v>
      </c>
      <c r="F2511" s="42" t="s">
        <v>2443</v>
      </c>
      <c r="G2511" s="42" t="s">
        <v>1955</v>
      </c>
      <c r="H2511" s="45">
        <v>2.9259611141836E-11</v>
      </c>
      <c r="I2511" s="42">
        <v>36</v>
      </c>
      <c r="J2511" s="42" t="s">
        <v>13476</v>
      </c>
      <c r="K2511" s="42">
        <v>6</v>
      </c>
      <c r="L2511" s="42">
        <v>4</v>
      </c>
      <c r="M2511" s="42">
        <v>1</v>
      </c>
      <c r="N2511" s="42" t="s">
        <v>304</v>
      </c>
      <c r="O2511" s="42" t="s">
        <v>13409</v>
      </c>
      <c r="P2511" s="42" t="s">
        <v>13410</v>
      </c>
      <c r="Q2511" t="s">
        <v>305</v>
      </c>
      <c r="R2511" t="s">
        <v>306</v>
      </c>
    </row>
    <row r="2512" spans="1:18" ht="13" x14ac:dyDescent="0.15">
      <c r="A2512" s="167"/>
      <c r="B2512" s="46">
        <v>59</v>
      </c>
      <c r="C2512" s="43" t="s">
        <v>13477</v>
      </c>
      <c r="D2512" s="45">
        <v>1000000</v>
      </c>
      <c r="E2512" s="42" t="s">
        <v>13478</v>
      </c>
      <c r="F2512" s="42" t="s">
        <v>2443</v>
      </c>
      <c r="G2512" s="42" t="s">
        <v>1910</v>
      </c>
      <c r="H2512" s="45">
        <v>6.1171086008211694E-11</v>
      </c>
      <c r="I2512" s="42">
        <v>34</v>
      </c>
      <c r="J2512" s="42" t="s">
        <v>13479</v>
      </c>
      <c r="K2512" s="42">
        <v>6</v>
      </c>
      <c r="L2512" s="42">
        <v>5</v>
      </c>
      <c r="M2512" s="42">
        <v>1</v>
      </c>
      <c r="N2512" s="42" t="s">
        <v>304</v>
      </c>
      <c r="O2512" s="42" t="s">
        <v>13409</v>
      </c>
      <c r="P2512" s="42" t="s">
        <v>13410</v>
      </c>
      <c r="Q2512" t="s">
        <v>305</v>
      </c>
      <c r="R2512" t="s">
        <v>306</v>
      </c>
    </row>
    <row r="2513" spans="1:18" ht="13" x14ac:dyDescent="0.15">
      <c r="A2513" s="167"/>
      <c r="B2513" s="46">
        <v>59</v>
      </c>
      <c r="C2513" s="43" t="s">
        <v>13480</v>
      </c>
      <c r="D2513" s="45">
        <v>1000000</v>
      </c>
      <c r="E2513" s="42" t="s">
        <v>13481</v>
      </c>
      <c r="F2513" s="42" t="s">
        <v>2443</v>
      </c>
      <c r="G2513" s="42" t="s">
        <v>1914</v>
      </c>
      <c r="H2513" s="45">
        <v>1.56928835433078E-12</v>
      </c>
      <c r="I2513" s="42">
        <v>36</v>
      </c>
      <c r="J2513" s="42" t="s">
        <v>13482</v>
      </c>
      <c r="K2513" s="42">
        <v>5</v>
      </c>
      <c r="L2513" s="42">
        <v>3</v>
      </c>
      <c r="M2513" s="42">
        <v>1</v>
      </c>
      <c r="N2513" s="42" t="s">
        <v>304</v>
      </c>
      <c r="O2513" s="42" t="s">
        <v>13409</v>
      </c>
      <c r="P2513" s="42" t="s">
        <v>13410</v>
      </c>
      <c r="Q2513" t="s">
        <v>305</v>
      </c>
      <c r="R2513" t="s">
        <v>306</v>
      </c>
    </row>
    <row r="2514" spans="1:18" ht="13" x14ac:dyDescent="0.15">
      <c r="A2514" s="167"/>
      <c r="B2514" s="46">
        <v>59</v>
      </c>
      <c r="C2514" s="43" t="s">
        <v>13483</v>
      </c>
      <c r="D2514" s="45">
        <v>1000000</v>
      </c>
      <c r="E2514" s="42" t="s">
        <v>13484</v>
      </c>
      <c r="F2514" s="42" t="s">
        <v>2443</v>
      </c>
      <c r="G2514" s="42" t="s">
        <v>1902</v>
      </c>
      <c r="H2514" s="45">
        <v>4.8477286687648498E-11</v>
      </c>
      <c r="I2514" s="42">
        <v>36</v>
      </c>
      <c r="J2514" s="42" t="s">
        <v>13485</v>
      </c>
      <c r="K2514" s="42">
        <v>5</v>
      </c>
      <c r="L2514" s="42">
        <v>5</v>
      </c>
      <c r="M2514" s="42">
        <v>1</v>
      </c>
      <c r="N2514" s="42" t="s">
        <v>304</v>
      </c>
      <c r="O2514" s="42" t="s">
        <v>13409</v>
      </c>
      <c r="P2514" s="42" t="s">
        <v>13410</v>
      </c>
      <c r="Q2514" t="s">
        <v>305</v>
      </c>
      <c r="R2514" t="s">
        <v>306</v>
      </c>
    </row>
    <row r="2515" spans="1:18" ht="13" x14ac:dyDescent="0.15">
      <c r="A2515" s="167"/>
      <c r="B2515" s="46">
        <v>59</v>
      </c>
      <c r="C2515" s="43" t="s">
        <v>13486</v>
      </c>
      <c r="D2515" s="45">
        <v>1000000</v>
      </c>
      <c r="E2515" s="42" t="s">
        <v>13487</v>
      </c>
      <c r="F2515" s="42" t="s">
        <v>2443</v>
      </c>
      <c r="G2515" s="42" t="s">
        <v>1955</v>
      </c>
      <c r="H2515" s="45">
        <v>5.3542560636460497E-10</v>
      </c>
      <c r="I2515" s="42">
        <v>34</v>
      </c>
      <c r="J2515" s="42" t="s">
        <v>13488</v>
      </c>
      <c r="K2515" s="42">
        <v>4</v>
      </c>
      <c r="L2515" s="42">
        <v>3</v>
      </c>
      <c r="M2515" s="42">
        <v>1</v>
      </c>
      <c r="N2515" s="42" t="s">
        <v>304</v>
      </c>
      <c r="O2515" s="42" t="s">
        <v>13409</v>
      </c>
      <c r="P2515" s="42" t="s">
        <v>13410</v>
      </c>
      <c r="Q2515" t="s">
        <v>305</v>
      </c>
      <c r="R2515" t="s">
        <v>306</v>
      </c>
    </row>
    <row r="2516" spans="1:18" ht="13" x14ac:dyDescent="0.15">
      <c r="A2516" s="167"/>
      <c r="B2516" s="46">
        <v>59</v>
      </c>
      <c r="C2516" s="43" t="s">
        <v>13489</v>
      </c>
      <c r="D2516" s="45">
        <v>1000000</v>
      </c>
      <c r="E2516" s="42" t="s">
        <v>13490</v>
      </c>
      <c r="F2516" s="42" t="s">
        <v>2443</v>
      </c>
      <c r="G2516" s="42" t="s">
        <v>1902</v>
      </c>
      <c r="H2516" s="45">
        <v>1.83137522914498E-11</v>
      </c>
      <c r="I2516" s="42">
        <v>36</v>
      </c>
      <c r="J2516" s="42" t="s">
        <v>13491</v>
      </c>
      <c r="K2516" s="42">
        <v>4</v>
      </c>
      <c r="L2516" s="42">
        <v>3</v>
      </c>
      <c r="M2516" s="42">
        <v>1</v>
      </c>
      <c r="N2516" s="42" t="s">
        <v>304</v>
      </c>
      <c r="O2516" s="42" t="s">
        <v>13409</v>
      </c>
      <c r="P2516" s="42" t="s">
        <v>13410</v>
      </c>
      <c r="Q2516" t="s">
        <v>305</v>
      </c>
      <c r="R2516" t="s">
        <v>306</v>
      </c>
    </row>
    <row r="2517" spans="1:18" ht="13" x14ac:dyDescent="0.15">
      <c r="A2517" s="167"/>
      <c r="B2517" s="46">
        <v>59</v>
      </c>
      <c r="C2517" s="43" t="s">
        <v>13492</v>
      </c>
      <c r="D2517" s="45">
        <v>1000000</v>
      </c>
      <c r="E2517" s="42" t="s">
        <v>13493</v>
      </c>
      <c r="F2517" s="42" t="s">
        <v>2443</v>
      </c>
      <c r="G2517" s="42" t="s">
        <v>1948</v>
      </c>
      <c r="H2517" s="45">
        <v>6.8984104853280103E-13</v>
      </c>
      <c r="I2517" s="42">
        <v>36</v>
      </c>
      <c r="J2517" s="42" t="s">
        <v>13494</v>
      </c>
      <c r="K2517" s="42">
        <v>4</v>
      </c>
      <c r="L2517" s="42">
        <v>3</v>
      </c>
      <c r="M2517" s="42">
        <v>1</v>
      </c>
      <c r="N2517" s="42" t="s">
        <v>304</v>
      </c>
      <c r="O2517" s="42" t="s">
        <v>13409</v>
      </c>
      <c r="P2517" s="42" t="s">
        <v>13410</v>
      </c>
      <c r="Q2517" t="s">
        <v>305</v>
      </c>
      <c r="R2517" t="s">
        <v>306</v>
      </c>
    </row>
    <row r="2518" spans="1:18" ht="13" x14ac:dyDescent="0.15">
      <c r="A2518" s="167"/>
      <c r="B2518" s="46">
        <v>59</v>
      </c>
      <c r="C2518" s="43" t="s">
        <v>13495</v>
      </c>
      <c r="D2518" s="45">
        <v>1000000</v>
      </c>
      <c r="E2518" s="42" t="s">
        <v>13496</v>
      </c>
      <c r="F2518" s="42" t="s">
        <v>7215</v>
      </c>
      <c r="G2518" s="42" t="s">
        <v>2007</v>
      </c>
      <c r="H2518" s="45">
        <v>5.6581645105839199E-10</v>
      </c>
      <c r="I2518" s="42">
        <v>26</v>
      </c>
      <c r="J2518" s="42" t="s">
        <v>13497</v>
      </c>
      <c r="K2518" s="42">
        <v>4</v>
      </c>
      <c r="L2518" s="42">
        <v>4</v>
      </c>
      <c r="M2518" s="42">
        <v>1</v>
      </c>
      <c r="N2518" s="42" t="s">
        <v>304</v>
      </c>
      <c r="O2518" s="42" t="s">
        <v>13409</v>
      </c>
      <c r="P2518" s="42" t="s">
        <v>13410</v>
      </c>
      <c r="Q2518" t="s">
        <v>305</v>
      </c>
      <c r="R2518" t="s">
        <v>306</v>
      </c>
    </row>
    <row r="2519" spans="1:18" ht="13" x14ac:dyDescent="0.15">
      <c r="A2519" s="167"/>
      <c r="B2519" s="46">
        <v>59</v>
      </c>
      <c r="C2519" s="43" t="s">
        <v>13498</v>
      </c>
      <c r="D2519" s="45">
        <v>1000000</v>
      </c>
      <c r="E2519" s="42" t="s">
        <v>13499</v>
      </c>
      <c r="F2519" s="42" t="s">
        <v>4451</v>
      </c>
      <c r="G2519" s="42" t="s">
        <v>1910</v>
      </c>
      <c r="H2519" s="45">
        <v>3.1380009114478399E-12</v>
      </c>
      <c r="I2519" s="42">
        <v>36</v>
      </c>
      <c r="J2519" s="42" t="s">
        <v>13500</v>
      </c>
      <c r="K2519" s="42">
        <v>3</v>
      </c>
      <c r="L2519" s="42">
        <v>3</v>
      </c>
      <c r="M2519" s="42">
        <v>1</v>
      </c>
      <c r="N2519" s="42" t="s">
        <v>304</v>
      </c>
      <c r="O2519" s="42" t="s">
        <v>13409</v>
      </c>
      <c r="P2519" s="42" t="s">
        <v>13410</v>
      </c>
      <c r="Q2519" t="s">
        <v>305</v>
      </c>
      <c r="R2519" t="s">
        <v>306</v>
      </c>
    </row>
    <row r="2520" spans="1:18" ht="13" x14ac:dyDescent="0.15">
      <c r="A2520" s="167"/>
      <c r="B2520" s="46">
        <v>59</v>
      </c>
      <c r="C2520" s="43" t="s">
        <v>13501</v>
      </c>
      <c r="D2520" s="45">
        <v>1000000</v>
      </c>
      <c r="E2520" s="42" t="s">
        <v>13502</v>
      </c>
      <c r="F2520" s="42" t="s">
        <v>2443</v>
      </c>
      <c r="G2520" s="42" t="s">
        <v>1914</v>
      </c>
      <c r="H2520" s="45">
        <v>3.6366349695838999E-11</v>
      </c>
      <c r="I2520" s="42">
        <v>34</v>
      </c>
      <c r="J2520" s="42" t="s">
        <v>13503</v>
      </c>
      <c r="K2520" s="42">
        <v>3</v>
      </c>
      <c r="L2520" s="42">
        <v>3</v>
      </c>
      <c r="M2520" s="42">
        <v>1</v>
      </c>
      <c r="N2520" s="42" t="s">
        <v>304</v>
      </c>
      <c r="O2520" s="42" t="s">
        <v>13409</v>
      </c>
      <c r="P2520" s="42" t="s">
        <v>13410</v>
      </c>
      <c r="Q2520" t="s">
        <v>305</v>
      </c>
      <c r="R2520" t="s">
        <v>306</v>
      </c>
    </row>
    <row r="2521" spans="1:18" ht="13" x14ac:dyDescent="0.15">
      <c r="A2521" s="167"/>
      <c r="B2521" s="46">
        <v>59</v>
      </c>
      <c r="C2521" s="43" t="s">
        <v>13504</v>
      </c>
      <c r="D2521" s="45">
        <v>1000000</v>
      </c>
      <c r="E2521" s="42" t="s">
        <v>13505</v>
      </c>
      <c r="F2521" s="42" t="s">
        <v>2443</v>
      </c>
      <c r="G2521" s="42" t="s">
        <v>1910</v>
      </c>
      <c r="H2521" s="45">
        <v>1.6574380943248101E-13</v>
      </c>
      <c r="I2521" s="42">
        <v>36</v>
      </c>
      <c r="J2521" s="42" t="s">
        <v>13506</v>
      </c>
      <c r="K2521" s="42">
        <v>3</v>
      </c>
      <c r="L2521" s="42">
        <v>3</v>
      </c>
      <c r="M2521" s="42">
        <v>1</v>
      </c>
      <c r="N2521" s="42" t="s">
        <v>304</v>
      </c>
      <c r="O2521" s="42" t="s">
        <v>13409</v>
      </c>
      <c r="P2521" s="42" t="s">
        <v>13410</v>
      </c>
      <c r="Q2521" t="s">
        <v>305</v>
      </c>
      <c r="R2521" t="s">
        <v>306</v>
      </c>
    </row>
    <row r="2522" spans="1:18" ht="13" x14ac:dyDescent="0.15">
      <c r="A2522" s="167"/>
      <c r="B2522" s="46">
        <v>59</v>
      </c>
      <c r="C2522" s="43" t="s">
        <v>13507</v>
      </c>
      <c r="D2522" s="45">
        <v>1000000</v>
      </c>
      <c r="E2522" s="42" t="s">
        <v>13508</v>
      </c>
      <c r="F2522" s="42" t="s">
        <v>2379</v>
      </c>
      <c r="G2522" s="42" t="s">
        <v>1914</v>
      </c>
      <c r="H2522" s="45">
        <v>5.7705602489806995E-7</v>
      </c>
      <c r="I2522" s="42">
        <v>20</v>
      </c>
      <c r="J2522" s="42" t="s">
        <v>13509</v>
      </c>
      <c r="K2522" s="42">
        <v>3</v>
      </c>
      <c r="L2522" s="42">
        <v>3</v>
      </c>
      <c r="M2522" s="42">
        <v>1</v>
      </c>
      <c r="N2522" s="42" t="s">
        <v>304</v>
      </c>
      <c r="O2522" s="42" t="s">
        <v>13409</v>
      </c>
      <c r="P2522" s="42" t="s">
        <v>13410</v>
      </c>
      <c r="Q2522" t="s">
        <v>305</v>
      </c>
      <c r="R2522" t="s">
        <v>306</v>
      </c>
    </row>
    <row r="2523" spans="1:18" ht="13" x14ac:dyDescent="0.15">
      <c r="A2523" s="167"/>
      <c r="B2523" s="46">
        <v>60</v>
      </c>
      <c r="C2523" s="43" t="s">
        <v>12133</v>
      </c>
      <c r="D2523" s="45">
        <v>1000000</v>
      </c>
      <c r="E2523" s="42" t="s">
        <v>12134</v>
      </c>
      <c r="F2523" s="42" t="s">
        <v>2432</v>
      </c>
      <c r="G2523" s="42" t="s">
        <v>1910</v>
      </c>
      <c r="H2523" s="45">
        <v>5.8134317982980199E-10</v>
      </c>
      <c r="I2523" s="42">
        <v>28</v>
      </c>
      <c r="J2523" s="42" t="s">
        <v>12135</v>
      </c>
      <c r="K2523" s="42">
        <v>39</v>
      </c>
      <c r="L2523" s="42">
        <v>10</v>
      </c>
      <c r="M2523" s="42">
        <v>1</v>
      </c>
      <c r="N2523" s="42" t="s">
        <v>309</v>
      </c>
      <c r="O2523" s="42" t="s">
        <v>12136</v>
      </c>
      <c r="P2523" s="42" t="s">
        <v>12137</v>
      </c>
      <c r="Q2523" t="s">
        <v>310</v>
      </c>
      <c r="R2523" t="s">
        <v>311</v>
      </c>
    </row>
    <row r="2524" spans="1:18" ht="13" x14ac:dyDescent="0.15">
      <c r="A2524" s="167"/>
      <c r="B2524" s="46">
        <v>60</v>
      </c>
      <c r="C2524" s="43" t="s">
        <v>12138</v>
      </c>
      <c r="D2524" s="45">
        <v>1000000</v>
      </c>
      <c r="E2524" s="42" t="s">
        <v>12139</v>
      </c>
      <c r="F2524" s="42" t="s">
        <v>2432</v>
      </c>
      <c r="G2524" s="42" t="s">
        <v>2007</v>
      </c>
      <c r="H2524" s="45">
        <v>1.5046350476323901E-9</v>
      </c>
      <c r="I2524" s="42">
        <v>30</v>
      </c>
      <c r="J2524" s="42" t="s">
        <v>12140</v>
      </c>
      <c r="K2524" s="42">
        <v>38</v>
      </c>
      <c r="L2524" s="42">
        <v>11</v>
      </c>
      <c r="M2524" s="42">
        <v>1</v>
      </c>
      <c r="N2524" s="42" t="s">
        <v>309</v>
      </c>
      <c r="O2524" s="42" t="s">
        <v>12136</v>
      </c>
      <c r="P2524" s="42" t="s">
        <v>12137</v>
      </c>
      <c r="Q2524" t="s">
        <v>310</v>
      </c>
      <c r="R2524" t="s">
        <v>311</v>
      </c>
    </row>
    <row r="2525" spans="1:18" ht="13" x14ac:dyDescent="0.15">
      <c r="A2525" s="167"/>
      <c r="B2525" s="46">
        <v>60</v>
      </c>
      <c r="C2525" s="43" t="s">
        <v>12141</v>
      </c>
      <c r="D2525" s="45">
        <v>1000000</v>
      </c>
      <c r="E2525" s="42" t="s">
        <v>12142</v>
      </c>
      <c r="F2525" s="42" t="s">
        <v>2432</v>
      </c>
      <c r="G2525" s="42" t="s">
        <v>1910</v>
      </c>
      <c r="H2525" s="45">
        <v>3.72280279468666E-9</v>
      </c>
      <c r="I2525" s="42">
        <v>26</v>
      </c>
      <c r="J2525" s="42" t="s">
        <v>12143</v>
      </c>
      <c r="K2525" s="42">
        <v>32</v>
      </c>
      <c r="L2525" s="42">
        <v>10</v>
      </c>
      <c r="M2525" s="42">
        <v>1</v>
      </c>
      <c r="N2525" s="42" t="s">
        <v>309</v>
      </c>
      <c r="O2525" s="42" t="s">
        <v>12136</v>
      </c>
      <c r="P2525" s="42" t="s">
        <v>12137</v>
      </c>
      <c r="Q2525" t="s">
        <v>310</v>
      </c>
      <c r="R2525" t="s">
        <v>311</v>
      </c>
    </row>
    <row r="2526" spans="1:18" ht="13" x14ac:dyDescent="0.15">
      <c r="A2526" s="167"/>
      <c r="B2526" s="46">
        <v>60</v>
      </c>
      <c r="C2526" s="43" t="s">
        <v>12144</v>
      </c>
      <c r="D2526" s="45">
        <v>1000000</v>
      </c>
      <c r="E2526" s="42" t="s">
        <v>12145</v>
      </c>
      <c r="F2526" s="42" t="s">
        <v>2432</v>
      </c>
      <c r="G2526" s="42" t="s">
        <v>2007</v>
      </c>
      <c r="H2526" s="45">
        <v>3.1092309669362301E-9</v>
      </c>
      <c r="I2526" s="42">
        <v>32</v>
      </c>
      <c r="J2526" s="42" t="s">
        <v>12146</v>
      </c>
      <c r="K2526" s="42">
        <v>45</v>
      </c>
      <c r="L2526" s="42">
        <v>12</v>
      </c>
      <c r="M2526" s="42">
        <v>1</v>
      </c>
      <c r="N2526" s="42" t="s">
        <v>309</v>
      </c>
      <c r="O2526" s="42" t="s">
        <v>12136</v>
      </c>
      <c r="P2526" s="42" t="s">
        <v>12137</v>
      </c>
      <c r="Q2526" t="s">
        <v>310</v>
      </c>
      <c r="R2526" t="s">
        <v>311</v>
      </c>
    </row>
    <row r="2527" spans="1:18" ht="13" x14ac:dyDescent="0.15">
      <c r="A2527" s="167"/>
      <c r="B2527" s="46">
        <v>60</v>
      </c>
      <c r="C2527" s="43" t="s">
        <v>12147</v>
      </c>
      <c r="D2527" s="45">
        <v>1000000</v>
      </c>
      <c r="E2527" s="42" t="s">
        <v>12148</v>
      </c>
      <c r="F2527" s="42" t="s">
        <v>2432</v>
      </c>
      <c r="G2527" s="42" t="s">
        <v>1910</v>
      </c>
      <c r="H2527" s="45">
        <v>4.01979233159426E-9</v>
      </c>
      <c r="I2527" s="42">
        <v>26</v>
      </c>
      <c r="J2527" s="42" t="s">
        <v>12149</v>
      </c>
      <c r="K2527" s="42">
        <v>40</v>
      </c>
      <c r="L2527" s="42">
        <v>12</v>
      </c>
      <c r="M2527" s="42">
        <v>1</v>
      </c>
      <c r="N2527" s="42" t="s">
        <v>309</v>
      </c>
      <c r="O2527" s="42" t="s">
        <v>12136</v>
      </c>
      <c r="P2527" s="42" t="s">
        <v>12137</v>
      </c>
      <c r="Q2527" t="s">
        <v>310</v>
      </c>
      <c r="R2527" t="s">
        <v>311</v>
      </c>
    </row>
    <row r="2528" spans="1:18" ht="13" x14ac:dyDescent="0.15">
      <c r="A2528" s="167"/>
      <c r="B2528" s="46">
        <v>60</v>
      </c>
      <c r="C2528" s="43" t="s">
        <v>12150</v>
      </c>
      <c r="D2528" s="45">
        <v>1000000</v>
      </c>
      <c r="E2528" s="42" t="s">
        <v>12151</v>
      </c>
      <c r="F2528" s="42" t="s">
        <v>2432</v>
      </c>
      <c r="G2528" s="42" t="s">
        <v>2007</v>
      </c>
      <c r="H2528" s="45">
        <v>2.70266327125912E-9</v>
      </c>
      <c r="I2528" s="42">
        <v>28</v>
      </c>
      <c r="J2528" s="42" t="s">
        <v>12152</v>
      </c>
      <c r="K2528" s="42">
        <v>34</v>
      </c>
      <c r="L2528" s="42">
        <v>11</v>
      </c>
      <c r="M2528" s="42">
        <v>1</v>
      </c>
      <c r="N2528" s="42" t="s">
        <v>309</v>
      </c>
      <c r="O2528" s="42" t="s">
        <v>12136</v>
      </c>
      <c r="P2528" s="42" t="s">
        <v>12137</v>
      </c>
      <c r="Q2528" t="s">
        <v>310</v>
      </c>
      <c r="R2528" t="s">
        <v>311</v>
      </c>
    </row>
    <row r="2529" spans="1:18" ht="13" x14ac:dyDescent="0.15">
      <c r="A2529" s="167"/>
      <c r="B2529" s="46">
        <v>60</v>
      </c>
      <c r="C2529" s="43" t="s">
        <v>12153</v>
      </c>
      <c r="D2529" s="45">
        <v>1000000</v>
      </c>
      <c r="E2529" s="42" t="s">
        <v>12154</v>
      </c>
      <c r="F2529" s="42" t="s">
        <v>2432</v>
      </c>
      <c r="G2529" s="42" t="s">
        <v>1910</v>
      </c>
      <c r="H2529" s="45">
        <v>5.9602398751059404E-9</v>
      </c>
      <c r="I2529" s="42">
        <v>22</v>
      </c>
      <c r="J2529" s="42" t="s">
        <v>12155</v>
      </c>
      <c r="K2529" s="42">
        <v>27</v>
      </c>
      <c r="L2529" s="42">
        <v>9</v>
      </c>
      <c r="M2529" s="42">
        <v>1</v>
      </c>
      <c r="N2529" s="42" t="s">
        <v>309</v>
      </c>
      <c r="O2529" s="42" t="s">
        <v>12136</v>
      </c>
      <c r="P2529" s="42" t="s">
        <v>12137</v>
      </c>
      <c r="Q2529" t="s">
        <v>310</v>
      </c>
      <c r="R2529" t="s">
        <v>311</v>
      </c>
    </row>
    <row r="2530" spans="1:18" ht="13" x14ac:dyDescent="0.15">
      <c r="A2530" s="167"/>
      <c r="B2530" s="46">
        <v>60</v>
      </c>
      <c r="C2530" s="43" t="s">
        <v>12156</v>
      </c>
      <c r="D2530" s="45">
        <v>1000000</v>
      </c>
      <c r="E2530" s="42" t="s">
        <v>12157</v>
      </c>
      <c r="F2530" s="42" t="s">
        <v>2432</v>
      </c>
      <c r="G2530" s="42" t="s">
        <v>1910</v>
      </c>
      <c r="H2530" s="45">
        <v>3.30349294098032E-8</v>
      </c>
      <c r="I2530" s="42">
        <v>20</v>
      </c>
      <c r="J2530" s="42" t="s">
        <v>12158</v>
      </c>
      <c r="K2530" s="42">
        <v>28</v>
      </c>
      <c r="L2530" s="42">
        <v>10</v>
      </c>
      <c r="M2530" s="42">
        <v>1</v>
      </c>
      <c r="N2530" s="42" t="s">
        <v>309</v>
      </c>
      <c r="O2530" s="42" t="s">
        <v>12136</v>
      </c>
      <c r="P2530" s="42" t="s">
        <v>12137</v>
      </c>
      <c r="Q2530" t="s">
        <v>310</v>
      </c>
      <c r="R2530" t="s">
        <v>311</v>
      </c>
    </row>
    <row r="2531" spans="1:18" ht="13" x14ac:dyDescent="0.15">
      <c r="A2531" s="167"/>
      <c r="B2531" s="46">
        <v>60</v>
      </c>
      <c r="C2531" s="43" t="s">
        <v>12159</v>
      </c>
      <c r="D2531" s="45">
        <v>1000000</v>
      </c>
      <c r="E2531" s="42" t="s">
        <v>12160</v>
      </c>
      <c r="F2531" s="42" t="s">
        <v>2432</v>
      </c>
      <c r="G2531" s="42" t="s">
        <v>1910</v>
      </c>
      <c r="H2531" s="45">
        <v>1.09591017192975E-8</v>
      </c>
      <c r="I2531" s="42">
        <v>22</v>
      </c>
      <c r="J2531" s="42" t="s">
        <v>12161</v>
      </c>
      <c r="K2531" s="42">
        <v>26</v>
      </c>
      <c r="L2531" s="42">
        <v>10</v>
      </c>
      <c r="M2531" s="42">
        <v>1</v>
      </c>
      <c r="N2531" s="42" t="s">
        <v>309</v>
      </c>
      <c r="O2531" s="42" t="s">
        <v>12136</v>
      </c>
      <c r="P2531" s="42" t="s">
        <v>12137</v>
      </c>
      <c r="Q2531" t="s">
        <v>310</v>
      </c>
      <c r="R2531" t="s">
        <v>311</v>
      </c>
    </row>
    <row r="2532" spans="1:18" ht="13" x14ac:dyDescent="0.15">
      <c r="A2532" s="167"/>
      <c r="B2532" s="46">
        <v>60</v>
      </c>
      <c r="C2532" s="43" t="s">
        <v>12162</v>
      </c>
      <c r="D2532" s="45">
        <v>1000000</v>
      </c>
      <c r="E2532" s="42" t="s">
        <v>12163</v>
      </c>
      <c r="F2532" s="42" t="s">
        <v>2432</v>
      </c>
      <c r="G2532" s="42" t="s">
        <v>1910</v>
      </c>
      <c r="H2532" s="45">
        <v>9.7891592305504393E-10</v>
      </c>
      <c r="I2532" s="42">
        <v>28</v>
      </c>
      <c r="J2532" s="42" t="s">
        <v>12164</v>
      </c>
      <c r="K2532" s="42">
        <v>25</v>
      </c>
      <c r="L2532" s="42">
        <v>9</v>
      </c>
      <c r="M2532" s="42">
        <v>1</v>
      </c>
      <c r="N2532" s="42" t="s">
        <v>309</v>
      </c>
      <c r="O2532" s="42" t="s">
        <v>12136</v>
      </c>
      <c r="P2532" s="42" t="s">
        <v>12137</v>
      </c>
      <c r="Q2532" t="s">
        <v>310</v>
      </c>
      <c r="R2532" t="s">
        <v>311</v>
      </c>
    </row>
    <row r="2533" spans="1:18" ht="13" x14ac:dyDescent="0.15">
      <c r="A2533" s="167"/>
      <c r="B2533" s="46">
        <v>60</v>
      </c>
      <c r="C2533" s="43" t="s">
        <v>12165</v>
      </c>
      <c r="D2533" s="45">
        <v>1000000</v>
      </c>
      <c r="E2533" s="42" t="s">
        <v>12166</v>
      </c>
      <c r="F2533" s="42" t="s">
        <v>2432</v>
      </c>
      <c r="G2533" s="42" t="s">
        <v>6296</v>
      </c>
      <c r="H2533" s="45">
        <v>9.4912981646867708E-9</v>
      </c>
      <c r="I2533" s="42">
        <v>36</v>
      </c>
      <c r="J2533" s="42" t="s">
        <v>12167</v>
      </c>
      <c r="K2533" s="42">
        <v>18</v>
      </c>
      <c r="L2533" s="42">
        <v>9</v>
      </c>
      <c r="M2533" s="42">
        <v>1</v>
      </c>
      <c r="N2533" s="42" t="s">
        <v>309</v>
      </c>
      <c r="O2533" s="42" t="s">
        <v>12136</v>
      </c>
      <c r="P2533" s="42" t="s">
        <v>12137</v>
      </c>
      <c r="Q2533" t="s">
        <v>310</v>
      </c>
      <c r="R2533" t="s">
        <v>311</v>
      </c>
    </row>
    <row r="2534" spans="1:18" ht="13" x14ac:dyDescent="0.15">
      <c r="A2534" s="167"/>
      <c r="B2534" s="46">
        <v>60</v>
      </c>
      <c r="C2534" s="43" t="s">
        <v>12168</v>
      </c>
      <c r="D2534" s="45">
        <v>1000000</v>
      </c>
      <c r="E2534" s="42" t="s">
        <v>12169</v>
      </c>
      <c r="F2534" s="42" t="s">
        <v>2432</v>
      </c>
      <c r="G2534" s="42" t="s">
        <v>1910</v>
      </c>
      <c r="H2534" s="45">
        <v>5.4426428326982297E-8</v>
      </c>
      <c r="I2534" s="42">
        <v>22</v>
      </c>
      <c r="J2534" s="42" t="s">
        <v>12170</v>
      </c>
      <c r="K2534" s="42">
        <v>29</v>
      </c>
      <c r="L2534" s="42">
        <v>10</v>
      </c>
      <c r="M2534" s="42">
        <v>1</v>
      </c>
      <c r="N2534" s="42" t="s">
        <v>309</v>
      </c>
      <c r="O2534" s="42" t="s">
        <v>12136</v>
      </c>
      <c r="P2534" s="42" t="s">
        <v>12137</v>
      </c>
      <c r="Q2534" t="s">
        <v>310</v>
      </c>
      <c r="R2534" t="s">
        <v>311</v>
      </c>
    </row>
    <row r="2535" spans="1:18" ht="13" x14ac:dyDescent="0.15">
      <c r="A2535" s="167"/>
      <c r="B2535" s="46">
        <v>60</v>
      </c>
      <c r="C2535" s="43" t="s">
        <v>12171</v>
      </c>
      <c r="D2535" s="45">
        <v>1000000</v>
      </c>
      <c r="E2535" s="42" t="s">
        <v>12172</v>
      </c>
      <c r="F2535" s="42" t="s">
        <v>2432</v>
      </c>
      <c r="G2535" s="42" t="s">
        <v>1910</v>
      </c>
      <c r="H2535" s="45">
        <v>3.6849981617766903E-8</v>
      </c>
      <c r="I2535" s="42">
        <v>20</v>
      </c>
      <c r="J2535" s="42" t="s">
        <v>12173</v>
      </c>
      <c r="K2535" s="42">
        <v>26</v>
      </c>
      <c r="L2535" s="42">
        <v>11</v>
      </c>
      <c r="M2535" s="42">
        <v>1</v>
      </c>
      <c r="N2535" s="42" t="s">
        <v>309</v>
      </c>
      <c r="O2535" s="42" t="s">
        <v>12136</v>
      </c>
      <c r="P2535" s="42" t="s">
        <v>12137</v>
      </c>
      <c r="Q2535" t="s">
        <v>310</v>
      </c>
      <c r="R2535" t="s">
        <v>311</v>
      </c>
    </row>
    <row r="2536" spans="1:18" ht="13" x14ac:dyDescent="0.15">
      <c r="A2536" s="167"/>
      <c r="B2536" s="46">
        <v>60</v>
      </c>
      <c r="C2536" s="43" t="s">
        <v>12174</v>
      </c>
      <c r="D2536" s="45">
        <v>1000000</v>
      </c>
      <c r="E2536" s="42" t="s">
        <v>12175</v>
      </c>
      <c r="F2536" s="42" t="s">
        <v>2432</v>
      </c>
      <c r="G2536" s="42" t="s">
        <v>1910</v>
      </c>
      <c r="H2536" s="45">
        <v>5.4345692957401403E-8</v>
      </c>
      <c r="I2536" s="42">
        <v>18</v>
      </c>
      <c r="J2536" s="42" t="s">
        <v>12176</v>
      </c>
      <c r="K2536" s="42">
        <v>28</v>
      </c>
      <c r="L2536" s="42">
        <v>10</v>
      </c>
      <c r="M2536" s="42">
        <v>1</v>
      </c>
      <c r="N2536" s="42" t="s">
        <v>309</v>
      </c>
      <c r="O2536" s="42" t="s">
        <v>12136</v>
      </c>
      <c r="P2536" s="42" t="s">
        <v>12137</v>
      </c>
      <c r="Q2536" t="s">
        <v>310</v>
      </c>
      <c r="R2536" t="s">
        <v>311</v>
      </c>
    </row>
    <row r="2537" spans="1:18" ht="13" x14ac:dyDescent="0.15">
      <c r="A2537" s="167"/>
      <c r="B2537" s="46">
        <v>60</v>
      </c>
      <c r="C2537" s="43" t="s">
        <v>12177</v>
      </c>
      <c r="D2537" s="45">
        <v>1000000</v>
      </c>
      <c r="E2537" s="42" t="s">
        <v>12178</v>
      </c>
      <c r="F2537" s="42" t="s">
        <v>2432</v>
      </c>
      <c r="G2537" s="42" t="s">
        <v>1910</v>
      </c>
      <c r="H2537" s="45">
        <v>1.03928657724623E-11</v>
      </c>
      <c r="I2537" s="42">
        <v>34</v>
      </c>
      <c r="J2537" s="42" t="s">
        <v>12179</v>
      </c>
      <c r="K2537" s="42">
        <v>16</v>
      </c>
      <c r="L2537" s="42">
        <v>8</v>
      </c>
      <c r="M2537" s="42">
        <v>1</v>
      </c>
      <c r="N2537" s="42" t="s">
        <v>309</v>
      </c>
      <c r="O2537" s="42" t="s">
        <v>12136</v>
      </c>
      <c r="P2537" s="42" t="s">
        <v>12137</v>
      </c>
      <c r="Q2537" t="s">
        <v>310</v>
      </c>
      <c r="R2537" t="s">
        <v>311</v>
      </c>
    </row>
    <row r="2538" spans="1:18" ht="13" x14ac:dyDescent="0.15">
      <c r="A2538" s="167"/>
      <c r="B2538" s="46">
        <v>60</v>
      </c>
      <c r="C2538" s="43" t="s">
        <v>12180</v>
      </c>
      <c r="D2538" s="45">
        <v>1000000</v>
      </c>
      <c r="E2538" s="42" t="s">
        <v>12181</v>
      </c>
      <c r="F2538" s="42" t="s">
        <v>2432</v>
      </c>
      <c r="G2538" s="42" t="s">
        <v>1948</v>
      </c>
      <c r="H2538" s="45">
        <v>3.7986861348456498E-9</v>
      </c>
      <c r="I2538" s="42">
        <v>32</v>
      </c>
      <c r="J2538" s="42" t="s">
        <v>12182</v>
      </c>
      <c r="K2538" s="42">
        <v>35</v>
      </c>
      <c r="L2538" s="42">
        <v>9</v>
      </c>
      <c r="M2538" s="42">
        <v>1</v>
      </c>
      <c r="N2538" s="42" t="s">
        <v>309</v>
      </c>
      <c r="O2538" s="42" t="s">
        <v>12136</v>
      </c>
      <c r="P2538" s="42" t="s">
        <v>12137</v>
      </c>
      <c r="Q2538" t="s">
        <v>310</v>
      </c>
      <c r="R2538" t="s">
        <v>311</v>
      </c>
    </row>
    <row r="2539" spans="1:18" ht="13" x14ac:dyDescent="0.15">
      <c r="A2539" s="167"/>
      <c r="B2539" s="46">
        <v>60</v>
      </c>
      <c r="C2539" s="43" t="s">
        <v>12183</v>
      </c>
      <c r="D2539" s="45">
        <v>1000000</v>
      </c>
      <c r="E2539" s="42" t="s">
        <v>12184</v>
      </c>
      <c r="F2539" s="42" t="s">
        <v>2432</v>
      </c>
      <c r="G2539" s="42" t="s">
        <v>1910</v>
      </c>
      <c r="H2539" s="45">
        <v>1.8274959161188701E-7</v>
      </c>
      <c r="I2539" s="42">
        <v>18</v>
      </c>
      <c r="J2539" s="42" t="s">
        <v>12185</v>
      </c>
      <c r="K2539" s="42">
        <v>23</v>
      </c>
      <c r="L2539" s="42">
        <v>10</v>
      </c>
      <c r="M2539" s="42">
        <v>1</v>
      </c>
      <c r="N2539" s="42" t="s">
        <v>309</v>
      </c>
      <c r="O2539" s="42" t="s">
        <v>12136</v>
      </c>
      <c r="P2539" s="42" t="s">
        <v>12137</v>
      </c>
      <c r="Q2539" t="s">
        <v>310</v>
      </c>
      <c r="R2539" t="s">
        <v>311</v>
      </c>
    </row>
    <row r="2540" spans="1:18" ht="13" x14ac:dyDescent="0.15">
      <c r="A2540" s="167"/>
      <c r="B2540" s="46">
        <v>60</v>
      </c>
      <c r="C2540" s="43" t="s">
        <v>12186</v>
      </c>
      <c r="D2540" s="45">
        <v>1000000</v>
      </c>
      <c r="E2540" s="42" t="s">
        <v>12187</v>
      </c>
      <c r="F2540" s="42" t="s">
        <v>2432</v>
      </c>
      <c r="G2540" s="42" t="s">
        <v>1910</v>
      </c>
      <c r="H2540" s="45">
        <v>2.2245402844952901E-9</v>
      </c>
      <c r="I2540" s="42">
        <v>28</v>
      </c>
      <c r="J2540" s="42" t="s">
        <v>12188</v>
      </c>
      <c r="K2540" s="42">
        <v>45</v>
      </c>
      <c r="L2540" s="42">
        <v>11</v>
      </c>
      <c r="M2540" s="42">
        <v>1</v>
      </c>
      <c r="N2540" s="42" t="s">
        <v>309</v>
      </c>
      <c r="O2540" s="42" t="s">
        <v>12136</v>
      </c>
      <c r="P2540" s="42" t="s">
        <v>12137</v>
      </c>
      <c r="Q2540" t="s">
        <v>310</v>
      </c>
      <c r="R2540" t="s">
        <v>311</v>
      </c>
    </row>
    <row r="2541" spans="1:18" ht="13" x14ac:dyDescent="0.15">
      <c r="A2541" s="167"/>
      <c r="B2541" s="46">
        <v>60</v>
      </c>
      <c r="C2541" s="43" t="s">
        <v>12189</v>
      </c>
      <c r="D2541" s="45">
        <v>1000000</v>
      </c>
      <c r="E2541" s="42" t="s">
        <v>12190</v>
      </c>
      <c r="F2541" s="42" t="s">
        <v>2432</v>
      </c>
      <c r="G2541" s="42" t="s">
        <v>2007</v>
      </c>
      <c r="H2541" s="45">
        <v>1.2069717870721099E-7</v>
      </c>
      <c r="I2541" s="42">
        <v>18</v>
      </c>
      <c r="J2541" s="42" t="s">
        <v>12191</v>
      </c>
      <c r="K2541" s="42">
        <v>21</v>
      </c>
      <c r="L2541" s="42">
        <v>11</v>
      </c>
      <c r="M2541" s="42">
        <v>1</v>
      </c>
      <c r="N2541" s="42" t="s">
        <v>309</v>
      </c>
      <c r="O2541" s="42" t="s">
        <v>12136</v>
      </c>
      <c r="P2541" s="42" t="s">
        <v>12137</v>
      </c>
      <c r="Q2541" t="s">
        <v>310</v>
      </c>
      <c r="R2541" t="s">
        <v>311</v>
      </c>
    </row>
    <row r="2542" spans="1:18" ht="13" x14ac:dyDescent="0.15">
      <c r="A2542" s="167"/>
      <c r="B2542" s="46">
        <v>60</v>
      </c>
      <c r="C2542" s="43" t="s">
        <v>12192</v>
      </c>
      <c r="D2542" s="45">
        <v>1000000</v>
      </c>
      <c r="E2542" s="42" t="s">
        <v>12193</v>
      </c>
      <c r="F2542" s="42" t="s">
        <v>2432</v>
      </c>
      <c r="G2542" s="42" t="s">
        <v>2007</v>
      </c>
      <c r="H2542" s="45">
        <v>8.42527862251604E-8</v>
      </c>
      <c r="I2542" s="42">
        <v>22</v>
      </c>
      <c r="J2542" s="42" t="s">
        <v>12194</v>
      </c>
      <c r="K2542" s="42">
        <v>23</v>
      </c>
      <c r="L2542" s="42">
        <v>11</v>
      </c>
      <c r="M2542" s="42">
        <v>1</v>
      </c>
      <c r="N2542" s="42" t="s">
        <v>309</v>
      </c>
      <c r="O2542" s="42" t="s">
        <v>12136</v>
      </c>
      <c r="P2542" s="42" t="s">
        <v>12137</v>
      </c>
      <c r="Q2542" t="s">
        <v>310</v>
      </c>
      <c r="R2542" t="s">
        <v>311</v>
      </c>
    </row>
    <row r="2543" spans="1:18" ht="13" x14ac:dyDescent="0.15">
      <c r="A2543" s="167"/>
      <c r="B2543" s="46">
        <v>60</v>
      </c>
      <c r="C2543" s="43" t="s">
        <v>12195</v>
      </c>
      <c r="D2543" s="45">
        <v>1000000</v>
      </c>
      <c r="E2543" s="42" t="s">
        <v>12196</v>
      </c>
      <c r="F2543" s="42" t="s">
        <v>2432</v>
      </c>
      <c r="G2543" s="42" t="s">
        <v>2007</v>
      </c>
      <c r="H2543" s="45">
        <v>6.8429634199525997E-10</v>
      </c>
      <c r="I2543" s="42">
        <v>28</v>
      </c>
      <c r="J2543" s="42" t="s">
        <v>12197</v>
      </c>
      <c r="K2543" s="42">
        <v>23</v>
      </c>
      <c r="L2543" s="42">
        <v>8</v>
      </c>
      <c r="M2543" s="42">
        <v>1</v>
      </c>
      <c r="N2543" s="42" t="s">
        <v>309</v>
      </c>
      <c r="O2543" s="42" t="s">
        <v>12136</v>
      </c>
      <c r="P2543" s="42" t="s">
        <v>12137</v>
      </c>
      <c r="Q2543" t="s">
        <v>310</v>
      </c>
      <c r="R2543" t="s">
        <v>311</v>
      </c>
    </row>
    <row r="2544" spans="1:18" ht="13" x14ac:dyDescent="0.15">
      <c r="A2544" s="167"/>
      <c r="B2544" s="46">
        <v>60</v>
      </c>
      <c r="C2544" s="43" t="s">
        <v>12198</v>
      </c>
      <c r="D2544" s="45">
        <v>1000000</v>
      </c>
      <c r="E2544" s="42" t="s">
        <v>10941</v>
      </c>
      <c r="F2544" s="42" t="s">
        <v>2432</v>
      </c>
      <c r="G2544" s="42" t="s">
        <v>1910</v>
      </c>
      <c r="H2544" s="45">
        <v>3.2003669193322698E-7</v>
      </c>
      <c r="I2544" s="42">
        <v>18</v>
      </c>
      <c r="J2544" s="42" t="s">
        <v>12199</v>
      </c>
      <c r="K2544" s="42">
        <v>24</v>
      </c>
      <c r="L2544" s="42">
        <v>11</v>
      </c>
      <c r="M2544" s="42">
        <v>1</v>
      </c>
      <c r="N2544" s="42" t="s">
        <v>309</v>
      </c>
      <c r="O2544" s="42" t="s">
        <v>12136</v>
      </c>
      <c r="P2544" s="42" t="s">
        <v>12137</v>
      </c>
      <c r="Q2544" t="s">
        <v>310</v>
      </c>
      <c r="R2544" t="s">
        <v>311</v>
      </c>
    </row>
    <row r="2545" spans="1:18" ht="13" x14ac:dyDescent="0.15">
      <c r="A2545" s="167"/>
      <c r="B2545" s="46">
        <v>60</v>
      </c>
      <c r="C2545" s="43" t="s">
        <v>12200</v>
      </c>
      <c r="D2545" s="45">
        <v>1000000</v>
      </c>
      <c r="E2545" s="42" t="s">
        <v>12201</v>
      </c>
      <c r="F2545" s="42" t="s">
        <v>2432</v>
      </c>
      <c r="G2545" s="42" t="s">
        <v>1910</v>
      </c>
      <c r="H2545" s="45">
        <v>2.60568537944921E-11</v>
      </c>
      <c r="I2545" s="42">
        <v>30</v>
      </c>
      <c r="J2545" s="42" t="s">
        <v>12202</v>
      </c>
      <c r="K2545" s="42">
        <v>25</v>
      </c>
      <c r="L2545" s="42">
        <v>9</v>
      </c>
      <c r="M2545" s="42">
        <v>1</v>
      </c>
      <c r="N2545" s="42" t="s">
        <v>309</v>
      </c>
      <c r="O2545" s="42" t="s">
        <v>12136</v>
      </c>
      <c r="P2545" s="42" t="s">
        <v>12137</v>
      </c>
      <c r="Q2545" t="s">
        <v>310</v>
      </c>
      <c r="R2545" t="s">
        <v>311</v>
      </c>
    </row>
    <row r="2546" spans="1:18" ht="13" x14ac:dyDescent="0.15">
      <c r="A2546" s="167"/>
      <c r="B2546" s="46">
        <v>60</v>
      </c>
      <c r="C2546" s="43" t="s">
        <v>12203</v>
      </c>
      <c r="D2546" s="45">
        <v>1000000</v>
      </c>
      <c r="E2546" s="42" t="s">
        <v>12204</v>
      </c>
      <c r="F2546" s="42" t="s">
        <v>2432</v>
      </c>
      <c r="G2546" s="42" t="s">
        <v>1910</v>
      </c>
      <c r="H2546" s="45">
        <v>9.18740372445972E-10</v>
      </c>
      <c r="I2546" s="42">
        <v>34</v>
      </c>
      <c r="J2546" s="42" t="s">
        <v>12205</v>
      </c>
      <c r="K2546" s="42">
        <v>22</v>
      </c>
      <c r="L2546" s="42">
        <v>7</v>
      </c>
      <c r="M2546" s="42">
        <v>1</v>
      </c>
      <c r="N2546" s="42" t="s">
        <v>309</v>
      </c>
      <c r="O2546" s="42" t="s">
        <v>12136</v>
      </c>
      <c r="P2546" s="42" t="s">
        <v>12137</v>
      </c>
      <c r="Q2546" t="s">
        <v>310</v>
      </c>
      <c r="R2546" t="s">
        <v>311</v>
      </c>
    </row>
    <row r="2547" spans="1:18" ht="13" x14ac:dyDescent="0.15">
      <c r="A2547" s="167"/>
      <c r="B2547" s="46">
        <v>60</v>
      </c>
      <c r="C2547" s="43" t="s">
        <v>12206</v>
      </c>
      <c r="D2547" s="45">
        <v>1000000</v>
      </c>
      <c r="E2547" s="42" t="s">
        <v>12207</v>
      </c>
      <c r="F2547" s="42" t="s">
        <v>2432</v>
      </c>
      <c r="G2547" s="42" t="s">
        <v>1910</v>
      </c>
      <c r="H2547" s="45">
        <v>7.4450600509356395E-8</v>
      </c>
      <c r="I2547" s="42">
        <v>20</v>
      </c>
      <c r="J2547" s="42" t="s">
        <v>12208</v>
      </c>
      <c r="K2547" s="42">
        <v>24</v>
      </c>
      <c r="L2547" s="42">
        <v>10</v>
      </c>
      <c r="M2547" s="42">
        <v>1</v>
      </c>
      <c r="N2547" s="42" t="s">
        <v>309</v>
      </c>
      <c r="O2547" s="42" t="s">
        <v>12136</v>
      </c>
      <c r="P2547" s="42" t="s">
        <v>12137</v>
      </c>
      <c r="Q2547" t="s">
        <v>310</v>
      </c>
      <c r="R2547" t="s">
        <v>311</v>
      </c>
    </row>
    <row r="2548" spans="1:18" ht="13" x14ac:dyDescent="0.15">
      <c r="A2548" s="167"/>
      <c r="B2548" s="46">
        <v>60</v>
      </c>
      <c r="C2548" s="43" t="s">
        <v>12209</v>
      </c>
      <c r="D2548" s="45">
        <v>1000000</v>
      </c>
      <c r="E2548" s="42" t="s">
        <v>12210</v>
      </c>
      <c r="F2548" s="42" t="s">
        <v>2432</v>
      </c>
      <c r="G2548" s="42" t="s">
        <v>1910</v>
      </c>
      <c r="H2548" s="45">
        <v>9.0283166440651202E-10</v>
      </c>
      <c r="I2548" s="42">
        <v>34</v>
      </c>
      <c r="J2548" s="42" t="s">
        <v>12211</v>
      </c>
      <c r="K2548" s="42">
        <v>33</v>
      </c>
      <c r="L2548" s="42">
        <v>10</v>
      </c>
      <c r="M2548" s="42">
        <v>1</v>
      </c>
      <c r="N2548" s="42" t="s">
        <v>309</v>
      </c>
      <c r="O2548" s="42" t="s">
        <v>12136</v>
      </c>
      <c r="P2548" s="42" t="s">
        <v>12137</v>
      </c>
      <c r="Q2548" t="s">
        <v>310</v>
      </c>
      <c r="R2548" t="s">
        <v>311</v>
      </c>
    </row>
    <row r="2549" spans="1:18" ht="13" x14ac:dyDescent="0.15">
      <c r="A2549" s="167"/>
      <c r="B2549" s="46">
        <v>60</v>
      </c>
      <c r="C2549" s="43" t="s">
        <v>12212</v>
      </c>
      <c r="D2549" s="45">
        <v>1000000</v>
      </c>
      <c r="E2549" s="42" t="s">
        <v>12213</v>
      </c>
      <c r="F2549" s="42" t="s">
        <v>2432</v>
      </c>
      <c r="G2549" s="42" t="s">
        <v>2007</v>
      </c>
      <c r="H2549" s="45">
        <v>2.4801571459794099E-8</v>
      </c>
      <c r="I2549" s="42">
        <v>22</v>
      </c>
      <c r="J2549" s="42" t="s">
        <v>12214</v>
      </c>
      <c r="K2549" s="42">
        <v>27</v>
      </c>
      <c r="L2549" s="42">
        <v>10</v>
      </c>
      <c r="M2549" s="42">
        <v>1</v>
      </c>
      <c r="N2549" s="42" t="s">
        <v>309</v>
      </c>
      <c r="O2549" s="42" t="s">
        <v>12136</v>
      </c>
      <c r="P2549" s="42" t="s">
        <v>12137</v>
      </c>
      <c r="Q2549" t="s">
        <v>310</v>
      </c>
      <c r="R2549" t="s">
        <v>311</v>
      </c>
    </row>
    <row r="2550" spans="1:18" ht="13" x14ac:dyDescent="0.15">
      <c r="A2550" s="167"/>
      <c r="B2550" s="46">
        <v>60</v>
      </c>
      <c r="C2550" s="43" t="s">
        <v>12215</v>
      </c>
      <c r="D2550" s="45">
        <v>1000000</v>
      </c>
      <c r="E2550" s="42" t="s">
        <v>12216</v>
      </c>
      <c r="F2550" s="42" t="s">
        <v>2432</v>
      </c>
      <c r="G2550" s="42" t="s">
        <v>1910</v>
      </c>
      <c r="H2550" s="45">
        <v>6.7204375996915299E-9</v>
      </c>
      <c r="I2550" s="42">
        <v>28</v>
      </c>
      <c r="J2550" s="42" t="s">
        <v>12217</v>
      </c>
      <c r="K2550" s="42">
        <v>37</v>
      </c>
      <c r="L2550" s="42">
        <v>10</v>
      </c>
      <c r="M2550" s="42">
        <v>1</v>
      </c>
      <c r="N2550" s="42" t="s">
        <v>309</v>
      </c>
      <c r="O2550" s="42" t="s">
        <v>12136</v>
      </c>
      <c r="P2550" s="42" t="s">
        <v>12137</v>
      </c>
      <c r="Q2550" t="s">
        <v>310</v>
      </c>
      <c r="R2550" t="s">
        <v>311</v>
      </c>
    </row>
    <row r="2551" spans="1:18" ht="13" x14ac:dyDescent="0.15">
      <c r="A2551" s="167"/>
      <c r="B2551" s="46">
        <v>60</v>
      </c>
      <c r="C2551" s="43" t="s">
        <v>12218</v>
      </c>
      <c r="D2551" s="45">
        <v>1000000</v>
      </c>
      <c r="E2551" s="42" t="s">
        <v>12219</v>
      </c>
      <c r="F2551" s="42" t="s">
        <v>2432</v>
      </c>
      <c r="G2551" s="42" t="s">
        <v>1910</v>
      </c>
      <c r="H2551" s="45">
        <v>1.77828563625636E-8</v>
      </c>
      <c r="I2551" s="42">
        <v>26</v>
      </c>
      <c r="J2551" s="42" t="s">
        <v>12220</v>
      </c>
      <c r="K2551" s="42">
        <v>20</v>
      </c>
      <c r="L2551" s="42">
        <v>8</v>
      </c>
      <c r="M2551" s="42">
        <v>1</v>
      </c>
      <c r="N2551" s="42" t="s">
        <v>309</v>
      </c>
      <c r="O2551" s="42" t="s">
        <v>12136</v>
      </c>
      <c r="P2551" s="42" t="s">
        <v>12137</v>
      </c>
      <c r="Q2551" t="s">
        <v>310</v>
      </c>
      <c r="R2551" t="s">
        <v>311</v>
      </c>
    </row>
    <row r="2552" spans="1:18" ht="13" x14ac:dyDescent="0.15">
      <c r="A2552" s="167"/>
      <c r="B2552" s="46">
        <v>60</v>
      </c>
      <c r="C2552" s="43" t="s">
        <v>12221</v>
      </c>
      <c r="D2552" s="45">
        <v>1000000</v>
      </c>
      <c r="E2552" s="42" t="s">
        <v>9324</v>
      </c>
      <c r="F2552" s="42" t="s">
        <v>2432</v>
      </c>
      <c r="G2552" s="42" t="s">
        <v>2007</v>
      </c>
      <c r="H2552" s="45">
        <v>6.3640004554732605E-8</v>
      </c>
      <c r="I2552" s="42">
        <v>18</v>
      </c>
      <c r="J2552" s="42" t="s">
        <v>12222</v>
      </c>
      <c r="K2552" s="42">
        <v>13</v>
      </c>
      <c r="L2552" s="42">
        <v>8</v>
      </c>
      <c r="M2552" s="42">
        <v>1</v>
      </c>
      <c r="N2552" s="42" t="s">
        <v>309</v>
      </c>
      <c r="O2552" s="42" t="s">
        <v>12136</v>
      </c>
      <c r="P2552" s="42" t="s">
        <v>12137</v>
      </c>
      <c r="Q2552" t="s">
        <v>310</v>
      </c>
      <c r="R2552" t="s">
        <v>311</v>
      </c>
    </row>
    <row r="2553" spans="1:18" ht="13" x14ac:dyDescent="0.15">
      <c r="A2553" s="167"/>
      <c r="B2553" s="46">
        <v>60</v>
      </c>
      <c r="C2553" s="43" t="s">
        <v>12223</v>
      </c>
      <c r="D2553" s="45">
        <v>1000000</v>
      </c>
      <c r="E2553" s="42" t="s">
        <v>12224</v>
      </c>
      <c r="F2553" s="42" t="s">
        <v>2432</v>
      </c>
      <c r="G2553" s="42" t="s">
        <v>2007</v>
      </c>
      <c r="H2553" s="45">
        <v>2.5405452710054501E-8</v>
      </c>
      <c r="I2553" s="42">
        <v>18</v>
      </c>
      <c r="J2553" s="42" t="s">
        <v>12222</v>
      </c>
      <c r="K2553" s="42">
        <v>12</v>
      </c>
      <c r="L2553" s="42">
        <v>8</v>
      </c>
      <c r="M2553" s="42">
        <v>1</v>
      </c>
      <c r="N2553" s="42" t="s">
        <v>309</v>
      </c>
      <c r="O2553" s="42" t="s">
        <v>12136</v>
      </c>
      <c r="P2553" s="42" t="s">
        <v>12137</v>
      </c>
      <c r="Q2553" t="s">
        <v>310</v>
      </c>
      <c r="R2553" t="s">
        <v>311</v>
      </c>
    </row>
    <row r="2554" spans="1:18" ht="13" x14ac:dyDescent="0.15">
      <c r="A2554" s="167"/>
      <c r="B2554" s="46">
        <v>60</v>
      </c>
      <c r="C2554" s="43" t="s">
        <v>12225</v>
      </c>
      <c r="D2554" s="45">
        <v>1000000</v>
      </c>
      <c r="E2554" s="42" t="s">
        <v>12226</v>
      </c>
      <c r="F2554" s="42" t="s">
        <v>2432</v>
      </c>
      <c r="G2554" s="42" t="s">
        <v>1910</v>
      </c>
      <c r="H2554" s="45">
        <v>1.02137641620607E-7</v>
      </c>
      <c r="I2554" s="42">
        <v>18</v>
      </c>
      <c r="J2554" s="42" t="s">
        <v>12227</v>
      </c>
      <c r="K2554" s="42">
        <v>23</v>
      </c>
      <c r="L2554" s="42">
        <v>10</v>
      </c>
      <c r="M2554" s="42">
        <v>1</v>
      </c>
      <c r="N2554" s="42" t="s">
        <v>309</v>
      </c>
      <c r="O2554" s="42" t="s">
        <v>12136</v>
      </c>
      <c r="P2554" s="42" t="s">
        <v>12137</v>
      </c>
      <c r="Q2554" t="s">
        <v>310</v>
      </c>
      <c r="R2554" t="s">
        <v>311</v>
      </c>
    </row>
    <row r="2555" spans="1:18" ht="13" x14ac:dyDescent="0.15">
      <c r="A2555" s="167"/>
      <c r="B2555" s="46">
        <v>60</v>
      </c>
      <c r="C2555" s="43" t="s">
        <v>12228</v>
      </c>
      <c r="D2555" s="45">
        <v>1000000</v>
      </c>
      <c r="E2555" s="42" t="s">
        <v>12229</v>
      </c>
      <c r="F2555" s="42" t="s">
        <v>2432</v>
      </c>
      <c r="G2555" s="42" t="s">
        <v>1914</v>
      </c>
      <c r="H2555" s="45">
        <v>4.26348561468985E-8</v>
      </c>
      <c r="I2555" s="42">
        <v>28</v>
      </c>
      <c r="J2555" s="42" t="s">
        <v>12230</v>
      </c>
      <c r="K2555" s="42">
        <v>27</v>
      </c>
      <c r="L2555" s="42">
        <v>9</v>
      </c>
      <c r="M2555" s="42">
        <v>1</v>
      </c>
      <c r="N2555" s="42" t="s">
        <v>309</v>
      </c>
      <c r="O2555" s="42" t="s">
        <v>12136</v>
      </c>
      <c r="P2555" s="42" t="s">
        <v>12137</v>
      </c>
      <c r="Q2555" t="s">
        <v>310</v>
      </c>
      <c r="R2555" t="s">
        <v>311</v>
      </c>
    </row>
    <row r="2556" spans="1:18" ht="13" x14ac:dyDescent="0.15">
      <c r="A2556" s="167"/>
      <c r="B2556" s="46">
        <v>60</v>
      </c>
      <c r="C2556" s="43" t="s">
        <v>12231</v>
      </c>
      <c r="D2556" s="45">
        <v>1000000</v>
      </c>
      <c r="E2556" s="42" t="s">
        <v>12232</v>
      </c>
      <c r="F2556" s="42" t="s">
        <v>2432</v>
      </c>
      <c r="G2556" s="42" t="s">
        <v>2007</v>
      </c>
      <c r="H2556" s="45">
        <v>3.6314811274194803E-8</v>
      </c>
      <c r="I2556" s="42">
        <v>22</v>
      </c>
      <c r="J2556" s="42" t="s">
        <v>12233</v>
      </c>
      <c r="K2556" s="42">
        <v>11</v>
      </c>
      <c r="L2556" s="42">
        <v>8</v>
      </c>
      <c r="M2556" s="42">
        <v>1</v>
      </c>
      <c r="N2556" s="42" t="s">
        <v>309</v>
      </c>
      <c r="O2556" s="42" t="s">
        <v>12136</v>
      </c>
      <c r="P2556" s="42" t="s">
        <v>12137</v>
      </c>
      <c r="Q2556" t="s">
        <v>310</v>
      </c>
      <c r="R2556" t="s">
        <v>311</v>
      </c>
    </row>
    <row r="2557" spans="1:18" ht="13" x14ac:dyDescent="0.15">
      <c r="A2557" s="167"/>
      <c r="B2557" s="46">
        <v>60</v>
      </c>
      <c r="C2557" s="43" t="s">
        <v>12234</v>
      </c>
      <c r="D2557" s="45">
        <v>1000000</v>
      </c>
      <c r="E2557" s="42" t="s">
        <v>12235</v>
      </c>
      <c r="F2557" s="42" t="s">
        <v>2432</v>
      </c>
      <c r="G2557" s="42" t="s">
        <v>1948</v>
      </c>
      <c r="H2557" s="45">
        <v>1.7745371248599401E-11</v>
      </c>
      <c r="I2557" s="42">
        <v>36</v>
      </c>
      <c r="J2557" s="42" t="s">
        <v>12236</v>
      </c>
      <c r="K2557" s="42">
        <v>18</v>
      </c>
      <c r="L2557" s="42">
        <v>9</v>
      </c>
      <c r="M2557" s="42">
        <v>1</v>
      </c>
      <c r="N2557" s="42" t="s">
        <v>309</v>
      </c>
      <c r="O2557" s="42" t="s">
        <v>12136</v>
      </c>
      <c r="P2557" s="42" t="s">
        <v>12137</v>
      </c>
      <c r="Q2557" t="s">
        <v>310</v>
      </c>
      <c r="R2557" t="s">
        <v>311</v>
      </c>
    </row>
    <row r="2558" spans="1:18" ht="13" x14ac:dyDescent="0.15">
      <c r="A2558" s="167"/>
      <c r="B2558" s="46">
        <v>60</v>
      </c>
      <c r="C2558" s="43" t="s">
        <v>12237</v>
      </c>
      <c r="D2558" s="45">
        <v>1000000</v>
      </c>
      <c r="E2558" s="42" t="s">
        <v>12238</v>
      </c>
      <c r="F2558" s="42" t="s">
        <v>2432</v>
      </c>
      <c r="G2558" s="42" t="s">
        <v>1948</v>
      </c>
      <c r="H2558" s="45">
        <v>5.3681187114836503E-9</v>
      </c>
      <c r="I2558" s="42">
        <v>26</v>
      </c>
      <c r="J2558" s="42" t="s">
        <v>12239</v>
      </c>
      <c r="K2558" s="42">
        <v>31</v>
      </c>
      <c r="L2558" s="42">
        <v>9</v>
      </c>
      <c r="M2558" s="42">
        <v>1</v>
      </c>
      <c r="N2558" s="42" t="s">
        <v>309</v>
      </c>
      <c r="O2558" s="42" t="s">
        <v>12136</v>
      </c>
      <c r="P2558" s="42" t="s">
        <v>12137</v>
      </c>
      <c r="Q2558" t="s">
        <v>310</v>
      </c>
      <c r="R2558" t="s">
        <v>311</v>
      </c>
    </row>
    <row r="2559" spans="1:18" ht="13" x14ac:dyDescent="0.15">
      <c r="A2559" s="167"/>
      <c r="B2559" s="46">
        <v>60</v>
      </c>
      <c r="C2559" s="43" t="s">
        <v>12240</v>
      </c>
      <c r="D2559" s="45">
        <v>1000000</v>
      </c>
      <c r="E2559" s="42" t="s">
        <v>12241</v>
      </c>
      <c r="F2559" s="42" t="s">
        <v>2432</v>
      </c>
      <c r="G2559" s="42" t="s">
        <v>1910</v>
      </c>
      <c r="H2559" s="45">
        <v>2.09168601867821E-8</v>
      </c>
      <c r="I2559" s="42">
        <v>22</v>
      </c>
      <c r="J2559" s="42" t="s">
        <v>12242</v>
      </c>
      <c r="K2559" s="42">
        <v>18</v>
      </c>
      <c r="L2559" s="42">
        <v>10</v>
      </c>
      <c r="M2559" s="42">
        <v>1</v>
      </c>
      <c r="N2559" s="42" t="s">
        <v>309</v>
      </c>
      <c r="O2559" s="42" t="s">
        <v>12136</v>
      </c>
      <c r="P2559" s="42" t="s">
        <v>12137</v>
      </c>
      <c r="Q2559" t="s">
        <v>310</v>
      </c>
      <c r="R2559" t="s">
        <v>311</v>
      </c>
    </row>
    <row r="2560" spans="1:18" ht="13" x14ac:dyDescent="0.15">
      <c r="A2560" s="167"/>
      <c r="B2560" s="46">
        <v>60</v>
      </c>
      <c r="C2560" s="43" t="s">
        <v>12243</v>
      </c>
      <c r="D2560" s="45">
        <v>1000000</v>
      </c>
      <c r="E2560" s="42" t="s">
        <v>12244</v>
      </c>
      <c r="F2560" s="42" t="s">
        <v>2432</v>
      </c>
      <c r="G2560" s="42" t="s">
        <v>2007</v>
      </c>
      <c r="H2560" s="45">
        <v>7.6051154110757297E-9</v>
      </c>
      <c r="I2560" s="42">
        <v>22</v>
      </c>
      <c r="J2560" s="42" t="s">
        <v>12245</v>
      </c>
      <c r="K2560" s="42">
        <v>17</v>
      </c>
      <c r="L2560" s="42">
        <v>10</v>
      </c>
      <c r="M2560" s="42">
        <v>1</v>
      </c>
      <c r="N2560" s="42" t="s">
        <v>309</v>
      </c>
      <c r="O2560" s="42" t="s">
        <v>12136</v>
      </c>
      <c r="P2560" s="42" t="s">
        <v>12137</v>
      </c>
      <c r="Q2560" t="s">
        <v>310</v>
      </c>
      <c r="R2560" t="s">
        <v>311</v>
      </c>
    </row>
    <row r="2561" spans="1:18" ht="13" x14ac:dyDescent="0.15">
      <c r="A2561" s="167"/>
      <c r="B2561" s="46">
        <v>60</v>
      </c>
      <c r="C2561" s="43" t="s">
        <v>12246</v>
      </c>
      <c r="D2561" s="45">
        <v>1000000</v>
      </c>
      <c r="E2561" s="42" t="s">
        <v>12247</v>
      </c>
      <c r="F2561" s="42" t="s">
        <v>2432</v>
      </c>
      <c r="G2561" s="42" t="s">
        <v>1910</v>
      </c>
      <c r="H2561" s="45">
        <v>1.1219621364073599E-8</v>
      </c>
      <c r="I2561" s="42">
        <v>32</v>
      </c>
      <c r="J2561" s="42" t="s">
        <v>12248</v>
      </c>
      <c r="K2561" s="42">
        <v>20</v>
      </c>
      <c r="L2561" s="42">
        <v>7</v>
      </c>
      <c r="M2561" s="42">
        <v>1</v>
      </c>
      <c r="N2561" s="42" t="s">
        <v>309</v>
      </c>
      <c r="O2561" s="42" t="s">
        <v>12136</v>
      </c>
      <c r="P2561" s="42" t="s">
        <v>12137</v>
      </c>
      <c r="Q2561" t="s">
        <v>310</v>
      </c>
      <c r="R2561" t="s">
        <v>311</v>
      </c>
    </row>
    <row r="2562" spans="1:18" ht="13" x14ac:dyDescent="0.15">
      <c r="A2562" s="167"/>
      <c r="B2562" s="46">
        <v>60</v>
      </c>
      <c r="C2562" s="43" t="s">
        <v>12249</v>
      </c>
      <c r="D2562" s="45">
        <v>1000000</v>
      </c>
      <c r="E2562" s="42" t="s">
        <v>12250</v>
      </c>
      <c r="F2562" s="42" t="s">
        <v>2432</v>
      </c>
      <c r="G2562" s="42" t="s">
        <v>1910</v>
      </c>
      <c r="H2562" s="45">
        <v>2.3629859483855998E-10</v>
      </c>
      <c r="I2562" s="42">
        <v>36</v>
      </c>
      <c r="J2562" s="42" t="s">
        <v>12251</v>
      </c>
      <c r="K2562" s="42">
        <v>24</v>
      </c>
      <c r="L2562" s="42">
        <v>8</v>
      </c>
      <c r="M2562" s="42">
        <v>1</v>
      </c>
      <c r="N2562" s="42" t="s">
        <v>309</v>
      </c>
      <c r="O2562" s="42" t="s">
        <v>12136</v>
      </c>
      <c r="P2562" s="42" t="s">
        <v>12137</v>
      </c>
      <c r="Q2562" t="s">
        <v>310</v>
      </c>
      <c r="R2562" t="s">
        <v>311</v>
      </c>
    </row>
    <row r="2563" spans="1:18" ht="13" x14ac:dyDescent="0.15">
      <c r="A2563" s="167"/>
      <c r="B2563" s="46">
        <v>60</v>
      </c>
      <c r="C2563" s="43" t="s">
        <v>12252</v>
      </c>
      <c r="D2563" s="45">
        <v>1000000</v>
      </c>
      <c r="E2563" s="42" t="s">
        <v>12253</v>
      </c>
      <c r="F2563" s="42" t="s">
        <v>2432</v>
      </c>
      <c r="G2563" s="42" t="s">
        <v>1910</v>
      </c>
      <c r="H2563" s="45">
        <v>3.2331012870893898E-11</v>
      </c>
      <c r="I2563" s="42">
        <v>36</v>
      </c>
      <c r="J2563" s="42" t="s">
        <v>12254</v>
      </c>
      <c r="K2563" s="42">
        <v>15</v>
      </c>
      <c r="L2563" s="42">
        <v>6</v>
      </c>
      <c r="M2563" s="42">
        <v>1</v>
      </c>
      <c r="N2563" s="42" t="s">
        <v>309</v>
      </c>
      <c r="O2563" s="42" t="s">
        <v>12136</v>
      </c>
      <c r="P2563" s="42" t="s">
        <v>12137</v>
      </c>
      <c r="Q2563" t="s">
        <v>310</v>
      </c>
      <c r="R2563" t="s">
        <v>311</v>
      </c>
    </row>
    <row r="2564" spans="1:18" ht="13" x14ac:dyDescent="0.15">
      <c r="A2564" s="167"/>
      <c r="B2564" s="46">
        <v>60</v>
      </c>
      <c r="C2564" s="43" t="s">
        <v>12255</v>
      </c>
      <c r="D2564" s="45">
        <v>1000000</v>
      </c>
      <c r="E2564" s="42" t="s">
        <v>12256</v>
      </c>
      <c r="F2564" s="42" t="s">
        <v>2432</v>
      </c>
      <c r="G2564" s="42" t="s">
        <v>1910</v>
      </c>
      <c r="H2564" s="45">
        <v>6.0316056941155897E-8</v>
      </c>
      <c r="I2564" s="42">
        <v>18</v>
      </c>
      <c r="J2564" s="42" t="s">
        <v>12257</v>
      </c>
      <c r="K2564" s="42">
        <v>11</v>
      </c>
      <c r="L2564" s="42">
        <v>9</v>
      </c>
      <c r="M2564" s="42">
        <v>1</v>
      </c>
      <c r="N2564" s="42" t="s">
        <v>309</v>
      </c>
      <c r="O2564" s="42" t="s">
        <v>12136</v>
      </c>
      <c r="P2564" s="42" t="s">
        <v>12137</v>
      </c>
      <c r="Q2564" t="s">
        <v>310</v>
      </c>
      <c r="R2564" t="s">
        <v>311</v>
      </c>
    </row>
    <row r="2565" spans="1:18" ht="13" x14ac:dyDescent="0.15">
      <c r="A2565" s="167"/>
      <c r="B2565" s="46">
        <v>60</v>
      </c>
      <c r="C2565" s="43" t="s">
        <v>12258</v>
      </c>
      <c r="D2565" s="45">
        <v>1000000</v>
      </c>
      <c r="E2565" s="42" t="s">
        <v>12259</v>
      </c>
      <c r="F2565" s="42" t="s">
        <v>2432</v>
      </c>
      <c r="G2565" s="42" t="s">
        <v>2007</v>
      </c>
      <c r="H2565" s="45">
        <v>3.6077354076244797E-8</v>
      </c>
      <c r="I2565" s="42">
        <v>22</v>
      </c>
      <c r="J2565" s="42" t="s">
        <v>12260</v>
      </c>
      <c r="K2565" s="42">
        <v>22</v>
      </c>
      <c r="L2565" s="42">
        <v>10</v>
      </c>
      <c r="M2565" s="42">
        <v>1</v>
      </c>
      <c r="N2565" s="42" t="s">
        <v>309</v>
      </c>
      <c r="O2565" s="42" t="s">
        <v>12136</v>
      </c>
      <c r="P2565" s="42" t="s">
        <v>12137</v>
      </c>
      <c r="Q2565" t="s">
        <v>310</v>
      </c>
      <c r="R2565" t="s">
        <v>311</v>
      </c>
    </row>
    <row r="2566" spans="1:18" ht="13" x14ac:dyDescent="0.15">
      <c r="A2566" s="167"/>
      <c r="B2566" s="46">
        <v>60</v>
      </c>
      <c r="C2566" s="43" t="s">
        <v>12261</v>
      </c>
      <c r="D2566" s="45">
        <v>1000000</v>
      </c>
      <c r="E2566" s="42" t="s">
        <v>12262</v>
      </c>
      <c r="F2566" s="42" t="s">
        <v>2432</v>
      </c>
      <c r="G2566" s="42" t="s">
        <v>1914</v>
      </c>
      <c r="H2566" s="45">
        <v>2.1839373743926801E-9</v>
      </c>
      <c r="I2566" s="42">
        <v>26</v>
      </c>
      <c r="J2566" s="42" t="s">
        <v>12263</v>
      </c>
      <c r="K2566" s="42">
        <v>25</v>
      </c>
      <c r="L2566" s="42">
        <v>9</v>
      </c>
      <c r="M2566" s="42">
        <v>1</v>
      </c>
      <c r="N2566" s="42" t="s">
        <v>309</v>
      </c>
      <c r="O2566" s="42" t="s">
        <v>12136</v>
      </c>
      <c r="P2566" s="42" t="s">
        <v>12137</v>
      </c>
      <c r="Q2566" t="s">
        <v>310</v>
      </c>
      <c r="R2566" t="s">
        <v>311</v>
      </c>
    </row>
    <row r="2567" spans="1:18" ht="13" x14ac:dyDescent="0.15">
      <c r="A2567" s="167"/>
      <c r="B2567" s="46">
        <v>60</v>
      </c>
      <c r="C2567" s="43" t="s">
        <v>12264</v>
      </c>
      <c r="D2567" s="45">
        <v>1000000</v>
      </c>
      <c r="E2567" s="42" t="s">
        <v>12265</v>
      </c>
      <c r="F2567" s="42" t="s">
        <v>2432</v>
      </c>
      <c r="G2567" s="42" t="s">
        <v>2007</v>
      </c>
      <c r="H2567" s="45">
        <v>4.5901996715950898E-10</v>
      </c>
      <c r="I2567" s="42">
        <v>28</v>
      </c>
      <c r="J2567" s="42" t="s">
        <v>12266</v>
      </c>
      <c r="K2567" s="42">
        <v>9</v>
      </c>
      <c r="L2567" s="42">
        <v>3</v>
      </c>
      <c r="M2567" s="42">
        <v>1</v>
      </c>
      <c r="N2567" s="42" t="s">
        <v>309</v>
      </c>
      <c r="O2567" s="42" t="s">
        <v>12136</v>
      </c>
      <c r="P2567" s="42" t="s">
        <v>12137</v>
      </c>
      <c r="Q2567" t="s">
        <v>310</v>
      </c>
      <c r="R2567" t="s">
        <v>311</v>
      </c>
    </row>
    <row r="2568" spans="1:18" ht="13" x14ac:dyDescent="0.15">
      <c r="A2568" s="167"/>
      <c r="B2568" s="46">
        <v>60</v>
      </c>
      <c r="C2568" s="43" t="s">
        <v>12267</v>
      </c>
      <c r="D2568" s="45">
        <v>1000000</v>
      </c>
      <c r="E2568" s="42" t="s">
        <v>12268</v>
      </c>
      <c r="F2568" s="42" t="s">
        <v>2432</v>
      </c>
      <c r="G2568" s="42" t="s">
        <v>1948</v>
      </c>
      <c r="H2568" s="45">
        <v>8.8893385211891493E-9</v>
      </c>
      <c r="I2568" s="42">
        <v>32</v>
      </c>
      <c r="J2568" s="42" t="s">
        <v>12269</v>
      </c>
      <c r="K2568" s="42">
        <v>22</v>
      </c>
      <c r="L2568" s="42">
        <v>8</v>
      </c>
      <c r="M2568" s="42">
        <v>1</v>
      </c>
      <c r="N2568" s="42" t="s">
        <v>309</v>
      </c>
      <c r="O2568" s="42" t="s">
        <v>12136</v>
      </c>
      <c r="P2568" s="42" t="s">
        <v>12137</v>
      </c>
      <c r="Q2568" t="s">
        <v>310</v>
      </c>
      <c r="R2568" t="s">
        <v>311</v>
      </c>
    </row>
    <row r="2569" spans="1:18" ht="13" x14ac:dyDescent="0.15">
      <c r="A2569" s="167"/>
      <c r="B2569" s="46">
        <v>60</v>
      </c>
      <c r="C2569" s="43" t="s">
        <v>12270</v>
      </c>
      <c r="D2569" s="45">
        <v>1000000</v>
      </c>
      <c r="E2569" s="42" t="s">
        <v>12271</v>
      </c>
      <c r="F2569" s="42" t="s">
        <v>2432</v>
      </c>
      <c r="G2569" s="42" t="s">
        <v>1910</v>
      </c>
      <c r="H2569" s="45">
        <v>1.6549561724977599E-7</v>
      </c>
      <c r="I2569" s="42">
        <v>16</v>
      </c>
      <c r="J2569" s="42" t="s">
        <v>12272</v>
      </c>
      <c r="K2569" s="42">
        <v>11</v>
      </c>
      <c r="L2569" s="42">
        <v>7</v>
      </c>
      <c r="M2569" s="42">
        <v>1</v>
      </c>
      <c r="N2569" s="42" t="s">
        <v>309</v>
      </c>
      <c r="O2569" s="42" t="s">
        <v>12136</v>
      </c>
      <c r="P2569" s="42" t="s">
        <v>12137</v>
      </c>
      <c r="Q2569" t="s">
        <v>310</v>
      </c>
      <c r="R2569" t="s">
        <v>311</v>
      </c>
    </row>
    <row r="2570" spans="1:18" ht="13" x14ac:dyDescent="0.15">
      <c r="A2570" s="167"/>
      <c r="B2570" s="46">
        <v>60</v>
      </c>
      <c r="C2570" s="43" t="s">
        <v>12273</v>
      </c>
      <c r="D2570" s="45">
        <v>1000000</v>
      </c>
      <c r="E2570" s="42" t="s">
        <v>12274</v>
      </c>
      <c r="F2570" s="42" t="s">
        <v>2432</v>
      </c>
      <c r="G2570" s="42" t="s">
        <v>1914</v>
      </c>
      <c r="H2570" s="45">
        <v>3.20262473286349E-10</v>
      </c>
      <c r="I2570" s="42">
        <v>28</v>
      </c>
      <c r="J2570" s="42" t="s">
        <v>12275</v>
      </c>
      <c r="K2570" s="42">
        <v>26</v>
      </c>
      <c r="L2570" s="42">
        <v>9</v>
      </c>
      <c r="M2570" s="42">
        <v>1</v>
      </c>
      <c r="N2570" s="42" t="s">
        <v>309</v>
      </c>
      <c r="O2570" s="42" t="s">
        <v>12136</v>
      </c>
      <c r="P2570" s="42" t="s">
        <v>12137</v>
      </c>
      <c r="Q2570" t="s">
        <v>310</v>
      </c>
      <c r="R2570" t="s">
        <v>311</v>
      </c>
    </row>
    <row r="2571" spans="1:18" ht="13" x14ac:dyDescent="0.15">
      <c r="A2571" s="167"/>
      <c r="B2571" s="46">
        <v>60</v>
      </c>
      <c r="C2571" s="43" t="s">
        <v>12276</v>
      </c>
      <c r="D2571" s="45">
        <v>1000000</v>
      </c>
      <c r="E2571" s="42" t="s">
        <v>12277</v>
      </c>
      <c r="F2571" s="42" t="s">
        <v>2432</v>
      </c>
      <c r="G2571" s="42" t="s">
        <v>1948</v>
      </c>
      <c r="H2571" s="45">
        <v>1.20979678401457E-9</v>
      </c>
      <c r="I2571" s="42">
        <v>28</v>
      </c>
      <c r="J2571" s="42" t="s">
        <v>12278</v>
      </c>
      <c r="K2571" s="42">
        <v>21</v>
      </c>
      <c r="L2571" s="42">
        <v>9</v>
      </c>
      <c r="M2571" s="42">
        <v>1</v>
      </c>
      <c r="N2571" s="42" t="s">
        <v>309</v>
      </c>
      <c r="O2571" s="42" t="s">
        <v>12136</v>
      </c>
      <c r="P2571" s="42" t="s">
        <v>12137</v>
      </c>
      <c r="Q2571" t="s">
        <v>310</v>
      </c>
      <c r="R2571" t="s">
        <v>311</v>
      </c>
    </row>
    <row r="2572" spans="1:18" ht="13" x14ac:dyDescent="0.15">
      <c r="A2572" s="167"/>
      <c r="B2572" s="46">
        <v>60</v>
      </c>
      <c r="C2572" s="43" t="s">
        <v>12279</v>
      </c>
      <c r="D2572" s="45">
        <v>1000000</v>
      </c>
      <c r="E2572" s="42" t="s">
        <v>12280</v>
      </c>
      <c r="F2572" s="42" t="s">
        <v>2432</v>
      </c>
      <c r="G2572" s="42" t="s">
        <v>1914</v>
      </c>
      <c r="H2572" s="45">
        <v>2.36343997462838E-7</v>
      </c>
      <c r="I2572" s="42">
        <v>22</v>
      </c>
      <c r="J2572" s="42" t="s">
        <v>12281</v>
      </c>
      <c r="K2572" s="42">
        <v>18</v>
      </c>
      <c r="L2572" s="42">
        <v>8</v>
      </c>
      <c r="M2572" s="42">
        <v>1</v>
      </c>
      <c r="N2572" s="42" t="s">
        <v>309</v>
      </c>
      <c r="O2572" s="42" t="s">
        <v>12136</v>
      </c>
      <c r="P2572" s="42" t="s">
        <v>12137</v>
      </c>
      <c r="Q2572" t="s">
        <v>310</v>
      </c>
      <c r="R2572" t="s">
        <v>311</v>
      </c>
    </row>
    <row r="2573" spans="1:18" ht="13" x14ac:dyDescent="0.15">
      <c r="A2573" s="167"/>
      <c r="B2573" s="46">
        <v>60</v>
      </c>
      <c r="C2573" s="43" t="s">
        <v>12282</v>
      </c>
      <c r="D2573" s="45">
        <v>1000000</v>
      </c>
      <c r="E2573" s="42" t="s">
        <v>12283</v>
      </c>
      <c r="F2573" s="42" t="s">
        <v>2432</v>
      </c>
      <c r="G2573" s="42" t="s">
        <v>1910</v>
      </c>
      <c r="H2573" s="45">
        <v>4.5306380463929301E-11</v>
      </c>
      <c r="I2573" s="42">
        <v>36</v>
      </c>
      <c r="J2573" s="42" t="s">
        <v>12284</v>
      </c>
      <c r="K2573" s="42">
        <v>10</v>
      </c>
      <c r="L2573" s="42">
        <v>4</v>
      </c>
      <c r="M2573" s="42">
        <v>1</v>
      </c>
      <c r="N2573" s="42" t="s">
        <v>309</v>
      </c>
      <c r="O2573" s="42" t="s">
        <v>12136</v>
      </c>
      <c r="P2573" s="42" t="s">
        <v>12137</v>
      </c>
      <c r="Q2573" t="s">
        <v>310</v>
      </c>
      <c r="R2573" t="s">
        <v>311</v>
      </c>
    </row>
    <row r="2574" spans="1:18" ht="13" x14ac:dyDescent="0.15">
      <c r="A2574" s="167"/>
      <c r="B2574" s="46">
        <v>60</v>
      </c>
      <c r="C2574" s="43" t="s">
        <v>12285</v>
      </c>
      <c r="D2574" s="45">
        <v>1000000</v>
      </c>
      <c r="E2574" s="42" t="s">
        <v>12286</v>
      </c>
      <c r="F2574" s="42" t="s">
        <v>2432</v>
      </c>
      <c r="G2574" s="42" t="s">
        <v>1914</v>
      </c>
      <c r="H2574" s="45">
        <v>2.52740002906257E-11</v>
      </c>
      <c r="I2574" s="42">
        <v>36</v>
      </c>
      <c r="J2574" s="42" t="s">
        <v>12287</v>
      </c>
      <c r="K2574" s="42">
        <v>19</v>
      </c>
      <c r="L2574" s="42">
        <v>8</v>
      </c>
      <c r="M2574" s="42">
        <v>1</v>
      </c>
      <c r="N2574" s="42" t="s">
        <v>309</v>
      </c>
      <c r="O2574" s="42" t="s">
        <v>12136</v>
      </c>
      <c r="P2574" s="42" t="s">
        <v>12137</v>
      </c>
      <c r="Q2574" t="s">
        <v>310</v>
      </c>
      <c r="R2574" t="s">
        <v>311</v>
      </c>
    </row>
    <row r="2575" spans="1:18" ht="13" x14ac:dyDescent="0.15">
      <c r="A2575" s="167"/>
      <c r="B2575" s="46">
        <v>60</v>
      </c>
      <c r="C2575" s="43" t="s">
        <v>12288</v>
      </c>
      <c r="D2575" s="45">
        <v>1000000</v>
      </c>
      <c r="E2575" s="42" t="s">
        <v>12289</v>
      </c>
      <c r="F2575" s="42" t="s">
        <v>2432</v>
      </c>
      <c r="G2575" s="42" t="s">
        <v>1941</v>
      </c>
      <c r="H2575" s="45">
        <v>2.5453003902600599E-8</v>
      </c>
      <c r="I2575" s="42">
        <v>34</v>
      </c>
      <c r="J2575" s="42" t="s">
        <v>12290</v>
      </c>
      <c r="K2575" s="42">
        <v>21</v>
      </c>
      <c r="L2575" s="42">
        <v>10</v>
      </c>
      <c r="M2575" s="42">
        <v>1</v>
      </c>
      <c r="N2575" s="42" t="s">
        <v>309</v>
      </c>
      <c r="O2575" s="42" t="s">
        <v>12136</v>
      </c>
      <c r="P2575" s="42" t="s">
        <v>12137</v>
      </c>
      <c r="Q2575" t="s">
        <v>310</v>
      </c>
      <c r="R2575" t="s">
        <v>311</v>
      </c>
    </row>
    <row r="2576" spans="1:18" ht="13" x14ac:dyDescent="0.15">
      <c r="A2576" s="167"/>
      <c r="B2576" s="46">
        <v>60</v>
      </c>
      <c r="C2576" s="43" t="s">
        <v>12291</v>
      </c>
      <c r="D2576" s="45">
        <v>1000000</v>
      </c>
      <c r="E2576" s="42" t="s">
        <v>12292</v>
      </c>
      <c r="F2576" s="42" t="s">
        <v>2432</v>
      </c>
      <c r="G2576" s="42" t="s">
        <v>6296</v>
      </c>
      <c r="H2576" s="45">
        <v>1.04373526322433E-7</v>
      </c>
      <c r="I2576" s="42">
        <v>34</v>
      </c>
      <c r="J2576" s="42" t="s">
        <v>12293</v>
      </c>
      <c r="K2576" s="42">
        <v>7</v>
      </c>
      <c r="L2576" s="42">
        <v>5</v>
      </c>
      <c r="M2576" s="42">
        <v>1</v>
      </c>
      <c r="N2576" s="42" t="s">
        <v>309</v>
      </c>
      <c r="O2576" s="42" t="s">
        <v>12136</v>
      </c>
      <c r="P2576" s="42" t="s">
        <v>12137</v>
      </c>
      <c r="Q2576" t="s">
        <v>310</v>
      </c>
      <c r="R2576" t="s">
        <v>311</v>
      </c>
    </row>
    <row r="2577" spans="1:18" ht="13" x14ac:dyDescent="0.15">
      <c r="A2577" s="167"/>
      <c r="B2577" s="46">
        <v>60</v>
      </c>
      <c r="C2577" s="43" t="s">
        <v>12294</v>
      </c>
      <c r="D2577" s="45">
        <v>1000000</v>
      </c>
      <c r="E2577" s="42" t="s">
        <v>12295</v>
      </c>
      <c r="F2577" s="42" t="s">
        <v>2432</v>
      </c>
      <c r="G2577" s="42" t="s">
        <v>1910</v>
      </c>
      <c r="H2577" s="45">
        <v>7.9800634683478097E-10</v>
      </c>
      <c r="I2577" s="42">
        <v>32</v>
      </c>
      <c r="J2577" s="42" t="s">
        <v>12296</v>
      </c>
      <c r="K2577" s="42">
        <v>9</v>
      </c>
      <c r="L2577" s="42">
        <v>6</v>
      </c>
      <c r="M2577" s="42">
        <v>1</v>
      </c>
      <c r="N2577" s="42" t="s">
        <v>309</v>
      </c>
      <c r="O2577" s="42" t="s">
        <v>12136</v>
      </c>
      <c r="P2577" s="42" t="s">
        <v>12137</v>
      </c>
      <c r="Q2577" t="s">
        <v>310</v>
      </c>
      <c r="R2577" t="s">
        <v>311</v>
      </c>
    </row>
    <row r="2578" spans="1:18" ht="13" x14ac:dyDescent="0.15">
      <c r="A2578" s="167"/>
      <c r="B2578" s="46">
        <v>60</v>
      </c>
      <c r="C2578" s="43" t="s">
        <v>12297</v>
      </c>
      <c r="D2578" s="45">
        <v>1000000</v>
      </c>
      <c r="E2578" s="42" t="s">
        <v>12298</v>
      </c>
      <c r="F2578" s="42" t="s">
        <v>2432</v>
      </c>
      <c r="G2578" s="42" t="s">
        <v>1910</v>
      </c>
      <c r="H2578" s="45">
        <v>3.2310600103627701E-11</v>
      </c>
      <c r="I2578" s="42">
        <v>36</v>
      </c>
      <c r="J2578" s="42" t="s">
        <v>12299</v>
      </c>
      <c r="K2578" s="42">
        <v>13</v>
      </c>
      <c r="L2578" s="42">
        <v>5</v>
      </c>
      <c r="M2578" s="42">
        <v>1</v>
      </c>
      <c r="N2578" s="42" t="s">
        <v>309</v>
      </c>
      <c r="O2578" s="42" t="s">
        <v>12136</v>
      </c>
      <c r="P2578" s="42" t="s">
        <v>12137</v>
      </c>
      <c r="Q2578" t="s">
        <v>310</v>
      </c>
      <c r="R2578" t="s">
        <v>311</v>
      </c>
    </row>
    <row r="2579" spans="1:18" ht="13" x14ac:dyDescent="0.15">
      <c r="A2579" s="167"/>
      <c r="B2579" s="46">
        <v>60</v>
      </c>
      <c r="C2579" s="43" t="s">
        <v>12300</v>
      </c>
      <c r="D2579" s="45">
        <v>1000000</v>
      </c>
      <c r="E2579" s="42" t="s">
        <v>12301</v>
      </c>
      <c r="F2579" s="42" t="s">
        <v>2432</v>
      </c>
      <c r="G2579" s="42" t="s">
        <v>1910</v>
      </c>
      <c r="H2579" s="45">
        <v>1.2038329755437401E-8</v>
      </c>
      <c r="I2579" s="42">
        <v>22</v>
      </c>
      <c r="J2579" s="42" t="s">
        <v>12302</v>
      </c>
      <c r="K2579" s="42">
        <v>14</v>
      </c>
      <c r="L2579" s="42">
        <v>8</v>
      </c>
      <c r="M2579" s="42">
        <v>1</v>
      </c>
      <c r="N2579" s="42" t="s">
        <v>309</v>
      </c>
      <c r="O2579" s="42" t="s">
        <v>12136</v>
      </c>
      <c r="P2579" s="42" t="s">
        <v>12137</v>
      </c>
      <c r="Q2579" t="s">
        <v>310</v>
      </c>
      <c r="R2579" t="s">
        <v>311</v>
      </c>
    </row>
    <row r="2580" spans="1:18" ht="13" x14ac:dyDescent="0.15">
      <c r="A2580" s="167"/>
      <c r="B2580" s="46">
        <v>60</v>
      </c>
      <c r="C2580" s="43" t="s">
        <v>12303</v>
      </c>
      <c r="D2580" s="45">
        <v>1000000</v>
      </c>
      <c r="E2580" s="42" t="s">
        <v>12304</v>
      </c>
      <c r="F2580" s="42" t="s">
        <v>2432</v>
      </c>
      <c r="G2580" s="42" t="s">
        <v>2007</v>
      </c>
      <c r="H2580" s="45">
        <v>8.7308732700696103E-10</v>
      </c>
      <c r="I2580" s="42">
        <v>28</v>
      </c>
      <c r="J2580" s="42" t="s">
        <v>12305</v>
      </c>
      <c r="K2580" s="42">
        <v>11</v>
      </c>
      <c r="L2580" s="42">
        <v>7</v>
      </c>
      <c r="M2580" s="42">
        <v>1</v>
      </c>
      <c r="N2580" s="42" t="s">
        <v>309</v>
      </c>
      <c r="O2580" s="42" t="s">
        <v>12136</v>
      </c>
      <c r="P2580" s="42" t="s">
        <v>12137</v>
      </c>
      <c r="Q2580" t="s">
        <v>310</v>
      </c>
      <c r="R2580" t="s">
        <v>311</v>
      </c>
    </row>
    <row r="2581" spans="1:18" ht="13" x14ac:dyDescent="0.15">
      <c r="A2581" s="167"/>
      <c r="B2581" s="46">
        <v>60</v>
      </c>
      <c r="C2581" s="43" t="s">
        <v>12306</v>
      </c>
      <c r="D2581" s="45">
        <v>1000000</v>
      </c>
      <c r="E2581" s="42" t="s">
        <v>12307</v>
      </c>
      <c r="F2581" s="42" t="s">
        <v>2432</v>
      </c>
      <c r="G2581" s="42" t="s">
        <v>1910</v>
      </c>
      <c r="H2581" s="45">
        <v>4.0317921738261799E-9</v>
      </c>
      <c r="I2581" s="42">
        <v>34</v>
      </c>
      <c r="J2581" s="42" t="s">
        <v>12308</v>
      </c>
      <c r="K2581" s="42">
        <v>13</v>
      </c>
      <c r="L2581" s="42">
        <v>5</v>
      </c>
      <c r="M2581" s="42">
        <v>1</v>
      </c>
      <c r="N2581" s="42" t="s">
        <v>309</v>
      </c>
      <c r="O2581" s="42" t="s">
        <v>12136</v>
      </c>
      <c r="P2581" s="42" t="s">
        <v>12137</v>
      </c>
      <c r="Q2581" t="s">
        <v>310</v>
      </c>
      <c r="R2581" t="s">
        <v>311</v>
      </c>
    </row>
    <row r="2582" spans="1:18" ht="13" x14ac:dyDescent="0.15">
      <c r="A2582" s="167"/>
      <c r="B2582" s="46">
        <v>60</v>
      </c>
      <c r="C2582" s="43" t="s">
        <v>12309</v>
      </c>
      <c r="D2582" s="45">
        <v>1000000</v>
      </c>
      <c r="E2582" s="42" t="s">
        <v>12310</v>
      </c>
      <c r="F2582" s="42" t="s">
        <v>2432</v>
      </c>
      <c r="G2582" s="42" t="s">
        <v>1910</v>
      </c>
      <c r="H2582" s="45">
        <v>5.54195036319411E-11</v>
      </c>
      <c r="I2582" s="42">
        <v>36</v>
      </c>
      <c r="J2582" s="42" t="s">
        <v>12311</v>
      </c>
      <c r="K2582" s="42">
        <v>9</v>
      </c>
      <c r="L2582" s="42">
        <v>5</v>
      </c>
      <c r="M2582" s="42">
        <v>1</v>
      </c>
      <c r="N2582" s="42" t="s">
        <v>309</v>
      </c>
      <c r="O2582" s="42" t="s">
        <v>12136</v>
      </c>
      <c r="P2582" s="42" t="s">
        <v>12137</v>
      </c>
      <c r="Q2582" t="s">
        <v>310</v>
      </c>
      <c r="R2582" t="s">
        <v>311</v>
      </c>
    </row>
    <row r="2583" spans="1:18" ht="13" x14ac:dyDescent="0.15">
      <c r="A2583" s="167"/>
      <c r="B2583" s="46">
        <v>60</v>
      </c>
      <c r="C2583" s="43" t="s">
        <v>12312</v>
      </c>
      <c r="D2583" s="45">
        <v>1000000</v>
      </c>
      <c r="E2583" s="42" t="s">
        <v>12313</v>
      </c>
      <c r="F2583" s="42" t="s">
        <v>2432</v>
      </c>
      <c r="G2583" s="42" t="s">
        <v>1914</v>
      </c>
      <c r="H2583" s="45">
        <v>1.8509972794793401E-9</v>
      </c>
      <c r="I2583" s="42">
        <v>28</v>
      </c>
      <c r="J2583" s="42" t="s">
        <v>12314</v>
      </c>
      <c r="K2583" s="42">
        <v>11</v>
      </c>
      <c r="L2583" s="42">
        <v>5</v>
      </c>
      <c r="M2583" s="42">
        <v>1</v>
      </c>
      <c r="N2583" s="42" t="s">
        <v>309</v>
      </c>
      <c r="O2583" s="42" t="s">
        <v>12136</v>
      </c>
      <c r="P2583" s="42" t="s">
        <v>12137</v>
      </c>
      <c r="Q2583" t="s">
        <v>310</v>
      </c>
      <c r="R2583" t="s">
        <v>311</v>
      </c>
    </row>
    <row r="2584" spans="1:18" ht="13" x14ac:dyDescent="0.15">
      <c r="A2584" s="167"/>
      <c r="B2584" s="46">
        <v>60</v>
      </c>
      <c r="C2584" s="43" t="s">
        <v>12315</v>
      </c>
      <c r="D2584" s="45">
        <v>1000000</v>
      </c>
      <c r="E2584" s="42" t="s">
        <v>12316</v>
      </c>
      <c r="F2584" s="42" t="s">
        <v>2432</v>
      </c>
      <c r="G2584" s="42" t="s">
        <v>1910</v>
      </c>
      <c r="H2584" s="45">
        <v>1.0501077355404001E-8</v>
      </c>
      <c r="I2584" s="42">
        <v>22</v>
      </c>
      <c r="J2584" s="42" t="s">
        <v>12317</v>
      </c>
      <c r="K2584" s="42">
        <v>12</v>
      </c>
      <c r="L2584" s="42">
        <v>7</v>
      </c>
      <c r="M2584" s="42">
        <v>1</v>
      </c>
      <c r="N2584" s="42" t="s">
        <v>309</v>
      </c>
      <c r="O2584" s="42" t="s">
        <v>12136</v>
      </c>
      <c r="P2584" s="42" t="s">
        <v>12137</v>
      </c>
      <c r="Q2584" t="s">
        <v>310</v>
      </c>
      <c r="R2584" t="s">
        <v>311</v>
      </c>
    </row>
    <row r="2585" spans="1:18" ht="13" x14ac:dyDescent="0.15">
      <c r="A2585" s="167"/>
      <c r="B2585" s="46">
        <v>60</v>
      </c>
      <c r="C2585" s="43" t="s">
        <v>12318</v>
      </c>
      <c r="D2585" s="45">
        <v>1000000</v>
      </c>
      <c r="E2585" s="42" t="s">
        <v>12319</v>
      </c>
      <c r="F2585" s="42" t="s">
        <v>2432</v>
      </c>
      <c r="G2585" s="42" t="s">
        <v>2007</v>
      </c>
      <c r="H2585" s="45">
        <v>1.2825101790351899E-8</v>
      </c>
      <c r="I2585" s="42">
        <v>26</v>
      </c>
      <c r="J2585" s="42" t="s">
        <v>12320</v>
      </c>
      <c r="K2585" s="42">
        <v>13</v>
      </c>
      <c r="L2585" s="42">
        <v>7</v>
      </c>
      <c r="M2585" s="42">
        <v>1</v>
      </c>
      <c r="N2585" s="42" t="s">
        <v>309</v>
      </c>
      <c r="O2585" s="42" t="s">
        <v>12136</v>
      </c>
      <c r="P2585" s="42" t="s">
        <v>12137</v>
      </c>
      <c r="Q2585" t="s">
        <v>310</v>
      </c>
      <c r="R2585" t="s">
        <v>311</v>
      </c>
    </row>
    <row r="2586" spans="1:18" ht="13" x14ac:dyDescent="0.15">
      <c r="A2586" s="167"/>
      <c r="B2586" s="46">
        <v>60</v>
      </c>
      <c r="C2586" s="43" t="s">
        <v>12321</v>
      </c>
      <c r="D2586" s="45">
        <v>1000000</v>
      </c>
      <c r="E2586" s="42" t="s">
        <v>12322</v>
      </c>
      <c r="F2586" s="42" t="s">
        <v>2432</v>
      </c>
      <c r="G2586" s="42" t="s">
        <v>1910</v>
      </c>
      <c r="H2586" s="45">
        <v>3.3184173179490603E-8</v>
      </c>
      <c r="I2586" s="42">
        <v>20</v>
      </c>
      <c r="J2586" s="42" t="s">
        <v>12323</v>
      </c>
      <c r="K2586" s="42">
        <v>10</v>
      </c>
      <c r="L2586" s="42">
        <v>6</v>
      </c>
      <c r="M2586" s="42">
        <v>1</v>
      </c>
      <c r="N2586" s="42" t="s">
        <v>309</v>
      </c>
      <c r="O2586" s="42" t="s">
        <v>12136</v>
      </c>
      <c r="P2586" s="42" t="s">
        <v>12137</v>
      </c>
      <c r="Q2586" t="s">
        <v>310</v>
      </c>
      <c r="R2586" t="s">
        <v>311</v>
      </c>
    </row>
    <row r="2587" spans="1:18" ht="13" x14ac:dyDescent="0.15">
      <c r="A2587" s="167"/>
      <c r="B2587" s="46">
        <v>60</v>
      </c>
      <c r="C2587" s="43" t="s">
        <v>12324</v>
      </c>
      <c r="D2587" s="45">
        <v>1000000</v>
      </c>
      <c r="E2587" s="42" t="s">
        <v>12325</v>
      </c>
      <c r="F2587" s="42" t="s">
        <v>2432</v>
      </c>
      <c r="G2587" s="42" t="s">
        <v>1941</v>
      </c>
      <c r="H2587" s="45">
        <v>3.6233816460275701E-10</v>
      </c>
      <c r="I2587" s="42">
        <v>36</v>
      </c>
      <c r="J2587" s="42" t="s">
        <v>12326</v>
      </c>
      <c r="K2587" s="42">
        <v>7</v>
      </c>
      <c r="L2587" s="42">
        <v>6</v>
      </c>
      <c r="M2587" s="42">
        <v>1</v>
      </c>
      <c r="N2587" s="42" t="s">
        <v>309</v>
      </c>
      <c r="O2587" s="42" t="s">
        <v>12136</v>
      </c>
      <c r="P2587" s="42" t="s">
        <v>12137</v>
      </c>
      <c r="Q2587" t="s">
        <v>310</v>
      </c>
      <c r="R2587" t="s">
        <v>311</v>
      </c>
    </row>
    <row r="2588" spans="1:18" ht="13" x14ac:dyDescent="0.15">
      <c r="A2588" s="167"/>
      <c r="B2588" s="46">
        <v>60</v>
      </c>
      <c r="C2588" s="43" t="s">
        <v>12327</v>
      </c>
      <c r="D2588" s="45">
        <v>1000000</v>
      </c>
      <c r="E2588" s="42" t="s">
        <v>12328</v>
      </c>
      <c r="F2588" s="42" t="s">
        <v>2432</v>
      </c>
      <c r="G2588" s="42" t="s">
        <v>1910</v>
      </c>
      <c r="H2588" s="45">
        <v>6.5700961003477503E-9</v>
      </c>
      <c r="I2588" s="42">
        <v>28</v>
      </c>
      <c r="J2588" s="42" t="s">
        <v>12329</v>
      </c>
      <c r="K2588" s="42">
        <v>15</v>
      </c>
      <c r="L2588" s="42">
        <v>8</v>
      </c>
      <c r="M2588" s="42">
        <v>1</v>
      </c>
      <c r="N2588" s="42" t="s">
        <v>309</v>
      </c>
      <c r="O2588" s="42" t="s">
        <v>12136</v>
      </c>
      <c r="P2588" s="42" t="s">
        <v>12137</v>
      </c>
      <c r="Q2588" t="s">
        <v>310</v>
      </c>
      <c r="R2588" t="s">
        <v>311</v>
      </c>
    </row>
    <row r="2589" spans="1:18" ht="13" x14ac:dyDescent="0.15">
      <c r="A2589" s="167"/>
      <c r="B2589" s="46">
        <v>60</v>
      </c>
      <c r="C2589" s="43" t="s">
        <v>12330</v>
      </c>
      <c r="D2589" s="45">
        <v>1000000</v>
      </c>
      <c r="E2589" s="42" t="s">
        <v>12331</v>
      </c>
      <c r="F2589" s="42" t="s">
        <v>2432</v>
      </c>
      <c r="G2589" s="42" t="s">
        <v>1910</v>
      </c>
      <c r="H2589" s="45">
        <v>2.21260011257795E-9</v>
      </c>
      <c r="I2589" s="42">
        <v>32</v>
      </c>
      <c r="J2589" s="42" t="s">
        <v>12332</v>
      </c>
      <c r="K2589" s="42">
        <v>12</v>
      </c>
      <c r="L2589" s="42">
        <v>6</v>
      </c>
      <c r="M2589" s="42">
        <v>1</v>
      </c>
      <c r="N2589" s="42" t="s">
        <v>309</v>
      </c>
      <c r="O2589" s="42" t="s">
        <v>12136</v>
      </c>
      <c r="P2589" s="42" t="s">
        <v>12137</v>
      </c>
      <c r="Q2589" t="s">
        <v>310</v>
      </c>
      <c r="R2589" t="s">
        <v>311</v>
      </c>
    </row>
    <row r="2590" spans="1:18" ht="13" x14ac:dyDescent="0.15">
      <c r="A2590" s="167"/>
      <c r="B2590" s="46">
        <v>60</v>
      </c>
      <c r="C2590" s="43" t="s">
        <v>12333</v>
      </c>
      <c r="D2590" s="45">
        <v>1000000</v>
      </c>
      <c r="E2590" s="42" t="s">
        <v>12334</v>
      </c>
      <c r="F2590" s="42" t="s">
        <v>2432</v>
      </c>
      <c r="G2590" s="42" t="s">
        <v>1910</v>
      </c>
      <c r="H2590" s="45">
        <v>6.3085976288674796E-9</v>
      </c>
      <c r="I2590" s="42">
        <v>22</v>
      </c>
      <c r="J2590" s="42" t="s">
        <v>12335</v>
      </c>
      <c r="K2590" s="42">
        <v>10</v>
      </c>
      <c r="L2590" s="42">
        <v>7</v>
      </c>
      <c r="M2590" s="42">
        <v>1</v>
      </c>
      <c r="N2590" s="42" t="s">
        <v>309</v>
      </c>
      <c r="O2590" s="42" t="s">
        <v>12136</v>
      </c>
      <c r="P2590" s="42" t="s">
        <v>12137</v>
      </c>
      <c r="Q2590" t="s">
        <v>310</v>
      </c>
      <c r="R2590" t="s">
        <v>311</v>
      </c>
    </row>
    <row r="2591" spans="1:18" ht="13" x14ac:dyDescent="0.15">
      <c r="A2591" s="167"/>
      <c r="B2591" s="46">
        <v>60</v>
      </c>
      <c r="C2591" s="43" t="s">
        <v>12336</v>
      </c>
      <c r="D2591" s="45">
        <v>1000000</v>
      </c>
      <c r="E2591" s="42" t="s">
        <v>12337</v>
      </c>
      <c r="F2591" s="42" t="s">
        <v>2432</v>
      </c>
      <c r="G2591" s="42" t="s">
        <v>1914</v>
      </c>
      <c r="H2591" s="45">
        <v>1.77615241358041E-9</v>
      </c>
      <c r="I2591" s="42">
        <v>30</v>
      </c>
      <c r="J2591" s="42" t="s">
        <v>12338</v>
      </c>
      <c r="K2591" s="42">
        <v>17</v>
      </c>
      <c r="L2591" s="42">
        <v>8</v>
      </c>
      <c r="M2591" s="42">
        <v>1</v>
      </c>
      <c r="N2591" s="42" t="s">
        <v>309</v>
      </c>
      <c r="O2591" s="42" t="s">
        <v>12136</v>
      </c>
      <c r="P2591" s="42" t="s">
        <v>12137</v>
      </c>
      <c r="Q2591" t="s">
        <v>310</v>
      </c>
      <c r="R2591" t="s">
        <v>311</v>
      </c>
    </row>
    <row r="2592" spans="1:18" ht="13" x14ac:dyDescent="0.15">
      <c r="A2592" s="167"/>
      <c r="B2592" s="46">
        <v>60</v>
      </c>
      <c r="C2592" s="43" t="s">
        <v>12339</v>
      </c>
      <c r="D2592" s="45">
        <v>1000000</v>
      </c>
      <c r="E2592" s="42" t="s">
        <v>12340</v>
      </c>
      <c r="F2592" s="42" t="s">
        <v>2432</v>
      </c>
      <c r="G2592" s="42" t="s">
        <v>1902</v>
      </c>
      <c r="H2592" s="45">
        <v>7.6070951682097108E-9</v>
      </c>
      <c r="I2592" s="42">
        <v>34</v>
      </c>
      <c r="J2592" s="42" t="s">
        <v>12341</v>
      </c>
      <c r="K2592" s="42">
        <v>10</v>
      </c>
      <c r="L2592" s="42">
        <v>6</v>
      </c>
      <c r="M2592" s="42">
        <v>1</v>
      </c>
      <c r="N2592" s="42" t="s">
        <v>309</v>
      </c>
      <c r="O2592" s="42" t="s">
        <v>12136</v>
      </c>
      <c r="P2592" s="42" t="s">
        <v>12137</v>
      </c>
      <c r="Q2592" t="s">
        <v>310</v>
      </c>
      <c r="R2592" t="s">
        <v>311</v>
      </c>
    </row>
    <row r="2593" spans="1:18" ht="13" x14ac:dyDescent="0.15">
      <c r="A2593" s="167"/>
      <c r="B2593" s="46">
        <v>60</v>
      </c>
      <c r="C2593" s="43" t="s">
        <v>12342</v>
      </c>
      <c r="D2593" s="45">
        <v>1000000</v>
      </c>
      <c r="E2593" s="42" t="s">
        <v>6634</v>
      </c>
      <c r="F2593" s="42" t="s">
        <v>2432</v>
      </c>
      <c r="G2593" s="42" t="s">
        <v>2007</v>
      </c>
      <c r="H2593" s="45">
        <v>2.9436558922514199E-7</v>
      </c>
      <c r="I2593" s="42">
        <v>18</v>
      </c>
      <c r="J2593" s="42" t="s">
        <v>12343</v>
      </c>
      <c r="K2593" s="42">
        <v>8</v>
      </c>
      <c r="L2593" s="42">
        <v>6</v>
      </c>
      <c r="M2593" s="42">
        <v>1</v>
      </c>
      <c r="N2593" s="42" t="s">
        <v>309</v>
      </c>
      <c r="O2593" s="42" t="s">
        <v>12136</v>
      </c>
      <c r="P2593" s="42" t="s">
        <v>12137</v>
      </c>
      <c r="Q2593" t="s">
        <v>310</v>
      </c>
      <c r="R2593" t="s">
        <v>311</v>
      </c>
    </row>
    <row r="2594" spans="1:18" ht="13" x14ac:dyDescent="0.15">
      <c r="A2594" s="167"/>
      <c r="B2594" s="46">
        <v>60</v>
      </c>
      <c r="C2594" s="43" t="s">
        <v>12344</v>
      </c>
      <c r="D2594" s="45">
        <v>1000000</v>
      </c>
      <c r="E2594" s="42" t="s">
        <v>12345</v>
      </c>
      <c r="F2594" s="42" t="s">
        <v>2432</v>
      </c>
      <c r="G2594" s="42" t="s">
        <v>1941</v>
      </c>
      <c r="H2594" s="45">
        <v>1.2388576232172499E-7</v>
      </c>
      <c r="I2594" s="42">
        <v>30</v>
      </c>
      <c r="J2594" s="42" t="s">
        <v>12346</v>
      </c>
      <c r="K2594" s="42">
        <v>11</v>
      </c>
      <c r="L2594" s="42">
        <v>7</v>
      </c>
      <c r="M2594" s="42">
        <v>1</v>
      </c>
      <c r="N2594" s="42" t="s">
        <v>309</v>
      </c>
      <c r="O2594" s="42" t="s">
        <v>12136</v>
      </c>
      <c r="P2594" s="42" t="s">
        <v>12137</v>
      </c>
      <c r="Q2594" t="s">
        <v>310</v>
      </c>
      <c r="R2594" t="s">
        <v>311</v>
      </c>
    </row>
    <row r="2595" spans="1:18" ht="13" x14ac:dyDescent="0.15">
      <c r="A2595" s="167"/>
      <c r="B2595" s="46">
        <v>60</v>
      </c>
      <c r="C2595" s="43" t="s">
        <v>12347</v>
      </c>
      <c r="D2595" s="45">
        <v>1000000</v>
      </c>
      <c r="E2595" s="42" t="s">
        <v>12348</v>
      </c>
      <c r="F2595" s="42" t="s">
        <v>2432</v>
      </c>
      <c r="G2595" s="42" t="s">
        <v>1910</v>
      </c>
      <c r="H2595" s="45">
        <v>2.8754560573968299E-8</v>
      </c>
      <c r="I2595" s="42">
        <v>22</v>
      </c>
      <c r="J2595" s="42" t="s">
        <v>12349</v>
      </c>
      <c r="K2595" s="42">
        <v>9</v>
      </c>
      <c r="L2595" s="42">
        <v>6</v>
      </c>
      <c r="M2595" s="42">
        <v>1</v>
      </c>
      <c r="N2595" s="42" t="s">
        <v>309</v>
      </c>
      <c r="O2595" s="42" t="s">
        <v>12136</v>
      </c>
      <c r="P2595" s="42" t="s">
        <v>12137</v>
      </c>
      <c r="Q2595" t="s">
        <v>310</v>
      </c>
      <c r="R2595" t="s">
        <v>311</v>
      </c>
    </row>
    <row r="2596" spans="1:18" ht="13" x14ac:dyDescent="0.15">
      <c r="A2596" s="167"/>
      <c r="B2596" s="46">
        <v>60</v>
      </c>
      <c r="C2596" s="43" t="s">
        <v>12350</v>
      </c>
      <c r="D2596" s="45">
        <v>1000000</v>
      </c>
      <c r="E2596" s="42" t="s">
        <v>12351</v>
      </c>
      <c r="F2596" s="42" t="s">
        <v>2432</v>
      </c>
      <c r="G2596" s="42" t="s">
        <v>2007</v>
      </c>
      <c r="H2596" s="45">
        <v>6.9331353898698497E-12</v>
      </c>
      <c r="I2596" s="42">
        <v>36</v>
      </c>
      <c r="J2596" s="42" t="s">
        <v>12352</v>
      </c>
      <c r="K2596" s="42">
        <v>9</v>
      </c>
      <c r="L2596" s="42">
        <v>6</v>
      </c>
      <c r="M2596" s="42">
        <v>1</v>
      </c>
      <c r="N2596" s="42" t="s">
        <v>309</v>
      </c>
      <c r="O2596" s="42" t="s">
        <v>12136</v>
      </c>
      <c r="P2596" s="42" t="s">
        <v>12137</v>
      </c>
      <c r="Q2596" t="s">
        <v>310</v>
      </c>
      <c r="R2596" t="s">
        <v>311</v>
      </c>
    </row>
    <row r="2597" spans="1:18" ht="13" x14ac:dyDescent="0.15">
      <c r="A2597" s="167"/>
      <c r="B2597" s="46">
        <v>60</v>
      </c>
      <c r="C2597" s="43" t="s">
        <v>12353</v>
      </c>
      <c r="D2597" s="45">
        <v>1000000</v>
      </c>
      <c r="E2597" s="42" t="s">
        <v>12354</v>
      </c>
      <c r="F2597" s="42" t="s">
        <v>2432</v>
      </c>
      <c r="G2597" s="42" t="s">
        <v>1948</v>
      </c>
      <c r="H2597" s="45">
        <v>4.80068648949763E-11</v>
      </c>
      <c r="I2597" s="42">
        <v>34</v>
      </c>
      <c r="J2597" s="42" t="s">
        <v>12355</v>
      </c>
      <c r="K2597" s="42">
        <v>5</v>
      </c>
      <c r="L2597" s="42">
        <v>4</v>
      </c>
      <c r="M2597" s="42">
        <v>1</v>
      </c>
      <c r="N2597" s="42" t="s">
        <v>309</v>
      </c>
      <c r="O2597" s="42" t="s">
        <v>12136</v>
      </c>
      <c r="P2597" s="42" t="s">
        <v>12137</v>
      </c>
      <c r="Q2597" t="s">
        <v>310</v>
      </c>
      <c r="R2597" t="s">
        <v>311</v>
      </c>
    </row>
    <row r="2598" spans="1:18" ht="13" x14ac:dyDescent="0.15">
      <c r="A2598" s="167"/>
      <c r="B2598" s="46">
        <v>60</v>
      </c>
      <c r="C2598" s="43" t="s">
        <v>12356</v>
      </c>
      <c r="D2598" s="45">
        <v>1000000</v>
      </c>
      <c r="E2598" s="42" t="s">
        <v>12357</v>
      </c>
      <c r="F2598" s="42" t="s">
        <v>2432</v>
      </c>
      <c r="G2598" s="42" t="s">
        <v>1910</v>
      </c>
      <c r="H2598" s="45">
        <v>2.93590966498521E-8</v>
      </c>
      <c r="I2598" s="42">
        <v>22</v>
      </c>
      <c r="J2598" s="42" t="s">
        <v>12358</v>
      </c>
      <c r="K2598" s="42">
        <v>9</v>
      </c>
      <c r="L2598" s="42">
        <v>6</v>
      </c>
      <c r="M2598" s="42">
        <v>1</v>
      </c>
      <c r="N2598" s="42" t="s">
        <v>309</v>
      </c>
      <c r="O2598" s="42" t="s">
        <v>12136</v>
      </c>
      <c r="P2598" s="42" t="s">
        <v>12137</v>
      </c>
      <c r="Q2598" t="s">
        <v>310</v>
      </c>
      <c r="R2598" t="s">
        <v>311</v>
      </c>
    </row>
    <row r="2599" spans="1:18" ht="13" x14ac:dyDescent="0.15">
      <c r="A2599" s="167"/>
      <c r="B2599" s="46">
        <v>60</v>
      </c>
      <c r="C2599" s="43" t="s">
        <v>12359</v>
      </c>
      <c r="D2599" s="45">
        <v>1000000</v>
      </c>
      <c r="E2599" s="42" t="s">
        <v>12360</v>
      </c>
      <c r="F2599" s="42" t="s">
        <v>2432</v>
      </c>
      <c r="G2599" s="42" t="s">
        <v>2007</v>
      </c>
      <c r="H2599" s="45">
        <v>6.3180599702392696E-12</v>
      </c>
      <c r="I2599" s="42">
        <v>36</v>
      </c>
      <c r="J2599" s="42" t="s">
        <v>12361</v>
      </c>
      <c r="K2599" s="42">
        <v>6</v>
      </c>
      <c r="L2599" s="42">
        <v>4</v>
      </c>
      <c r="M2599" s="42">
        <v>1</v>
      </c>
      <c r="N2599" s="42" t="s">
        <v>309</v>
      </c>
      <c r="O2599" s="42" t="s">
        <v>12136</v>
      </c>
      <c r="P2599" s="42" t="s">
        <v>12137</v>
      </c>
      <c r="Q2599" t="s">
        <v>310</v>
      </c>
      <c r="R2599" t="s">
        <v>311</v>
      </c>
    </row>
    <row r="2600" spans="1:18" ht="13" x14ac:dyDescent="0.15">
      <c r="A2600" s="167"/>
      <c r="B2600" s="46">
        <v>60</v>
      </c>
      <c r="C2600" s="43" t="s">
        <v>12362</v>
      </c>
      <c r="D2600" s="45">
        <v>1000000</v>
      </c>
      <c r="E2600" s="42" t="s">
        <v>12363</v>
      </c>
      <c r="F2600" s="42" t="s">
        <v>2432</v>
      </c>
      <c r="G2600" s="42" t="s">
        <v>1914</v>
      </c>
      <c r="H2600" s="45">
        <v>2.8053890456792701E-7</v>
      </c>
      <c r="I2600" s="42">
        <v>22</v>
      </c>
      <c r="J2600" s="42" t="s">
        <v>12364</v>
      </c>
      <c r="K2600" s="42">
        <v>9</v>
      </c>
      <c r="L2600" s="42">
        <v>6</v>
      </c>
      <c r="M2600" s="42">
        <v>1</v>
      </c>
      <c r="N2600" s="42" t="s">
        <v>309</v>
      </c>
      <c r="O2600" s="42" t="s">
        <v>12136</v>
      </c>
      <c r="P2600" s="42" t="s">
        <v>12137</v>
      </c>
      <c r="Q2600" t="s">
        <v>310</v>
      </c>
      <c r="R2600" t="s">
        <v>311</v>
      </c>
    </row>
    <row r="2601" spans="1:18" ht="13" x14ac:dyDescent="0.15">
      <c r="A2601" s="167"/>
      <c r="B2601" s="46">
        <v>60</v>
      </c>
      <c r="C2601" s="43" t="s">
        <v>12365</v>
      </c>
      <c r="D2601" s="45">
        <v>1000000</v>
      </c>
      <c r="E2601" s="42" t="s">
        <v>12366</v>
      </c>
      <c r="F2601" s="42" t="s">
        <v>2432</v>
      </c>
      <c r="G2601" s="42" t="s">
        <v>1910</v>
      </c>
      <c r="H2601" s="45">
        <v>5.9904786084800999E-9</v>
      </c>
      <c r="I2601" s="42">
        <v>22</v>
      </c>
      <c r="J2601" s="42" t="s">
        <v>12367</v>
      </c>
      <c r="K2601" s="42">
        <v>4</v>
      </c>
      <c r="L2601" s="42">
        <v>3</v>
      </c>
      <c r="M2601" s="42">
        <v>1</v>
      </c>
      <c r="N2601" s="42" t="s">
        <v>309</v>
      </c>
      <c r="O2601" s="42" t="s">
        <v>12136</v>
      </c>
      <c r="P2601" s="42" t="s">
        <v>12137</v>
      </c>
      <c r="Q2601" t="s">
        <v>310</v>
      </c>
      <c r="R2601" t="s">
        <v>311</v>
      </c>
    </row>
    <row r="2602" spans="1:18" ht="13" x14ac:dyDescent="0.15">
      <c r="A2602" s="167"/>
      <c r="B2602" s="46">
        <v>60</v>
      </c>
      <c r="C2602" s="43" t="s">
        <v>12368</v>
      </c>
      <c r="D2602" s="45">
        <v>1000000</v>
      </c>
      <c r="E2602" s="42" t="s">
        <v>12369</v>
      </c>
      <c r="F2602" s="42" t="s">
        <v>2432</v>
      </c>
      <c r="G2602" s="42" t="s">
        <v>2007</v>
      </c>
      <c r="H2602" s="45">
        <v>2.2204124762059999E-11</v>
      </c>
      <c r="I2602" s="42">
        <v>36</v>
      </c>
      <c r="J2602" s="42" t="s">
        <v>12370</v>
      </c>
      <c r="K2602" s="42">
        <v>6</v>
      </c>
      <c r="L2602" s="42">
        <v>4</v>
      </c>
      <c r="M2602" s="42">
        <v>1</v>
      </c>
      <c r="N2602" s="42" t="s">
        <v>309</v>
      </c>
      <c r="O2602" s="42" t="s">
        <v>12136</v>
      </c>
      <c r="P2602" s="42" t="s">
        <v>12137</v>
      </c>
      <c r="Q2602" t="s">
        <v>310</v>
      </c>
      <c r="R2602" t="s">
        <v>311</v>
      </c>
    </row>
    <row r="2603" spans="1:18" ht="13" x14ac:dyDescent="0.15">
      <c r="A2603" s="167"/>
      <c r="B2603" s="46">
        <v>60</v>
      </c>
      <c r="C2603" s="43" t="s">
        <v>12371</v>
      </c>
      <c r="D2603" s="45">
        <v>1000000</v>
      </c>
      <c r="E2603" s="42" t="s">
        <v>12372</v>
      </c>
      <c r="F2603" s="42" t="s">
        <v>2432</v>
      </c>
      <c r="G2603" s="42" t="s">
        <v>1902</v>
      </c>
      <c r="H2603" s="45">
        <v>2.6693130586694601E-11</v>
      </c>
      <c r="I2603" s="42">
        <v>36</v>
      </c>
      <c r="J2603" s="42" t="s">
        <v>12373</v>
      </c>
      <c r="K2603" s="42">
        <v>7</v>
      </c>
      <c r="L2603" s="42">
        <v>4</v>
      </c>
      <c r="M2603" s="42">
        <v>1</v>
      </c>
      <c r="N2603" s="42" t="s">
        <v>309</v>
      </c>
      <c r="O2603" s="42" t="s">
        <v>12136</v>
      </c>
      <c r="P2603" s="42" t="s">
        <v>12137</v>
      </c>
      <c r="Q2603" t="s">
        <v>310</v>
      </c>
      <c r="R2603" t="s">
        <v>311</v>
      </c>
    </row>
    <row r="2604" spans="1:18" ht="13" x14ac:dyDescent="0.15">
      <c r="A2604" s="167"/>
      <c r="B2604" s="46">
        <v>60</v>
      </c>
      <c r="C2604" s="43" t="s">
        <v>12374</v>
      </c>
      <c r="D2604" s="45">
        <v>1000000</v>
      </c>
      <c r="E2604" s="42" t="s">
        <v>12375</v>
      </c>
      <c r="F2604" s="42" t="s">
        <v>2432</v>
      </c>
      <c r="G2604" s="42" t="s">
        <v>1902</v>
      </c>
      <c r="H2604" s="45">
        <v>7.7522577839909606E-11</v>
      </c>
      <c r="I2604" s="42">
        <v>32</v>
      </c>
      <c r="J2604" s="42" t="s">
        <v>12376</v>
      </c>
      <c r="K2604" s="42">
        <v>6</v>
      </c>
      <c r="L2604" s="42">
        <v>3</v>
      </c>
      <c r="M2604" s="42">
        <v>1</v>
      </c>
      <c r="N2604" s="42" t="s">
        <v>309</v>
      </c>
      <c r="O2604" s="42" t="s">
        <v>12136</v>
      </c>
      <c r="P2604" s="42" t="s">
        <v>12137</v>
      </c>
      <c r="Q2604" t="s">
        <v>310</v>
      </c>
      <c r="R2604" t="s">
        <v>311</v>
      </c>
    </row>
    <row r="2605" spans="1:18" ht="13" x14ac:dyDescent="0.15">
      <c r="A2605" s="167"/>
      <c r="B2605" s="46">
        <v>60</v>
      </c>
      <c r="C2605" s="43" t="s">
        <v>12377</v>
      </c>
      <c r="D2605" s="45">
        <v>1000000</v>
      </c>
      <c r="E2605" s="42" t="s">
        <v>12378</v>
      </c>
      <c r="F2605" s="42" t="s">
        <v>2432</v>
      </c>
      <c r="G2605" s="42" t="s">
        <v>1902</v>
      </c>
      <c r="H2605" s="45">
        <v>6.7075664614812098E-8</v>
      </c>
      <c r="I2605" s="42">
        <v>22</v>
      </c>
      <c r="J2605" s="42" t="s">
        <v>12379</v>
      </c>
      <c r="K2605" s="42">
        <v>6</v>
      </c>
      <c r="L2605" s="42">
        <v>4</v>
      </c>
      <c r="M2605" s="42">
        <v>1</v>
      </c>
      <c r="N2605" s="42" t="s">
        <v>309</v>
      </c>
      <c r="O2605" s="42" t="s">
        <v>12136</v>
      </c>
      <c r="P2605" s="42" t="s">
        <v>12137</v>
      </c>
      <c r="Q2605" t="s">
        <v>310</v>
      </c>
      <c r="R2605" t="s">
        <v>311</v>
      </c>
    </row>
    <row r="2606" spans="1:18" ht="13" x14ac:dyDescent="0.15">
      <c r="A2606" s="167"/>
      <c r="B2606" s="46">
        <v>60</v>
      </c>
      <c r="C2606" s="43" t="s">
        <v>12380</v>
      </c>
      <c r="D2606" s="45">
        <v>1000000</v>
      </c>
      <c r="E2606" s="42" t="s">
        <v>12381</v>
      </c>
      <c r="F2606" s="42" t="s">
        <v>2432</v>
      </c>
      <c r="G2606" s="42" t="s">
        <v>1902</v>
      </c>
      <c r="H2606" s="45">
        <v>2.0830918518274301E-8</v>
      </c>
      <c r="I2606" s="42">
        <v>22</v>
      </c>
      <c r="J2606" s="42" t="s">
        <v>12382</v>
      </c>
      <c r="K2606" s="42">
        <v>5</v>
      </c>
      <c r="L2606" s="42">
        <v>3</v>
      </c>
      <c r="M2606" s="42">
        <v>1</v>
      </c>
      <c r="N2606" s="42" t="s">
        <v>309</v>
      </c>
      <c r="O2606" s="42" t="s">
        <v>12136</v>
      </c>
      <c r="P2606" s="42" t="s">
        <v>12137</v>
      </c>
      <c r="Q2606" t="s">
        <v>310</v>
      </c>
      <c r="R2606" t="s">
        <v>311</v>
      </c>
    </row>
    <row r="2607" spans="1:18" ht="13" x14ac:dyDescent="0.15">
      <c r="A2607" s="167"/>
      <c r="B2607" s="46">
        <v>60</v>
      </c>
      <c r="C2607" s="43" t="s">
        <v>12383</v>
      </c>
      <c r="D2607" s="45">
        <v>1000000</v>
      </c>
      <c r="E2607" s="42" t="s">
        <v>12384</v>
      </c>
      <c r="F2607" s="42" t="s">
        <v>2432</v>
      </c>
      <c r="G2607" s="42" t="s">
        <v>1910</v>
      </c>
      <c r="H2607" s="45">
        <v>6.6076088921924494E-8</v>
      </c>
      <c r="I2607" s="42">
        <v>20</v>
      </c>
      <c r="J2607" s="42" t="s">
        <v>12385</v>
      </c>
      <c r="K2607" s="42">
        <v>5</v>
      </c>
      <c r="L2607" s="42">
        <v>4</v>
      </c>
      <c r="M2607" s="42">
        <v>1</v>
      </c>
      <c r="N2607" s="42" t="s">
        <v>309</v>
      </c>
      <c r="O2607" s="42" t="s">
        <v>12136</v>
      </c>
      <c r="P2607" s="42" t="s">
        <v>12137</v>
      </c>
      <c r="Q2607" t="s">
        <v>310</v>
      </c>
      <c r="R2607" t="s">
        <v>311</v>
      </c>
    </row>
    <row r="2608" spans="1:18" ht="13" x14ac:dyDescent="0.15">
      <c r="A2608" s="167"/>
      <c r="B2608" s="46">
        <v>60</v>
      </c>
      <c r="C2608" s="43" t="s">
        <v>12386</v>
      </c>
      <c r="D2608" s="45">
        <v>1000000</v>
      </c>
      <c r="E2608" s="42" t="s">
        <v>12387</v>
      </c>
      <c r="F2608" s="42" t="s">
        <v>2432</v>
      </c>
      <c r="G2608" s="42" t="s">
        <v>1948</v>
      </c>
      <c r="H2608" s="45">
        <v>2.7542133146015999E-11</v>
      </c>
      <c r="I2608" s="42">
        <v>36</v>
      </c>
      <c r="J2608" s="42" t="s">
        <v>12388</v>
      </c>
      <c r="K2608" s="42">
        <v>6</v>
      </c>
      <c r="L2608" s="42">
        <v>6</v>
      </c>
      <c r="M2608" s="42">
        <v>1</v>
      </c>
      <c r="N2608" s="42" t="s">
        <v>309</v>
      </c>
      <c r="O2608" s="42" t="s">
        <v>12136</v>
      </c>
      <c r="P2608" s="42" t="s">
        <v>12137</v>
      </c>
      <c r="Q2608" t="s">
        <v>310</v>
      </c>
      <c r="R2608" t="s">
        <v>311</v>
      </c>
    </row>
    <row r="2609" spans="1:18" ht="13" x14ac:dyDescent="0.15">
      <c r="A2609" s="167"/>
      <c r="B2609" s="46">
        <v>60</v>
      </c>
      <c r="C2609" s="43" t="s">
        <v>12389</v>
      </c>
      <c r="D2609" s="45">
        <v>1000000</v>
      </c>
      <c r="E2609" s="42" t="s">
        <v>12390</v>
      </c>
      <c r="F2609" s="42" t="s">
        <v>2432</v>
      </c>
      <c r="G2609" s="42" t="s">
        <v>1914</v>
      </c>
      <c r="H2609" s="45">
        <v>1.4475674175984599E-10</v>
      </c>
      <c r="I2609" s="42">
        <v>34</v>
      </c>
      <c r="J2609" s="42" t="s">
        <v>12391</v>
      </c>
      <c r="K2609" s="42">
        <v>6</v>
      </c>
      <c r="L2609" s="42">
        <v>4</v>
      </c>
      <c r="M2609" s="42">
        <v>1</v>
      </c>
      <c r="N2609" s="42" t="s">
        <v>309</v>
      </c>
      <c r="O2609" s="42" t="s">
        <v>12136</v>
      </c>
      <c r="P2609" s="42" t="s">
        <v>12137</v>
      </c>
      <c r="Q2609" t="s">
        <v>310</v>
      </c>
      <c r="R2609" t="s">
        <v>311</v>
      </c>
    </row>
    <row r="2610" spans="1:18" ht="13" x14ac:dyDescent="0.15">
      <c r="A2610" s="167"/>
      <c r="B2610" s="46">
        <v>60</v>
      </c>
      <c r="C2610" s="43" t="s">
        <v>12392</v>
      </c>
      <c r="D2610" s="45">
        <v>1000000</v>
      </c>
      <c r="E2610" s="42" t="s">
        <v>12393</v>
      </c>
      <c r="F2610" s="42" t="s">
        <v>2404</v>
      </c>
      <c r="G2610" s="42" t="s">
        <v>1941</v>
      </c>
      <c r="H2610" s="45">
        <v>6.3359608757600503E-10</v>
      </c>
      <c r="I2610" s="42">
        <v>22</v>
      </c>
      <c r="J2610" s="42" t="s">
        <v>12394</v>
      </c>
      <c r="K2610" s="42">
        <v>5</v>
      </c>
      <c r="L2610" s="42">
        <v>4</v>
      </c>
      <c r="M2610" s="42">
        <v>1</v>
      </c>
      <c r="N2610" s="42" t="s">
        <v>309</v>
      </c>
      <c r="O2610" s="42" t="s">
        <v>12136</v>
      </c>
      <c r="P2610" s="42" t="s">
        <v>12137</v>
      </c>
      <c r="Q2610" t="s">
        <v>310</v>
      </c>
      <c r="R2610" t="s">
        <v>311</v>
      </c>
    </row>
    <row r="2611" spans="1:18" ht="13" x14ac:dyDescent="0.15">
      <c r="A2611" s="167"/>
      <c r="B2611" s="46">
        <v>60</v>
      </c>
      <c r="C2611" s="43" t="s">
        <v>12395</v>
      </c>
      <c r="D2611" s="45">
        <v>1000000</v>
      </c>
      <c r="E2611" s="42" t="s">
        <v>12396</v>
      </c>
      <c r="F2611" s="42" t="s">
        <v>2432</v>
      </c>
      <c r="G2611" s="42" t="s">
        <v>1948</v>
      </c>
      <c r="H2611" s="45">
        <v>2.4988304732360798E-7</v>
      </c>
      <c r="I2611" s="42">
        <v>20</v>
      </c>
      <c r="J2611" s="42" t="s">
        <v>12397</v>
      </c>
      <c r="K2611" s="42">
        <v>6</v>
      </c>
      <c r="L2611" s="42">
        <v>5</v>
      </c>
      <c r="M2611" s="42">
        <v>1</v>
      </c>
      <c r="N2611" s="42" t="s">
        <v>309</v>
      </c>
      <c r="O2611" s="42" t="s">
        <v>12136</v>
      </c>
      <c r="P2611" s="42" t="s">
        <v>12137</v>
      </c>
      <c r="Q2611" t="s">
        <v>310</v>
      </c>
      <c r="R2611" t="s">
        <v>311</v>
      </c>
    </row>
    <row r="2612" spans="1:18" ht="13" x14ac:dyDescent="0.15">
      <c r="A2612" s="167"/>
      <c r="B2612" s="46">
        <v>60</v>
      </c>
      <c r="C2612" s="43" t="s">
        <v>12398</v>
      </c>
      <c r="D2612" s="45">
        <v>1000000</v>
      </c>
      <c r="E2612" s="42" t="s">
        <v>12399</v>
      </c>
      <c r="F2612" s="42" t="s">
        <v>2432</v>
      </c>
      <c r="G2612" s="42" t="s">
        <v>1918</v>
      </c>
      <c r="H2612" s="45">
        <v>1.3655295607375099E-9</v>
      </c>
      <c r="I2612" s="42">
        <v>34</v>
      </c>
      <c r="J2612" s="42" t="s">
        <v>12400</v>
      </c>
      <c r="K2612" s="42">
        <v>4</v>
      </c>
      <c r="L2612" s="42">
        <v>3</v>
      </c>
      <c r="M2612" s="42">
        <v>1</v>
      </c>
      <c r="N2612" s="42" t="s">
        <v>309</v>
      </c>
      <c r="O2612" s="42" t="s">
        <v>12136</v>
      </c>
      <c r="P2612" s="42" t="s">
        <v>12137</v>
      </c>
      <c r="Q2612" t="s">
        <v>310</v>
      </c>
      <c r="R2612" t="s">
        <v>311</v>
      </c>
    </row>
    <row r="2613" spans="1:18" ht="13" x14ac:dyDescent="0.15">
      <c r="A2613" s="167"/>
      <c r="B2613" s="46">
        <v>60</v>
      </c>
      <c r="C2613" s="43" t="s">
        <v>12401</v>
      </c>
      <c r="D2613" s="45">
        <v>1000000</v>
      </c>
      <c r="E2613" s="42" t="s">
        <v>12402</v>
      </c>
      <c r="F2613" s="42" t="s">
        <v>2432</v>
      </c>
      <c r="G2613" s="42" t="s">
        <v>1948</v>
      </c>
      <c r="H2613" s="45">
        <v>3.8547552173229601E-10</v>
      </c>
      <c r="I2613" s="42">
        <v>26</v>
      </c>
      <c r="J2613" s="42" t="s">
        <v>12403</v>
      </c>
      <c r="K2613" s="42">
        <v>4</v>
      </c>
      <c r="L2613" s="42">
        <v>4</v>
      </c>
      <c r="M2613" s="42">
        <v>1</v>
      </c>
      <c r="N2613" s="42" t="s">
        <v>309</v>
      </c>
      <c r="O2613" s="42" t="s">
        <v>12136</v>
      </c>
      <c r="P2613" s="42" t="s">
        <v>12137</v>
      </c>
      <c r="Q2613" t="s">
        <v>310</v>
      </c>
      <c r="R2613" t="s">
        <v>311</v>
      </c>
    </row>
    <row r="2614" spans="1:18" ht="13" x14ac:dyDescent="0.15">
      <c r="A2614" s="167"/>
      <c r="B2614" s="46">
        <v>60</v>
      </c>
      <c r="C2614" s="43" t="s">
        <v>12404</v>
      </c>
      <c r="D2614" s="45">
        <v>1000000</v>
      </c>
      <c r="E2614" s="42" t="s">
        <v>12405</v>
      </c>
      <c r="F2614" s="42" t="s">
        <v>2432</v>
      </c>
      <c r="G2614" s="42" t="s">
        <v>1914</v>
      </c>
      <c r="H2614" s="45">
        <v>5.3785858108556699E-8</v>
      </c>
      <c r="I2614" s="42">
        <v>22</v>
      </c>
      <c r="J2614" s="42" t="s">
        <v>12406</v>
      </c>
      <c r="K2614" s="42">
        <v>4</v>
      </c>
      <c r="L2614" s="42">
        <v>4</v>
      </c>
      <c r="M2614" s="42">
        <v>1</v>
      </c>
      <c r="N2614" s="42" t="s">
        <v>309</v>
      </c>
      <c r="O2614" s="42" t="s">
        <v>12136</v>
      </c>
      <c r="P2614" s="42" t="s">
        <v>12137</v>
      </c>
      <c r="Q2614" t="s">
        <v>310</v>
      </c>
      <c r="R2614" t="s">
        <v>311</v>
      </c>
    </row>
    <row r="2615" spans="1:18" ht="13" x14ac:dyDescent="0.15">
      <c r="A2615" s="167"/>
      <c r="B2615" s="46">
        <v>60</v>
      </c>
      <c r="C2615" s="43" t="s">
        <v>12407</v>
      </c>
      <c r="D2615" s="45">
        <v>1000000</v>
      </c>
      <c r="E2615" s="42" t="s">
        <v>12408</v>
      </c>
      <c r="F2615" s="42" t="s">
        <v>2432</v>
      </c>
      <c r="G2615" s="42" t="s">
        <v>1948</v>
      </c>
      <c r="H2615" s="45">
        <v>2.8407309731540601E-8</v>
      </c>
      <c r="I2615" s="42">
        <v>22</v>
      </c>
      <c r="J2615" s="42" t="s">
        <v>12409</v>
      </c>
      <c r="K2615" s="42">
        <v>4</v>
      </c>
      <c r="L2615" s="42">
        <v>3</v>
      </c>
      <c r="M2615" s="42">
        <v>1</v>
      </c>
      <c r="N2615" s="42" t="s">
        <v>309</v>
      </c>
      <c r="O2615" s="42" t="s">
        <v>12136</v>
      </c>
      <c r="P2615" s="42" t="s">
        <v>12137</v>
      </c>
      <c r="Q2615" t="s">
        <v>310</v>
      </c>
      <c r="R2615" t="s">
        <v>311</v>
      </c>
    </row>
    <row r="2616" spans="1:18" ht="13" x14ac:dyDescent="0.15">
      <c r="A2616" s="167"/>
      <c r="B2616" s="46">
        <v>60</v>
      </c>
      <c r="C2616" s="43" t="s">
        <v>12410</v>
      </c>
      <c r="D2616" s="45">
        <v>1000000</v>
      </c>
      <c r="E2616" s="42" t="s">
        <v>12411</v>
      </c>
      <c r="F2616" s="42" t="s">
        <v>2432</v>
      </c>
      <c r="G2616" s="42" t="s">
        <v>2007</v>
      </c>
      <c r="H2616" s="45">
        <v>1.34396956537848E-12</v>
      </c>
      <c r="I2616" s="42">
        <v>36</v>
      </c>
      <c r="J2616" s="42" t="s">
        <v>12412</v>
      </c>
      <c r="K2616" s="42">
        <v>3</v>
      </c>
      <c r="L2616" s="42">
        <v>3</v>
      </c>
      <c r="M2616" s="42">
        <v>1</v>
      </c>
      <c r="N2616" s="42" t="s">
        <v>309</v>
      </c>
      <c r="O2616" s="42" t="s">
        <v>12136</v>
      </c>
      <c r="P2616" s="42" t="s">
        <v>12137</v>
      </c>
      <c r="Q2616" t="s">
        <v>310</v>
      </c>
      <c r="R2616" t="s">
        <v>311</v>
      </c>
    </row>
    <row r="2617" spans="1:18" ht="13" x14ac:dyDescent="0.15">
      <c r="A2617" s="167"/>
      <c r="B2617" s="46">
        <v>60</v>
      </c>
      <c r="C2617" s="43" t="s">
        <v>12413</v>
      </c>
      <c r="D2617" s="45">
        <v>1000000</v>
      </c>
      <c r="E2617" s="42" t="s">
        <v>12414</v>
      </c>
      <c r="F2617" s="42" t="s">
        <v>2432</v>
      </c>
      <c r="G2617" s="42" t="s">
        <v>1914</v>
      </c>
      <c r="H2617" s="45">
        <v>2.8573933584831899E-7</v>
      </c>
      <c r="I2617" s="42">
        <v>30</v>
      </c>
      <c r="J2617" s="42" t="s">
        <v>12415</v>
      </c>
      <c r="K2617" s="42">
        <v>4</v>
      </c>
      <c r="L2617" s="42">
        <v>3</v>
      </c>
      <c r="M2617" s="42">
        <v>1</v>
      </c>
      <c r="N2617" s="42" t="s">
        <v>309</v>
      </c>
      <c r="O2617" s="42" t="s">
        <v>12136</v>
      </c>
      <c r="P2617" s="42" t="s">
        <v>12137</v>
      </c>
      <c r="Q2617" t="s">
        <v>310</v>
      </c>
      <c r="R2617" t="s">
        <v>311</v>
      </c>
    </row>
    <row r="2618" spans="1:18" ht="13" x14ac:dyDescent="0.15">
      <c r="A2618" s="167"/>
      <c r="B2618" s="46">
        <v>60</v>
      </c>
      <c r="C2618" s="43" t="s">
        <v>12416</v>
      </c>
      <c r="D2618" s="45">
        <v>1000000</v>
      </c>
      <c r="E2618" s="42" t="s">
        <v>12417</v>
      </c>
      <c r="F2618" s="42" t="s">
        <v>2432</v>
      </c>
      <c r="G2618" s="42" t="s">
        <v>1948</v>
      </c>
      <c r="H2618" s="45">
        <v>9.3861547260162995E-9</v>
      </c>
      <c r="I2618" s="42">
        <v>20</v>
      </c>
      <c r="J2618" s="42" t="s">
        <v>12418</v>
      </c>
      <c r="K2618" s="42">
        <v>4</v>
      </c>
      <c r="L2618" s="42">
        <v>3</v>
      </c>
      <c r="M2618" s="42">
        <v>1</v>
      </c>
      <c r="N2618" s="42" t="s">
        <v>309</v>
      </c>
      <c r="O2618" s="42" t="s">
        <v>12136</v>
      </c>
      <c r="P2618" s="42" t="s">
        <v>12137</v>
      </c>
      <c r="Q2618" t="s">
        <v>310</v>
      </c>
      <c r="R2618" t="s">
        <v>311</v>
      </c>
    </row>
    <row r="2619" spans="1:18" ht="13" x14ac:dyDescent="0.15">
      <c r="A2619" s="167"/>
      <c r="B2619" s="46">
        <v>61</v>
      </c>
      <c r="C2619" s="43" t="s">
        <v>14422</v>
      </c>
      <c r="D2619" s="45">
        <v>1000000</v>
      </c>
      <c r="E2619" s="42" t="s">
        <v>14423</v>
      </c>
      <c r="F2619" s="42" t="s">
        <v>2263</v>
      </c>
      <c r="G2619" s="42" t="s">
        <v>1955</v>
      </c>
      <c r="H2619" s="45">
        <v>2.31984333698963E-8</v>
      </c>
      <c r="I2619" s="42">
        <v>22</v>
      </c>
      <c r="J2619" s="42" t="s">
        <v>14424</v>
      </c>
      <c r="K2619" s="42">
        <v>4</v>
      </c>
      <c r="L2619" s="42">
        <v>4</v>
      </c>
      <c r="M2619" s="42">
        <v>1</v>
      </c>
      <c r="N2619" s="42" t="s">
        <v>314</v>
      </c>
      <c r="O2619" s="42" t="s">
        <v>14420</v>
      </c>
      <c r="P2619" s="42" t="s">
        <v>14421</v>
      </c>
      <c r="Q2619" t="s">
        <v>315</v>
      </c>
      <c r="R2619" t="s">
        <v>316</v>
      </c>
    </row>
    <row r="2620" spans="1:18" ht="13" x14ac:dyDescent="0.15">
      <c r="A2620" s="167"/>
      <c r="B2620" s="46">
        <v>61</v>
      </c>
      <c r="C2620" s="43" t="s">
        <v>14425</v>
      </c>
      <c r="D2620" s="45">
        <v>1000000</v>
      </c>
      <c r="E2620" s="42" t="s">
        <v>14426</v>
      </c>
      <c r="F2620" s="42" t="s">
        <v>2263</v>
      </c>
      <c r="G2620" s="42" t="s">
        <v>1955</v>
      </c>
      <c r="H2620" s="45">
        <v>1.4102879964182799E-7</v>
      </c>
      <c r="I2620" s="42">
        <v>20</v>
      </c>
      <c r="J2620" s="42" t="s">
        <v>14427</v>
      </c>
      <c r="K2620" s="42">
        <v>4</v>
      </c>
      <c r="L2620" s="42">
        <v>4</v>
      </c>
      <c r="M2620" s="42">
        <v>1</v>
      </c>
      <c r="N2620" s="42" t="s">
        <v>314</v>
      </c>
      <c r="O2620" s="42" t="s">
        <v>14420</v>
      </c>
      <c r="P2620" s="42" t="s">
        <v>14421</v>
      </c>
      <c r="Q2620" t="s">
        <v>315</v>
      </c>
      <c r="R2620" t="s">
        <v>316</v>
      </c>
    </row>
    <row r="2621" spans="1:18" ht="13" x14ac:dyDescent="0.15">
      <c r="A2621" s="167"/>
      <c r="B2621" s="46">
        <v>61</v>
      </c>
      <c r="C2621" s="43" t="s">
        <v>14428</v>
      </c>
      <c r="D2621" s="45">
        <v>1000000</v>
      </c>
      <c r="E2621" s="42" t="s">
        <v>14429</v>
      </c>
      <c r="F2621" s="42" t="s">
        <v>2237</v>
      </c>
      <c r="G2621" s="42" t="s">
        <v>2007</v>
      </c>
      <c r="H2621" s="45">
        <v>1.8093008866791501E-8</v>
      </c>
      <c r="I2621" s="42">
        <v>16</v>
      </c>
      <c r="J2621" s="42" t="s">
        <v>14430</v>
      </c>
      <c r="K2621" s="42">
        <v>4</v>
      </c>
      <c r="L2621" s="42">
        <v>4</v>
      </c>
      <c r="M2621" s="42">
        <v>1</v>
      </c>
      <c r="N2621" s="42" t="s">
        <v>314</v>
      </c>
      <c r="O2621" s="42" t="s">
        <v>14420</v>
      </c>
      <c r="P2621" s="42" t="s">
        <v>14421</v>
      </c>
      <c r="Q2621" t="s">
        <v>315</v>
      </c>
      <c r="R2621" t="s">
        <v>316</v>
      </c>
    </row>
    <row r="2622" spans="1:18" ht="13" x14ac:dyDescent="0.15">
      <c r="A2622" s="167"/>
      <c r="B2622" s="46">
        <v>61</v>
      </c>
      <c r="C2622" s="43" t="s">
        <v>14431</v>
      </c>
      <c r="D2622" s="45">
        <v>1000000</v>
      </c>
      <c r="E2622" s="42" t="s">
        <v>14432</v>
      </c>
      <c r="F2622" s="42" t="s">
        <v>13823</v>
      </c>
      <c r="G2622" s="42" t="s">
        <v>1910</v>
      </c>
      <c r="H2622" s="45">
        <v>6.5033276792215599E-7</v>
      </c>
      <c r="I2622" s="42">
        <v>20</v>
      </c>
      <c r="J2622" s="42" t="s">
        <v>14433</v>
      </c>
      <c r="K2622" s="42">
        <v>4</v>
      </c>
      <c r="L2622" s="42">
        <v>3</v>
      </c>
      <c r="M2622" s="42">
        <v>1</v>
      </c>
      <c r="N2622" s="42" t="s">
        <v>314</v>
      </c>
      <c r="O2622" s="42" t="s">
        <v>14420</v>
      </c>
      <c r="P2622" s="42" t="s">
        <v>14421</v>
      </c>
      <c r="Q2622" t="s">
        <v>315</v>
      </c>
      <c r="R2622" t="s">
        <v>316</v>
      </c>
    </row>
    <row r="2623" spans="1:18" ht="13" x14ac:dyDescent="0.15">
      <c r="A2623" s="167"/>
      <c r="B2623" s="46">
        <v>61</v>
      </c>
      <c r="C2623" s="43" t="s">
        <v>14434</v>
      </c>
      <c r="D2623" s="45">
        <v>1000000</v>
      </c>
      <c r="E2623" s="42" t="s">
        <v>14435</v>
      </c>
      <c r="F2623" s="42" t="s">
        <v>5885</v>
      </c>
      <c r="G2623" s="42" t="s">
        <v>1948</v>
      </c>
      <c r="H2623" s="45">
        <v>2.5665229726408499E-8</v>
      </c>
      <c r="I2623" s="42">
        <v>22</v>
      </c>
      <c r="J2623" s="42" t="s">
        <v>14436</v>
      </c>
      <c r="K2623" s="42">
        <v>3</v>
      </c>
      <c r="L2623" s="42">
        <v>3</v>
      </c>
      <c r="M2623" s="42">
        <v>1</v>
      </c>
      <c r="N2623" s="42" t="s">
        <v>314</v>
      </c>
      <c r="O2623" s="42" t="s">
        <v>14420</v>
      </c>
      <c r="P2623" s="42" t="s">
        <v>14421</v>
      </c>
      <c r="Q2623" t="s">
        <v>315</v>
      </c>
      <c r="R2623" t="s">
        <v>316</v>
      </c>
    </row>
    <row r="2624" spans="1:18" ht="13" x14ac:dyDescent="0.15">
      <c r="A2624" s="167"/>
      <c r="B2624" s="46">
        <v>61</v>
      </c>
      <c r="C2624" s="43" t="s">
        <v>14437</v>
      </c>
      <c r="D2624" s="45">
        <v>1000000</v>
      </c>
      <c r="E2624" s="42" t="s">
        <v>14438</v>
      </c>
      <c r="F2624" s="42" t="s">
        <v>5885</v>
      </c>
      <c r="G2624" s="42" t="s">
        <v>1948</v>
      </c>
      <c r="H2624" s="45">
        <v>1.66127358352823E-8</v>
      </c>
      <c r="I2624" s="42">
        <v>22</v>
      </c>
      <c r="J2624" s="42" t="s">
        <v>14439</v>
      </c>
      <c r="K2624" s="42">
        <v>3</v>
      </c>
      <c r="L2624" s="42">
        <v>3</v>
      </c>
      <c r="M2624" s="42">
        <v>1</v>
      </c>
      <c r="N2624" s="42" t="s">
        <v>314</v>
      </c>
      <c r="O2624" s="42" t="s">
        <v>14420</v>
      </c>
      <c r="P2624" s="42" t="s">
        <v>14421</v>
      </c>
      <c r="Q2624" t="s">
        <v>315</v>
      </c>
      <c r="R2624" t="s">
        <v>316</v>
      </c>
    </row>
    <row r="2625" spans="1:18" ht="13" x14ac:dyDescent="0.15">
      <c r="A2625" s="167"/>
      <c r="B2625" s="46">
        <v>61</v>
      </c>
      <c r="C2625" s="43" t="s">
        <v>14440</v>
      </c>
      <c r="D2625" s="45">
        <v>1000000</v>
      </c>
      <c r="E2625" s="42" t="s">
        <v>14441</v>
      </c>
      <c r="F2625" s="42" t="s">
        <v>7219</v>
      </c>
      <c r="G2625" s="42" t="s">
        <v>1914</v>
      </c>
      <c r="H2625" s="45">
        <v>7.5153545998558393E-9</v>
      </c>
      <c r="I2625" s="42">
        <v>22</v>
      </c>
      <c r="J2625" s="42" t="s">
        <v>14442</v>
      </c>
      <c r="K2625" s="42">
        <v>3</v>
      </c>
      <c r="L2625" s="42">
        <v>3</v>
      </c>
      <c r="M2625" s="42">
        <v>1</v>
      </c>
      <c r="N2625" s="42" t="s">
        <v>314</v>
      </c>
      <c r="O2625" s="42" t="s">
        <v>14420</v>
      </c>
      <c r="P2625" s="42" t="s">
        <v>14421</v>
      </c>
      <c r="Q2625" t="s">
        <v>315</v>
      </c>
      <c r="R2625" t="s">
        <v>316</v>
      </c>
    </row>
    <row r="2626" spans="1:18" ht="13" x14ac:dyDescent="0.15">
      <c r="A2626" s="167"/>
      <c r="B2626" s="46">
        <v>61</v>
      </c>
      <c r="C2626" s="43" t="s">
        <v>14443</v>
      </c>
      <c r="D2626" s="45">
        <v>1000000</v>
      </c>
      <c r="E2626" s="42" t="s">
        <v>14444</v>
      </c>
      <c r="F2626" s="42" t="s">
        <v>7219</v>
      </c>
      <c r="G2626" s="42" t="s">
        <v>1914</v>
      </c>
      <c r="H2626" s="45">
        <v>5.82299192246003E-9</v>
      </c>
      <c r="I2626" s="42">
        <v>22</v>
      </c>
      <c r="J2626" s="42" t="s">
        <v>14445</v>
      </c>
      <c r="K2626" s="42">
        <v>3</v>
      </c>
      <c r="L2626" s="42">
        <v>3</v>
      </c>
      <c r="M2626" s="42">
        <v>1</v>
      </c>
      <c r="N2626" s="42" t="s">
        <v>314</v>
      </c>
      <c r="O2626" s="42" t="s">
        <v>14420</v>
      </c>
      <c r="P2626" s="42" t="s">
        <v>14421</v>
      </c>
      <c r="Q2626" t="s">
        <v>315</v>
      </c>
      <c r="R2626" t="s">
        <v>316</v>
      </c>
    </row>
    <row r="2627" spans="1:18" ht="13" x14ac:dyDescent="0.15">
      <c r="A2627" s="167"/>
      <c r="B2627" s="46">
        <v>61</v>
      </c>
      <c r="C2627" s="43" t="s">
        <v>14446</v>
      </c>
      <c r="D2627" s="45">
        <v>1000000</v>
      </c>
      <c r="E2627" s="42" t="s">
        <v>14447</v>
      </c>
      <c r="F2627" s="42" t="s">
        <v>2142</v>
      </c>
      <c r="G2627" s="42" t="s">
        <v>1955</v>
      </c>
      <c r="H2627" s="45">
        <v>1.9666032002550601E-8</v>
      </c>
      <c r="I2627" s="42">
        <v>16</v>
      </c>
      <c r="J2627" s="42" t="s">
        <v>14448</v>
      </c>
      <c r="K2627" s="42">
        <v>3</v>
      </c>
      <c r="L2627" s="42">
        <v>3</v>
      </c>
      <c r="M2627" s="42">
        <v>1</v>
      </c>
      <c r="N2627" s="42" t="s">
        <v>314</v>
      </c>
      <c r="O2627" s="42" t="s">
        <v>14420</v>
      </c>
      <c r="P2627" s="42" t="s">
        <v>14421</v>
      </c>
      <c r="Q2627" t="s">
        <v>315</v>
      </c>
      <c r="R2627" t="s">
        <v>316</v>
      </c>
    </row>
    <row r="2628" spans="1:18" ht="13" x14ac:dyDescent="0.15">
      <c r="A2628" s="167"/>
      <c r="B2628" s="46">
        <v>61</v>
      </c>
      <c r="C2628" s="43" t="s">
        <v>14449</v>
      </c>
      <c r="D2628" s="45">
        <v>1000000</v>
      </c>
      <c r="E2628" s="42" t="s">
        <v>14450</v>
      </c>
      <c r="F2628" s="42" t="s">
        <v>4451</v>
      </c>
      <c r="G2628" s="42" t="s">
        <v>2007</v>
      </c>
      <c r="H2628" s="45">
        <v>2.64508149484349E-11</v>
      </c>
      <c r="I2628" s="42">
        <v>32</v>
      </c>
      <c r="J2628" s="42" t="s">
        <v>14451</v>
      </c>
      <c r="K2628" s="42">
        <v>3</v>
      </c>
      <c r="L2628" s="42">
        <v>3</v>
      </c>
      <c r="M2628" s="42">
        <v>1</v>
      </c>
      <c r="N2628" s="42" t="s">
        <v>314</v>
      </c>
      <c r="O2628" s="42" t="s">
        <v>14420</v>
      </c>
      <c r="P2628" s="42" t="s">
        <v>14421</v>
      </c>
      <c r="Q2628" t="s">
        <v>315</v>
      </c>
      <c r="R2628" t="s">
        <v>316</v>
      </c>
    </row>
    <row r="2629" spans="1:18" ht="13" x14ac:dyDescent="0.15">
      <c r="A2629" s="167"/>
      <c r="B2629" s="46">
        <v>62</v>
      </c>
      <c r="C2629" s="43" t="s">
        <v>11537</v>
      </c>
      <c r="D2629" s="45">
        <v>1000000</v>
      </c>
      <c r="E2629" s="42" t="s">
        <v>11538</v>
      </c>
      <c r="F2629" s="42" t="s">
        <v>5126</v>
      </c>
      <c r="G2629" s="42" t="s">
        <v>1914</v>
      </c>
      <c r="H2629" s="45">
        <v>3.1911507293895399E-8</v>
      </c>
      <c r="I2629" s="42">
        <v>20</v>
      </c>
      <c r="J2629" s="42" t="s">
        <v>11539</v>
      </c>
      <c r="K2629" s="42">
        <v>4</v>
      </c>
      <c r="L2629" s="42">
        <v>3</v>
      </c>
      <c r="M2629" s="42">
        <v>1</v>
      </c>
      <c r="N2629" s="42" t="s">
        <v>319</v>
      </c>
      <c r="O2629" s="42" t="s">
        <v>11540</v>
      </c>
      <c r="P2629" s="42" t="s">
        <v>11541</v>
      </c>
      <c r="Q2629" t="s">
        <v>320</v>
      </c>
      <c r="R2629" t="s">
        <v>321</v>
      </c>
    </row>
    <row r="2630" spans="1:18" ht="13" x14ac:dyDescent="0.15">
      <c r="A2630" s="167"/>
      <c r="B2630" s="46">
        <v>62</v>
      </c>
      <c r="C2630" s="43" t="s">
        <v>11542</v>
      </c>
      <c r="D2630" s="45">
        <v>1000000</v>
      </c>
      <c r="E2630" s="42" t="s">
        <v>11543</v>
      </c>
      <c r="F2630" s="42" t="s">
        <v>5126</v>
      </c>
      <c r="G2630" s="42" t="s">
        <v>1914</v>
      </c>
      <c r="H2630" s="45">
        <v>3.5129645962017597E-8</v>
      </c>
      <c r="I2630" s="42">
        <v>22</v>
      </c>
      <c r="J2630" s="42" t="s">
        <v>11544</v>
      </c>
      <c r="K2630" s="42">
        <v>4</v>
      </c>
      <c r="L2630" s="42">
        <v>3</v>
      </c>
      <c r="M2630" s="42">
        <v>1</v>
      </c>
      <c r="N2630" s="42" t="s">
        <v>319</v>
      </c>
      <c r="O2630" s="42" t="s">
        <v>11540</v>
      </c>
      <c r="P2630" s="42" t="s">
        <v>11541</v>
      </c>
      <c r="Q2630" t="s">
        <v>320</v>
      </c>
      <c r="R2630" t="s">
        <v>321</v>
      </c>
    </row>
    <row r="2631" spans="1:18" ht="42" x14ac:dyDescent="0.15">
      <c r="A2631" s="167"/>
      <c r="B2631" s="46">
        <v>63</v>
      </c>
      <c r="C2631" s="43" t="s">
        <v>12835</v>
      </c>
      <c r="D2631" s="45">
        <v>1000000</v>
      </c>
      <c r="E2631" s="42" t="s">
        <v>12836</v>
      </c>
      <c r="F2631" s="42" t="s">
        <v>2237</v>
      </c>
      <c r="G2631" s="42" t="s">
        <v>1948</v>
      </c>
      <c r="H2631" s="45">
        <v>1.1518065728176E-8</v>
      </c>
      <c r="I2631" s="42">
        <v>20</v>
      </c>
      <c r="J2631" s="42" t="s">
        <v>12837</v>
      </c>
      <c r="K2631" s="42">
        <v>8</v>
      </c>
      <c r="L2631" s="42">
        <v>3</v>
      </c>
      <c r="M2631" s="42">
        <v>1</v>
      </c>
      <c r="N2631" s="42" t="s">
        <v>324</v>
      </c>
      <c r="O2631" s="42" t="s">
        <v>12838</v>
      </c>
      <c r="P2631" s="42" t="s">
        <v>12839</v>
      </c>
      <c r="Q2631" s="155" t="s">
        <v>325</v>
      </c>
      <c r="R2631" s="155" t="s">
        <v>326</v>
      </c>
    </row>
    <row r="2632" spans="1:18" ht="13" x14ac:dyDescent="0.15">
      <c r="A2632" s="167"/>
      <c r="B2632" s="46">
        <v>63</v>
      </c>
      <c r="C2632" s="43" t="s">
        <v>12840</v>
      </c>
      <c r="D2632" s="45">
        <v>1000000</v>
      </c>
      <c r="E2632" s="42" t="s">
        <v>12836</v>
      </c>
      <c r="F2632" s="42" t="s">
        <v>2397</v>
      </c>
      <c r="G2632" s="42" t="s">
        <v>1948</v>
      </c>
      <c r="H2632" s="45">
        <v>1.1518065728176E-8</v>
      </c>
      <c r="I2632" s="42">
        <v>20</v>
      </c>
      <c r="J2632" s="42" t="s">
        <v>12841</v>
      </c>
      <c r="K2632" s="42">
        <v>9</v>
      </c>
      <c r="L2632" s="42">
        <v>3</v>
      </c>
      <c r="M2632" s="42">
        <v>1</v>
      </c>
      <c r="N2632" s="42" t="s">
        <v>324</v>
      </c>
      <c r="O2632" s="42" t="s">
        <v>12838</v>
      </c>
      <c r="P2632" s="42" t="s">
        <v>12839</v>
      </c>
      <c r="Q2632" s="168" t="s">
        <v>325</v>
      </c>
      <c r="R2632" s="168" t="s">
        <v>326</v>
      </c>
    </row>
    <row r="2633" spans="1:18" ht="13" x14ac:dyDescent="0.15">
      <c r="A2633" s="167"/>
      <c r="B2633" s="46">
        <v>63</v>
      </c>
      <c r="C2633" s="43" t="s">
        <v>12842</v>
      </c>
      <c r="D2633" s="45">
        <v>1000000</v>
      </c>
      <c r="E2633" s="42" t="s">
        <v>12843</v>
      </c>
      <c r="F2633" s="42" t="s">
        <v>2397</v>
      </c>
      <c r="G2633" s="42" t="s">
        <v>1948</v>
      </c>
      <c r="H2633" s="45">
        <v>7.2245162811762998E-9</v>
      </c>
      <c r="I2633" s="42">
        <v>20</v>
      </c>
      <c r="J2633" s="42" t="s">
        <v>12844</v>
      </c>
      <c r="K2633" s="42">
        <v>8</v>
      </c>
      <c r="L2633" s="42">
        <v>3</v>
      </c>
      <c r="M2633" s="42">
        <v>1</v>
      </c>
      <c r="N2633" s="42" t="s">
        <v>324</v>
      </c>
      <c r="O2633" s="42" t="s">
        <v>12838</v>
      </c>
      <c r="P2633" s="42" t="s">
        <v>12839</v>
      </c>
      <c r="Q2633" s="168" t="s">
        <v>325</v>
      </c>
      <c r="R2633" s="168" t="s">
        <v>326</v>
      </c>
    </row>
    <row r="2634" spans="1:18" ht="13" x14ac:dyDescent="0.15">
      <c r="A2634" s="167"/>
      <c r="B2634" s="46">
        <v>63</v>
      </c>
      <c r="C2634" s="43" t="s">
        <v>12845</v>
      </c>
      <c r="D2634" s="45">
        <v>1000000</v>
      </c>
      <c r="E2634" s="42" t="s">
        <v>12846</v>
      </c>
      <c r="F2634" s="42" t="s">
        <v>2397</v>
      </c>
      <c r="G2634" s="42" t="s">
        <v>1948</v>
      </c>
      <c r="H2634" s="45">
        <v>5.7143686265888896E-10</v>
      </c>
      <c r="I2634" s="42">
        <v>26</v>
      </c>
      <c r="J2634" s="42" t="s">
        <v>12847</v>
      </c>
      <c r="K2634" s="42">
        <v>7</v>
      </c>
      <c r="L2634" s="42">
        <v>3</v>
      </c>
      <c r="M2634" s="42">
        <v>1</v>
      </c>
      <c r="N2634" s="42" t="s">
        <v>324</v>
      </c>
      <c r="O2634" s="42" t="s">
        <v>12838</v>
      </c>
      <c r="P2634" s="42" t="s">
        <v>12839</v>
      </c>
      <c r="Q2634" s="168" t="s">
        <v>325</v>
      </c>
      <c r="R2634" s="168" t="s">
        <v>326</v>
      </c>
    </row>
    <row r="2635" spans="1:18" ht="13" x14ac:dyDescent="0.15">
      <c r="A2635" s="167"/>
      <c r="B2635" s="46">
        <v>63</v>
      </c>
      <c r="C2635" s="43" t="s">
        <v>12848</v>
      </c>
      <c r="D2635" s="45">
        <v>1000000</v>
      </c>
      <c r="E2635" s="42" t="s">
        <v>12849</v>
      </c>
      <c r="F2635" s="42" t="s">
        <v>2397</v>
      </c>
      <c r="G2635" s="42" t="s">
        <v>1948</v>
      </c>
      <c r="H2635" s="45">
        <v>1.0631191890983899E-9</v>
      </c>
      <c r="I2635" s="42">
        <v>22</v>
      </c>
      <c r="J2635" s="42" t="s">
        <v>12850</v>
      </c>
      <c r="K2635" s="42">
        <v>5</v>
      </c>
      <c r="L2635" s="42">
        <v>3</v>
      </c>
      <c r="M2635" s="42">
        <v>1</v>
      </c>
      <c r="N2635" s="42" t="s">
        <v>324</v>
      </c>
      <c r="O2635" s="42" t="s">
        <v>12838</v>
      </c>
      <c r="P2635" s="42" t="s">
        <v>12839</v>
      </c>
      <c r="Q2635" s="168" t="s">
        <v>325</v>
      </c>
      <c r="R2635" s="168" t="s">
        <v>326</v>
      </c>
    </row>
    <row r="2636" spans="1:18" ht="13" x14ac:dyDescent="0.15">
      <c r="A2636" s="167"/>
      <c r="B2636" s="46">
        <v>63</v>
      </c>
      <c r="C2636" s="43" t="s">
        <v>12851</v>
      </c>
      <c r="D2636" s="45">
        <v>1000000</v>
      </c>
      <c r="E2636" s="42" t="s">
        <v>12852</v>
      </c>
      <c r="F2636" s="42" t="s">
        <v>2409</v>
      </c>
      <c r="G2636" s="42" t="s">
        <v>1902</v>
      </c>
      <c r="H2636" s="45">
        <v>3.9686430825440999E-10</v>
      </c>
      <c r="I2636" s="42">
        <v>22</v>
      </c>
      <c r="J2636" s="42" t="s">
        <v>12853</v>
      </c>
      <c r="K2636" s="42">
        <v>4</v>
      </c>
      <c r="L2636" s="42">
        <v>3</v>
      </c>
      <c r="M2636" s="42">
        <v>1</v>
      </c>
      <c r="N2636" s="42" t="s">
        <v>324</v>
      </c>
      <c r="O2636" s="42" t="s">
        <v>12838</v>
      </c>
      <c r="P2636" s="42" t="s">
        <v>12839</v>
      </c>
      <c r="Q2636" s="168" t="s">
        <v>325</v>
      </c>
      <c r="R2636" s="168" t="s">
        <v>326</v>
      </c>
    </row>
    <row r="2637" spans="1:18" ht="13" x14ac:dyDescent="0.15">
      <c r="A2637" s="167"/>
      <c r="B2637" s="46">
        <v>63</v>
      </c>
      <c r="C2637" s="43" t="s">
        <v>12854</v>
      </c>
      <c r="D2637" s="45">
        <v>1000000</v>
      </c>
      <c r="E2637" s="42" t="s">
        <v>12855</v>
      </c>
      <c r="F2637" s="42" t="s">
        <v>2409</v>
      </c>
      <c r="G2637" s="42" t="s">
        <v>1902</v>
      </c>
      <c r="H2637" s="45">
        <v>3.3152067729081898E-10</v>
      </c>
      <c r="I2637" s="42">
        <v>28</v>
      </c>
      <c r="J2637" s="42" t="s">
        <v>12856</v>
      </c>
      <c r="K2637" s="42">
        <v>4</v>
      </c>
      <c r="L2637" s="42">
        <v>3</v>
      </c>
      <c r="M2637" s="42">
        <v>1</v>
      </c>
      <c r="N2637" s="42" t="s">
        <v>324</v>
      </c>
      <c r="O2637" s="42" t="s">
        <v>12838</v>
      </c>
      <c r="P2637" s="42" t="s">
        <v>12839</v>
      </c>
      <c r="Q2637" s="168" t="s">
        <v>325</v>
      </c>
      <c r="R2637" s="168" t="s">
        <v>326</v>
      </c>
    </row>
    <row r="2638" spans="1:18" ht="13" x14ac:dyDescent="0.15">
      <c r="A2638" s="167"/>
      <c r="B2638" s="46">
        <v>65</v>
      </c>
      <c r="C2638" s="43" t="s">
        <v>7414</v>
      </c>
      <c r="D2638" s="45">
        <v>1000000</v>
      </c>
      <c r="E2638" s="42" t="s">
        <v>7415</v>
      </c>
      <c r="F2638" s="42" t="s">
        <v>4806</v>
      </c>
      <c r="G2638" s="42" t="s">
        <v>1902</v>
      </c>
      <c r="H2638" s="45">
        <v>2.6559815582319199E-10</v>
      </c>
      <c r="I2638" s="42">
        <v>32</v>
      </c>
      <c r="J2638" s="42" t="s">
        <v>7416</v>
      </c>
      <c r="K2638" s="42">
        <v>19</v>
      </c>
      <c r="L2638" s="42">
        <v>9</v>
      </c>
      <c r="M2638" s="42">
        <v>1</v>
      </c>
      <c r="N2638" s="42" t="s">
        <v>334</v>
      </c>
      <c r="O2638" s="42" t="s">
        <v>7417</v>
      </c>
      <c r="P2638" s="42" t="s">
        <v>7418</v>
      </c>
      <c r="Q2638" t="s">
        <v>335</v>
      </c>
      <c r="R2638" t="s">
        <v>336</v>
      </c>
    </row>
    <row r="2639" spans="1:18" ht="13" x14ac:dyDescent="0.15">
      <c r="A2639" s="167"/>
      <c r="B2639" s="46">
        <v>65</v>
      </c>
      <c r="C2639" s="43" t="s">
        <v>7419</v>
      </c>
      <c r="D2639" s="45">
        <v>1000000</v>
      </c>
      <c r="E2639" s="42" t="s">
        <v>7420</v>
      </c>
      <c r="F2639" s="42" t="s">
        <v>4806</v>
      </c>
      <c r="G2639" s="42" t="s">
        <v>1902</v>
      </c>
      <c r="H2639" s="45">
        <v>4.3888666697752297E-11</v>
      </c>
      <c r="I2639" s="42">
        <v>36</v>
      </c>
      <c r="J2639" s="42" t="s">
        <v>7421</v>
      </c>
      <c r="K2639" s="42">
        <v>18</v>
      </c>
      <c r="L2639" s="42">
        <v>10</v>
      </c>
      <c r="M2639" s="42">
        <v>1</v>
      </c>
      <c r="N2639" s="42" t="s">
        <v>334</v>
      </c>
      <c r="O2639" s="42" t="s">
        <v>7417</v>
      </c>
      <c r="P2639" s="42" t="s">
        <v>7418</v>
      </c>
      <c r="Q2639" t="s">
        <v>335</v>
      </c>
      <c r="R2639" t="s">
        <v>336</v>
      </c>
    </row>
    <row r="2640" spans="1:18" ht="13" x14ac:dyDescent="0.15">
      <c r="A2640" s="167"/>
      <c r="B2640" s="46">
        <v>65</v>
      </c>
      <c r="C2640" s="43" t="s">
        <v>7422</v>
      </c>
      <c r="D2640" s="45">
        <v>1000000</v>
      </c>
      <c r="E2640" s="42" t="s">
        <v>7423</v>
      </c>
      <c r="F2640" s="42" t="s">
        <v>2409</v>
      </c>
      <c r="G2640" s="42" t="s">
        <v>1914</v>
      </c>
      <c r="H2640" s="45">
        <v>1.26685632843896E-8</v>
      </c>
      <c r="I2640" s="42">
        <v>10</v>
      </c>
      <c r="J2640" s="42" t="s">
        <v>7424</v>
      </c>
      <c r="K2640" s="42">
        <v>9</v>
      </c>
      <c r="L2640" s="42">
        <v>6</v>
      </c>
      <c r="M2640" s="42">
        <v>1</v>
      </c>
      <c r="N2640" s="42" t="s">
        <v>334</v>
      </c>
      <c r="O2640" s="42" t="s">
        <v>7417</v>
      </c>
      <c r="P2640" s="42" t="s">
        <v>7418</v>
      </c>
      <c r="Q2640" t="s">
        <v>335</v>
      </c>
      <c r="R2640" t="s">
        <v>336</v>
      </c>
    </row>
    <row r="2641" spans="1:18" ht="13" x14ac:dyDescent="0.15">
      <c r="A2641" s="167"/>
      <c r="B2641" s="46">
        <v>65</v>
      </c>
      <c r="C2641" s="43" t="s">
        <v>7425</v>
      </c>
      <c r="D2641" s="45">
        <v>1000000</v>
      </c>
      <c r="E2641" s="42" t="s">
        <v>7426</v>
      </c>
      <c r="F2641" s="42" t="s">
        <v>4806</v>
      </c>
      <c r="G2641" s="42" t="s">
        <v>1902</v>
      </c>
      <c r="H2641" s="45">
        <v>6.0005856520073402E-12</v>
      </c>
      <c r="I2641" s="42">
        <v>36</v>
      </c>
      <c r="J2641" s="42" t="s">
        <v>7427</v>
      </c>
      <c r="K2641" s="42">
        <v>8</v>
      </c>
      <c r="L2641" s="42">
        <v>6</v>
      </c>
      <c r="M2641" s="42">
        <v>1</v>
      </c>
      <c r="N2641" s="42" t="s">
        <v>334</v>
      </c>
      <c r="O2641" s="42" t="s">
        <v>7417</v>
      </c>
      <c r="P2641" s="42" t="s">
        <v>7418</v>
      </c>
      <c r="Q2641" t="s">
        <v>335</v>
      </c>
      <c r="R2641" t="s">
        <v>336</v>
      </c>
    </row>
    <row r="2642" spans="1:18" ht="13" x14ac:dyDescent="0.15">
      <c r="A2642" s="167"/>
      <c r="B2642" s="46">
        <v>65</v>
      </c>
      <c r="C2642" s="43" t="s">
        <v>7428</v>
      </c>
      <c r="D2642" s="45">
        <v>1000000</v>
      </c>
      <c r="E2642" s="42" t="s">
        <v>7429</v>
      </c>
      <c r="F2642" s="42" t="s">
        <v>2409</v>
      </c>
      <c r="G2642" s="42" t="s">
        <v>1914</v>
      </c>
      <c r="H2642" s="45">
        <v>2.5939623884316401E-8</v>
      </c>
      <c r="I2642" s="42">
        <v>10</v>
      </c>
      <c r="J2642" s="42" t="s">
        <v>7430</v>
      </c>
      <c r="K2642" s="42">
        <v>7</v>
      </c>
      <c r="L2642" s="42">
        <v>5</v>
      </c>
      <c r="M2642" s="42">
        <v>1</v>
      </c>
      <c r="N2642" s="42" t="s">
        <v>334</v>
      </c>
      <c r="O2642" s="42" t="s">
        <v>7417</v>
      </c>
      <c r="P2642" s="42" t="s">
        <v>7418</v>
      </c>
      <c r="Q2642" t="s">
        <v>335</v>
      </c>
      <c r="R2642" t="s">
        <v>336</v>
      </c>
    </row>
    <row r="2643" spans="1:18" ht="13" x14ac:dyDescent="0.15">
      <c r="A2643" s="167"/>
      <c r="B2643" s="46">
        <v>65</v>
      </c>
      <c r="C2643" s="43" t="s">
        <v>7431</v>
      </c>
      <c r="D2643" s="45">
        <v>1000000</v>
      </c>
      <c r="E2643" s="42" t="s">
        <v>7432</v>
      </c>
      <c r="F2643" s="42" t="s">
        <v>2409</v>
      </c>
      <c r="G2643" s="42" t="s">
        <v>1914</v>
      </c>
      <c r="H2643" s="45">
        <v>5.9021398496394597E-9</v>
      </c>
      <c r="I2643" s="42">
        <v>10</v>
      </c>
      <c r="J2643" s="42" t="s">
        <v>7430</v>
      </c>
      <c r="K2643" s="42">
        <v>6</v>
      </c>
      <c r="L2643" s="42">
        <v>5</v>
      </c>
      <c r="M2643" s="42">
        <v>1</v>
      </c>
      <c r="N2643" s="42" t="s">
        <v>334</v>
      </c>
      <c r="O2643" s="42" t="s">
        <v>7417</v>
      </c>
      <c r="P2643" s="42" t="s">
        <v>7418</v>
      </c>
      <c r="Q2643" t="s">
        <v>335</v>
      </c>
      <c r="R2643" t="s">
        <v>336</v>
      </c>
    </row>
    <row r="2644" spans="1:18" ht="13" x14ac:dyDescent="0.15">
      <c r="A2644" s="167"/>
      <c r="B2644" s="46">
        <v>65</v>
      </c>
      <c r="C2644" s="43" t="s">
        <v>7433</v>
      </c>
      <c r="D2644" s="45">
        <v>1000000</v>
      </c>
      <c r="E2644" s="42" t="s">
        <v>7434</v>
      </c>
      <c r="F2644" s="42" t="s">
        <v>2409</v>
      </c>
      <c r="G2644" s="42" t="s">
        <v>1914</v>
      </c>
      <c r="H2644" s="45">
        <v>4.77495090012915E-9</v>
      </c>
      <c r="I2644" s="42">
        <v>10</v>
      </c>
      <c r="J2644" s="42" t="s">
        <v>7435</v>
      </c>
      <c r="K2644" s="42">
        <v>6</v>
      </c>
      <c r="L2644" s="42">
        <v>6</v>
      </c>
      <c r="M2644" s="42">
        <v>1</v>
      </c>
      <c r="N2644" s="42" t="s">
        <v>334</v>
      </c>
      <c r="O2644" s="42" t="s">
        <v>7417</v>
      </c>
      <c r="P2644" s="42" t="s">
        <v>7418</v>
      </c>
      <c r="Q2644" t="s">
        <v>335</v>
      </c>
      <c r="R2644" t="s">
        <v>336</v>
      </c>
    </row>
    <row r="2645" spans="1:18" ht="13" x14ac:dyDescent="0.15">
      <c r="A2645" s="167"/>
      <c r="B2645" s="46">
        <v>65</v>
      </c>
      <c r="C2645" s="43" t="s">
        <v>7436</v>
      </c>
      <c r="D2645" s="45">
        <v>1000000</v>
      </c>
      <c r="E2645" s="42" t="s">
        <v>7437</v>
      </c>
      <c r="F2645" s="42" t="s">
        <v>4536</v>
      </c>
      <c r="G2645" s="42" t="s">
        <v>2007</v>
      </c>
      <c r="H2645" s="45">
        <v>3.0306458325107597E-8</v>
      </c>
      <c r="I2645" s="42">
        <v>16</v>
      </c>
      <c r="J2645" s="42" t="s">
        <v>7438</v>
      </c>
      <c r="K2645" s="42">
        <v>6</v>
      </c>
      <c r="L2645" s="42">
        <v>3</v>
      </c>
      <c r="M2645" s="42">
        <v>1</v>
      </c>
      <c r="N2645" s="42" t="s">
        <v>334</v>
      </c>
      <c r="O2645" s="42" t="s">
        <v>7417</v>
      </c>
      <c r="P2645" s="42" t="s">
        <v>7418</v>
      </c>
      <c r="Q2645" t="s">
        <v>335</v>
      </c>
      <c r="R2645" t="s">
        <v>336</v>
      </c>
    </row>
    <row r="2646" spans="1:18" ht="13" x14ac:dyDescent="0.15">
      <c r="A2646" s="167"/>
      <c r="B2646" s="46">
        <v>65</v>
      </c>
      <c r="C2646" s="43" t="s">
        <v>7439</v>
      </c>
      <c r="D2646" s="45">
        <v>1000000</v>
      </c>
      <c r="E2646" s="42" t="s">
        <v>7440</v>
      </c>
      <c r="F2646" s="42" t="s">
        <v>2397</v>
      </c>
      <c r="G2646" s="42" t="s">
        <v>1902</v>
      </c>
      <c r="H2646" s="45">
        <v>2.3234553973042801E-7</v>
      </c>
      <c r="I2646" s="42">
        <v>20</v>
      </c>
      <c r="J2646" s="42" t="s">
        <v>7441</v>
      </c>
      <c r="K2646" s="42">
        <v>5</v>
      </c>
      <c r="L2646" s="42">
        <v>5</v>
      </c>
      <c r="M2646" s="42">
        <v>1</v>
      </c>
      <c r="N2646" s="42" t="s">
        <v>334</v>
      </c>
      <c r="O2646" s="42" t="s">
        <v>7417</v>
      </c>
      <c r="P2646" s="42" t="s">
        <v>7418</v>
      </c>
      <c r="Q2646" t="s">
        <v>335</v>
      </c>
      <c r="R2646" t="s">
        <v>336</v>
      </c>
    </row>
    <row r="2647" spans="1:18" ht="13" x14ac:dyDescent="0.15">
      <c r="A2647" s="167"/>
      <c r="B2647" s="46">
        <v>65</v>
      </c>
      <c r="C2647" s="43" t="s">
        <v>7442</v>
      </c>
      <c r="D2647" s="45">
        <v>1000000</v>
      </c>
      <c r="E2647" s="42" t="s">
        <v>7443</v>
      </c>
      <c r="F2647" s="42" t="s">
        <v>2409</v>
      </c>
      <c r="G2647" s="42" t="s">
        <v>1914</v>
      </c>
      <c r="H2647" s="45">
        <v>4.3714030547390099E-8</v>
      </c>
      <c r="I2647" s="42">
        <v>10</v>
      </c>
      <c r="J2647" s="42" t="s">
        <v>7444</v>
      </c>
      <c r="K2647" s="42">
        <v>6</v>
      </c>
      <c r="L2647" s="42">
        <v>4</v>
      </c>
      <c r="M2647" s="42">
        <v>1</v>
      </c>
      <c r="N2647" s="42" t="s">
        <v>334</v>
      </c>
      <c r="O2647" s="42" t="s">
        <v>7417</v>
      </c>
      <c r="P2647" s="42" t="s">
        <v>7418</v>
      </c>
      <c r="Q2647" t="s">
        <v>335</v>
      </c>
      <c r="R2647" t="s">
        <v>336</v>
      </c>
    </row>
    <row r="2648" spans="1:18" ht="13" x14ac:dyDescent="0.15">
      <c r="A2648" s="167"/>
      <c r="B2648" s="46">
        <v>65</v>
      </c>
      <c r="C2648" s="43" t="s">
        <v>7445</v>
      </c>
      <c r="D2648" s="45">
        <v>1000000</v>
      </c>
      <c r="E2648" s="42" t="s">
        <v>7446</v>
      </c>
      <c r="F2648" s="42" t="s">
        <v>2409</v>
      </c>
      <c r="G2648" s="42" t="s">
        <v>1914</v>
      </c>
      <c r="H2648" s="45">
        <v>3.5593536697914397E-8</v>
      </c>
      <c r="I2648" s="42">
        <v>10</v>
      </c>
      <c r="J2648" s="42" t="s">
        <v>7447</v>
      </c>
      <c r="K2648" s="42">
        <v>7</v>
      </c>
      <c r="L2648" s="42">
        <v>4</v>
      </c>
      <c r="M2648" s="42">
        <v>1</v>
      </c>
      <c r="N2648" s="42" t="s">
        <v>334</v>
      </c>
      <c r="O2648" s="42" t="s">
        <v>7417</v>
      </c>
      <c r="P2648" s="42" t="s">
        <v>7418</v>
      </c>
      <c r="Q2648" t="s">
        <v>335</v>
      </c>
      <c r="R2648" t="s">
        <v>336</v>
      </c>
    </row>
    <row r="2649" spans="1:18" ht="13" x14ac:dyDescent="0.15">
      <c r="A2649" s="167"/>
      <c r="B2649" s="46">
        <v>65</v>
      </c>
      <c r="C2649" s="43" t="s">
        <v>7448</v>
      </c>
      <c r="D2649" s="45">
        <v>1000000</v>
      </c>
      <c r="E2649" s="42" t="s">
        <v>7449</v>
      </c>
      <c r="F2649" s="42" t="s">
        <v>2409</v>
      </c>
      <c r="G2649" s="42" t="s">
        <v>1914</v>
      </c>
      <c r="H2649" s="45">
        <v>3.1786747057178298E-8</v>
      </c>
      <c r="I2649" s="42">
        <v>10</v>
      </c>
      <c r="J2649" s="42" t="s">
        <v>7450</v>
      </c>
      <c r="K2649" s="42">
        <v>5</v>
      </c>
      <c r="L2649" s="42">
        <v>5</v>
      </c>
      <c r="M2649" s="42">
        <v>1</v>
      </c>
      <c r="N2649" s="42" t="s">
        <v>334</v>
      </c>
      <c r="O2649" s="42" t="s">
        <v>7417</v>
      </c>
      <c r="P2649" s="42" t="s">
        <v>7418</v>
      </c>
      <c r="Q2649" t="s">
        <v>335</v>
      </c>
      <c r="R2649" t="s">
        <v>336</v>
      </c>
    </row>
    <row r="2650" spans="1:18" ht="13" x14ac:dyDescent="0.15">
      <c r="A2650" s="167"/>
      <c r="B2650" s="46">
        <v>65</v>
      </c>
      <c r="C2650" s="43" t="s">
        <v>7451</v>
      </c>
      <c r="D2650" s="45">
        <v>1000000</v>
      </c>
      <c r="E2650" s="42" t="s">
        <v>7452</v>
      </c>
      <c r="F2650" s="42" t="s">
        <v>2409</v>
      </c>
      <c r="G2650" s="42" t="s">
        <v>1914</v>
      </c>
      <c r="H2650" s="45">
        <v>4.1146549091570803E-8</v>
      </c>
      <c r="I2650" s="42">
        <v>10</v>
      </c>
      <c r="J2650" s="42" t="s">
        <v>7453</v>
      </c>
      <c r="K2650" s="42">
        <v>4</v>
      </c>
      <c r="L2650" s="42">
        <v>3</v>
      </c>
      <c r="M2650" s="42">
        <v>1</v>
      </c>
      <c r="N2650" s="42" t="s">
        <v>334</v>
      </c>
      <c r="O2650" s="42" t="s">
        <v>7417</v>
      </c>
      <c r="P2650" s="42" t="s">
        <v>7418</v>
      </c>
      <c r="Q2650" t="s">
        <v>335</v>
      </c>
      <c r="R2650" t="s">
        <v>336</v>
      </c>
    </row>
    <row r="2651" spans="1:18" ht="13" x14ac:dyDescent="0.15">
      <c r="A2651" s="167"/>
      <c r="B2651" s="46">
        <v>65</v>
      </c>
      <c r="C2651" s="43" t="s">
        <v>7454</v>
      </c>
      <c r="D2651" s="45">
        <v>1000000</v>
      </c>
      <c r="E2651" s="42" t="s">
        <v>7455</v>
      </c>
      <c r="F2651" s="42" t="s">
        <v>2409</v>
      </c>
      <c r="G2651" s="42" t="s">
        <v>1902</v>
      </c>
      <c r="H2651" s="45">
        <v>9.3232689749532902E-11</v>
      </c>
      <c r="I2651" s="42">
        <v>22</v>
      </c>
      <c r="J2651" s="42" t="s">
        <v>7456</v>
      </c>
      <c r="K2651" s="42">
        <v>4</v>
      </c>
      <c r="L2651" s="42">
        <v>3</v>
      </c>
      <c r="M2651" s="42">
        <v>1</v>
      </c>
      <c r="N2651" s="42" t="s">
        <v>334</v>
      </c>
      <c r="O2651" s="42" t="s">
        <v>7417</v>
      </c>
      <c r="P2651" s="42" t="s">
        <v>7418</v>
      </c>
      <c r="Q2651" t="s">
        <v>335</v>
      </c>
      <c r="R2651" t="s">
        <v>336</v>
      </c>
    </row>
    <row r="2652" spans="1:18" ht="13" x14ac:dyDescent="0.15">
      <c r="A2652" s="167"/>
      <c r="B2652" s="46">
        <v>65</v>
      </c>
      <c r="C2652" s="43" t="s">
        <v>7457</v>
      </c>
      <c r="D2652" s="45">
        <v>1000000</v>
      </c>
      <c r="E2652" s="42" t="s">
        <v>7458</v>
      </c>
      <c r="F2652" s="42" t="s">
        <v>2409</v>
      </c>
      <c r="G2652" s="42" t="s">
        <v>1914</v>
      </c>
      <c r="H2652" s="45">
        <v>1.86795457615753E-8</v>
      </c>
      <c r="I2652" s="42">
        <v>10</v>
      </c>
      <c r="J2652" s="42" t="s">
        <v>7459</v>
      </c>
      <c r="K2652" s="42">
        <v>3</v>
      </c>
      <c r="L2652" s="42">
        <v>3</v>
      </c>
      <c r="M2652" s="42">
        <v>1</v>
      </c>
      <c r="N2652" s="42" t="s">
        <v>334</v>
      </c>
      <c r="O2652" s="42" t="s">
        <v>7417</v>
      </c>
      <c r="P2652" s="42" t="s">
        <v>7418</v>
      </c>
      <c r="Q2652" t="s">
        <v>335</v>
      </c>
      <c r="R2652" t="s">
        <v>336</v>
      </c>
    </row>
    <row r="2653" spans="1:18" ht="13" x14ac:dyDescent="0.15">
      <c r="A2653" s="167"/>
      <c r="B2653" s="46">
        <v>65</v>
      </c>
      <c r="C2653" s="43" t="s">
        <v>7460</v>
      </c>
      <c r="D2653" s="45">
        <v>1000000</v>
      </c>
      <c r="E2653" s="42" t="s">
        <v>7461</v>
      </c>
      <c r="F2653" s="42" t="s">
        <v>2428</v>
      </c>
      <c r="G2653" s="42" t="s">
        <v>1902</v>
      </c>
      <c r="H2653" s="45">
        <v>2.16267936186667E-8</v>
      </c>
      <c r="I2653" s="42">
        <v>22</v>
      </c>
      <c r="J2653" s="42" t="s">
        <v>7462</v>
      </c>
      <c r="K2653" s="42">
        <v>3</v>
      </c>
      <c r="L2653" s="42">
        <v>3</v>
      </c>
      <c r="M2653" s="42">
        <v>1</v>
      </c>
      <c r="N2653" s="42" t="s">
        <v>334</v>
      </c>
      <c r="O2653" s="42" t="s">
        <v>7417</v>
      </c>
      <c r="P2653" s="42" t="s">
        <v>7418</v>
      </c>
      <c r="Q2653" t="s">
        <v>335</v>
      </c>
      <c r="R2653" t="s">
        <v>336</v>
      </c>
    </row>
    <row r="2654" spans="1:18" ht="13" x14ac:dyDescent="0.15">
      <c r="A2654" s="167"/>
      <c r="B2654" s="46">
        <v>66</v>
      </c>
      <c r="C2654" s="43" t="s">
        <v>10054</v>
      </c>
      <c r="D2654" s="45">
        <v>1000000</v>
      </c>
      <c r="E2654" s="42" t="s">
        <v>10055</v>
      </c>
      <c r="F2654" s="42" t="s">
        <v>5126</v>
      </c>
      <c r="G2654" s="42" t="s">
        <v>1925</v>
      </c>
      <c r="H2654" s="45">
        <v>4.3535240982594997E-7</v>
      </c>
      <c r="I2654" s="42">
        <v>22</v>
      </c>
      <c r="J2654" s="42" t="s">
        <v>10056</v>
      </c>
      <c r="K2654" s="42">
        <v>6</v>
      </c>
      <c r="L2654" s="42">
        <v>3</v>
      </c>
      <c r="M2654" s="42">
        <v>1</v>
      </c>
      <c r="N2654" s="42" t="s">
        <v>339</v>
      </c>
      <c r="O2654" s="42" t="s">
        <v>10057</v>
      </c>
      <c r="P2654" s="42" t="s">
        <v>10058</v>
      </c>
      <c r="Q2654" t="s">
        <v>340</v>
      </c>
      <c r="R2654" t="s">
        <v>341</v>
      </c>
    </row>
    <row r="2655" spans="1:18" ht="13" x14ac:dyDescent="0.15">
      <c r="A2655" s="167"/>
      <c r="B2655" s="46">
        <v>66</v>
      </c>
      <c r="C2655" s="43" t="s">
        <v>10059</v>
      </c>
      <c r="D2655" s="45">
        <v>1000000</v>
      </c>
      <c r="E2655" s="42" t="s">
        <v>10060</v>
      </c>
      <c r="F2655" s="42" t="s">
        <v>5126</v>
      </c>
      <c r="G2655" s="42" t="s">
        <v>1925</v>
      </c>
      <c r="H2655" s="45">
        <v>2.32532706875559E-8</v>
      </c>
      <c r="I2655" s="42">
        <v>32</v>
      </c>
      <c r="J2655" s="42" t="s">
        <v>10061</v>
      </c>
      <c r="K2655" s="42">
        <v>5</v>
      </c>
      <c r="L2655" s="42">
        <v>4</v>
      </c>
      <c r="M2655" s="42">
        <v>1</v>
      </c>
      <c r="N2655" s="42" t="s">
        <v>339</v>
      </c>
      <c r="O2655" s="42" t="s">
        <v>10057</v>
      </c>
      <c r="P2655" s="42" t="s">
        <v>10058</v>
      </c>
      <c r="Q2655" t="s">
        <v>340</v>
      </c>
      <c r="R2655" t="s">
        <v>341</v>
      </c>
    </row>
    <row r="2656" spans="1:18" ht="13" x14ac:dyDescent="0.15">
      <c r="A2656" s="167"/>
      <c r="B2656" s="46">
        <v>66</v>
      </c>
      <c r="C2656" s="43" t="s">
        <v>10062</v>
      </c>
      <c r="D2656" s="45">
        <v>1000000</v>
      </c>
      <c r="E2656" s="42" t="s">
        <v>10063</v>
      </c>
      <c r="F2656" s="42" t="s">
        <v>2288</v>
      </c>
      <c r="G2656" s="42" t="s">
        <v>1910</v>
      </c>
      <c r="H2656" s="45">
        <v>5.2097288308306297E-12</v>
      </c>
      <c r="I2656" s="42">
        <v>26</v>
      </c>
      <c r="J2656" s="42" t="s">
        <v>10064</v>
      </c>
      <c r="K2656" s="42">
        <v>3</v>
      </c>
      <c r="L2656" s="42">
        <v>3</v>
      </c>
      <c r="M2656" s="42">
        <v>1</v>
      </c>
      <c r="N2656" s="42" t="s">
        <v>339</v>
      </c>
      <c r="O2656" s="42" t="s">
        <v>10057</v>
      </c>
      <c r="P2656" s="42" t="s">
        <v>10058</v>
      </c>
      <c r="Q2656" t="s">
        <v>340</v>
      </c>
      <c r="R2656" t="s">
        <v>341</v>
      </c>
    </row>
    <row r="2657" spans="1:18" ht="13" x14ac:dyDescent="0.15">
      <c r="A2657" s="167"/>
      <c r="B2657" s="46">
        <v>66</v>
      </c>
      <c r="C2657" s="43" t="s">
        <v>10065</v>
      </c>
      <c r="D2657" s="45">
        <v>1000000</v>
      </c>
      <c r="E2657" s="42" t="s">
        <v>10066</v>
      </c>
      <c r="F2657" s="42" t="s">
        <v>2288</v>
      </c>
      <c r="G2657" s="42" t="s">
        <v>1910</v>
      </c>
      <c r="H2657" s="45">
        <v>1.9823507798308999E-10</v>
      </c>
      <c r="I2657" s="42">
        <v>20</v>
      </c>
      <c r="J2657" s="42" t="s">
        <v>10067</v>
      </c>
      <c r="K2657" s="42">
        <v>3</v>
      </c>
      <c r="L2657" s="42">
        <v>3</v>
      </c>
      <c r="M2657" s="42">
        <v>1</v>
      </c>
      <c r="N2657" s="42" t="s">
        <v>339</v>
      </c>
      <c r="O2657" s="42" t="s">
        <v>10057</v>
      </c>
      <c r="P2657" s="42" t="s">
        <v>10058</v>
      </c>
      <c r="Q2657" t="s">
        <v>340</v>
      </c>
      <c r="R2657" t="s">
        <v>341</v>
      </c>
    </row>
    <row r="2658" spans="1:18" ht="13" x14ac:dyDescent="0.15">
      <c r="A2658" s="167"/>
      <c r="B2658" s="46">
        <v>66</v>
      </c>
      <c r="C2658" s="43" t="s">
        <v>10068</v>
      </c>
      <c r="D2658" s="45">
        <v>1000000</v>
      </c>
      <c r="E2658" s="42" t="s">
        <v>10069</v>
      </c>
      <c r="F2658" s="42" t="s">
        <v>5126</v>
      </c>
      <c r="G2658" s="42" t="s">
        <v>1918</v>
      </c>
      <c r="H2658" s="45">
        <v>6.6332550870784098E-9</v>
      </c>
      <c r="I2658" s="42">
        <v>34</v>
      </c>
      <c r="J2658" s="42" t="s">
        <v>10070</v>
      </c>
      <c r="K2658" s="42">
        <v>3</v>
      </c>
      <c r="L2658" s="42">
        <v>3</v>
      </c>
      <c r="M2658" s="42">
        <v>1</v>
      </c>
      <c r="N2658" s="42" t="s">
        <v>339</v>
      </c>
      <c r="O2658" s="42" t="s">
        <v>10057</v>
      </c>
      <c r="P2658" s="42" t="s">
        <v>10058</v>
      </c>
      <c r="Q2658" t="s">
        <v>340</v>
      </c>
      <c r="R2658" t="s">
        <v>341</v>
      </c>
    </row>
    <row r="2659" spans="1:18" ht="13" x14ac:dyDescent="0.15">
      <c r="A2659" s="167"/>
      <c r="B2659" s="46">
        <v>67</v>
      </c>
      <c r="C2659" s="43" t="s">
        <v>13132</v>
      </c>
      <c r="D2659" s="45">
        <v>1000000</v>
      </c>
      <c r="E2659" s="42" t="s">
        <v>13133</v>
      </c>
      <c r="F2659" s="42" t="s">
        <v>1901</v>
      </c>
      <c r="G2659" s="42" t="s">
        <v>1902</v>
      </c>
      <c r="H2659" s="45">
        <v>2.0255298591925701E-7</v>
      </c>
      <c r="I2659" s="42">
        <v>16</v>
      </c>
      <c r="J2659" s="42" t="s">
        <v>13134</v>
      </c>
      <c r="K2659" s="42">
        <v>18</v>
      </c>
      <c r="L2659" s="42">
        <v>8</v>
      </c>
      <c r="M2659" s="42">
        <v>1</v>
      </c>
      <c r="N2659" s="42" t="s">
        <v>344</v>
      </c>
      <c r="O2659" s="42" t="s">
        <v>13135</v>
      </c>
      <c r="P2659" s="42" t="s">
        <v>13136</v>
      </c>
      <c r="Q2659" t="s">
        <v>345</v>
      </c>
      <c r="R2659" t="s">
        <v>346</v>
      </c>
    </row>
    <row r="2660" spans="1:18" ht="13" x14ac:dyDescent="0.15">
      <c r="A2660" s="167"/>
      <c r="B2660" s="46">
        <v>67</v>
      </c>
      <c r="C2660" s="43" t="s">
        <v>13137</v>
      </c>
      <c r="D2660" s="45">
        <v>1000000</v>
      </c>
      <c r="E2660" s="42" t="s">
        <v>13138</v>
      </c>
      <c r="F2660" s="42" t="s">
        <v>1901</v>
      </c>
      <c r="G2660" s="42" t="s">
        <v>1902</v>
      </c>
      <c r="H2660" s="45">
        <v>1.37566363307641E-8</v>
      </c>
      <c r="I2660" s="42">
        <v>22</v>
      </c>
      <c r="J2660" s="42" t="s">
        <v>13139</v>
      </c>
      <c r="K2660" s="42">
        <v>10</v>
      </c>
      <c r="L2660" s="42">
        <v>9</v>
      </c>
      <c r="M2660" s="42">
        <v>1</v>
      </c>
      <c r="N2660" s="42" t="s">
        <v>344</v>
      </c>
      <c r="O2660" s="42" t="s">
        <v>13135</v>
      </c>
      <c r="P2660" s="42" t="s">
        <v>13136</v>
      </c>
      <c r="Q2660" t="s">
        <v>345</v>
      </c>
      <c r="R2660" t="s">
        <v>346</v>
      </c>
    </row>
    <row r="2661" spans="1:18" ht="13" x14ac:dyDescent="0.15">
      <c r="A2661" s="167"/>
      <c r="B2661" s="46">
        <v>67</v>
      </c>
      <c r="C2661" s="43" t="s">
        <v>13140</v>
      </c>
      <c r="D2661" s="45">
        <v>1000000</v>
      </c>
      <c r="E2661" s="42" t="s">
        <v>13141</v>
      </c>
      <c r="F2661" s="42" t="s">
        <v>1901</v>
      </c>
      <c r="G2661" s="42" t="s">
        <v>1902</v>
      </c>
      <c r="H2661" s="45">
        <v>3.0405151755993898E-9</v>
      </c>
      <c r="I2661" s="42">
        <v>22</v>
      </c>
      <c r="J2661" s="42" t="s">
        <v>13142</v>
      </c>
      <c r="K2661" s="42">
        <v>6</v>
      </c>
      <c r="L2661" s="42">
        <v>3</v>
      </c>
      <c r="M2661" s="42">
        <v>1</v>
      </c>
      <c r="N2661" s="42" t="s">
        <v>344</v>
      </c>
      <c r="O2661" s="42" t="s">
        <v>13135</v>
      </c>
      <c r="P2661" s="42" t="s">
        <v>13136</v>
      </c>
      <c r="Q2661" t="s">
        <v>345</v>
      </c>
      <c r="R2661" t="s">
        <v>346</v>
      </c>
    </row>
    <row r="2662" spans="1:18" ht="13" x14ac:dyDescent="0.15">
      <c r="A2662" s="167"/>
      <c r="B2662" s="46">
        <v>67</v>
      </c>
      <c r="C2662" s="43" t="s">
        <v>13143</v>
      </c>
      <c r="D2662" s="45">
        <v>1000000</v>
      </c>
      <c r="E2662" s="42" t="s">
        <v>13144</v>
      </c>
      <c r="F2662" s="42" t="s">
        <v>1901</v>
      </c>
      <c r="G2662" s="42" t="s">
        <v>1902</v>
      </c>
      <c r="H2662" s="45">
        <v>7.66009404770304E-10</v>
      </c>
      <c r="I2662" s="42">
        <v>28</v>
      </c>
      <c r="J2662" s="42" t="s">
        <v>13145</v>
      </c>
      <c r="K2662" s="42">
        <v>7</v>
      </c>
      <c r="L2662" s="42">
        <v>4</v>
      </c>
      <c r="M2662" s="42">
        <v>1</v>
      </c>
      <c r="N2662" s="42" t="s">
        <v>344</v>
      </c>
      <c r="O2662" s="42" t="s">
        <v>13135</v>
      </c>
      <c r="P2662" s="42" t="s">
        <v>13136</v>
      </c>
      <c r="Q2662" t="s">
        <v>345</v>
      </c>
      <c r="R2662" t="s">
        <v>346</v>
      </c>
    </row>
    <row r="2663" spans="1:18" ht="13" x14ac:dyDescent="0.15">
      <c r="A2663" s="167"/>
      <c r="B2663" s="46">
        <v>67</v>
      </c>
      <c r="C2663" s="43" t="s">
        <v>13146</v>
      </c>
      <c r="D2663" s="45">
        <v>1000000</v>
      </c>
      <c r="E2663" s="42" t="s">
        <v>13147</v>
      </c>
      <c r="F2663" s="42" t="s">
        <v>1901</v>
      </c>
      <c r="G2663" s="42" t="s">
        <v>1902</v>
      </c>
      <c r="H2663" s="45">
        <v>2.7423466029002998E-9</v>
      </c>
      <c r="I2663" s="42">
        <v>22</v>
      </c>
      <c r="J2663" s="42" t="s">
        <v>13148</v>
      </c>
      <c r="K2663" s="42">
        <v>8</v>
      </c>
      <c r="L2663" s="42">
        <v>6</v>
      </c>
      <c r="M2663" s="42">
        <v>1</v>
      </c>
      <c r="N2663" s="42" t="s">
        <v>344</v>
      </c>
      <c r="O2663" s="42" t="s">
        <v>13135</v>
      </c>
      <c r="P2663" s="42" t="s">
        <v>13136</v>
      </c>
      <c r="Q2663" t="s">
        <v>345</v>
      </c>
      <c r="R2663" t="s">
        <v>346</v>
      </c>
    </row>
    <row r="2664" spans="1:18" ht="13" x14ac:dyDescent="0.15">
      <c r="A2664" s="167"/>
      <c r="B2664" s="46">
        <v>67</v>
      </c>
      <c r="C2664" s="43" t="s">
        <v>13149</v>
      </c>
      <c r="D2664" s="45">
        <v>1000000</v>
      </c>
      <c r="E2664" s="42" t="s">
        <v>13150</v>
      </c>
      <c r="F2664" s="42" t="s">
        <v>2409</v>
      </c>
      <c r="G2664" s="42" t="s">
        <v>1948</v>
      </c>
      <c r="H2664" s="45">
        <v>1.39895771504231E-9</v>
      </c>
      <c r="I2664" s="42">
        <v>22</v>
      </c>
      <c r="J2664" s="42" t="s">
        <v>13151</v>
      </c>
      <c r="K2664" s="42">
        <v>4</v>
      </c>
      <c r="L2664" s="42">
        <v>4</v>
      </c>
      <c r="M2664" s="42">
        <v>1</v>
      </c>
      <c r="N2664" s="42" t="s">
        <v>344</v>
      </c>
      <c r="O2664" s="42" t="s">
        <v>13135</v>
      </c>
      <c r="P2664" s="42" t="s">
        <v>13136</v>
      </c>
      <c r="Q2664" t="s">
        <v>345</v>
      </c>
      <c r="R2664" t="s">
        <v>346</v>
      </c>
    </row>
    <row r="2665" spans="1:18" ht="13" x14ac:dyDescent="0.15">
      <c r="A2665" s="167"/>
      <c r="B2665" s="46">
        <v>68</v>
      </c>
      <c r="C2665" s="43" t="s">
        <v>12964</v>
      </c>
      <c r="D2665" s="45">
        <v>1000000</v>
      </c>
      <c r="E2665" s="42" t="s">
        <v>12965</v>
      </c>
      <c r="F2665" s="42" t="s">
        <v>2404</v>
      </c>
      <c r="G2665" s="42" t="s">
        <v>1941</v>
      </c>
      <c r="H2665" s="45">
        <v>2.0422674483418501E-7</v>
      </c>
      <c r="I2665" s="42">
        <v>0</v>
      </c>
      <c r="J2665" s="42" t="s">
        <v>12966</v>
      </c>
      <c r="K2665" s="42">
        <v>4</v>
      </c>
      <c r="L2665" s="42">
        <v>4</v>
      </c>
      <c r="M2665" s="42">
        <v>1</v>
      </c>
      <c r="N2665" s="42" t="s">
        <v>349</v>
      </c>
      <c r="O2665" s="42" t="s">
        <v>12962</v>
      </c>
      <c r="P2665" s="42" t="s">
        <v>12963</v>
      </c>
      <c r="Q2665" t="s">
        <v>350</v>
      </c>
      <c r="R2665" t="s">
        <v>351</v>
      </c>
    </row>
    <row r="2666" spans="1:18" ht="13" x14ac:dyDescent="0.15">
      <c r="A2666" s="167"/>
      <c r="B2666" s="46">
        <v>69</v>
      </c>
      <c r="C2666" s="43" t="s">
        <v>14040</v>
      </c>
      <c r="D2666" s="45">
        <v>1000000</v>
      </c>
      <c r="E2666" s="42" t="s">
        <v>14041</v>
      </c>
      <c r="F2666" s="42" t="s">
        <v>2409</v>
      </c>
      <c r="G2666" s="42" t="s">
        <v>1914</v>
      </c>
      <c r="H2666" s="45">
        <v>3.35858029118657E-8</v>
      </c>
      <c r="I2666" s="42">
        <v>10</v>
      </c>
      <c r="J2666" s="42" t="s">
        <v>14042</v>
      </c>
      <c r="K2666" s="42">
        <v>3</v>
      </c>
      <c r="L2666" s="42">
        <v>3</v>
      </c>
      <c r="M2666" s="42">
        <v>1</v>
      </c>
      <c r="N2666" s="42" t="s">
        <v>354</v>
      </c>
      <c r="O2666" s="42" t="s">
        <v>14038</v>
      </c>
      <c r="P2666" s="42" t="s">
        <v>14039</v>
      </c>
      <c r="Q2666" t="s">
        <v>355</v>
      </c>
      <c r="R2666" t="s">
        <v>356</v>
      </c>
    </row>
    <row r="2667" spans="1:18" ht="13" x14ac:dyDescent="0.15">
      <c r="A2667" s="167"/>
      <c r="B2667" s="46">
        <v>69</v>
      </c>
      <c r="C2667" s="43" t="s">
        <v>14043</v>
      </c>
      <c r="D2667" s="45">
        <v>1000000</v>
      </c>
      <c r="E2667" s="42" t="s">
        <v>14044</v>
      </c>
      <c r="F2667" s="42" t="s">
        <v>2409</v>
      </c>
      <c r="G2667" s="42" t="s">
        <v>1948</v>
      </c>
      <c r="H2667" s="45">
        <v>6.7411211097026304E-9</v>
      </c>
      <c r="I2667" s="42">
        <v>10</v>
      </c>
      <c r="J2667" s="42" t="s">
        <v>14042</v>
      </c>
      <c r="K2667" s="42">
        <v>3</v>
      </c>
      <c r="L2667" s="42">
        <v>3</v>
      </c>
      <c r="M2667" s="42">
        <v>1</v>
      </c>
      <c r="N2667" s="42" t="s">
        <v>354</v>
      </c>
      <c r="O2667" s="42" t="s">
        <v>14038</v>
      </c>
      <c r="P2667" s="42" t="s">
        <v>14039</v>
      </c>
      <c r="Q2667" t="s">
        <v>355</v>
      </c>
      <c r="R2667" t="s">
        <v>356</v>
      </c>
    </row>
    <row r="2668" spans="1:18" ht="13" x14ac:dyDescent="0.15">
      <c r="A2668" s="167"/>
      <c r="B2668" s="46">
        <v>69</v>
      </c>
      <c r="C2668" s="43" t="s">
        <v>14045</v>
      </c>
      <c r="D2668" s="45">
        <v>1000000</v>
      </c>
      <c r="E2668" s="42" t="s">
        <v>14046</v>
      </c>
      <c r="F2668" s="42" t="s">
        <v>2409</v>
      </c>
      <c r="G2668" s="42" t="s">
        <v>1948</v>
      </c>
      <c r="H2668" s="45">
        <v>1.4552989739421199E-8</v>
      </c>
      <c r="I2668" s="42">
        <v>10</v>
      </c>
      <c r="J2668" s="42" t="s">
        <v>14042</v>
      </c>
      <c r="K2668" s="42">
        <v>3</v>
      </c>
      <c r="L2668" s="42">
        <v>3</v>
      </c>
      <c r="M2668" s="42">
        <v>1</v>
      </c>
      <c r="N2668" s="42" t="s">
        <v>354</v>
      </c>
      <c r="O2668" s="42" t="s">
        <v>14038</v>
      </c>
      <c r="P2668" s="42" t="s">
        <v>14039</v>
      </c>
      <c r="Q2668" t="s">
        <v>355</v>
      </c>
      <c r="R2668" t="s">
        <v>356</v>
      </c>
    </row>
    <row r="2669" spans="1:18" ht="13" x14ac:dyDescent="0.15">
      <c r="A2669" s="167"/>
      <c r="B2669" s="46">
        <v>69</v>
      </c>
      <c r="C2669" s="43" t="s">
        <v>14047</v>
      </c>
      <c r="D2669" s="45">
        <v>1000000</v>
      </c>
      <c r="E2669" s="42" t="s">
        <v>14048</v>
      </c>
      <c r="F2669" s="42" t="s">
        <v>1901</v>
      </c>
      <c r="G2669" s="42" t="s">
        <v>1914</v>
      </c>
      <c r="H2669" s="45">
        <v>7.4615029984762404E-7</v>
      </c>
      <c r="I2669" s="42">
        <v>8</v>
      </c>
      <c r="J2669" s="42" t="s">
        <v>14049</v>
      </c>
      <c r="K2669" s="42">
        <v>3</v>
      </c>
      <c r="L2669" s="42">
        <v>3</v>
      </c>
      <c r="M2669" s="42">
        <v>1</v>
      </c>
      <c r="N2669" s="42" t="s">
        <v>354</v>
      </c>
      <c r="O2669" s="42" t="s">
        <v>14038</v>
      </c>
      <c r="P2669" s="42" t="s">
        <v>14039</v>
      </c>
      <c r="Q2669" t="s">
        <v>355</v>
      </c>
      <c r="R2669" t="s">
        <v>356</v>
      </c>
    </row>
    <row r="2670" spans="1:18" ht="13" x14ac:dyDescent="0.15">
      <c r="A2670" s="167"/>
      <c r="B2670" s="46">
        <v>69</v>
      </c>
      <c r="C2670" s="43" t="s">
        <v>14050</v>
      </c>
      <c r="D2670" s="45">
        <v>1000000</v>
      </c>
      <c r="E2670" s="42" t="s">
        <v>14051</v>
      </c>
      <c r="F2670" s="42" t="s">
        <v>2409</v>
      </c>
      <c r="G2670" s="42" t="s">
        <v>1948</v>
      </c>
      <c r="H2670" s="45">
        <v>1.79257730572096E-11</v>
      </c>
      <c r="I2670" s="42">
        <v>10</v>
      </c>
      <c r="J2670" s="42" t="s">
        <v>14052</v>
      </c>
      <c r="K2670" s="42">
        <v>4</v>
      </c>
      <c r="L2670" s="42">
        <v>3</v>
      </c>
      <c r="M2670" s="42">
        <v>1</v>
      </c>
      <c r="N2670" s="42" t="s">
        <v>354</v>
      </c>
      <c r="O2670" s="42" t="s">
        <v>14038</v>
      </c>
      <c r="P2670" s="42" t="s">
        <v>14039</v>
      </c>
      <c r="Q2670" t="s">
        <v>355</v>
      </c>
      <c r="R2670" t="s">
        <v>356</v>
      </c>
    </row>
    <row r="2671" spans="1:18" ht="13" x14ac:dyDescent="0.15">
      <c r="A2671" s="167"/>
      <c r="B2671" s="46">
        <v>71</v>
      </c>
      <c r="C2671" s="43" t="s">
        <v>14528</v>
      </c>
      <c r="D2671" s="45">
        <v>1000000</v>
      </c>
      <c r="E2671" s="42" t="s">
        <v>14529</v>
      </c>
      <c r="F2671" s="42" t="s">
        <v>1892</v>
      </c>
      <c r="G2671" s="42" t="s">
        <v>1914</v>
      </c>
      <c r="H2671" s="45">
        <v>1.56226839434552E-6</v>
      </c>
      <c r="I2671" s="42">
        <v>0</v>
      </c>
      <c r="J2671" s="42" t="s">
        <v>14530</v>
      </c>
      <c r="K2671" s="42">
        <v>3</v>
      </c>
      <c r="L2671" s="42">
        <v>3</v>
      </c>
      <c r="M2671" s="42">
        <v>1</v>
      </c>
      <c r="N2671" s="42" t="s">
        <v>364</v>
      </c>
      <c r="O2671" s="42" t="s">
        <v>14526</v>
      </c>
      <c r="P2671" s="42" t="s">
        <v>14527</v>
      </c>
      <c r="Q2671" t="s">
        <v>365</v>
      </c>
      <c r="R2671" t="s">
        <v>366</v>
      </c>
    </row>
    <row r="2672" spans="1:18" ht="13" x14ac:dyDescent="0.15">
      <c r="A2672" s="167"/>
      <c r="B2672" s="46">
        <v>73</v>
      </c>
      <c r="C2672" s="43" t="s">
        <v>12941</v>
      </c>
      <c r="D2672" s="45">
        <v>1000000</v>
      </c>
      <c r="E2672" s="42" t="s">
        <v>12942</v>
      </c>
      <c r="F2672" s="42" t="s">
        <v>2432</v>
      </c>
      <c r="G2672" s="42" t="s">
        <v>2007</v>
      </c>
      <c r="H2672" s="45">
        <v>3.9596219264539598E-7</v>
      </c>
      <c r="I2672" s="42">
        <v>20</v>
      </c>
      <c r="J2672" s="42" t="s">
        <v>12943</v>
      </c>
      <c r="K2672" s="42">
        <v>3</v>
      </c>
      <c r="L2672" s="42">
        <v>3</v>
      </c>
      <c r="M2672" s="42">
        <v>1</v>
      </c>
      <c r="N2672" s="42" t="s">
        <v>374</v>
      </c>
      <c r="O2672" s="42" t="s">
        <v>12944</v>
      </c>
      <c r="P2672" s="42" t="s">
        <v>12945</v>
      </c>
      <c r="Q2672" t="s">
        <v>375</v>
      </c>
      <c r="R2672" t="s">
        <v>376</v>
      </c>
    </row>
    <row r="2673" spans="1:18" ht="13" x14ac:dyDescent="0.15">
      <c r="A2673" s="167"/>
      <c r="B2673" s="46">
        <v>79</v>
      </c>
      <c r="C2673" s="43" t="s">
        <v>10942</v>
      </c>
      <c r="D2673" s="45">
        <v>1000000</v>
      </c>
      <c r="E2673" s="42" t="s">
        <v>10943</v>
      </c>
      <c r="F2673" s="42" t="s">
        <v>2288</v>
      </c>
      <c r="G2673" s="42" t="s">
        <v>1948</v>
      </c>
      <c r="H2673" s="45">
        <v>2.1510529671342299E-11</v>
      </c>
      <c r="I2673" s="42">
        <v>28</v>
      </c>
      <c r="J2673" s="42" t="s">
        <v>10944</v>
      </c>
      <c r="K2673" s="42">
        <v>14</v>
      </c>
      <c r="L2673" s="42">
        <v>3</v>
      </c>
      <c r="M2673" s="42">
        <v>1</v>
      </c>
      <c r="N2673" s="42" t="s">
        <v>404</v>
      </c>
      <c r="O2673" s="42" t="s">
        <v>10945</v>
      </c>
      <c r="P2673" s="42" t="s">
        <v>10946</v>
      </c>
      <c r="Q2673" t="s">
        <v>405</v>
      </c>
      <c r="R2673" t="s">
        <v>406</v>
      </c>
    </row>
    <row r="2674" spans="1:18" ht="13" x14ac:dyDescent="0.15">
      <c r="A2674" s="167"/>
      <c r="B2674" s="46">
        <v>79</v>
      </c>
      <c r="C2674" s="43" t="s">
        <v>10947</v>
      </c>
      <c r="D2674" s="45">
        <v>1000000</v>
      </c>
      <c r="E2674" s="42" t="s">
        <v>10948</v>
      </c>
      <c r="F2674" s="42" t="s">
        <v>2288</v>
      </c>
      <c r="G2674" s="42" t="s">
        <v>1948</v>
      </c>
      <c r="H2674" s="45">
        <v>3.0045393153473898E-10</v>
      </c>
      <c r="I2674" s="42">
        <v>22</v>
      </c>
      <c r="J2674" s="42" t="s">
        <v>10949</v>
      </c>
      <c r="K2674" s="42">
        <v>13</v>
      </c>
      <c r="L2674" s="42">
        <v>3</v>
      </c>
      <c r="M2674" s="42">
        <v>1</v>
      </c>
      <c r="N2674" s="42" t="s">
        <v>404</v>
      </c>
      <c r="O2674" s="42" t="s">
        <v>10945</v>
      </c>
      <c r="P2674" s="42" t="s">
        <v>10946</v>
      </c>
      <c r="Q2674" t="s">
        <v>405</v>
      </c>
      <c r="R2674" t="s">
        <v>406</v>
      </c>
    </row>
    <row r="2675" spans="1:18" ht="13" x14ac:dyDescent="0.15">
      <c r="A2675" s="167"/>
      <c r="B2675" s="46">
        <v>79</v>
      </c>
      <c r="C2675" s="43" t="s">
        <v>10950</v>
      </c>
      <c r="D2675" s="45">
        <v>1000000</v>
      </c>
      <c r="E2675" s="42" t="s">
        <v>10951</v>
      </c>
      <c r="F2675" s="42" t="s">
        <v>2288</v>
      </c>
      <c r="G2675" s="42" t="s">
        <v>1948</v>
      </c>
      <c r="H2675" s="45">
        <v>9.4591265224318903E-11</v>
      </c>
      <c r="I2675" s="42">
        <v>22</v>
      </c>
      <c r="J2675" s="42" t="s">
        <v>10952</v>
      </c>
      <c r="K2675" s="42">
        <v>13</v>
      </c>
      <c r="L2675" s="42">
        <v>3</v>
      </c>
      <c r="M2675" s="42">
        <v>1</v>
      </c>
      <c r="N2675" s="42" t="s">
        <v>404</v>
      </c>
      <c r="O2675" s="42" t="s">
        <v>10945</v>
      </c>
      <c r="P2675" s="42" t="s">
        <v>10946</v>
      </c>
      <c r="Q2675" t="s">
        <v>405</v>
      </c>
      <c r="R2675" t="s">
        <v>406</v>
      </c>
    </row>
    <row r="2676" spans="1:18" ht="13" x14ac:dyDescent="0.15">
      <c r="A2676" s="167"/>
      <c r="B2676" s="46">
        <v>79</v>
      </c>
      <c r="C2676" s="43" t="s">
        <v>10953</v>
      </c>
      <c r="D2676" s="45">
        <v>1000000</v>
      </c>
      <c r="E2676" s="42" t="s">
        <v>10954</v>
      </c>
      <c r="F2676" s="42" t="s">
        <v>2288</v>
      </c>
      <c r="G2676" s="42" t="s">
        <v>1948</v>
      </c>
      <c r="H2676" s="45">
        <v>1.03470070191847E-10</v>
      </c>
      <c r="I2676" s="42">
        <v>22</v>
      </c>
      <c r="J2676" s="42" t="s">
        <v>10955</v>
      </c>
      <c r="K2676" s="42">
        <v>12</v>
      </c>
      <c r="L2676" s="42">
        <v>3</v>
      </c>
      <c r="M2676" s="42">
        <v>1</v>
      </c>
      <c r="N2676" s="42" t="s">
        <v>404</v>
      </c>
      <c r="O2676" s="42" t="s">
        <v>10945</v>
      </c>
      <c r="P2676" s="42" t="s">
        <v>10946</v>
      </c>
      <c r="Q2676" t="s">
        <v>405</v>
      </c>
      <c r="R2676" t="s">
        <v>406</v>
      </c>
    </row>
    <row r="2677" spans="1:18" ht="13" x14ac:dyDescent="0.15">
      <c r="A2677" s="167"/>
      <c r="B2677" s="46">
        <v>81</v>
      </c>
      <c r="C2677" s="43" t="s">
        <v>11962</v>
      </c>
      <c r="D2677" s="45">
        <v>1000000</v>
      </c>
      <c r="E2677" s="42" t="s">
        <v>11963</v>
      </c>
      <c r="F2677" s="42" t="s">
        <v>2086</v>
      </c>
      <c r="G2677" s="42" t="s">
        <v>1948</v>
      </c>
      <c r="H2677" s="45">
        <v>1.30098453009373E-9</v>
      </c>
      <c r="I2677" s="42">
        <v>22</v>
      </c>
      <c r="J2677" s="42" t="s">
        <v>11964</v>
      </c>
      <c r="K2677" s="42">
        <v>3</v>
      </c>
      <c r="L2677" s="42">
        <v>3</v>
      </c>
      <c r="M2677" s="42">
        <v>1</v>
      </c>
      <c r="N2677" s="42" t="s">
        <v>414</v>
      </c>
      <c r="O2677" s="42" t="s">
        <v>11965</v>
      </c>
      <c r="P2677" s="42" t="s">
        <v>11966</v>
      </c>
      <c r="Q2677" t="s">
        <v>415</v>
      </c>
      <c r="R2677" t="s">
        <v>416</v>
      </c>
    </row>
    <row r="2678" spans="1:18" ht="13" x14ac:dyDescent="0.15">
      <c r="A2678" s="167"/>
      <c r="B2678" s="46">
        <v>82</v>
      </c>
      <c r="C2678" s="43" t="s">
        <v>12546</v>
      </c>
      <c r="D2678" s="45">
        <v>1000000</v>
      </c>
      <c r="E2678" s="42" t="s">
        <v>12547</v>
      </c>
      <c r="F2678" s="42" t="s">
        <v>4806</v>
      </c>
      <c r="G2678" s="42" t="s">
        <v>1914</v>
      </c>
      <c r="H2678" s="45">
        <v>3.5704432286528602E-10</v>
      </c>
      <c r="I2678" s="42">
        <v>26</v>
      </c>
      <c r="J2678" s="42" t="s">
        <v>12548</v>
      </c>
      <c r="K2678" s="42">
        <v>5</v>
      </c>
      <c r="L2678" s="42">
        <v>4</v>
      </c>
      <c r="M2678" s="42">
        <v>1</v>
      </c>
      <c r="N2678" s="42" t="s">
        <v>419</v>
      </c>
      <c r="O2678" s="42" t="s">
        <v>12549</v>
      </c>
      <c r="P2678" s="42" t="s">
        <v>12550</v>
      </c>
      <c r="Q2678" t="s">
        <v>420</v>
      </c>
      <c r="R2678" t="s">
        <v>421</v>
      </c>
    </row>
    <row r="2679" spans="1:18" ht="13" x14ac:dyDescent="0.15">
      <c r="A2679" s="167"/>
      <c r="B2679" s="46">
        <v>82</v>
      </c>
      <c r="C2679" s="43" t="s">
        <v>12551</v>
      </c>
      <c r="D2679" s="45">
        <v>1000000</v>
      </c>
      <c r="E2679" s="42" t="s">
        <v>12552</v>
      </c>
      <c r="F2679" s="42" t="s">
        <v>2230</v>
      </c>
      <c r="G2679" s="42" t="s">
        <v>1914</v>
      </c>
      <c r="H2679" s="45">
        <v>4.3921738249889597E-9</v>
      </c>
      <c r="I2679" s="42">
        <v>10</v>
      </c>
      <c r="J2679" s="42" t="s">
        <v>12553</v>
      </c>
      <c r="K2679" s="42">
        <v>4</v>
      </c>
      <c r="L2679" s="42">
        <v>4</v>
      </c>
      <c r="M2679" s="42">
        <v>1</v>
      </c>
      <c r="N2679" s="42" t="s">
        <v>419</v>
      </c>
      <c r="O2679" s="42" t="s">
        <v>12549</v>
      </c>
      <c r="P2679" s="42" t="s">
        <v>12550</v>
      </c>
      <c r="Q2679" t="s">
        <v>420</v>
      </c>
      <c r="R2679" t="s">
        <v>421</v>
      </c>
    </row>
    <row r="2680" spans="1:18" ht="13" x14ac:dyDescent="0.15">
      <c r="A2680" s="167"/>
      <c r="B2680" s="46">
        <v>82</v>
      </c>
      <c r="C2680" s="43" t="s">
        <v>12554</v>
      </c>
      <c r="D2680" s="45">
        <v>1000000</v>
      </c>
      <c r="E2680" s="42" t="s">
        <v>12555</v>
      </c>
      <c r="F2680" s="42" t="s">
        <v>1892</v>
      </c>
      <c r="G2680" s="42" t="s">
        <v>1948</v>
      </c>
      <c r="H2680" s="45">
        <v>1.98177392981506E-8</v>
      </c>
      <c r="I2680" s="42">
        <v>22</v>
      </c>
      <c r="J2680" s="42" t="s">
        <v>12556</v>
      </c>
      <c r="K2680" s="42">
        <v>3</v>
      </c>
      <c r="L2680" s="42">
        <v>3</v>
      </c>
      <c r="M2680" s="42">
        <v>1</v>
      </c>
      <c r="N2680" s="42" t="s">
        <v>419</v>
      </c>
      <c r="O2680" s="42" t="s">
        <v>12549</v>
      </c>
      <c r="P2680" s="42" t="s">
        <v>12550</v>
      </c>
      <c r="Q2680" t="s">
        <v>420</v>
      </c>
      <c r="R2680" t="s">
        <v>421</v>
      </c>
    </row>
    <row r="2681" spans="1:18" ht="13" x14ac:dyDescent="0.15">
      <c r="A2681" s="167"/>
      <c r="B2681" s="46">
        <v>82</v>
      </c>
      <c r="C2681" s="43" t="s">
        <v>12557</v>
      </c>
      <c r="D2681" s="45">
        <v>1000000</v>
      </c>
      <c r="E2681" s="42" t="s">
        <v>12558</v>
      </c>
      <c r="F2681" s="42" t="s">
        <v>5959</v>
      </c>
      <c r="G2681" s="42" t="s">
        <v>1902</v>
      </c>
      <c r="H2681" s="45">
        <v>1.67916191660347E-7</v>
      </c>
      <c r="I2681" s="42">
        <v>22</v>
      </c>
      <c r="J2681" s="42" t="s">
        <v>12559</v>
      </c>
      <c r="K2681" s="42">
        <v>3</v>
      </c>
      <c r="L2681" s="42">
        <v>3</v>
      </c>
      <c r="M2681" s="42">
        <v>1</v>
      </c>
      <c r="N2681" s="42" t="s">
        <v>419</v>
      </c>
      <c r="O2681" s="42" t="s">
        <v>12549</v>
      </c>
      <c r="P2681" s="42" t="s">
        <v>12550</v>
      </c>
      <c r="Q2681" t="s">
        <v>420</v>
      </c>
      <c r="R2681" t="s">
        <v>421</v>
      </c>
    </row>
    <row r="2682" spans="1:18" ht="13" x14ac:dyDescent="0.15">
      <c r="A2682" s="167"/>
      <c r="B2682" s="46">
        <v>83</v>
      </c>
      <c r="C2682" s="43" t="s">
        <v>11957</v>
      </c>
      <c r="D2682" s="45">
        <v>1000000</v>
      </c>
      <c r="E2682" s="42" t="s">
        <v>11958</v>
      </c>
      <c r="F2682" s="42" t="s">
        <v>1892</v>
      </c>
      <c r="G2682" s="42" t="s">
        <v>1948</v>
      </c>
      <c r="H2682" s="45">
        <v>1.34378422563367E-7</v>
      </c>
      <c r="I2682" s="42">
        <v>10</v>
      </c>
      <c r="J2682" s="42" t="s">
        <v>11959</v>
      </c>
      <c r="K2682" s="42">
        <v>6</v>
      </c>
      <c r="L2682" s="42">
        <v>4</v>
      </c>
      <c r="M2682" s="42">
        <v>1</v>
      </c>
      <c r="N2682" s="42" t="s">
        <v>424</v>
      </c>
      <c r="O2682" s="42" t="s">
        <v>11960</v>
      </c>
      <c r="P2682" s="42" t="s">
        <v>11961</v>
      </c>
      <c r="Q2682" t="s">
        <v>425</v>
      </c>
      <c r="R2682" t="s">
        <v>426</v>
      </c>
    </row>
    <row r="2683" spans="1:18" ht="13" x14ac:dyDescent="0.15">
      <c r="A2683" s="167"/>
      <c r="B2683" s="46">
        <v>85</v>
      </c>
      <c r="C2683" s="43" t="s">
        <v>11829</v>
      </c>
      <c r="D2683" s="45">
        <v>1000000</v>
      </c>
      <c r="E2683" s="42" t="s">
        <v>11830</v>
      </c>
      <c r="F2683" s="42" t="s">
        <v>1892</v>
      </c>
      <c r="G2683" s="42" t="s">
        <v>1948</v>
      </c>
      <c r="H2683" s="45">
        <v>1.4794625943785799E-7</v>
      </c>
      <c r="I2683" s="42">
        <v>20</v>
      </c>
      <c r="J2683" s="42" t="s">
        <v>11831</v>
      </c>
      <c r="K2683" s="42">
        <v>10</v>
      </c>
      <c r="L2683" s="42">
        <v>6</v>
      </c>
      <c r="M2683" s="42">
        <v>1</v>
      </c>
      <c r="N2683" s="42" t="s">
        <v>434</v>
      </c>
      <c r="O2683" s="42" t="s">
        <v>11832</v>
      </c>
      <c r="P2683" s="42" t="s">
        <v>11833</v>
      </c>
      <c r="Q2683" t="s">
        <v>435</v>
      </c>
      <c r="R2683" t="s">
        <v>436</v>
      </c>
    </row>
    <row r="2684" spans="1:18" ht="13" x14ac:dyDescent="0.15">
      <c r="A2684" s="167"/>
      <c r="B2684" s="46">
        <v>85</v>
      </c>
      <c r="C2684" s="43" t="s">
        <v>11834</v>
      </c>
      <c r="D2684" s="45">
        <v>1000000</v>
      </c>
      <c r="E2684" s="42" t="s">
        <v>11835</v>
      </c>
      <c r="F2684" s="42" t="s">
        <v>2230</v>
      </c>
      <c r="G2684" s="42" t="s">
        <v>1914</v>
      </c>
      <c r="H2684" s="45">
        <v>4.2546093533669798E-7</v>
      </c>
      <c r="I2684" s="42">
        <v>10</v>
      </c>
      <c r="J2684" s="42" t="s">
        <v>11836</v>
      </c>
      <c r="K2684" s="42">
        <v>4</v>
      </c>
      <c r="L2684" s="42">
        <v>4</v>
      </c>
      <c r="M2684" s="42">
        <v>1</v>
      </c>
      <c r="N2684" s="42" t="s">
        <v>434</v>
      </c>
      <c r="O2684" s="42" t="s">
        <v>11832</v>
      </c>
      <c r="P2684" s="42" t="s">
        <v>11833</v>
      </c>
      <c r="Q2684" t="s">
        <v>435</v>
      </c>
      <c r="R2684" t="s">
        <v>436</v>
      </c>
    </row>
    <row r="2685" spans="1:18" ht="13" x14ac:dyDescent="0.15">
      <c r="A2685" s="167"/>
      <c r="B2685" s="46">
        <v>85</v>
      </c>
      <c r="C2685" s="43" t="s">
        <v>11837</v>
      </c>
      <c r="D2685" s="45">
        <v>1000000</v>
      </c>
      <c r="E2685" s="42" t="s">
        <v>11838</v>
      </c>
      <c r="F2685" s="42" t="s">
        <v>2428</v>
      </c>
      <c r="G2685" s="42" t="s">
        <v>2114</v>
      </c>
      <c r="H2685" s="45">
        <v>1.0963680789751201E-9</v>
      </c>
      <c r="I2685" s="42">
        <v>32</v>
      </c>
      <c r="J2685" s="42" t="s">
        <v>11839</v>
      </c>
      <c r="K2685" s="42">
        <v>3</v>
      </c>
      <c r="L2685" s="42">
        <v>3</v>
      </c>
      <c r="M2685" s="42">
        <v>1</v>
      </c>
      <c r="N2685" s="42" t="s">
        <v>434</v>
      </c>
      <c r="O2685" s="42" t="s">
        <v>11832</v>
      </c>
      <c r="P2685" s="42" t="s">
        <v>11833</v>
      </c>
      <c r="Q2685" t="s">
        <v>435</v>
      </c>
      <c r="R2685" t="s">
        <v>436</v>
      </c>
    </row>
    <row r="2686" spans="1:18" ht="13" x14ac:dyDescent="0.15">
      <c r="A2686" s="167"/>
      <c r="B2686" s="46">
        <v>85</v>
      </c>
      <c r="C2686" s="43" t="s">
        <v>11840</v>
      </c>
      <c r="D2686" s="45">
        <v>1000000</v>
      </c>
      <c r="E2686" s="42" t="s">
        <v>11841</v>
      </c>
      <c r="F2686" s="42" t="s">
        <v>2288</v>
      </c>
      <c r="G2686" s="42" t="s">
        <v>1914</v>
      </c>
      <c r="H2686" s="45">
        <v>1.8237493270873799E-7</v>
      </c>
      <c r="I2686" s="42">
        <v>0</v>
      </c>
      <c r="J2686" s="42" t="s">
        <v>11842</v>
      </c>
      <c r="K2686" s="42">
        <v>4</v>
      </c>
      <c r="L2686" s="42">
        <v>4</v>
      </c>
      <c r="M2686" s="42">
        <v>1</v>
      </c>
      <c r="N2686" s="42" t="s">
        <v>434</v>
      </c>
      <c r="O2686" s="42" t="s">
        <v>11832</v>
      </c>
      <c r="P2686" s="42" t="s">
        <v>11833</v>
      </c>
      <c r="Q2686" t="s">
        <v>435</v>
      </c>
      <c r="R2686" t="s">
        <v>436</v>
      </c>
    </row>
    <row r="2687" spans="1:18" ht="13" x14ac:dyDescent="0.15">
      <c r="A2687" s="167"/>
      <c r="B2687" s="46">
        <v>88</v>
      </c>
      <c r="C2687" s="43" t="s">
        <v>14033</v>
      </c>
      <c r="D2687" s="45">
        <v>1000000</v>
      </c>
      <c r="E2687" s="42" t="s">
        <v>14034</v>
      </c>
      <c r="F2687" s="42" t="s">
        <v>2182</v>
      </c>
      <c r="G2687" s="42" t="s">
        <v>1914</v>
      </c>
      <c r="H2687" s="45">
        <v>1.9525808504684999E-11</v>
      </c>
      <c r="I2687" s="42">
        <v>28</v>
      </c>
      <c r="J2687" s="42" t="s">
        <v>14035</v>
      </c>
      <c r="K2687" s="42">
        <v>3</v>
      </c>
      <c r="L2687" s="42">
        <v>3</v>
      </c>
      <c r="M2687" s="42">
        <v>1</v>
      </c>
      <c r="N2687" s="42" t="s">
        <v>449</v>
      </c>
      <c r="O2687" s="42" t="s">
        <v>14036</v>
      </c>
      <c r="P2687" s="42" t="s">
        <v>14037</v>
      </c>
      <c r="Q2687" t="s">
        <v>450</v>
      </c>
      <c r="R2687" t="s">
        <v>451</v>
      </c>
    </row>
    <row r="2688" spans="1:18" ht="13" x14ac:dyDescent="0.15">
      <c r="A2688" s="167"/>
      <c r="B2688" s="46">
        <v>92</v>
      </c>
      <c r="C2688" s="43" t="s">
        <v>14409</v>
      </c>
      <c r="D2688" s="45">
        <v>1000000</v>
      </c>
      <c r="E2688" s="42" t="s">
        <v>14410</v>
      </c>
      <c r="F2688" s="42" t="s">
        <v>5959</v>
      </c>
      <c r="G2688" s="42" t="s">
        <v>1902</v>
      </c>
      <c r="H2688" s="45">
        <v>1.64016798483228E-9</v>
      </c>
      <c r="I2688" s="42">
        <v>28</v>
      </c>
      <c r="J2688" s="42" t="s">
        <v>14411</v>
      </c>
      <c r="K2688" s="42">
        <v>4</v>
      </c>
      <c r="L2688" s="42">
        <v>3</v>
      </c>
      <c r="M2688" s="42">
        <v>1</v>
      </c>
      <c r="N2688" s="42" t="s">
        <v>469</v>
      </c>
      <c r="O2688" s="42" t="s">
        <v>14412</v>
      </c>
      <c r="P2688" s="42" t="s">
        <v>14413</v>
      </c>
      <c r="Q2688" t="s">
        <v>470</v>
      </c>
      <c r="R2688" t="s">
        <v>471</v>
      </c>
    </row>
    <row r="2689" spans="1:18" ht="13" x14ac:dyDescent="0.15">
      <c r="A2689" s="167"/>
      <c r="B2689" s="46">
        <v>92</v>
      </c>
      <c r="C2689" s="43" t="s">
        <v>14414</v>
      </c>
      <c r="D2689" s="45">
        <v>1000000</v>
      </c>
      <c r="E2689" s="42" t="s">
        <v>14415</v>
      </c>
      <c r="F2689" s="42" t="s">
        <v>2409</v>
      </c>
      <c r="G2689" s="42" t="s">
        <v>1941</v>
      </c>
      <c r="H2689" s="45">
        <v>2.01977785362231E-12</v>
      </c>
      <c r="I2689" s="42">
        <v>32</v>
      </c>
      <c r="J2689" s="42" t="s">
        <v>14416</v>
      </c>
      <c r="K2689" s="42">
        <v>3</v>
      </c>
      <c r="L2689" s="42">
        <v>3</v>
      </c>
      <c r="M2689" s="42">
        <v>1</v>
      </c>
      <c r="N2689" s="42" t="s">
        <v>469</v>
      </c>
      <c r="O2689" s="42" t="s">
        <v>14412</v>
      </c>
      <c r="P2689" s="42" t="s">
        <v>14413</v>
      </c>
      <c r="Q2689" t="s">
        <v>470</v>
      </c>
      <c r="R2689" t="s">
        <v>471</v>
      </c>
    </row>
    <row r="2690" spans="1:18" ht="13" x14ac:dyDescent="0.15">
      <c r="A2690" s="167"/>
      <c r="B2690" s="46">
        <v>92</v>
      </c>
      <c r="C2690" s="43" t="s">
        <v>14417</v>
      </c>
      <c r="D2690" s="45">
        <v>1000000</v>
      </c>
      <c r="E2690" s="42" t="s">
        <v>14418</v>
      </c>
      <c r="F2690" s="42" t="s">
        <v>5959</v>
      </c>
      <c r="G2690" s="42" t="s">
        <v>1902</v>
      </c>
      <c r="H2690" s="45">
        <v>4.2806928666193099E-7</v>
      </c>
      <c r="I2690" s="42">
        <v>28</v>
      </c>
      <c r="J2690" s="42" t="s">
        <v>14419</v>
      </c>
      <c r="K2690" s="42">
        <v>3</v>
      </c>
      <c r="L2690" s="42">
        <v>3</v>
      </c>
      <c r="M2690" s="42">
        <v>1</v>
      </c>
      <c r="N2690" s="42" t="s">
        <v>469</v>
      </c>
      <c r="O2690" s="42" t="s">
        <v>14412</v>
      </c>
      <c r="P2690" s="42" t="s">
        <v>14413</v>
      </c>
      <c r="Q2690" t="s">
        <v>470</v>
      </c>
      <c r="R2690" t="s">
        <v>471</v>
      </c>
    </row>
    <row r="2691" spans="1:18" ht="13" x14ac:dyDescent="0.15">
      <c r="A2691" s="167"/>
      <c r="B2691" s="46">
        <v>94</v>
      </c>
      <c r="C2691" s="43" t="s">
        <v>10512</v>
      </c>
      <c r="D2691" s="45">
        <v>1000000</v>
      </c>
      <c r="E2691" s="42" t="s">
        <v>10513</v>
      </c>
      <c r="F2691" s="42" t="s">
        <v>2404</v>
      </c>
      <c r="G2691" s="42" t="s">
        <v>1914</v>
      </c>
      <c r="H2691" s="45">
        <v>2.1391791708384299E-7</v>
      </c>
      <c r="I2691" s="42">
        <v>16</v>
      </c>
      <c r="J2691" s="42" t="s">
        <v>10514</v>
      </c>
      <c r="K2691" s="42">
        <v>9</v>
      </c>
      <c r="L2691" s="42">
        <v>6</v>
      </c>
      <c r="M2691" s="42">
        <v>1</v>
      </c>
      <c r="N2691" s="42" t="s">
        <v>479</v>
      </c>
      <c r="O2691" s="42" t="s">
        <v>10515</v>
      </c>
      <c r="P2691" s="42" t="s">
        <v>10516</v>
      </c>
      <c r="Q2691" t="s">
        <v>480</v>
      </c>
      <c r="R2691" t="s">
        <v>481</v>
      </c>
    </row>
    <row r="2692" spans="1:18" ht="13" x14ac:dyDescent="0.15">
      <c r="A2692" s="167"/>
      <c r="B2692" s="46">
        <v>94</v>
      </c>
      <c r="C2692" s="43" t="s">
        <v>10517</v>
      </c>
      <c r="D2692" s="45">
        <v>1000000</v>
      </c>
      <c r="E2692" s="42" t="s">
        <v>10518</v>
      </c>
      <c r="F2692" s="42" t="s">
        <v>2404</v>
      </c>
      <c r="G2692" s="42" t="s">
        <v>1914</v>
      </c>
      <c r="H2692" s="45">
        <v>3.76588308207598E-7</v>
      </c>
      <c r="I2692" s="42">
        <v>10</v>
      </c>
      <c r="J2692" s="42" t="s">
        <v>10519</v>
      </c>
      <c r="K2692" s="42">
        <v>6</v>
      </c>
      <c r="L2692" s="42">
        <v>5</v>
      </c>
      <c r="M2692" s="42">
        <v>1</v>
      </c>
      <c r="N2692" s="42" t="s">
        <v>479</v>
      </c>
      <c r="O2692" s="42" t="s">
        <v>10515</v>
      </c>
      <c r="P2692" s="42" t="s">
        <v>10516</v>
      </c>
      <c r="Q2692" t="s">
        <v>480</v>
      </c>
      <c r="R2692" t="s">
        <v>481</v>
      </c>
    </row>
    <row r="2693" spans="1:18" ht="13" x14ac:dyDescent="0.15">
      <c r="A2693" s="167"/>
      <c r="B2693" s="46">
        <v>94</v>
      </c>
      <c r="C2693" s="43" t="s">
        <v>10520</v>
      </c>
      <c r="D2693" s="45">
        <v>1000000</v>
      </c>
      <c r="E2693" s="42" t="s">
        <v>10521</v>
      </c>
      <c r="F2693" s="42" t="s">
        <v>2404</v>
      </c>
      <c r="G2693" s="42" t="s">
        <v>1914</v>
      </c>
      <c r="H2693" s="45">
        <v>2.6140032909694401E-7</v>
      </c>
      <c r="I2693" s="42">
        <v>10</v>
      </c>
      <c r="J2693" s="42" t="s">
        <v>10522</v>
      </c>
      <c r="K2693" s="42">
        <v>6</v>
      </c>
      <c r="L2693" s="42">
        <v>5</v>
      </c>
      <c r="M2693" s="42">
        <v>1</v>
      </c>
      <c r="N2693" s="42" t="s">
        <v>479</v>
      </c>
      <c r="O2693" s="42" t="s">
        <v>10515</v>
      </c>
      <c r="P2693" s="42" t="s">
        <v>10516</v>
      </c>
      <c r="Q2693" t="s">
        <v>480</v>
      </c>
      <c r="R2693" t="s">
        <v>481</v>
      </c>
    </row>
    <row r="2694" spans="1:18" ht="13" x14ac:dyDescent="0.15">
      <c r="A2694" s="167"/>
      <c r="B2694" s="46">
        <v>94</v>
      </c>
      <c r="C2694" s="43" t="s">
        <v>10523</v>
      </c>
      <c r="D2694" s="45">
        <v>1000000</v>
      </c>
      <c r="E2694" s="42" t="s">
        <v>10524</v>
      </c>
      <c r="F2694" s="42" t="s">
        <v>5158</v>
      </c>
      <c r="G2694" s="42" t="s">
        <v>1914</v>
      </c>
      <c r="H2694" s="45">
        <v>8.73528548474851E-7</v>
      </c>
      <c r="I2694" s="42">
        <v>22</v>
      </c>
      <c r="J2694" s="42" t="s">
        <v>10525</v>
      </c>
      <c r="K2694" s="42">
        <v>3</v>
      </c>
      <c r="L2694" s="42">
        <v>3</v>
      </c>
      <c r="M2694" s="42">
        <v>1</v>
      </c>
      <c r="N2694" s="42" t="s">
        <v>479</v>
      </c>
      <c r="O2694" s="42" t="s">
        <v>10515</v>
      </c>
      <c r="P2694" s="42" t="s">
        <v>10516</v>
      </c>
      <c r="Q2694" t="s">
        <v>480</v>
      </c>
      <c r="R2694" t="s">
        <v>481</v>
      </c>
    </row>
    <row r="2695" spans="1:18" ht="13" x14ac:dyDescent="0.15">
      <c r="A2695" s="167"/>
      <c r="B2695" s="46">
        <v>98</v>
      </c>
      <c r="C2695" s="43" t="s">
        <v>11545</v>
      </c>
      <c r="D2695" s="45">
        <v>1000000</v>
      </c>
      <c r="E2695" s="42" t="s">
        <v>11546</v>
      </c>
      <c r="F2695" s="42" t="s">
        <v>2404</v>
      </c>
      <c r="G2695" s="42" t="s">
        <v>2114</v>
      </c>
      <c r="H2695" s="45">
        <v>1.0937867716720601E-9</v>
      </c>
      <c r="I2695" s="42">
        <v>36</v>
      </c>
      <c r="J2695" s="42" t="s">
        <v>11547</v>
      </c>
      <c r="K2695" s="42">
        <v>14</v>
      </c>
      <c r="L2695" s="42">
        <v>4</v>
      </c>
      <c r="M2695" s="42">
        <v>1</v>
      </c>
      <c r="N2695" s="42" t="s">
        <v>499</v>
      </c>
      <c r="O2695" s="42" t="s">
        <v>11548</v>
      </c>
      <c r="P2695" s="42" t="s">
        <v>11549</v>
      </c>
      <c r="Q2695" t="s">
        <v>500</v>
      </c>
      <c r="R2695" t="s">
        <v>501</v>
      </c>
    </row>
    <row r="2696" spans="1:18" ht="13" x14ac:dyDescent="0.15">
      <c r="A2696" s="167"/>
      <c r="B2696" s="46">
        <v>104</v>
      </c>
      <c r="C2696" s="43" t="s">
        <v>14114</v>
      </c>
      <c r="D2696" s="45">
        <v>1000000</v>
      </c>
      <c r="E2696" s="42" t="s">
        <v>14115</v>
      </c>
      <c r="F2696" s="42" t="s">
        <v>5126</v>
      </c>
      <c r="G2696" s="42" t="s">
        <v>1910</v>
      </c>
      <c r="H2696" s="45">
        <v>3.91875684222096E-11</v>
      </c>
      <c r="I2696" s="42">
        <v>34</v>
      </c>
      <c r="J2696" s="42" t="s">
        <v>14116</v>
      </c>
      <c r="K2696" s="42">
        <v>4</v>
      </c>
      <c r="L2696" s="42">
        <v>4</v>
      </c>
      <c r="M2696" s="42">
        <v>1</v>
      </c>
      <c r="N2696" s="42" t="s">
        <v>529</v>
      </c>
      <c r="O2696" s="42" t="s">
        <v>14117</v>
      </c>
      <c r="P2696" s="42" t="s">
        <v>14118</v>
      </c>
      <c r="Q2696" t="s">
        <v>530</v>
      </c>
      <c r="R2696" t="s">
        <v>531</v>
      </c>
    </row>
    <row r="2697" spans="1:18" ht="13" x14ac:dyDescent="0.15">
      <c r="A2697" s="167"/>
      <c r="B2697" s="46">
        <v>104</v>
      </c>
      <c r="C2697" s="43" t="s">
        <v>14119</v>
      </c>
      <c r="D2697" s="45">
        <v>1000000</v>
      </c>
      <c r="E2697" s="42" t="s">
        <v>14120</v>
      </c>
      <c r="F2697" s="42" t="s">
        <v>2241</v>
      </c>
      <c r="G2697" s="42" t="s">
        <v>1902</v>
      </c>
      <c r="H2697" s="45">
        <v>1.57773202872057E-9</v>
      </c>
      <c r="I2697" s="42">
        <v>34</v>
      </c>
      <c r="J2697" s="42" t="s">
        <v>14121</v>
      </c>
      <c r="K2697" s="42">
        <v>4</v>
      </c>
      <c r="L2697" s="42">
        <v>3</v>
      </c>
      <c r="M2697" s="42">
        <v>1</v>
      </c>
      <c r="N2697" s="42" t="s">
        <v>529</v>
      </c>
      <c r="O2697" s="42" t="s">
        <v>14117</v>
      </c>
      <c r="P2697" s="42" t="s">
        <v>14118</v>
      </c>
      <c r="Q2697" t="s">
        <v>530</v>
      </c>
      <c r="R2697" t="s">
        <v>531</v>
      </c>
    </row>
    <row r="2698" spans="1:18" ht="13" x14ac:dyDescent="0.15">
      <c r="A2698" s="167"/>
      <c r="B2698" s="46">
        <v>104</v>
      </c>
      <c r="C2698" s="43" t="s">
        <v>14122</v>
      </c>
      <c r="D2698" s="45">
        <v>1000000</v>
      </c>
      <c r="E2698" s="42" t="s">
        <v>14123</v>
      </c>
      <c r="F2698" s="42" t="s">
        <v>5913</v>
      </c>
      <c r="G2698" s="42" t="s">
        <v>1902</v>
      </c>
      <c r="H2698" s="45">
        <v>5.92914958384219E-9</v>
      </c>
      <c r="I2698" s="42">
        <v>34</v>
      </c>
      <c r="J2698" s="42" t="s">
        <v>14124</v>
      </c>
      <c r="K2698" s="42">
        <v>3</v>
      </c>
      <c r="L2698" s="42">
        <v>3</v>
      </c>
      <c r="M2698" s="42">
        <v>1</v>
      </c>
      <c r="N2698" s="42" t="s">
        <v>529</v>
      </c>
      <c r="O2698" s="42" t="s">
        <v>14117</v>
      </c>
      <c r="P2698" s="42" t="s">
        <v>14118</v>
      </c>
      <c r="Q2698" t="s">
        <v>530</v>
      </c>
      <c r="R2698" t="s">
        <v>531</v>
      </c>
    </row>
    <row r="2699" spans="1:18" ht="13" x14ac:dyDescent="0.15">
      <c r="A2699" s="167"/>
      <c r="B2699" s="46">
        <v>107</v>
      </c>
      <c r="C2699" s="43" t="s">
        <v>11818</v>
      </c>
      <c r="D2699" s="45">
        <v>1000000</v>
      </c>
      <c r="E2699" s="42" t="s">
        <v>11819</v>
      </c>
      <c r="F2699" s="42" t="s">
        <v>5126</v>
      </c>
      <c r="G2699" s="42" t="s">
        <v>1902</v>
      </c>
      <c r="H2699" s="45">
        <v>3.8864332496791398E-8</v>
      </c>
      <c r="I2699" s="42">
        <v>28</v>
      </c>
      <c r="J2699" s="42" t="s">
        <v>11820</v>
      </c>
      <c r="K2699" s="42">
        <v>10</v>
      </c>
      <c r="L2699" s="42">
        <v>8</v>
      </c>
      <c r="M2699" s="42">
        <v>1</v>
      </c>
      <c r="N2699" s="42" t="s">
        <v>544</v>
      </c>
      <c r="O2699" s="42" t="s">
        <v>11821</v>
      </c>
      <c r="P2699" s="42" t="s">
        <v>11822</v>
      </c>
      <c r="Q2699" t="s">
        <v>545</v>
      </c>
      <c r="R2699" t="s">
        <v>546</v>
      </c>
    </row>
    <row r="2700" spans="1:18" ht="13" x14ac:dyDescent="0.15">
      <c r="A2700" s="167"/>
      <c r="B2700" s="46">
        <v>107</v>
      </c>
      <c r="C2700" s="43" t="s">
        <v>11823</v>
      </c>
      <c r="D2700" s="45">
        <v>1000000</v>
      </c>
      <c r="E2700" s="42" t="s">
        <v>11824</v>
      </c>
      <c r="F2700" s="42" t="s">
        <v>5126</v>
      </c>
      <c r="G2700" s="42" t="s">
        <v>1902</v>
      </c>
      <c r="H2700" s="45">
        <v>9.8256789009803698E-8</v>
      </c>
      <c r="I2700" s="42">
        <v>22</v>
      </c>
      <c r="J2700" s="42" t="s">
        <v>11825</v>
      </c>
      <c r="K2700" s="42">
        <v>11</v>
      </c>
      <c r="L2700" s="42">
        <v>9</v>
      </c>
      <c r="M2700" s="42">
        <v>1</v>
      </c>
      <c r="N2700" s="42" t="s">
        <v>544</v>
      </c>
      <c r="O2700" s="42" t="s">
        <v>11821</v>
      </c>
      <c r="P2700" s="42" t="s">
        <v>11822</v>
      </c>
      <c r="Q2700" t="s">
        <v>545</v>
      </c>
      <c r="R2700" t="s">
        <v>546</v>
      </c>
    </row>
    <row r="2701" spans="1:18" ht="13" x14ac:dyDescent="0.15">
      <c r="A2701" s="167"/>
      <c r="B2701" s="46">
        <v>107</v>
      </c>
      <c r="C2701" s="43" t="s">
        <v>11826</v>
      </c>
      <c r="D2701" s="45">
        <v>1000000</v>
      </c>
      <c r="E2701" s="42" t="s">
        <v>11827</v>
      </c>
      <c r="F2701" s="42" t="s">
        <v>5126</v>
      </c>
      <c r="G2701" s="42" t="s">
        <v>1941</v>
      </c>
      <c r="H2701" s="45">
        <v>1.39781585147128E-11</v>
      </c>
      <c r="I2701" s="42">
        <v>32</v>
      </c>
      <c r="J2701" s="42" t="s">
        <v>11828</v>
      </c>
      <c r="K2701" s="42">
        <v>3</v>
      </c>
      <c r="L2701" s="42">
        <v>3</v>
      </c>
      <c r="M2701" s="42">
        <v>1</v>
      </c>
      <c r="N2701" s="42" t="s">
        <v>544</v>
      </c>
      <c r="O2701" s="42" t="s">
        <v>11821</v>
      </c>
      <c r="P2701" s="42" t="s">
        <v>11822</v>
      </c>
      <c r="Q2701" t="s">
        <v>545</v>
      </c>
      <c r="R2701" t="s">
        <v>546</v>
      </c>
    </row>
    <row r="2702" spans="1:18" ht="13" x14ac:dyDescent="0.15">
      <c r="A2702" s="167"/>
      <c r="B2702" s="46">
        <v>109</v>
      </c>
      <c r="C2702" s="43" t="s">
        <v>13878</v>
      </c>
      <c r="D2702" s="45">
        <v>1000000</v>
      </c>
      <c r="E2702" s="42" t="s">
        <v>13879</v>
      </c>
      <c r="F2702" s="42" t="s">
        <v>2288</v>
      </c>
      <c r="G2702" s="42" t="s">
        <v>1955</v>
      </c>
      <c r="H2702" s="45">
        <v>1.0121875123293901E-9</v>
      </c>
      <c r="I2702" s="42">
        <v>22</v>
      </c>
      <c r="J2702" s="42" t="s">
        <v>13880</v>
      </c>
      <c r="K2702" s="42">
        <v>4</v>
      </c>
      <c r="L2702" s="42">
        <v>3</v>
      </c>
      <c r="M2702" s="42">
        <v>1</v>
      </c>
      <c r="N2702" s="42" t="s">
        <v>554</v>
      </c>
      <c r="O2702" s="42" t="s">
        <v>13881</v>
      </c>
      <c r="P2702" s="42" t="s">
        <v>13882</v>
      </c>
      <c r="Q2702" t="s">
        <v>555</v>
      </c>
      <c r="R2702" t="s">
        <v>556</v>
      </c>
    </row>
    <row r="2703" spans="1:18" ht="13" x14ac:dyDescent="0.15">
      <c r="A2703" s="167"/>
      <c r="B2703" s="46">
        <v>109</v>
      </c>
      <c r="C2703" s="43" t="s">
        <v>13883</v>
      </c>
      <c r="D2703" s="45">
        <v>1000000</v>
      </c>
      <c r="E2703" s="42" t="s">
        <v>13884</v>
      </c>
      <c r="F2703" s="42" t="s">
        <v>2288</v>
      </c>
      <c r="G2703" s="42" t="s">
        <v>1955</v>
      </c>
      <c r="H2703" s="45">
        <v>1.51765261263153E-9</v>
      </c>
      <c r="I2703" s="42">
        <v>22</v>
      </c>
      <c r="J2703" s="42" t="s">
        <v>13885</v>
      </c>
      <c r="K2703" s="42">
        <v>3</v>
      </c>
      <c r="L2703" s="42">
        <v>3</v>
      </c>
      <c r="M2703" s="42">
        <v>1</v>
      </c>
      <c r="N2703" s="42" t="s">
        <v>554</v>
      </c>
      <c r="O2703" s="42" t="s">
        <v>13881</v>
      </c>
      <c r="P2703" s="42" t="s">
        <v>13882</v>
      </c>
      <c r="Q2703" t="s">
        <v>555</v>
      </c>
      <c r="R2703" t="s">
        <v>556</v>
      </c>
    </row>
    <row r="2704" spans="1:18" ht="13" x14ac:dyDescent="0.15">
      <c r="A2704" s="167"/>
      <c r="B2704" s="46">
        <v>115</v>
      </c>
      <c r="C2704" s="43" t="s">
        <v>11805</v>
      </c>
      <c r="D2704" s="45">
        <v>1000000</v>
      </c>
      <c r="E2704" s="42" t="s">
        <v>11806</v>
      </c>
      <c r="F2704" s="42" t="s">
        <v>4536</v>
      </c>
      <c r="G2704" s="42" t="s">
        <v>1941</v>
      </c>
      <c r="H2704" s="45">
        <v>8.4586364972548702E-9</v>
      </c>
      <c r="I2704" s="42">
        <v>22</v>
      </c>
      <c r="J2704" s="42" t="s">
        <v>11807</v>
      </c>
      <c r="K2704" s="42">
        <v>4</v>
      </c>
      <c r="L2704" s="42">
        <v>3</v>
      </c>
      <c r="M2704" s="42">
        <v>1</v>
      </c>
      <c r="N2704" s="42" t="s">
        <v>584</v>
      </c>
      <c r="O2704" s="42" t="s">
        <v>11808</v>
      </c>
      <c r="P2704" s="42" t="s">
        <v>11809</v>
      </c>
      <c r="Q2704" t="s">
        <v>585</v>
      </c>
      <c r="R2704" t="s">
        <v>586</v>
      </c>
    </row>
    <row r="2705" spans="1:18" ht="13" x14ac:dyDescent="0.15">
      <c r="A2705" s="167"/>
      <c r="B2705" s="46">
        <v>116</v>
      </c>
      <c r="C2705" s="43" t="s">
        <v>14053</v>
      </c>
      <c r="D2705" s="45">
        <v>1000000</v>
      </c>
      <c r="E2705" s="42" t="s">
        <v>14054</v>
      </c>
      <c r="F2705" s="42" t="s">
        <v>2226</v>
      </c>
      <c r="G2705" s="42" t="s">
        <v>6296</v>
      </c>
      <c r="H2705" s="45">
        <v>3.8715669367716402E-10</v>
      </c>
      <c r="I2705" s="42">
        <v>36</v>
      </c>
      <c r="J2705" s="42" t="s">
        <v>14055</v>
      </c>
      <c r="K2705" s="42">
        <v>9</v>
      </c>
      <c r="L2705" s="42">
        <v>3</v>
      </c>
      <c r="M2705" s="42">
        <v>1</v>
      </c>
      <c r="N2705" s="42" t="s">
        <v>589</v>
      </c>
      <c r="O2705" s="42" t="s">
        <v>14056</v>
      </c>
      <c r="P2705" s="42" t="s">
        <v>14057</v>
      </c>
      <c r="Q2705" t="s">
        <v>590</v>
      </c>
      <c r="R2705" t="s">
        <v>591</v>
      </c>
    </row>
    <row r="2706" spans="1:18" ht="13" x14ac:dyDescent="0.15">
      <c r="A2706" s="167"/>
      <c r="B2706" s="46">
        <v>122</v>
      </c>
      <c r="C2706" s="43" t="s">
        <v>7522</v>
      </c>
      <c r="D2706" s="45">
        <v>1000000</v>
      </c>
      <c r="E2706" s="42" t="s">
        <v>7523</v>
      </c>
      <c r="F2706" s="42" t="s">
        <v>5885</v>
      </c>
      <c r="G2706" s="42" t="s">
        <v>1914</v>
      </c>
      <c r="H2706" s="45">
        <v>2.1084275616282699E-10</v>
      </c>
      <c r="I2706" s="42">
        <v>32</v>
      </c>
      <c r="J2706" s="42" t="s">
        <v>7524</v>
      </c>
      <c r="K2706" s="42">
        <v>7</v>
      </c>
      <c r="L2706" s="42">
        <v>6</v>
      </c>
      <c r="M2706" s="42">
        <v>1</v>
      </c>
      <c r="N2706" s="42" t="s">
        <v>619</v>
      </c>
      <c r="O2706" s="42" t="s">
        <v>7525</v>
      </c>
      <c r="P2706" s="42" t="s">
        <v>7526</v>
      </c>
      <c r="Q2706" t="s">
        <v>620</v>
      </c>
      <c r="R2706" t="s">
        <v>621</v>
      </c>
    </row>
    <row r="2707" spans="1:18" ht="13" x14ac:dyDescent="0.15">
      <c r="A2707" s="167"/>
      <c r="B2707" s="46">
        <v>122</v>
      </c>
      <c r="C2707" s="43" t="s">
        <v>7527</v>
      </c>
      <c r="D2707" s="45">
        <v>1000000</v>
      </c>
      <c r="E2707" s="42" t="s">
        <v>7528</v>
      </c>
      <c r="F2707" s="42" t="s">
        <v>5885</v>
      </c>
      <c r="G2707" s="42" t="s">
        <v>1948</v>
      </c>
      <c r="H2707" s="45">
        <v>2.8472494542290299E-8</v>
      </c>
      <c r="I2707" s="42">
        <v>22</v>
      </c>
      <c r="J2707" s="42" t="s">
        <v>7529</v>
      </c>
      <c r="K2707" s="42">
        <v>7</v>
      </c>
      <c r="L2707" s="42">
        <v>6</v>
      </c>
      <c r="M2707" s="42">
        <v>1</v>
      </c>
      <c r="N2707" s="42" t="s">
        <v>619</v>
      </c>
      <c r="O2707" s="42" t="s">
        <v>7525</v>
      </c>
      <c r="P2707" s="42" t="s">
        <v>7526</v>
      </c>
      <c r="Q2707" t="s">
        <v>620</v>
      </c>
      <c r="R2707" t="s">
        <v>621</v>
      </c>
    </row>
    <row r="2708" spans="1:18" ht="13" x14ac:dyDescent="0.15">
      <c r="A2708" s="167"/>
      <c r="B2708" s="46">
        <v>122</v>
      </c>
      <c r="C2708" s="43" t="s">
        <v>7530</v>
      </c>
      <c r="D2708" s="45">
        <v>1000000</v>
      </c>
      <c r="E2708" s="42" t="s">
        <v>7531</v>
      </c>
      <c r="F2708" s="42" t="s">
        <v>5885</v>
      </c>
      <c r="G2708" s="42" t="s">
        <v>1948</v>
      </c>
      <c r="H2708" s="45">
        <v>3.5580516763521399E-8</v>
      </c>
      <c r="I2708" s="42">
        <v>22</v>
      </c>
      <c r="J2708" s="42" t="s">
        <v>7532</v>
      </c>
      <c r="K2708" s="42">
        <v>6</v>
      </c>
      <c r="L2708" s="42">
        <v>4</v>
      </c>
      <c r="M2708" s="42">
        <v>1</v>
      </c>
      <c r="N2708" s="42" t="s">
        <v>619</v>
      </c>
      <c r="O2708" s="42" t="s">
        <v>7525</v>
      </c>
      <c r="P2708" s="42" t="s">
        <v>7526</v>
      </c>
      <c r="Q2708" t="s">
        <v>620</v>
      </c>
      <c r="R2708" t="s">
        <v>621</v>
      </c>
    </row>
    <row r="2709" spans="1:18" ht="13" x14ac:dyDescent="0.15">
      <c r="A2709" s="167"/>
      <c r="B2709" s="46">
        <v>122</v>
      </c>
      <c r="C2709" s="43" t="s">
        <v>7533</v>
      </c>
      <c r="D2709" s="45">
        <v>1000000</v>
      </c>
      <c r="E2709" s="42" t="s">
        <v>7534</v>
      </c>
      <c r="F2709" s="42" t="s">
        <v>5885</v>
      </c>
      <c r="G2709" s="42" t="s">
        <v>1948</v>
      </c>
      <c r="H2709" s="45">
        <v>1.8060237967269099E-8</v>
      </c>
      <c r="I2709" s="42">
        <v>22</v>
      </c>
      <c r="J2709" s="42" t="s">
        <v>7535</v>
      </c>
      <c r="K2709" s="42">
        <v>5</v>
      </c>
      <c r="L2709" s="42">
        <v>5</v>
      </c>
      <c r="M2709" s="42">
        <v>1</v>
      </c>
      <c r="N2709" s="42" t="s">
        <v>619</v>
      </c>
      <c r="O2709" s="42" t="s">
        <v>7525</v>
      </c>
      <c r="P2709" s="42" t="s">
        <v>7526</v>
      </c>
      <c r="Q2709" t="s">
        <v>620</v>
      </c>
      <c r="R2709" t="s">
        <v>621</v>
      </c>
    </row>
    <row r="2710" spans="1:18" ht="13" x14ac:dyDescent="0.15">
      <c r="A2710" s="167"/>
      <c r="B2710" s="46">
        <v>123</v>
      </c>
      <c r="C2710" s="43" t="s">
        <v>12936</v>
      </c>
      <c r="D2710" s="45">
        <v>1000000</v>
      </c>
      <c r="E2710" s="42" t="s">
        <v>12937</v>
      </c>
      <c r="F2710" s="42" t="s">
        <v>1901</v>
      </c>
      <c r="G2710" s="42" t="s">
        <v>1902</v>
      </c>
      <c r="H2710" s="45">
        <v>2.31786866030276E-7</v>
      </c>
      <c r="I2710" s="42">
        <v>10</v>
      </c>
      <c r="J2710" s="42" t="s">
        <v>12938</v>
      </c>
      <c r="K2710" s="42">
        <v>4</v>
      </c>
      <c r="L2710" s="42">
        <v>3</v>
      </c>
      <c r="M2710" s="42">
        <v>1</v>
      </c>
      <c r="N2710" s="42" t="s">
        <v>624</v>
      </c>
      <c r="O2710" s="42" t="s">
        <v>12939</v>
      </c>
      <c r="P2710" s="42" t="s">
        <v>12940</v>
      </c>
      <c r="Q2710" t="s">
        <v>625</v>
      </c>
      <c r="R2710" t="s">
        <v>626</v>
      </c>
    </row>
    <row r="2711" spans="1:18" ht="13" x14ac:dyDescent="0.15">
      <c r="A2711" s="167"/>
      <c r="B2711" s="46">
        <v>131</v>
      </c>
      <c r="C2711" s="43" t="s">
        <v>13875</v>
      </c>
      <c r="D2711" s="45">
        <v>1000000</v>
      </c>
      <c r="E2711" s="42" t="s">
        <v>13876</v>
      </c>
      <c r="F2711" s="42" t="s">
        <v>2397</v>
      </c>
      <c r="G2711" s="42" t="s">
        <v>6296</v>
      </c>
      <c r="H2711" s="45">
        <v>2.36761622375333E-12</v>
      </c>
      <c r="I2711" s="42">
        <v>36</v>
      </c>
      <c r="J2711" s="42" t="s">
        <v>13877</v>
      </c>
      <c r="K2711" s="42">
        <v>4</v>
      </c>
      <c r="L2711" s="42">
        <v>3</v>
      </c>
      <c r="M2711" s="42">
        <v>1</v>
      </c>
      <c r="N2711" s="42" t="s">
        <v>664</v>
      </c>
      <c r="O2711" s="42" t="s">
        <v>13873</v>
      </c>
      <c r="P2711" s="42" t="s">
        <v>13874</v>
      </c>
      <c r="Q2711" t="s">
        <v>665</v>
      </c>
      <c r="R2711" t="s">
        <v>666</v>
      </c>
    </row>
    <row r="2712" spans="1:18" ht="13" x14ac:dyDescent="0.15">
      <c r="A2712" s="167"/>
      <c r="B2712" s="46">
        <v>152</v>
      </c>
      <c r="C2712" s="43" t="s">
        <v>13284</v>
      </c>
      <c r="D2712" s="45">
        <v>1000000</v>
      </c>
      <c r="E2712" s="42" t="s">
        <v>13285</v>
      </c>
      <c r="F2712" s="42" t="s">
        <v>2432</v>
      </c>
      <c r="G2712" s="42" t="s">
        <v>1918</v>
      </c>
      <c r="H2712" s="45">
        <v>4.3626517309757301E-8</v>
      </c>
      <c r="I2712" s="42">
        <v>32</v>
      </c>
      <c r="J2712" s="42" t="s">
        <v>13286</v>
      </c>
      <c r="K2712" s="42">
        <v>3</v>
      </c>
      <c r="L2712" s="42">
        <v>3</v>
      </c>
      <c r="M2712" s="42">
        <v>1</v>
      </c>
      <c r="N2712" s="42" t="s">
        <v>769</v>
      </c>
      <c r="O2712" s="42" t="s">
        <v>13287</v>
      </c>
      <c r="P2712" s="42" t="s">
        <v>13288</v>
      </c>
      <c r="Q2712" t="s">
        <v>770</v>
      </c>
      <c r="R2712" t="s">
        <v>771</v>
      </c>
    </row>
    <row r="2713" spans="1:18" ht="13" x14ac:dyDescent="0.15">
      <c r="A2713" s="167"/>
      <c r="B2713" s="46">
        <v>165</v>
      </c>
      <c r="C2713" s="43" t="s">
        <v>11581</v>
      </c>
      <c r="D2713" s="45">
        <v>1000000</v>
      </c>
      <c r="E2713" s="42" t="s">
        <v>11582</v>
      </c>
      <c r="F2713" s="42" t="s">
        <v>2409</v>
      </c>
      <c r="G2713" s="42" t="s">
        <v>1914</v>
      </c>
      <c r="H2713" s="45">
        <v>8.45736590668631E-11</v>
      </c>
      <c r="I2713" s="42">
        <v>22</v>
      </c>
      <c r="J2713" s="42" t="s">
        <v>11583</v>
      </c>
      <c r="K2713" s="42">
        <v>3</v>
      </c>
      <c r="L2713" s="42">
        <v>3</v>
      </c>
      <c r="M2713" s="42">
        <v>1</v>
      </c>
      <c r="N2713" s="42" t="s">
        <v>834</v>
      </c>
      <c r="O2713" s="42" t="s">
        <v>11584</v>
      </c>
      <c r="P2713" s="42" t="s">
        <v>11585</v>
      </c>
      <c r="Q2713" t="s">
        <v>835</v>
      </c>
      <c r="R2713" t="s">
        <v>836</v>
      </c>
    </row>
    <row r="2714" spans="1:18" ht="13" x14ac:dyDescent="0.15">
      <c r="A2714" s="167"/>
      <c r="B2714" s="46">
        <v>166</v>
      </c>
      <c r="C2714" s="43" t="s">
        <v>14712</v>
      </c>
      <c r="D2714" s="45">
        <v>1000000</v>
      </c>
      <c r="E2714" s="42" t="s">
        <v>14713</v>
      </c>
      <c r="F2714" s="42" t="s">
        <v>2404</v>
      </c>
      <c r="G2714" s="42" t="s">
        <v>1902</v>
      </c>
      <c r="H2714" s="45">
        <v>1.7206125525635801E-9</v>
      </c>
      <c r="I2714" s="42">
        <v>26</v>
      </c>
      <c r="J2714" s="42" t="s">
        <v>14714</v>
      </c>
      <c r="K2714" s="42">
        <v>5</v>
      </c>
      <c r="L2714" s="42">
        <v>4</v>
      </c>
      <c r="M2714" s="42">
        <v>1</v>
      </c>
      <c r="N2714" s="42" t="s">
        <v>839</v>
      </c>
      <c r="O2714" s="42" t="s">
        <v>14715</v>
      </c>
      <c r="P2714" s="42" t="s">
        <v>14716</v>
      </c>
      <c r="Q2714" t="s">
        <v>840</v>
      </c>
      <c r="R2714" t="s">
        <v>841</v>
      </c>
    </row>
    <row r="2715" spans="1:18" ht="13" x14ac:dyDescent="0.15">
      <c r="A2715" s="167"/>
      <c r="B2715" s="46">
        <v>166</v>
      </c>
      <c r="C2715" s="43" t="s">
        <v>14717</v>
      </c>
      <c r="D2715" s="45">
        <v>1000000</v>
      </c>
      <c r="E2715" s="42" t="s">
        <v>14718</v>
      </c>
      <c r="F2715" s="42" t="s">
        <v>2404</v>
      </c>
      <c r="G2715" s="42" t="s">
        <v>1914</v>
      </c>
      <c r="H2715" s="45">
        <v>3.3872778305569299E-9</v>
      </c>
      <c r="I2715" s="42">
        <v>20</v>
      </c>
      <c r="J2715" s="42" t="s">
        <v>14719</v>
      </c>
      <c r="K2715" s="42">
        <v>4</v>
      </c>
      <c r="L2715" s="42">
        <v>4</v>
      </c>
      <c r="M2715" s="42">
        <v>1</v>
      </c>
      <c r="N2715" s="42" t="s">
        <v>839</v>
      </c>
      <c r="O2715" s="42" t="s">
        <v>14715</v>
      </c>
      <c r="P2715" s="42" t="s">
        <v>14716</v>
      </c>
      <c r="Q2715" t="s">
        <v>840</v>
      </c>
      <c r="R2715" t="s">
        <v>841</v>
      </c>
    </row>
    <row r="2716" spans="1:18" ht="13" x14ac:dyDescent="0.15">
      <c r="A2716" s="167"/>
      <c r="B2716" s="46">
        <v>168</v>
      </c>
      <c r="C2716" s="43" t="s">
        <v>13562</v>
      </c>
      <c r="D2716" s="45">
        <v>1000000</v>
      </c>
      <c r="E2716" s="42" t="s">
        <v>13563</v>
      </c>
      <c r="F2716" s="42" t="s">
        <v>2409</v>
      </c>
      <c r="G2716" s="42" t="s">
        <v>1914</v>
      </c>
      <c r="H2716" s="45">
        <v>2.2386513447813502E-11</v>
      </c>
      <c r="I2716" s="42">
        <v>22</v>
      </c>
      <c r="J2716" s="42" t="s">
        <v>13564</v>
      </c>
      <c r="K2716" s="42">
        <v>5</v>
      </c>
      <c r="L2716" s="42">
        <v>3</v>
      </c>
      <c r="M2716" s="42">
        <v>1</v>
      </c>
      <c r="N2716" s="42" t="s">
        <v>849</v>
      </c>
      <c r="O2716" s="42" t="s">
        <v>13565</v>
      </c>
      <c r="P2716" s="42" t="s">
        <v>13566</v>
      </c>
      <c r="Q2716" t="s">
        <v>850</v>
      </c>
      <c r="R2716" t="s">
        <v>851</v>
      </c>
    </row>
    <row r="2717" spans="1:18" ht="13" x14ac:dyDescent="0.15">
      <c r="A2717" s="167"/>
      <c r="B2717" s="46">
        <v>168</v>
      </c>
      <c r="C2717" s="43" t="s">
        <v>13567</v>
      </c>
      <c r="D2717" s="45">
        <v>1000000</v>
      </c>
      <c r="E2717" s="42" t="s">
        <v>13568</v>
      </c>
      <c r="F2717" s="42" t="s">
        <v>2409</v>
      </c>
      <c r="G2717" s="42" t="s">
        <v>1948</v>
      </c>
      <c r="H2717" s="45">
        <v>2.1187649526413001E-10</v>
      </c>
      <c r="I2717" s="42">
        <v>22</v>
      </c>
      <c r="J2717" s="42" t="s">
        <v>13569</v>
      </c>
      <c r="K2717" s="42">
        <v>5</v>
      </c>
      <c r="L2717" s="42">
        <v>3</v>
      </c>
      <c r="M2717" s="42">
        <v>1</v>
      </c>
      <c r="N2717" s="42" t="s">
        <v>849</v>
      </c>
      <c r="O2717" s="42" t="s">
        <v>13565</v>
      </c>
      <c r="P2717" s="42" t="s">
        <v>13566</v>
      </c>
      <c r="Q2717" t="s">
        <v>850</v>
      </c>
      <c r="R2717" t="s">
        <v>851</v>
      </c>
    </row>
    <row r="2718" spans="1:18" ht="13" x14ac:dyDescent="0.15">
      <c r="A2718" s="167"/>
      <c r="B2718" s="46">
        <v>168</v>
      </c>
      <c r="C2718" s="43" t="s">
        <v>13570</v>
      </c>
      <c r="D2718" s="45">
        <v>1000000</v>
      </c>
      <c r="E2718" s="42" t="s">
        <v>13571</v>
      </c>
      <c r="F2718" s="42" t="s">
        <v>2409</v>
      </c>
      <c r="G2718" s="42" t="s">
        <v>1910</v>
      </c>
      <c r="H2718" s="45">
        <v>8.73240960299861E-11</v>
      </c>
      <c r="I2718" s="42">
        <v>22</v>
      </c>
      <c r="J2718" s="42" t="s">
        <v>13572</v>
      </c>
      <c r="K2718" s="42">
        <v>3</v>
      </c>
      <c r="L2718" s="42">
        <v>3</v>
      </c>
      <c r="M2718" s="42">
        <v>1</v>
      </c>
      <c r="N2718" s="42" t="s">
        <v>849</v>
      </c>
      <c r="O2718" s="42" t="s">
        <v>13565</v>
      </c>
      <c r="P2718" s="42" t="s">
        <v>13566</v>
      </c>
      <c r="Q2718" t="s">
        <v>850</v>
      </c>
      <c r="R2718" t="s">
        <v>851</v>
      </c>
    </row>
    <row r="2719" spans="1:18" ht="13" x14ac:dyDescent="0.15">
      <c r="A2719" s="167"/>
      <c r="B2719" s="46">
        <v>186</v>
      </c>
      <c r="C2719" s="43" t="s">
        <v>13152</v>
      </c>
      <c r="D2719" s="45">
        <v>1000000</v>
      </c>
      <c r="E2719" s="42" t="s">
        <v>13153</v>
      </c>
      <c r="F2719" s="42" t="s">
        <v>2237</v>
      </c>
      <c r="G2719" s="42" t="s">
        <v>2114</v>
      </c>
      <c r="H2719" s="45">
        <v>9.9615329521086399E-9</v>
      </c>
      <c r="I2719" s="42">
        <v>34</v>
      </c>
      <c r="J2719" s="42" t="s">
        <v>13154</v>
      </c>
      <c r="K2719" s="42">
        <v>3</v>
      </c>
      <c r="L2719" s="42">
        <v>3</v>
      </c>
      <c r="M2719" s="42">
        <v>1</v>
      </c>
      <c r="N2719" s="42" t="s">
        <v>939</v>
      </c>
      <c r="O2719" s="42" t="s">
        <v>13155</v>
      </c>
      <c r="P2719" s="42" t="s">
        <v>13156</v>
      </c>
      <c r="Q2719" t="s">
        <v>940</v>
      </c>
      <c r="R2719" t="s">
        <v>941</v>
      </c>
    </row>
    <row r="2720" spans="1:18" ht="13" x14ac:dyDescent="0.15">
      <c r="A2720" s="167"/>
      <c r="B2720" s="46">
        <v>193</v>
      </c>
      <c r="C2720" s="43" t="s">
        <v>13557</v>
      </c>
      <c r="D2720" s="45">
        <v>1000000</v>
      </c>
      <c r="E2720" s="42" t="s">
        <v>13558</v>
      </c>
      <c r="F2720" s="42" t="s">
        <v>2428</v>
      </c>
      <c r="G2720" s="42" t="s">
        <v>1948</v>
      </c>
      <c r="H2720" s="45">
        <v>9.3188393628208494E-9</v>
      </c>
      <c r="I2720" s="42">
        <v>22</v>
      </c>
      <c r="J2720" s="42" t="s">
        <v>13559</v>
      </c>
      <c r="K2720" s="42">
        <v>4</v>
      </c>
      <c r="L2720" s="42">
        <v>4</v>
      </c>
      <c r="M2720" s="42">
        <v>1</v>
      </c>
      <c r="N2720" s="42" t="s">
        <v>974</v>
      </c>
      <c r="O2720" s="42" t="s">
        <v>13560</v>
      </c>
      <c r="P2720" s="42" t="s">
        <v>13561</v>
      </c>
      <c r="Q2720" t="s">
        <v>975</v>
      </c>
      <c r="R2720" t="s">
        <v>976</v>
      </c>
    </row>
    <row r="2721" spans="1:17" ht="13" x14ac:dyDescent="0.15">
      <c r="A2721" s="42"/>
      <c r="B2721" s="167"/>
      <c r="C2721" s="46"/>
      <c r="D2721" s="43"/>
      <c r="E2721" s="45"/>
      <c r="F2721" s="42"/>
      <c r="G2721" s="42"/>
      <c r="H2721" s="42"/>
      <c r="I2721" s="45"/>
      <c r="J2721" s="42"/>
      <c r="K2721" s="42"/>
      <c r="L2721" s="42"/>
      <c r="M2721" s="42"/>
      <c r="N2721" s="42"/>
      <c r="O2721" s="42"/>
      <c r="P2721" s="42"/>
      <c r="Q2721" s="42"/>
    </row>
    <row r="2722" spans="1:17" ht="13" x14ac:dyDescent="0.15">
      <c r="A2722" s="42"/>
      <c r="B2722" s="167"/>
      <c r="C2722" s="46"/>
      <c r="D2722" s="43"/>
      <c r="E2722" s="45"/>
      <c r="F2722" s="42"/>
      <c r="G2722" s="42"/>
      <c r="H2722" s="42"/>
      <c r="I2722" s="45"/>
      <c r="J2722" s="42"/>
      <c r="K2722" s="42"/>
      <c r="L2722" s="42"/>
      <c r="M2722" s="42"/>
      <c r="N2722" s="42"/>
      <c r="O2722" s="42"/>
      <c r="P2722" s="42"/>
      <c r="Q2722" s="42"/>
    </row>
    <row r="2723" spans="1:17" ht="13" x14ac:dyDescent="0.15">
      <c r="A2723" s="42"/>
      <c r="B2723" s="167"/>
      <c r="C2723" s="46"/>
      <c r="D2723" s="43"/>
      <c r="E2723" s="45"/>
      <c r="F2723" s="42"/>
      <c r="G2723" s="42"/>
      <c r="H2723" s="42"/>
      <c r="I2723" s="45"/>
      <c r="J2723" s="42"/>
      <c r="K2723" s="42"/>
      <c r="L2723" s="42"/>
      <c r="M2723" s="42"/>
      <c r="N2723" s="42"/>
      <c r="O2723" s="42"/>
      <c r="P2723" s="42"/>
      <c r="Q2723" s="42"/>
    </row>
    <row r="2724" spans="1:17" ht="13" x14ac:dyDescent="0.15">
      <c r="A2724" s="42"/>
      <c r="B2724" s="167"/>
      <c r="C2724" s="46"/>
      <c r="D2724" s="43"/>
      <c r="E2724" s="45"/>
      <c r="F2724" s="42"/>
      <c r="G2724" s="42"/>
      <c r="H2724" s="42"/>
      <c r="I2724" s="45"/>
      <c r="J2724" s="42"/>
      <c r="K2724" s="42"/>
      <c r="L2724" s="42"/>
      <c r="M2724" s="42"/>
      <c r="N2724" s="42"/>
      <c r="O2724" s="42"/>
      <c r="P2724" s="42"/>
      <c r="Q2724" s="42"/>
    </row>
    <row r="2725" spans="1:17" ht="13" x14ac:dyDescent="0.15">
      <c r="A2725" s="42"/>
      <c r="B2725" s="167"/>
      <c r="C2725" s="46"/>
      <c r="D2725" s="43"/>
      <c r="E2725" s="45"/>
      <c r="F2725" s="42"/>
      <c r="G2725" s="42"/>
      <c r="H2725" s="42"/>
      <c r="I2725" s="45"/>
      <c r="J2725" s="42"/>
      <c r="K2725" s="42"/>
      <c r="L2725" s="42"/>
      <c r="M2725" s="42"/>
      <c r="N2725" s="42"/>
      <c r="O2725" s="42"/>
      <c r="P2725" s="42"/>
      <c r="Q2725" s="42"/>
    </row>
    <row r="2726" spans="1:17" ht="13" x14ac:dyDescent="0.15">
      <c r="A2726" s="42"/>
      <c r="B2726" s="167"/>
      <c r="C2726" s="46"/>
      <c r="D2726" s="43"/>
      <c r="E2726" s="45"/>
      <c r="F2726" s="42"/>
      <c r="G2726" s="42"/>
      <c r="H2726" s="42"/>
      <c r="I2726" s="45"/>
      <c r="J2726" s="42"/>
      <c r="K2726" s="42"/>
      <c r="L2726" s="42"/>
      <c r="M2726" s="42"/>
      <c r="N2726" s="42"/>
      <c r="O2726" s="42"/>
      <c r="P2726" s="42"/>
      <c r="Q2726" s="42"/>
    </row>
    <row r="2727" spans="1:17" ht="13" x14ac:dyDescent="0.15">
      <c r="A2727" s="42"/>
      <c r="B2727" s="167"/>
      <c r="C2727" s="46"/>
      <c r="D2727" s="43"/>
      <c r="E2727" s="45"/>
      <c r="F2727" s="42"/>
      <c r="G2727" s="42"/>
      <c r="H2727" s="42"/>
      <c r="I2727" s="45"/>
      <c r="J2727" s="42"/>
      <c r="K2727" s="42"/>
      <c r="L2727" s="42"/>
      <c r="M2727" s="42"/>
      <c r="N2727" s="42"/>
      <c r="O2727" s="42"/>
      <c r="P2727" s="42"/>
      <c r="Q2727" s="42"/>
    </row>
    <row r="2728" spans="1:17" ht="13" x14ac:dyDescent="0.15">
      <c r="A2728" s="42"/>
      <c r="B2728" s="167"/>
      <c r="C2728" s="46"/>
      <c r="D2728" s="43"/>
      <c r="E2728" s="45"/>
      <c r="F2728" s="42"/>
      <c r="G2728" s="42"/>
      <c r="H2728" s="42"/>
      <c r="I2728" s="45"/>
      <c r="J2728" s="42"/>
      <c r="K2728" s="42"/>
      <c r="L2728" s="42"/>
      <c r="M2728" s="42"/>
      <c r="N2728" s="42"/>
      <c r="O2728" s="42"/>
      <c r="P2728" s="42"/>
      <c r="Q2728" s="42"/>
    </row>
    <row r="2729" spans="1:17" ht="13" x14ac:dyDescent="0.15">
      <c r="A2729" s="42"/>
      <c r="B2729" s="167"/>
      <c r="C2729" s="46"/>
      <c r="D2729" s="43"/>
      <c r="E2729" s="45"/>
      <c r="F2729" s="42"/>
      <c r="G2729" s="42"/>
      <c r="H2729" s="42"/>
      <c r="I2729" s="45"/>
      <c r="J2729" s="42"/>
      <c r="K2729" s="42"/>
      <c r="L2729" s="42"/>
      <c r="M2729" s="42"/>
      <c r="N2729" s="42"/>
      <c r="O2729" s="42"/>
      <c r="P2729" s="42"/>
      <c r="Q2729" s="42"/>
    </row>
    <row r="2730" spans="1:17" ht="13" x14ac:dyDescent="0.15">
      <c r="A2730" s="42"/>
      <c r="B2730" s="167"/>
      <c r="C2730" s="46"/>
      <c r="D2730" s="43"/>
      <c r="E2730" s="45"/>
      <c r="F2730" s="42"/>
      <c r="G2730" s="42"/>
      <c r="H2730" s="42"/>
      <c r="I2730" s="45"/>
      <c r="J2730" s="42"/>
      <c r="K2730" s="42"/>
      <c r="L2730" s="42"/>
      <c r="M2730" s="42"/>
      <c r="N2730" s="42"/>
      <c r="O2730" s="42"/>
      <c r="P2730" s="42"/>
      <c r="Q2730" s="42"/>
    </row>
    <row r="2731" spans="1:17" ht="13" x14ac:dyDescent="0.15">
      <c r="A2731" s="42"/>
      <c r="B2731" s="167"/>
      <c r="C2731" s="46"/>
      <c r="D2731" s="43"/>
      <c r="E2731" s="45"/>
      <c r="F2731" s="42"/>
      <c r="G2731" s="42"/>
      <c r="H2731" s="42"/>
      <c r="I2731" s="45"/>
      <c r="J2731" s="42"/>
      <c r="K2731" s="42"/>
      <c r="L2731" s="42"/>
      <c r="M2731" s="42"/>
      <c r="N2731" s="42"/>
      <c r="O2731" s="42"/>
      <c r="P2731" s="42"/>
      <c r="Q2731" s="42"/>
    </row>
    <row r="2732" spans="1:17" ht="13" x14ac:dyDescent="0.15">
      <c r="A2732" s="42"/>
      <c r="B2732" s="167"/>
      <c r="C2732" s="46"/>
      <c r="D2732" s="43"/>
      <c r="E2732" s="45"/>
      <c r="F2732" s="42"/>
      <c r="G2732" s="42"/>
      <c r="H2732" s="42"/>
      <c r="I2732" s="45"/>
      <c r="J2732" s="42"/>
      <c r="K2732" s="42"/>
      <c r="L2732" s="42"/>
      <c r="M2732" s="42"/>
      <c r="N2732" s="42"/>
      <c r="O2732" s="42"/>
      <c r="P2732" s="42"/>
      <c r="Q2732" s="42"/>
    </row>
    <row r="2733" spans="1:17" ht="13" x14ac:dyDescent="0.15">
      <c r="A2733" s="42"/>
      <c r="B2733" s="167"/>
      <c r="C2733" s="46"/>
      <c r="D2733" s="43"/>
      <c r="E2733" s="45"/>
      <c r="F2733" s="42"/>
      <c r="G2733" s="42"/>
      <c r="H2733" s="42"/>
      <c r="I2733" s="45"/>
      <c r="J2733" s="42"/>
      <c r="K2733" s="42"/>
      <c r="L2733" s="42"/>
      <c r="M2733" s="42"/>
      <c r="N2733" s="42"/>
      <c r="O2733" s="42"/>
      <c r="P2733" s="42"/>
      <c r="Q2733" s="42"/>
    </row>
    <row r="2734" spans="1:17" ht="13" x14ac:dyDescent="0.15">
      <c r="A2734" s="42"/>
      <c r="B2734" s="167"/>
      <c r="C2734" s="46"/>
      <c r="D2734" s="43"/>
      <c r="E2734" s="45"/>
      <c r="F2734" s="42"/>
      <c r="G2734" s="42"/>
      <c r="H2734" s="42"/>
      <c r="I2734" s="45"/>
      <c r="J2734" s="42"/>
      <c r="K2734" s="42"/>
      <c r="L2734" s="42"/>
      <c r="M2734" s="42"/>
      <c r="N2734" s="42"/>
      <c r="O2734" s="42"/>
      <c r="P2734" s="42"/>
      <c r="Q2734" s="42"/>
    </row>
    <row r="2735" spans="1:17" ht="13" x14ac:dyDescent="0.15">
      <c r="A2735" s="42"/>
      <c r="B2735" s="167"/>
      <c r="C2735" s="46"/>
      <c r="D2735" s="43"/>
      <c r="E2735" s="45"/>
      <c r="F2735" s="42"/>
      <c r="G2735" s="42"/>
      <c r="H2735" s="42"/>
      <c r="I2735" s="45"/>
      <c r="J2735" s="42"/>
      <c r="K2735" s="42"/>
      <c r="L2735" s="42"/>
      <c r="M2735" s="42"/>
      <c r="N2735" s="42"/>
      <c r="O2735" s="42"/>
      <c r="P2735" s="42"/>
      <c r="Q2735" s="42"/>
    </row>
    <row r="2736" spans="1:17" ht="13" x14ac:dyDescent="0.15">
      <c r="A2736" s="42"/>
      <c r="B2736" s="167"/>
      <c r="C2736" s="46"/>
      <c r="D2736" s="43"/>
      <c r="E2736" s="45"/>
      <c r="F2736" s="42"/>
      <c r="G2736" s="42"/>
      <c r="H2736" s="42"/>
      <c r="I2736" s="45"/>
      <c r="J2736" s="42"/>
      <c r="K2736" s="42"/>
      <c r="L2736" s="42"/>
      <c r="M2736" s="42"/>
      <c r="N2736" s="42"/>
      <c r="O2736" s="42"/>
      <c r="P2736" s="42"/>
      <c r="Q2736" s="42"/>
    </row>
    <row r="2737" spans="1:17" ht="13" x14ac:dyDescent="0.15">
      <c r="A2737" s="42"/>
      <c r="B2737" s="167"/>
      <c r="C2737" s="46"/>
      <c r="D2737" s="43"/>
      <c r="E2737" s="45"/>
      <c r="F2737" s="42"/>
      <c r="G2737" s="42"/>
      <c r="H2737" s="42"/>
      <c r="I2737" s="45"/>
      <c r="J2737" s="42"/>
      <c r="K2737" s="42"/>
      <c r="L2737" s="42"/>
      <c r="M2737" s="42"/>
      <c r="N2737" s="42"/>
      <c r="O2737" s="42"/>
      <c r="P2737" s="42"/>
      <c r="Q2737" s="42"/>
    </row>
    <row r="2738" spans="1:17" ht="13" x14ac:dyDescent="0.15">
      <c r="A2738" s="42"/>
      <c r="B2738" s="167"/>
      <c r="C2738" s="46"/>
      <c r="D2738" s="43"/>
      <c r="E2738" s="45"/>
      <c r="F2738" s="42"/>
      <c r="G2738" s="42"/>
      <c r="H2738" s="42"/>
      <c r="I2738" s="45"/>
      <c r="J2738" s="42"/>
      <c r="K2738" s="42"/>
      <c r="L2738" s="42"/>
      <c r="M2738" s="42"/>
      <c r="N2738" s="42"/>
      <c r="O2738" s="42"/>
      <c r="P2738" s="42"/>
      <c r="Q2738" s="42"/>
    </row>
    <row r="2739" spans="1:17" ht="13" x14ac:dyDescent="0.15">
      <c r="A2739" s="42"/>
      <c r="B2739" s="167"/>
      <c r="C2739" s="46"/>
      <c r="D2739" s="43"/>
      <c r="E2739" s="45"/>
      <c r="F2739" s="42"/>
      <c r="G2739" s="42"/>
      <c r="H2739" s="42"/>
      <c r="I2739" s="45"/>
      <c r="J2739" s="42"/>
      <c r="K2739" s="42"/>
      <c r="L2739" s="42"/>
      <c r="M2739" s="42"/>
      <c r="N2739" s="42"/>
      <c r="O2739" s="42"/>
      <c r="P2739" s="42"/>
      <c r="Q2739" s="42"/>
    </row>
    <row r="2740" spans="1:17" ht="13" x14ac:dyDescent="0.15">
      <c r="A2740" s="42"/>
      <c r="B2740" s="167"/>
      <c r="C2740" s="46"/>
      <c r="D2740" s="43"/>
      <c r="E2740" s="45"/>
      <c r="F2740" s="42"/>
      <c r="G2740" s="42"/>
      <c r="H2740" s="42"/>
      <c r="I2740" s="45"/>
      <c r="J2740" s="42"/>
      <c r="K2740" s="42"/>
      <c r="L2740" s="42"/>
      <c r="M2740" s="42"/>
      <c r="N2740" s="42"/>
      <c r="O2740" s="42"/>
      <c r="P2740" s="42"/>
      <c r="Q2740" s="42"/>
    </row>
    <row r="2741" spans="1:17" ht="13" x14ac:dyDescent="0.15">
      <c r="A2741" s="42"/>
      <c r="B2741" s="167"/>
      <c r="C2741" s="46"/>
      <c r="D2741" s="43"/>
      <c r="E2741" s="45"/>
      <c r="F2741" s="42"/>
      <c r="G2741" s="42"/>
      <c r="H2741" s="42"/>
      <c r="I2741" s="45"/>
      <c r="J2741" s="42"/>
      <c r="K2741" s="42"/>
      <c r="L2741" s="42"/>
      <c r="M2741" s="42"/>
      <c r="N2741" s="42"/>
      <c r="O2741" s="42"/>
      <c r="P2741" s="42"/>
      <c r="Q2741" s="42"/>
    </row>
    <row r="2742" spans="1:17" ht="13" x14ac:dyDescent="0.15">
      <c r="A2742" s="42"/>
      <c r="B2742" s="167"/>
      <c r="C2742" s="46"/>
      <c r="D2742" s="43"/>
      <c r="E2742" s="45"/>
      <c r="F2742" s="42"/>
      <c r="G2742" s="42"/>
      <c r="H2742" s="42"/>
      <c r="I2742" s="45"/>
      <c r="J2742" s="42"/>
      <c r="K2742" s="42"/>
      <c r="L2742" s="42"/>
      <c r="M2742" s="42"/>
      <c r="N2742" s="42"/>
      <c r="O2742" s="42"/>
      <c r="P2742" s="42"/>
      <c r="Q2742" s="42"/>
    </row>
    <row r="2743" spans="1:17" ht="13" x14ac:dyDescent="0.15">
      <c r="A2743" s="42"/>
      <c r="B2743" s="167"/>
      <c r="C2743" s="46"/>
      <c r="D2743" s="43"/>
      <c r="E2743" s="45"/>
      <c r="F2743" s="42"/>
      <c r="G2743" s="42"/>
      <c r="H2743" s="42"/>
      <c r="I2743" s="45"/>
      <c r="J2743" s="42"/>
      <c r="K2743" s="42"/>
      <c r="L2743" s="42"/>
      <c r="M2743" s="42"/>
      <c r="N2743" s="42"/>
      <c r="O2743" s="42"/>
      <c r="P2743" s="42"/>
      <c r="Q2743" s="42"/>
    </row>
    <row r="2744" spans="1:17" ht="13" x14ac:dyDescent="0.15">
      <c r="A2744" s="42"/>
      <c r="B2744" s="167"/>
      <c r="C2744" s="46"/>
      <c r="D2744" s="43"/>
      <c r="E2744" s="45"/>
      <c r="F2744" s="42"/>
      <c r="G2744" s="42"/>
      <c r="H2744" s="42"/>
      <c r="I2744" s="45"/>
      <c r="J2744" s="42"/>
      <c r="K2744" s="42"/>
      <c r="L2744" s="42"/>
      <c r="M2744" s="42"/>
      <c r="N2744" s="42"/>
      <c r="O2744" s="42"/>
      <c r="P2744" s="42"/>
      <c r="Q2744" s="42"/>
    </row>
    <row r="2745" spans="1:17" ht="13" x14ac:dyDescent="0.15">
      <c r="A2745" s="42"/>
      <c r="B2745" s="167"/>
      <c r="C2745" s="46"/>
      <c r="D2745" s="43"/>
      <c r="E2745" s="45"/>
      <c r="F2745" s="42"/>
      <c r="G2745" s="42"/>
      <c r="H2745" s="42"/>
      <c r="I2745" s="45"/>
      <c r="J2745" s="42"/>
      <c r="K2745" s="42"/>
      <c r="L2745" s="42"/>
      <c r="M2745" s="42"/>
      <c r="N2745" s="42"/>
      <c r="O2745" s="42"/>
      <c r="P2745" s="42"/>
      <c r="Q2745" s="42"/>
    </row>
    <row r="2746" spans="1:17" ht="13" x14ac:dyDescent="0.15">
      <c r="A2746" s="42"/>
      <c r="B2746" s="167"/>
      <c r="C2746" s="46"/>
      <c r="D2746" s="43"/>
      <c r="E2746" s="45"/>
      <c r="F2746" s="42"/>
      <c r="G2746" s="42"/>
      <c r="H2746" s="42"/>
      <c r="I2746" s="45"/>
      <c r="J2746" s="42"/>
      <c r="K2746" s="42"/>
      <c r="L2746" s="42"/>
      <c r="M2746" s="42"/>
      <c r="N2746" s="42"/>
      <c r="O2746" s="42"/>
      <c r="P2746" s="42"/>
      <c r="Q2746" s="42"/>
    </row>
    <row r="2747" spans="1:17" ht="13" x14ac:dyDescent="0.15">
      <c r="A2747" s="42"/>
      <c r="B2747" s="167"/>
      <c r="C2747" s="46"/>
      <c r="D2747" s="43"/>
      <c r="E2747" s="45"/>
      <c r="F2747" s="42"/>
      <c r="G2747" s="42"/>
      <c r="H2747" s="42"/>
      <c r="I2747" s="45"/>
      <c r="J2747" s="42"/>
      <c r="K2747" s="42"/>
      <c r="L2747" s="42"/>
      <c r="M2747" s="42"/>
      <c r="N2747" s="42"/>
      <c r="O2747" s="42"/>
      <c r="P2747" s="42"/>
      <c r="Q2747" s="42"/>
    </row>
    <row r="2748" spans="1:17" ht="13" x14ac:dyDescent="0.15">
      <c r="A2748" s="42"/>
      <c r="B2748" s="167"/>
      <c r="C2748" s="46"/>
      <c r="D2748" s="43"/>
      <c r="E2748" s="45"/>
      <c r="F2748" s="42"/>
      <c r="G2748" s="42"/>
      <c r="H2748" s="42"/>
      <c r="I2748" s="45"/>
      <c r="J2748" s="42"/>
      <c r="K2748" s="42"/>
      <c r="L2748" s="42"/>
      <c r="M2748" s="42"/>
      <c r="N2748" s="42"/>
      <c r="O2748" s="42"/>
      <c r="P2748" s="42"/>
      <c r="Q2748" s="42"/>
    </row>
    <row r="2749" spans="1:17" ht="13" x14ac:dyDescent="0.15">
      <c r="A2749" s="42"/>
      <c r="B2749" s="167"/>
      <c r="C2749" s="46"/>
      <c r="D2749" s="43"/>
      <c r="E2749" s="45"/>
      <c r="F2749" s="42"/>
      <c r="G2749" s="42"/>
      <c r="H2749" s="42"/>
      <c r="I2749" s="45"/>
      <c r="J2749" s="42"/>
      <c r="K2749" s="42"/>
      <c r="L2749" s="42"/>
      <c r="M2749" s="42"/>
      <c r="N2749" s="42"/>
      <c r="O2749" s="42"/>
      <c r="P2749" s="42"/>
      <c r="Q2749" s="42"/>
    </row>
    <row r="2750" spans="1:17" ht="13" x14ac:dyDescent="0.15">
      <c r="A2750" s="42"/>
      <c r="B2750" s="167"/>
      <c r="C2750" s="46"/>
      <c r="D2750" s="43"/>
      <c r="E2750" s="45"/>
      <c r="F2750" s="42"/>
      <c r="G2750" s="42"/>
      <c r="H2750" s="42"/>
      <c r="I2750" s="45"/>
      <c r="J2750" s="42"/>
      <c r="K2750" s="42"/>
      <c r="L2750" s="42"/>
      <c r="M2750" s="42"/>
      <c r="N2750" s="42"/>
      <c r="O2750" s="42"/>
      <c r="P2750" s="42"/>
      <c r="Q2750" s="42"/>
    </row>
    <row r="2751" spans="1:17" ht="13" x14ac:dyDescent="0.15">
      <c r="A2751" s="42"/>
      <c r="B2751" s="167"/>
      <c r="C2751" s="46"/>
      <c r="D2751" s="43"/>
      <c r="E2751" s="45"/>
      <c r="F2751" s="42"/>
      <c r="G2751" s="42"/>
      <c r="H2751" s="42"/>
      <c r="I2751" s="45"/>
      <c r="J2751" s="42"/>
      <c r="K2751" s="42"/>
      <c r="L2751" s="42"/>
      <c r="M2751" s="42"/>
      <c r="N2751" s="42"/>
      <c r="O2751" s="42"/>
      <c r="P2751" s="42"/>
      <c r="Q2751" s="42"/>
    </row>
    <row r="2752" spans="1:17" ht="13" x14ac:dyDescent="0.15">
      <c r="A2752" s="42"/>
      <c r="B2752" s="167"/>
      <c r="C2752" s="46"/>
      <c r="D2752" s="43"/>
      <c r="E2752" s="45"/>
      <c r="F2752" s="42"/>
      <c r="G2752" s="42"/>
      <c r="H2752" s="42"/>
      <c r="I2752" s="45"/>
      <c r="J2752" s="42"/>
      <c r="K2752" s="42"/>
      <c r="L2752" s="42"/>
      <c r="M2752" s="42"/>
      <c r="N2752" s="42"/>
      <c r="O2752" s="42"/>
      <c r="P2752" s="42"/>
      <c r="Q2752" s="42"/>
    </row>
    <row r="2753" spans="1:17" ht="13" x14ac:dyDescent="0.15">
      <c r="A2753" s="42"/>
      <c r="B2753" s="167"/>
      <c r="C2753" s="46"/>
      <c r="D2753" s="43"/>
      <c r="E2753" s="45"/>
      <c r="F2753" s="42"/>
      <c r="G2753" s="42"/>
      <c r="H2753" s="42"/>
      <c r="I2753" s="45"/>
      <c r="J2753" s="42"/>
      <c r="K2753" s="42"/>
      <c r="L2753" s="42"/>
      <c r="M2753" s="42"/>
      <c r="N2753" s="42"/>
      <c r="O2753" s="42"/>
      <c r="P2753" s="42"/>
      <c r="Q2753" s="42"/>
    </row>
    <row r="2754" spans="1:17" ht="13" x14ac:dyDescent="0.15">
      <c r="A2754" s="42"/>
      <c r="B2754" s="167"/>
      <c r="C2754" s="46"/>
      <c r="D2754" s="43"/>
      <c r="E2754" s="45"/>
      <c r="F2754" s="42"/>
      <c r="G2754" s="42"/>
      <c r="H2754" s="42"/>
      <c r="I2754" s="45"/>
      <c r="J2754" s="42"/>
      <c r="K2754" s="42"/>
      <c r="L2754" s="42"/>
      <c r="M2754" s="42"/>
      <c r="N2754" s="42"/>
      <c r="O2754" s="42"/>
      <c r="P2754" s="42"/>
      <c r="Q2754" s="42"/>
    </row>
    <row r="2755" spans="1:17" ht="13" x14ac:dyDescent="0.15">
      <c r="A2755" s="42"/>
      <c r="B2755" s="167"/>
      <c r="C2755" s="46"/>
      <c r="D2755" s="43"/>
      <c r="E2755" s="45"/>
      <c r="F2755" s="42"/>
      <c r="G2755" s="42"/>
      <c r="H2755" s="42"/>
      <c r="I2755" s="45"/>
      <c r="J2755" s="42"/>
      <c r="K2755" s="42"/>
      <c r="L2755" s="42"/>
      <c r="M2755" s="42"/>
      <c r="N2755" s="42"/>
      <c r="O2755" s="42"/>
      <c r="P2755" s="42"/>
      <c r="Q2755" s="42"/>
    </row>
    <row r="2756" spans="1:17" ht="13" x14ac:dyDescent="0.15">
      <c r="A2756" s="42"/>
      <c r="B2756" s="167"/>
      <c r="C2756" s="46"/>
      <c r="D2756" s="43"/>
      <c r="E2756" s="45"/>
      <c r="F2756" s="42"/>
      <c r="G2756" s="42"/>
      <c r="H2756" s="42"/>
      <c r="I2756" s="45"/>
      <c r="J2756" s="42"/>
      <c r="K2756" s="42"/>
      <c r="L2756" s="42"/>
      <c r="M2756" s="42"/>
      <c r="N2756" s="42"/>
      <c r="O2756" s="42"/>
      <c r="P2756" s="42"/>
      <c r="Q2756" s="42"/>
    </row>
    <row r="2757" spans="1:17" ht="13" x14ac:dyDescent="0.15">
      <c r="A2757" s="42"/>
      <c r="B2757" s="167"/>
      <c r="C2757" s="46"/>
      <c r="D2757" s="43"/>
      <c r="E2757" s="45"/>
      <c r="F2757" s="42"/>
      <c r="G2757" s="42"/>
      <c r="H2757" s="42"/>
      <c r="I2757" s="45"/>
      <c r="J2757" s="42"/>
      <c r="K2757" s="42"/>
      <c r="L2757" s="42"/>
      <c r="M2757" s="42"/>
      <c r="N2757" s="42"/>
      <c r="O2757" s="42"/>
      <c r="P2757" s="42"/>
      <c r="Q2757" s="42"/>
    </row>
    <row r="2758" spans="1:17" ht="13" x14ac:dyDescent="0.15">
      <c r="A2758" s="42"/>
      <c r="B2758" s="167"/>
      <c r="C2758" s="46"/>
      <c r="D2758" s="43"/>
      <c r="E2758" s="45"/>
      <c r="F2758" s="42"/>
      <c r="G2758" s="42"/>
      <c r="H2758" s="42"/>
      <c r="I2758" s="45"/>
      <c r="J2758" s="42"/>
      <c r="K2758" s="42"/>
      <c r="L2758" s="42"/>
      <c r="M2758" s="42"/>
      <c r="N2758" s="42"/>
      <c r="O2758" s="42"/>
      <c r="P2758" s="42"/>
      <c r="Q2758" s="42"/>
    </row>
    <row r="2759" spans="1:17" ht="13" x14ac:dyDescent="0.15">
      <c r="A2759" s="42"/>
      <c r="B2759" s="167"/>
      <c r="C2759" s="46"/>
      <c r="D2759" s="43"/>
      <c r="E2759" s="45"/>
      <c r="F2759" s="42"/>
      <c r="G2759" s="42"/>
      <c r="H2759" s="42"/>
      <c r="I2759" s="45"/>
      <c r="J2759" s="42"/>
      <c r="K2759" s="42"/>
      <c r="L2759" s="42"/>
      <c r="M2759" s="42"/>
      <c r="N2759" s="42"/>
      <c r="O2759" s="42"/>
      <c r="P2759" s="42"/>
      <c r="Q2759" s="42"/>
    </row>
    <row r="2760" spans="1:17" ht="13" x14ac:dyDescent="0.15">
      <c r="A2760" s="42"/>
      <c r="B2760" s="167"/>
      <c r="C2760" s="46"/>
      <c r="D2760" s="43"/>
      <c r="E2760" s="45"/>
      <c r="F2760" s="42"/>
      <c r="G2760" s="42"/>
      <c r="H2760" s="42"/>
      <c r="I2760" s="45"/>
      <c r="J2760" s="42"/>
      <c r="K2760" s="42"/>
      <c r="L2760" s="42"/>
      <c r="M2760" s="42"/>
      <c r="N2760" s="42"/>
      <c r="O2760" s="42"/>
      <c r="P2760" s="42"/>
      <c r="Q2760" s="42"/>
    </row>
    <row r="2761" spans="1:17" ht="13" x14ac:dyDescent="0.15">
      <c r="A2761" s="42"/>
      <c r="B2761" s="167"/>
      <c r="C2761" s="46"/>
      <c r="D2761" s="43"/>
      <c r="E2761" s="45"/>
      <c r="F2761" s="42"/>
      <c r="G2761" s="42"/>
      <c r="H2761" s="42"/>
      <c r="I2761" s="45"/>
      <c r="J2761" s="42"/>
      <c r="K2761" s="42"/>
      <c r="L2761" s="42"/>
      <c r="M2761" s="42"/>
      <c r="N2761" s="42"/>
      <c r="O2761" s="42"/>
      <c r="P2761" s="42"/>
      <c r="Q2761" s="42"/>
    </row>
    <row r="2762" spans="1:17" ht="13" x14ac:dyDescent="0.15">
      <c r="A2762" s="42"/>
      <c r="B2762" s="167"/>
      <c r="C2762" s="46"/>
      <c r="D2762" s="43"/>
      <c r="E2762" s="45"/>
      <c r="F2762" s="42"/>
      <c r="G2762" s="42"/>
      <c r="H2762" s="42"/>
      <c r="I2762" s="45"/>
      <c r="J2762" s="42"/>
      <c r="K2762" s="42"/>
      <c r="L2762" s="42"/>
      <c r="M2762" s="42"/>
      <c r="N2762" s="42"/>
      <c r="O2762" s="42"/>
      <c r="P2762" s="42"/>
      <c r="Q2762" s="42"/>
    </row>
    <row r="2763" spans="1:17" ht="13" x14ac:dyDescent="0.15">
      <c r="A2763" s="42"/>
      <c r="B2763" s="167"/>
      <c r="C2763" s="46"/>
      <c r="D2763" s="43"/>
      <c r="E2763" s="45"/>
      <c r="F2763" s="42"/>
      <c r="G2763" s="42"/>
      <c r="H2763" s="42"/>
      <c r="I2763" s="45"/>
      <c r="J2763" s="42"/>
      <c r="K2763" s="42"/>
      <c r="L2763" s="42"/>
      <c r="M2763" s="42"/>
      <c r="N2763" s="42"/>
      <c r="O2763" s="42"/>
      <c r="P2763" s="42"/>
      <c r="Q2763" s="42"/>
    </row>
    <row r="2764" spans="1:17" ht="13" x14ac:dyDescent="0.15">
      <c r="A2764" s="42"/>
      <c r="B2764" s="167"/>
      <c r="C2764" s="46"/>
      <c r="D2764" s="43"/>
      <c r="E2764" s="45"/>
      <c r="F2764" s="42"/>
      <c r="G2764" s="42"/>
      <c r="H2764" s="42"/>
      <c r="I2764" s="45"/>
      <c r="J2764" s="42"/>
      <c r="K2764" s="42"/>
      <c r="L2764" s="42"/>
      <c r="M2764" s="42"/>
      <c r="N2764" s="42"/>
      <c r="O2764" s="42"/>
      <c r="P2764" s="42"/>
      <c r="Q2764" s="42"/>
    </row>
    <row r="2765" spans="1:17" ht="13" x14ac:dyDescent="0.15">
      <c r="A2765" s="42"/>
      <c r="B2765" s="167"/>
      <c r="C2765" s="46"/>
      <c r="D2765" s="43"/>
      <c r="E2765" s="45"/>
      <c r="F2765" s="42"/>
      <c r="G2765" s="42"/>
      <c r="H2765" s="42"/>
      <c r="I2765" s="45"/>
      <c r="J2765" s="42"/>
      <c r="K2765" s="42"/>
      <c r="L2765" s="42"/>
      <c r="M2765" s="42"/>
      <c r="N2765" s="42"/>
      <c r="O2765" s="42"/>
      <c r="P2765" s="42"/>
      <c r="Q2765" s="42"/>
    </row>
    <row r="2766" spans="1:17" ht="13" x14ac:dyDescent="0.15">
      <c r="A2766" s="42"/>
      <c r="B2766" s="167"/>
      <c r="C2766" s="46"/>
      <c r="D2766" s="43"/>
      <c r="E2766" s="45"/>
      <c r="F2766" s="42"/>
      <c r="G2766" s="42"/>
      <c r="H2766" s="42"/>
      <c r="I2766" s="45"/>
      <c r="J2766" s="42"/>
      <c r="K2766" s="42"/>
      <c r="L2766" s="42"/>
      <c r="M2766" s="42"/>
      <c r="N2766" s="42"/>
      <c r="O2766" s="42"/>
      <c r="P2766" s="42"/>
      <c r="Q2766" s="42"/>
    </row>
    <row r="2767" spans="1:17" ht="13" x14ac:dyDescent="0.15">
      <c r="A2767" s="42"/>
      <c r="B2767" s="167"/>
      <c r="C2767" s="46"/>
      <c r="D2767" s="43"/>
      <c r="E2767" s="45"/>
      <c r="F2767" s="42"/>
      <c r="G2767" s="42"/>
      <c r="H2767" s="42"/>
      <c r="I2767" s="45"/>
      <c r="J2767" s="42"/>
      <c r="K2767" s="42"/>
      <c r="L2767" s="42"/>
      <c r="M2767" s="42"/>
      <c r="N2767" s="42"/>
      <c r="O2767" s="42"/>
      <c r="P2767" s="42"/>
      <c r="Q2767" s="42"/>
    </row>
    <row r="2768" spans="1:17" ht="13" x14ac:dyDescent="0.15">
      <c r="A2768" s="42"/>
      <c r="B2768" s="167"/>
      <c r="C2768" s="46"/>
      <c r="D2768" s="43"/>
      <c r="E2768" s="45"/>
      <c r="F2768" s="42"/>
      <c r="G2768" s="42"/>
      <c r="H2768" s="42"/>
      <c r="I2768" s="45"/>
      <c r="J2768" s="42"/>
      <c r="K2768" s="42"/>
      <c r="L2768" s="42"/>
      <c r="M2768" s="42"/>
      <c r="N2768" s="42"/>
      <c r="O2768" s="42"/>
      <c r="P2768" s="42"/>
      <c r="Q2768" s="42"/>
    </row>
    <row r="2769" spans="1:17" ht="13" x14ac:dyDescent="0.15">
      <c r="A2769" s="42"/>
      <c r="B2769" s="167"/>
      <c r="C2769" s="46"/>
      <c r="D2769" s="43"/>
      <c r="E2769" s="45"/>
      <c r="F2769" s="42"/>
      <c r="G2769" s="42"/>
      <c r="H2769" s="42"/>
      <c r="I2769" s="45"/>
      <c r="J2769" s="42"/>
      <c r="K2769" s="42"/>
      <c r="L2769" s="42"/>
      <c r="M2769" s="42"/>
      <c r="N2769" s="42"/>
      <c r="O2769" s="42"/>
      <c r="P2769" s="42"/>
      <c r="Q2769" s="42"/>
    </row>
    <row r="2770" spans="1:17" ht="13" x14ac:dyDescent="0.15">
      <c r="A2770" s="42"/>
      <c r="B2770" s="167"/>
      <c r="C2770" s="46"/>
      <c r="D2770" s="43"/>
      <c r="E2770" s="45"/>
      <c r="F2770" s="42"/>
      <c r="G2770" s="42"/>
      <c r="H2770" s="42"/>
      <c r="I2770" s="45"/>
      <c r="J2770" s="42"/>
      <c r="K2770" s="42"/>
      <c r="L2770" s="42"/>
      <c r="M2770" s="42"/>
      <c r="N2770" s="42"/>
      <c r="O2770" s="42"/>
      <c r="P2770" s="42"/>
      <c r="Q2770" s="42"/>
    </row>
    <row r="2771" spans="1:17" ht="13" x14ac:dyDescent="0.15">
      <c r="A2771" s="42"/>
      <c r="B2771" s="167"/>
      <c r="C2771" s="46"/>
      <c r="D2771" s="43"/>
      <c r="E2771" s="45"/>
      <c r="F2771" s="42"/>
      <c r="G2771" s="42"/>
      <c r="H2771" s="42"/>
      <c r="I2771" s="45"/>
      <c r="J2771" s="42"/>
      <c r="K2771" s="42"/>
      <c r="L2771" s="42"/>
      <c r="M2771" s="42"/>
      <c r="N2771" s="42"/>
      <c r="O2771" s="42"/>
      <c r="P2771" s="42"/>
      <c r="Q2771" s="42"/>
    </row>
    <row r="2772" spans="1:17" ht="13" x14ac:dyDescent="0.15">
      <c r="A2772" s="42"/>
      <c r="B2772" s="167"/>
      <c r="C2772" s="46"/>
      <c r="D2772" s="43"/>
      <c r="E2772" s="45"/>
      <c r="F2772" s="42"/>
      <c r="G2772" s="42"/>
      <c r="H2772" s="42"/>
      <c r="I2772" s="45"/>
      <c r="J2772" s="42"/>
      <c r="K2772" s="42"/>
      <c r="L2772" s="42"/>
      <c r="M2772" s="42"/>
      <c r="N2772" s="42"/>
      <c r="O2772" s="42"/>
      <c r="P2772" s="42"/>
      <c r="Q2772" s="42"/>
    </row>
    <row r="2773" spans="1:17" ht="13" x14ac:dyDescent="0.15">
      <c r="A2773" s="42"/>
      <c r="B2773" s="167"/>
      <c r="C2773" s="46"/>
      <c r="D2773" s="43"/>
      <c r="E2773" s="45"/>
      <c r="F2773" s="42"/>
      <c r="G2773" s="42"/>
      <c r="H2773" s="42"/>
      <c r="I2773" s="45"/>
      <c r="J2773" s="42"/>
      <c r="K2773" s="42"/>
      <c r="L2773" s="42"/>
      <c r="M2773" s="42"/>
      <c r="N2773" s="42"/>
      <c r="O2773" s="42"/>
      <c r="P2773" s="42"/>
      <c r="Q2773" s="42"/>
    </row>
    <row r="2774" spans="1:17" ht="13" x14ac:dyDescent="0.15">
      <c r="A2774" s="42"/>
      <c r="B2774" s="167"/>
      <c r="C2774" s="46"/>
      <c r="D2774" s="43"/>
      <c r="E2774" s="45"/>
      <c r="F2774" s="42"/>
      <c r="G2774" s="42"/>
      <c r="H2774" s="42"/>
      <c r="I2774" s="45"/>
      <c r="J2774" s="42"/>
      <c r="K2774" s="42"/>
      <c r="L2774" s="42"/>
      <c r="M2774" s="42"/>
      <c r="N2774" s="42"/>
      <c r="O2774" s="42"/>
      <c r="P2774" s="42"/>
      <c r="Q2774" s="42"/>
    </row>
    <row r="2775" spans="1:17" ht="13" x14ac:dyDescent="0.15">
      <c r="A2775" s="42"/>
      <c r="B2775" s="167"/>
      <c r="C2775" s="46"/>
      <c r="D2775" s="43"/>
      <c r="E2775" s="45"/>
      <c r="F2775" s="42"/>
      <c r="G2775" s="42"/>
      <c r="H2775" s="42"/>
      <c r="I2775" s="45"/>
      <c r="J2775" s="42"/>
      <c r="K2775" s="42"/>
      <c r="L2775" s="42"/>
      <c r="M2775" s="42"/>
      <c r="N2775" s="42"/>
      <c r="O2775" s="42"/>
      <c r="P2775" s="42"/>
      <c r="Q2775" s="42"/>
    </row>
    <row r="2776" spans="1:17" ht="13" x14ac:dyDescent="0.15">
      <c r="A2776" s="42"/>
      <c r="B2776" s="167"/>
      <c r="C2776" s="46"/>
      <c r="D2776" s="43"/>
      <c r="E2776" s="45"/>
      <c r="F2776" s="42"/>
      <c r="G2776" s="42"/>
      <c r="H2776" s="42"/>
      <c r="I2776" s="45"/>
      <c r="J2776" s="42"/>
      <c r="K2776" s="42"/>
      <c r="L2776" s="42"/>
      <c r="M2776" s="42"/>
      <c r="N2776" s="42"/>
      <c r="O2776" s="42"/>
      <c r="P2776" s="42"/>
      <c r="Q2776" s="42"/>
    </row>
    <row r="2777" spans="1:17" ht="13" x14ac:dyDescent="0.15">
      <c r="A2777" s="42"/>
      <c r="B2777" s="167"/>
      <c r="C2777" s="46"/>
      <c r="D2777" s="43"/>
      <c r="E2777" s="45"/>
      <c r="F2777" s="42"/>
      <c r="G2777" s="42"/>
      <c r="H2777" s="42"/>
      <c r="I2777" s="45"/>
      <c r="J2777" s="42"/>
      <c r="K2777" s="42"/>
      <c r="L2777" s="42"/>
      <c r="M2777" s="42"/>
      <c r="N2777" s="42"/>
      <c r="O2777" s="42"/>
      <c r="P2777" s="42"/>
      <c r="Q2777" s="42"/>
    </row>
    <row r="2778" spans="1:17" ht="13" x14ac:dyDescent="0.15">
      <c r="A2778" s="42"/>
      <c r="B2778" s="167"/>
      <c r="C2778" s="46"/>
      <c r="D2778" s="43"/>
      <c r="E2778" s="45"/>
      <c r="F2778" s="42"/>
      <c r="G2778" s="42"/>
      <c r="H2778" s="42"/>
      <c r="I2778" s="45"/>
      <c r="J2778" s="42"/>
      <c r="K2778" s="42"/>
      <c r="L2778" s="42"/>
      <c r="M2778" s="42"/>
      <c r="N2778" s="42"/>
      <c r="O2778" s="42"/>
      <c r="P2778" s="42"/>
      <c r="Q2778" s="42"/>
    </row>
    <row r="2779" spans="1:17" ht="13" x14ac:dyDescent="0.15">
      <c r="A2779" s="42"/>
      <c r="B2779" s="167"/>
      <c r="C2779" s="46"/>
      <c r="D2779" s="43"/>
      <c r="E2779" s="45"/>
      <c r="F2779" s="42"/>
      <c r="G2779" s="42"/>
      <c r="H2779" s="42"/>
      <c r="I2779" s="45"/>
      <c r="J2779" s="42"/>
      <c r="K2779" s="42"/>
      <c r="L2779" s="42"/>
      <c r="M2779" s="42"/>
      <c r="N2779" s="42"/>
      <c r="O2779" s="42"/>
      <c r="P2779" s="42"/>
      <c r="Q2779" s="42"/>
    </row>
    <row r="2780" spans="1:17" ht="13" x14ac:dyDescent="0.15">
      <c r="A2780" s="42"/>
      <c r="B2780" s="167"/>
      <c r="C2780" s="46"/>
      <c r="D2780" s="43"/>
      <c r="E2780" s="45"/>
      <c r="F2780" s="42"/>
      <c r="G2780" s="42"/>
      <c r="H2780" s="42"/>
      <c r="I2780" s="45"/>
      <c r="J2780" s="42"/>
      <c r="K2780" s="42"/>
      <c r="L2780" s="42"/>
      <c r="M2780" s="42"/>
      <c r="N2780" s="42"/>
      <c r="O2780" s="42"/>
      <c r="P2780" s="42"/>
      <c r="Q2780" s="42"/>
    </row>
    <row r="2781" spans="1:17" ht="13" x14ac:dyDescent="0.15">
      <c r="A2781" s="42"/>
      <c r="B2781" s="167"/>
      <c r="C2781" s="46"/>
      <c r="D2781" s="43"/>
      <c r="E2781" s="45"/>
      <c r="F2781" s="42"/>
      <c r="G2781" s="42"/>
      <c r="H2781" s="42"/>
      <c r="I2781" s="45"/>
      <c r="J2781" s="42"/>
      <c r="K2781" s="42"/>
      <c r="L2781" s="42"/>
      <c r="M2781" s="42"/>
      <c r="N2781" s="42"/>
      <c r="O2781" s="42"/>
      <c r="P2781" s="42"/>
      <c r="Q2781" s="42"/>
    </row>
    <row r="2782" spans="1:17" ht="13" x14ac:dyDescent="0.15">
      <c r="A2782" s="42"/>
      <c r="B2782" s="167"/>
      <c r="C2782" s="46"/>
      <c r="D2782" s="43"/>
      <c r="E2782" s="45"/>
      <c r="F2782" s="42"/>
      <c r="G2782" s="42"/>
      <c r="H2782" s="42"/>
      <c r="I2782" s="45"/>
      <c r="J2782" s="42"/>
      <c r="K2782" s="42"/>
      <c r="L2782" s="42"/>
      <c r="M2782" s="42"/>
      <c r="N2782" s="42"/>
      <c r="O2782" s="42"/>
      <c r="P2782" s="42"/>
      <c r="Q2782" s="42"/>
    </row>
    <row r="2783" spans="1:17" ht="13" x14ac:dyDescent="0.15">
      <c r="A2783" s="42"/>
      <c r="B2783" s="167"/>
      <c r="C2783" s="46"/>
      <c r="D2783" s="43"/>
      <c r="E2783" s="45"/>
      <c r="F2783" s="42"/>
      <c r="G2783" s="42"/>
      <c r="H2783" s="42"/>
      <c r="I2783" s="45"/>
      <c r="J2783" s="42"/>
      <c r="K2783" s="42"/>
      <c r="L2783" s="42"/>
      <c r="M2783" s="42"/>
      <c r="N2783" s="42"/>
      <c r="O2783" s="42"/>
      <c r="P2783" s="42"/>
      <c r="Q2783" s="42"/>
    </row>
    <row r="2784" spans="1:17" ht="13" x14ac:dyDescent="0.15">
      <c r="A2784" s="42"/>
      <c r="B2784" s="167"/>
      <c r="C2784" s="46"/>
      <c r="D2784" s="43"/>
      <c r="E2784" s="45"/>
      <c r="F2784" s="42"/>
      <c r="G2784" s="42"/>
      <c r="H2784" s="42"/>
      <c r="I2784" s="45"/>
      <c r="J2784" s="42"/>
      <c r="K2784" s="42"/>
      <c r="L2784" s="42"/>
      <c r="M2784" s="42"/>
      <c r="N2784" s="42"/>
      <c r="O2784" s="42"/>
      <c r="P2784" s="42"/>
      <c r="Q2784" s="42"/>
    </row>
    <row r="2785" spans="1:17" ht="13" x14ac:dyDescent="0.15">
      <c r="A2785" s="42"/>
      <c r="B2785" s="167"/>
      <c r="C2785" s="46"/>
      <c r="D2785" s="43"/>
      <c r="E2785" s="45"/>
      <c r="F2785" s="42"/>
      <c r="G2785" s="42"/>
      <c r="H2785" s="42"/>
      <c r="I2785" s="45"/>
      <c r="J2785" s="42"/>
      <c r="K2785" s="42"/>
      <c r="L2785" s="42"/>
      <c r="M2785" s="42"/>
      <c r="N2785" s="42"/>
      <c r="O2785" s="42"/>
      <c r="P2785" s="42"/>
      <c r="Q2785" s="42"/>
    </row>
    <row r="2786" spans="1:17" ht="13" x14ac:dyDescent="0.15">
      <c r="A2786" s="42"/>
      <c r="B2786" s="167"/>
      <c r="C2786" s="46"/>
      <c r="D2786" s="43"/>
      <c r="E2786" s="45"/>
      <c r="F2786" s="42"/>
      <c r="G2786" s="42"/>
      <c r="H2786" s="42"/>
      <c r="I2786" s="45"/>
      <c r="J2786" s="42"/>
      <c r="K2786" s="42"/>
      <c r="L2786" s="42"/>
      <c r="M2786" s="42"/>
      <c r="N2786" s="42"/>
      <c r="O2786" s="42"/>
      <c r="P2786" s="42"/>
      <c r="Q2786" s="42"/>
    </row>
    <row r="2787" spans="1:17" ht="13" x14ac:dyDescent="0.15">
      <c r="A2787" s="42"/>
      <c r="B2787" s="167"/>
      <c r="C2787" s="46"/>
      <c r="D2787" s="43"/>
      <c r="E2787" s="45"/>
      <c r="F2787" s="42"/>
      <c r="G2787" s="42"/>
      <c r="H2787" s="42"/>
      <c r="I2787" s="45"/>
      <c r="J2787" s="42"/>
      <c r="K2787" s="42"/>
      <c r="L2787" s="42"/>
      <c r="M2787" s="42"/>
      <c r="N2787" s="42"/>
      <c r="O2787" s="42"/>
      <c r="P2787" s="42"/>
      <c r="Q2787" s="42"/>
    </row>
    <row r="2788" spans="1:17" ht="13" x14ac:dyDescent="0.15">
      <c r="A2788" s="42"/>
      <c r="B2788" s="167"/>
      <c r="C2788" s="46"/>
      <c r="D2788" s="43"/>
      <c r="E2788" s="45"/>
      <c r="F2788" s="42"/>
      <c r="G2788" s="42"/>
      <c r="H2788" s="42"/>
      <c r="I2788" s="45"/>
      <c r="J2788" s="42"/>
      <c r="K2788" s="42"/>
      <c r="L2788" s="42"/>
      <c r="M2788" s="42"/>
      <c r="N2788" s="42"/>
      <c r="O2788" s="42"/>
      <c r="P2788" s="42"/>
      <c r="Q2788" s="42"/>
    </row>
    <row r="2789" spans="1:17" ht="13" x14ac:dyDescent="0.15">
      <c r="A2789" s="42"/>
      <c r="B2789" s="167"/>
      <c r="C2789" s="46"/>
      <c r="D2789" s="43"/>
      <c r="E2789" s="45"/>
      <c r="F2789" s="42"/>
      <c r="G2789" s="42"/>
      <c r="H2789" s="42"/>
      <c r="I2789" s="45"/>
      <c r="J2789" s="42"/>
      <c r="K2789" s="42"/>
      <c r="L2789" s="42"/>
      <c r="M2789" s="42"/>
      <c r="N2789" s="42"/>
      <c r="O2789" s="42"/>
      <c r="P2789" s="42"/>
      <c r="Q2789" s="42"/>
    </row>
    <row r="2790" spans="1:17" ht="13" x14ac:dyDescent="0.15">
      <c r="A2790" s="42"/>
      <c r="B2790" s="167"/>
      <c r="C2790" s="46"/>
      <c r="D2790" s="43"/>
      <c r="E2790" s="45"/>
      <c r="F2790" s="42"/>
      <c r="G2790" s="42"/>
      <c r="H2790" s="42"/>
      <c r="I2790" s="45"/>
      <c r="J2790" s="42"/>
      <c r="K2790" s="42"/>
      <c r="L2790" s="42"/>
      <c r="M2790" s="42"/>
      <c r="N2790" s="42"/>
      <c r="O2790" s="42"/>
      <c r="P2790" s="42"/>
      <c r="Q2790" s="42"/>
    </row>
    <row r="2791" spans="1:17" ht="13" x14ac:dyDescent="0.15">
      <c r="A2791" s="42"/>
      <c r="B2791" s="167"/>
      <c r="C2791" s="46"/>
      <c r="D2791" s="43"/>
      <c r="E2791" s="45"/>
      <c r="F2791" s="42"/>
      <c r="G2791" s="42"/>
      <c r="H2791" s="42"/>
      <c r="I2791" s="45"/>
      <c r="J2791" s="42"/>
      <c r="K2791" s="42"/>
      <c r="L2791" s="42"/>
      <c r="M2791" s="42"/>
      <c r="N2791" s="42"/>
      <c r="O2791" s="42"/>
      <c r="P2791" s="42"/>
      <c r="Q2791" s="42"/>
    </row>
    <row r="2792" spans="1:17" ht="13" x14ac:dyDescent="0.15">
      <c r="A2792" s="42"/>
      <c r="B2792" s="167"/>
      <c r="C2792" s="46"/>
      <c r="D2792" s="43"/>
      <c r="E2792" s="45"/>
      <c r="F2792" s="42"/>
      <c r="G2792" s="42"/>
      <c r="H2792" s="42"/>
      <c r="I2792" s="45"/>
      <c r="J2792" s="42"/>
      <c r="K2792" s="42"/>
      <c r="L2792" s="42"/>
      <c r="M2792" s="42"/>
      <c r="N2792" s="42"/>
      <c r="O2792" s="42"/>
      <c r="P2792" s="42"/>
      <c r="Q2792" s="42"/>
    </row>
    <row r="2793" spans="1:17" ht="13" x14ac:dyDescent="0.15">
      <c r="A2793" s="42"/>
      <c r="B2793" s="167"/>
      <c r="C2793" s="46"/>
      <c r="D2793" s="43"/>
      <c r="E2793" s="45"/>
      <c r="F2793" s="42"/>
      <c r="G2793" s="42"/>
      <c r="H2793" s="42"/>
      <c r="I2793" s="45"/>
      <c r="J2793" s="42"/>
      <c r="K2793" s="42"/>
      <c r="L2793" s="42"/>
      <c r="M2793" s="42"/>
      <c r="N2793" s="42"/>
      <c r="O2793" s="42"/>
      <c r="P2793" s="42"/>
      <c r="Q2793" s="42"/>
    </row>
    <row r="2794" spans="1:17" ht="13" x14ac:dyDescent="0.15">
      <c r="A2794" s="42"/>
      <c r="B2794" s="167"/>
      <c r="C2794" s="46"/>
      <c r="D2794" s="43"/>
      <c r="E2794" s="45"/>
      <c r="F2794" s="42"/>
      <c r="G2794" s="42"/>
      <c r="H2794" s="42"/>
      <c r="I2794" s="45"/>
      <c r="J2794" s="42"/>
      <c r="K2794" s="42"/>
      <c r="L2794" s="42"/>
      <c r="M2794" s="42"/>
      <c r="N2794" s="42"/>
      <c r="O2794" s="42"/>
      <c r="P2794" s="42"/>
      <c r="Q2794" s="42"/>
    </row>
    <row r="2795" spans="1:17" ht="13" x14ac:dyDescent="0.15">
      <c r="A2795" s="42"/>
      <c r="B2795" s="167"/>
      <c r="C2795" s="46"/>
      <c r="D2795" s="43"/>
      <c r="E2795" s="45"/>
      <c r="F2795" s="42"/>
      <c r="G2795" s="42"/>
      <c r="H2795" s="42"/>
      <c r="I2795" s="45"/>
      <c r="J2795" s="42"/>
      <c r="K2795" s="42"/>
      <c r="L2795" s="42"/>
      <c r="M2795" s="42"/>
      <c r="N2795" s="42"/>
      <c r="O2795" s="42"/>
      <c r="P2795" s="42"/>
      <c r="Q2795" s="42"/>
    </row>
    <row r="2796" spans="1:17" ht="13" x14ac:dyDescent="0.15">
      <c r="A2796" s="42"/>
      <c r="B2796" s="167"/>
      <c r="C2796" s="46"/>
      <c r="D2796" s="43"/>
      <c r="E2796" s="45"/>
      <c r="F2796" s="42"/>
      <c r="G2796" s="42"/>
      <c r="H2796" s="42"/>
      <c r="I2796" s="45"/>
      <c r="J2796" s="42"/>
      <c r="K2796" s="42"/>
      <c r="L2796" s="42"/>
      <c r="M2796" s="42"/>
      <c r="N2796" s="42"/>
      <c r="O2796" s="42"/>
      <c r="P2796" s="42"/>
      <c r="Q2796" s="42"/>
    </row>
    <row r="2797" spans="1:17" ht="13" x14ac:dyDescent="0.15">
      <c r="A2797" s="42"/>
      <c r="B2797" s="167"/>
      <c r="C2797" s="46"/>
      <c r="D2797" s="43"/>
      <c r="E2797" s="45"/>
      <c r="F2797" s="42"/>
      <c r="G2797" s="42"/>
      <c r="H2797" s="42"/>
      <c r="I2797" s="45"/>
      <c r="J2797" s="42"/>
      <c r="K2797" s="42"/>
      <c r="L2797" s="42"/>
      <c r="M2797" s="42"/>
      <c r="N2797" s="42"/>
      <c r="O2797" s="42"/>
      <c r="P2797" s="42"/>
      <c r="Q2797" s="42"/>
    </row>
    <row r="2798" spans="1:17" ht="13" x14ac:dyDescent="0.15">
      <c r="A2798" s="42"/>
      <c r="B2798" s="167"/>
      <c r="C2798" s="46"/>
      <c r="D2798" s="43"/>
      <c r="E2798" s="45"/>
      <c r="F2798" s="42"/>
      <c r="G2798" s="42"/>
      <c r="H2798" s="42"/>
      <c r="I2798" s="45"/>
      <c r="J2798" s="42"/>
      <c r="K2798" s="42"/>
      <c r="L2798" s="42"/>
      <c r="M2798" s="42"/>
      <c r="N2798" s="42"/>
      <c r="O2798" s="42"/>
      <c r="P2798" s="42"/>
      <c r="Q2798" s="42"/>
    </row>
    <row r="2799" spans="1:17" ht="13" x14ac:dyDescent="0.15">
      <c r="A2799" s="42"/>
      <c r="B2799" s="167"/>
      <c r="C2799" s="46"/>
      <c r="D2799" s="43"/>
      <c r="E2799" s="45"/>
      <c r="F2799" s="42"/>
      <c r="G2799" s="42"/>
      <c r="H2799" s="42"/>
      <c r="I2799" s="45"/>
      <c r="J2799" s="42"/>
      <c r="K2799" s="42"/>
      <c r="L2799" s="42"/>
      <c r="M2799" s="42"/>
      <c r="N2799" s="42"/>
      <c r="O2799" s="42"/>
      <c r="P2799" s="42"/>
      <c r="Q2799" s="42"/>
    </row>
    <row r="2800" spans="1:17" ht="13" x14ac:dyDescent="0.15">
      <c r="A2800" s="42"/>
      <c r="B2800" s="167"/>
      <c r="C2800" s="46"/>
      <c r="D2800" s="43"/>
      <c r="E2800" s="45"/>
      <c r="F2800" s="42"/>
      <c r="G2800" s="42"/>
      <c r="H2800" s="42"/>
      <c r="I2800" s="45"/>
      <c r="J2800" s="42"/>
      <c r="K2800" s="42"/>
      <c r="L2800" s="42"/>
      <c r="M2800" s="42"/>
      <c r="N2800" s="42"/>
      <c r="O2800" s="42"/>
      <c r="P2800" s="42"/>
      <c r="Q2800" s="42"/>
    </row>
    <row r="2801" spans="1:17" ht="13" x14ac:dyDescent="0.15">
      <c r="A2801" s="42"/>
      <c r="B2801" s="167"/>
      <c r="C2801" s="46"/>
      <c r="D2801" s="43"/>
      <c r="E2801" s="45"/>
      <c r="F2801" s="42"/>
      <c r="G2801" s="42"/>
      <c r="H2801" s="42"/>
      <c r="I2801" s="45"/>
      <c r="J2801" s="42"/>
      <c r="K2801" s="42"/>
      <c r="L2801" s="42"/>
      <c r="M2801" s="42"/>
      <c r="N2801" s="42"/>
      <c r="O2801" s="42"/>
      <c r="P2801" s="42"/>
      <c r="Q2801" s="42"/>
    </row>
    <row r="2802" spans="1:17" ht="13" x14ac:dyDescent="0.15">
      <c r="A2802" s="42"/>
      <c r="B2802" s="167"/>
      <c r="C2802" s="46"/>
      <c r="D2802" s="43"/>
      <c r="E2802" s="45"/>
      <c r="F2802" s="42"/>
      <c r="G2802" s="42"/>
      <c r="H2802" s="42"/>
      <c r="I2802" s="45"/>
      <c r="J2802" s="42"/>
      <c r="K2802" s="42"/>
      <c r="L2802" s="42"/>
      <c r="M2802" s="42"/>
      <c r="N2802" s="42"/>
      <c r="O2802" s="42"/>
      <c r="P2802" s="42"/>
      <c r="Q2802" s="42"/>
    </row>
    <row r="2803" spans="1:17" ht="13" x14ac:dyDescent="0.15">
      <c r="A2803" s="42"/>
      <c r="B2803" s="167"/>
      <c r="C2803" s="46"/>
      <c r="D2803" s="43"/>
      <c r="E2803" s="45"/>
      <c r="F2803" s="42"/>
      <c r="G2803" s="42"/>
      <c r="H2803" s="42"/>
      <c r="I2803" s="45"/>
      <c r="J2803" s="42"/>
      <c r="K2803" s="42"/>
      <c r="L2803" s="42"/>
      <c r="M2803" s="42"/>
      <c r="N2803" s="42"/>
      <c r="O2803" s="42"/>
      <c r="P2803" s="42"/>
      <c r="Q2803" s="42"/>
    </row>
    <row r="2804" spans="1:17" ht="13" x14ac:dyDescent="0.15">
      <c r="A2804" s="42"/>
      <c r="B2804" s="167"/>
      <c r="C2804" s="46"/>
      <c r="D2804" s="43"/>
      <c r="E2804" s="45"/>
      <c r="F2804" s="42"/>
      <c r="G2804" s="42"/>
      <c r="H2804" s="42"/>
      <c r="I2804" s="45"/>
      <c r="J2804" s="42"/>
      <c r="K2804" s="42"/>
      <c r="L2804" s="42"/>
      <c r="M2804" s="42"/>
      <c r="N2804" s="42"/>
      <c r="O2804" s="42"/>
      <c r="P2804" s="42"/>
      <c r="Q2804" s="42"/>
    </row>
    <row r="2805" spans="1:17" ht="13" x14ac:dyDescent="0.15">
      <c r="A2805" s="42"/>
      <c r="B2805" s="167"/>
      <c r="C2805" s="46"/>
      <c r="D2805" s="43"/>
      <c r="E2805" s="45"/>
      <c r="F2805" s="42"/>
      <c r="G2805" s="42"/>
      <c r="H2805" s="42"/>
      <c r="I2805" s="45"/>
      <c r="J2805" s="42"/>
      <c r="K2805" s="42"/>
      <c r="L2805" s="42"/>
      <c r="M2805" s="42"/>
      <c r="N2805" s="42"/>
      <c r="O2805" s="42"/>
      <c r="P2805" s="42"/>
      <c r="Q2805" s="42"/>
    </row>
    <row r="2806" spans="1:17" ht="13" x14ac:dyDescent="0.15">
      <c r="A2806" s="42"/>
      <c r="B2806" s="167"/>
      <c r="C2806" s="46"/>
      <c r="D2806" s="43"/>
      <c r="E2806" s="45"/>
      <c r="F2806" s="42"/>
      <c r="G2806" s="42"/>
      <c r="H2806" s="42"/>
      <c r="I2806" s="45"/>
      <c r="J2806" s="42"/>
      <c r="K2806" s="42"/>
      <c r="L2806" s="42"/>
      <c r="M2806" s="42"/>
      <c r="N2806" s="42"/>
      <c r="O2806" s="42"/>
      <c r="P2806" s="42"/>
      <c r="Q2806" s="42"/>
    </row>
    <row r="2807" spans="1:17" ht="13" x14ac:dyDescent="0.15">
      <c r="A2807" s="42"/>
      <c r="B2807" s="167"/>
      <c r="C2807" s="46"/>
      <c r="D2807" s="43"/>
      <c r="E2807" s="45"/>
      <c r="F2807" s="42"/>
      <c r="G2807" s="42"/>
      <c r="H2807" s="42"/>
      <c r="I2807" s="45"/>
      <c r="J2807" s="42"/>
      <c r="K2807" s="42"/>
      <c r="L2807" s="42"/>
      <c r="M2807" s="42"/>
      <c r="N2807" s="42"/>
      <c r="O2807" s="42"/>
      <c r="P2807" s="42"/>
      <c r="Q2807" s="42"/>
    </row>
    <row r="2808" spans="1:17" ht="13" x14ac:dyDescent="0.15">
      <c r="A2808" s="42"/>
      <c r="B2808" s="167"/>
      <c r="C2808" s="46"/>
      <c r="D2808" s="43"/>
      <c r="E2808" s="45"/>
      <c r="F2808" s="42"/>
      <c r="G2808" s="42"/>
      <c r="H2808" s="42"/>
      <c r="I2808" s="45"/>
      <c r="J2808" s="42"/>
      <c r="K2808" s="42"/>
      <c r="L2808" s="42"/>
      <c r="M2808" s="42"/>
      <c r="N2808" s="42"/>
      <c r="O2808" s="42"/>
      <c r="P2808" s="42"/>
      <c r="Q2808" s="42"/>
    </row>
    <row r="2809" spans="1:17" ht="13" x14ac:dyDescent="0.15">
      <c r="A2809" s="42"/>
      <c r="B2809" s="167"/>
      <c r="C2809" s="46"/>
      <c r="D2809" s="43"/>
      <c r="E2809" s="45"/>
      <c r="F2809" s="42"/>
      <c r="G2809" s="42"/>
      <c r="H2809" s="42"/>
      <c r="I2809" s="45"/>
      <c r="J2809" s="42"/>
      <c r="K2809" s="42"/>
      <c r="L2809" s="42"/>
      <c r="M2809" s="42"/>
      <c r="N2809" s="42"/>
      <c r="O2809" s="42"/>
      <c r="P2809" s="42"/>
      <c r="Q2809" s="42"/>
    </row>
    <row r="2810" spans="1:17" ht="13" x14ac:dyDescent="0.15">
      <c r="A2810" s="42"/>
      <c r="B2810" s="167"/>
      <c r="C2810" s="46"/>
      <c r="D2810" s="43"/>
      <c r="E2810" s="45"/>
      <c r="F2810" s="42"/>
      <c r="G2810" s="42"/>
      <c r="H2810" s="42"/>
      <c r="I2810" s="45"/>
      <c r="J2810" s="42"/>
      <c r="K2810" s="42"/>
      <c r="L2810" s="42"/>
      <c r="M2810" s="42"/>
      <c r="N2810" s="42"/>
      <c r="O2810" s="42"/>
      <c r="P2810" s="42"/>
      <c r="Q2810" s="42"/>
    </row>
    <row r="2811" spans="1:17" ht="13" x14ac:dyDescent="0.15">
      <c r="A2811" s="42"/>
      <c r="B2811" s="167"/>
      <c r="C2811" s="46"/>
      <c r="D2811" s="43"/>
      <c r="E2811" s="45"/>
      <c r="F2811" s="42"/>
      <c r="G2811" s="42"/>
      <c r="H2811" s="42"/>
      <c r="I2811" s="45"/>
      <c r="J2811" s="42"/>
      <c r="K2811" s="42"/>
      <c r="L2811" s="42"/>
      <c r="M2811" s="42"/>
      <c r="N2811" s="42"/>
      <c r="O2811" s="42"/>
      <c r="P2811" s="42"/>
      <c r="Q2811" s="42"/>
    </row>
    <row r="2812" spans="1:17" ht="13" x14ac:dyDescent="0.15">
      <c r="A2812" s="42"/>
      <c r="B2812" s="167"/>
      <c r="C2812" s="46"/>
      <c r="D2812" s="43"/>
      <c r="E2812" s="45"/>
      <c r="F2812" s="42"/>
      <c r="G2812" s="42"/>
      <c r="H2812" s="42"/>
      <c r="I2812" s="45"/>
      <c r="J2812" s="42"/>
      <c r="K2812" s="42"/>
      <c r="L2812" s="42"/>
      <c r="M2812" s="42"/>
      <c r="N2812" s="42"/>
      <c r="O2812" s="42"/>
      <c r="P2812" s="42"/>
      <c r="Q2812" s="42"/>
    </row>
    <row r="2813" spans="1:17" ht="13" x14ac:dyDescent="0.15">
      <c r="A2813" s="42"/>
      <c r="B2813" s="167"/>
      <c r="C2813" s="46"/>
      <c r="D2813" s="43"/>
      <c r="E2813" s="45"/>
      <c r="F2813" s="42"/>
      <c r="G2813" s="42"/>
      <c r="H2813" s="42"/>
      <c r="I2813" s="45"/>
      <c r="J2813" s="42"/>
      <c r="K2813" s="42"/>
      <c r="L2813" s="42"/>
      <c r="M2813" s="42"/>
      <c r="N2813" s="42"/>
      <c r="O2813" s="42"/>
      <c r="P2813" s="42"/>
      <c r="Q2813" s="42"/>
    </row>
    <row r="2814" spans="1:17" ht="13" x14ac:dyDescent="0.15">
      <c r="A2814" s="42"/>
      <c r="B2814" s="167"/>
      <c r="C2814" s="46"/>
      <c r="D2814" s="43"/>
      <c r="E2814" s="45"/>
      <c r="F2814" s="42"/>
      <c r="G2814" s="42"/>
      <c r="H2814" s="42"/>
      <c r="I2814" s="45"/>
      <c r="J2814" s="42"/>
      <c r="K2814" s="42"/>
      <c r="L2814" s="42"/>
      <c r="M2814" s="42"/>
      <c r="N2814" s="42"/>
      <c r="O2814" s="42"/>
      <c r="P2814" s="42"/>
      <c r="Q2814" s="42"/>
    </row>
    <row r="2815" spans="1:17" ht="13" x14ac:dyDescent="0.15">
      <c r="A2815" s="42"/>
      <c r="B2815" s="167"/>
      <c r="C2815" s="46"/>
      <c r="D2815" s="43"/>
      <c r="E2815" s="45"/>
      <c r="F2815" s="42"/>
      <c r="G2815" s="42"/>
      <c r="H2815" s="42"/>
      <c r="I2815" s="45"/>
      <c r="J2815" s="42"/>
      <c r="K2815" s="42"/>
      <c r="L2815" s="42"/>
      <c r="M2815" s="42"/>
      <c r="N2815" s="42"/>
      <c r="O2815" s="42"/>
      <c r="P2815" s="42"/>
      <c r="Q2815" s="42"/>
    </row>
    <row r="2816" spans="1:17" ht="13" x14ac:dyDescent="0.15">
      <c r="A2816" s="42"/>
      <c r="B2816" s="167"/>
      <c r="C2816" s="46"/>
      <c r="D2816" s="43"/>
      <c r="E2816" s="45"/>
      <c r="F2816" s="42"/>
      <c r="G2816" s="42"/>
      <c r="H2816" s="42"/>
      <c r="I2816" s="45"/>
      <c r="J2816" s="42"/>
      <c r="K2816" s="42"/>
      <c r="L2816" s="42"/>
      <c r="M2816" s="42"/>
      <c r="N2816" s="42"/>
      <c r="O2816" s="42"/>
      <c r="P2816" s="42"/>
      <c r="Q2816" s="42"/>
    </row>
    <row r="2817" spans="1:17" ht="13" x14ac:dyDescent="0.15">
      <c r="A2817" s="42"/>
      <c r="B2817" s="167"/>
      <c r="C2817" s="46"/>
      <c r="D2817" s="43"/>
      <c r="E2817" s="45"/>
      <c r="F2817" s="42"/>
      <c r="G2817" s="42"/>
      <c r="H2817" s="42"/>
      <c r="I2817" s="45"/>
      <c r="J2817" s="42"/>
      <c r="K2817" s="42"/>
      <c r="L2817" s="42"/>
      <c r="M2817" s="42"/>
      <c r="N2817" s="42"/>
      <c r="O2817" s="42"/>
      <c r="P2817" s="42"/>
      <c r="Q2817" s="42"/>
    </row>
    <row r="2818" spans="1:17" ht="13" x14ac:dyDescent="0.15">
      <c r="A2818" s="42"/>
      <c r="B2818" s="167"/>
      <c r="C2818" s="46"/>
      <c r="D2818" s="43"/>
      <c r="E2818" s="45"/>
      <c r="F2818" s="42"/>
      <c r="G2818" s="42"/>
      <c r="H2818" s="42"/>
      <c r="I2818" s="45"/>
      <c r="J2818" s="42"/>
      <c r="K2818" s="42"/>
      <c r="L2818" s="42"/>
      <c r="M2818" s="42"/>
      <c r="N2818" s="42"/>
      <c r="O2818" s="42"/>
      <c r="P2818" s="42"/>
      <c r="Q2818" s="42"/>
    </row>
    <row r="2819" spans="1:17" ht="13" x14ac:dyDescent="0.15">
      <c r="A2819" s="42"/>
      <c r="B2819" s="167"/>
      <c r="C2819" s="46"/>
      <c r="D2819" s="43"/>
      <c r="E2819" s="45"/>
      <c r="F2819" s="42"/>
      <c r="G2819" s="42"/>
      <c r="H2819" s="42"/>
      <c r="I2819" s="45"/>
      <c r="J2819" s="42"/>
      <c r="K2819" s="42"/>
      <c r="L2819" s="42"/>
      <c r="M2819" s="42"/>
      <c r="N2819" s="42"/>
      <c r="O2819" s="42"/>
      <c r="P2819" s="42"/>
      <c r="Q2819" s="42"/>
    </row>
    <row r="2820" spans="1:17" ht="13" x14ac:dyDescent="0.15">
      <c r="A2820" s="42"/>
      <c r="B2820" s="167"/>
      <c r="C2820" s="46"/>
      <c r="D2820" s="43"/>
      <c r="E2820" s="45"/>
      <c r="F2820" s="42"/>
      <c r="G2820" s="42"/>
      <c r="H2820" s="42"/>
      <c r="I2820" s="45"/>
      <c r="J2820" s="42"/>
      <c r="K2820" s="42"/>
      <c r="L2820" s="42"/>
      <c r="M2820" s="42"/>
      <c r="N2820" s="42"/>
      <c r="O2820" s="42"/>
      <c r="P2820" s="42"/>
      <c r="Q2820" s="42"/>
    </row>
    <row r="2821" spans="1:17" ht="13" x14ac:dyDescent="0.15">
      <c r="A2821" s="42"/>
      <c r="B2821" s="167"/>
      <c r="C2821" s="46"/>
      <c r="D2821" s="43"/>
      <c r="E2821" s="45"/>
      <c r="F2821" s="42"/>
      <c r="G2821" s="42"/>
      <c r="H2821" s="42"/>
      <c r="I2821" s="45"/>
      <c r="J2821" s="42"/>
      <c r="K2821" s="42"/>
      <c r="L2821" s="42"/>
      <c r="M2821" s="42"/>
      <c r="N2821" s="42"/>
      <c r="O2821" s="42"/>
      <c r="P2821" s="42"/>
      <c r="Q2821" s="42"/>
    </row>
    <row r="2822" spans="1:17" ht="13" x14ac:dyDescent="0.15">
      <c r="A2822" s="42"/>
      <c r="B2822" s="167"/>
      <c r="C2822" s="46"/>
      <c r="D2822" s="43"/>
      <c r="E2822" s="45"/>
      <c r="F2822" s="42"/>
      <c r="G2822" s="42"/>
      <c r="H2822" s="42"/>
      <c r="I2822" s="45"/>
      <c r="J2822" s="42"/>
      <c r="K2822" s="42"/>
      <c r="L2822" s="42"/>
      <c r="M2822" s="42"/>
      <c r="N2822" s="42"/>
      <c r="O2822" s="42"/>
      <c r="P2822" s="42"/>
      <c r="Q2822" s="42"/>
    </row>
    <row r="2823" spans="1:17" ht="13" x14ac:dyDescent="0.15">
      <c r="A2823" s="42"/>
      <c r="B2823" s="167"/>
      <c r="C2823" s="46"/>
      <c r="D2823" s="43"/>
      <c r="E2823" s="45"/>
      <c r="F2823" s="42"/>
      <c r="G2823" s="42"/>
      <c r="H2823" s="42"/>
      <c r="I2823" s="45"/>
      <c r="J2823" s="42"/>
      <c r="K2823" s="42"/>
      <c r="L2823" s="42"/>
      <c r="M2823" s="42"/>
      <c r="N2823" s="42"/>
      <c r="O2823" s="42"/>
      <c r="P2823" s="42"/>
      <c r="Q2823" s="42"/>
    </row>
    <row r="2824" spans="1:17" ht="13" x14ac:dyDescent="0.15">
      <c r="A2824" s="42"/>
      <c r="B2824" s="167"/>
      <c r="C2824" s="46"/>
      <c r="D2824" s="43"/>
      <c r="E2824" s="45"/>
      <c r="F2824" s="42"/>
      <c r="G2824" s="42"/>
      <c r="H2824" s="42"/>
      <c r="I2824" s="45"/>
      <c r="J2824" s="42"/>
      <c r="K2824" s="42"/>
      <c r="L2824" s="42"/>
      <c r="M2824" s="42"/>
      <c r="N2824" s="42"/>
      <c r="O2824" s="42"/>
      <c r="P2824" s="42"/>
      <c r="Q2824" s="42"/>
    </row>
    <row r="2825" spans="1:17" ht="13" x14ac:dyDescent="0.15">
      <c r="A2825" s="42"/>
      <c r="B2825" s="167"/>
      <c r="C2825" s="46"/>
      <c r="D2825" s="43"/>
      <c r="E2825" s="45"/>
      <c r="F2825" s="42"/>
      <c r="G2825" s="42"/>
      <c r="H2825" s="42"/>
      <c r="I2825" s="45"/>
      <c r="J2825" s="42"/>
      <c r="K2825" s="42"/>
      <c r="L2825" s="42"/>
      <c r="M2825" s="42"/>
      <c r="N2825" s="42"/>
      <c r="O2825" s="42"/>
      <c r="P2825" s="42"/>
      <c r="Q2825" s="42"/>
    </row>
    <row r="2826" spans="1:17" ht="13" x14ac:dyDescent="0.15">
      <c r="A2826" s="42"/>
      <c r="B2826" s="167"/>
      <c r="C2826" s="46"/>
      <c r="D2826" s="43"/>
      <c r="E2826" s="45"/>
      <c r="F2826" s="42"/>
      <c r="G2826" s="42"/>
      <c r="H2826" s="42"/>
      <c r="I2826" s="45"/>
      <c r="J2826" s="42"/>
      <c r="K2826" s="42"/>
      <c r="L2826" s="42"/>
      <c r="M2826" s="42"/>
      <c r="N2826" s="42"/>
      <c r="O2826" s="42"/>
      <c r="P2826" s="42"/>
      <c r="Q2826" s="42"/>
    </row>
    <row r="2827" spans="1:17" ht="13" x14ac:dyDescent="0.15">
      <c r="A2827" s="42"/>
      <c r="B2827" s="167"/>
      <c r="C2827" s="46"/>
      <c r="D2827" s="43"/>
      <c r="E2827" s="45"/>
      <c r="F2827" s="42"/>
      <c r="G2827" s="42"/>
      <c r="H2827" s="42"/>
      <c r="I2827" s="45"/>
      <c r="J2827" s="42"/>
      <c r="K2827" s="42"/>
      <c r="L2827" s="42"/>
      <c r="M2827" s="42"/>
      <c r="N2827" s="42"/>
      <c r="O2827" s="42"/>
      <c r="P2827" s="42"/>
      <c r="Q2827" s="42"/>
    </row>
    <row r="2828" spans="1:17" ht="13" x14ac:dyDescent="0.15">
      <c r="A2828" s="42"/>
      <c r="B2828" s="167"/>
      <c r="C2828" s="46"/>
      <c r="D2828" s="43"/>
      <c r="E2828" s="45"/>
      <c r="F2828" s="42"/>
      <c r="G2828" s="42"/>
      <c r="H2828" s="42"/>
      <c r="I2828" s="45"/>
      <c r="J2828" s="42"/>
      <c r="K2828" s="42"/>
      <c r="L2828" s="42"/>
      <c r="M2828" s="42"/>
      <c r="N2828" s="42"/>
      <c r="O2828" s="42"/>
      <c r="P2828" s="42"/>
      <c r="Q2828" s="42"/>
    </row>
    <row r="2829" spans="1:17" ht="13" x14ac:dyDescent="0.15">
      <c r="A2829" s="42"/>
      <c r="B2829" s="167"/>
      <c r="C2829" s="46"/>
      <c r="D2829" s="43"/>
      <c r="E2829" s="45"/>
      <c r="F2829" s="42"/>
      <c r="G2829" s="42"/>
      <c r="H2829" s="42"/>
      <c r="I2829" s="45"/>
      <c r="J2829" s="42"/>
      <c r="K2829" s="42"/>
      <c r="L2829" s="42"/>
      <c r="M2829" s="42"/>
      <c r="N2829" s="42"/>
      <c r="O2829" s="42"/>
      <c r="P2829" s="42"/>
      <c r="Q2829" s="42"/>
    </row>
    <row r="2830" spans="1:17" ht="13" x14ac:dyDescent="0.15">
      <c r="A2830" s="42"/>
      <c r="B2830" s="167"/>
      <c r="C2830" s="46"/>
      <c r="D2830" s="43"/>
      <c r="E2830" s="45"/>
      <c r="F2830" s="42"/>
      <c r="G2830" s="42"/>
      <c r="H2830" s="42"/>
      <c r="I2830" s="45"/>
      <c r="J2830" s="42"/>
      <c r="K2830" s="42"/>
      <c r="L2830" s="42"/>
      <c r="M2830" s="42"/>
      <c r="N2830" s="42"/>
      <c r="O2830" s="42"/>
      <c r="P2830" s="42"/>
      <c r="Q2830" s="42"/>
    </row>
    <row r="2831" spans="1:17" ht="13" x14ac:dyDescent="0.15">
      <c r="A2831" s="42"/>
      <c r="B2831" s="167"/>
      <c r="C2831" s="46"/>
      <c r="D2831" s="43"/>
      <c r="E2831" s="45"/>
      <c r="F2831" s="42"/>
      <c r="G2831" s="42"/>
      <c r="H2831" s="42"/>
      <c r="I2831" s="45"/>
      <c r="J2831" s="42"/>
      <c r="K2831" s="42"/>
      <c r="L2831" s="42"/>
      <c r="M2831" s="42"/>
      <c r="N2831" s="42"/>
      <c r="O2831" s="42"/>
      <c r="P2831" s="42"/>
      <c r="Q2831" s="42"/>
    </row>
    <row r="2832" spans="1:17" ht="13" x14ac:dyDescent="0.15">
      <c r="A2832" s="42"/>
      <c r="B2832" s="167"/>
      <c r="C2832" s="46"/>
      <c r="D2832" s="43"/>
      <c r="E2832" s="45"/>
      <c r="F2832" s="42"/>
      <c r="G2832" s="42"/>
      <c r="H2832" s="42"/>
      <c r="I2832" s="45"/>
      <c r="J2832" s="42"/>
      <c r="K2832" s="42"/>
      <c r="L2832" s="42"/>
      <c r="M2832" s="42"/>
      <c r="N2832" s="42"/>
      <c r="O2832" s="42"/>
      <c r="P2832" s="42"/>
      <c r="Q2832" s="42"/>
    </row>
    <row r="2833" spans="1:17" ht="13" x14ac:dyDescent="0.15">
      <c r="A2833" s="42"/>
      <c r="B2833" s="167"/>
      <c r="C2833" s="46"/>
      <c r="D2833" s="43"/>
      <c r="E2833" s="45"/>
      <c r="F2833" s="42"/>
      <c r="G2833" s="42"/>
      <c r="H2833" s="42"/>
      <c r="I2833" s="45"/>
      <c r="J2833" s="42"/>
      <c r="K2833" s="42"/>
      <c r="L2833" s="42"/>
      <c r="M2833" s="42"/>
      <c r="N2833" s="42"/>
      <c r="O2833" s="42"/>
      <c r="P2833" s="42"/>
      <c r="Q2833" s="42"/>
    </row>
    <row r="2834" spans="1:17" ht="13" x14ac:dyDescent="0.15">
      <c r="A2834" s="42"/>
      <c r="B2834" s="167"/>
      <c r="C2834" s="46"/>
      <c r="D2834" s="43"/>
      <c r="E2834" s="45"/>
      <c r="F2834" s="42"/>
      <c r="G2834" s="42"/>
      <c r="H2834" s="42"/>
      <c r="I2834" s="45"/>
      <c r="J2834" s="42"/>
      <c r="K2834" s="42"/>
      <c r="L2834" s="42"/>
      <c r="M2834" s="42"/>
      <c r="N2834" s="42"/>
      <c r="O2834" s="42"/>
      <c r="P2834" s="42"/>
      <c r="Q2834" s="42"/>
    </row>
    <row r="2835" spans="1:17" ht="13" x14ac:dyDescent="0.15">
      <c r="A2835" s="42"/>
      <c r="B2835" s="167"/>
      <c r="C2835" s="46"/>
      <c r="D2835" s="43"/>
      <c r="E2835" s="45"/>
      <c r="F2835" s="42"/>
      <c r="G2835" s="42"/>
      <c r="H2835" s="42"/>
      <c r="I2835" s="45"/>
      <c r="J2835" s="42"/>
      <c r="K2835" s="42"/>
      <c r="L2835" s="42"/>
      <c r="M2835" s="42"/>
      <c r="N2835" s="42"/>
      <c r="O2835" s="42"/>
      <c r="P2835" s="42"/>
      <c r="Q2835" s="42"/>
    </row>
    <row r="2836" spans="1:17" ht="13" x14ac:dyDescent="0.15">
      <c r="A2836" s="42"/>
      <c r="B2836" s="167"/>
      <c r="C2836" s="46"/>
      <c r="D2836" s="43"/>
      <c r="E2836" s="45"/>
      <c r="F2836" s="42"/>
      <c r="G2836" s="42"/>
      <c r="H2836" s="42"/>
      <c r="I2836" s="45"/>
      <c r="J2836" s="42"/>
      <c r="K2836" s="42"/>
      <c r="L2836" s="42"/>
      <c r="M2836" s="42"/>
      <c r="N2836" s="42"/>
      <c r="O2836" s="42"/>
      <c r="P2836" s="42"/>
      <c r="Q2836" s="42"/>
    </row>
    <row r="2837" spans="1:17" ht="13" x14ac:dyDescent="0.15">
      <c r="A2837" s="42"/>
      <c r="B2837" s="167"/>
      <c r="C2837" s="46"/>
      <c r="D2837" s="43"/>
      <c r="E2837" s="45"/>
      <c r="F2837" s="42"/>
      <c r="G2837" s="42"/>
      <c r="H2837" s="42"/>
      <c r="I2837" s="45"/>
      <c r="J2837" s="42"/>
      <c r="K2837" s="42"/>
      <c r="L2837" s="42"/>
      <c r="M2837" s="42"/>
      <c r="N2837" s="42"/>
      <c r="O2837" s="42"/>
      <c r="P2837" s="42"/>
      <c r="Q2837" s="42"/>
    </row>
    <row r="2838" spans="1:17" ht="13" x14ac:dyDescent="0.15">
      <c r="A2838" s="42"/>
      <c r="B2838" s="167"/>
      <c r="C2838" s="46"/>
      <c r="D2838" s="43"/>
      <c r="E2838" s="45"/>
      <c r="F2838" s="42"/>
      <c r="G2838" s="42"/>
      <c r="H2838" s="42"/>
      <c r="I2838" s="45"/>
      <c r="J2838" s="42"/>
      <c r="K2838" s="42"/>
      <c r="L2838" s="42"/>
      <c r="M2838" s="42"/>
      <c r="N2838" s="42"/>
      <c r="O2838" s="42"/>
      <c r="P2838" s="42"/>
      <c r="Q2838" s="42"/>
    </row>
    <row r="2839" spans="1:17" ht="13" x14ac:dyDescent="0.15">
      <c r="A2839" s="42"/>
      <c r="B2839" s="167"/>
      <c r="C2839" s="46"/>
      <c r="D2839" s="43"/>
      <c r="E2839" s="45"/>
      <c r="F2839" s="42"/>
      <c r="G2839" s="42"/>
      <c r="H2839" s="42"/>
      <c r="I2839" s="45"/>
      <c r="J2839" s="42"/>
      <c r="K2839" s="42"/>
      <c r="L2839" s="42"/>
      <c r="M2839" s="42"/>
      <c r="N2839" s="42"/>
      <c r="O2839" s="42"/>
      <c r="P2839" s="42"/>
      <c r="Q2839" s="42"/>
    </row>
    <row r="2840" spans="1:17" ht="13" x14ac:dyDescent="0.15">
      <c r="A2840" s="42"/>
      <c r="B2840" s="167"/>
      <c r="C2840" s="46"/>
      <c r="D2840" s="43"/>
      <c r="E2840" s="45"/>
      <c r="F2840" s="42"/>
      <c r="G2840" s="42"/>
      <c r="H2840" s="42"/>
      <c r="I2840" s="45"/>
      <c r="J2840" s="42"/>
      <c r="K2840" s="42"/>
      <c r="L2840" s="42"/>
      <c r="M2840" s="42"/>
      <c r="N2840" s="42"/>
      <c r="O2840" s="42"/>
      <c r="P2840" s="42"/>
      <c r="Q2840" s="42"/>
    </row>
    <row r="2841" spans="1:17" ht="13" x14ac:dyDescent="0.15">
      <c r="A2841" s="42"/>
      <c r="B2841" s="167"/>
      <c r="C2841" s="46"/>
      <c r="D2841" s="43"/>
      <c r="E2841" s="45"/>
      <c r="F2841" s="42"/>
      <c r="G2841" s="42"/>
      <c r="H2841" s="42"/>
      <c r="I2841" s="45"/>
      <c r="J2841" s="42"/>
      <c r="K2841" s="42"/>
      <c r="L2841" s="42"/>
      <c r="M2841" s="42"/>
      <c r="N2841" s="42"/>
      <c r="O2841" s="42"/>
      <c r="P2841" s="42"/>
      <c r="Q2841" s="42"/>
    </row>
    <row r="2842" spans="1:17" ht="13" x14ac:dyDescent="0.15">
      <c r="A2842" s="42"/>
      <c r="B2842" s="167"/>
      <c r="C2842" s="46"/>
      <c r="D2842" s="43"/>
      <c r="E2842" s="45"/>
      <c r="F2842" s="42"/>
      <c r="G2842" s="42"/>
      <c r="H2842" s="42"/>
      <c r="I2842" s="45"/>
      <c r="J2842" s="42"/>
      <c r="K2842" s="42"/>
      <c r="L2842" s="42"/>
      <c r="M2842" s="42"/>
      <c r="N2842" s="42"/>
      <c r="O2842" s="42"/>
      <c r="P2842" s="42"/>
      <c r="Q2842" s="42"/>
    </row>
    <row r="2843" spans="1:17" ht="13" x14ac:dyDescent="0.15">
      <c r="A2843" s="42"/>
      <c r="B2843" s="167"/>
      <c r="C2843" s="46"/>
      <c r="D2843" s="43"/>
      <c r="E2843" s="45"/>
      <c r="F2843" s="42"/>
      <c r="G2843" s="42"/>
      <c r="H2843" s="42"/>
      <c r="I2843" s="45"/>
      <c r="J2843" s="42"/>
      <c r="K2843" s="42"/>
      <c r="L2843" s="42"/>
      <c r="M2843" s="42"/>
      <c r="N2843" s="42"/>
      <c r="O2843" s="42"/>
      <c r="P2843" s="42"/>
      <c r="Q2843" s="42"/>
    </row>
    <row r="2844" spans="1:17" ht="13" x14ac:dyDescent="0.15">
      <c r="A2844" s="42"/>
      <c r="B2844" s="167"/>
      <c r="C2844" s="46"/>
      <c r="D2844" s="43"/>
      <c r="E2844" s="45"/>
      <c r="F2844" s="42"/>
      <c r="G2844" s="42"/>
      <c r="H2844" s="42"/>
      <c r="I2844" s="45"/>
      <c r="J2844" s="42"/>
      <c r="K2844" s="42"/>
      <c r="L2844" s="42"/>
      <c r="M2844" s="42"/>
      <c r="N2844" s="42"/>
      <c r="O2844" s="42"/>
      <c r="P2844" s="42"/>
      <c r="Q2844" s="42"/>
    </row>
    <row r="2845" spans="1:17" ht="13" x14ac:dyDescent="0.15">
      <c r="A2845" s="42"/>
      <c r="B2845" s="167"/>
      <c r="C2845" s="46"/>
      <c r="D2845" s="43"/>
      <c r="E2845" s="45"/>
      <c r="F2845" s="42"/>
      <c r="G2845" s="42"/>
      <c r="H2845" s="42"/>
      <c r="I2845" s="45"/>
      <c r="J2845" s="42"/>
      <c r="K2845" s="42"/>
      <c r="L2845" s="42"/>
      <c r="M2845" s="42"/>
      <c r="N2845" s="42"/>
      <c r="O2845" s="42"/>
      <c r="P2845" s="42"/>
      <c r="Q2845" s="42"/>
    </row>
    <row r="2846" spans="1:17" ht="13" x14ac:dyDescent="0.15">
      <c r="A2846" s="42"/>
      <c r="B2846" s="167"/>
      <c r="C2846" s="46"/>
      <c r="D2846" s="43"/>
      <c r="E2846" s="45"/>
      <c r="F2846" s="42"/>
      <c r="G2846" s="42"/>
      <c r="H2846" s="42"/>
      <c r="I2846" s="45"/>
      <c r="J2846" s="42"/>
      <c r="K2846" s="42"/>
      <c r="L2846" s="42"/>
      <c r="M2846" s="42"/>
      <c r="N2846" s="42"/>
      <c r="O2846" s="42"/>
      <c r="P2846" s="42"/>
      <c r="Q2846" s="42"/>
    </row>
    <row r="2847" spans="1:17" ht="13" x14ac:dyDescent="0.15">
      <c r="A2847" s="42"/>
      <c r="B2847" s="167"/>
      <c r="C2847" s="46"/>
      <c r="D2847" s="43"/>
      <c r="E2847" s="45"/>
      <c r="F2847" s="42"/>
      <c r="G2847" s="42"/>
      <c r="H2847" s="42"/>
      <c r="I2847" s="45"/>
      <c r="J2847" s="42"/>
      <c r="K2847" s="42"/>
      <c r="L2847" s="42"/>
      <c r="M2847" s="42"/>
      <c r="N2847" s="42"/>
      <c r="O2847" s="42"/>
      <c r="P2847" s="42"/>
      <c r="Q2847" s="42"/>
    </row>
    <row r="2848" spans="1:17" ht="13" x14ac:dyDescent="0.15">
      <c r="A2848" s="42"/>
      <c r="B2848" s="167"/>
      <c r="C2848" s="46"/>
      <c r="D2848" s="43"/>
      <c r="E2848" s="45"/>
      <c r="F2848" s="42"/>
      <c r="G2848" s="42"/>
      <c r="H2848" s="42"/>
      <c r="I2848" s="45"/>
      <c r="J2848" s="42"/>
      <c r="K2848" s="42"/>
      <c r="L2848" s="42"/>
      <c r="M2848" s="42"/>
      <c r="N2848" s="42"/>
      <c r="O2848" s="42"/>
      <c r="P2848" s="42"/>
      <c r="Q2848" s="42"/>
    </row>
    <row r="2849" spans="1:17" ht="13" x14ac:dyDescent="0.15">
      <c r="A2849" s="42"/>
      <c r="B2849" s="167"/>
      <c r="C2849" s="46"/>
      <c r="D2849" s="43"/>
      <c r="E2849" s="45"/>
      <c r="F2849" s="42"/>
      <c r="G2849" s="42"/>
      <c r="H2849" s="42"/>
      <c r="I2849" s="45"/>
      <c r="J2849" s="42"/>
      <c r="K2849" s="42"/>
      <c r="L2849" s="42"/>
      <c r="M2849" s="42"/>
      <c r="N2849" s="42"/>
      <c r="O2849" s="42"/>
      <c r="P2849" s="42"/>
      <c r="Q2849" s="42"/>
    </row>
    <row r="2850" spans="1:17" ht="13" x14ac:dyDescent="0.15">
      <c r="A2850" s="42"/>
      <c r="B2850" s="167"/>
      <c r="C2850" s="46"/>
      <c r="D2850" s="43"/>
      <c r="E2850" s="45"/>
      <c r="F2850" s="42"/>
      <c r="G2850" s="42"/>
      <c r="H2850" s="42"/>
      <c r="I2850" s="45"/>
      <c r="J2850" s="42"/>
      <c r="K2850" s="42"/>
      <c r="L2850" s="42"/>
      <c r="M2850" s="42"/>
      <c r="N2850" s="42"/>
      <c r="O2850" s="42"/>
      <c r="P2850" s="42"/>
      <c r="Q2850" s="42"/>
    </row>
    <row r="2851" spans="1:17" ht="13" x14ac:dyDescent="0.15">
      <c r="A2851" s="42"/>
      <c r="B2851" s="167"/>
      <c r="C2851" s="46"/>
      <c r="D2851" s="43"/>
      <c r="E2851" s="45"/>
      <c r="F2851" s="42"/>
      <c r="G2851" s="42"/>
      <c r="H2851" s="42"/>
      <c r="I2851" s="45"/>
      <c r="J2851" s="42"/>
      <c r="K2851" s="42"/>
      <c r="L2851" s="42"/>
      <c r="M2851" s="42"/>
      <c r="N2851" s="42"/>
      <c r="O2851" s="42"/>
      <c r="P2851" s="42"/>
      <c r="Q2851" s="42"/>
    </row>
    <row r="2852" spans="1:17" ht="13" x14ac:dyDescent="0.15">
      <c r="A2852" s="42"/>
      <c r="B2852" s="167"/>
      <c r="C2852" s="46"/>
      <c r="D2852" s="43"/>
      <c r="E2852" s="45"/>
      <c r="F2852" s="42"/>
      <c r="G2852" s="42"/>
      <c r="H2852" s="42"/>
      <c r="I2852" s="45"/>
      <c r="J2852" s="42"/>
      <c r="K2852" s="42"/>
      <c r="L2852" s="42"/>
      <c r="M2852" s="42"/>
      <c r="N2852" s="42"/>
      <c r="O2852" s="42"/>
      <c r="P2852" s="42"/>
      <c r="Q2852" s="42"/>
    </row>
    <row r="2853" spans="1:17" ht="13" x14ac:dyDescent="0.15">
      <c r="A2853" s="42"/>
      <c r="B2853" s="167"/>
      <c r="C2853" s="46"/>
      <c r="D2853" s="43"/>
      <c r="E2853" s="45"/>
      <c r="F2853" s="42"/>
      <c r="G2853" s="42"/>
      <c r="H2853" s="42"/>
      <c r="I2853" s="45"/>
      <c r="J2853" s="42"/>
      <c r="K2853" s="42"/>
      <c r="L2853" s="42"/>
      <c r="M2853" s="42"/>
      <c r="N2853" s="42"/>
      <c r="O2853" s="42"/>
      <c r="P2853" s="42"/>
      <c r="Q2853" s="42"/>
    </row>
    <row r="2854" spans="1:17" ht="13" x14ac:dyDescent="0.15">
      <c r="A2854" s="42"/>
      <c r="B2854" s="167"/>
      <c r="C2854" s="46"/>
      <c r="D2854" s="43"/>
      <c r="E2854" s="45"/>
      <c r="F2854" s="42"/>
      <c r="G2854" s="42"/>
      <c r="H2854" s="42"/>
      <c r="I2854" s="45"/>
      <c r="J2854" s="42"/>
      <c r="K2854" s="42"/>
      <c r="L2854" s="42"/>
      <c r="M2854" s="42"/>
      <c r="N2854" s="42"/>
      <c r="O2854" s="42"/>
      <c r="P2854" s="42"/>
      <c r="Q2854" s="42"/>
    </row>
    <row r="2855" spans="1:17" ht="13" x14ac:dyDescent="0.15">
      <c r="A2855" s="42"/>
      <c r="B2855" s="167"/>
      <c r="C2855" s="46"/>
      <c r="D2855" s="43"/>
      <c r="E2855" s="45"/>
      <c r="F2855" s="42"/>
      <c r="G2855" s="42"/>
      <c r="H2855" s="42"/>
      <c r="I2855" s="45"/>
      <c r="J2855" s="42"/>
      <c r="K2855" s="42"/>
      <c r="L2855" s="42"/>
      <c r="M2855" s="42"/>
      <c r="N2855" s="42"/>
      <c r="O2855" s="42"/>
      <c r="P2855" s="42"/>
      <c r="Q2855" s="42"/>
    </row>
    <row r="2856" spans="1:17" ht="13" x14ac:dyDescent="0.15">
      <c r="A2856" s="42"/>
      <c r="B2856" s="167"/>
      <c r="C2856" s="46"/>
      <c r="D2856" s="43"/>
      <c r="E2856" s="45"/>
      <c r="F2856" s="42"/>
      <c r="G2856" s="42"/>
      <c r="H2856" s="42"/>
      <c r="I2856" s="45"/>
      <c r="J2856" s="42"/>
      <c r="K2856" s="42"/>
      <c r="L2856" s="42"/>
      <c r="M2856" s="42"/>
      <c r="N2856" s="42"/>
      <c r="O2856" s="42"/>
      <c r="P2856" s="42"/>
      <c r="Q2856" s="42"/>
    </row>
    <row r="2857" spans="1:17" ht="13" x14ac:dyDescent="0.15">
      <c r="A2857" s="42"/>
      <c r="B2857" s="167"/>
      <c r="C2857" s="46"/>
      <c r="D2857" s="43"/>
      <c r="E2857" s="45"/>
      <c r="F2857" s="42"/>
      <c r="G2857" s="42"/>
      <c r="H2857" s="42"/>
      <c r="I2857" s="45"/>
      <c r="J2857" s="42"/>
      <c r="K2857" s="42"/>
      <c r="L2857" s="42"/>
      <c r="M2857" s="42"/>
      <c r="N2857" s="42"/>
      <c r="O2857" s="42"/>
      <c r="P2857" s="42"/>
      <c r="Q2857" s="42"/>
    </row>
    <row r="2858" spans="1:17" ht="13" x14ac:dyDescent="0.15">
      <c r="A2858" s="42"/>
      <c r="B2858" s="167"/>
      <c r="C2858" s="46"/>
      <c r="D2858" s="43"/>
      <c r="E2858" s="45"/>
      <c r="F2858" s="42"/>
      <c r="G2858" s="42"/>
      <c r="H2858" s="42"/>
      <c r="I2858" s="45"/>
      <c r="J2858" s="42"/>
      <c r="K2858" s="42"/>
      <c r="L2858" s="42"/>
      <c r="M2858" s="42"/>
      <c r="N2858" s="42"/>
      <c r="O2858" s="42"/>
      <c r="P2858" s="42"/>
      <c r="Q2858" s="42"/>
    </row>
    <row r="2859" spans="1:17" ht="13" x14ac:dyDescent="0.15">
      <c r="A2859" s="42"/>
      <c r="B2859" s="167"/>
      <c r="C2859" s="46"/>
      <c r="D2859" s="43"/>
      <c r="E2859" s="45"/>
      <c r="F2859" s="42"/>
      <c r="G2859" s="42"/>
      <c r="H2859" s="42"/>
      <c r="I2859" s="45"/>
      <c r="J2859" s="42"/>
      <c r="K2859" s="42"/>
      <c r="L2859" s="42"/>
      <c r="M2859" s="42"/>
      <c r="N2859" s="42"/>
      <c r="O2859" s="42"/>
      <c r="P2859" s="42"/>
      <c r="Q2859" s="42"/>
    </row>
    <row r="2860" spans="1:17" ht="13" x14ac:dyDescent="0.15">
      <c r="A2860" s="42"/>
      <c r="B2860" s="167"/>
      <c r="C2860" s="46"/>
      <c r="D2860" s="43"/>
      <c r="E2860" s="45"/>
      <c r="F2860" s="42"/>
      <c r="G2860" s="42"/>
      <c r="H2860" s="42"/>
      <c r="I2860" s="45"/>
      <c r="J2860" s="42"/>
      <c r="K2860" s="42"/>
      <c r="L2860" s="42"/>
      <c r="M2860" s="42"/>
      <c r="N2860" s="42"/>
      <c r="O2860" s="42"/>
      <c r="P2860" s="42"/>
      <c r="Q2860" s="42"/>
    </row>
    <row r="2861" spans="1:17" ht="13" x14ac:dyDescent="0.15">
      <c r="A2861" s="42"/>
      <c r="B2861" s="167"/>
      <c r="C2861" s="46"/>
      <c r="D2861" s="43"/>
      <c r="E2861" s="45"/>
      <c r="F2861" s="42"/>
      <c r="G2861" s="42"/>
      <c r="H2861" s="42"/>
      <c r="I2861" s="45"/>
      <c r="J2861" s="42"/>
      <c r="K2861" s="42"/>
      <c r="L2861" s="42"/>
      <c r="M2861" s="42"/>
      <c r="N2861" s="42"/>
      <c r="O2861" s="42"/>
      <c r="P2861" s="42"/>
      <c r="Q2861" s="42"/>
    </row>
    <row r="2862" spans="1:17" ht="13" x14ac:dyDescent="0.15">
      <c r="A2862" s="42"/>
      <c r="B2862" s="167"/>
      <c r="C2862" s="46"/>
      <c r="D2862" s="43"/>
      <c r="E2862" s="45"/>
      <c r="F2862" s="42"/>
      <c r="G2862" s="42"/>
      <c r="H2862" s="42"/>
      <c r="I2862" s="45"/>
      <c r="J2862" s="42"/>
      <c r="K2862" s="42"/>
      <c r="L2862" s="42"/>
      <c r="M2862" s="42"/>
      <c r="N2862" s="42"/>
      <c r="O2862" s="42"/>
      <c r="P2862" s="42"/>
      <c r="Q2862" s="42"/>
    </row>
    <row r="2863" spans="1:17" ht="13" x14ac:dyDescent="0.15">
      <c r="A2863" s="42"/>
      <c r="B2863" s="167"/>
      <c r="C2863" s="46"/>
      <c r="D2863" s="43"/>
      <c r="E2863" s="45"/>
      <c r="F2863" s="42"/>
      <c r="G2863" s="42"/>
      <c r="H2863" s="42"/>
      <c r="I2863" s="45"/>
      <c r="J2863" s="42"/>
      <c r="K2863" s="42"/>
      <c r="L2863" s="42"/>
      <c r="M2863" s="42"/>
      <c r="N2863" s="42"/>
      <c r="O2863" s="42"/>
      <c r="P2863" s="42"/>
      <c r="Q2863" s="42"/>
    </row>
    <row r="2864" spans="1:17" ht="13" x14ac:dyDescent="0.15">
      <c r="A2864" s="42"/>
      <c r="B2864" s="167"/>
      <c r="C2864" s="46"/>
      <c r="D2864" s="43"/>
      <c r="E2864" s="45"/>
      <c r="F2864" s="42"/>
      <c r="G2864" s="42"/>
      <c r="H2864" s="42"/>
      <c r="I2864" s="45"/>
      <c r="J2864" s="42"/>
      <c r="K2864" s="42"/>
      <c r="L2864" s="42"/>
      <c r="M2864" s="42"/>
      <c r="N2864" s="42"/>
      <c r="O2864" s="42"/>
      <c r="P2864" s="42"/>
      <c r="Q2864" s="42"/>
    </row>
    <row r="2865" spans="1:17" ht="13" x14ac:dyDescent="0.15">
      <c r="A2865" s="42"/>
      <c r="B2865" s="167"/>
      <c r="C2865" s="46"/>
      <c r="D2865" s="43"/>
      <c r="E2865" s="45"/>
      <c r="F2865" s="42"/>
      <c r="G2865" s="42"/>
      <c r="H2865" s="42"/>
      <c r="I2865" s="45"/>
      <c r="J2865" s="42"/>
      <c r="K2865" s="42"/>
      <c r="L2865" s="42"/>
      <c r="M2865" s="42"/>
      <c r="N2865" s="42"/>
      <c r="O2865" s="42"/>
      <c r="P2865" s="42"/>
      <c r="Q2865" s="42"/>
    </row>
    <row r="2866" spans="1:17" ht="13" x14ac:dyDescent="0.15">
      <c r="A2866" s="42"/>
      <c r="B2866" s="167"/>
      <c r="C2866" s="46"/>
      <c r="D2866" s="43"/>
      <c r="E2866" s="45"/>
      <c r="F2866" s="42"/>
      <c r="G2866" s="42"/>
      <c r="H2866" s="42"/>
      <c r="I2866" s="45"/>
      <c r="J2866" s="42"/>
      <c r="K2866" s="42"/>
      <c r="L2866" s="42"/>
      <c r="M2866" s="42"/>
      <c r="N2866" s="42"/>
      <c r="O2866" s="42"/>
      <c r="P2866" s="42"/>
      <c r="Q2866" s="42"/>
    </row>
    <row r="2867" spans="1:17" ht="13" x14ac:dyDescent="0.15">
      <c r="A2867" s="42"/>
      <c r="B2867" s="167"/>
      <c r="C2867" s="46"/>
      <c r="D2867" s="43"/>
      <c r="E2867" s="45"/>
      <c r="F2867" s="42"/>
      <c r="G2867" s="42"/>
      <c r="H2867" s="42"/>
      <c r="I2867" s="45"/>
      <c r="J2867" s="42"/>
      <c r="K2867" s="42"/>
      <c r="L2867" s="42"/>
      <c r="M2867" s="42"/>
      <c r="N2867" s="42"/>
      <c r="O2867" s="42"/>
      <c r="P2867" s="42"/>
      <c r="Q2867" s="42"/>
    </row>
    <row r="2868" spans="1:17" ht="13" x14ac:dyDescent="0.15">
      <c r="A2868" s="42"/>
      <c r="B2868" s="167"/>
      <c r="C2868" s="46"/>
      <c r="D2868" s="43"/>
      <c r="E2868" s="45"/>
      <c r="F2868" s="42"/>
      <c r="G2868" s="42"/>
      <c r="H2868" s="42"/>
      <c r="I2868" s="45"/>
      <c r="J2868" s="42"/>
      <c r="K2868" s="42"/>
      <c r="L2868" s="42"/>
      <c r="M2868" s="42"/>
      <c r="N2868" s="42"/>
      <c r="O2868" s="42"/>
      <c r="P2868" s="42"/>
      <c r="Q2868" s="42"/>
    </row>
    <row r="2869" spans="1:17" ht="13" x14ac:dyDescent="0.15">
      <c r="A2869" s="42"/>
      <c r="B2869" s="167"/>
      <c r="C2869" s="46"/>
      <c r="D2869" s="43"/>
      <c r="E2869" s="45"/>
      <c r="F2869" s="42"/>
      <c r="G2869" s="42"/>
      <c r="H2869" s="42"/>
      <c r="I2869" s="45"/>
      <c r="J2869" s="42"/>
      <c r="K2869" s="42"/>
      <c r="L2869" s="42"/>
      <c r="M2869" s="42"/>
      <c r="N2869" s="42"/>
      <c r="O2869" s="42"/>
      <c r="P2869" s="42"/>
      <c r="Q2869" s="42"/>
    </row>
    <row r="2870" spans="1:17" ht="13" x14ac:dyDescent="0.15">
      <c r="A2870" s="42"/>
      <c r="B2870" s="167"/>
      <c r="C2870" s="46"/>
      <c r="D2870" s="43"/>
      <c r="E2870" s="45"/>
      <c r="F2870" s="42"/>
      <c r="G2870" s="42"/>
      <c r="H2870" s="42"/>
      <c r="I2870" s="45"/>
      <c r="J2870" s="42"/>
      <c r="K2870" s="42"/>
      <c r="L2870" s="42"/>
      <c r="M2870" s="42"/>
      <c r="N2870" s="42"/>
      <c r="O2870" s="42"/>
      <c r="P2870" s="42"/>
      <c r="Q2870" s="42"/>
    </row>
    <row r="2871" spans="1:17" ht="13" x14ac:dyDescent="0.15">
      <c r="A2871" s="42"/>
      <c r="B2871" s="167"/>
      <c r="C2871" s="46"/>
      <c r="D2871" s="43"/>
      <c r="E2871" s="45"/>
      <c r="F2871" s="42"/>
      <c r="G2871" s="42"/>
      <c r="H2871" s="42"/>
      <c r="I2871" s="45"/>
      <c r="J2871" s="42"/>
      <c r="K2871" s="42"/>
      <c r="L2871" s="42"/>
      <c r="M2871" s="42"/>
      <c r="N2871" s="42"/>
      <c r="O2871" s="42"/>
      <c r="P2871" s="42"/>
      <c r="Q2871" s="42"/>
    </row>
    <row r="2872" spans="1:17" ht="13" x14ac:dyDescent="0.15">
      <c r="A2872" s="42"/>
      <c r="B2872" s="167"/>
      <c r="C2872" s="46"/>
      <c r="D2872" s="43"/>
      <c r="E2872" s="45"/>
      <c r="F2872" s="42"/>
      <c r="G2872" s="42"/>
      <c r="H2872" s="42"/>
      <c r="I2872" s="45"/>
      <c r="J2872" s="42"/>
      <c r="K2872" s="42"/>
      <c r="L2872" s="42"/>
      <c r="M2872" s="42"/>
      <c r="N2872" s="42"/>
      <c r="O2872" s="42"/>
      <c r="P2872" s="42"/>
      <c r="Q2872" s="42"/>
    </row>
    <row r="2873" spans="1:17" ht="13" x14ac:dyDescent="0.15">
      <c r="A2873" s="42"/>
      <c r="B2873" s="167"/>
      <c r="C2873" s="46"/>
      <c r="D2873" s="43"/>
      <c r="E2873" s="45"/>
      <c r="F2873" s="42"/>
      <c r="G2873" s="42"/>
      <c r="H2873" s="42"/>
      <c r="I2873" s="45"/>
      <c r="J2873" s="42"/>
      <c r="K2873" s="42"/>
      <c r="L2873" s="42"/>
      <c r="M2873" s="42"/>
      <c r="N2873" s="42"/>
      <c r="O2873" s="42"/>
      <c r="P2873" s="42"/>
      <c r="Q2873" s="42"/>
    </row>
    <row r="2874" spans="1:17" ht="13" x14ac:dyDescent="0.15">
      <c r="A2874" s="42"/>
      <c r="B2874" s="167"/>
      <c r="C2874" s="46"/>
      <c r="D2874" s="43"/>
      <c r="E2874" s="45"/>
      <c r="F2874" s="42"/>
      <c r="G2874" s="42"/>
      <c r="H2874" s="42"/>
      <c r="I2874" s="45"/>
      <c r="J2874" s="42"/>
      <c r="K2874" s="42"/>
      <c r="L2874" s="42"/>
      <c r="M2874" s="42"/>
      <c r="N2874" s="42"/>
      <c r="O2874" s="42"/>
      <c r="P2874" s="42"/>
      <c r="Q2874" s="42"/>
    </row>
    <row r="2875" spans="1:17" ht="13" x14ac:dyDescent="0.15">
      <c r="A2875" s="42"/>
      <c r="B2875" s="167"/>
      <c r="C2875" s="46"/>
      <c r="D2875" s="43"/>
      <c r="E2875" s="45"/>
      <c r="F2875" s="42"/>
      <c r="G2875" s="42"/>
      <c r="H2875" s="42"/>
      <c r="I2875" s="45"/>
      <c r="J2875" s="42"/>
      <c r="K2875" s="42"/>
      <c r="L2875" s="42"/>
      <c r="M2875" s="42"/>
      <c r="N2875" s="42"/>
      <c r="O2875" s="42"/>
      <c r="P2875" s="42"/>
      <c r="Q2875" s="42"/>
    </row>
    <row r="2876" spans="1:17" ht="13" x14ac:dyDescent="0.15">
      <c r="A2876" s="42"/>
      <c r="B2876" s="167"/>
      <c r="C2876" s="46"/>
      <c r="D2876" s="43"/>
      <c r="E2876" s="45"/>
      <c r="F2876" s="42"/>
      <c r="G2876" s="42"/>
      <c r="H2876" s="42"/>
      <c r="I2876" s="45"/>
      <c r="J2876" s="42"/>
      <c r="K2876" s="42"/>
      <c r="L2876" s="42"/>
      <c r="M2876" s="42"/>
      <c r="N2876" s="42"/>
      <c r="O2876" s="42"/>
      <c r="P2876" s="42"/>
      <c r="Q2876" s="42"/>
    </row>
    <row r="2877" spans="1:17" ht="13" x14ac:dyDescent="0.15">
      <c r="A2877" s="42"/>
      <c r="B2877" s="167"/>
      <c r="C2877" s="46"/>
      <c r="D2877" s="43"/>
      <c r="E2877" s="45"/>
      <c r="F2877" s="42"/>
      <c r="G2877" s="42"/>
      <c r="H2877" s="42"/>
      <c r="I2877" s="45"/>
      <c r="J2877" s="42"/>
      <c r="K2877" s="42"/>
      <c r="L2877" s="42"/>
      <c r="M2877" s="42"/>
      <c r="N2877" s="42"/>
      <c r="O2877" s="42"/>
      <c r="P2877" s="42"/>
      <c r="Q2877" s="42"/>
    </row>
    <row r="2878" spans="1:17" ht="13" x14ac:dyDescent="0.15">
      <c r="A2878" s="42"/>
      <c r="B2878" s="167"/>
      <c r="C2878" s="46"/>
      <c r="D2878" s="43"/>
      <c r="E2878" s="45"/>
      <c r="F2878" s="42"/>
      <c r="G2878" s="42"/>
      <c r="H2878" s="42"/>
      <c r="I2878" s="45"/>
      <c r="J2878" s="42"/>
      <c r="K2878" s="42"/>
      <c r="L2878" s="42"/>
      <c r="M2878" s="42"/>
      <c r="N2878" s="42"/>
      <c r="O2878" s="42"/>
      <c r="P2878" s="42"/>
      <c r="Q2878" s="42"/>
    </row>
    <row r="2879" spans="1:17" ht="13" x14ac:dyDescent="0.15">
      <c r="A2879" s="42"/>
      <c r="B2879" s="167"/>
      <c r="C2879" s="46"/>
      <c r="D2879" s="43"/>
      <c r="E2879" s="45"/>
      <c r="F2879" s="42"/>
      <c r="G2879" s="42"/>
      <c r="H2879" s="42"/>
      <c r="I2879" s="45"/>
      <c r="J2879" s="42"/>
      <c r="K2879" s="42"/>
      <c r="L2879" s="42"/>
      <c r="M2879" s="42"/>
      <c r="N2879" s="42"/>
      <c r="O2879" s="42"/>
      <c r="P2879" s="42"/>
      <c r="Q2879" s="42"/>
    </row>
    <row r="2880" spans="1:17" ht="13" x14ac:dyDescent="0.15">
      <c r="A2880" s="42"/>
      <c r="B2880" s="167"/>
      <c r="C2880" s="46"/>
      <c r="D2880" s="43"/>
      <c r="E2880" s="45"/>
      <c r="F2880" s="42"/>
      <c r="G2880" s="42"/>
      <c r="H2880" s="42"/>
      <c r="I2880" s="45"/>
      <c r="J2880" s="42"/>
      <c r="K2880" s="42"/>
      <c r="L2880" s="42"/>
      <c r="M2880" s="42"/>
      <c r="N2880" s="42"/>
      <c r="O2880" s="42"/>
      <c r="P2880" s="42"/>
      <c r="Q2880" s="42"/>
    </row>
    <row r="2881" spans="1:17" ht="13" x14ac:dyDescent="0.15">
      <c r="A2881" s="42"/>
      <c r="B2881" s="167"/>
      <c r="C2881" s="46"/>
      <c r="D2881" s="43"/>
      <c r="E2881" s="45"/>
      <c r="F2881" s="42"/>
      <c r="G2881" s="42"/>
      <c r="H2881" s="42"/>
      <c r="I2881" s="45"/>
      <c r="J2881" s="42"/>
      <c r="K2881" s="42"/>
      <c r="L2881" s="42"/>
      <c r="M2881" s="42"/>
      <c r="N2881" s="42"/>
      <c r="O2881" s="42"/>
      <c r="P2881" s="42"/>
      <c r="Q2881" s="42"/>
    </row>
    <row r="2882" spans="1:17" ht="13" x14ac:dyDescent="0.15">
      <c r="A2882" s="42"/>
      <c r="B2882" s="167"/>
      <c r="C2882" s="46"/>
      <c r="D2882" s="43"/>
      <c r="E2882" s="45"/>
      <c r="F2882" s="42"/>
      <c r="G2882" s="42"/>
      <c r="H2882" s="42"/>
      <c r="I2882" s="45"/>
      <c r="J2882" s="42"/>
      <c r="K2882" s="42"/>
      <c r="L2882" s="42"/>
      <c r="M2882" s="42"/>
      <c r="N2882" s="42"/>
      <c r="O2882" s="42"/>
      <c r="P2882" s="42"/>
      <c r="Q2882" s="42"/>
    </row>
    <row r="2883" spans="1:17" ht="13" x14ac:dyDescent="0.15">
      <c r="A2883" s="42"/>
      <c r="B2883" s="167"/>
      <c r="C2883" s="46"/>
      <c r="D2883" s="43"/>
      <c r="E2883" s="45"/>
      <c r="F2883" s="42"/>
      <c r="G2883" s="42"/>
      <c r="H2883" s="42"/>
      <c r="I2883" s="45"/>
      <c r="J2883" s="42"/>
      <c r="K2883" s="42"/>
      <c r="L2883" s="42"/>
      <c r="M2883" s="42"/>
      <c r="N2883" s="42"/>
      <c r="O2883" s="42"/>
      <c r="P2883" s="42"/>
      <c r="Q2883" s="42"/>
    </row>
    <row r="2884" spans="1:17" ht="13" x14ac:dyDescent="0.15">
      <c r="A2884" s="42"/>
      <c r="B2884" s="167"/>
      <c r="C2884" s="46"/>
      <c r="D2884" s="43"/>
      <c r="E2884" s="45"/>
      <c r="F2884" s="42"/>
      <c r="G2884" s="42"/>
      <c r="H2884" s="42"/>
      <c r="I2884" s="45"/>
      <c r="J2884" s="42"/>
      <c r="K2884" s="42"/>
      <c r="L2884" s="42"/>
      <c r="M2884" s="42"/>
      <c r="N2884" s="42"/>
      <c r="O2884" s="42"/>
      <c r="P2884" s="42"/>
      <c r="Q2884" s="42"/>
    </row>
    <row r="2885" spans="1:17" ht="13" x14ac:dyDescent="0.15">
      <c r="A2885" s="42"/>
      <c r="B2885" s="167"/>
      <c r="C2885" s="46"/>
      <c r="D2885" s="43"/>
      <c r="E2885" s="45"/>
      <c r="F2885" s="42"/>
      <c r="G2885" s="42"/>
      <c r="H2885" s="42"/>
      <c r="I2885" s="45"/>
      <c r="J2885" s="42"/>
      <c r="K2885" s="42"/>
      <c r="L2885" s="42"/>
      <c r="M2885" s="42"/>
      <c r="N2885" s="42"/>
      <c r="O2885" s="42"/>
      <c r="P2885" s="42"/>
      <c r="Q2885" s="42"/>
    </row>
    <row r="2886" spans="1:17" ht="13" x14ac:dyDescent="0.15">
      <c r="A2886" s="42"/>
      <c r="B2886" s="167"/>
      <c r="C2886" s="46"/>
      <c r="D2886" s="43"/>
      <c r="E2886" s="45"/>
      <c r="F2886" s="42"/>
      <c r="G2886" s="42"/>
      <c r="H2886" s="42"/>
      <c r="I2886" s="45"/>
      <c r="J2886" s="42"/>
      <c r="K2886" s="42"/>
      <c r="L2886" s="42"/>
      <c r="M2886" s="42"/>
      <c r="N2886" s="42"/>
      <c r="O2886" s="42"/>
      <c r="P2886" s="42"/>
      <c r="Q2886" s="42"/>
    </row>
    <row r="2887" spans="1:17" ht="13" x14ac:dyDescent="0.15">
      <c r="A2887" s="42"/>
      <c r="B2887" s="167"/>
      <c r="C2887" s="46"/>
      <c r="D2887" s="43"/>
      <c r="E2887" s="45"/>
      <c r="F2887" s="42"/>
      <c r="G2887" s="42"/>
      <c r="H2887" s="42"/>
      <c r="I2887" s="45"/>
      <c r="J2887" s="42"/>
      <c r="K2887" s="42"/>
      <c r="L2887" s="42"/>
      <c r="M2887" s="42"/>
      <c r="N2887" s="42"/>
      <c r="O2887" s="42"/>
      <c r="P2887" s="42"/>
      <c r="Q2887" s="42"/>
    </row>
    <row r="2888" spans="1:17" ht="13" x14ac:dyDescent="0.15">
      <c r="A2888" s="42"/>
      <c r="B2888" s="167"/>
      <c r="C2888" s="46"/>
      <c r="D2888" s="43"/>
      <c r="E2888" s="45"/>
      <c r="F2888" s="42"/>
      <c r="G2888" s="42"/>
      <c r="H2888" s="42"/>
      <c r="I2888" s="45"/>
      <c r="J2888" s="42"/>
      <c r="K2888" s="42"/>
      <c r="L2888" s="42"/>
      <c r="M2888" s="42"/>
      <c r="N2888" s="42"/>
      <c r="O2888" s="42"/>
      <c r="P2888" s="42"/>
      <c r="Q2888" s="42"/>
    </row>
    <row r="2889" spans="1:17" ht="13" x14ac:dyDescent="0.15">
      <c r="A2889" s="42"/>
      <c r="B2889" s="167"/>
      <c r="C2889" s="46"/>
      <c r="D2889" s="43"/>
      <c r="E2889" s="45"/>
      <c r="F2889" s="42"/>
      <c r="G2889" s="42"/>
      <c r="H2889" s="42"/>
      <c r="I2889" s="45"/>
      <c r="J2889" s="42"/>
      <c r="K2889" s="42"/>
      <c r="L2889" s="42"/>
      <c r="M2889" s="42"/>
      <c r="N2889" s="42"/>
      <c r="O2889" s="42"/>
      <c r="P2889" s="42"/>
      <c r="Q2889" s="42"/>
    </row>
    <row r="2890" spans="1:17" ht="13" x14ac:dyDescent="0.15">
      <c r="A2890" s="42"/>
      <c r="B2890" s="167"/>
      <c r="C2890" s="46"/>
      <c r="D2890" s="43"/>
      <c r="E2890" s="45"/>
      <c r="F2890" s="42"/>
      <c r="G2890" s="42"/>
      <c r="H2890" s="42"/>
      <c r="I2890" s="45"/>
      <c r="J2890" s="42"/>
      <c r="K2890" s="42"/>
      <c r="L2890" s="42"/>
      <c r="M2890" s="42"/>
      <c r="N2890" s="42"/>
      <c r="O2890" s="42"/>
      <c r="P2890" s="42"/>
      <c r="Q2890" s="42"/>
    </row>
    <row r="2891" spans="1:17" ht="13" x14ac:dyDescent="0.15">
      <c r="A2891" s="42"/>
      <c r="B2891" s="167"/>
      <c r="C2891" s="46"/>
      <c r="D2891" s="43"/>
      <c r="E2891" s="45"/>
      <c r="F2891" s="42"/>
      <c r="G2891" s="42"/>
      <c r="H2891" s="42"/>
      <c r="I2891" s="45"/>
      <c r="J2891" s="42"/>
      <c r="K2891" s="42"/>
      <c r="L2891" s="42"/>
      <c r="M2891" s="42"/>
      <c r="N2891" s="42"/>
      <c r="O2891" s="42"/>
      <c r="P2891" s="42"/>
      <c r="Q2891" s="42"/>
    </row>
    <row r="2892" spans="1:17" ht="13" x14ac:dyDescent="0.15">
      <c r="A2892" s="42"/>
      <c r="B2892" s="167"/>
      <c r="C2892" s="46"/>
      <c r="D2892" s="43"/>
      <c r="E2892" s="45"/>
      <c r="F2892" s="42"/>
      <c r="G2892" s="42"/>
      <c r="H2892" s="42"/>
      <c r="I2892" s="45"/>
      <c r="J2892" s="42"/>
      <c r="K2892" s="42"/>
      <c r="L2892" s="42"/>
      <c r="M2892" s="42"/>
      <c r="N2892" s="42"/>
      <c r="O2892" s="42"/>
      <c r="P2892" s="42"/>
      <c r="Q2892" s="42"/>
    </row>
    <row r="2893" spans="1:17" ht="13" x14ac:dyDescent="0.15">
      <c r="A2893" s="42"/>
      <c r="B2893" s="167"/>
      <c r="C2893" s="46"/>
      <c r="D2893" s="43"/>
      <c r="E2893" s="45"/>
      <c r="F2893" s="42"/>
      <c r="G2893" s="42"/>
      <c r="H2893" s="42"/>
      <c r="I2893" s="45"/>
      <c r="J2893" s="42"/>
      <c r="K2893" s="42"/>
      <c r="L2893" s="42"/>
      <c r="M2893" s="42"/>
      <c r="N2893" s="42"/>
      <c r="O2893" s="42"/>
      <c r="P2893" s="42"/>
      <c r="Q2893" s="42"/>
    </row>
    <row r="2894" spans="1:17" ht="13" x14ac:dyDescent="0.15">
      <c r="A2894" s="42"/>
      <c r="B2894" s="167"/>
      <c r="C2894" s="46"/>
      <c r="D2894" s="43"/>
      <c r="E2894" s="45"/>
      <c r="F2894" s="42"/>
      <c r="G2894" s="42"/>
      <c r="H2894" s="42"/>
      <c r="I2894" s="45"/>
      <c r="J2894" s="42"/>
      <c r="K2894" s="42"/>
      <c r="L2894" s="42"/>
      <c r="M2894" s="42"/>
      <c r="N2894" s="42"/>
      <c r="O2894" s="42"/>
      <c r="P2894" s="42"/>
      <c r="Q2894" s="42"/>
    </row>
    <row r="2895" spans="1:17" ht="13" x14ac:dyDescent="0.15">
      <c r="A2895" s="42"/>
      <c r="B2895" s="167"/>
      <c r="C2895" s="46"/>
      <c r="D2895" s="43"/>
      <c r="E2895" s="45"/>
      <c r="F2895" s="42"/>
      <c r="G2895" s="42"/>
      <c r="H2895" s="42"/>
      <c r="I2895" s="45"/>
      <c r="J2895" s="42"/>
      <c r="K2895" s="42"/>
      <c r="L2895" s="42"/>
      <c r="M2895" s="42"/>
      <c r="N2895" s="42"/>
      <c r="O2895" s="42"/>
      <c r="P2895" s="42"/>
      <c r="Q2895" s="42"/>
    </row>
    <row r="2896" spans="1:17" ht="13" x14ac:dyDescent="0.15">
      <c r="A2896" s="42"/>
      <c r="B2896" s="167"/>
      <c r="C2896" s="46"/>
      <c r="D2896" s="43"/>
      <c r="E2896" s="45"/>
      <c r="F2896" s="42"/>
      <c r="G2896" s="42"/>
      <c r="H2896" s="42"/>
      <c r="I2896" s="45"/>
      <c r="J2896" s="42"/>
      <c r="K2896" s="42"/>
      <c r="L2896" s="42"/>
      <c r="M2896" s="42"/>
      <c r="N2896" s="42"/>
      <c r="O2896" s="42"/>
      <c r="P2896" s="42"/>
      <c r="Q2896" s="42"/>
    </row>
    <row r="2897" spans="1:17" ht="13" x14ac:dyDescent="0.15">
      <c r="A2897" s="42"/>
      <c r="B2897" s="167"/>
      <c r="C2897" s="46"/>
      <c r="D2897" s="43"/>
      <c r="E2897" s="45"/>
      <c r="F2897" s="42"/>
      <c r="G2897" s="42"/>
      <c r="H2897" s="42"/>
      <c r="I2897" s="45"/>
      <c r="J2897" s="42"/>
      <c r="K2897" s="42"/>
      <c r="L2897" s="42"/>
      <c r="M2897" s="42"/>
      <c r="N2897" s="42"/>
      <c r="O2897" s="42"/>
      <c r="P2897" s="42"/>
      <c r="Q2897" s="42"/>
    </row>
    <row r="2898" spans="1:17" ht="13" x14ac:dyDescent="0.15">
      <c r="A2898" s="42"/>
      <c r="B2898" s="167"/>
      <c r="C2898" s="46"/>
      <c r="D2898" s="43"/>
      <c r="E2898" s="45"/>
      <c r="F2898" s="42"/>
      <c r="G2898" s="42"/>
      <c r="H2898" s="42"/>
      <c r="I2898" s="45"/>
      <c r="J2898" s="42"/>
      <c r="K2898" s="42"/>
      <c r="L2898" s="42"/>
      <c r="M2898" s="42"/>
      <c r="N2898" s="42"/>
      <c r="O2898" s="42"/>
      <c r="P2898" s="42"/>
      <c r="Q2898" s="42"/>
    </row>
    <row r="2899" spans="1:17" ht="13" x14ac:dyDescent="0.15">
      <c r="A2899" s="42"/>
      <c r="B2899" s="167"/>
      <c r="C2899" s="46"/>
      <c r="D2899" s="43"/>
      <c r="E2899" s="45"/>
      <c r="F2899" s="42"/>
      <c r="G2899" s="42"/>
      <c r="H2899" s="42"/>
      <c r="I2899" s="45"/>
      <c r="J2899" s="42"/>
      <c r="K2899" s="42"/>
      <c r="L2899" s="42"/>
      <c r="M2899" s="42"/>
      <c r="N2899" s="42"/>
      <c r="O2899" s="42"/>
      <c r="P2899" s="42"/>
      <c r="Q2899" s="42"/>
    </row>
    <row r="2900" spans="1:17" ht="13" x14ac:dyDescent="0.15">
      <c r="A2900" s="42"/>
      <c r="B2900" s="167"/>
      <c r="C2900" s="46"/>
      <c r="D2900" s="43"/>
      <c r="E2900" s="45"/>
      <c r="F2900" s="42"/>
      <c r="G2900" s="42"/>
      <c r="H2900" s="42"/>
      <c r="I2900" s="45"/>
      <c r="J2900" s="42"/>
      <c r="K2900" s="42"/>
      <c r="L2900" s="42"/>
      <c r="M2900" s="42"/>
      <c r="N2900" s="42"/>
      <c r="O2900" s="42"/>
      <c r="P2900" s="42"/>
      <c r="Q2900" s="42"/>
    </row>
    <row r="2901" spans="1:17" ht="13" x14ac:dyDescent="0.15">
      <c r="A2901" s="42"/>
      <c r="B2901" s="167"/>
      <c r="C2901" s="46"/>
      <c r="D2901" s="43"/>
      <c r="E2901" s="45"/>
      <c r="F2901" s="42"/>
      <c r="G2901" s="42"/>
      <c r="H2901" s="42"/>
      <c r="I2901" s="45"/>
      <c r="J2901" s="42"/>
      <c r="K2901" s="42"/>
      <c r="L2901" s="42"/>
      <c r="M2901" s="42"/>
      <c r="N2901" s="42"/>
      <c r="O2901" s="42"/>
      <c r="P2901" s="42"/>
      <c r="Q2901" s="42"/>
    </row>
    <row r="2902" spans="1:17" ht="13" x14ac:dyDescent="0.15">
      <c r="A2902" s="42"/>
      <c r="B2902" s="167"/>
      <c r="C2902" s="46"/>
      <c r="D2902" s="43"/>
      <c r="E2902" s="45"/>
      <c r="F2902" s="42"/>
      <c r="G2902" s="42"/>
      <c r="H2902" s="42"/>
      <c r="I2902" s="45"/>
      <c r="J2902" s="42"/>
      <c r="K2902" s="42"/>
      <c r="L2902" s="42"/>
      <c r="M2902" s="42"/>
      <c r="N2902" s="42"/>
      <c r="O2902" s="42"/>
      <c r="P2902" s="42"/>
      <c r="Q2902" s="42"/>
    </row>
    <row r="2903" spans="1:17" ht="13" x14ac:dyDescent="0.15">
      <c r="A2903" s="42"/>
      <c r="B2903" s="167"/>
      <c r="C2903" s="46"/>
      <c r="D2903" s="43"/>
      <c r="E2903" s="45"/>
      <c r="F2903" s="42"/>
      <c r="G2903" s="42"/>
      <c r="H2903" s="42"/>
      <c r="I2903" s="45"/>
      <c r="J2903" s="42"/>
      <c r="K2903" s="42"/>
      <c r="L2903" s="42"/>
      <c r="M2903" s="42"/>
      <c r="N2903" s="42"/>
      <c r="O2903" s="42"/>
      <c r="P2903" s="42"/>
      <c r="Q2903" s="42"/>
    </row>
    <row r="2904" spans="1:17" ht="13" x14ac:dyDescent="0.15">
      <c r="A2904" s="42"/>
      <c r="B2904" s="167"/>
      <c r="C2904" s="46"/>
      <c r="D2904" s="43"/>
      <c r="E2904" s="45"/>
      <c r="F2904" s="42"/>
      <c r="G2904" s="42"/>
      <c r="H2904" s="42"/>
      <c r="I2904" s="45"/>
      <c r="J2904" s="42"/>
      <c r="K2904" s="42"/>
      <c r="L2904" s="42"/>
      <c r="M2904" s="42"/>
      <c r="N2904" s="42"/>
      <c r="O2904" s="42"/>
      <c r="P2904" s="42"/>
      <c r="Q2904" s="42"/>
    </row>
    <row r="2905" spans="1:17" ht="13" x14ac:dyDescent="0.15">
      <c r="A2905" s="42"/>
      <c r="B2905" s="167"/>
      <c r="C2905" s="46"/>
      <c r="D2905" s="43"/>
      <c r="E2905" s="45"/>
      <c r="F2905" s="42"/>
      <c r="G2905" s="42"/>
      <c r="H2905" s="42"/>
      <c r="I2905" s="45"/>
      <c r="J2905" s="42"/>
      <c r="K2905" s="42"/>
      <c r="L2905" s="42"/>
      <c r="M2905" s="42"/>
      <c r="N2905" s="42"/>
      <c r="O2905" s="42"/>
      <c r="P2905" s="42"/>
      <c r="Q2905" s="42"/>
    </row>
    <row r="2906" spans="1:17" ht="13" x14ac:dyDescent="0.15">
      <c r="A2906" s="42"/>
      <c r="B2906" s="167"/>
      <c r="C2906" s="46"/>
      <c r="D2906" s="43"/>
      <c r="E2906" s="45"/>
      <c r="F2906" s="42"/>
      <c r="G2906" s="42"/>
      <c r="H2906" s="42"/>
      <c r="I2906" s="45"/>
      <c r="J2906" s="42"/>
      <c r="K2906" s="42"/>
      <c r="L2906" s="42"/>
      <c r="M2906" s="42"/>
      <c r="N2906" s="42"/>
      <c r="O2906" s="42"/>
      <c r="P2906" s="42"/>
      <c r="Q2906" s="42"/>
    </row>
    <row r="2907" spans="1:17" ht="13" x14ac:dyDescent="0.15">
      <c r="A2907" s="42"/>
      <c r="B2907" s="167"/>
      <c r="C2907" s="46"/>
      <c r="D2907" s="43"/>
      <c r="E2907" s="45"/>
      <c r="F2907" s="42"/>
      <c r="G2907" s="42"/>
      <c r="H2907" s="42"/>
      <c r="I2907" s="45"/>
      <c r="J2907" s="42"/>
      <c r="K2907" s="42"/>
      <c r="L2907" s="42"/>
      <c r="M2907" s="42"/>
      <c r="N2907" s="42"/>
      <c r="O2907" s="42"/>
      <c r="P2907" s="42"/>
      <c r="Q2907" s="42"/>
    </row>
    <row r="2908" spans="1:17" ht="13" x14ac:dyDescent="0.15">
      <c r="A2908" s="42"/>
      <c r="B2908" s="167"/>
      <c r="C2908" s="46"/>
      <c r="D2908" s="43"/>
      <c r="E2908" s="45"/>
      <c r="F2908" s="42"/>
      <c r="G2908" s="42"/>
      <c r="H2908" s="42"/>
      <c r="I2908" s="45"/>
      <c r="J2908" s="42"/>
      <c r="K2908" s="42"/>
      <c r="L2908" s="42"/>
      <c r="M2908" s="42"/>
      <c r="N2908" s="42"/>
      <c r="O2908" s="42"/>
      <c r="P2908" s="42"/>
      <c r="Q2908" s="42"/>
    </row>
    <row r="2909" spans="1:17" ht="13" x14ac:dyDescent="0.15">
      <c r="A2909" s="42"/>
      <c r="B2909" s="167"/>
      <c r="C2909" s="46"/>
      <c r="D2909" s="43"/>
      <c r="E2909" s="45"/>
      <c r="F2909" s="42"/>
      <c r="G2909" s="42"/>
      <c r="H2909" s="42"/>
      <c r="I2909" s="45"/>
      <c r="J2909" s="42"/>
      <c r="K2909" s="42"/>
      <c r="L2909" s="42"/>
      <c r="M2909" s="42"/>
      <c r="N2909" s="42"/>
      <c r="O2909" s="42"/>
      <c r="P2909" s="42"/>
      <c r="Q2909" s="42"/>
    </row>
    <row r="2910" spans="1:17" ht="13" x14ac:dyDescent="0.15">
      <c r="A2910" s="42"/>
      <c r="B2910" s="167"/>
      <c r="C2910" s="46"/>
      <c r="D2910" s="43"/>
      <c r="E2910" s="45"/>
      <c r="F2910" s="42"/>
      <c r="G2910" s="42"/>
      <c r="H2910" s="42"/>
      <c r="I2910" s="45"/>
      <c r="J2910" s="42"/>
      <c r="K2910" s="42"/>
      <c r="L2910" s="42"/>
      <c r="M2910" s="42"/>
      <c r="N2910" s="42"/>
      <c r="O2910" s="42"/>
      <c r="P2910" s="42"/>
      <c r="Q2910" s="42"/>
    </row>
    <row r="2911" spans="1:17" ht="13" x14ac:dyDescent="0.15">
      <c r="A2911" s="42"/>
      <c r="B2911" s="167"/>
      <c r="C2911" s="46"/>
      <c r="D2911" s="43"/>
      <c r="E2911" s="45"/>
      <c r="F2911" s="42"/>
      <c r="G2911" s="42"/>
      <c r="H2911" s="42"/>
      <c r="I2911" s="45"/>
      <c r="J2911" s="42"/>
      <c r="K2911" s="42"/>
      <c r="L2911" s="42"/>
      <c r="M2911" s="42"/>
      <c r="N2911" s="42"/>
      <c r="O2911" s="42"/>
      <c r="P2911" s="42"/>
      <c r="Q2911" s="42"/>
    </row>
    <row r="2912" spans="1:17" ht="13" x14ac:dyDescent="0.15">
      <c r="A2912" s="42"/>
      <c r="B2912" s="167"/>
      <c r="C2912" s="46"/>
      <c r="D2912" s="43"/>
      <c r="E2912" s="45"/>
      <c r="F2912" s="42"/>
      <c r="G2912" s="42"/>
      <c r="H2912" s="42"/>
      <c r="I2912" s="45"/>
      <c r="J2912" s="42"/>
      <c r="K2912" s="42"/>
      <c r="L2912" s="42"/>
      <c r="M2912" s="42"/>
      <c r="N2912" s="42"/>
      <c r="O2912" s="42"/>
      <c r="P2912" s="42"/>
      <c r="Q2912" s="42"/>
    </row>
    <row r="2913" spans="1:17" ht="13" x14ac:dyDescent="0.15">
      <c r="A2913" s="42"/>
      <c r="B2913" s="167"/>
      <c r="C2913" s="46"/>
      <c r="D2913" s="43"/>
      <c r="E2913" s="45"/>
      <c r="F2913" s="42"/>
      <c r="G2913" s="42"/>
      <c r="H2913" s="42"/>
      <c r="I2913" s="45"/>
      <c r="J2913" s="42"/>
      <c r="K2913" s="42"/>
      <c r="L2913" s="42"/>
      <c r="M2913" s="42"/>
      <c r="N2913" s="42"/>
      <c r="O2913" s="42"/>
      <c r="P2913" s="42"/>
      <c r="Q2913" s="42"/>
    </row>
    <row r="2914" spans="1:17" ht="13" x14ac:dyDescent="0.15">
      <c r="A2914" s="42"/>
      <c r="B2914" s="167"/>
      <c r="C2914" s="46"/>
      <c r="D2914" s="43"/>
      <c r="E2914" s="45"/>
      <c r="F2914" s="42"/>
      <c r="G2914" s="42"/>
      <c r="H2914" s="42"/>
      <c r="I2914" s="45"/>
      <c r="J2914" s="42"/>
      <c r="K2914" s="42"/>
      <c r="L2914" s="42"/>
      <c r="M2914" s="42"/>
      <c r="N2914" s="42"/>
      <c r="O2914" s="42"/>
      <c r="P2914" s="42"/>
      <c r="Q2914" s="42"/>
    </row>
    <row r="2915" spans="1:17" ht="13" x14ac:dyDescent="0.15">
      <c r="A2915" s="42"/>
      <c r="B2915" s="167"/>
      <c r="C2915" s="46"/>
      <c r="D2915" s="43"/>
      <c r="E2915" s="45"/>
      <c r="F2915" s="42"/>
      <c r="G2915" s="42"/>
      <c r="H2915" s="42"/>
      <c r="I2915" s="45"/>
      <c r="J2915" s="42"/>
      <c r="K2915" s="42"/>
      <c r="L2915" s="42"/>
      <c r="M2915" s="42"/>
      <c r="N2915" s="42"/>
      <c r="O2915" s="42"/>
      <c r="P2915" s="42"/>
      <c r="Q2915" s="42"/>
    </row>
    <row r="2916" spans="1:17" ht="13" x14ac:dyDescent="0.15">
      <c r="A2916" s="42"/>
      <c r="B2916" s="167"/>
      <c r="C2916" s="46"/>
      <c r="D2916" s="43"/>
      <c r="E2916" s="45"/>
      <c r="F2916" s="42"/>
      <c r="G2916" s="42"/>
      <c r="H2916" s="42"/>
      <c r="I2916" s="45"/>
      <c r="J2916" s="42"/>
      <c r="K2916" s="42"/>
      <c r="L2916" s="42"/>
      <c r="M2916" s="42"/>
      <c r="N2916" s="42"/>
      <c r="O2916" s="42"/>
      <c r="P2916" s="42"/>
      <c r="Q2916" s="42"/>
    </row>
    <row r="2917" spans="1:17" ht="13" x14ac:dyDescent="0.15">
      <c r="A2917" s="42"/>
      <c r="B2917" s="167"/>
      <c r="C2917" s="46"/>
      <c r="D2917" s="43"/>
      <c r="E2917" s="45"/>
      <c r="F2917" s="42"/>
      <c r="G2917" s="42"/>
      <c r="H2917" s="42"/>
      <c r="I2917" s="45"/>
      <c r="J2917" s="42"/>
      <c r="K2917" s="42"/>
      <c r="L2917" s="42"/>
      <c r="M2917" s="42"/>
      <c r="N2917" s="42"/>
      <c r="O2917" s="42"/>
      <c r="P2917" s="42"/>
      <c r="Q2917" s="42"/>
    </row>
    <row r="2918" spans="1:17" ht="13" x14ac:dyDescent="0.15">
      <c r="A2918" s="42"/>
      <c r="B2918" s="167"/>
      <c r="C2918" s="46"/>
      <c r="D2918" s="43"/>
      <c r="E2918" s="45"/>
      <c r="F2918" s="42"/>
      <c r="G2918" s="42"/>
      <c r="H2918" s="42"/>
      <c r="I2918" s="45"/>
      <c r="J2918" s="42"/>
      <c r="K2918" s="42"/>
      <c r="L2918" s="42"/>
      <c r="M2918" s="42"/>
      <c r="N2918" s="42"/>
      <c r="O2918" s="42"/>
      <c r="P2918" s="42"/>
      <c r="Q2918" s="42"/>
    </row>
    <row r="2919" spans="1:17" ht="13" x14ac:dyDescent="0.15">
      <c r="A2919" s="42"/>
      <c r="B2919" s="167"/>
      <c r="C2919" s="46"/>
      <c r="D2919" s="43"/>
      <c r="E2919" s="45"/>
      <c r="F2919" s="42"/>
      <c r="G2919" s="42"/>
      <c r="H2919" s="42"/>
      <c r="I2919" s="45"/>
      <c r="J2919" s="42"/>
      <c r="K2919" s="42"/>
      <c r="L2919" s="42"/>
      <c r="M2919" s="42"/>
      <c r="N2919" s="42"/>
      <c r="O2919" s="42"/>
      <c r="P2919" s="42"/>
      <c r="Q2919" s="42"/>
    </row>
    <row r="2920" spans="1:17" ht="13" x14ac:dyDescent="0.15">
      <c r="A2920" s="42"/>
      <c r="B2920" s="167"/>
      <c r="C2920" s="46"/>
      <c r="D2920" s="43"/>
      <c r="E2920" s="45"/>
      <c r="F2920" s="42"/>
      <c r="G2920" s="42"/>
      <c r="H2920" s="42"/>
      <c r="I2920" s="45"/>
      <c r="J2920" s="42"/>
      <c r="K2920" s="42"/>
      <c r="L2920" s="42"/>
      <c r="M2920" s="42"/>
      <c r="N2920" s="42"/>
      <c r="O2920" s="42"/>
      <c r="P2920" s="42"/>
      <c r="Q2920" s="42"/>
    </row>
    <row r="2921" spans="1:17" ht="13" x14ac:dyDescent="0.15">
      <c r="A2921" s="42"/>
      <c r="B2921" s="167"/>
      <c r="C2921" s="46"/>
      <c r="D2921" s="43"/>
      <c r="E2921" s="45"/>
      <c r="F2921" s="42"/>
      <c r="G2921" s="42"/>
      <c r="H2921" s="42"/>
      <c r="I2921" s="45"/>
      <c r="J2921" s="42"/>
      <c r="K2921" s="42"/>
      <c r="L2921" s="42"/>
      <c r="M2921" s="42"/>
      <c r="N2921" s="42"/>
      <c r="O2921" s="42"/>
      <c r="P2921" s="42"/>
      <c r="Q2921" s="42"/>
    </row>
    <row r="2922" spans="1:17" ht="13" x14ac:dyDescent="0.15">
      <c r="A2922" s="42"/>
      <c r="B2922" s="167"/>
      <c r="C2922" s="46"/>
      <c r="D2922" s="43"/>
      <c r="E2922" s="45"/>
      <c r="F2922" s="42"/>
      <c r="G2922" s="42"/>
      <c r="H2922" s="42"/>
      <c r="I2922" s="45"/>
      <c r="J2922" s="42"/>
      <c r="K2922" s="42"/>
      <c r="L2922" s="42"/>
      <c r="M2922" s="42"/>
      <c r="N2922" s="42"/>
      <c r="O2922" s="42"/>
      <c r="P2922" s="42"/>
      <c r="Q2922" s="42"/>
    </row>
    <row r="2923" spans="1:17" ht="13" x14ac:dyDescent="0.15">
      <c r="A2923" s="42"/>
      <c r="B2923" s="167"/>
      <c r="C2923" s="46"/>
      <c r="D2923" s="43"/>
      <c r="E2923" s="45"/>
      <c r="F2923" s="42"/>
      <c r="G2923" s="42"/>
      <c r="H2923" s="42"/>
      <c r="I2923" s="45"/>
      <c r="J2923" s="42"/>
      <c r="K2923" s="42"/>
      <c r="L2923" s="42"/>
      <c r="M2923" s="42"/>
      <c r="N2923" s="42"/>
      <c r="O2923" s="42"/>
      <c r="P2923" s="42"/>
      <c r="Q2923" s="42"/>
    </row>
    <row r="2924" spans="1:17" ht="13" x14ac:dyDescent="0.15">
      <c r="A2924" s="42"/>
      <c r="B2924" s="167"/>
      <c r="C2924" s="46"/>
      <c r="D2924" s="43"/>
      <c r="E2924" s="45"/>
      <c r="F2924" s="42"/>
      <c r="G2924" s="42"/>
      <c r="H2924" s="42"/>
      <c r="I2924" s="45"/>
      <c r="J2924" s="42"/>
      <c r="K2924" s="42"/>
      <c r="L2924" s="42"/>
      <c r="M2924" s="42"/>
      <c r="N2924" s="42"/>
      <c r="O2924" s="42"/>
      <c r="P2924" s="42"/>
      <c r="Q2924" s="42"/>
    </row>
    <row r="2925" spans="1:17" ht="13" x14ac:dyDescent="0.15">
      <c r="A2925" s="42"/>
      <c r="B2925" s="167"/>
      <c r="C2925" s="46"/>
      <c r="D2925" s="43"/>
      <c r="E2925" s="45"/>
      <c r="F2925" s="42"/>
      <c r="G2925" s="42"/>
      <c r="H2925" s="42"/>
      <c r="I2925" s="45"/>
      <c r="J2925" s="42"/>
      <c r="K2925" s="42"/>
      <c r="L2925" s="42"/>
      <c r="M2925" s="42"/>
      <c r="N2925" s="42"/>
      <c r="O2925" s="42"/>
      <c r="P2925" s="42"/>
      <c r="Q2925" s="42"/>
    </row>
    <row r="2926" spans="1:17" ht="13" x14ac:dyDescent="0.15">
      <c r="A2926" s="42"/>
      <c r="B2926" s="167"/>
      <c r="C2926" s="46"/>
      <c r="D2926" s="43"/>
      <c r="E2926" s="45"/>
      <c r="F2926" s="42"/>
      <c r="G2926" s="42"/>
      <c r="H2926" s="42"/>
      <c r="I2926" s="45"/>
      <c r="J2926" s="42"/>
      <c r="K2926" s="42"/>
      <c r="L2926" s="42"/>
      <c r="M2926" s="42"/>
      <c r="N2926" s="42"/>
      <c r="O2926" s="42"/>
      <c r="P2926" s="42"/>
      <c r="Q2926" s="42"/>
    </row>
    <row r="2927" spans="1:17" ht="13" x14ac:dyDescent="0.15">
      <c r="A2927" s="42"/>
      <c r="B2927" s="167"/>
      <c r="C2927" s="46"/>
      <c r="D2927" s="43"/>
      <c r="E2927" s="45"/>
      <c r="F2927" s="42"/>
      <c r="G2927" s="42"/>
      <c r="H2927" s="42"/>
      <c r="I2927" s="45"/>
      <c r="J2927" s="42"/>
      <c r="K2927" s="42"/>
      <c r="L2927" s="42"/>
      <c r="M2927" s="42"/>
      <c r="N2927" s="42"/>
      <c r="O2927" s="42"/>
      <c r="P2927" s="42"/>
      <c r="Q2927" s="42"/>
    </row>
    <row r="2928" spans="1:17" ht="13" x14ac:dyDescent="0.15">
      <c r="A2928" s="42"/>
      <c r="B2928" s="167"/>
      <c r="C2928" s="46"/>
      <c r="D2928" s="43"/>
      <c r="E2928" s="45"/>
      <c r="F2928" s="42"/>
      <c r="G2928" s="42"/>
      <c r="H2928" s="42"/>
      <c r="I2928" s="45"/>
      <c r="J2928" s="42"/>
      <c r="K2928" s="42"/>
      <c r="L2928" s="42"/>
      <c r="M2928" s="42"/>
      <c r="N2928" s="42"/>
      <c r="O2928" s="42"/>
      <c r="P2928" s="42"/>
      <c r="Q2928" s="42"/>
    </row>
    <row r="2929" spans="1:17" ht="13" x14ac:dyDescent="0.15">
      <c r="A2929" s="42"/>
      <c r="B2929" s="167"/>
      <c r="C2929" s="46"/>
      <c r="D2929" s="43"/>
      <c r="E2929" s="45"/>
      <c r="F2929" s="42"/>
      <c r="G2929" s="42"/>
      <c r="H2929" s="42"/>
      <c r="I2929" s="45"/>
      <c r="J2929" s="42"/>
      <c r="K2929" s="42"/>
      <c r="L2929" s="42"/>
      <c r="M2929" s="42"/>
      <c r="N2929" s="42"/>
      <c r="O2929" s="42"/>
      <c r="P2929" s="42"/>
      <c r="Q2929" s="42"/>
    </row>
    <row r="2930" spans="1:17" ht="13" x14ac:dyDescent="0.15">
      <c r="A2930" s="42"/>
      <c r="B2930" s="167"/>
      <c r="C2930" s="46"/>
      <c r="D2930" s="43"/>
      <c r="E2930" s="45"/>
      <c r="F2930" s="42"/>
      <c r="G2930" s="42"/>
      <c r="H2930" s="42"/>
      <c r="I2930" s="45"/>
      <c r="J2930" s="42"/>
      <c r="K2930" s="42"/>
      <c r="L2930" s="42"/>
      <c r="M2930" s="42"/>
      <c r="N2930" s="42"/>
      <c r="O2930" s="42"/>
      <c r="P2930" s="42"/>
      <c r="Q2930" s="42"/>
    </row>
    <row r="2931" spans="1:17" ht="13" x14ac:dyDescent="0.15">
      <c r="A2931" s="42"/>
      <c r="B2931" s="167"/>
      <c r="C2931" s="46"/>
      <c r="D2931" s="43"/>
      <c r="E2931" s="45"/>
      <c r="F2931" s="42"/>
      <c r="G2931" s="42"/>
      <c r="H2931" s="42"/>
      <c r="I2931" s="45"/>
      <c r="J2931" s="42"/>
      <c r="K2931" s="42"/>
      <c r="L2931" s="42"/>
      <c r="M2931" s="42"/>
      <c r="N2931" s="42"/>
      <c r="O2931" s="42"/>
      <c r="P2931" s="42"/>
      <c r="Q2931" s="42"/>
    </row>
    <row r="2932" spans="1:17" ht="13" x14ac:dyDescent="0.15">
      <c r="A2932" s="42"/>
      <c r="B2932" s="167"/>
      <c r="C2932" s="46"/>
      <c r="D2932" s="43"/>
      <c r="E2932" s="45"/>
      <c r="F2932" s="42"/>
      <c r="G2932" s="42"/>
      <c r="H2932" s="42"/>
      <c r="I2932" s="45"/>
      <c r="J2932" s="42"/>
      <c r="K2932" s="42"/>
      <c r="L2932" s="42"/>
      <c r="M2932" s="42"/>
      <c r="N2932" s="42"/>
      <c r="O2932" s="42"/>
      <c r="P2932" s="42"/>
      <c r="Q2932" s="42"/>
    </row>
    <row r="2933" spans="1:17" ht="13" x14ac:dyDescent="0.15">
      <c r="A2933" s="42"/>
      <c r="B2933" s="167"/>
      <c r="C2933" s="46"/>
      <c r="D2933" s="43"/>
      <c r="E2933" s="45"/>
      <c r="F2933" s="42"/>
      <c r="G2933" s="42"/>
      <c r="H2933" s="42"/>
      <c r="I2933" s="45"/>
      <c r="J2933" s="42"/>
      <c r="K2933" s="42"/>
      <c r="L2933" s="42"/>
      <c r="M2933" s="42"/>
      <c r="N2933" s="42"/>
      <c r="O2933" s="42"/>
      <c r="P2933" s="42"/>
      <c r="Q2933" s="42"/>
    </row>
    <row r="2934" spans="1:17" ht="13" x14ac:dyDescent="0.15">
      <c r="A2934" s="42"/>
      <c r="B2934" s="167"/>
      <c r="C2934" s="46"/>
      <c r="D2934" s="43"/>
      <c r="E2934" s="45"/>
      <c r="F2934" s="42"/>
      <c r="G2934" s="42"/>
      <c r="H2934" s="42"/>
      <c r="I2934" s="45"/>
      <c r="J2934" s="42"/>
      <c r="K2934" s="42"/>
      <c r="L2934" s="42"/>
      <c r="M2934" s="42"/>
      <c r="N2934" s="42"/>
      <c r="O2934" s="42"/>
      <c r="P2934" s="42"/>
      <c r="Q2934" s="42"/>
    </row>
    <row r="2935" spans="1:17" ht="13" x14ac:dyDescent="0.15">
      <c r="A2935" s="42"/>
      <c r="B2935" s="167"/>
      <c r="C2935" s="46"/>
      <c r="D2935" s="43"/>
      <c r="E2935" s="45"/>
      <c r="F2935" s="42"/>
      <c r="G2935" s="42"/>
      <c r="H2935" s="42"/>
      <c r="I2935" s="45"/>
      <c r="J2935" s="42"/>
      <c r="K2935" s="42"/>
      <c r="L2935" s="42"/>
      <c r="M2935" s="42"/>
      <c r="N2935" s="42"/>
      <c r="O2935" s="42"/>
      <c r="P2935" s="42"/>
      <c r="Q2935" s="42"/>
    </row>
    <row r="2936" spans="1:17" ht="13" x14ac:dyDescent="0.15">
      <c r="A2936" s="42"/>
      <c r="B2936" s="167"/>
      <c r="C2936" s="46"/>
      <c r="D2936" s="43"/>
      <c r="E2936" s="45"/>
      <c r="F2936" s="42"/>
      <c r="G2936" s="42"/>
      <c r="H2936" s="42"/>
      <c r="I2936" s="45"/>
      <c r="J2936" s="42"/>
      <c r="K2936" s="42"/>
      <c r="L2936" s="42"/>
      <c r="M2936" s="42"/>
      <c r="N2936" s="42"/>
      <c r="O2936" s="42"/>
      <c r="P2936" s="42"/>
      <c r="Q2936" s="42"/>
    </row>
    <row r="2937" spans="1:17" ht="13" x14ac:dyDescent="0.15">
      <c r="A2937" s="42"/>
      <c r="B2937" s="167"/>
      <c r="C2937" s="46"/>
      <c r="D2937" s="43"/>
      <c r="E2937" s="45"/>
      <c r="F2937" s="42"/>
      <c r="G2937" s="42"/>
      <c r="H2937" s="42"/>
      <c r="I2937" s="45"/>
      <c r="J2937" s="42"/>
      <c r="K2937" s="42"/>
      <c r="L2937" s="42"/>
      <c r="M2937" s="42"/>
      <c r="N2937" s="42"/>
      <c r="O2937" s="42"/>
      <c r="P2937" s="42"/>
      <c r="Q2937" s="42"/>
    </row>
    <row r="2938" spans="1:17" ht="13" x14ac:dyDescent="0.15">
      <c r="A2938" s="42"/>
      <c r="B2938" s="167"/>
      <c r="C2938" s="46"/>
      <c r="D2938" s="43"/>
      <c r="E2938" s="45"/>
      <c r="F2938" s="42"/>
      <c r="G2938" s="42"/>
      <c r="H2938" s="42"/>
      <c r="I2938" s="45"/>
      <c r="J2938" s="42"/>
      <c r="K2938" s="42"/>
      <c r="L2938" s="42"/>
      <c r="M2938" s="42"/>
      <c r="N2938" s="42"/>
      <c r="O2938" s="42"/>
      <c r="P2938" s="42"/>
      <c r="Q2938" s="42"/>
    </row>
    <row r="2939" spans="1:17" ht="13" x14ac:dyDescent="0.15">
      <c r="A2939" s="42"/>
      <c r="B2939" s="167"/>
      <c r="C2939" s="46"/>
      <c r="D2939" s="43"/>
      <c r="E2939" s="45"/>
      <c r="F2939" s="42"/>
      <c r="G2939" s="42"/>
      <c r="H2939" s="42"/>
      <c r="I2939" s="45"/>
      <c r="J2939" s="42"/>
      <c r="K2939" s="42"/>
      <c r="L2939" s="42"/>
      <c r="M2939" s="42"/>
      <c r="N2939" s="42"/>
      <c r="O2939" s="42"/>
      <c r="P2939" s="42"/>
      <c r="Q2939" s="42"/>
    </row>
    <row r="2940" spans="1:17" ht="13" x14ac:dyDescent="0.15">
      <c r="A2940" s="42"/>
      <c r="B2940" s="167"/>
      <c r="C2940" s="46"/>
      <c r="D2940" s="43"/>
      <c r="E2940" s="45"/>
      <c r="F2940" s="42"/>
      <c r="G2940" s="42"/>
      <c r="H2940" s="42"/>
      <c r="I2940" s="45"/>
      <c r="J2940" s="42"/>
      <c r="K2940" s="42"/>
      <c r="L2940" s="42"/>
      <c r="M2940" s="42"/>
      <c r="N2940" s="42"/>
      <c r="O2940" s="42"/>
      <c r="P2940" s="42"/>
      <c r="Q2940" s="42"/>
    </row>
    <row r="2941" spans="1:17" ht="13" x14ac:dyDescent="0.15">
      <c r="A2941" s="42"/>
      <c r="B2941" s="167"/>
      <c r="C2941" s="46"/>
      <c r="D2941" s="43"/>
      <c r="E2941" s="45"/>
      <c r="F2941" s="42"/>
      <c r="G2941" s="42"/>
      <c r="H2941" s="42"/>
      <c r="I2941" s="45"/>
      <c r="J2941" s="42"/>
      <c r="K2941" s="42"/>
      <c r="L2941" s="42"/>
      <c r="M2941" s="42"/>
      <c r="N2941" s="42"/>
      <c r="O2941" s="42"/>
      <c r="P2941" s="42"/>
      <c r="Q2941" s="42"/>
    </row>
    <row r="2942" spans="1:17" ht="13" x14ac:dyDescent="0.15">
      <c r="A2942" s="42"/>
      <c r="B2942" s="167"/>
      <c r="C2942" s="46"/>
      <c r="D2942" s="43"/>
      <c r="E2942" s="45"/>
      <c r="F2942" s="42"/>
      <c r="G2942" s="42"/>
      <c r="H2942" s="42"/>
      <c r="I2942" s="45"/>
      <c r="J2942" s="42"/>
      <c r="K2942" s="42"/>
      <c r="L2942" s="42"/>
      <c r="M2942" s="42"/>
      <c r="N2942" s="42"/>
      <c r="O2942" s="42"/>
      <c r="P2942" s="42"/>
      <c r="Q2942" s="42"/>
    </row>
    <row r="2943" spans="1:17" ht="13" x14ac:dyDescent="0.15">
      <c r="A2943" s="42"/>
      <c r="B2943" s="167"/>
      <c r="C2943" s="46"/>
      <c r="D2943" s="43"/>
      <c r="E2943" s="45"/>
      <c r="F2943" s="42"/>
      <c r="G2943" s="42"/>
      <c r="H2943" s="42"/>
      <c r="I2943" s="45"/>
      <c r="J2943" s="42"/>
      <c r="K2943" s="42"/>
      <c r="L2943" s="42"/>
      <c r="M2943" s="42"/>
      <c r="N2943" s="42"/>
      <c r="O2943" s="42"/>
      <c r="P2943" s="42"/>
      <c r="Q2943" s="42"/>
    </row>
    <row r="2944" spans="1:17" ht="13" x14ac:dyDescent="0.15">
      <c r="A2944" s="42"/>
      <c r="B2944" s="167"/>
      <c r="C2944" s="46"/>
      <c r="D2944" s="43"/>
      <c r="E2944" s="45"/>
      <c r="F2944" s="42"/>
      <c r="G2944" s="42"/>
      <c r="H2944" s="42"/>
      <c r="I2944" s="45"/>
      <c r="J2944" s="42"/>
      <c r="K2944" s="42"/>
      <c r="L2944" s="42"/>
      <c r="M2944" s="42"/>
      <c r="N2944" s="42"/>
      <c r="O2944" s="42"/>
      <c r="P2944" s="42"/>
      <c r="Q2944" s="42"/>
    </row>
    <row r="2945" spans="1:17" ht="13" x14ac:dyDescent="0.15">
      <c r="A2945" s="42"/>
      <c r="B2945" s="167"/>
      <c r="C2945" s="46"/>
      <c r="D2945" s="43"/>
      <c r="E2945" s="45"/>
      <c r="F2945" s="42"/>
      <c r="G2945" s="42"/>
      <c r="H2945" s="42"/>
      <c r="I2945" s="45"/>
      <c r="J2945" s="42"/>
      <c r="K2945" s="42"/>
      <c r="L2945" s="42"/>
      <c r="M2945" s="42"/>
      <c r="N2945" s="42"/>
      <c r="O2945" s="42"/>
      <c r="P2945" s="42"/>
      <c r="Q2945" s="42"/>
    </row>
    <row r="2946" spans="1:17" ht="13" x14ac:dyDescent="0.15">
      <c r="A2946" s="42"/>
      <c r="B2946" s="167"/>
      <c r="C2946" s="46"/>
      <c r="D2946" s="43"/>
      <c r="E2946" s="45"/>
      <c r="F2946" s="42"/>
      <c r="G2946" s="42"/>
      <c r="H2946" s="42"/>
      <c r="I2946" s="45"/>
      <c r="J2946" s="42"/>
      <c r="K2946" s="42"/>
      <c r="L2946" s="42"/>
      <c r="M2946" s="42"/>
      <c r="N2946" s="42"/>
      <c r="O2946" s="42"/>
      <c r="P2946" s="42"/>
      <c r="Q2946" s="42"/>
    </row>
    <row r="2947" spans="1:17" ht="13" x14ac:dyDescent="0.15">
      <c r="A2947" s="42"/>
      <c r="B2947" s="167"/>
      <c r="C2947" s="46"/>
      <c r="D2947" s="43"/>
      <c r="E2947" s="45"/>
      <c r="F2947" s="42"/>
      <c r="G2947" s="42"/>
      <c r="H2947" s="42"/>
      <c r="I2947" s="45"/>
      <c r="J2947" s="42"/>
      <c r="K2947" s="42"/>
      <c r="L2947" s="42"/>
      <c r="M2947" s="42"/>
      <c r="N2947" s="42"/>
      <c r="O2947" s="42"/>
      <c r="P2947" s="42"/>
      <c r="Q2947" s="42"/>
    </row>
    <row r="2948" spans="1:17" ht="13" x14ac:dyDescent="0.15">
      <c r="A2948" s="42"/>
      <c r="B2948" s="167"/>
      <c r="C2948" s="46"/>
      <c r="D2948" s="43"/>
      <c r="E2948" s="45"/>
      <c r="F2948" s="42"/>
      <c r="G2948" s="42"/>
      <c r="H2948" s="42"/>
      <c r="I2948" s="45"/>
      <c r="J2948" s="42"/>
      <c r="K2948" s="42"/>
      <c r="L2948" s="42"/>
      <c r="M2948" s="42"/>
      <c r="N2948" s="42"/>
      <c r="O2948" s="42"/>
      <c r="P2948" s="42"/>
      <c r="Q2948" s="42"/>
    </row>
    <row r="2949" spans="1:17" ht="13" x14ac:dyDescent="0.15">
      <c r="A2949" s="42"/>
      <c r="B2949" s="167"/>
      <c r="C2949" s="46"/>
      <c r="D2949" s="43"/>
      <c r="E2949" s="45"/>
      <c r="F2949" s="42"/>
      <c r="G2949" s="42"/>
      <c r="H2949" s="42"/>
      <c r="I2949" s="45"/>
      <c r="J2949" s="42"/>
      <c r="K2949" s="42"/>
      <c r="L2949" s="42"/>
      <c r="M2949" s="42"/>
      <c r="N2949" s="42"/>
      <c r="O2949" s="42"/>
      <c r="P2949" s="42"/>
      <c r="Q2949" s="42"/>
    </row>
    <row r="2950" spans="1:17" ht="13" x14ac:dyDescent="0.15">
      <c r="A2950" s="42"/>
      <c r="B2950" s="167"/>
      <c r="C2950" s="46"/>
      <c r="D2950" s="43"/>
      <c r="E2950" s="45"/>
      <c r="F2950" s="42"/>
      <c r="G2950" s="42"/>
      <c r="H2950" s="42"/>
      <c r="I2950" s="45"/>
      <c r="J2950" s="42"/>
      <c r="K2950" s="42"/>
      <c r="L2950" s="42"/>
      <c r="M2950" s="42"/>
      <c r="N2950" s="42"/>
      <c r="O2950" s="42"/>
      <c r="P2950" s="42"/>
      <c r="Q2950" s="42"/>
    </row>
    <row r="2951" spans="1:17" ht="13" x14ac:dyDescent="0.15">
      <c r="A2951" s="42"/>
      <c r="B2951" s="167"/>
      <c r="C2951" s="46"/>
      <c r="D2951" s="43"/>
      <c r="E2951" s="45"/>
      <c r="F2951" s="42"/>
      <c r="G2951" s="42"/>
      <c r="H2951" s="42"/>
      <c r="I2951" s="45"/>
      <c r="J2951" s="42"/>
      <c r="K2951" s="42"/>
      <c r="L2951" s="42"/>
      <c r="M2951" s="42"/>
      <c r="N2951" s="42"/>
      <c r="O2951" s="42"/>
      <c r="P2951" s="42"/>
      <c r="Q2951" s="42"/>
    </row>
    <row r="2952" spans="1:17" ht="13" x14ac:dyDescent="0.15">
      <c r="A2952" s="42"/>
      <c r="B2952" s="167"/>
      <c r="C2952" s="46"/>
      <c r="D2952" s="43"/>
      <c r="E2952" s="45"/>
      <c r="F2952" s="42"/>
      <c r="G2952" s="42"/>
      <c r="H2952" s="42"/>
      <c r="I2952" s="45"/>
      <c r="J2952" s="42"/>
      <c r="K2952" s="42"/>
      <c r="L2952" s="42"/>
      <c r="M2952" s="42"/>
      <c r="N2952" s="42"/>
      <c r="O2952" s="42"/>
      <c r="P2952" s="42"/>
      <c r="Q2952" s="42"/>
    </row>
    <row r="2953" spans="1:17" ht="13" x14ac:dyDescent="0.15">
      <c r="A2953" s="42"/>
      <c r="B2953" s="167"/>
      <c r="C2953" s="46"/>
      <c r="D2953" s="43"/>
      <c r="E2953" s="45"/>
      <c r="F2953" s="42"/>
      <c r="G2953" s="42"/>
      <c r="H2953" s="42"/>
      <c r="I2953" s="45"/>
      <c r="J2953" s="42"/>
      <c r="K2953" s="42"/>
      <c r="L2953" s="42"/>
      <c r="M2953" s="42"/>
      <c r="N2953" s="42"/>
      <c r="O2953" s="42"/>
      <c r="P2953" s="42"/>
      <c r="Q2953" s="42"/>
    </row>
    <row r="2954" spans="1:17" ht="13" x14ac:dyDescent="0.15">
      <c r="A2954" s="42"/>
      <c r="B2954" s="167"/>
      <c r="C2954" s="46"/>
      <c r="D2954" s="43"/>
      <c r="E2954" s="45"/>
      <c r="F2954" s="42"/>
      <c r="G2954" s="42"/>
      <c r="H2954" s="42"/>
      <c r="I2954" s="45"/>
      <c r="J2954" s="42"/>
      <c r="K2954" s="42"/>
      <c r="L2954" s="42"/>
      <c r="M2954" s="42"/>
      <c r="N2954" s="42"/>
      <c r="O2954" s="42"/>
      <c r="P2954" s="42"/>
      <c r="Q2954" s="42"/>
    </row>
    <row r="2955" spans="1:17" ht="13" x14ac:dyDescent="0.15">
      <c r="A2955" s="42"/>
      <c r="B2955" s="167"/>
      <c r="C2955" s="46"/>
      <c r="D2955" s="43"/>
      <c r="E2955" s="45"/>
      <c r="F2955" s="42"/>
      <c r="G2955" s="42"/>
      <c r="H2955" s="42"/>
      <c r="I2955" s="45"/>
      <c r="J2955" s="42"/>
      <c r="K2955" s="42"/>
      <c r="L2955" s="42"/>
      <c r="M2955" s="42"/>
      <c r="N2955" s="42"/>
      <c r="O2955" s="42"/>
      <c r="P2955" s="42"/>
      <c r="Q2955" s="42"/>
    </row>
    <row r="2956" spans="1:17" ht="13" x14ac:dyDescent="0.15">
      <c r="A2956" s="42"/>
      <c r="B2956" s="167"/>
      <c r="C2956" s="46"/>
      <c r="D2956" s="43"/>
      <c r="E2956" s="45"/>
      <c r="F2956" s="42"/>
      <c r="G2956" s="42"/>
      <c r="H2956" s="42"/>
      <c r="I2956" s="45"/>
      <c r="J2956" s="42"/>
      <c r="K2956" s="42"/>
      <c r="L2956" s="42"/>
      <c r="M2956" s="42"/>
      <c r="N2956" s="42"/>
      <c r="O2956" s="42"/>
      <c r="P2956" s="42"/>
      <c r="Q2956" s="42"/>
    </row>
    <row r="2957" spans="1:17" ht="13" x14ac:dyDescent="0.15">
      <c r="A2957" s="42"/>
      <c r="B2957" s="167"/>
      <c r="C2957" s="46"/>
      <c r="D2957" s="43"/>
      <c r="E2957" s="45"/>
      <c r="F2957" s="42"/>
      <c r="G2957" s="42"/>
      <c r="H2957" s="42"/>
      <c r="I2957" s="45"/>
      <c r="J2957" s="42"/>
      <c r="K2957" s="42"/>
      <c r="L2957" s="42"/>
      <c r="M2957" s="42"/>
      <c r="N2957" s="42"/>
      <c r="O2957" s="42"/>
      <c r="P2957" s="42"/>
      <c r="Q2957" s="42"/>
    </row>
    <row r="2958" spans="1:17" ht="13" x14ac:dyDescent="0.15">
      <c r="A2958" s="42"/>
      <c r="B2958" s="167"/>
      <c r="C2958" s="46"/>
      <c r="D2958" s="43"/>
      <c r="E2958" s="45"/>
      <c r="F2958" s="42"/>
      <c r="G2958" s="42"/>
      <c r="H2958" s="42"/>
      <c r="I2958" s="45"/>
      <c r="J2958" s="42"/>
      <c r="K2958" s="42"/>
      <c r="L2958" s="42"/>
      <c r="M2958" s="42"/>
      <c r="N2958" s="42"/>
      <c r="O2958" s="42"/>
      <c r="P2958" s="42"/>
      <c r="Q2958" s="42"/>
    </row>
    <row r="2959" spans="1:17" ht="13" x14ac:dyDescent="0.15">
      <c r="A2959" s="42"/>
      <c r="B2959" s="167"/>
      <c r="C2959" s="46"/>
      <c r="D2959" s="43"/>
      <c r="E2959" s="45"/>
      <c r="F2959" s="42"/>
      <c r="G2959" s="42"/>
      <c r="H2959" s="42"/>
      <c r="I2959" s="45"/>
      <c r="J2959" s="42"/>
      <c r="K2959" s="42"/>
      <c r="L2959" s="42"/>
      <c r="M2959" s="42"/>
      <c r="N2959" s="42"/>
      <c r="O2959" s="42"/>
      <c r="P2959" s="42"/>
      <c r="Q2959" s="42"/>
    </row>
    <row r="2960" spans="1:17" ht="13" x14ac:dyDescent="0.15">
      <c r="A2960" s="42"/>
      <c r="B2960" s="167"/>
      <c r="C2960" s="46"/>
      <c r="D2960" s="43"/>
      <c r="E2960" s="45"/>
      <c r="F2960" s="42"/>
      <c r="G2960" s="42"/>
      <c r="H2960" s="42"/>
      <c r="I2960" s="45"/>
      <c r="J2960" s="42"/>
      <c r="K2960" s="42"/>
      <c r="L2960" s="42"/>
      <c r="M2960" s="42"/>
      <c r="N2960" s="42"/>
      <c r="O2960" s="42"/>
      <c r="P2960" s="42"/>
      <c r="Q2960" s="42"/>
    </row>
    <row r="2961" spans="1:17" ht="13" x14ac:dyDescent="0.15">
      <c r="A2961" s="42"/>
      <c r="B2961" s="167"/>
      <c r="C2961" s="46"/>
      <c r="D2961" s="43"/>
      <c r="E2961" s="45"/>
      <c r="F2961" s="42"/>
      <c r="G2961" s="42"/>
      <c r="H2961" s="42"/>
      <c r="I2961" s="45"/>
      <c r="J2961" s="42"/>
      <c r="K2961" s="42"/>
      <c r="L2961" s="42"/>
      <c r="M2961" s="42"/>
      <c r="N2961" s="42"/>
      <c r="O2961" s="42"/>
      <c r="P2961" s="42"/>
      <c r="Q2961" s="42"/>
    </row>
    <row r="2962" spans="1:17" ht="13" x14ac:dyDescent="0.15">
      <c r="A2962" s="42"/>
      <c r="B2962" s="167"/>
      <c r="C2962" s="46"/>
      <c r="D2962" s="43"/>
      <c r="E2962" s="45"/>
      <c r="F2962" s="42"/>
      <c r="G2962" s="42"/>
      <c r="H2962" s="42"/>
      <c r="I2962" s="45"/>
      <c r="J2962" s="42"/>
      <c r="K2962" s="42"/>
      <c r="L2962" s="42"/>
      <c r="M2962" s="42"/>
      <c r="N2962" s="42"/>
      <c r="O2962" s="42"/>
      <c r="P2962" s="42"/>
      <c r="Q2962" s="42"/>
    </row>
    <row r="2963" spans="1:17" ht="13" x14ac:dyDescent="0.15">
      <c r="A2963" s="42"/>
      <c r="B2963" s="167"/>
      <c r="C2963" s="46"/>
      <c r="D2963" s="43"/>
      <c r="E2963" s="45"/>
      <c r="F2963" s="42"/>
      <c r="G2963" s="42"/>
      <c r="H2963" s="42"/>
      <c r="I2963" s="45"/>
      <c r="J2963" s="42"/>
      <c r="K2963" s="42"/>
      <c r="L2963" s="42"/>
      <c r="M2963" s="42"/>
      <c r="N2963" s="42"/>
      <c r="O2963" s="42"/>
      <c r="P2963" s="42"/>
      <c r="Q2963" s="42"/>
    </row>
    <row r="2964" spans="1:17" ht="13" x14ac:dyDescent="0.15">
      <c r="A2964" s="42"/>
      <c r="B2964" s="167"/>
      <c r="C2964" s="46"/>
      <c r="D2964" s="43"/>
      <c r="E2964" s="45"/>
      <c r="F2964" s="42"/>
      <c r="G2964" s="42"/>
      <c r="H2964" s="42"/>
      <c r="I2964" s="45"/>
      <c r="J2964" s="42"/>
      <c r="K2964" s="42"/>
      <c r="L2964" s="42"/>
      <c r="M2964" s="42"/>
      <c r="N2964" s="42"/>
      <c r="O2964" s="42"/>
      <c r="P2964" s="42"/>
      <c r="Q2964" s="42"/>
    </row>
    <row r="2965" spans="1:17" ht="13" x14ac:dyDescent="0.15">
      <c r="A2965" s="42"/>
      <c r="B2965" s="167"/>
      <c r="C2965" s="46"/>
      <c r="D2965" s="43"/>
      <c r="E2965" s="45"/>
      <c r="F2965" s="42"/>
      <c r="G2965" s="42"/>
      <c r="H2965" s="42"/>
      <c r="I2965" s="45"/>
      <c r="J2965" s="42"/>
      <c r="K2965" s="42"/>
      <c r="L2965" s="42"/>
      <c r="M2965" s="42"/>
      <c r="N2965" s="42"/>
      <c r="O2965" s="42"/>
      <c r="P2965" s="42"/>
      <c r="Q2965" s="42"/>
    </row>
    <row r="2966" spans="1:17" ht="13" x14ac:dyDescent="0.15">
      <c r="A2966" s="42"/>
      <c r="B2966" s="167"/>
      <c r="C2966" s="46"/>
      <c r="D2966" s="43"/>
      <c r="E2966" s="45"/>
      <c r="F2966" s="42"/>
      <c r="G2966" s="42"/>
      <c r="H2966" s="42"/>
      <c r="I2966" s="45"/>
      <c r="J2966" s="42"/>
      <c r="K2966" s="42"/>
      <c r="L2966" s="42"/>
      <c r="M2966" s="42"/>
      <c r="N2966" s="42"/>
      <c r="O2966" s="42"/>
      <c r="P2966" s="42"/>
      <c r="Q2966" s="42"/>
    </row>
    <row r="2967" spans="1:17" ht="13" x14ac:dyDescent="0.15">
      <c r="A2967" s="42"/>
      <c r="B2967" s="167"/>
      <c r="C2967" s="46"/>
      <c r="D2967" s="43"/>
      <c r="E2967" s="45"/>
      <c r="F2967" s="42"/>
      <c r="G2967" s="42"/>
      <c r="H2967" s="42"/>
      <c r="I2967" s="45"/>
      <c r="J2967" s="42"/>
      <c r="K2967" s="42"/>
      <c r="L2967" s="42"/>
      <c r="M2967" s="42"/>
      <c r="N2967" s="42"/>
      <c r="O2967" s="42"/>
      <c r="P2967" s="42"/>
      <c r="Q2967" s="42"/>
    </row>
    <row r="2968" spans="1:17" ht="13" x14ac:dyDescent="0.15">
      <c r="A2968" s="42"/>
      <c r="B2968" s="167"/>
      <c r="C2968" s="46"/>
      <c r="D2968" s="43"/>
      <c r="E2968" s="45"/>
      <c r="F2968" s="42"/>
      <c r="G2968" s="42"/>
      <c r="H2968" s="42"/>
      <c r="I2968" s="45"/>
      <c r="J2968" s="42"/>
      <c r="K2968" s="42"/>
      <c r="L2968" s="42"/>
      <c r="M2968" s="42"/>
      <c r="N2968" s="42"/>
      <c r="O2968" s="42"/>
      <c r="P2968" s="42"/>
      <c r="Q2968" s="42"/>
    </row>
    <row r="2969" spans="1:17" ht="13" x14ac:dyDescent="0.15">
      <c r="A2969" s="42"/>
      <c r="B2969" s="167"/>
      <c r="C2969" s="46"/>
      <c r="D2969" s="43"/>
      <c r="E2969" s="45"/>
      <c r="F2969" s="42"/>
      <c r="G2969" s="42"/>
      <c r="H2969" s="42"/>
      <c r="I2969" s="45"/>
      <c r="J2969" s="42"/>
      <c r="K2969" s="42"/>
      <c r="L2969" s="42"/>
      <c r="M2969" s="42"/>
      <c r="N2969" s="42"/>
      <c r="O2969" s="42"/>
      <c r="P2969" s="42"/>
      <c r="Q2969" s="42"/>
    </row>
    <row r="2970" spans="1:17" ht="13" x14ac:dyDescent="0.15">
      <c r="A2970" s="42"/>
      <c r="B2970" s="167"/>
      <c r="C2970" s="46"/>
      <c r="D2970" s="43"/>
      <c r="E2970" s="45"/>
      <c r="F2970" s="42"/>
      <c r="G2970" s="42"/>
      <c r="H2970" s="42"/>
      <c r="I2970" s="45"/>
      <c r="J2970" s="42"/>
      <c r="K2970" s="42"/>
      <c r="L2970" s="42"/>
      <c r="M2970" s="42"/>
      <c r="N2970" s="42"/>
      <c r="O2970" s="42"/>
      <c r="P2970" s="42"/>
      <c r="Q2970" s="42"/>
    </row>
    <row r="2971" spans="1:17" ht="13" x14ac:dyDescent="0.15">
      <c r="A2971" s="42"/>
      <c r="B2971" s="167"/>
      <c r="C2971" s="46"/>
      <c r="D2971" s="43"/>
      <c r="E2971" s="45"/>
      <c r="F2971" s="42"/>
      <c r="G2971" s="42"/>
      <c r="H2971" s="42"/>
      <c r="I2971" s="45"/>
      <c r="J2971" s="42"/>
      <c r="K2971" s="42"/>
      <c r="L2971" s="42"/>
      <c r="M2971" s="42"/>
      <c r="N2971" s="42"/>
      <c r="O2971" s="42"/>
      <c r="P2971" s="42"/>
      <c r="Q2971" s="42"/>
    </row>
    <row r="2972" spans="1:17" ht="13" x14ac:dyDescent="0.15">
      <c r="A2972" s="42"/>
      <c r="B2972" s="167"/>
      <c r="C2972" s="46"/>
      <c r="D2972" s="43"/>
      <c r="E2972" s="45"/>
      <c r="F2972" s="42"/>
      <c r="G2972" s="42"/>
      <c r="H2972" s="42"/>
      <c r="I2972" s="45"/>
      <c r="J2972" s="42"/>
      <c r="K2972" s="42"/>
      <c r="L2972" s="42"/>
      <c r="M2972" s="42"/>
      <c r="N2972" s="42"/>
      <c r="O2972" s="42"/>
      <c r="P2972" s="42"/>
      <c r="Q2972" s="42"/>
    </row>
    <row r="2973" spans="1:17" ht="13" x14ac:dyDescent="0.15">
      <c r="A2973" s="42"/>
      <c r="B2973" s="167"/>
      <c r="C2973" s="46"/>
      <c r="D2973" s="43"/>
      <c r="E2973" s="45"/>
      <c r="F2973" s="42"/>
      <c r="G2973" s="42"/>
      <c r="H2973" s="42"/>
      <c r="I2973" s="45"/>
      <c r="J2973" s="42"/>
      <c r="K2973" s="42"/>
      <c r="L2973" s="42"/>
      <c r="M2973" s="42"/>
      <c r="N2973" s="42"/>
      <c r="O2973" s="42"/>
      <c r="P2973" s="42"/>
      <c r="Q2973" s="42"/>
    </row>
    <row r="2974" spans="1:17" ht="13" x14ac:dyDescent="0.15">
      <c r="A2974" s="42"/>
      <c r="B2974" s="167"/>
      <c r="C2974" s="46"/>
      <c r="D2974" s="43"/>
      <c r="E2974" s="45"/>
      <c r="F2974" s="42"/>
      <c r="G2974" s="42"/>
      <c r="H2974" s="42"/>
      <c r="I2974" s="46"/>
      <c r="J2974" s="42"/>
      <c r="K2974" s="42"/>
      <c r="L2974" s="42"/>
      <c r="M2974" s="42"/>
      <c r="N2974" s="42"/>
      <c r="O2974" s="42"/>
      <c r="P2974" s="42"/>
      <c r="Q2974" s="42"/>
    </row>
    <row r="2975" spans="1:17" ht="13" x14ac:dyDescent="0.15">
      <c r="A2975" s="42"/>
      <c r="B2975" s="167"/>
      <c r="C2975" s="46"/>
      <c r="D2975" s="43"/>
      <c r="E2975" s="45"/>
      <c r="F2975" s="42"/>
      <c r="G2975" s="42"/>
      <c r="H2975" s="42"/>
      <c r="I2975" s="45"/>
      <c r="J2975" s="42"/>
      <c r="K2975" s="42"/>
      <c r="L2975" s="42"/>
      <c r="M2975" s="42"/>
      <c r="N2975" s="42"/>
      <c r="O2975" s="42"/>
      <c r="P2975" s="42"/>
      <c r="Q2975" s="42"/>
    </row>
    <row r="2976" spans="1:17" ht="13" x14ac:dyDescent="0.15">
      <c r="A2976" s="42"/>
      <c r="B2976" s="167"/>
      <c r="C2976" s="46"/>
      <c r="D2976" s="43"/>
      <c r="E2976" s="45"/>
      <c r="F2976" s="42"/>
      <c r="G2976" s="42"/>
      <c r="H2976" s="42"/>
      <c r="I2976" s="45"/>
      <c r="J2976" s="42"/>
      <c r="K2976" s="42"/>
      <c r="L2976" s="42"/>
      <c r="M2976" s="42"/>
      <c r="N2976" s="42"/>
      <c r="O2976" s="42"/>
      <c r="P2976" s="42"/>
      <c r="Q2976" s="42"/>
    </row>
    <row r="2977" spans="1:17" ht="13" x14ac:dyDescent="0.15">
      <c r="A2977" s="42"/>
      <c r="B2977" s="167"/>
      <c r="C2977" s="46"/>
      <c r="D2977" s="43"/>
      <c r="E2977" s="45"/>
      <c r="F2977" s="42"/>
      <c r="G2977" s="42"/>
      <c r="H2977" s="42"/>
      <c r="I2977" s="45"/>
      <c r="J2977" s="42"/>
      <c r="K2977" s="42"/>
      <c r="L2977" s="42"/>
      <c r="M2977" s="42"/>
      <c r="N2977" s="42"/>
      <c r="O2977" s="42"/>
      <c r="P2977" s="42"/>
      <c r="Q2977" s="42"/>
    </row>
    <row r="2978" spans="1:17" ht="13" x14ac:dyDescent="0.15">
      <c r="A2978" s="42"/>
      <c r="B2978" s="167"/>
      <c r="C2978" s="46"/>
      <c r="D2978" s="43"/>
      <c r="E2978" s="45"/>
      <c r="F2978" s="42"/>
      <c r="G2978" s="42"/>
      <c r="H2978" s="42"/>
      <c r="I2978" s="45"/>
      <c r="J2978" s="42"/>
      <c r="K2978" s="42"/>
      <c r="L2978" s="42"/>
      <c r="M2978" s="42"/>
      <c r="N2978" s="42"/>
      <c r="O2978" s="42"/>
      <c r="P2978" s="42"/>
      <c r="Q2978" s="42"/>
    </row>
    <row r="2979" spans="1:17" ht="13" x14ac:dyDescent="0.15">
      <c r="A2979" s="42"/>
      <c r="B2979" s="167"/>
      <c r="C2979" s="46"/>
      <c r="D2979" s="43"/>
      <c r="E2979" s="45"/>
      <c r="F2979" s="42"/>
      <c r="G2979" s="42"/>
      <c r="H2979" s="42"/>
      <c r="I2979" s="45"/>
      <c r="J2979" s="42"/>
      <c r="K2979" s="42"/>
      <c r="L2979" s="42"/>
      <c r="M2979" s="42"/>
      <c r="N2979" s="42"/>
      <c r="O2979" s="42"/>
      <c r="P2979" s="42"/>
      <c r="Q2979" s="42"/>
    </row>
    <row r="2980" spans="1:17" ht="13" x14ac:dyDescent="0.15">
      <c r="A2980" s="42"/>
      <c r="B2980" s="167"/>
      <c r="C2980" s="46"/>
      <c r="D2980" s="43"/>
      <c r="E2980" s="45"/>
      <c r="F2980" s="42"/>
      <c r="G2980" s="42"/>
      <c r="H2980" s="42"/>
      <c r="I2980" s="45"/>
      <c r="J2980" s="42"/>
      <c r="K2980" s="42"/>
      <c r="L2980" s="42"/>
      <c r="M2980" s="42"/>
      <c r="N2980" s="42"/>
      <c r="O2980" s="42"/>
      <c r="P2980" s="42"/>
      <c r="Q2980" s="42"/>
    </row>
    <row r="2981" spans="1:17" ht="13" x14ac:dyDescent="0.15">
      <c r="A2981" s="42"/>
      <c r="B2981" s="167"/>
      <c r="C2981" s="46"/>
      <c r="D2981" s="43"/>
      <c r="E2981" s="45"/>
      <c r="F2981" s="42"/>
      <c r="G2981" s="42"/>
      <c r="H2981" s="42"/>
      <c r="I2981" s="45"/>
      <c r="J2981" s="42"/>
      <c r="K2981" s="42"/>
      <c r="L2981" s="42"/>
      <c r="M2981" s="42"/>
      <c r="N2981" s="42"/>
      <c r="O2981" s="42"/>
      <c r="P2981" s="42"/>
      <c r="Q2981" s="42"/>
    </row>
    <row r="2982" spans="1:17" ht="13" x14ac:dyDescent="0.15">
      <c r="A2982" s="42"/>
      <c r="B2982" s="167"/>
      <c r="C2982" s="46"/>
      <c r="D2982" s="43"/>
      <c r="E2982" s="45"/>
      <c r="F2982" s="42"/>
      <c r="G2982" s="42"/>
      <c r="H2982" s="42"/>
      <c r="I2982" s="45"/>
      <c r="J2982" s="42"/>
      <c r="K2982" s="42"/>
      <c r="L2982" s="42"/>
      <c r="M2982" s="42"/>
      <c r="N2982" s="42"/>
      <c r="O2982" s="42"/>
      <c r="P2982" s="42"/>
      <c r="Q2982" s="42"/>
    </row>
    <row r="2983" spans="1:17" ht="13" x14ac:dyDescent="0.15">
      <c r="A2983" s="42"/>
      <c r="B2983" s="167"/>
      <c r="C2983" s="46"/>
      <c r="D2983" s="43"/>
      <c r="E2983" s="45"/>
      <c r="F2983" s="42"/>
      <c r="G2983" s="42"/>
      <c r="H2983" s="42"/>
      <c r="I2983" s="45"/>
      <c r="J2983" s="42"/>
      <c r="K2983" s="42"/>
      <c r="L2983" s="42"/>
      <c r="M2983" s="42"/>
      <c r="N2983" s="42"/>
      <c r="O2983" s="42"/>
      <c r="P2983" s="42"/>
      <c r="Q2983" s="42"/>
    </row>
    <row r="2984" spans="1:17" ht="13" x14ac:dyDescent="0.15">
      <c r="A2984" s="42"/>
      <c r="B2984" s="167"/>
      <c r="C2984" s="46"/>
      <c r="D2984" s="43"/>
      <c r="E2984" s="45"/>
      <c r="F2984" s="42"/>
      <c r="G2984" s="42"/>
      <c r="H2984" s="42"/>
      <c r="I2984" s="45"/>
      <c r="J2984" s="42"/>
      <c r="K2984" s="42"/>
      <c r="L2984" s="42"/>
      <c r="M2984" s="42"/>
      <c r="N2984" s="42"/>
      <c r="O2984" s="42"/>
      <c r="P2984" s="42"/>
      <c r="Q2984" s="42"/>
    </row>
    <row r="2985" spans="1:17" ht="13" x14ac:dyDescent="0.15">
      <c r="A2985" s="42"/>
      <c r="B2985" s="167"/>
      <c r="C2985" s="46"/>
      <c r="D2985" s="43"/>
      <c r="E2985" s="45"/>
      <c r="F2985" s="42"/>
      <c r="G2985" s="42"/>
      <c r="H2985" s="42"/>
      <c r="I2985" s="45"/>
      <c r="J2985" s="42"/>
      <c r="K2985" s="42"/>
      <c r="L2985" s="42"/>
      <c r="M2985" s="42"/>
      <c r="N2985" s="42"/>
      <c r="O2985" s="42"/>
      <c r="P2985" s="42"/>
      <c r="Q2985" s="42"/>
    </row>
    <row r="2986" spans="1:17" ht="13" x14ac:dyDescent="0.15">
      <c r="A2986" s="42"/>
      <c r="B2986" s="167"/>
      <c r="C2986" s="46"/>
      <c r="D2986" s="43"/>
      <c r="E2986" s="45"/>
      <c r="F2986" s="42"/>
      <c r="G2986" s="42"/>
      <c r="H2986" s="42"/>
      <c r="I2986" s="45"/>
      <c r="J2986" s="42"/>
      <c r="K2986" s="42"/>
      <c r="L2986" s="42"/>
      <c r="M2986" s="42"/>
      <c r="N2986" s="42"/>
      <c r="O2986" s="42"/>
      <c r="P2986" s="42"/>
      <c r="Q2986" s="42"/>
    </row>
    <row r="2987" spans="1:17" ht="13" x14ac:dyDescent="0.15">
      <c r="A2987" s="42"/>
      <c r="B2987" s="167"/>
      <c r="C2987" s="46"/>
      <c r="D2987" s="43"/>
      <c r="E2987" s="45"/>
      <c r="F2987" s="42"/>
      <c r="G2987" s="42"/>
      <c r="H2987" s="42"/>
      <c r="I2987" s="45"/>
      <c r="J2987" s="42"/>
      <c r="K2987" s="42"/>
      <c r="L2987" s="42"/>
      <c r="M2987" s="42"/>
      <c r="N2987" s="42"/>
      <c r="O2987" s="42"/>
      <c r="P2987" s="42"/>
      <c r="Q2987" s="42"/>
    </row>
    <row r="2988" spans="1:17" ht="13" x14ac:dyDescent="0.15">
      <c r="A2988" s="42"/>
      <c r="B2988" s="167"/>
      <c r="C2988" s="46"/>
      <c r="D2988" s="43"/>
      <c r="E2988" s="45"/>
      <c r="F2988" s="42"/>
      <c r="G2988" s="42"/>
      <c r="H2988" s="42"/>
      <c r="I2988" s="45"/>
      <c r="J2988" s="42"/>
      <c r="K2988" s="42"/>
      <c r="L2988" s="42"/>
      <c r="M2988" s="42"/>
      <c r="N2988" s="42"/>
      <c r="O2988" s="42"/>
      <c r="P2988" s="42"/>
      <c r="Q2988" s="42"/>
    </row>
    <row r="2989" spans="1:17" ht="13" x14ac:dyDescent="0.15">
      <c r="A2989" s="42"/>
      <c r="B2989" s="167"/>
      <c r="C2989" s="46"/>
      <c r="D2989" s="43"/>
      <c r="E2989" s="45"/>
      <c r="F2989" s="42"/>
      <c r="G2989" s="42"/>
      <c r="H2989" s="42"/>
      <c r="I2989" s="45"/>
      <c r="J2989" s="42"/>
      <c r="K2989" s="42"/>
      <c r="L2989" s="42"/>
      <c r="M2989" s="42"/>
      <c r="N2989" s="42"/>
      <c r="O2989" s="42"/>
      <c r="P2989" s="42"/>
      <c r="Q2989" s="42"/>
    </row>
    <row r="2990" spans="1:17" ht="13" x14ac:dyDescent="0.15">
      <c r="A2990" s="42"/>
      <c r="B2990" s="167"/>
      <c r="C2990" s="46"/>
      <c r="D2990" s="43"/>
      <c r="E2990" s="45"/>
      <c r="F2990" s="42"/>
      <c r="G2990" s="42"/>
      <c r="H2990" s="42"/>
      <c r="I2990" s="45"/>
      <c r="J2990" s="42"/>
      <c r="K2990" s="42"/>
      <c r="L2990" s="42"/>
      <c r="M2990" s="42"/>
      <c r="N2990" s="42"/>
      <c r="O2990" s="42"/>
      <c r="P2990" s="42"/>
      <c r="Q2990" s="42"/>
    </row>
    <row r="2991" spans="1:17" ht="13" x14ac:dyDescent="0.15">
      <c r="A2991" s="42"/>
      <c r="B2991" s="167"/>
      <c r="C2991" s="46"/>
      <c r="D2991" s="43"/>
      <c r="E2991" s="45"/>
      <c r="F2991" s="42"/>
      <c r="G2991" s="42"/>
      <c r="H2991" s="42"/>
      <c r="I2991" s="45"/>
      <c r="J2991" s="42"/>
      <c r="K2991" s="42"/>
      <c r="L2991" s="42"/>
      <c r="M2991" s="42"/>
      <c r="N2991" s="42"/>
      <c r="O2991" s="42"/>
      <c r="P2991" s="42"/>
      <c r="Q2991" s="42"/>
    </row>
    <row r="2992" spans="1:17" ht="13" x14ac:dyDescent="0.15">
      <c r="A2992" s="42"/>
      <c r="B2992" s="167"/>
      <c r="C2992" s="46"/>
      <c r="D2992" s="43"/>
      <c r="E2992" s="45"/>
      <c r="F2992" s="42"/>
      <c r="G2992" s="42"/>
      <c r="H2992" s="42"/>
      <c r="I2992" s="45"/>
      <c r="J2992" s="42"/>
      <c r="K2992" s="42"/>
      <c r="L2992" s="42"/>
      <c r="M2992" s="42"/>
      <c r="N2992" s="42"/>
      <c r="O2992" s="42"/>
      <c r="P2992" s="42"/>
      <c r="Q2992" s="42"/>
    </row>
    <row r="2993" spans="1:17" ht="13" x14ac:dyDescent="0.15">
      <c r="A2993" s="42"/>
      <c r="B2993" s="167"/>
      <c r="C2993" s="46"/>
      <c r="D2993" s="43"/>
      <c r="E2993" s="45"/>
      <c r="F2993" s="42"/>
      <c r="G2993" s="42"/>
      <c r="H2993" s="42"/>
      <c r="I2993" s="45"/>
      <c r="J2993" s="42"/>
      <c r="K2993" s="42"/>
      <c r="L2993" s="42"/>
      <c r="M2993" s="42"/>
      <c r="N2993" s="42"/>
      <c r="O2993" s="42"/>
      <c r="P2993" s="42"/>
      <c r="Q2993" s="42"/>
    </row>
    <row r="2994" spans="1:17" ht="13" x14ac:dyDescent="0.15">
      <c r="A2994" s="42"/>
      <c r="B2994" s="167"/>
      <c r="C2994" s="46"/>
      <c r="D2994" s="43"/>
      <c r="E2994" s="45"/>
      <c r="F2994" s="42"/>
      <c r="G2994" s="42"/>
      <c r="H2994" s="42"/>
      <c r="I2994" s="45"/>
      <c r="J2994" s="42"/>
      <c r="K2994" s="42"/>
      <c r="L2994" s="42"/>
      <c r="M2994" s="42"/>
      <c r="N2994" s="42"/>
      <c r="O2994" s="42"/>
      <c r="P2994" s="42"/>
      <c r="Q2994" s="42"/>
    </row>
    <row r="2995" spans="1:17" ht="13" x14ac:dyDescent="0.15">
      <c r="A2995" s="42"/>
      <c r="B2995" s="167"/>
      <c r="C2995" s="46"/>
      <c r="D2995" s="43"/>
      <c r="E2995" s="45"/>
      <c r="F2995" s="42"/>
      <c r="G2995" s="42"/>
      <c r="H2995" s="42"/>
      <c r="I2995" s="45"/>
      <c r="J2995" s="42"/>
      <c r="K2995" s="42"/>
      <c r="L2995" s="42"/>
      <c r="M2995" s="42"/>
      <c r="N2995" s="42"/>
      <c r="O2995" s="42"/>
      <c r="P2995" s="42"/>
      <c r="Q2995" s="42"/>
    </row>
    <row r="2996" spans="1:17" ht="13" x14ac:dyDescent="0.15">
      <c r="A2996" s="42"/>
      <c r="B2996" s="167"/>
      <c r="C2996" s="46"/>
      <c r="D2996" s="43"/>
      <c r="E2996" s="45"/>
      <c r="F2996" s="42"/>
      <c r="G2996" s="42"/>
      <c r="H2996" s="42"/>
      <c r="I2996" s="45"/>
      <c r="J2996" s="42"/>
      <c r="K2996" s="42"/>
      <c r="L2996" s="42"/>
      <c r="M2996" s="42"/>
      <c r="N2996" s="42"/>
      <c r="O2996" s="42"/>
      <c r="P2996" s="42"/>
      <c r="Q2996" s="42"/>
    </row>
    <row r="2997" spans="1:17" ht="13" x14ac:dyDescent="0.15">
      <c r="A2997" s="42"/>
      <c r="B2997" s="167"/>
      <c r="C2997" s="46"/>
      <c r="D2997" s="43"/>
      <c r="E2997" s="45"/>
      <c r="F2997" s="42"/>
      <c r="G2997" s="42"/>
      <c r="H2997" s="42"/>
      <c r="I2997" s="45"/>
      <c r="J2997" s="42"/>
      <c r="K2997" s="42"/>
      <c r="L2997" s="42"/>
      <c r="M2997" s="42"/>
      <c r="N2997" s="42"/>
      <c r="O2997" s="42"/>
      <c r="P2997" s="42"/>
      <c r="Q2997" s="42"/>
    </row>
    <row r="2998" spans="1:17" ht="13" x14ac:dyDescent="0.15">
      <c r="A2998" s="42"/>
      <c r="B2998" s="167"/>
      <c r="C2998" s="46"/>
      <c r="D2998" s="43"/>
      <c r="E2998" s="45"/>
      <c r="F2998" s="42"/>
      <c r="G2998" s="42"/>
      <c r="H2998" s="42"/>
      <c r="I2998" s="45"/>
      <c r="J2998" s="42"/>
      <c r="K2998" s="42"/>
      <c r="L2998" s="42"/>
      <c r="M2998" s="42"/>
      <c r="N2998" s="42"/>
      <c r="O2998" s="42"/>
      <c r="P2998" s="42"/>
      <c r="Q2998" s="42"/>
    </row>
    <row r="2999" spans="1:17" ht="13" x14ac:dyDescent="0.15">
      <c r="A2999" s="42"/>
      <c r="B2999" s="167"/>
      <c r="C2999" s="46"/>
      <c r="D2999" s="43"/>
      <c r="E2999" s="45"/>
      <c r="F2999" s="42"/>
      <c r="G2999" s="42"/>
      <c r="H2999" s="42"/>
      <c r="I2999" s="45"/>
      <c r="J2999" s="42"/>
      <c r="K2999" s="42"/>
      <c r="L2999" s="42"/>
      <c r="M2999" s="42"/>
      <c r="N2999" s="42"/>
      <c r="O2999" s="42"/>
      <c r="P2999" s="42"/>
      <c r="Q2999" s="42"/>
    </row>
    <row r="3000" spans="1:17" ht="13" x14ac:dyDescent="0.15">
      <c r="A3000" s="42"/>
      <c r="B3000" s="167"/>
      <c r="C3000" s="46"/>
      <c r="D3000" s="43"/>
      <c r="E3000" s="45"/>
      <c r="F3000" s="42"/>
      <c r="G3000" s="42"/>
      <c r="H3000" s="42"/>
      <c r="I3000" s="45"/>
      <c r="J3000" s="42"/>
      <c r="K3000" s="42"/>
      <c r="L3000" s="42"/>
      <c r="M3000" s="42"/>
      <c r="N3000" s="42"/>
      <c r="O3000" s="42"/>
      <c r="P3000" s="42"/>
      <c r="Q3000" s="42"/>
    </row>
    <row r="3001" spans="1:17" ht="13" x14ac:dyDescent="0.15">
      <c r="A3001" s="42"/>
      <c r="B3001" s="167"/>
      <c r="C3001" s="46"/>
      <c r="D3001" s="43"/>
      <c r="E3001" s="45"/>
      <c r="F3001" s="42"/>
      <c r="G3001" s="42"/>
      <c r="H3001" s="42"/>
      <c r="I3001" s="45"/>
      <c r="J3001" s="42"/>
      <c r="K3001" s="42"/>
      <c r="L3001" s="42"/>
      <c r="M3001" s="42"/>
      <c r="N3001" s="42"/>
      <c r="O3001" s="42"/>
      <c r="P3001" s="42"/>
      <c r="Q3001" s="42"/>
    </row>
    <row r="3002" spans="1:17" ht="13" x14ac:dyDescent="0.15">
      <c r="A3002" s="42"/>
      <c r="B3002" s="167"/>
      <c r="C3002" s="46"/>
      <c r="D3002" s="43"/>
      <c r="E3002" s="45"/>
      <c r="F3002" s="42"/>
      <c r="G3002" s="42"/>
      <c r="H3002" s="42"/>
      <c r="I3002" s="45"/>
      <c r="J3002" s="42"/>
      <c r="K3002" s="42"/>
      <c r="L3002" s="42"/>
      <c r="M3002" s="42"/>
      <c r="N3002" s="42"/>
      <c r="O3002" s="42"/>
      <c r="P3002" s="42"/>
      <c r="Q3002" s="42"/>
    </row>
    <row r="3003" spans="1:17" ht="13" x14ac:dyDescent="0.15">
      <c r="A3003" s="42"/>
      <c r="B3003" s="167"/>
      <c r="C3003" s="46"/>
      <c r="D3003" s="43"/>
      <c r="E3003" s="45"/>
      <c r="F3003" s="42"/>
      <c r="G3003" s="42"/>
      <c r="H3003" s="42"/>
      <c r="I3003" s="45"/>
      <c r="J3003" s="42"/>
      <c r="K3003" s="42"/>
      <c r="L3003" s="42"/>
      <c r="M3003" s="42"/>
      <c r="N3003" s="42"/>
      <c r="O3003" s="42"/>
      <c r="P3003" s="42"/>
      <c r="Q3003" s="42"/>
    </row>
    <row r="3004" spans="1:17" ht="13" x14ac:dyDescent="0.15">
      <c r="A3004" s="42"/>
      <c r="B3004" s="167"/>
      <c r="C3004" s="46"/>
      <c r="D3004" s="43"/>
      <c r="E3004" s="45"/>
      <c r="F3004" s="42"/>
      <c r="G3004" s="42"/>
      <c r="H3004" s="42"/>
      <c r="I3004" s="45"/>
      <c r="J3004" s="42"/>
      <c r="K3004" s="42"/>
      <c r="L3004" s="42"/>
      <c r="M3004" s="42"/>
      <c r="N3004" s="42"/>
      <c r="O3004" s="42"/>
      <c r="P3004" s="42"/>
      <c r="Q3004" s="42"/>
    </row>
    <row r="3005" spans="1:17" ht="13" x14ac:dyDescent="0.15">
      <c r="A3005" s="42"/>
      <c r="B3005" s="167"/>
      <c r="C3005" s="46"/>
      <c r="D3005" s="43"/>
      <c r="E3005" s="45"/>
      <c r="F3005" s="42"/>
      <c r="G3005" s="42"/>
      <c r="H3005" s="42"/>
      <c r="I3005" s="45"/>
      <c r="J3005" s="42"/>
      <c r="K3005" s="42"/>
      <c r="L3005" s="42"/>
      <c r="M3005" s="42"/>
      <c r="N3005" s="42"/>
      <c r="O3005" s="42"/>
      <c r="P3005" s="42"/>
      <c r="Q3005" s="42"/>
    </row>
    <row r="3006" spans="1:17" ht="13" x14ac:dyDescent="0.15">
      <c r="A3006" s="42"/>
      <c r="B3006" s="167"/>
      <c r="C3006" s="46"/>
      <c r="D3006" s="43"/>
      <c r="E3006" s="45"/>
      <c r="F3006" s="42"/>
      <c r="G3006" s="42"/>
      <c r="H3006" s="42"/>
      <c r="I3006" s="45"/>
      <c r="J3006" s="42"/>
      <c r="K3006" s="42"/>
      <c r="L3006" s="42"/>
      <c r="M3006" s="42"/>
      <c r="N3006" s="42"/>
      <c r="O3006" s="42"/>
      <c r="P3006" s="42"/>
      <c r="Q3006" s="42"/>
    </row>
    <row r="3007" spans="1:17" ht="13" x14ac:dyDescent="0.15">
      <c r="A3007" s="42"/>
      <c r="B3007" s="167"/>
      <c r="C3007" s="46"/>
      <c r="D3007" s="43"/>
      <c r="E3007" s="45"/>
      <c r="F3007" s="42"/>
      <c r="G3007" s="42"/>
      <c r="H3007" s="42"/>
      <c r="I3007" s="45"/>
      <c r="J3007" s="42"/>
      <c r="K3007" s="42"/>
      <c r="L3007" s="42"/>
      <c r="M3007" s="42"/>
      <c r="N3007" s="42"/>
      <c r="O3007" s="42"/>
      <c r="P3007" s="42"/>
      <c r="Q3007" s="42"/>
    </row>
    <row r="3008" spans="1:17" ht="13" x14ac:dyDescent="0.15">
      <c r="A3008" s="42"/>
      <c r="B3008" s="167"/>
      <c r="C3008" s="46"/>
      <c r="D3008" s="43"/>
      <c r="E3008" s="45"/>
      <c r="F3008" s="42"/>
      <c r="G3008" s="42"/>
      <c r="H3008" s="42"/>
      <c r="I3008" s="45"/>
      <c r="J3008" s="42"/>
      <c r="K3008" s="42"/>
      <c r="L3008" s="42"/>
      <c r="M3008" s="42"/>
      <c r="N3008" s="42"/>
      <c r="O3008" s="42"/>
      <c r="P3008" s="42"/>
      <c r="Q3008" s="42"/>
    </row>
    <row r="3009" spans="1:17" ht="13" x14ac:dyDescent="0.15">
      <c r="A3009" s="42"/>
      <c r="B3009" s="167"/>
      <c r="C3009" s="46"/>
      <c r="D3009" s="43"/>
      <c r="E3009" s="45"/>
      <c r="F3009" s="42"/>
      <c r="G3009" s="42"/>
      <c r="H3009" s="42"/>
      <c r="I3009" s="45"/>
      <c r="J3009" s="42"/>
      <c r="K3009" s="42"/>
      <c r="L3009" s="42"/>
      <c r="M3009" s="42"/>
      <c r="N3009" s="42"/>
      <c r="O3009" s="42"/>
      <c r="P3009" s="42"/>
      <c r="Q3009" s="42"/>
    </row>
    <row r="3010" spans="1:17" ht="13" x14ac:dyDescent="0.15">
      <c r="A3010" s="42"/>
      <c r="B3010" s="167"/>
      <c r="C3010" s="46"/>
      <c r="D3010" s="43"/>
      <c r="E3010" s="45"/>
      <c r="F3010" s="42"/>
      <c r="G3010" s="42"/>
      <c r="H3010" s="42"/>
      <c r="I3010" s="45"/>
      <c r="J3010" s="42"/>
      <c r="K3010" s="42"/>
      <c r="L3010" s="42"/>
      <c r="M3010" s="42"/>
      <c r="N3010" s="42"/>
      <c r="O3010" s="42"/>
      <c r="P3010" s="42"/>
      <c r="Q3010" s="42"/>
    </row>
    <row r="3011" spans="1:17" ht="13" x14ac:dyDescent="0.15">
      <c r="A3011" s="42"/>
      <c r="B3011" s="167"/>
      <c r="C3011" s="46"/>
      <c r="D3011" s="43"/>
      <c r="E3011" s="45"/>
      <c r="F3011" s="42"/>
      <c r="G3011" s="42"/>
      <c r="H3011" s="42"/>
      <c r="I3011" s="45"/>
      <c r="J3011" s="42"/>
      <c r="K3011" s="42"/>
      <c r="L3011" s="42"/>
      <c r="M3011" s="42"/>
      <c r="N3011" s="42"/>
      <c r="O3011" s="42"/>
      <c r="P3011" s="42"/>
      <c r="Q3011" s="42"/>
    </row>
    <row r="3012" spans="1:17" ht="13" x14ac:dyDescent="0.15">
      <c r="A3012" s="42"/>
      <c r="B3012" s="167"/>
      <c r="C3012" s="46"/>
      <c r="D3012" s="43"/>
      <c r="E3012" s="45"/>
      <c r="F3012" s="42"/>
      <c r="G3012" s="42"/>
      <c r="H3012" s="42"/>
      <c r="I3012" s="45"/>
      <c r="J3012" s="42"/>
      <c r="K3012" s="42"/>
      <c r="L3012" s="42"/>
      <c r="M3012" s="42"/>
      <c r="N3012" s="42"/>
      <c r="O3012" s="42"/>
      <c r="P3012" s="42"/>
      <c r="Q3012" s="42"/>
    </row>
    <row r="3013" spans="1:17" ht="13" x14ac:dyDescent="0.15">
      <c r="A3013" s="42"/>
      <c r="B3013" s="167"/>
      <c r="C3013" s="46"/>
      <c r="D3013" s="43"/>
      <c r="E3013" s="45"/>
      <c r="F3013" s="42"/>
      <c r="G3013" s="42"/>
      <c r="H3013" s="42"/>
      <c r="I3013" s="45"/>
      <c r="J3013" s="42"/>
      <c r="K3013" s="42"/>
      <c r="L3013" s="42"/>
      <c r="M3013" s="42"/>
      <c r="N3013" s="42"/>
      <c r="O3013" s="42"/>
      <c r="P3013" s="42"/>
      <c r="Q3013" s="42"/>
    </row>
    <row r="3014" spans="1:17" ht="13" x14ac:dyDescent="0.15">
      <c r="A3014" s="42"/>
      <c r="B3014" s="167"/>
      <c r="C3014" s="46"/>
      <c r="D3014" s="43"/>
      <c r="E3014" s="45"/>
      <c r="F3014" s="42"/>
      <c r="G3014" s="42"/>
      <c r="H3014" s="42"/>
      <c r="I3014" s="45"/>
      <c r="J3014" s="42"/>
      <c r="K3014" s="42"/>
      <c r="L3014" s="42"/>
      <c r="M3014" s="42"/>
      <c r="N3014" s="42"/>
      <c r="O3014" s="42"/>
      <c r="P3014" s="42"/>
      <c r="Q3014" s="42"/>
    </row>
    <row r="3015" spans="1:17" ht="13" x14ac:dyDescent="0.15">
      <c r="A3015" s="42"/>
      <c r="B3015" s="167"/>
      <c r="C3015" s="46"/>
      <c r="D3015" s="43"/>
      <c r="E3015" s="45"/>
      <c r="F3015" s="42"/>
      <c r="G3015" s="42"/>
      <c r="H3015" s="42"/>
      <c r="I3015" s="45"/>
      <c r="J3015" s="42"/>
      <c r="K3015" s="42"/>
      <c r="L3015" s="42"/>
      <c r="M3015" s="42"/>
      <c r="N3015" s="42"/>
      <c r="O3015" s="42"/>
      <c r="P3015" s="42"/>
      <c r="Q3015" s="42"/>
    </row>
    <row r="3016" spans="1:17" ht="13" x14ac:dyDescent="0.15">
      <c r="A3016" s="42"/>
      <c r="B3016" s="167"/>
      <c r="C3016" s="46"/>
      <c r="D3016" s="43"/>
      <c r="E3016" s="45"/>
      <c r="F3016" s="42"/>
      <c r="G3016" s="42"/>
      <c r="H3016" s="42"/>
      <c r="I3016" s="45"/>
      <c r="J3016" s="42"/>
      <c r="K3016" s="42"/>
      <c r="L3016" s="42"/>
      <c r="M3016" s="42"/>
      <c r="N3016" s="42"/>
      <c r="O3016" s="42"/>
      <c r="P3016" s="42"/>
      <c r="Q3016" s="42"/>
    </row>
    <row r="3017" spans="1:17" ht="13" x14ac:dyDescent="0.15">
      <c r="A3017" s="42"/>
      <c r="B3017" s="167"/>
      <c r="C3017" s="46"/>
      <c r="D3017" s="43"/>
      <c r="E3017" s="45"/>
      <c r="F3017" s="42"/>
      <c r="G3017" s="42"/>
      <c r="H3017" s="42"/>
      <c r="I3017" s="45"/>
      <c r="J3017" s="42"/>
      <c r="K3017" s="42"/>
      <c r="L3017" s="42"/>
      <c r="M3017" s="42"/>
      <c r="N3017" s="42"/>
      <c r="O3017" s="42"/>
      <c r="P3017" s="42"/>
      <c r="Q3017" s="42"/>
    </row>
    <row r="3018" spans="1:17" ht="13" x14ac:dyDescent="0.15">
      <c r="A3018" s="42"/>
      <c r="B3018" s="167"/>
      <c r="C3018" s="46"/>
      <c r="D3018" s="43"/>
      <c r="E3018" s="45"/>
      <c r="F3018" s="42"/>
      <c r="G3018" s="42"/>
      <c r="H3018" s="42"/>
      <c r="I3018" s="45"/>
      <c r="J3018" s="42"/>
      <c r="K3018" s="42"/>
      <c r="L3018" s="42"/>
      <c r="M3018" s="42"/>
      <c r="N3018" s="42"/>
      <c r="O3018" s="42"/>
      <c r="P3018" s="42"/>
      <c r="Q3018" s="42"/>
    </row>
    <row r="3019" spans="1:17" ht="13" x14ac:dyDescent="0.15">
      <c r="A3019" s="42"/>
      <c r="B3019" s="167"/>
      <c r="C3019" s="46"/>
      <c r="D3019" s="43"/>
      <c r="E3019" s="45"/>
      <c r="F3019" s="42"/>
      <c r="G3019" s="42"/>
      <c r="H3019" s="42"/>
      <c r="I3019" s="45"/>
      <c r="J3019" s="42"/>
      <c r="K3019" s="42"/>
      <c r="L3019" s="42"/>
      <c r="M3019" s="42"/>
      <c r="N3019" s="42"/>
      <c r="O3019" s="42"/>
      <c r="P3019" s="42"/>
      <c r="Q3019" s="42"/>
    </row>
    <row r="3020" spans="1:17" ht="13" x14ac:dyDescent="0.15">
      <c r="A3020" s="42"/>
      <c r="B3020" s="167"/>
      <c r="C3020" s="46"/>
      <c r="D3020" s="43"/>
      <c r="E3020" s="45"/>
      <c r="F3020" s="42"/>
      <c r="G3020" s="42"/>
      <c r="H3020" s="42"/>
      <c r="I3020" s="45"/>
      <c r="J3020" s="42"/>
      <c r="K3020" s="42"/>
      <c r="L3020" s="42"/>
      <c r="M3020" s="42"/>
      <c r="N3020" s="42"/>
      <c r="O3020" s="42"/>
      <c r="P3020" s="42"/>
      <c r="Q3020" s="42"/>
    </row>
    <row r="3021" spans="1:17" ht="13" x14ac:dyDescent="0.15">
      <c r="A3021" s="42"/>
      <c r="B3021" s="167"/>
      <c r="C3021" s="46"/>
      <c r="D3021" s="43"/>
      <c r="E3021" s="45"/>
      <c r="F3021" s="42"/>
      <c r="G3021" s="42"/>
      <c r="H3021" s="42"/>
      <c r="I3021" s="45"/>
      <c r="J3021" s="42"/>
      <c r="K3021" s="42"/>
      <c r="L3021" s="42"/>
      <c r="M3021" s="42"/>
      <c r="N3021" s="42"/>
      <c r="O3021" s="42"/>
      <c r="P3021" s="42"/>
      <c r="Q3021" s="42"/>
    </row>
    <row r="3022" spans="1:17" ht="13" x14ac:dyDescent="0.15">
      <c r="A3022" s="42"/>
      <c r="B3022" s="167"/>
      <c r="C3022" s="46"/>
      <c r="D3022" s="43"/>
      <c r="E3022" s="45"/>
      <c r="F3022" s="42"/>
      <c r="G3022" s="42"/>
      <c r="H3022" s="42"/>
      <c r="I3022" s="45"/>
      <c r="J3022" s="42"/>
      <c r="K3022" s="42"/>
      <c r="L3022" s="42"/>
      <c r="M3022" s="42"/>
      <c r="N3022" s="42"/>
      <c r="O3022" s="42"/>
      <c r="P3022" s="42"/>
      <c r="Q3022" s="42"/>
    </row>
    <row r="3023" spans="1:17" ht="13" x14ac:dyDescent="0.15">
      <c r="A3023" s="42"/>
      <c r="B3023" s="167"/>
      <c r="C3023" s="46"/>
      <c r="D3023" s="43"/>
      <c r="E3023" s="45"/>
      <c r="F3023" s="42"/>
      <c r="G3023" s="42"/>
      <c r="H3023" s="42"/>
      <c r="I3023" s="45"/>
      <c r="J3023" s="42"/>
      <c r="K3023" s="42"/>
      <c r="L3023" s="42"/>
      <c r="M3023" s="42"/>
      <c r="N3023" s="42"/>
      <c r="O3023" s="42"/>
      <c r="P3023" s="42"/>
      <c r="Q3023" s="42"/>
    </row>
    <row r="3024" spans="1:17" ht="13" x14ac:dyDescent="0.15">
      <c r="A3024" s="42"/>
      <c r="B3024" s="167"/>
      <c r="C3024" s="46"/>
      <c r="D3024" s="43"/>
      <c r="E3024" s="45"/>
      <c r="F3024" s="42"/>
      <c r="G3024" s="42"/>
      <c r="H3024" s="42"/>
      <c r="I3024" s="45"/>
      <c r="J3024" s="42"/>
      <c r="K3024" s="42"/>
      <c r="L3024" s="42"/>
      <c r="M3024" s="42"/>
      <c r="N3024" s="42"/>
      <c r="O3024" s="42"/>
      <c r="P3024" s="42"/>
      <c r="Q3024" s="42"/>
    </row>
    <row r="3025" spans="1:17" ht="13" x14ac:dyDescent="0.15">
      <c r="A3025" s="42"/>
      <c r="B3025" s="167"/>
      <c r="C3025" s="46"/>
      <c r="D3025" s="43"/>
      <c r="E3025" s="45"/>
      <c r="F3025" s="42"/>
      <c r="G3025" s="42"/>
      <c r="H3025" s="42"/>
      <c r="I3025" s="45"/>
      <c r="J3025" s="42"/>
      <c r="K3025" s="42"/>
      <c r="L3025" s="42"/>
      <c r="M3025" s="42"/>
      <c r="N3025" s="42"/>
      <c r="O3025" s="42"/>
      <c r="P3025" s="42"/>
      <c r="Q3025" s="42"/>
    </row>
    <row r="3026" spans="1:17" ht="13" x14ac:dyDescent="0.15">
      <c r="A3026" s="42"/>
      <c r="B3026" s="167"/>
      <c r="C3026" s="46"/>
      <c r="D3026" s="43"/>
      <c r="E3026" s="45"/>
      <c r="F3026" s="42"/>
      <c r="G3026" s="42"/>
      <c r="H3026" s="42"/>
      <c r="I3026" s="45"/>
      <c r="J3026" s="42"/>
      <c r="K3026" s="42"/>
      <c r="L3026" s="42"/>
      <c r="M3026" s="42"/>
      <c r="N3026" s="42"/>
      <c r="O3026" s="42"/>
      <c r="P3026" s="42"/>
      <c r="Q3026" s="42"/>
    </row>
    <row r="3027" spans="1:17" ht="13" x14ac:dyDescent="0.15">
      <c r="A3027" s="42"/>
      <c r="B3027" s="167"/>
      <c r="C3027" s="46"/>
      <c r="D3027" s="43"/>
      <c r="E3027" s="45"/>
      <c r="F3027" s="42"/>
      <c r="G3027" s="42"/>
      <c r="H3027" s="42"/>
      <c r="I3027" s="45"/>
      <c r="J3027" s="42"/>
      <c r="K3027" s="42"/>
      <c r="L3027" s="42"/>
      <c r="M3027" s="42"/>
      <c r="N3027" s="42"/>
      <c r="O3027" s="42"/>
      <c r="P3027" s="42"/>
      <c r="Q3027" s="42"/>
    </row>
    <row r="3028" spans="1:17" ht="13" x14ac:dyDescent="0.15">
      <c r="A3028" s="42"/>
      <c r="B3028" s="167"/>
      <c r="C3028" s="46"/>
      <c r="D3028" s="43"/>
      <c r="E3028" s="45"/>
      <c r="F3028" s="42"/>
      <c r="G3028" s="42"/>
      <c r="H3028" s="42"/>
      <c r="I3028" s="45"/>
      <c r="J3028" s="42"/>
      <c r="K3028" s="42"/>
      <c r="L3028" s="42"/>
      <c r="M3028" s="42"/>
      <c r="N3028" s="42"/>
      <c r="O3028" s="42"/>
      <c r="P3028" s="42"/>
      <c r="Q3028" s="42"/>
    </row>
    <row r="3029" spans="1:17" ht="13" x14ac:dyDescent="0.15">
      <c r="A3029" s="42"/>
      <c r="B3029" s="167"/>
      <c r="C3029" s="46"/>
      <c r="D3029" s="43"/>
      <c r="E3029" s="45"/>
      <c r="F3029" s="42"/>
      <c r="G3029" s="42"/>
      <c r="H3029" s="42"/>
      <c r="I3029" s="45"/>
      <c r="J3029" s="42"/>
      <c r="K3029" s="42"/>
      <c r="L3029" s="42"/>
      <c r="M3029" s="42"/>
      <c r="N3029" s="42"/>
      <c r="O3029" s="42"/>
      <c r="P3029" s="42"/>
      <c r="Q3029" s="42"/>
    </row>
    <row r="3030" spans="1:17" ht="13" x14ac:dyDescent="0.15">
      <c r="A3030" s="42"/>
      <c r="B3030" s="167"/>
      <c r="C3030" s="46"/>
      <c r="D3030" s="43"/>
      <c r="E3030" s="45"/>
      <c r="F3030" s="42"/>
      <c r="G3030" s="42"/>
      <c r="H3030" s="42"/>
      <c r="I3030" s="45"/>
      <c r="J3030" s="42"/>
      <c r="K3030" s="42"/>
      <c r="L3030" s="42"/>
      <c r="M3030" s="42"/>
      <c r="N3030" s="42"/>
      <c r="O3030" s="42"/>
      <c r="P3030" s="42"/>
      <c r="Q3030" s="42"/>
    </row>
    <row r="3031" spans="1:17" ht="13" x14ac:dyDescent="0.15">
      <c r="A3031" s="42"/>
      <c r="B3031" s="167"/>
      <c r="C3031" s="46"/>
      <c r="D3031" s="43"/>
      <c r="E3031" s="45"/>
      <c r="F3031" s="42"/>
      <c r="G3031" s="42"/>
      <c r="H3031" s="42"/>
      <c r="I3031" s="45"/>
      <c r="J3031" s="42"/>
      <c r="K3031" s="42"/>
      <c r="L3031" s="42"/>
      <c r="M3031" s="42"/>
      <c r="N3031" s="42"/>
      <c r="O3031" s="42"/>
      <c r="P3031" s="42"/>
      <c r="Q3031" s="42"/>
    </row>
    <row r="3032" spans="1:17" ht="13" x14ac:dyDescent="0.15">
      <c r="A3032" s="42"/>
      <c r="B3032" s="167"/>
      <c r="C3032" s="46"/>
      <c r="D3032" s="43"/>
      <c r="E3032" s="45"/>
      <c r="F3032" s="42"/>
      <c r="G3032" s="42"/>
      <c r="H3032" s="42"/>
      <c r="I3032" s="45"/>
      <c r="J3032" s="42"/>
      <c r="K3032" s="42"/>
      <c r="L3032" s="42"/>
      <c r="M3032" s="42"/>
      <c r="N3032" s="42"/>
      <c r="O3032" s="42"/>
      <c r="P3032" s="42"/>
      <c r="Q3032" s="42"/>
    </row>
    <row r="3033" spans="1:17" ht="13" x14ac:dyDescent="0.15">
      <c r="A3033" s="42"/>
      <c r="B3033" s="167"/>
      <c r="C3033" s="46"/>
      <c r="D3033" s="43"/>
      <c r="E3033" s="45"/>
      <c r="F3033" s="42"/>
      <c r="G3033" s="42"/>
      <c r="H3033" s="42"/>
      <c r="I3033" s="45"/>
      <c r="J3033" s="42"/>
      <c r="K3033" s="42"/>
      <c r="L3033" s="42"/>
      <c r="M3033" s="42"/>
      <c r="N3033" s="42"/>
      <c r="O3033" s="42"/>
      <c r="P3033" s="42"/>
      <c r="Q3033" s="42"/>
    </row>
    <row r="3034" spans="1:17" ht="13" x14ac:dyDescent="0.15">
      <c r="A3034" s="42"/>
      <c r="B3034" s="167"/>
      <c r="C3034" s="46"/>
      <c r="D3034" s="43"/>
      <c r="E3034" s="45"/>
      <c r="F3034" s="42"/>
      <c r="G3034" s="42"/>
      <c r="H3034" s="42"/>
      <c r="I3034" s="45"/>
      <c r="J3034" s="42"/>
      <c r="K3034" s="42"/>
      <c r="L3034" s="42"/>
      <c r="M3034" s="42"/>
      <c r="N3034" s="42"/>
      <c r="O3034" s="42"/>
      <c r="P3034" s="42"/>
      <c r="Q3034" s="42"/>
    </row>
    <row r="3035" spans="1:17" ht="13" x14ac:dyDescent="0.15">
      <c r="A3035" s="42"/>
      <c r="B3035" s="167"/>
      <c r="C3035" s="46"/>
      <c r="D3035" s="43"/>
      <c r="E3035" s="45"/>
      <c r="F3035" s="42"/>
      <c r="G3035" s="42"/>
      <c r="H3035" s="42"/>
      <c r="I3035" s="45"/>
      <c r="J3035" s="42"/>
      <c r="K3035" s="42"/>
      <c r="L3035" s="42"/>
      <c r="M3035" s="42"/>
      <c r="N3035" s="42"/>
      <c r="O3035" s="42"/>
      <c r="P3035" s="42"/>
      <c r="Q3035" s="42"/>
    </row>
    <row r="3036" spans="1:17" ht="13" x14ac:dyDescent="0.15">
      <c r="A3036" s="42"/>
      <c r="B3036" s="167"/>
      <c r="C3036" s="46"/>
      <c r="D3036" s="43"/>
      <c r="E3036" s="45"/>
      <c r="F3036" s="42"/>
      <c r="G3036" s="42"/>
      <c r="H3036" s="42"/>
      <c r="I3036" s="45"/>
      <c r="J3036" s="42"/>
      <c r="K3036" s="42"/>
      <c r="L3036" s="42"/>
      <c r="M3036" s="42"/>
      <c r="N3036" s="42"/>
      <c r="O3036" s="42"/>
      <c r="P3036" s="42"/>
      <c r="Q3036" s="42"/>
    </row>
    <row r="3037" spans="1:17" ht="13" x14ac:dyDescent="0.15">
      <c r="A3037" s="42"/>
      <c r="B3037" s="167"/>
      <c r="C3037" s="46"/>
      <c r="D3037" s="43"/>
      <c r="E3037" s="45"/>
      <c r="F3037" s="42"/>
      <c r="G3037" s="42"/>
      <c r="H3037" s="42"/>
      <c r="I3037" s="45"/>
      <c r="J3037" s="42"/>
      <c r="K3037" s="42"/>
      <c r="L3037" s="42"/>
      <c r="M3037" s="42"/>
      <c r="N3037" s="42"/>
      <c r="O3037" s="42"/>
      <c r="P3037" s="42"/>
      <c r="Q3037" s="42"/>
    </row>
    <row r="3038" spans="1:17" ht="13" x14ac:dyDescent="0.15">
      <c r="A3038" s="42"/>
      <c r="B3038" s="167"/>
      <c r="C3038" s="46"/>
      <c r="D3038" s="43"/>
      <c r="E3038" s="45"/>
      <c r="F3038" s="42"/>
      <c r="G3038" s="42"/>
      <c r="H3038" s="42"/>
      <c r="I3038" s="45"/>
      <c r="J3038" s="42"/>
      <c r="K3038" s="42"/>
      <c r="L3038" s="42"/>
      <c r="M3038" s="42"/>
      <c r="N3038" s="42"/>
      <c r="O3038" s="42"/>
      <c r="P3038" s="42"/>
      <c r="Q3038" s="42"/>
    </row>
    <row r="3039" spans="1:17" ht="13" x14ac:dyDescent="0.15">
      <c r="A3039" s="42"/>
      <c r="B3039" s="167"/>
      <c r="C3039" s="46"/>
      <c r="D3039" s="43"/>
      <c r="E3039" s="45"/>
      <c r="F3039" s="42"/>
      <c r="G3039" s="42"/>
      <c r="H3039" s="42"/>
      <c r="I3039" s="45"/>
      <c r="J3039" s="42"/>
      <c r="K3039" s="42"/>
      <c r="L3039" s="42"/>
      <c r="M3039" s="42"/>
      <c r="N3039" s="42"/>
      <c r="O3039" s="42"/>
      <c r="P3039" s="42"/>
      <c r="Q3039" s="42"/>
    </row>
    <row r="3040" spans="1:17" ht="13" x14ac:dyDescent="0.15">
      <c r="A3040" s="42"/>
      <c r="B3040" s="167"/>
      <c r="C3040" s="46"/>
      <c r="D3040" s="43"/>
      <c r="E3040" s="45"/>
      <c r="F3040" s="42"/>
      <c r="G3040" s="42"/>
      <c r="H3040" s="42"/>
      <c r="I3040" s="45"/>
      <c r="J3040" s="42"/>
      <c r="K3040" s="42"/>
      <c r="L3040" s="42"/>
      <c r="M3040" s="42"/>
      <c r="N3040" s="42"/>
      <c r="O3040" s="42"/>
      <c r="P3040" s="42"/>
      <c r="Q3040" s="42"/>
    </row>
    <row r="3041" spans="1:17" ht="13" x14ac:dyDescent="0.15">
      <c r="A3041" s="42"/>
      <c r="B3041" s="167"/>
      <c r="C3041" s="46"/>
      <c r="D3041" s="43"/>
      <c r="E3041" s="45"/>
      <c r="F3041" s="42"/>
      <c r="G3041" s="42"/>
      <c r="H3041" s="42"/>
      <c r="I3041" s="45"/>
      <c r="J3041" s="42"/>
      <c r="K3041" s="42"/>
      <c r="L3041" s="42"/>
      <c r="M3041" s="42"/>
      <c r="N3041" s="42"/>
      <c r="O3041" s="42"/>
      <c r="P3041" s="42"/>
      <c r="Q3041" s="42"/>
    </row>
    <row r="3042" spans="1:17" ht="13" x14ac:dyDescent="0.15">
      <c r="A3042" s="42"/>
      <c r="B3042" s="167"/>
      <c r="C3042" s="46"/>
      <c r="D3042" s="43"/>
      <c r="E3042" s="45"/>
      <c r="F3042" s="42"/>
      <c r="G3042" s="42"/>
      <c r="H3042" s="42"/>
      <c r="I3042" s="45"/>
      <c r="J3042" s="42"/>
      <c r="K3042" s="42"/>
      <c r="L3042" s="42"/>
      <c r="M3042" s="42"/>
      <c r="N3042" s="42"/>
      <c r="O3042" s="42"/>
      <c r="P3042" s="42"/>
      <c r="Q3042" s="42"/>
    </row>
    <row r="3043" spans="1:17" ht="13" x14ac:dyDescent="0.15">
      <c r="A3043" s="42"/>
      <c r="B3043" s="167"/>
      <c r="C3043" s="46"/>
      <c r="D3043" s="43"/>
      <c r="E3043" s="45"/>
      <c r="F3043" s="42"/>
      <c r="G3043" s="42"/>
      <c r="H3043" s="42"/>
      <c r="I3043" s="45"/>
      <c r="J3043" s="42"/>
      <c r="K3043" s="42"/>
      <c r="L3043" s="42"/>
      <c r="M3043" s="42"/>
      <c r="N3043" s="42"/>
      <c r="O3043" s="42"/>
      <c r="P3043" s="42"/>
      <c r="Q3043" s="42"/>
    </row>
    <row r="3044" spans="1:17" ht="13" x14ac:dyDescent="0.15">
      <c r="A3044" s="42"/>
      <c r="B3044" s="167"/>
      <c r="C3044" s="46"/>
      <c r="D3044" s="43"/>
      <c r="E3044" s="45"/>
      <c r="F3044" s="42"/>
      <c r="G3044" s="42"/>
      <c r="H3044" s="42"/>
      <c r="I3044" s="45"/>
      <c r="J3044" s="42"/>
      <c r="K3044" s="42"/>
      <c r="L3044" s="42"/>
      <c r="M3044" s="42"/>
      <c r="N3044" s="42"/>
      <c r="O3044" s="42"/>
      <c r="P3044" s="42"/>
      <c r="Q3044" s="42"/>
    </row>
    <row r="3045" spans="1:17" ht="13" x14ac:dyDescent="0.15">
      <c r="A3045" s="42"/>
      <c r="B3045" s="167"/>
      <c r="C3045" s="46"/>
      <c r="D3045" s="43"/>
      <c r="E3045" s="45"/>
      <c r="F3045" s="42"/>
      <c r="G3045" s="42"/>
      <c r="H3045" s="42"/>
      <c r="I3045" s="45"/>
      <c r="J3045" s="42"/>
      <c r="K3045" s="42"/>
      <c r="L3045" s="42"/>
      <c r="M3045" s="42"/>
      <c r="N3045" s="42"/>
      <c r="O3045" s="42"/>
      <c r="P3045" s="42"/>
      <c r="Q3045" s="42"/>
    </row>
    <row r="3046" spans="1:17" ht="13" x14ac:dyDescent="0.15">
      <c r="A3046" s="42"/>
      <c r="B3046" s="167"/>
      <c r="C3046" s="46"/>
      <c r="D3046" s="43"/>
      <c r="E3046" s="45"/>
      <c r="F3046" s="42"/>
      <c r="G3046" s="42"/>
      <c r="H3046" s="42"/>
      <c r="I3046" s="45"/>
      <c r="J3046" s="42"/>
      <c r="K3046" s="42"/>
      <c r="L3046" s="42"/>
      <c r="M3046" s="42"/>
      <c r="N3046" s="42"/>
      <c r="O3046" s="42"/>
      <c r="P3046" s="42"/>
      <c r="Q3046" s="42"/>
    </row>
    <row r="3047" spans="1:17" ht="13" x14ac:dyDescent="0.15">
      <c r="A3047" s="42"/>
      <c r="B3047" s="167"/>
      <c r="C3047" s="46"/>
      <c r="D3047" s="43"/>
      <c r="E3047" s="45"/>
      <c r="F3047" s="42"/>
      <c r="G3047" s="42"/>
      <c r="H3047" s="42"/>
      <c r="I3047" s="45"/>
      <c r="J3047" s="42"/>
      <c r="K3047" s="42"/>
      <c r="L3047" s="42"/>
      <c r="M3047" s="42"/>
      <c r="N3047" s="42"/>
      <c r="O3047" s="42"/>
      <c r="P3047" s="42"/>
      <c r="Q3047" s="42"/>
    </row>
    <row r="3048" spans="1:17" ht="13" x14ac:dyDescent="0.15">
      <c r="A3048" s="42"/>
      <c r="B3048" s="167"/>
      <c r="C3048" s="46"/>
      <c r="D3048" s="43"/>
      <c r="E3048" s="45"/>
      <c r="F3048" s="42"/>
      <c r="G3048" s="42"/>
      <c r="H3048" s="42"/>
      <c r="I3048" s="45"/>
      <c r="J3048" s="42"/>
      <c r="K3048" s="42"/>
      <c r="L3048" s="42"/>
      <c r="M3048" s="42"/>
      <c r="N3048" s="42"/>
      <c r="O3048" s="42"/>
      <c r="P3048" s="42"/>
      <c r="Q3048" s="42"/>
    </row>
    <row r="3049" spans="1:17" ht="13" x14ac:dyDescent="0.15">
      <c r="A3049" s="42"/>
      <c r="B3049" s="167"/>
      <c r="C3049" s="46"/>
      <c r="D3049" s="43"/>
      <c r="E3049" s="45"/>
      <c r="F3049" s="42"/>
      <c r="G3049" s="42"/>
      <c r="H3049" s="42"/>
      <c r="I3049" s="45"/>
      <c r="J3049" s="42"/>
      <c r="K3049" s="42"/>
      <c r="L3049" s="42"/>
      <c r="M3049" s="42"/>
      <c r="N3049" s="42"/>
      <c r="O3049" s="42"/>
      <c r="P3049" s="42"/>
      <c r="Q3049" s="42"/>
    </row>
    <row r="3050" spans="1:17" ht="13" x14ac:dyDescent="0.15">
      <c r="A3050" s="42"/>
      <c r="B3050" s="167"/>
      <c r="C3050" s="46"/>
      <c r="D3050" s="43"/>
      <c r="E3050" s="45"/>
      <c r="F3050" s="42"/>
      <c r="G3050" s="42"/>
      <c r="H3050" s="42"/>
      <c r="I3050" s="45"/>
      <c r="J3050" s="42"/>
      <c r="K3050" s="42"/>
      <c r="L3050" s="42"/>
      <c r="M3050" s="42"/>
      <c r="N3050" s="42"/>
      <c r="O3050" s="42"/>
      <c r="P3050" s="42"/>
      <c r="Q3050" s="42"/>
    </row>
    <row r="3051" spans="1:17" ht="13" x14ac:dyDescent="0.15">
      <c r="A3051" s="42"/>
      <c r="B3051" s="167"/>
      <c r="C3051" s="46"/>
      <c r="D3051" s="43"/>
      <c r="E3051" s="45"/>
      <c r="F3051" s="42"/>
      <c r="G3051" s="42"/>
      <c r="H3051" s="42"/>
      <c r="I3051" s="45"/>
      <c r="J3051" s="42"/>
      <c r="K3051" s="42"/>
      <c r="L3051" s="42"/>
      <c r="M3051" s="42"/>
      <c r="N3051" s="42"/>
      <c r="O3051" s="42"/>
      <c r="P3051" s="42"/>
      <c r="Q3051" s="42"/>
    </row>
    <row r="3052" spans="1:17" ht="13" x14ac:dyDescent="0.15">
      <c r="A3052" s="42"/>
      <c r="B3052" s="167"/>
      <c r="C3052" s="46"/>
      <c r="D3052" s="43"/>
      <c r="E3052" s="45"/>
      <c r="F3052" s="42"/>
      <c r="G3052" s="42"/>
      <c r="H3052" s="42"/>
      <c r="I3052" s="45"/>
      <c r="J3052" s="42"/>
      <c r="K3052" s="42"/>
      <c r="L3052" s="42"/>
      <c r="M3052" s="42"/>
      <c r="N3052" s="42"/>
      <c r="O3052" s="42"/>
      <c r="P3052" s="42"/>
      <c r="Q3052" s="42"/>
    </row>
    <row r="3053" spans="1:17" ht="13" x14ac:dyDescent="0.15">
      <c r="A3053" s="42"/>
      <c r="B3053" s="167"/>
      <c r="C3053" s="46"/>
      <c r="D3053" s="43"/>
      <c r="E3053" s="45"/>
      <c r="F3053" s="42"/>
      <c r="G3053" s="42"/>
      <c r="H3053" s="42"/>
      <c r="I3053" s="45"/>
      <c r="J3053" s="42"/>
      <c r="K3053" s="42"/>
      <c r="L3053" s="42"/>
      <c r="M3053" s="42"/>
      <c r="N3053" s="42"/>
      <c r="O3053" s="42"/>
      <c r="P3053" s="42"/>
      <c r="Q3053" s="42"/>
    </row>
    <row r="3054" spans="1:17" ht="13" x14ac:dyDescent="0.15">
      <c r="A3054" s="42"/>
      <c r="B3054" s="167"/>
      <c r="C3054" s="46"/>
      <c r="D3054" s="43"/>
      <c r="E3054" s="45"/>
      <c r="F3054" s="42"/>
      <c r="G3054" s="42"/>
      <c r="H3054" s="42"/>
      <c r="I3054" s="45"/>
      <c r="J3054" s="42"/>
      <c r="K3054" s="42"/>
      <c r="L3054" s="42"/>
      <c r="M3054" s="42"/>
      <c r="N3054" s="42"/>
      <c r="O3054" s="42"/>
      <c r="P3054" s="42"/>
      <c r="Q3054" s="42"/>
    </row>
    <row r="3055" spans="1:17" ht="13" x14ac:dyDescent="0.15">
      <c r="A3055" s="42"/>
      <c r="B3055" s="167"/>
      <c r="C3055" s="46"/>
      <c r="D3055" s="43"/>
      <c r="E3055" s="45"/>
      <c r="F3055" s="42"/>
      <c r="G3055" s="42"/>
      <c r="H3055" s="42"/>
      <c r="I3055" s="45"/>
      <c r="J3055" s="42"/>
      <c r="K3055" s="42"/>
      <c r="L3055" s="42"/>
      <c r="M3055" s="42"/>
      <c r="N3055" s="42"/>
      <c r="O3055" s="42"/>
      <c r="P3055" s="42"/>
      <c r="Q3055" s="42"/>
    </row>
    <row r="3056" spans="1:17" ht="13" x14ac:dyDescent="0.15">
      <c r="A3056" s="42"/>
      <c r="B3056" s="167"/>
      <c r="C3056" s="46"/>
      <c r="D3056" s="43"/>
      <c r="E3056" s="45"/>
      <c r="F3056" s="42"/>
      <c r="G3056" s="42"/>
      <c r="H3056" s="42"/>
      <c r="I3056" s="45"/>
      <c r="J3056" s="42"/>
      <c r="K3056" s="42"/>
      <c r="L3056" s="42"/>
      <c r="M3056" s="42"/>
      <c r="N3056" s="42"/>
      <c r="O3056" s="42"/>
      <c r="P3056" s="42"/>
      <c r="Q3056" s="42"/>
    </row>
    <row r="3057" spans="1:17" ht="13" x14ac:dyDescent="0.15">
      <c r="A3057" s="42"/>
      <c r="B3057" s="167"/>
      <c r="C3057" s="46"/>
      <c r="D3057" s="43"/>
      <c r="E3057" s="45"/>
      <c r="F3057" s="42"/>
      <c r="G3057" s="42"/>
      <c r="H3057" s="42"/>
      <c r="I3057" s="45"/>
      <c r="J3057" s="42"/>
      <c r="K3057" s="42"/>
      <c r="L3057" s="42"/>
      <c r="M3057" s="42"/>
      <c r="N3057" s="42"/>
      <c r="O3057" s="42"/>
      <c r="P3057" s="42"/>
      <c r="Q3057" s="42"/>
    </row>
    <row r="3058" spans="1:17" ht="13" x14ac:dyDescent="0.15">
      <c r="A3058" s="42"/>
      <c r="B3058" s="167"/>
      <c r="C3058" s="46"/>
      <c r="D3058" s="43"/>
      <c r="E3058" s="45"/>
      <c r="F3058" s="42"/>
      <c r="G3058" s="42"/>
      <c r="H3058" s="42"/>
      <c r="I3058" s="45"/>
      <c r="J3058" s="42"/>
      <c r="K3058" s="42"/>
      <c r="L3058" s="42"/>
      <c r="M3058" s="42"/>
      <c r="N3058" s="42"/>
      <c r="O3058" s="42"/>
      <c r="P3058" s="42"/>
      <c r="Q3058" s="42"/>
    </row>
    <row r="3059" spans="1:17" ht="13" x14ac:dyDescent="0.15">
      <c r="A3059" s="42"/>
      <c r="B3059" s="167"/>
      <c r="C3059" s="46"/>
      <c r="D3059" s="43"/>
      <c r="E3059" s="45"/>
      <c r="F3059" s="42"/>
      <c r="G3059" s="42"/>
      <c r="H3059" s="42"/>
      <c r="I3059" s="45"/>
      <c r="J3059" s="42"/>
      <c r="K3059" s="42"/>
      <c r="L3059" s="42"/>
      <c r="M3059" s="42"/>
      <c r="N3059" s="42"/>
      <c r="O3059" s="42"/>
      <c r="P3059" s="42"/>
      <c r="Q3059" s="42"/>
    </row>
    <row r="3060" spans="1:17" ht="13" x14ac:dyDescent="0.15">
      <c r="A3060" s="42"/>
      <c r="B3060" s="167"/>
      <c r="C3060" s="46"/>
      <c r="D3060" s="43"/>
      <c r="E3060" s="45"/>
      <c r="F3060" s="42"/>
      <c r="G3060" s="42"/>
      <c r="H3060" s="42"/>
      <c r="I3060" s="45"/>
      <c r="J3060" s="42"/>
      <c r="K3060" s="42"/>
      <c r="L3060" s="42"/>
      <c r="M3060" s="42"/>
      <c r="N3060" s="42"/>
      <c r="O3060" s="42"/>
      <c r="P3060" s="42"/>
      <c r="Q3060" s="42"/>
    </row>
    <row r="3061" spans="1:17" ht="13" x14ac:dyDescent="0.15">
      <c r="A3061" s="42"/>
      <c r="B3061" s="167"/>
      <c r="C3061" s="46"/>
      <c r="D3061" s="43"/>
      <c r="E3061" s="45"/>
      <c r="F3061" s="42"/>
      <c r="G3061" s="42"/>
      <c r="H3061" s="42"/>
      <c r="I3061" s="45"/>
      <c r="J3061" s="42"/>
      <c r="K3061" s="42"/>
      <c r="L3061" s="42"/>
      <c r="M3061" s="42"/>
      <c r="N3061" s="42"/>
      <c r="O3061" s="42"/>
      <c r="P3061" s="42"/>
      <c r="Q3061" s="42"/>
    </row>
    <row r="3062" spans="1:17" ht="13" x14ac:dyDescent="0.15">
      <c r="A3062" s="42"/>
      <c r="B3062" s="167"/>
      <c r="C3062" s="46"/>
      <c r="D3062" s="43"/>
      <c r="E3062" s="45"/>
      <c r="F3062" s="42"/>
      <c r="G3062" s="42"/>
      <c r="H3062" s="42"/>
      <c r="I3062" s="45"/>
      <c r="J3062" s="42"/>
      <c r="K3062" s="42"/>
      <c r="L3062" s="42"/>
      <c r="M3062" s="42"/>
      <c r="N3062" s="42"/>
      <c r="O3062" s="42"/>
      <c r="P3062" s="42"/>
      <c r="Q3062" s="42"/>
    </row>
    <row r="3063" spans="1:17" ht="13" x14ac:dyDescent="0.15">
      <c r="A3063" s="42"/>
      <c r="B3063" s="167"/>
      <c r="C3063" s="46"/>
      <c r="D3063" s="43"/>
      <c r="E3063" s="45"/>
      <c r="F3063" s="42"/>
      <c r="G3063" s="42"/>
      <c r="H3063" s="42"/>
      <c r="I3063" s="45"/>
      <c r="J3063" s="42"/>
      <c r="K3063" s="42"/>
      <c r="L3063" s="42"/>
      <c r="M3063" s="42"/>
      <c r="N3063" s="42"/>
      <c r="O3063" s="42"/>
      <c r="P3063" s="42"/>
      <c r="Q3063" s="42"/>
    </row>
    <row r="3064" spans="1:17" ht="13" x14ac:dyDescent="0.15">
      <c r="A3064" s="42"/>
      <c r="B3064" s="167"/>
      <c r="C3064" s="46"/>
      <c r="D3064" s="43"/>
      <c r="E3064" s="45"/>
      <c r="F3064" s="42"/>
      <c r="G3064" s="42"/>
      <c r="H3064" s="42"/>
      <c r="I3064" s="45"/>
      <c r="J3064" s="42"/>
      <c r="K3064" s="42"/>
      <c r="L3064" s="42"/>
      <c r="M3064" s="42"/>
      <c r="N3064" s="42"/>
      <c r="O3064" s="42"/>
      <c r="P3064" s="42"/>
      <c r="Q3064" s="42"/>
    </row>
    <row r="3065" spans="1:17" ht="13" x14ac:dyDescent="0.15">
      <c r="A3065" s="42"/>
      <c r="B3065" s="167"/>
      <c r="C3065" s="46"/>
      <c r="D3065" s="43"/>
      <c r="E3065" s="45"/>
      <c r="F3065" s="42"/>
      <c r="G3065" s="42"/>
      <c r="H3065" s="42"/>
      <c r="I3065" s="45"/>
      <c r="J3065" s="42"/>
      <c r="K3065" s="42"/>
      <c r="L3065" s="42"/>
      <c r="M3065" s="42"/>
      <c r="N3065" s="42"/>
      <c r="O3065" s="42"/>
      <c r="P3065" s="42"/>
      <c r="Q3065" s="42"/>
    </row>
    <row r="3066" spans="1:17" ht="13" x14ac:dyDescent="0.15">
      <c r="A3066" s="42"/>
      <c r="B3066" s="167"/>
      <c r="C3066" s="46"/>
      <c r="D3066" s="43"/>
      <c r="E3066" s="45"/>
      <c r="F3066" s="42"/>
      <c r="G3066" s="42"/>
      <c r="H3066" s="42"/>
      <c r="I3066" s="45"/>
      <c r="J3066" s="42"/>
      <c r="K3066" s="42"/>
      <c r="L3066" s="42"/>
      <c r="M3066" s="42"/>
      <c r="N3066" s="42"/>
      <c r="O3066" s="42"/>
      <c r="P3066" s="42"/>
      <c r="Q3066" s="42"/>
    </row>
    <row r="3067" spans="1:17" ht="13" x14ac:dyDescent="0.15">
      <c r="A3067" s="42"/>
      <c r="B3067" s="167"/>
      <c r="C3067" s="46"/>
      <c r="D3067" s="43"/>
      <c r="E3067" s="45"/>
      <c r="F3067" s="42"/>
      <c r="G3067" s="42"/>
      <c r="H3067" s="42"/>
      <c r="I3067" s="45"/>
      <c r="J3067" s="42"/>
      <c r="K3067" s="42"/>
      <c r="L3067" s="42"/>
      <c r="M3067" s="42"/>
      <c r="N3067" s="42"/>
      <c r="O3067" s="42"/>
      <c r="P3067" s="42"/>
      <c r="Q3067" s="42"/>
    </row>
    <row r="3068" spans="1:17" ht="13" x14ac:dyDescent="0.15">
      <c r="A3068" s="42"/>
      <c r="B3068" s="167"/>
      <c r="C3068" s="46"/>
      <c r="D3068" s="43"/>
      <c r="E3068" s="45"/>
      <c r="F3068" s="42"/>
      <c r="G3068" s="42"/>
      <c r="H3068" s="42"/>
      <c r="I3068" s="45"/>
      <c r="J3068" s="42"/>
      <c r="K3068" s="42"/>
      <c r="L3068" s="42"/>
      <c r="M3068" s="42"/>
      <c r="N3068" s="42"/>
      <c r="O3068" s="42"/>
      <c r="P3068" s="42"/>
      <c r="Q3068" s="42"/>
    </row>
    <row r="3069" spans="1:17" ht="13" x14ac:dyDescent="0.15">
      <c r="A3069" s="42"/>
      <c r="B3069" s="167"/>
      <c r="C3069" s="46"/>
      <c r="D3069" s="43"/>
      <c r="E3069" s="45"/>
      <c r="F3069" s="42"/>
      <c r="G3069" s="42"/>
      <c r="H3069" s="42"/>
      <c r="I3069" s="45"/>
      <c r="J3069" s="42"/>
      <c r="K3069" s="42"/>
      <c r="L3069" s="42"/>
      <c r="M3069" s="42"/>
      <c r="N3069" s="42"/>
      <c r="O3069" s="42"/>
      <c r="P3069" s="42"/>
      <c r="Q3069" s="42"/>
    </row>
    <row r="3070" spans="1:17" ht="13" x14ac:dyDescent="0.15">
      <c r="A3070" s="42"/>
      <c r="B3070" s="167"/>
      <c r="C3070" s="46"/>
      <c r="D3070" s="43"/>
      <c r="E3070" s="45"/>
      <c r="F3070" s="42"/>
      <c r="G3070" s="42"/>
      <c r="H3070" s="42"/>
      <c r="I3070" s="45"/>
      <c r="J3070" s="42"/>
      <c r="K3070" s="42"/>
      <c r="L3070" s="42"/>
      <c r="M3070" s="42"/>
      <c r="N3070" s="42"/>
      <c r="O3070" s="42"/>
      <c r="P3070" s="42"/>
      <c r="Q3070" s="42"/>
    </row>
    <row r="3071" spans="1:17" ht="13" x14ac:dyDescent="0.15">
      <c r="A3071" s="42"/>
      <c r="B3071" s="167"/>
      <c r="C3071" s="46"/>
      <c r="D3071" s="43"/>
      <c r="E3071" s="45"/>
      <c r="F3071" s="42"/>
      <c r="G3071" s="42"/>
      <c r="H3071" s="42"/>
      <c r="I3071" s="45"/>
      <c r="J3071" s="42"/>
      <c r="K3071" s="42"/>
      <c r="L3071" s="42"/>
      <c r="M3071" s="42"/>
      <c r="N3071" s="42"/>
      <c r="O3071" s="42"/>
      <c r="P3071" s="42"/>
      <c r="Q3071" s="42"/>
    </row>
    <row r="3072" spans="1:17" ht="13" x14ac:dyDescent="0.15">
      <c r="A3072" s="42"/>
      <c r="B3072" s="167"/>
      <c r="C3072" s="46"/>
      <c r="D3072" s="43"/>
      <c r="E3072" s="45"/>
      <c r="F3072" s="42"/>
      <c r="G3072" s="42"/>
      <c r="H3072" s="42"/>
      <c r="I3072" s="45"/>
      <c r="J3072" s="42"/>
      <c r="K3072" s="42"/>
      <c r="L3072" s="42"/>
      <c r="M3072" s="42"/>
      <c r="N3072" s="42"/>
      <c r="O3072" s="42"/>
      <c r="P3072" s="42"/>
      <c r="Q3072" s="42"/>
    </row>
    <row r="3073" spans="1:17" ht="13" x14ac:dyDescent="0.15">
      <c r="A3073" s="42"/>
      <c r="B3073" s="167"/>
      <c r="C3073" s="46"/>
      <c r="D3073" s="43"/>
      <c r="E3073" s="45"/>
      <c r="F3073" s="42"/>
      <c r="G3073" s="42"/>
      <c r="H3073" s="42"/>
      <c r="I3073" s="46"/>
      <c r="J3073" s="42"/>
      <c r="K3073" s="42"/>
      <c r="L3073" s="42"/>
      <c r="M3073" s="42"/>
      <c r="N3073" s="42"/>
      <c r="O3073" s="42"/>
      <c r="P3073" s="42"/>
      <c r="Q3073" s="42"/>
    </row>
    <row r="3074" spans="1:17" ht="13" x14ac:dyDescent="0.15">
      <c r="A3074" s="42"/>
      <c r="B3074" s="167"/>
      <c r="C3074" s="46"/>
      <c r="D3074" s="43"/>
      <c r="E3074" s="45"/>
      <c r="F3074" s="42"/>
      <c r="G3074" s="42"/>
      <c r="H3074" s="42"/>
      <c r="I3074" s="45"/>
      <c r="J3074" s="42"/>
      <c r="K3074" s="42"/>
      <c r="L3074" s="42"/>
      <c r="M3074" s="42"/>
      <c r="N3074" s="42"/>
      <c r="O3074" s="42"/>
      <c r="P3074" s="42"/>
      <c r="Q3074" s="42"/>
    </row>
    <row r="3075" spans="1:17" ht="13" x14ac:dyDescent="0.15">
      <c r="A3075" s="42"/>
      <c r="B3075" s="167"/>
      <c r="C3075" s="46"/>
      <c r="D3075" s="43"/>
      <c r="E3075" s="45"/>
      <c r="F3075" s="42"/>
      <c r="G3075" s="42"/>
      <c r="H3075" s="42"/>
      <c r="I3075" s="45"/>
      <c r="J3075" s="42"/>
      <c r="K3075" s="42"/>
      <c r="L3075" s="42"/>
      <c r="M3075" s="42"/>
      <c r="N3075" s="42"/>
      <c r="O3075" s="42"/>
      <c r="P3075" s="42"/>
      <c r="Q3075" s="42"/>
    </row>
    <row r="3076" spans="1:17" ht="13" x14ac:dyDescent="0.15">
      <c r="A3076" s="42"/>
      <c r="B3076" s="167"/>
      <c r="C3076" s="46"/>
      <c r="D3076" s="43"/>
      <c r="E3076" s="45"/>
      <c r="F3076" s="42"/>
      <c r="G3076" s="42"/>
      <c r="H3076" s="42"/>
      <c r="I3076" s="45"/>
      <c r="J3076" s="42"/>
      <c r="K3076" s="42"/>
      <c r="L3076" s="42"/>
      <c r="M3076" s="42"/>
      <c r="N3076" s="42"/>
      <c r="O3076" s="42"/>
      <c r="P3076" s="42"/>
      <c r="Q3076" s="42"/>
    </row>
    <row r="3077" spans="1:17" ht="13" x14ac:dyDescent="0.15">
      <c r="A3077" s="42"/>
      <c r="B3077" s="167"/>
      <c r="C3077" s="46"/>
      <c r="D3077" s="43"/>
      <c r="E3077" s="45"/>
      <c r="F3077" s="42"/>
      <c r="G3077" s="42"/>
      <c r="H3077" s="42"/>
      <c r="I3077" s="45"/>
      <c r="J3077" s="42"/>
      <c r="K3077" s="42"/>
      <c r="L3077" s="42"/>
      <c r="M3077" s="42"/>
      <c r="N3077" s="42"/>
      <c r="O3077" s="42"/>
      <c r="P3077" s="42"/>
      <c r="Q3077" s="42"/>
    </row>
    <row r="3078" spans="1:17" ht="13" x14ac:dyDescent="0.15">
      <c r="A3078" s="42"/>
      <c r="B3078" s="167"/>
      <c r="C3078" s="46"/>
      <c r="D3078" s="43"/>
      <c r="E3078" s="45"/>
      <c r="F3078" s="42"/>
      <c r="G3078" s="42"/>
      <c r="H3078" s="42"/>
      <c r="I3078" s="45"/>
      <c r="J3078" s="42"/>
      <c r="K3078" s="42"/>
      <c r="L3078" s="42"/>
      <c r="M3078" s="42"/>
      <c r="N3078" s="42"/>
      <c r="O3078" s="42"/>
      <c r="P3078" s="42"/>
      <c r="Q3078" s="42"/>
    </row>
    <row r="3079" spans="1:17" ht="13" x14ac:dyDescent="0.15">
      <c r="A3079" s="42"/>
      <c r="B3079" s="167"/>
      <c r="C3079" s="46"/>
      <c r="D3079" s="43"/>
      <c r="E3079" s="45"/>
      <c r="F3079" s="42"/>
      <c r="G3079" s="42"/>
      <c r="H3079" s="42"/>
      <c r="I3079" s="45"/>
      <c r="J3079" s="42"/>
      <c r="K3079" s="42"/>
      <c r="L3079" s="42"/>
      <c r="M3079" s="42"/>
      <c r="N3079" s="42"/>
      <c r="O3079" s="42"/>
      <c r="P3079" s="42"/>
      <c r="Q3079" s="42"/>
    </row>
    <row r="3080" spans="1:17" ht="13" x14ac:dyDescent="0.15">
      <c r="A3080" s="42"/>
      <c r="B3080" s="167"/>
      <c r="C3080" s="46"/>
      <c r="D3080" s="43"/>
      <c r="E3080" s="45"/>
      <c r="F3080" s="42"/>
      <c r="G3080" s="42"/>
      <c r="H3080" s="42"/>
      <c r="I3080" s="45"/>
      <c r="J3080" s="42"/>
      <c r="K3080" s="42"/>
      <c r="L3080" s="42"/>
      <c r="M3080" s="42"/>
      <c r="N3080" s="42"/>
      <c r="O3080" s="42"/>
      <c r="P3080" s="42"/>
      <c r="Q3080" s="42"/>
    </row>
    <row r="3081" spans="1:17" ht="13" x14ac:dyDescent="0.15">
      <c r="A3081" s="42"/>
      <c r="B3081" s="167"/>
      <c r="C3081" s="46"/>
      <c r="D3081" s="43"/>
      <c r="E3081" s="45"/>
      <c r="F3081" s="42"/>
      <c r="G3081" s="42"/>
      <c r="H3081" s="42"/>
      <c r="I3081" s="45"/>
      <c r="J3081" s="42"/>
      <c r="K3081" s="42"/>
      <c r="L3081" s="42"/>
      <c r="M3081" s="42"/>
      <c r="N3081" s="42"/>
      <c r="O3081" s="42"/>
      <c r="P3081" s="42"/>
      <c r="Q3081" s="42"/>
    </row>
    <row r="3082" spans="1:17" ht="13" x14ac:dyDescent="0.15">
      <c r="A3082" s="42"/>
      <c r="B3082" s="167"/>
      <c r="C3082" s="46"/>
      <c r="D3082" s="43"/>
      <c r="E3082" s="45"/>
      <c r="F3082" s="42"/>
      <c r="G3082" s="42"/>
      <c r="H3082" s="42"/>
      <c r="I3082" s="45"/>
      <c r="J3082" s="42"/>
      <c r="K3082" s="42"/>
      <c r="L3082" s="42"/>
      <c r="M3082" s="42"/>
      <c r="N3082" s="42"/>
      <c r="O3082" s="42"/>
      <c r="P3082" s="42"/>
      <c r="Q3082" s="42"/>
    </row>
    <row r="3083" spans="1:17" ht="13" x14ac:dyDescent="0.15">
      <c r="A3083" s="42"/>
      <c r="B3083" s="167"/>
      <c r="C3083" s="46"/>
      <c r="D3083" s="43"/>
      <c r="E3083" s="45"/>
      <c r="F3083" s="42"/>
      <c r="G3083" s="42"/>
      <c r="H3083" s="42"/>
      <c r="I3083" s="45"/>
      <c r="J3083" s="42"/>
      <c r="K3083" s="42"/>
      <c r="L3083" s="42"/>
      <c r="M3083" s="42"/>
      <c r="N3083" s="42"/>
      <c r="O3083" s="42"/>
      <c r="P3083" s="42"/>
      <c r="Q3083" s="42"/>
    </row>
    <row r="3084" spans="1:17" ht="13" x14ac:dyDescent="0.15">
      <c r="A3084" s="42"/>
      <c r="B3084" s="167"/>
      <c r="C3084" s="46"/>
      <c r="D3084" s="43"/>
      <c r="E3084" s="45"/>
      <c r="F3084" s="42"/>
      <c r="G3084" s="42"/>
      <c r="H3084" s="42"/>
      <c r="I3084" s="45"/>
      <c r="J3084" s="42"/>
      <c r="K3084" s="42"/>
      <c r="L3084" s="42"/>
      <c r="M3084" s="42"/>
      <c r="N3084" s="42"/>
      <c r="O3084" s="42"/>
      <c r="P3084" s="42"/>
      <c r="Q3084" s="42"/>
    </row>
    <row r="3085" spans="1:17" ht="13" x14ac:dyDescent="0.15">
      <c r="A3085" s="42"/>
      <c r="B3085" s="167"/>
      <c r="C3085" s="46"/>
      <c r="D3085" s="43"/>
      <c r="E3085" s="45"/>
      <c r="F3085" s="42"/>
      <c r="G3085" s="42"/>
      <c r="H3085" s="42"/>
      <c r="I3085" s="45"/>
      <c r="J3085" s="42"/>
      <c r="K3085" s="42"/>
      <c r="L3085" s="42"/>
      <c r="M3085" s="42"/>
      <c r="N3085" s="42"/>
      <c r="O3085" s="42"/>
      <c r="P3085" s="42"/>
      <c r="Q3085" s="42"/>
    </row>
    <row r="3086" spans="1:17" ht="13" x14ac:dyDescent="0.15">
      <c r="A3086" s="42"/>
      <c r="B3086" s="167"/>
      <c r="C3086" s="46"/>
      <c r="D3086" s="43"/>
      <c r="E3086" s="45"/>
      <c r="F3086" s="42"/>
      <c r="G3086" s="42"/>
      <c r="H3086" s="42"/>
      <c r="I3086" s="45"/>
      <c r="J3086" s="42"/>
      <c r="K3086" s="42"/>
      <c r="L3086" s="42"/>
      <c r="M3086" s="42"/>
      <c r="N3086" s="42"/>
      <c r="O3086" s="42"/>
      <c r="P3086" s="42"/>
      <c r="Q3086" s="42"/>
    </row>
    <row r="3087" spans="1:17" ht="13" x14ac:dyDescent="0.15">
      <c r="A3087" s="42"/>
      <c r="B3087" s="167"/>
      <c r="C3087" s="46"/>
      <c r="D3087" s="43"/>
      <c r="E3087" s="45"/>
      <c r="F3087" s="42"/>
      <c r="G3087" s="42"/>
      <c r="H3087" s="42"/>
      <c r="I3087" s="45"/>
      <c r="J3087" s="42"/>
      <c r="K3087" s="42"/>
      <c r="L3087" s="42"/>
      <c r="M3087" s="42"/>
      <c r="N3087" s="42"/>
      <c r="O3087" s="42"/>
      <c r="P3087" s="42"/>
      <c r="Q3087" s="42"/>
    </row>
    <row r="3088" spans="1:17" ht="13" x14ac:dyDescent="0.15">
      <c r="A3088" s="42"/>
      <c r="B3088" s="167"/>
      <c r="C3088" s="46"/>
      <c r="D3088" s="43"/>
      <c r="E3088" s="45"/>
      <c r="F3088" s="42"/>
      <c r="G3088" s="42"/>
      <c r="H3088" s="42"/>
      <c r="I3088" s="45"/>
      <c r="J3088" s="42"/>
      <c r="K3088" s="42"/>
      <c r="L3088" s="42"/>
      <c r="M3088" s="42"/>
      <c r="N3088" s="42"/>
      <c r="O3088" s="42"/>
      <c r="P3088" s="42"/>
      <c r="Q3088" s="42"/>
    </row>
    <row r="3089" spans="1:17" ht="13" x14ac:dyDescent="0.15">
      <c r="A3089" s="42"/>
      <c r="B3089" s="167"/>
      <c r="C3089" s="46"/>
      <c r="D3089" s="43"/>
      <c r="E3089" s="45"/>
      <c r="F3089" s="42"/>
      <c r="G3089" s="42"/>
      <c r="H3089" s="42"/>
      <c r="I3089" s="45"/>
      <c r="J3089" s="42"/>
      <c r="K3089" s="42"/>
      <c r="L3089" s="42"/>
      <c r="M3089" s="42"/>
      <c r="N3089" s="42"/>
      <c r="O3089" s="42"/>
      <c r="P3089" s="42"/>
      <c r="Q3089" s="42"/>
    </row>
    <row r="3090" spans="1:17" ht="13" x14ac:dyDescent="0.15">
      <c r="A3090" s="42"/>
      <c r="B3090" s="167"/>
      <c r="C3090" s="46"/>
      <c r="D3090" s="43"/>
      <c r="E3090" s="45"/>
      <c r="F3090" s="42"/>
      <c r="G3090" s="42"/>
      <c r="H3090" s="42"/>
      <c r="I3090" s="45"/>
      <c r="J3090" s="42"/>
      <c r="K3090" s="42"/>
      <c r="L3090" s="42"/>
      <c r="M3090" s="42"/>
      <c r="N3090" s="42"/>
      <c r="O3090" s="42"/>
      <c r="P3090" s="42"/>
      <c r="Q3090" s="42"/>
    </row>
    <row r="3091" spans="1:17" ht="13" x14ac:dyDescent="0.15">
      <c r="A3091" s="42"/>
      <c r="B3091" s="167"/>
      <c r="C3091" s="46"/>
      <c r="D3091" s="43"/>
      <c r="E3091" s="45"/>
      <c r="F3091" s="42"/>
      <c r="G3091" s="42"/>
      <c r="H3091" s="42"/>
      <c r="I3091" s="45"/>
      <c r="J3091" s="42"/>
      <c r="K3091" s="42"/>
      <c r="L3091" s="42"/>
      <c r="M3091" s="42"/>
      <c r="N3091" s="42"/>
      <c r="O3091" s="42"/>
      <c r="P3091" s="42"/>
      <c r="Q3091" s="42"/>
    </row>
    <row r="3092" spans="1:17" ht="13" x14ac:dyDescent="0.15">
      <c r="A3092" s="42"/>
      <c r="B3092" s="167"/>
      <c r="C3092" s="46"/>
      <c r="D3092" s="43"/>
      <c r="E3092" s="45"/>
      <c r="F3092" s="42"/>
      <c r="G3092" s="42"/>
      <c r="H3092" s="42"/>
      <c r="I3092" s="45"/>
      <c r="J3092" s="42"/>
      <c r="K3092" s="42"/>
      <c r="L3092" s="42"/>
      <c r="M3092" s="42"/>
      <c r="N3092" s="42"/>
      <c r="O3092" s="42"/>
      <c r="P3092" s="42"/>
      <c r="Q3092" s="42"/>
    </row>
    <row r="3093" spans="1:17" ht="13" x14ac:dyDescent="0.15">
      <c r="A3093" s="42"/>
      <c r="B3093" s="167"/>
      <c r="C3093" s="46"/>
      <c r="D3093" s="43"/>
      <c r="E3093" s="45"/>
      <c r="F3093" s="42"/>
      <c r="G3093" s="42"/>
      <c r="H3093" s="42"/>
      <c r="I3093" s="45"/>
      <c r="J3093" s="42"/>
      <c r="K3093" s="42"/>
      <c r="L3093" s="42"/>
      <c r="M3093" s="42"/>
      <c r="N3093" s="42"/>
      <c r="O3093" s="42"/>
      <c r="P3093" s="42"/>
      <c r="Q3093" s="42"/>
    </row>
    <row r="3094" spans="1:17" ht="13" x14ac:dyDescent="0.15">
      <c r="A3094" s="42"/>
      <c r="B3094" s="167"/>
      <c r="C3094" s="46"/>
      <c r="D3094" s="43"/>
      <c r="E3094" s="45"/>
      <c r="F3094" s="42"/>
      <c r="G3094" s="42"/>
      <c r="H3094" s="42"/>
      <c r="I3094" s="45"/>
      <c r="J3094" s="42"/>
      <c r="K3094" s="42"/>
      <c r="L3094" s="42"/>
      <c r="M3094" s="42"/>
      <c r="N3094" s="42"/>
      <c r="O3094" s="42"/>
      <c r="P3094" s="42"/>
      <c r="Q3094" s="42"/>
    </row>
    <row r="3095" spans="1:17" ht="13" x14ac:dyDescent="0.15">
      <c r="A3095" s="42"/>
      <c r="B3095" s="167"/>
      <c r="C3095" s="46"/>
      <c r="D3095" s="43"/>
      <c r="E3095" s="45"/>
      <c r="F3095" s="42"/>
      <c r="G3095" s="42"/>
      <c r="H3095" s="42"/>
      <c r="I3095" s="45"/>
      <c r="J3095" s="42"/>
      <c r="K3095" s="42"/>
      <c r="L3095" s="42"/>
      <c r="M3095" s="42"/>
      <c r="N3095" s="42"/>
      <c r="O3095" s="42"/>
      <c r="P3095" s="42"/>
      <c r="Q3095" s="42"/>
    </row>
    <row r="3096" spans="1:17" ht="13" x14ac:dyDescent="0.15">
      <c r="A3096" s="42"/>
      <c r="B3096" s="167"/>
      <c r="C3096" s="46"/>
      <c r="D3096" s="43"/>
      <c r="E3096" s="45"/>
      <c r="F3096" s="42"/>
      <c r="G3096" s="42"/>
      <c r="H3096" s="42"/>
      <c r="I3096" s="45"/>
      <c r="J3096" s="42"/>
      <c r="K3096" s="42"/>
      <c r="L3096" s="42"/>
      <c r="M3096" s="42"/>
      <c r="N3096" s="42"/>
      <c r="O3096" s="42"/>
      <c r="P3096" s="42"/>
      <c r="Q3096" s="42"/>
    </row>
    <row r="3097" spans="1:17" ht="13" x14ac:dyDescent="0.15">
      <c r="A3097" s="42"/>
      <c r="B3097" s="167"/>
      <c r="C3097" s="46"/>
      <c r="D3097" s="43"/>
      <c r="E3097" s="45"/>
      <c r="F3097" s="42"/>
      <c r="G3097" s="42"/>
      <c r="H3097" s="42"/>
      <c r="I3097" s="45"/>
      <c r="J3097" s="42"/>
      <c r="K3097" s="42"/>
      <c r="L3097" s="42"/>
      <c r="M3097" s="42"/>
      <c r="N3097" s="42"/>
      <c r="O3097" s="42"/>
      <c r="P3097" s="42"/>
      <c r="Q3097" s="42"/>
    </row>
    <row r="3098" spans="1:17" ht="13" x14ac:dyDescent="0.15">
      <c r="A3098" s="42"/>
      <c r="B3098" s="167"/>
      <c r="C3098" s="46"/>
      <c r="D3098" s="43"/>
      <c r="E3098" s="45"/>
      <c r="F3098" s="42"/>
      <c r="G3098" s="42"/>
      <c r="H3098" s="42"/>
      <c r="I3098" s="45"/>
      <c r="J3098" s="42"/>
      <c r="K3098" s="42"/>
      <c r="L3098" s="42"/>
      <c r="M3098" s="42"/>
      <c r="N3098" s="42"/>
      <c r="O3098" s="42"/>
      <c r="P3098" s="42"/>
      <c r="Q3098" s="42"/>
    </row>
    <row r="3099" spans="1:17" ht="13" x14ac:dyDescent="0.15">
      <c r="A3099" s="42"/>
      <c r="B3099" s="167"/>
      <c r="C3099" s="46"/>
      <c r="D3099" s="43"/>
      <c r="E3099" s="45"/>
      <c r="F3099" s="42"/>
      <c r="G3099" s="42"/>
      <c r="H3099" s="42"/>
      <c r="I3099" s="45"/>
      <c r="J3099" s="42"/>
      <c r="K3099" s="42"/>
      <c r="L3099" s="42"/>
      <c r="M3099" s="42"/>
      <c r="N3099" s="42"/>
      <c r="O3099" s="42"/>
      <c r="P3099" s="42"/>
      <c r="Q3099" s="42"/>
    </row>
    <row r="3100" spans="1:17" ht="13" x14ac:dyDescent="0.15">
      <c r="A3100" s="42"/>
      <c r="B3100" s="167"/>
      <c r="C3100" s="46"/>
      <c r="D3100" s="43"/>
      <c r="E3100" s="45"/>
      <c r="F3100" s="42"/>
      <c r="G3100" s="42"/>
      <c r="H3100" s="42"/>
      <c r="I3100" s="45"/>
      <c r="J3100" s="42"/>
      <c r="K3100" s="42"/>
      <c r="L3100" s="42"/>
      <c r="M3100" s="42"/>
      <c r="N3100" s="42"/>
      <c r="O3100" s="42"/>
      <c r="P3100" s="42"/>
      <c r="Q3100" s="42"/>
    </row>
    <row r="3101" spans="1:17" ht="13" x14ac:dyDescent="0.15">
      <c r="A3101" s="42"/>
      <c r="B3101" s="167"/>
      <c r="C3101" s="46"/>
      <c r="D3101" s="43"/>
      <c r="E3101" s="45"/>
      <c r="F3101" s="42"/>
      <c r="G3101" s="42"/>
      <c r="H3101" s="42"/>
      <c r="I3101" s="45"/>
      <c r="J3101" s="42"/>
      <c r="K3101" s="42"/>
      <c r="L3101" s="42"/>
      <c r="M3101" s="42"/>
      <c r="N3101" s="42"/>
      <c r="O3101" s="42"/>
      <c r="P3101" s="42"/>
      <c r="Q3101" s="42"/>
    </row>
    <row r="3102" spans="1:17" ht="13" x14ac:dyDescent="0.15">
      <c r="A3102" s="42"/>
      <c r="B3102" s="167"/>
      <c r="C3102" s="46"/>
      <c r="D3102" s="43"/>
      <c r="E3102" s="45"/>
      <c r="F3102" s="42"/>
      <c r="G3102" s="42"/>
      <c r="H3102" s="42"/>
      <c r="I3102" s="45"/>
      <c r="J3102" s="42"/>
      <c r="K3102" s="42"/>
      <c r="L3102" s="42"/>
      <c r="M3102" s="42"/>
      <c r="N3102" s="42"/>
      <c r="O3102" s="42"/>
      <c r="P3102" s="42"/>
      <c r="Q3102" s="42"/>
    </row>
    <row r="3103" spans="1:17" ht="13" x14ac:dyDescent="0.15">
      <c r="A3103" s="42"/>
      <c r="B3103" s="167"/>
      <c r="C3103" s="46"/>
      <c r="D3103" s="43"/>
      <c r="E3103" s="45"/>
      <c r="F3103" s="42"/>
      <c r="G3103" s="42"/>
      <c r="H3103" s="42"/>
      <c r="I3103" s="45"/>
      <c r="J3103" s="42"/>
      <c r="K3103" s="42"/>
      <c r="L3103" s="42"/>
      <c r="M3103" s="42"/>
      <c r="N3103" s="42"/>
      <c r="O3103" s="42"/>
      <c r="P3103" s="42"/>
      <c r="Q3103" s="42"/>
    </row>
    <row r="3104" spans="1:17" ht="13" x14ac:dyDescent="0.15">
      <c r="A3104" s="42"/>
      <c r="B3104" s="167"/>
      <c r="C3104" s="46"/>
      <c r="D3104" s="43"/>
      <c r="E3104" s="45"/>
      <c r="F3104" s="42"/>
      <c r="G3104" s="42"/>
      <c r="H3104" s="42"/>
      <c r="I3104" s="45"/>
      <c r="J3104" s="42"/>
      <c r="K3104" s="42"/>
      <c r="L3104" s="42"/>
      <c r="M3104" s="42"/>
      <c r="N3104" s="42"/>
      <c r="O3104" s="42"/>
      <c r="P3104" s="42"/>
      <c r="Q3104" s="42"/>
    </row>
    <row r="3105" spans="1:17" ht="13" x14ac:dyDescent="0.15">
      <c r="A3105" s="42"/>
      <c r="B3105" s="167"/>
      <c r="C3105" s="46"/>
      <c r="D3105" s="43"/>
      <c r="E3105" s="45"/>
      <c r="F3105" s="42"/>
      <c r="G3105" s="42"/>
      <c r="H3105" s="42"/>
      <c r="I3105" s="45"/>
      <c r="J3105" s="42"/>
      <c r="K3105" s="42"/>
      <c r="L3105" s="42"/>
      <c r="M3105" s="42"/>
      <c r="N3105" s="42"/>
      <c r="O3105" s="42"/>
      <c r="P3105" s="42"/>
      <c r="Q3105" s="42"/>
    </row>
    <row r="3106" spans="1:17" ht="13" x14ac:dyDescent="0.15">
      <c r="A3106" s="42"/>
      <c r="B3106" s="167"/>
      <c r="C3106" s="46"/>
      <c r="D3106" s="43"/>
      <c r="E3106" s="45"/>
      <c r="F3106" s="42"/>
      <c r="G3106" s="42"/>
      <c r="H3106" s="42"/>
      <c r="I3106" s="45"/>
      <c r="J3106" s="42"/>
      <c r="K3106" s="42"/>
      <c r="L3106" s="42"/>
      <c r="M3106" s="42"/>
      <c r="N3106" s="42"/>
      <c r="O3106" s="42"/>
      <c r="P3106" s="42"/>
      <c r="Q3106" s="42"/>
    </row>
    <row r="3107" spans="1:17" ht="13" x14ac:dyDescent="0.15">
      <c r="A3107" s="42"/>
      <c r="B3107" s="167"/>
      <c r="C3107" s="46"/>
      <c r="D3107" s="43"/>
      <c r="E3107" s="45"/>
      <c r="F3107" s="42"/>
      <c r="G3107" s="42"/>
      <c r="H3107" s="42"/>
      <c r="I3107" s="45"/>
      <c r="J3107" s="42"/>
      <c r="K3107" s="42"/>
      <c r="L3107" s="42"/>
      <c r="M3107" s="42"/>
      <c r="N3107" s="42"/>
      <c r="O3107" s="42"/>
      <c r="P3107" s="42"/>
      <c r="Q3107" s="42"/>
    </row>
    <row r="3108" spans="1:17" ht="13" x14ac:dyDescent="0.15">
      <c r="A3108" s="42"/>
      <c r="B3108" s="167"/>
      <c r="C3108" s="46"/>
      <c r="D3108" s="43"/>
      <c r="E3108" s="45"/>
      <c r="F3108" s="42"/>
      <c r="G3108" s="42"/>
      <c r="H3108" s="42"/>
      <c r="I3108" s="45"/>
      <c r="J3108" s="42"/>
      <c r="K3108" s="42"/>
      <c r="L3108" s="42"/>
      <c r="M3108" s="42"/>
      <c r="N3108" s="42"/>
      <c r="O3108" s="42"/>
      <c r="P3108" s="42"/>
      <c r="Q3108" s="42"/>
    </row>
    <row r="3109" spans="1:17" ht="13" x14ac:dyDescent="0.15">
      <c r="A3109" s="42"/>
      <c r="B3109" s="167"/>
      <c r="C3109" s="46"/>
      <c r="D3109" s="43"/>
      <c r="E3109" s="45"/>
      <c r="F3109" s="42"/>
      <c r="G3109" s="42"/>
      <c r="H3109" s="42"/>
      <c r="I3109" s="45"/>
      <c r="J3109" s="42"/>
      <c r="K3109" s="42"/>
      <c r="L3109" s="42"/>
      <c r="M3109" s="42"/>
      <c r="N3109" s="42"/>
      <c r="O3109" s="42"/>
      <c r="P3109" s="42"/>
      <c r="Q3109" s="42"/>
    </row>
    <row r="3110" spans="1:17" ht="13" x14ac:dyDescent="0.15">
      <c r="A3110" s="42"/>
      <c r="B3110" s="167"/>
      <c r="C3110" s="46"/>
      <c r="D3110" s="43"/>
      <c r="E3110" s="45"/>
      <c r="F3110" s="42"/>
      <c r="G3110" s="42"/>
      <c r="H3110" s="42"/>
      <c r="I3110" s="45"/>
      <c r="J3110" s="42"/>
      <c r="K3110" s="42"/>
      <c r="L3110" s="42"/>
      <c r="M3110" s="42"/>
      <c r="N3110" s="42"/>
      <c r="O3110" s="42"/>
      <c r="P3110" s="42"/>
      <c r="Q3110" s="42"/>
    </row>
    <row r="3111" spans="1:17" ht="13" x14ac:dyDescent="0.15">
      <c r="A3111" s="42"/>
      <c r="B3111" s="167"/>
      <c r="C3111" s="46"/>
      <c r="D3111" s="43"/>
      <c r="E3111" s="45"/>
      <c r="F3111" s="42"/>
      <c r="G3111" s="42"/>
      <c r="H3111" s="42"/>
      <c r="I3111" s="45"/>
      <c r="J3111" s="42"/>
      <c r="K3111" s="42"/>
      <c r="L3111" s="42"/>
      <c r="M3111" s="42"/>
      <c r="N3111" s="42"/>
      <c r="O3111" s="42"/>
      <c r="P3111" s="42"/>
      <c r="Q3111" s="42"/>
    </row>
    <row r="3112" spans="1:17" ht="13" x14ac:dyDescent="0.15">
      <c r="A3112" s="42"/>
      <c r="B3112" s="167"/>
      <c r="C3112" s="46"/>
      <c r="D3112" s="43"/>
      <c r="E3112" s="45"/>
      <c r="F3112" s="42"/>
      <c r="G3112" s="42"/>
      <c r="H3112" s="42"/>
      <c r="I3112" s="45"/>
      <c r="J3112" s="42"/>
      <c r="K3112" s="42"/>
      <c r="L3112" s="42"/>
      <c r="M3112" s="42"/>
      <c r="N3112" s="42"/>
      <c r="O3112" s="42"/>
      <c r="P3112" s="42"/>
      <c r="Q3112" s="42"/>
    </row>
    <row r="3113" spans="1:17" ht="13" x14ac:dyDescent="0.15">
      <c r="A3113" s="42"/>
      <c r="B3113" s="167"/>
      <c r="C3113" s="46"/>
      <c r="D3113" s="43"/>
      <c r="E3113" s="45"/>
      <c r="F3113" s="42"/>
      <c r="G3113" s="42"/>
      <c r="H3113" s="42"/>
      <c r="I3113" s="45"/>
      <c r="J3113" s="42"/>
      <c r="K3113" s="42"/>
      <c r="L3113" s="42"/>
      <c r="M3113" s="42"/>
      <c r="N3113" s="42"/>
      <c r="O3113" s="42"/>
      <c r="P3113" s="42"/>
      <c r="Q3113" s="42"/>
    </row>
    <row r="3114" spans="1:17" ht="13" x14ac:dyDescent="0.15">
      <c r="A3114" s="42"/>
      <c r="B3114" s="167"/>
      <c r="C3114" s="46"/>
      <c r="D3114" s="43"/>
      <c r="E3114" s="45"/>
      <c r="F3114" s="42"/>
      <c r="G3114" s="42"/>
      <c r="H3114" s="42"/>
      <c r="I3114" s="45"/>
      <c r="J3114" s="42"/>
      <c r="K3114" s="42"/>
      <c r="L3114" s="42"/>
      <c r="M3114" s="42"/>
      <c r="N3114" s="42"/>
      <c r="O3114" s="42"/>
      <c r="P3114" s="42"/>
      <c r="Q3114" s="42"/>
    </row>
    <row r="3115" spans="1:17" ht="13" x14ac:dyDescent="0.15">
      <c r="A3115" s="42"/>
      <c r="B3115" s="167"/>
      <c r="C3115" s="46"/>
      <c r="D3115" s="43"/>
      <c r="E3115" s="45"/>
      <c r="F3115" s="42"/>
      <c r="G3115" s="42"/>
      <c r="H3115" s="42"/>
      <c r="I3115" s="45"/>
      <c r="J3115" s="42"/>
      <c r="K3115" s="42"/>
      <c r="L3115" s="42"/>
      <c r="M3115" s="42"/>
      <c r="N3115" s="42"/>
      <c r="O3115" s="42"/>
      <c r="P3115" s="42"/>
      <c r="Q3115" s="42"/>
    </row>
    <row r="3116" spans="1:17" ht="13" x14ac:dyDescent="0.15">
      <c r="A3116" s="42"/>
      <c r="B3116" s="167"/>
      <c r="C3116" s="46"/>
      <c r="D3116" s="43"/>
      <c r="E3116" s="45"/>
      <c r="F3116" s="42"/>
      <c r="G3116" s="42"/>
      <c r="H3116" s="42"/>
      <c r="I3116" s="45"/>
      <c r="J3116" s="42"/>
      <c r="K3116" s="42"/>
      <c r="L3116" s="42"/>
      <c r="M3116" s="42"/>
      <c r="N3116" s="42"/>
      <c r="O3116" s="42"/>
      <c r="P3116" s="42"/>
      <c r="Q3116" s="42"/>
    </row>
    <row r="3117" spans="1:17" ht="13" x14ac:dyDescent="0.15">
      <c r="A3117" s="42"/>
      <c r="B3117" s="167"/>
      <c r="C3117" s="46"/>
      <c r="D3117" s="43"/>
      <c r="E3117" s="45"/>
      <c r="F3117" s="42"/>
      <c r="G3117" s="42"/>
      <c r="H3117" s="42"/>
      <c r="I3117" s="45"/>
      <c r="J3117" s="42"/>
      <c r="K3117" s="42"/>
      <c r="L3117" s="42"/>
      <c r="M3117" s="42"/>
      <c r="N3117" s="42"/>
      <c r="O3117" s="42"/>
      <c r="P3117" s="42"/>
      <c r="Q3117" s="42"/>
    </row>
    <row r="3118" spans="1:17" ht="13" x14ac:dyDescent="0.15">
      <c r="A3118" s="42"/>
      <c r="B3118" s="167"/>
      <c r="C3118" s="46"/>
      <c r="D3118" s="43"/>
      <c r="E3118" s="45"/>
      <c r="F3118" s="42"/>
      <c r="G3118" s="42"/>
      <c r="H3118" s="42"/>
      <c r="I3118" s="45"/>
      <c r="J3118" s="42"/>
      <c r="K3118" s="42"/>
      <c r="L3118" s="42"/>
      <c r="M3118" s="42"/>
      <c r="N3118" s="42"/>
      <c r="O3118" s="42"/>
      <c r="P3118" s="42"/>
      <c r="Q3118" s="42"/>
    </row>
    <row r="3119" spans="1:17" ht="13" x14ac:dyDescent="0.15">
      <c r="A3119" s="42"/>
      <c r="B3119" s="167"/>
      <c r="C3119" s="46"/>
      <c r="D3119" s="43"/>
      <c r="E3119" s="45"/>
      <c r="F3119" s="42"/>
      <c r="G3119" s="42"/>
      <c r="H3119" s="42"/>
      <c r="I3119" s="45"/>
      <c r="J3119" s="42"/>
      <c r="K3119" s="42"/>
      <c r="L3119" s="42"/>
      <c r="M3119" s="42"/>
      <c r="N3119" s="42"/>
      <c r="O3119" s="42"/>
      <c r="P3119" s="42"/>
      <c r="Q3119" s="42"/>
    </row>
    <row r="3120" spans="1:17" ht="13" x14ac:dyDescent="0.15">
      <c r="A3120" s="42"/>
      <c r="B3120" s="167"/>
      <c r="C3120" s="46"/>
      <c r="D3120" s="43"/>
      <c r="E3120" s="45"/>
      <c r="F3120" s="42"/>
      <c r="G3120" s="42"/>
      <c r="H3120" s="42"/>
      <c r="I3120" s="45"/>
      <c r="J3120" s="42"/>
      <c r="K3120" s="42"/>
      <c r="L3120" s="42"/>
      <c r="M3120" s="42"/>
      <c r="N3120" s="42"/>
      <c r="O3120" s="42"/>
      <c r="P3120" s="42"/>
      <c r="Q3120" s="42"/>
    </row>
    <row r="3121" spans="1:17" ht="13" x14ac:dyDescent="0.15">
      <c r="A3121" s="42"/>
      <c r="B3121" s="167"/>
      <c r="C3121" s="46"/>
      <c r="D3121" s="43"/>
      <c r="E3121" s="45"/>
      <c r="F3121" s="42"/>
      <c r="G3121" s="42"/>
      <c r="H3121" s="42"/>
      <c r="I3121" s="45"/>
      <c r="J3121" s="42"/>
      <c r="K3121" s="42"/>
      <c r="L3121" s="42"/>
      <c r="M3121" s="42"/>
      <c r="N3121" s="42"/>
      <c r="O3121" s="42"/>
      <c r="P3121" s="42"/>
      <c r="Q3121" s="42"/>
    </row>
    <row r="3122" spans="1:17" ht="13" x14ac:dyDescent="0.15">
      <c r="A3122" s="42"/>
      <c r="B3122" s="167"/>
      <c r="C3122" s="46"/>
      <c r="D3122" s="43"/>
      <c r="E3122" s="45"/>
      <c r="F3122" s="42"/>
      <c r="G3122" s="42"/>
      <c r="H3122" s="42"/>
      <c r="I3122" s="45"/>
      <c r="J3122" s="42"/>
      <c r="K3122" s="42"/>
      <c r="L3122" s="42"/>
      <c r="M3122" s="42"/>
      <c r="N3122" s="42"/>
      <c r="O3122" s="42"/>
      <c r="P3122" s="42"/>
      <c r="Q3122" s="42"/>
    </row>
    <row r="3123" spans="1:17" ht="13" x14ac:dyDescent="0.15">
      <c r="A3123" s="42"/>
      <c r="B3123" s="167"/>
      <c r="C3123" s="46"/>
      <c r="D3123" s="43"/>
      <c r="E3123" s="45"/>
      <c r="F3123" s="42"/>
      <c r="G3123" s="42"/>
      <c r="H3123" s="42"/>
      <c r="I3123" s="45"/>
      <c r="J3123" s="42"/>
      <c r="K3123" s="42"/>
      <c r="L3123" s="42"/>
      <c r="M3123" s="42"/>
      <c r="N3123" s="42"/>
      <c r="O3123" s="42"/>
      <c r="P3123" s="42"/>
      <c r="Q3123" s="42"/>
    </row>
    <row r="3124" spans="1:17" ht="13" x14ac:dyDescent="0.15">
      <c r="A3124" s="42"/>
      <c r="B3124" s="167"/>
      <c r="C3124" s="46"/>
      <c r="D3124" s="43"/>
      <c r="E3124" s="45"/>
      <c r="F3124" s="42"/>
      <c r="G3124" s="42"/>
      <c r="H3124" s="42"/>
      <c r="I3124" s="45"/>
      <c r="J3124" s="42"/>
      <c r="K3124" s="42"/>
      <c r="L3124" s="42"/>
      <c r="M3124" s="42"/>
      <c r="N3124" s="42"/>
      <c r="O3124" s="42"/>
      <c r="P3124" s="42"/>
      <c r="Q3124" s="42"/>
    </row>
    <row r="3125" spans="1:17" ht="13" x14ac:dyDescent="0.15">
      <c r="A3125" s="42"/>
      <c r="B3125" s="167"/>
      <c r="C3125" s="46"/>
      <c r="D3125" s="43"/>
      <c r="E3125" s="45"/>
      <c r="F3125" s="42"/>
      <c r="G3125" s="42"/>
      <c r="H3125" s="42"/>
      <c r="I3125" s="45"/>
      <c r="J3125" s="42"/>
      <c r="K3125" s="42"/>
      <c r="L3125" s="42"/>
      <c r="M3125" s="42"/>
      <c r="N3125" s="42"/>
      <c r="O3125" s="42"/>
      <c r="P3125" s="42"/>
      <c r="Q3125" s="42"/>
    </row>
    <row r="3126" spans="1:17" ht="13" x14ac:dyDescent="0.15">
      <c r="A3126" s="42"/>
      <c r="B3126" s="167"/>
      <c r="C3126" s="46"/>
      <c r="D3126" s="43"/>
      <c r="E3126" s="45"/>
      <c r="F3126" s="42"/>
      <c r="G3126" s="42"/>
      <c r="H3126" s="42"/>
      <c r="I3126" s="45"/>
      <c r="J3126" s="42"/>
      <c r="K3126" s="42"/>
      <c r="L3126" s="42"/>
      <c r="M3126" s="42"/>
      <c r="N3126" s="42"/>
      <c r="O3126" s="42"/>
      <c r="P3126" s="42"/>
      <c r="Q3126" s="42"/>
    </row>
    <row r="3127" spans="1:17" ht="13" x14ac:dyDescent="0.15">
      <c r="A3127" s="42"/>
      <c r="B3127" s="167"/>
      <c r="C3127" s="46"/>
      <c r="D3127" s="43"/>
      <c r="E3127" s="45"/>
      <c r="F3127" s="42"/>
      <c r="G3127" s="42"/>
      <c r="H3127" s="42"/>
      <c r="I3127" s="45"/>
      <c r="J3127" s="42"/>
      <c r="K3127" s="42"/>
      <c r="L3127" s="42"/>
      <c r="M3127" s="42"/>
      <c r="N3127" s="42"/>
      <c r="O3127" s="42"/>
      <c r="P3127" s="42"/>
      <c r="Q3127" s="42"/>
    </row>
    <row r="3128" spans="1:17" ht="13" x14ac:dyDescent="0.15">
      <c r="A3128" s="42"/>
      <c r="B3128" s="167"/>
      <c r="C3128" s="46"/>
      <c r="D3128" s="43"/>
      <c r="E3128" s="45"/>
      <c r="F3128" s="42"/>
      <c r="G3128" s="42"/>
      <c r="H3128" s="42"/>
      <c r="I3128" s="45"/>
      <c r="J3128" s="42"/>
      <c r="K3128" s="42"/>
      <c r="L3128" s="42"/>
      <c r="M3128" s="42"/>
      <c r="N3128" s="42"/>
      <c r="O3128" s="42"/>
      <c r="P3128" s="42"/>
      <c r="Q3128" s="42"/>
    </row>
    <row r="3129" spans="1:17" ht="13" x14ac:dyDescent="0.15">
      <c r="A3129" s="42"/>
      <c r="B3129" s="167"/>
      <c r="C3129" s="46"/>
      <c r="D3129" s="43"/>
      <c r="E3129" s="45"/>
      <c r="F3129" s="42"/>
      <c r="G3129" s="42"/>
      <c r="H3129" s="42"/>
      <c r="I3129" s="45"/>
      <c r="J3129" s="42"/>
      <c r="K3129" s="42"/>
      <c r="L3129" s="42"/>
      <c r="M3129" s="42"/>
      <c r="N3129" s="42"/>
      <c r="O3129" s="42"/>
      <c r="P3129" s="42"/>
      <c r="Q3129" s="42"/>
    </row>
    <row r="3130" spans="1:17" ht="13" x14ac:dyDescent="0.15">
      <c r="A3130" s="42"/>
      <c r="B3130" s="167"/>
      <c r="C3130" s="46"/>
      <c r="D3130" s="43"/>
      <c r="E3130" s="45"/>
      <c r="F3130" s="42"/>
      <c r="G3130" s="42"/>
      <c r="H3130" s="42"/>
      <c r="I3130" s="45"/>
      <c r="J3130" s="42"/>
      <c r="K3130" s="42"/>
      <c r="L3130" s="42"/>
      <c r="M3130" s="42"/>
      <c r="N3130" s="42"/>
      <c r="O3130" s="42"/>
      <c r="P3130" s="42"/>
      <c r="Q3130" s="42"/>
    </row>
    <row r="3131" spans="1:17" ht="13" x14ac:dyDescent="0.15">
      <c r="A3131" s="42"/>
      <c r="B3131" s="167"/>
      <c r="C3131" s="46"/>
      <c r="D3131" s="43"/>
      <c r="E3131" s="45"/>
      <c r="F3131" s="42"/>
      <c r="G3131" s="42"/>
      <c r="H3131" s="42"/>
      <c r="I3131" s="45"/>
      <c r="J3131" s="42"/>
      <c r="K3131" s="42"/>
      <c r="L3131" s="42"/>
      <c r="M3131" s="42"/>
      <c r="N3131" s="42"/>
      <c r="O3131" s="42"/>
      <c r="P3131" s="42"/>
      <c r="Q3131" s="42"/>
    </row>
    <row r="3132" spans="1:17" ht="13" x14ac:dyDescent="0.15">
      <c r="A3132" s="42"/>
      <c r="B3132" s="167"/>
      <c r="C3132" s="46"/>
      <c r="D3132" s="43"/>
      <c r="E3132" s="45"/>
      <c r="F3132" s="42"/>
      <c r="G3132" s="42"/>
      <c r="H3132" s="42"/>
      <c r="I3132" s="45"/>
      <c r="J3132" s="42"/>
      <c r="K3132" s="42"/>
      <c r="L3132" s="42"/>
      <c r="M3132" s="42"/>
      <c r="N3132" s="42"/>
      <c r="O3132" s="42"/>
      <c r="P3132" s="42"/>
      <c r="Q3132" s="42"/>
    </row>
    <row r="3133" spans="1:17" ht="13" x14ac:dyDescent="0.15">
      <c r="A3133" s="42"/>
      <c r="B3133" s="167"/>
      <c r="C3133" s="46"/>
      <c r="D3133" s="43"/>
      <c r="E3133" s="45"/>
      <c r="F3133" s="42"/>
      <c r="G3133" s="42"/>
      <c r="H3133" s="42"/>
      <c r="I3133" s="45"/>
      <c r="J3133" s="42"/>
      <c r="K3133" s="42"/>
      <c r="L3133" s="42"/>
      <c r="M3133" s="42"/>
      <c r="N3133" s="42"/>
      <c r="O3133" s="42"/>
      <c r="P3133" s="42"/>
      <c r="Q3133" s="42"/>
    </row>
    <row r="3134" spans="1:17" ht="13" x14ac:dyDescent="0.15">
      <c r="A3134" s="42"/>
      <c r="B3134" s="167"/>
      <c r="C3134" s="46"/>
      <c r="D3134" s="43"/>
      <c r="E3134" s="45"/>
      <c r="F3134" s="42"/>
      <c r="G3134" s="42"/>
      <c r="H3134" s="42"/>
      <c r="I3134" s="45"/>
      <c r="J3134" s="42"/>
      <c r="K3134" s="42"/>
      <c r="L3134" s="42"/>
      <c r="M3134" s="42"/>
      <c r="N3134" s="42"/>
      <c r="O3134" s="42"/>
      <c r="P3134" s="42"/>
      <c r="Q3134" s="42"/>
    </row>
    <row r="3135" spans="1:17" ht="13" x14ac:dyDescent="0.15">
      <c r="A3135" s="42"/>
      <c r="B3135" s="167"/>
      <c r="C3135" s="46"/>
      <c r="D3135" s="43"/>
      <c r="E3135" s="45"/>
      <c r="F3135" s="42"/>
      <c r="G3135" s="42"/>
      <c r="H3135" s="42"/>
      <c r="I3135" s="45"/>
      <c r="J3135" s="42"/>
      <c r="K3135" s="42"/>
      <c r="L3135" s="42"/>
      <c r="M3135" s="42"/>
      <c r="N3135" s="42"/>
      <c r="O3135" s="42"/>
      <c r="P3135" s="42"/>
      <c r="Q3135" s="42"/>
    </row>
    <row r="3136" spans="1:17" ht="13" x14ac:dyDescent="0.15">
      <c r="A3136" s="42"/>
      <c r="B3136" s="167"/>
      <c r="C3136" s="46"/>
      <c r="D3136" s="43"/>
      <c r="E3136" s="45"/>
      <c r="F3136" s="42"/>
      <c r="G3136" s="42"/>
      <c r="H3136" s="42"/>
      <c r="I3136" s="45"/>
      <c r="J3136" s="42"/>
      <c r="K3136" s="42"/>
      <c r="L3136" s="42"/>
      <c r="M3136" s="42"/>
      <c r="N3136" s="42"/>
      <c r="O3136" s="42"/>
      <c r="P3136" s="42"/>
      <c r="Q3136" s="42"/>
    </row>
    <row r="3137" spans="1:17" ht="13" x14ac:dyDescent="0.15">
      <c r="A3137" s="42"/>
      <c r="B3137" s="167"/>
      <c r="C3137" s="46"/>
      <c r="D3137" s="43"/>
      <c r="E3137" s="45"/>
      <c r="F3137" s="42"/>
      <c r="G3137" s="42"/>
      <c r="H3137" s="42"/>
      <c r="I3137" s="45"/>
      <c r="J3137" s="42"/>
      <c r="K3137" s="42"/>
      <c r="L3137" s="42"/>
      <c r="M3137" s="42"/>
      <c r="N3137" s="42"/>
      <c r="O3137" s="42"/>
      <c r="P3137" s="42"/>
      <c r="Q3137" s="42"/>
    </row>
    <row r="3138" spans="1:17" ht="13" x14ac:dyDescent="0.15">
      <c r="A3138" s="42"/>
      <c r="B3138" s="167"/>
      <c r="C3138" s="46"/>
      <c r="D3138" s="43"/>
      <c r="E3138" s="45"/>
      <c r="F3138" s="42"/>
      <c r="G3138" s="42"/>
      <c r="H3138" s="42"/>
      <c r="I3138" s="45"/>
      <c r="J3138" s="42"/>
      <c r="K3138" s="42"/>
      <c r="L3138" s="42"/>
      <c r="M3138" s="42"/>
      <c r="N3138" s="42"/>
      <c r="O3138" s="42"/>
      <c r="P3138" s="42"/>
      <c r="Q3138" s="42"/>
    </row>
    <row r="3139" spans="1:17" ht="13" x14ac:dyDescent="0.15">
      <c r="A3139" s="42"/>
      <c r="B3139" s="167"/>
      <c r="C3139" s="46"/>
      <c r="D3139" s="43"/>
      <c r="E3139" s="45"/>
      <c r="F3139" s="42"/>
      <c r="G3139" s="42"/>
      <c r="H3139" s="42"/>
      <c r="I3139" s="45"/>
      <c r="J3139" s="42"/>
      <c r="K3139" s="42"/>
      <c r="L3139" s="42"/>
      <c r="M3139" s="42"/>
      <c r="N3139" s="42"/>
      <c r="O3139" s="42"/>
      <c r="P3139" s="42"/>
      <c r="Q3139" s="42"/>
    </row>
    <row r="3140" spans="1:17" ht="13" x14ac:dyDescent="0.15">
      <c r="A3140" s="42"/>
      <c r="B3140" s="167"/>
      <c r="C3140" s="46"/>
      <c r="D3140" s="43"/>
      <c r="E3140" s="45"/>
      <c r="F3140" s="42"/>
      <c r="G3140" s="42"/>
      <c r="H3140" s="42"/>
      <c r="I3140" s="45"/>
      <c r="J3140" s="42"/>
      <c r="K3140" s="42"/>
      <c r="L3140" s="42"/>
      <c r="M3140" s="42"/>
      <c r="N3140" s="42"/>
      <c r="O3140" s="42"/>
      <c r="P3140" s="42"/>
      <c r="Q3140" s="42"/>
    </row>
    <row r="3141" spans="1:17" ht="13" x14ac:dyDescent="0.15">
      <c r="A3141" s="42"/>
      <c r="B3141" s="167"/>
      <c r="C3141" s="46"/>
      <c r="D3141" s="43"/>
      <c r="E3141" s="45"/>
      <c r="F3141" s="42"/>
      <c r="G3141" s="42"/>
      <c r="H3141" s="42"/>
      <c r="I3141" s="45"/>
      <c r="J3141" s="42"/>
      <c r="K3141" s="42"/>
      <c r="L3141" s="42"/>
      <c r="M3141" s="42"/>
      <c r="N3141" s="42"/>
      <c r="O3141" s="42"/>
      <c r="P3141" s="42"/>
      <c r="Q3141" s="42"/>
    </row>
    <row r="3142" spans="1:17" ht="13" x14ac:dyDescent="0.15">
      <c r="A3142" s="42"/>
      <c r="B3142" s="167"/>
      <c r="C3142" s="46"/>
      <c r="D3142" s="43"/>
      <c r="E3142" s="45"/>
      <c r="F3142" s="42"/>
      <c r="G3142" s="42"/>
      <c r="H3142" s="42"/>
      <c r="I3142" s="45"/>
      <c r="J3142" s="42"/>
      <c r="K3142" s="42"/>
      <c r="L3142" s="42"/>
      <c r="M3142" s="42"/>
      <c r="N3142" s="42"/>
      <c r="O3142" s="42"/>
      <c r="P3142" s="42"/>
      <c r="Q3142" s="42"/>
    </row>
    <row r="3143" spans="1:17" ht="13" x14ac:dyDescent="0.15">
      <c r="A3143" s="42"/>
      <c r="B3143" s="167"/>
      <c r="C3143" s="46"/>
      <c r="D3143" s="43"/>
      <c r="E3143" s="45"/>
      <c r="F3143" s="42"/>
      <c r="G3143" s="42"/>
      <c r="H3143" s="42"/>
      <c r="I3143" s="45"/>
      <c r="J3143" s="42"/>
      <c r="K3143" s="42"/>
      <c r="L3143" s="42"/>
      <c r="M3143" s="42"/>
      <c r="N3143" s="42"/>
      <c r="O3143" s="42"/>
      <c r="P3143" s="42"/>
      <c r="Q3143" s="42"/>
    </row>
    <row r="3144" spans="1:17" ht="13" x14ac:dyDescent="0.15">
      <c r="A3144" s="42"/>
      <c r="B3144" s="167"/>
      <c r="C3144" s="46"/>
      <c r="D3144" s="43"/>
      <c r="E3144" s="45"/>
      <c r="F3144" s="42"/>
      <c r="G3144" s="42"/>
      <c r="H3144" s="42"/>
      <c r="I3144" s="45"/>
      <c r="J3144" s="42"/>
      <c r="K3144" s="42"/>
      <c r="L3144" s="42"/>
      <c r="M3144" s="42"/>
      <c r="N3144" s="42"/>
      <c r="O3144" s="42"/>
      <c r="P3144" s="42"/>
      <c r="Q3144" s="42"/>
    </row>
    <row r="3145" spans="1:17" ht="13" x14ac:dyDescent="0.15">
      <c r="A3145" s="42"/>
      <c r="B3145" s="167"/>
      <c r="C3145" s="46"/>
      <c r="D3145" s="43"/>
      <c r="E3145" s="45"/>
      <c r="F3145" s="42"/>
      <c r="G3145" s="42"/>
      <c r="H3145" s="42"/>
      <c r="I3145" s="45"/>
      <c r="J3145" s="42"/>
      <c r="K3145" s="42"/>
      <c r="L3145" s="42"/>
      <c r="M3145" s="42"/>
      <c r="N3145" s="42"/>
      <c r="O3145" s="42"/>
      <c r="P3145" s="42"/>
      <c r="Q3145" s="42"/>
    </row>
    <row r="3146" spans="1:17" ht="13" x14ac:dyDescent="0.15">
      <c r="A3146" s="42"/>
      <c r="B3146" s="167"/>
      <c r="C3146" s="46"/>
      <c r="D3146" s="43"/>
      <c r="E3146" s="45"/>
      <c r="F3146" s="42"/>
      <c r="G3146" s="42"/>
      <c r="H3146" s="42"/>
      <c r="I3146" s="45"/>
      <c r="J3146" s="42"/>
      <c r="K3146" s="42"/>
      <c r="L3146" s="42"/>
      <c r="M3146" s="42"/>
      <c r="N3146" s="42"/>
      <c r="O3146" s="42"/>
      <c r="P3146" s="42"/>
      <c r="Q3146" s="42"/>
    </row>
    <row r="3147" spans="1:17" ht="13" x14ac:dyDescent="0.15">
      <c r="A3147" s="42"/>
      <c r="B3147" s="167"/>
      <c r="C3147" s="46"/>
      <c r="D3147" s="43"/>
      <c r="E3147" s="45"/>
      <c r="F3147" s="42"/>
      <c r="G3147" s="42"/>
      <c r="H3147" s="42"/>
      <c r="I3147" s="45"/>
      <c r="J3147" s="42"/>
      <c r="K3147" s="42"/>
      <c r="L3147" s="42"/>
      <c r="M3147" s="42"/>
      <c r="N3147" s="42"/>
      <c r="O3147" s="42"/>
      <c r="P3147" s="42"/>
      <c r="Q3147" s="42"/>
    </row>
    <row r="3148" spans="1:17" ht="13" x14ac:dyDescent="0.15">
      <c r="A3148" s="42"/>
      <c r="B3148" s="167"/>
      <c r="C3148" s="46"/>
      <c r="D3148" s="43"/>
      <c r="E3148" s="45"/>
      <c r="F3148" s="42"/>
      <c r="G3148" s="42"/>
      <c r="H3148" s="42"/>
      <c r="I3148" s="45"/>
      <c r="J3148" s="42"/>
      <c r="K3148" s="42"/>
      <c r="L3148" s="42"/>
      <c r="M3148" s="42"/>
      <c r="N3148" s="42"/>
      <c r="O3148" s="42"/>
      <c r="P3148" s="42"/>
      <c r="Q3148" s="42"/>
    </row>
    <row r="3149" spans="1:17" ht="13" x14ac:dyDescent="0.15">
      <c r="A3149" s="42"/>
      <c r="B3149" s="167"/>
      <c r="C3149" s="46"/>
      <c r="D3149" s="43"/>
      <c r="E3149" s="45"/>
      <c r="F3149" s="42"/>
      <c r="G3149" s="42"/>
      <c r="H3149" s="42"/>
      <c r="I3149" s="45"/>
      <c r="J3149" s="42"/>
      <c r="K3149" s="42"/>
      <c r="L3149" s="42"/>
      <c r="M3149" s="42"/>
      <c r="N3149" s="42"/>
      <c r="O3149" s="42"/>
      <c r="P3149" s="42"/>
      <c r="Q3149" s="42"/>
    </row>
    <row r="3150" spans="1:17" ht="13" x14ac:dyDescent="0.15">
      <c r="A3150" s="42"/>
      <c r="B3150" s="167"/>
      <c r="C3150" s="46"/>
      <c r="D3150" s="43"/>
      <c r="E3150" s="45"/>
      <c r="F3150" s="42"/>
      <c r="G3150" s="42"/>
      <c r="H3150" s="42"/>
      <c r="I3150" s="45"/>
      <c r="J3150" s="42"/>
      <c r="K3150" s="42"/>
      <c r="L3150" s="42"/>
      <c r="M3150" s="42"/>
      <c r="N3150" s="42"/>
      <c r="O3150" s="42"/>
      <c r="P3150" s="42"/>
      <c r="Q3150" s="42"/>
    </row>
    <row r="3151" spans="1:17" ht="13" x14ac:dyDescent="0.15">
      <c r="A3151" s="42"/>
      <c r="B3151" s="167"/>
      <c r="C3151" s="46"/>
      <c r="D3151" s="43"/>
      <c r="E3151" s="45"/>
      <c r="F3151" s="42"/>
      <c r="G3151" s="42"/>
      <c r="H3151" s="42"/>
      <c r="I3151" s="45"/>
      <c r="J3151" s="42"/>
      <c r="K3151" s="42"/>
      <c r="L3151" s="42"/>
      <c r="M3151" s="42"/>
      <c r="N3151" s="42"/>
      <c r="O3151" s="42"/>
      <c r="P3151" s="42"/>
      <c r="Q3151" s="42"/>
    </row>
    <row r="3152" spans="1:17" ht="13" x14ac:dyDescent="0.15">
      <c r="A3152" s="42"/>
      <c r="B3152" s="167"/>
      <c r="C3152" s="46"/>
      <c r="D3152" s="43"/>
      <c r="E3152" s="45"/>
      <c r="F3152" s="42"/>
      <c r="G3152" s="42"/>
      <c r="H3152" s="42"/>
      <c r="I3152" s="45"/>
      <c r="J3152" s="42"/>
      <c r="K3152" s="42"/>
      <c r="L3152" s="42"/>
      <c r="M3152" s="42"/>
      <c r="N3152" s="42"/>
      <c r="O3152" s="42"/>
      <c r="P3152" s="42"/>
      <c r="Q3152" s="42"/>
    </row>
    <row r="3153" spans="1:17" ht="13" x14ac:dyDescent="0.15">
      <c r="A3153" s="42"/>
      <c r="B3153" s="167"/>
      <c r="C3153" s="46"/>
      <c r="D3153" s="43"/>
      <c r="E3153" s="45"/>
      <c r="F3153" s="42"/>
      <c r="G3153" s="42"/>
      <c r="H3153" s="42"/>
      <c r="I3153" s="45"/>
      <c r="J3153" s="42"/>
      <c r="K3153" s="42"/>
      <c r="L3153" s="42"/>
      <c r="M3153" s="42"/>
      <c r="N3153" s="42"/>
      <c r="O3153" s="42"/>
      <c r="P3153" s="42"/>
      <c r="Q3153" s="42"/>
    </row>
    <row r="3154" spans="1:17" ht="13" x14ac:dyDescent="0.15">
      <c r="A3154" s="42"/>
      <c r="B3154" s="167"/>
      <c r="C3154" s="46"/>
      <c r="D3154" s="43"/>
      <c r="E3154" s="45"/>
      <c r="F3154" s="42"/>
      <c r="G3154" s="42"/>
      <c r="H3154" s="42"/>
      <c r="I3154" s="45"/>
      <c r="J3154" s="42"/>
      <c r="K3154" s="42"/>
      <c r="L3154" s="42"/>
      <c r="M3154" s="42"/>
      <c r="N3154" s="42"/>
      <c r="O3154" s="42"/>
      <c r="P3154" s="42"/>
      <c r="Q3154" s="42"/>
    </row>
    <row r="3155" spans="1:17" ht="13" x14ac:dyDescent="0.15">
      <c r="A3155" s="42"/>
      <c r="B3155" s="167"/>
      <c r="C3155" s="46"/>
      <c r="D3155" s="43"/>
      <c r="E3155" s="45"/>
      <c r="F3155" s="42"/>
      <c r="G3155" s="42"/>
      <c r="H3155" s="42"/>
      <c r="I3155" s="45"/>
      <c r="J3155" s="42"/>
      <c r="K3155" s="42"/>
      <c r="L3155" s="42"/>
      <c r="M3155" s="42"/>
      <c r="N3155" s="42"/>
      <c r="O3155" s="42"/>
      <c r="P3155" s="42"/>
      <c r="Q3155" s="42"/>
    </row>
    <row r="3156" spans="1:17" ht="13" x14ac:dyDescent="0.15">
      <c r="A3156" s="42"/>
      <c r="B3156" s="167"/>
      <c r="C3156" s="46"/>
      <c r="D3156" s="43"/>
      <c r="E3156" s="45"/>
      <c r="F3156" s="42"/>
      <c r="G3156" s="42"/>
      <c r="H3156" s="42"/>
      <c r="I3156" s="45"/>
      <c r="J3156" s="42"/>
      <c r="K3156" s="42"/>
      <c r="L3156" s="42"/>
      <c r="M3156" s="42"/>
      <c r="N3156" s="42"/>
      <c r="O3156" s="42"/>
      <c r="P3156" s="42"/>
      <c r="Q3156" s="42"/>
    </row>
    <row r="3157" spans="1:17" ht="13" x14ac:dyDescent="0.15">
      <c r="A3157" s="42"/>
      <c r="B3157" s="167"/>
      <c r="C3157" s="46"/>
      <c r="D3157" s="43"/>
      <c r="E3157" s="45"/>
      <c r="F3157" s="42"/>
      <c r="G3157" s="42"/>
      <c r="H3157" s="42"/>
      <c r="I3157" s="45"/>
      <c r="J3157" s="42"/>
      <c r="K3157" s="42"/>
      <c r="L3157" s="42"/>
      <c r="M3157" s="42"/>
      <c r="N3157" s="42"/>
      <c r="O3157" s="42"/>
      <c r="P3157" s="42"/>
      <c r="Q3157" s="42"/>
    </row>
    <row r="3158" spans="1:17" ht="13" x14ac:dyDescent="0.15">
      <c r="A3158" s="42"/>
      <c r="B3158" s="167"/>
      <c r="C3158" s="46"/>
      <c r="D3158" s="43"/>
      <c r="E3158" s="45"/>
      <c r="F3158" s="42"/>
      <c r="G3158" s="42"/>
      <c r="H3158" s="42"/>
      <c r="I3158" s="45"/>
      <c r="J3158" s="42"/>
      <c r="K3158" s="42"/>
      <c r="L3158" s="42"/>
      <c r="M3158" s="42"/>
      <c r="N3158" s="42"/>
      <c r="O3158" s="42"/>
      <c r="P3158" s="42"/>
      <c r="Q3158" s="42"/>
    </row>
    <row r="3159" spans="1:17" ht="13" x14ac:dyDescent="0.15">
      <c r="A3159" s="42"/>
      <c r="B3159" s="167"/>
      <c r="C3159" s="46"/>
      <c r="D3159" s="43"/>
      <c r="E3159" s="45"/>
      <c r="F3159" s="42"/>
      <c r="G3159" s="42"/>
      <c r="H3159" s="42"/>
      <c r="I3159" s="45"/>
      <c r="J3159" s="42"/>
      <c r="K3159" s="42"/>
      <c r="L3159" s="42"/>
      <c r="M3159" s="42"/>
      <c r="N3159" s="42"/>
      <c r="O3159" s="42"/>
      <c r="P3159" s="42"/>
      <c r="Q3159" s="42"/>
    </row>
    <row r="3160" spans="1:17" ht="13" x14ac:dyDescent="0.15">
      <c r="A3160" s="42"/>
      <c r="B3160" s="167"/>
      <c r="C3160" s="46"/>
      <c r="D3160" s="43"/>
      <c r="E3160" s="45"/>
      <c r="F3160" s="42"/>
      <c r="G3160" s="42"/>
      <c r="H3160" s="42"/>
      <c r="I3160" s="45"/>
      <c r="J3160" s="42"/>
      <c r="K3160" s="42"/>
      <c r="L3160" s="42"/>
      <c r="M3160" s="42"/>
      <c r="N3160" s="42"/>
      <c r="O3160" s="42"/>
      <c r="P3160" s="42"/>
      <c r="Q3160" s="42"/>
    </row>
    <row r="3161" spans="1:17" ht="13" x14ac:dyDescent="0.15">
      <c r="A3161" s="42"/>
      <c r="B3161" s="167"/>
      <c r="C3161" s="46"/>
      <c r="D3161" s="43"/>
      <c r="E3161" s="45"/>
      <c r="F3161" s="42"/>
      <c r="G3161" s="42"/>
      <c r="H3161" s="42"/>
      <c r="I3161" s="45"/>
      <c r="J3161" s="42"/>
      <c r="K3161" s="42"/>
      <c r="L3161" s="42"/>
      <c r="M3161" s="42"/>
      <c r="N3161" s="42"/>
      <c r="O3161" s="42"/>
      <c r="P3161" s="42"/>
      <c r="Q3161" s="42"/>
    </row>
    <row r="3162" spans="1:17" ht="13" x14ac:dyDescent="0.15">
      <c r="A3162" s="42"/>
      <c r="B3162" s="167"/>
      <c r="C3162" s="46"/>
      <c r="D3162" s="43"/>
      <c r="E3162" s="45"/>
      <c r="F3162" s="42"/>
      <c r="G3162" s="42"/>
      <c r="H3162" s="42"/>
      <c r="I3162" s="45"/>
      <c r="J3162" s="42"/>
      <c r="K3162" s="42"/>
      <c r="L3162" s="42"/>
      <c r="M3162" s="42"/>
      <c r="N3162" s="42"/>
      <c r="O3162" s="42"/>
      <c r="P3162" s="42"/>
      <c r="Q3162" s="42"/>
    </row>
    <row r="3163" spans="1:17" ht="13" x14ac:dyDescent="0.15">
      <c r="A3163" s="42"/>
      <c r="B3163" s="167"/>
      <c r="C3163" s="46"/>
      <c r="D3163" s="43"/>
      <c r="E3163" s="45"/>
      <c r="F3163" s="42"/>
      <c r="G3163" s="42"/>
      <c r="H3163" s="42"/>
      <c r="I3163" s="45"/>
      <c r="J3163" s="42"/>
      <c r="K3163" s="42"/>
      <c r="L3163" s="42"/>
      <c r="M3163" s="42"/>
      <c r="N3163" s="42"/>
      <c r="O3163" s="42"/>
      <c r="P3163" s="42"/>
      <c r="Q3163" s="42"/>
    </row>
    <row r="3164" spans="1:17" ht="13" x14ac:dyDescent="0.15">
      <c r="A3164" s="42"/>
      <c r="B3164" s="167"/>
      <c r="C3164" s="46"/>
      <c r="D3164" s="43"/>
      <c r="E3164" s="45"/>
      <c r="F3164" s="42"/>
      <c r="G3164" s="42"/>
      <c r="H3164" s="42"/>
      <c r="I3164" s="45"/>
      <c r="J3164" s="42"/>
      <c r="K3164" s="42"/>
      <c r="L3164" s="42"/>
      <c r="M3164" s="42"/>
      <c r="N3164" s="42"/>
      <c r="O3164" s="42"/>
      <c r="P3164" s="42"/>
      <c r="Q3164" s="42"/>
    </row>
    <row r="3165" spans="1:17" ht="13" x14ac:dyDescent="0.15">
      <c r="A3165" s="42"/>
      <c r="B3165" s="167"/>
      <c r="C3165" s="46"/>
      <c r="D3165" s="43"/>
      <c r="E3165" s="45"/>
      <c r="F3165" s="42"/>
      <c r="G3165" s="42"/>
      <c r="H3165" s="42"/>
      <c r="I3165" s="45"/>
      <c r="J3165" s="42"/>
      <c r="K3165" s="42"/>
      <c r="L3165" s="42"/>
      <c r="M3165" s="42"/>
      <c r="N3165" s="42"/>
      <c r="O3165" s="42"/>
      <c r="P3165" s="42"/>
      <c r="Q3165" s="42"/>
    </row>
    <row r="3166" spans="1:17" ht="13" x14ac:dyDescent="0.15">
      <c r="A3166" s="42"/>
      <c r="B3166" s="167"/>
      <c r="C3166" s="46"/>
      <c r="D3166" s="43"/>
      <c r="E3166" s="45"/>
      <c r="F3166" s="42"/>
      <c r="G3166" s="42"/>
      <c r="H3166" s="42"/>
      <c r="I3166" s="45"/>
      <c r="J3166" s="42"/>
      <c r="K3166" s="42"/>
      <c r="L3166" s="42"/>
      <c r="M3166" s="42"/>
      <c r="N3166" s="42"/>
      <c r="O3166" s="42"/>
      <c r="P3166" s="42"/>
      <c r="Q3166" s="42"/>
    </row>
    <row r="3167" spans="1:17" ht="13" x14ac:dyDescent="0.15">
      <c r="A3167" s="42"/>
      <c r="B3167" s="167"/>
      <c r="C3167" s="46"/>
      <c r="D3167" s="43"/>
      <c r="E3167" s="45"/>
      <c r="F3167" s="42"/>
      <c r="G3167" s="42"/>
      <c r="H3167" s="42"/>
      <c r="I3167" s="45"/>
      <c r="J3167" s="42"/>
      <c r="K3167" s="42"/>
      <c r="L3167" s="42"/>
      <c r="M3167" s="42"/>
      <c r="N3167" s="42"/>
      <c r="O3167" s="42"/>
      <c r="P3167" s="42"/>
      <c r="Q3167" s="42"/>
    </row>
    <row r="3168" spans="1:17" ht="13" x14ac:dyDescent="0.15">
      <c r="A3168" s="42"/>
      <c r="B3168" s="167"/>
      <c r="C3168" s="46"/>
      <c r="D3168" s="43"/>
      <c r="E3168" s="45"/>
      <c r="F3168" s="42"/>
      <c r="G3168" s="42"/>
      <c r="H3168" s="42"/>
      <c r="I3168" s="45"/>
      <c r="J3168" s="42"/>
      <c r="K3168" s="42"/>
      <c r="L3168" s="42"/>
      <c r="M3168" s="42"/>
      <c r="N3168" s="42"/>
      <c r="O3168" s="42"/>
      <c r="P3168" s="42"/>
      <c r="Q3168" s="42"/>
    </row>
    <row r="3169" spans="1:17" ht="13" x14ac:dyDescent="0.15">
      <c r="A3169" s="42"/>
      <c r="B3169" s="167"/>
      <c r="C3169" s="46"/>
      <c r="D3169" s="43"/>
      <c r="E3169" s="45"/>
      <c r="F3169" s="42"/>
      <c r="G3169" s="42"/>
      <c r="H3169" s="42"/>
      <c r="I3169" s="45"/>
      <c r="J3169" s="42"/>
      <c r="K3169" s="42"/>
      <c r="L3169" s="42"/>
      <c r="M3169" s="42"/>
      <c r="N3169" s="42"/>
      <c r="O3169" s="42"/>
      <c r="P3169" s="42"/>
      <c r="Q3169" s="42"/>
    </row>
    <row r="3170" spans="1:17" ht="13" x14ac:dyDescent="0.15">
      <c r="A3170" s="42"/>
      <c r="B3170" s="167"/>
      <c r="C3170" s="46"/>
      <c r="D3170" s="43"/>
      <c r="E3170" s="45"/>
      <c r="F3170" s="42"/>
      <c r="G3170" s="42"/>
      <c r="H3170" s="42"/>
      <c r="I3170" s="45"/>
      <c r="J3170" s="42"/>
      <c r="K3170" s="42"/>
      <c r="L3170" s="42"/>
      <c r="M3170" s="42"/>
      <c r="N3170" s="42"/>
      <c r="O3170" s="42"/>
      <c r="P3170" s="42"/>
      <c r="Q3170" s="42"/>
    </row>
    <row r="3171" spans="1:17" ht="13" x14ac:dyDescent="0.15">
      <c r="A3171" s="42"/>
      <c r="B3171" s="167"/>
      <c r="C3171" s="46"/>
      <c r="D3171" s="43"/>
      <c r="E3171" s="45"/>
      <c r="F3171" s="42"/>
      <c r="G3171" s="42"/>
      <c r="H3171" s="42"/>
      <c r="I3171" s="45"/>
      <c r="J3171" s="42"/>
      <c r="K3171" s="42"/>
      <c r="L3171" s="42"/>
      <c r="M3171" s="42"/>
      <c r="N3171" s="42"/>
      <c r="O3171" s="42"/>
      <c r="P3171" s="42"/>
      <c r="Q3171" s="42"/>
    </row>
    <row r="3172" spans="1:17" ht="13" x14ac:dyDescent="0.15">
      <c r="A3172" s="42"/>
      <c r="B3172" s="167"/>
      <c r="C3172" s="46"/>
      <c r="D3172" s="43"/>
      <c r="E3172" s="45"/>
      <c r="F3172" s="42"/>
      <c r="G3172" s="42"/>
      <c r="H3172" s="42"/>
      <c r="I3172" s="45"/>
      <c r="J3172" s="42"/>
      <c r="K3172" s="42"/>
      <c r="L3172" s="42"/>
      <c r="M3172" s="42"/>
      <c r="N3172" s="42"/>
      <c r="O3172" s="42"/>
      <c r="P3172" s="42"/>
      <c r="Q3172" s="42"/>
    </row>
    <row r="3173" spans="1:17" ht="13" x14ac:dyDescent="0.15">
      <c r="A3173" s="42"/>
      <c r="B3173" s="167"/>
      <c r="C3173" s="46"/>
      <c r="D3173" s="43"/>
      <c r="E3173" s="45"/>
      <c r="F3173" s="42"/>
      <c r="G3173" s="42"/>
      <c r="H3173" s="42"/>
      <c r="I3173" s="45"/>
      <c r="J3173" s="42"/>
      <c r="K3173" s="42"/>
      <c r="L3173" s="42"/>
      <c r="M3173" s="42"/>
      <c r="N3173" s="42"/>
      <c r="O3173" s="42"/>
      <c r="P3173" s="42"/>
      <c r="Q3173" s="42"/>
    </row>
    <row r="3174" spans="1:17" ht="13" x14ac:dyDescent="0.15">
      <c r="A3174" s="42"/>
      <c r="B3174" s="167"/>
      <c r="C3174" s="46"/>
      <c r="D3174" s="43"/>
      <c r="E3174" s="45"/>
      <c r="F3174" s="42"/>
      <c r="G3174" s="42"/>
      <c r="H3174" s="42"/>
      <c r="I3174" s="45"/>
      <c r="J3174" s="42"/>
      <c r="K3174" s="42"/>
      <c r="L3174" s="42"/>
      <c r="M3174" s="42"/>
      <c r="N3174" s="42"/>
      <c r="O3174" s="42"/>
      <c r="P3174" s="42"/>
      <c r="Q3174" s="42"/>
    </row>
    <row r="3175" spans="1:17" ht="13" x14ac:dyDescent="0.15">
      <c r="A3175" s="42"/>
      <c r="B3175" s="167"/>
      <c r="C3175" s="46"/>
      <c r="D3175" s="43"/>
      <c r="E3175" s="45"/>
      <c r="F3175" s="42"/>
      <c r="G3175" s="42"/>
      <c r="H3175" s="42"/>
      <c r="I3175" s="45"/>
      <c r="J3175" s="42"/>
      <c r="K3175" s="42"/>
      <c r="L3175" s="42"/>
      <c r="M3175" s="42"/>
      <c r="N3175" s="42"/>
      <c r="O3175" s="42"/>
      <c r="P3175" s="42"/>
      <c r="Q3175" s="42"/>
    </row>
    <row r="3176" spans="1:17" ht="13" x14ac:dyDescent="0.15">
      <c r="A3176" s="42"/>
      <c r="B3176" s="167"/>
      <c r="C3176" s="46"/>
      <c r="D3176" s="43"/>
      <c r="E3176" s="45"/>
      <c r="F3176" s="42"/>
      <c r="G3176" s="42"/>
      <c r="H3176" s="42"/>
      <c r="I3176" s="45"/>
      <c r="J3176" s="42"/>
      <c r="K3176" s="42"/>
      <c r="L3176" s="42"/>
      <c r="M3176" s="42"/>
      <c r="N3176" s="42"/>
      <c r="O3176" s="42"/>
      <c r="P3176" s="42"/>
      <c r="Q3176" s="42"/>
    </row>
    <row r="3177" spans="1:17" ht="13" x14ac:dyDescent="0.15">
      <c r="A3177" s="42"/>
      <c r="B3177" s="167"/>
      <c r="C3177" s="46"/>
      <c r="D3177" s="43"/>
      <c r="E3177" s="45"/>
      <c r="F3177" s="42"/>
      <c r="G3177" s="42"/>
      <c r="H3177" s="42"/>
      <c r="I3177" s="45"/>
      <c r="J3177" s="42"/>
      <c r="K3177" s="42"/>
      <c r="L3177" s="42"/>
      <c r="M3177" s="42"/>
      <c r="N3177" s="42"/>
      <c r="O3177" s="42"/>
      <c r="P3177" s="42"/>
      <c r="Q3177" s="42"/>
    </row>
    <row r="3178" spans="1:17" ht="13" x14ac:dyDescent="0.15">
      <c r="A3178" s="42"/>
      <c r="B3178" s="167"/>
      <c r="C3178" s="46"/>
      <c r="D3178" s="43"/>
      <c r="E3178" s="45"/>
      <c r="F3178" s="42"/>
      <c r="G3178" s="42"/>
      <c r="H3178" s="42"/>
      <c r="I3178" s="45"/>
      <c r="J3178" s="42"/>
      <c r="K3178" s="42"/>
      <c r="L3178" s="42"/>
      <c r="M3178" s="42"/>
      <c r="N3178" s="42"/>
      <c r="O3178" s="42"/>
      <c r="P3178" s="42"/>
      <c r="Q3178" s="42"/>
    </row>
    <row r="3179" spans="1:17" ht="13" x14ac:dyDescent="0.15">
      <c r="A3179" s="42"/>
      <c r="B3179" s="167"/>
      <c r="C3179" s="46"/>
      <c r="D3179" s="43"/>
      <c r="E3179" s="45"/>
      <c r="F3179" s="42"/>
      <c r="G3179" s="42"/>
      <c r="H3179" s="42"/>
      <c r="I3179" s="45"/>
      <c r="J3179" s="42"/>
      <c r="K3179" s="42"/>
      <c r="L3179" s="42"/>
      <c r="M3179" s="42"/>
      <c r="N3179" s="42"/>
      <c r="O3179" s="42"/>
      <c r="P3179" s="42"/>
      <c r="Q3179" s="42"/>
    </row>
    <row r="3180" spans="1:17" ht="13" x14ac:dyDescent="0.15">
      <c r="A3180" s="42"/>
      <c r="B3180" s="167"/>
      <c r="C3180" s="46"/>
      <c r="D3180" s="43"/>
      <c r="E3180" s="45"/>
      <c r="F3180" s="42"/>
      <c r="G3180" s="42"/>
      <c r="H3180" s="42"/>
      <c r="I3180" s="45"/>
      <c r="J3180" s="42"/>
      <c r="K3180" s="42"/>
      <c r="L3180" s="42"/>
      <c r="M3180" s="42"/>
      <c r="N3180" s="42"/>
      <c r="O3180" s="42"/>
      <c r="P3180" s="42"/>
      <c r="Q3180" s="42"/>
    </row>
    <row r="3181" spans="1:17" ht="13" x14ac:dyDescent="0.15">
      <c r="A3181" s="42"/>
      <c r="B3181" s="167"/>
      <c r="C3181" s="46"/>
      <c r="D3181" s="43"/>
      <c r="E3181" s="45"/>
      <c r="F3181" s="42"/>
      <c r="G3181" s="42"/>
      <c r="H3181" s="42"/>
      <c r="I3181" s="45"/>
      <c r="J3181" s="42"/>
      <c r="K3181" s="42"/>
      <c r="L3181" s="42"/>
      <c r="M3181" s="42"/>
      <c r="N3181" s="42"/>
      <c r="O3181" s="42"/>
      <c r="P3181" s="42"/>
      <c r="Q3181" s="42"/>
    </row>
    <row r="3182" spans="1:17" ht="13" x14ac:dyDescent="0.15">
      <c r="A3182" s="42"/>
      <c r="B3182" s="167"/>
      <c r="C3182" s="46"/>
      <c r="D3182" s="43"/>
      <c r="E3182" s="45"/>
      <c r="F3182" s="42"/>
      <c r="G3182" s="42"/>
      <c r="H3182" s="42"/>
      <c r="I3182" s="45"/>
      <c r="J3182" s="42"/>
      <c r="K3182" s="42"/>
      <c r="L3182" s="42"/>
      <c r="M3182" s="42"/>
      <c r="N3182" s="42"/>
      <c r="O3182" s="42"/>
      <c r="P3182" s="42"/>
      <c r="Q3182" s="42"/>
    </row>
    <row r="3183" spans="1:17" ht="13" x14ac:dyDescent="0.15">
      <c r="A3183" s="42"/>
      <c r="B3183" s="167"/>
      <c r="C3183" s="46"/>
      <c r="D3183" s="43"/>
      <c r="E3183" s="45"/>
      <c r="F3183" s="42"/>
      <c r="G3183" s="42"/>
      <c r="H3183" s="42"/>
      <c r="I3183" s="45"/>
      <c r="J3183" s="42"/>
      <c r="K3183" s="42"/>
      <c r="L3183" s="42"/>
      <c r="M3183" s="42"/>
      <c r="N3183" s="42"/>
      <c r="O3183" s="42"/>
      <c r="P3183" s="42"/>
      <c r="Q3183" s="42"/>
    </row>
    <row r="3184" spans="1:17" ht="13" x14ac:dyDescent="0.15">
      <c r="A3184" s="42"/>
      <c r="B3184" s="167"/>
      <c r="C3184" s="46"/>
      <c r="D3184" s="43"/>
      <c r="E3184" s="45"/>
      <c r="F3184" s="42"/>
      <c r="G3184" s="42"/>
      <c r="H3184" s="42"/>
      <c r="I3184" s="45"/>
      <c r="J3184" s="42"/>
      <c r="K3184" s="42"/>
      <c r="L3184" s="42"/>
      <c r="M3184" s="42"/>
      <c r="N3184" s="42"/>
      <c r="O3184" s="42"/>
      <c r="P3184" s="42"/>
      <c r="Q3184" s="42"/>
    </row>
    <row r="3185" spans="1:17" ht="13" x14ac:dyDescent="0.15">
      <c r="A3185" s="42"/>
      <c r="B3185" s="167"/>
      <c r="C3185" s="46"/>
      <c r="D3185" s="43"/>
      <c r="E3185" s="45"/>
      <c r="F3185" s="42"/>
      <c r="G3185" s="42"/>
      <c r="H3185" s="42"/>
      <c r="I3185" s="45"/>
      <c r="J3185" s="42"/>
      <c r="K3185" s="42"/>
      <c r="L3185" s="42"/>
      <c r="M3185" s="42"/>
      <c r="N3185" s="42"/>
      <c r="O3185" s="42"/>
      <c r="P3185" s="42"/>
      <c r="Q3185" s="42"/>
    </row>
    <row r="3186" spans="1:17" ht="13" x14ac:dyDescent="0.15">
      <c r="A3186" s="42"/>
      <c r="B3186" s="167"/>
      <c r="C3186" s="46"/>
      <c r="D3186" s="43"/>
      <c r="E3186" s="45"/>
      <c r="F3186" s="42"/>
      <c r="G3186" s="42"/>
      <c r="H3186" s="42"/>
      <c r="I3186" s="45"/>
      <c r="J3186" s="42"/>
      <c r="K3186" s="42"/>
      <c r="L3186" s="42"/>
      <c r="M3186" s="42"/>
      <c r="N3186" s="42"/>
      <c r="O3186" s="42"/>
      <c r="P3186" s="42"/>
      <c r="Q3186" s="42"/>
    </row>
    <row r="3187" spans="1:17" ht="13" x14ac:dyDescent="0.15">
      <c r="A3187" s="42"/>
      <c r="B3187" s="167"/>
      <c r="C3187" s="46"/>
      <c r="D3187" s="43"/>
      <c r="E3187" s="45"/>
      <c r="F3187" s="42"/>
      <c r="G3187" s="42"/>
      <c r="H3187" s="42"/>
      <c r="I3187" s="45"/>
      <c r="J3187" s="42"/>
      <c r="K3187" s="42"/>
      <c r="L3187" s="42"/>
      <c r="M3187" s="42"/>
      <c r="N3187" s="42"/>
      <c r="O3187" s="42"/>
      <c r="P3187" s="42"/>
      <c r="Q3187" s="42"/>
    </row>
    <row r="3188" spans="1:17" ht="13" x14ac:dyDescent="0.15">
      <c r="A3188" s="42"/>
      <c r="B3188" s="167"/>
      <c r="C3188" s="46"/>
      <c r="D3188" s="43"/>
      <c r="E3188" s="45"/>
      <c r="F3188" s="42"/>
      <c r="G3188" s="42"/>
      <c r="H3188" s="42"/>
      <c r="I3188" s="45"/>
      <c r="J3188" s="42"/>
      <c r="K3188" s="42"/>
      <c r="L3188" s="42"/>
      <c r="M3188" s="42"/>
      <c r="N3188" s="42"/>
      <c r="O3188" s="42"/>
      <c r="P3188" s="42"/>
      <c r="Q3188" s="42"/>
    </row>
    <row r="3189" spans="1:17" ht="13" x14ac:dyDescent="0.15">
      <c r="A3189" s="42"/>
      <c r="B3189" s="167"/>
      <c r="C3189" s="46"/>
      <c r="D3189" s="43"/>
      <c r="E3189" s="45"/>
      <c r="F3189" s="42"/>
      <c r="G3189" s="42"/>
      <c r="H3189" s="42"/>
      <c r="I3189" s="45"/>
      <c r="J3189" s="42"/>
      <c r="K3189" s="42"/>
      <c r="L3189" s="42"/>
      <c r="M3189" s="42"/>
      <c r="N3189" s="42"/>
      <c r="O3189" s="42"/>
      <c r="P3189" s="42"/>
      <c r="Q3189" s="42"/>
    </row>
    <row r="3190" spans="1:17" ht="13" x14ac:dyDescent="0.15">
      <c r="A3190" s="42"/>
      <c r="B3190" s="167"/>
      <c r="C3190" s="46"/>
      <c r="D3190" s="43"/>
      <c r="E3190" s="45"/>
      <c r="F3190" s="42"/>
      <c r="G3190" s="42"/>
      <c r="H3190" s="42"/>
      <c r="I3190" s="45"/>
      <c r="J3190" s="42"/>
      <c r="K3190" s="42"/>
      <c r="L3190" s="42"/>
      <c r="M3190" s="42"/>
      <c r="N3190" s="42"/>
      <c r="O3190" s="42"/>
      <c r="P3190" s="42"/>
      <c r="Q3190" s="42"/>
    </row>
    <row r="3191" spans="1:17" ht="13" x14ac:dyDescent="0.15">
      <c r="A3191" s="42"/>
      <c r="B3191" s="167"/>
      <c r="C3191" s="46"/>
      <c r="D3191" s="43"/>
      <c r="E3191" s="45"/>
      <c r="F3191" s="42"/>
      <c r="G3191" s="42"/>
      <c r="H3191" s="42"/>
      <c r="I3191" s="45"/>
      <c r="J3191" s="42"/>
      <c r="K3191" s="42"/>
      <c r="L3191" s="42"/>
      <c r="M3191" s="42"/>
      <c r="N3191" s="42"/>
      <c r="O3191" s="42"/>
      <c r="P3191" s="42"/>
      <c r="Q3191" s="42"/>
    </row>
    <row r="3192" spans="1:17" ht="13" x14ac:dyDescent="0.15">
      <c r="A3192" s="42"/>
      <c r="B3192" s="167"/>
      <c r="C3192" s="46"/>
      <c r="D3192" s="43"/>
      <c r="E3192" s="45"/>
      <c r="F3192" s="42"/>
      <c r="G3192" s="42"/>
      <c r="H3192" s="42"/>
      <c r="I3192" s="45"/>
      <c r="J3192" s="42"/>
      <c r="K3192" s="42"/>
      <c r="L3192" s="42"/>
      <c r="M3192" s="42"/>
      <c r="N3192" s="42"/>
      <c r="O3192" s="42"/>
      <c r="P3192" s="42"/>
      <c r="Q3192" s="42"/>
    </row>
    <row r="3193" spans="1:17" ht="13" x14ac:dyDescent="0.15">
      <c r="A3193" s="42"/>
      <c r="B3193" s="167"/>
      <c r="C3193" s="46"/>
      <c r="D3193" s="43"/>
      <c r="E3193" s="45"/>
      <c r="F3193" s="42"/>
      <c r="G3193" s="42"/>
      <c r="H3193" s="42"/>
      <c r="I3193" s="45"/>
      <c r="J3193" s="42"/>
      <c r="K3193" s="42"/>
      <c r="L3193" s="42"/>
      <c r="M3193" s="42"/>
      <c r="N3193" s="42"/>
      <c r="O3193" s="42"/>
      <c r="P3193" s="42"/>
      <c r="Q3193" s="42"/>
    </row>
    <row r="3194" spans="1:17" ht="13" x14ac:dyDescent="0.15">
      <c r="A3194" s="42"/>
      <c r="B3194" s="167"/>
      <c r="C3194" s="46"/>
      <c r="D3194" s="43"/>
      <c r="E3194" s="45"/>
      <c r="F3194" s="42"/>
      <c r="G3194" s="42"/>
      <c r="H3194" s="42"/>
      <c r="I3194" s="45"/>
      <c r="J3194" s="42"/>
      <c r="K3194" s="42"/>
      <c r="L3194" s="42"/>
      <c r="M3194" s="42"/>
      <c r="N3194" s="42"/>
      <c r="O3194" s="42"/>
      <c r="P3194" s="42"/>
      <c r="Q3194" s="42"/>
    </row>
    <row r="3195" spans="1:17" ht="13" x14ac:dyDescent="0.15">
      <c r="A3195" s="42"/>
      <c r="B3195" s="167"/>
      <c r="C3195" s="46"/>
      <c r="D3195" s="43"/>
      <c r="E3195" s="45"/>
      <c r="F3195" s="42"/>
      <c r="G3195" s="42"/>
      <c r="H3195" s="42"/>
      <c r="I3195" s="45"/>
      <c r="J3195" s="42"/>
      <c r="K3195" s="42"/>
      <c r="L3195" s="42"/>
      <c r="M3195" s="42"/>
      <c r="N3195" s="42"/>
      <c r="O3195" s="42"/>
      <c r="P3195" s="42"/>
      <c r="Q3195" s="42"/>
    </row>
    <row r="3196" spans="1:17" ht="13" x14ac:dyDescent="0.15">
      <c r="A3196" s="42"/>
      <c r="B3196" s="167"/>
      <c r="C3196" s="46"/>
      <c r="D3196" s="43"/>
      <c r="E3196" s="45"/>
      <c r="F3196" s="42"/>
      <c r="G3196" s="42"/>
      <c r="H3196" s="42"/>
      <c r="I3196" s="45"/>
      <c r="J3196" s="42"/>
      <c r="K3196" s="42"/>
      <c r="L3196" s="42"/>
      <c r="M3196" s="42"/>
      <c r="N3196" s="42"/>
      <c r="O3196" s="42"/>
      <c r="P3196" s="42"/>
      <c r="Q3196" s="42"/>
    </row>
    <row r="3197" spans="1:17" ht="13" x14ac:dyDescent="0.15">
      <c r="A3197" s="42"/>
      <c r="B3197" s="167"/>
      <c r="C3197" s="46"/>
      <c r="D3197" s="43"/>
      <c r="E3197" s="45"/>
      <c r="F3197" s="42"/>
      <c r="G3197" s="42"/>
      <c r="H3197" s="42"/>
      <c r="I3197" s="45"/>
      <c r="J3197" s="42"/>
      <c r="K3197" s="42"/>
      <c r="L3197" s="42"/>
      <c r="M3197" s="42"/>
      <c r="N3197" s="42"/>
      <c r="O3197" s="42"/>
      <c r="P3197" s="42"/>
      <c r="Q3197" s="42"/>
    </row>
    <row r="3198" spans="1:17" ht="13" x14ac:dyDescent="0.15">
      <c r="A3198" s="42"/>
      <c r="B3198" s="167"/>
      <c r="C3198" s="46"/>
      <c r="D3198" s="43"/>
      <c r="E3198" s="45"/>
      <c r="F3198" s="42"/>
      <c r="G3198" s="42"/>
      <c r="H3198" s="42"/>
      <c r="I3198" s="45"/>
      <c r="J3198" s="42"/>
      <c r="K3198" s="42"/>
      <c r="L3198" s="42"/>
      <c r="M3198" s="42"/>
      <c r="N3198" s="42"/>
      <c r="O3198" s="42"/>
      <c r="P3198" s="42"/>
      <c r="Q3198" s="42"/>
    </row>
    <row r="3199" spans="1:17" ht="13" x14ac:dyDescent="0.15">
      <c r="A3199" s="42"/>
      <c r="B3199" s="167"/>
      <c r="C3199" s="46"/>
      <c r="D3199" s="43"/>
      <c r="E3199" s="45"/>
      <c r="F3199" s="42"/>
      <c r="G3199" s="42"/>
      <c r="H3199" s="42"/>
      <c r="I3199" s="45"/>
      <c r="J3199" s="42"/>
      <c r="K3199" s="42"/>
      <c r="L3199" s="42"/>
      <c r="M3199" s="42"/>
      <c r="N3199" s="42"/>
      <c r="O3199" s="42"/>
      <c r="P3199" s="42"/>
      <c r="Q3199" s="42"/>
    </row>
    <row r="3200" spans="1:17" ht="13" x14ac:dyDescent="0.15">
      <c r="A3200" s="42"/>
      <c r="B3200" s="167"/>
      <c r="C3200" s="46"/>
      <c r="D3200" s="43"/>
      <c r="E3200" s="45"/>
      <c r="F3200" s="42"/>
      <c r="G3200" s="42"/>
      <c r="H3200" s="42"/>
      <c r="I3200" s="45"/>
      <c r="J3200" s="42"/>
      <c r="K3200" s="42"/>
      <c r="L3200" s="42"/>
      <c r="M3200" s="42"/>
      <c r="N3200" s="42"/>
      <c r="O3200" s="42"/>
      <c r="P3200" s="42"/>
      <c r="Q3200" s="42"/>
    </row>
    <row r="3201" spans="1:17" ht="13" x14ac:dyDescent="0.15">
      <c r="A3201" s="42"/>
      <c r="B3201" s="167"/>
      <c r="C3201" s="46"/>
      <c r="D3201" s="43"/>
      <c r="E3201" s="45"/>
      <c r="F3201" s="42"/>
      <c r="G3201" s="42"/>
      <c r="H3201" s="42"/>
      <c r="I3201" s="45"/>
      <c r="J3201" s="42"/>
      <c r="K3201" s="42"/>
      <c r="L3201" s="42"/>
      <c r="M3201" s="42"/>
      <c r="N3201" s="42"/>
      <c r="O3201" s="42"/>
      <c r="P3201" s="42"/>
      <c r="Q3201" s="42"/>
    </row>
    <row r="3202" spans="1:17" ht="13" x14ac:dyDescent="0.15">
      <c r="A3202" s="42"/>
      <c r="B3202" s="167"/>
      <c r="C3202" s="46"/>
      <c r="D3202" s="43"/>
      <c r="E3202" s="45"/>
      <c r="F3202" s="42"/>
      <c r="G3202" s="42"/>
      <c r="H3202" s="42"/>
      <c r="I3202" s="45"/>
      <c r="J3202" s="42"/>
      <c r="K3202" s="42"/>
      <c r="L3202" s="42"/>
      <c r="M3202" s="42"/>
      <c r="N3202" s="42"/>
      <c r="O3202" s="42"/>
      <c r="P3202" s="42"/>
      <c r="Q3202" s="42"/>
    </row>
    <row r="3203" spans="1:17" ht="13" x14ac:dyDescent="0.15">
      <c r="A3203" s="42"/>
      <c r="B3203" s="167"/>
      <c r="C3203" s="46"/>
      <c r="D3203" s="43"/>
      <c r="E3203" s="45"/>
      <c r="F3203" s="42"/>
      <c r="G3203" s="42"/>
      <c r="H3203" s="42"/>
      <c r="I3203" s="45"/>
      <c r="J3203" s="42"/>
      <c r="K3203" s="42"/>
      <c r="L3203" s="42"/>
      <c r="M3203" s="42"/>
      <c r="N3203" s="42"/>
      <c r="O3203" s="42"/>
      <c r="P3203" s="42"/>
      <c r="Q3203" s="42"/>
    </row>
    <row r="3204" spans="1:17" ht="13" x14ac:dyDescent="0.15">
      <c r="A3204" s="42"/>
      <c r="B3204" s="167"/>
      <c r="C3204" s="46"/>
      <c r="D3204" s="43"/>
      <c r="E3204" s="45"/>
      <c r="F3204" s="42"/>
      <c r="G3204" s="42"/>
      <c r="H3204" s="42"/>
      <c r="I3204" s="45"/>
      <c r="J3204" s="42"/>
      <c r="K3204" s="42"/>
      <c r="L3204" s="42"/>
      <c r="M3204" s="42"/>
      <c r="N3204" s="42"/>
      <c r="O3204" s="42"/>
      <c r="P3204" s="42"/>
      <c r="Q3204" s="42"/>
    </row>
    <row r="3205" spans="1:17" ht="13" x14ac:dyDescent="0.15">
      <c r="A3205" s="42"/>
      <c r="B3205" s="167"/>
      <c r="C3205" s="46"/>
      <c r="D3205" s="43"/>
      <c r="E3205" s="45"/>
      <c r="F3205" s="42"/>
      <c r="G3205" s="42"/>
      <c r="H3205" s="42"/>
      <c r="I3205" s="45"/>
      <c r="J3205" s="42"/>
      <c r="K3205" s="42"/>
      <c r="L3205" s="42"/>
      <c r="M3205" s="42"/>
      <c r="N3205" s="42"/>
      <c r="O3205" s="42"/>
      <c r="P3205" s="42"/>
      <c r="Q3205" s="42"/>
    </row>
    <row r="3206" spans="1:17" ht="13" x14ac:dyDescent="0.15">
      <c r="A3206" s="42"/>
      <c r="B3206" s="167"/>
      <c r="C3206" s="46"/>
      <c r="D3206" s="43"/>
      <c r="E3206" s="45"/>
      <c r="F3206" s="42"/>
      <c r="G3206" s="42"/>
      <c r="H3206" s="42"/>
      <c r="I3206" s="45"/>
      <c r="J3206" s="42"/>
      <c r="K3206" s="42"/>
      <c r="L3206" s="42"/>
      <c r="M3206" s="42"/>
      <c r="N3206" s="42"/>
      <c r="O3206" s="42"/>
      <c r="P3206" s="42"/>
      <c r="Q3206" s="42"/>
    </row>
    <row r="3207" spans="1:17" ht="13" x14ac:dyDescent="0.15">
      <c r="A3207" s="42"/>
      <c r="B3207" s="167"/>
      <c r="C3207" s="46"/>
      <c r="D3207" s="43"/>
      <c r="E3207" s="45"/>
      <c r="F3207" s="42"/>
      <c r="G3207" s="42"/>
      <c r="H3207" s="42"/>
      <c r="I3207" s="45"/>
      <c r="J3207" s="42"/>
      <c r="K3207" s="42"/>
      <c r="L3207" s="42"/>
      <c r="M3207" s="42"/>
      <c r="N3207" s="42"/>
      <c r="O3207" s="42"/>
      <c r="P3207" s="42"/>
      <c r="Q3207" s="42"/>
    </row>
    <row r="3208" spans="1:17" ht="13" x14ac:dyDescent="0.15">
      <c r="A3208" s="42"/>
      <c r="B3208" s="167"/>
      <c r="C3208" s="46"/>
      <c r="D3208" s="43"/>
      <c r="E3208" s="45"/>
      <c r="F3208" s="42"/>
      <c r="G3208" s="42"/>
      <c r="H3208" s="42"/>
      <c r="I3208" s="45"/>
      <c r="J3208" s="42"/>
      <c r="K3208" s="42"/>
      <c r="L3208" s="42"/>
      <c r="M3208" s="42"/>
      <c r="N3208" s="42"/>
      <c r="O3208" s="42"/>
      <c r="P3208" s="42"/>
      <c r="Q3208" s="42"/>
    </row>
    <row r="3209" spans="1:17" ht="13" x14ac:dyDescent="0.15">
      <c r="A3209" s="42"/>
      <c r="B3209" s="167"/>
      <c r="C3209" s="46"/>
      <c r="D3209" s="43"/>
      <c r="E3209" s="45"/>
      <c r="F3209" s="42"/>
      <c r="G3209" s="42"/>
      <c r="H3209" s="42"/>
      <c r="I3209" s="45"/>
      <c r="J3209" s="42"/>
      <c r="K3209" s="42"/>
      <c r="L3209" s="42"/>
      <c r="M3209" s="42"/>
      <c r="N3209" s="42"/>
      <c r="O3209" s="42"/>
      <c r="P3209" s="42"/>
      <c r="Q3209" s="42"/>
    </row>
    <row r="3210" spans="1:17" ht="13" x14ac:dyDescent="0.15">
      <c r="A3210" s="42"/>
      <c r="B3210" s="167"/>
      <c r="C3210" s="46"/>
      <c r="D3210" s="43"/>
      <c r="E3210" s="45"/>
      <c r="F3210" s="42"/>
      <c r="G3210" s="42"/>
      <c r="H3210" s="42"/>
      <c r="I3210" s="45"/>
      <c r="J3210" s="42"/>
      <c r="K3210" s="42"/>
      <c r="L3210" s="42"/>
      <c r="M3210" s="42"/>
      <c r="N3210" s="42"/>
      <c r="O3210" s="42"/>
      <c r="P3210" s="42"/>
      <c r="Q3210" s="42"/>
    </row>
    <row r="3211" spans="1:17" ht="13" x14ac:dyDescent="0.15">
      <c r="A3211" s="42"/>
      <c r="B3211" s="167"/>
      <c r="C3211" s="46"/>
      <c r="D3211" s="43"/>
      <c r="E3211" s="45"/>
      <c r="F3211" s="42"/>
      <c r="G3211" s="42"/>
      <c r="H3211" s="42"/>
      <c r="I3211" s="45"/>
      <c r="J3211" s="42"/>
      <c r="K3211" s="42"/>
      <c r="L3211" s="42"/>
      <c r="M3211" s="42"/>
      <c r="N3211" s="42"/>
      <c r="O3211" s="42"/>
      <c r="P3211" s="42"/>
      <c r="Q3211" s="42"/>
    </row>
    <row r="3212" spans="1:17" ht="13" x14ac:dyDescent="0.15">
      <c r="A3212" s="42"/>
      <c r="B3212" s="167"/>
      <c r="C3212" s="46"/>
      <c r="D3212" s="43"/>
      <c r="E3212" s="45"/>
      <c r="F3212" s="42"/>
      <c r="G3212" s="42"/>
      <c r="H3212" s="42"/>
      <c r="I3212" s="45"/>
      <c r="J3212" s="42"/>
      <c r="K3212" s="42"/>
      <c r="L3212" s="42"/>
      <c r="M3212" s="42"/>
      <c r="N3212" s="42"/>
      <c r="O3212" s="42"/>
      <c r="P3212" s="42"/>
      <c r="Q3212" s="42"/>
    </row>
    <row r="3213" spans="1:17" ht="13" x14ac:dyDescent="0.15">
      <c r="A3213" s="42"/>
      <c r="B3213" s="167"/>
      <c r="C3213" s="46"/>
      <c r="D3213" s="43"/>
      <c r="E3213" s="45"/>
      <c r="F3213" s="42"/>
      <c r="G3213" s="42"/>
      <c r="H3213" s="42"/>
      <c r="I3213" s="45"/>
      <c r="J3213" s="42"/>
      <c r="K3213" s="42"/>
      <c r="L3213" s="42"/>
      <c r="M3213" s="42"/>
      <c r="N3213" s="42"/>
      <c r="O3213" s="42"/>
      <c r="P3213" s="42"/>
      <c r="Q3213" s="42"/>
    </row>
    <row r="3214" spans="1:17" ht="13" x14ac:dyDescent="0.15">
      <c r="A3214" s="42"/>
      <c r="B3214" s="167"/>
      <c r="C3214" s="46"/>
      <c r="D3214" s="43"/>
      <c r="E3214" s="45"/>
      <c r="F3214" s="42"/>
      <c r="G3214" s="42"/>
      <c r="H3214" s="42"/>
      <c r="I3214" s="45"/>
      <c r="J3214" s="42"/>
      <c r="K3214" s="42"/>
      <c r="L3214" s="42"/>
      <c r="M3214" s="42"/>
      <c r="N3214" s="42"/>
      <c r="O3214" s="42"/>
      <c r="P3214" s="42"/>
      <c r="Q3214" s="42"/>
    </row>
    <row r="3215" spans="1:17" ht="13" x14ac:dyDescent="0.15">
      <c r="A3215" s="42"/>
      <c r="B3215" s="167"/>
      <c r="C3215" s="46"/>
      <c r="D3215" s="43"/>
      <c r="E3215" s="45"/>
      <c r="F3215" s="42"/>
      <c r="G3215" s="42"/>
      <c r="H3215" s="42"/>
      <c r="I3215" s="45"/>
      <c r="J3215" s="42"/>
      <c r="K3215" s="42"/>
      <c r="L3215" s="42"/>
      <c r="M3215" s="42"/>
      <c r="N3215" s="42"/>
      <c r="O3215" s="42"/>
      <c r="P3215" s="42"/>
      <c r="Q3215" s="42"/>
    </row>
    <row r="3216" spans="1:17" ht="13" x14ac:dyDescent="0.15">
      <c r="A3216" s="42"/>
      <c r="B3216" s="167"/>
      <c r="C3216" s="46"/>
      <c r="D3216" s="43"/>
      <c r="E3216" s="45"/>
      <c r="F3216" s="42"/>
      <c r="G3216" s="42"/>
      <c r="H3216" s="42"/>
      <c r="I3216" s="45"/>
      <c r="J3216" s="42"/>
      <c r="K3216" s="42"/>
      <c r="L3216" s="42"/>
      <c r="M3216" s="42"/>
      <c r="N3216" s="42"/>
      <c r="O3216" s="42"/>
      <c r="P3216" s="42"/>
      <c r="Q3216" s="42"/>
    </row>
    <row r="3217" spans="1:17" ht="13" x14ac:dyDescent="0.15">
      <c r="A3217" s="42"/>
      <c r="B3217" s="167"/>
      <c r="C3217" s="46"/>
      <c r="D3217" s="43"/>
      <c r="E3217" s="45"/>
      <c r="F3217" s="42"/>
      <c r="G3217" s="42"/>
      <c r="H3217" s="42"/>
      <c r="I3217" s="45"/>
      <c r="J3217" s="42"/>
      <c r="K3217" s="42"/>
      <c r="L3217" s="42"/>
      <c r="M3217" s="42"/>
      <c r="N3217" s="42"/>
      <c r="O3217" s="42"/>
      <c r="P3217" s="42"/>
      <c r="Q3217" s="42"/>
    </row>
    <row r="3218" spans="1:17" ht="13" x14ac:dyDescent="0.15">
      <c r="A3218" s="42"/>
      <c r="B3218" s="167"/>
      <c r="C3218" s="46"/>
      <c r="D3218" s="43"/>
      <c r="E3218" s="45"/>
      <c r="F3218" s="42"/>
      <c r="G3218" s="42"/>
      <c r="H3218" s="42"/>
      <c r="I3218" s="45"/>
      <c r="J3218" s="42"/>
      <c r="K3218" s="42"/>
      <c r="L3218" s="42"/>
      <c r="M3218" s="42"/>
      <c r="N3218" s="42"/>
      <c r="O3218" s="42"/>
      <c r="P3218" s="42"/>
      <c r="Q3218" s="42"/>
    </row>
    <row r="3219" spans="1:17" ht="13" x14ac:dyDescent="0.15">
      <c r="A3219" s="42"/>
      <c r="B3219" s="167"/>
      <c r="C3219" s="46"/>
      <c r="D3219" s="43"/>
      <c r="E3219" s="45"/>
      <c r="F3219" s="42"/>
      <c r="G3219" s="42"/>
      <c r="H3219" s="42"/>
      <c r="I3219" s="45"/>
      <c r="J3219" s="42"/>
      <c r="K3219" s="42"/>
      <c r="L3219" s="42"/>
      <c r="M3219" s="42"/>
      <c r="N3219" s="42"/>
      <c r="O3219" s="42"/>
      <c r="P3219" s="42"/>
      <c r="Q3219" s="42"/>
    </row>
    <row r="3220" spans="1:17" ht="13" x14ac:dyDescent="0.15">
      <c r="A3220" s="42"/>
      <c r="B3220" s="167"/>
      <c r="C3220" s="46"/>
      <c r="D3220" s="43"/>
      <c r="E3220" s="45"/>
      <c r="F3220" s="42"/>
      <c r="G3220" s="42"/>
      <c r="H3220" s="42"/>
      <c r="I3220" s="45"/>
      <c r="J3220" s="42"/>
      <c r="K3220" s="42"/>
      <c r="L3220" s="42"/>
      <c r="M3220" s="42"/>
      <c r="N3220" s="42"/>
      <c r="O3220" s="42"/>
      <c r="P3220" s="42"/>
      <c r="Q3220" s="42"/>
    </row>
    <row r="3221" spans="1:17" ht="13" x14ac:dyDescent="0.15">
      <c r="A3221" s="42"/>
      <c r="B3221" s="167"/>
      <c r="C3221" s="46"/>
      <c r="D3221" s="43"/>
      <c r="E3221" s="45"/>
      <c r="F3221" s="42"/>
      <c r="G3221" s="42"/>
      <c r="H3221" s="42"/>
      <c r="I3221" s="45"/>
      <c r="J3221" s="42"/>
      <c r="K3221" s="42"/>
      <c r="L3221" s="42"/>
      <c r="M3221" s="42"/>
      <c r="N3221" s="42"/>
      <c r="O3221" s="42"/>
      <c r="P3221" s="42"/>
      <c r="Q3221" s="42"/>
    </row>
    <row r="3222" spans="1:17" ht="13" x14ac:dyDescent="0.15">
      <c r="A3222" s="42"/>
      <c r="B3222" s="167"/>
      <c r="C3222" s="46"/>
      <c r="D3222" s="43"/>
      <c r="E3222" s="45"/>
      <c r="F3222" s="42"/>
      <c r="G3222" s="42"/>
      <c r="H3222" s="42"/>
      <c r="I3222" s="45"/>
      <c r="J3222" s="42"/>
      <c r="K3222" s="42"/>
      <c r="L3222" s="42"/>
      <c r="M3222" s="42"/>
      <c r="N3222" s="42"/>
      <c r="O3222" s="42"/>
      <c r="P3222" s="42"/>
      <c r="Q3222" s="42"/>
    </row>
    <row r="3223" spans="1:17" ht="13" x14ac:dyDescent="0.15">
      <c r="A3223" s="42"/>
      <c r="B3223" s="167"/>
      <c r="C3223" s="46"/>
      <c r="D3223" s="43"/>
      <c r="E3223" s="45"/>
      <c r="F3223" s="42"/>
      <c r="G3223" s="42"/>
      <c r="H3223" s="42"/>
      <c r="I3223" s="45"/>
      <c r="J3223" s="42"/>
      <c r="K3223" s="42"/>
      <c r="L3223" s="42"/>
      <c r="M3223" s="42"/>
      <c r="N3223" s="42"/>
      <c r="O3223" s="42"/>
      <c r="P3223" s="42"/>
      <c r="Q3223" s="42"/>
    </row>
    <row r="3224" spans="1:17" ht="13" x14ac:dyDescent="0.15">
      <c r="A3224" s="42"/>
      <c r="B3224" s="167"/>
      <c r="C3224" s="46"/>
      <c r="D3224" s="43"/>
      <c r="E3224" s="45"/>
      <c r="F3224" s="42"/>
      <c r="G3224" s="42"/>
      <c r="H3224" s="42"/>
      <c r="I3224" s="45"/>
      <c r="J3224" s="42"/>
      <c r="K3224" s="42"/>
      <c r="L3224" s="42"/>
      <c r="M3224" s="42"/>
      <c r="N3224" s="42"/>
      <c r="O3224" s="42"/>
      <c r="P3224" s="42"/>
      <c r="Q3224" s="42"/>
    </row>
    <row r="3225" spans="1:17" ht="13" x14ac:dyDescent="0.15">
      <c r="A3225" s="42"/>
      <c r="B3225" s="167"/>
      <c r="C3225" s="46"/>
      <c r="D3225" s="43"/>
      <c r="E3225" s="45"/>
      <c r="F3225" s="42"/>
      <c r="G3225" s="42"/>
      <c r="H3225" s="42"/>
      <c r="I3225" s="45"/>
      <c r="J3225" s="42"/>
      <c r="K3225" s="42"/>
      <c r="L3225" s="42"/>
      <c r="M3225" s="42"/>
      <c r="N3225" s="42"/>
      <c r="O3225" s="42"/>
      <c r="P3225" s="42"/>
      <c r="Q3225" s="42"/>
    </row>
    <row r="3226" spans="1:17" ht="13" x14ac:dyDescent="0.15">
      <c r="A3226" s="42"/>
      <c r="B3226" s="167"/>
      <c r="C3226" s="46"/>
      <c r="D3226" s="43"/>
      <c r="E3226" s="45"/>
      <c r="F3226" s="42"/>
      <c r="G3226" s="42"/>
      <c r="H3226" s="42"/>
      <c r="I3226" s="45"/>
      <c r="J3226" s="42"/>
      <c r="K3226" s="42"/>
      <c r="L3226" s="42"/>
      <c r="M3226" s="42"/>
      <c r="N3226" s="42"/>
      <c r="O3226" s="42"/>
      <c r="P3226" s="42"/>
      <c r="Q3226" s="42"/>
    </row>
    <row r="3227" spans="1:17" ht="13" x14ac:dyDescent="0.15">
      <c r="A3227" s="42"/>
      <c r="B3227" s="167"/>
      <c r="C3227" s="46"/>
      <c r="D3227" s="43"/>
      <c r="E3227" s="45"/>
      <c r="F3227" s="42"/>
      <c r="G3227" s="42"/>
      <c r="H3227" s="42"/>
      <c r="I3227" s="45"/>
      <c r="J3227" s="42"/>
      <c r="K3227" s="42"/>
      <c r="L3227" s="42"/>
      <c r="M3227" s="42"/>
      <c r="N3227" s="42"/>
      <c r="O3227" s="42"/>
      <c r="P3227" s="42"/>
      <c r="Q3227" s="42"/>
    </row>
    <row r="3228" spans="1:17" ht="13" x14ac:dyDescent="0.15">
      <c r="A3228" s="42"/>
      <c r="B3228" s="167"/>
      <c r="C3228" s="46"/>
      <c r="D3228" s="43"/>
      <c r="E3228" s="45"/>
      <c r="F3228" s="42"/>
      <c r="G3228" s="42"/>
      <c r="H3228" s="42"/>
      <c r="I3228" s="45"/>
      <c r="J3228" s="42"/>
      <c r="K3228" s="42"/>
      <c r="L3228" s="42"/>
      <c r="M3228" s="42"/>
      <c r="N3228" s="42"/>
      <c r="O3228" s="42"/>
      <c r="P3228" s="42"/>
      <c r="Q3228" s="42"/>
    </row>
    <row r="3229" spans="1:17" ht="13" x14ac:dyDescent="0.15">
      <c r="A3229" s="42"/>
      <c r="B3229" s="167"/>
      <c r="C3229" s="46"/>
      <c r="D3229" s="43"/>
      <c r="E3229" s="45"/>
      <c r="F3229" s="42"/>
      <c r="G3229" s="42"/>
      <c r="H3229" s="42"/>
      <c r="I3229" s="45"/>
      <c r="J3229" s="42"/>
      <c r="K3229" s="42"/>
      <c r="L3229" s="42"/>
      <c r="M3229" s="42"/>
      <c r="N3229" s="42"/>
      <c r="O3229" s="42"/>
      <c r="P3229" s="42"/>
      <c r="Q3229" s="42"/>
    </row>
    <row r="3230" spans="1:17" ht="13" x14ac:dyDescent="0.15">
      <c r="A3230" s="42"/>
      <c r="B3230" s="167"/>
      <c r="C3230" s="46"/>
      <c r="D3230" s="43"/>
      <c r="E3230" s="45"/>
      <c r="F3230" s="42"/>
      <c r="G3230" s="42"/>
      <c r="H3230" s="42"/>
      <c r="I3230" s="45"/>
      <c r="J3230" s="42"/>
      <c r="K3230" s="42"/>
      <c r="L3230" s="42"/>
      <c r="M3230" s="42"/>
      <c r="N3230" s="42"/>
      <c r="O3230" s="42"/>
      <c r="P3230" s="42"/>
      <c r="Q3230" s="42"/>
    </row>
    <row r="3231" spans="1:17" ht="13" x14ac:dyDescent="0.15">
      <c r="A3231" s="42"/>
      <c r="B3231" s="167"/>
      <c r="C3231" s="46"/>
      <c r="D3231" s="43"/>
      <c r="E3231" s="45"/>
      <c r="F3231" s="42"/>
      <c r="G3231" s="42"/>
      <c r="H3231" s="42"/>
      <c r="I3231" s="45"/>
      <c r="J3231" s="42"/>
      <c r="K3231" s="42"/>
      <c r="L3231" s="42"/>
      <c r="M3231" s="42"/>
      <c r="N3231" s="42"/>
      <c r="O3231" s="42"/>
      <c r="P3231" s="42"/>
      <c r="Q3231" s="42"/>
    </row>
    <row r="3232" spans="1:17" ht="13" x14ac:dyDescent="0.15">
      <c r="A3232" s="42"/>
      <c r="B3232" s="167"/>
      <c r="C3232" s="46"/>
      <c r="D3232" s="43"/>
      <c r="E3232" s="45"/>
      <c r="F3232" s="42"/>
      <c r="G3232" s="42"/>
      <c r="H3232" s="42"/>
      <c r="I3232" s="45"/>
      <c r="J3232" s="42"/>
      <c r="K3232" s="42"/>
      <c r="L3232" s="42"/>
      <c r="M3232" s="42"/>
      <c r="N3232" s="42"/>
      <c r="O3232" s="42"/>
      <c r="P3232" s="42"/>
      <c r="Q3232" s="42"/>
    </row>
    <row r="3233" spans="1:17" ht="13" x14ac:dyDescent="0.15">
      <c r="A3233" s="42"/>
      <c r="B3233" s="167"/>
      <c r="C3233" s="46"/>
      <c r="D3233" s="43"/>
      <c r="E3233" s="45"/>
      <c r="F3233" s="42"/>
      <c r="G3233" s="42"/>
      <c r="H3233" s="42"/>
      <c r="I3233" s="45"/>
      <c r="J3233" s="42"/>
      <c r="K3233" s="42"/>
      <c r="L3233" s="42"/>
      <c r="M3233" s="42"/>
      <c r="N3233" s="42"/>
      <c r="O3233" s="42"/>
      <c r="P3233" s="42"/>
      <c r="Q3233" s="42"/>
    </row>
    <row r="3234" spans="1:17" ht="13" x14ac:dyDescent="0.15">
      <c r="A3234" s="42"/>
      <c r="B3234" s="167"/>
      <c r="C3234" s="46"/>
      <c r="D3234" s="43"/>
      <c r="E3234" s="45"/>
      <c r="F3234" s="42"/>
      <c r="G3234" s="42"/>
      <c r="H3234" s="42"/>
      <c r="I3234" s="45"/>
      <c r="J3234" s="42"/>
      <c r="K3234" s="42"/>
      <c r="L3234" s="42"/>
      <c r="M3234" s="42"/>
      <c r="N3234" s="42"/>
      <c r="O3234" s="42"/>
      <c r="P3234" s="42"/>
      <c r="Q3234" s="42"/>
    </row>
    <row r="3235" spans="1:17" ht="13" x14ac:dyDescent="0.15">
      <c r="A3235" s="42"/>
      <c r="B3235" s="167"/>
      <c r="C3235" s="46"/>
      <c r="D3235" s="43"/>
      <c r="E3235" s="45"/>
      <c r="F3235" s="42"/>
      <c r="G3235" s="42"/>
      <c r="H3235" s="42"/>
      <c r="I3235" s="45"/>
      <c r="J3235" s="42"/>
      <c r="K3235" s="42"/>
      <c r="L3235" s="42"/>
      <c r="M3235" s="42"/>
      <c r="N3235" s="42"/>
      <c r="O3235" s="42"/>
      <c r="P3235" s="42"/>
      <c r="Q3235" s="42"/>
    </row>
    <row r="3236" spans="1:17" ht="13" x14ac:dyDescent="0.15">
      <c r="A3236" s="42"/>
      <c r="B3236" s="167"/>
      <c r="C3236" s="46"/>
      <c r="D3236" s="43"/>
      <c r="E3236" s="45"/>
      <c r="F3236" s="42"/>
      <c r="G3236" s="42"/>
      <c r="H3236" s="42"/>
      <c r="I3236" s="45"/>
      <c r="J3236" s="42"/>
      <c r="K3236" s="42"/>
      <c r="L3236" s="42"/>
      <c r="M3236" s="42"/>
      <c r="N3236" s="42"/>
      <c r="O3236" s="42"/>
      <c r="P3236" s="42"/>
      <c r="Q3236" s="42"/>
    </row>
    <row r="3237" spans="1:17" ht="13" x14ac:dyDescent="0.15">
      <c r="A3237" s="42"/>
      <c r="B3237" s="167"/>
      <c r="C3237" s="46"/>
      <c r="D3237" s="43"/>
      <c r="E3237" s="45"/>
      <c r="F3237" s="42"/>
      <c r="G3237" s="42"/>
      <c r="H3237" s="42"/>
      <c r="I3237" s="45"/>
      <c r="J3237" s="42"/>
      <c r="K3237" s="42"/>
      <c r="L3237" s="42"/>
      <c r="M3237" s="42"/>
      <c r="N3237" s="42"/>
      <c r="O3237" s="42"/>
      <c r="P3237" s="42"/>
      <c r="Q3237" s="42"/>
    </row>
    <row r="3238" spans="1:17" ht="13" x14ac:dyDescent="0.15">
      <c r="A3238" s="42"/>
      <c r="B3238" s="167"/>
      <c r="C3238" s="46"/>
      <c r="D3238" s="43"/>
      <c r="E3238" s="45"/>
      <c r="F3238" s="42"/>
      <c r="G3238" s="42"/>
      <c r="H3238" s="42"/>
      <c r="I3238" s="45"/>
      <c r="J3238" s="42"/>
      <c r="K3238" s="42"/>
      <c r="L3238" s="42"/>
      <c r="M3238" s="42"/>
      <c r="N3238" s="42"/>
      <c r="O3238" s="42"/>
      <c r="P3238" s="42"/>
      <c r="Q3238" s="42"/>
    </row>
    <row r="3239" spans="1:17" ht="13" x14ac:dyDescent="0.15">
      <c r="A3239" s="42"/>
      <c r="B3239" s="167"/>
      <c r="C3239" s="46"/>
      <c r="D3239" s="43"/>
      <c r="E3239" s="45"/>
      <c r="F3239" s="42"/>
      <c r="G3239" s="42"/>
      <c r="H3239" s="42"/>
      <c r="I3239" s="45"/>
      <c r="J3239" s="42"/>
      <c r="K3239" s="42"/>
      <c r="L3239" s="42"/>
      <c r="M3239" s="42"/>
      <c r="N3239" s="42"/>
      <c r="O3239" s="42"/>
      <c r="P3239" s="42"/>
      <c r="Q3239" s="42"/>
    </row>
    <row r="3240" spans="1:17" ht="13" x14ac:dyDescent="0.15">
      <c r="A3240" s="42"/>
      <c r="B3240" s="167"/>
      <c r="C3240" s="46"/>
      <c r="D3240" s="43"/>
      <c r="E3240" s="45"/>
      <c r="F3240" s="42"/>
      <c r="G3240" s="42"/>
      <c r="H3240" s="42"/>
      <c r="I3240" s="45"/>
      <c r="J3240" s="42"/>
      <c r="K3240" s="42"/>
      <c r="L3240" s="42"/>
      <c r="M3240" s="42"/>
      <c r="N3240" s="42"/>
      <c r="O3240" s="42"/>
      <c r="P3240" s="42"/>
      <c r="Q3240" s="42"/>
    </row>
    <row r="3241" spans="1:17" ht="13" x14ac:dyDescent="0.15">
      <c r="A3241" s="42"/>
      <c r="B3241" s="167"/>
      <c r="C3241" s="46"/>
      <c r="D3241" s="43"/>
      <c r="E3241" s="45"/>
      <c r="F3241" s="42"/>
      <c r="G3241" s="42"/>
      <c r="H3241" s="42"/>
      <c r="I3241" s="45"/>
      <c r="J3241" s="42"/>
      <c r="K3241" s="42"/>
      <c r="L3241" s="42"/>
      <c r="M3241" s="42"/>
      <c r="N3241" s="42"/>
      <c r="O3241" s="42"/>
      <c r="P3241" s="42"/>
      <c r="Q3241" s="42"/>
    </row>
    <row r="3242" spans="1:17" ht="13" x14ac:dyDescent="0.15">
      <c r="A3242" s="42"/>
      <c r="B3242" s="167"/>
      <c r="C3242" s="46"/>
      <c r="D3242" s="43"/>
      <c r="E3242" s="45"/>
      <c r="F3242" s="42"/>
      <c r="G3242" s="42"/>
      <c r="H3242" s="42"/>
      <c r="I3242" s="45"/>
      <c r="J3242" s="42"/>
      <c r="K3242" s="42"/>
      <c r="L3242" s="42"/>
      <c r="M3242" s="42"/>
      <c r="N3242" s="42"/>
      <c r="O3242" s="42"/>
      <c r="P3242" s="42"/>
      <c r="Q3242" s="42"/>
    </row>
    <row r="3243" spans="1:17" ht="13" x14ac:dyDescent="0.15">
      <c r="A3243" s="42"/>
      <c r="B3243" s="167"/>
      <c r="C3243" s="46"/>
      <c r="D3243" s="43"/>
      <c r="E3243" s="45"/>
      <c r="F3243" s="42"/>
      <c r="G3243" s="42"/>
      <c r="H3243" s="42"/>
      <c r="I3243" s="45"/>
      <c r="J3243" s="42"/>
      <c r="K3243" s="42"/>
      <c r="L3243" s="42"/>
      <c r="M3243" s="42"/>
      <c r="N3243" s="42"/>
      <c r="O3243" s="42"/>
      <c r="P3243" s="42"/>
      <c r="Q3243" s="42"/>
    </row>
    <row r="3244" spans="1:17" ht="13" x14ac:dyDescent="0.15">
      <c r="A3244" s="42"/>
      <c r="B3244" s="167"/>
      <c r="C3244" s="46"/>
      <c r="D3244" s="43"/>
      <c r="E3244" s="45"/>
      <c r="F3244" s="42"/>
      <c r="G3244" s="42"/>
      <c r="H3244" s="42"/>
      <c r="I3244" s="45"/>
      <c r="J3244" s="42"/>
      <c r="K3244" s="42"/>
      <c r="L3244" s="42"/>
      <c r="M3244" s="42"/>
      <c r="N3244" s="42"/>
      <c r="O3244" s="42"/>
      <c r="P3244" s="42"/>
      <c r="Q3244" s="42"/>
    </row>
    <row r="3245" spans="1:17" ht="13" x14ac:dyDescent="0.15">
      <c r="A3245" s="42"/>
      <c r="B3245" s="167"/>
      <c r="C3245" s="46"/>
      <c r="D3245" s="43"/>
      <c r="E3245" s="45"/>
      <c r="F3245" s="42"/>
      <c r="G3245" s="42"/>
      <c r="H3245" s="42"/>
      <c r="I3245" s="45"/>
      <c r="J3245" s="42"/>
      <c r="K3245" s="42"/>
      <c r="L3245" s="42"/>
      <c r="M3245" s="42"/>
      <c r="N3245" s="42"/>
      <c r="O3245" s="42"/>
      <c r="P3245" s="42"/>
      <c r="Q3245" s="42"/>
    </row>
    <row r="3246" spans="1:17" ht="13" x14ac:dyDescent="0.15">
      <c r="A3246" s="42"/>
      <c r="B3246" s="167"/>
      <c r="C3246" s="46"/>
      <c r="D3246" s="43"/>
      <c r="E3246" s="45"/>
      <c r="F3246" s="42"/>
      <c r="G3246" s="42"/>
      <c r="H3246" s="42"/>
      <c r="I3246" s="45"/>
      <c r="J3246" s="42"/>
      <c r="K3246" s="42"/>
      <c r="L3246" s="42"/>
      <c r="M3246" s="42"/>
      <c r="N3246" s="42"/>
      <c r="O3246" s="42"/>
      <c r="P3246" s="42"/>
      <c r="Q3246" s="42"/>
    </row>
    <row r="3247" spans="1:17" ht="13" x14ac:dyDescent="0.15">
      <c r="A3247" s="42"/>
      <c r="B3247" s="167"/>
      <c r="C3247" s="46"/>
      <c r="D3247" s="43"/>
      <c r="E3247" s="45"/>
      <c r="F3247" s="42"/>
      <c r="G3247" s="42"/>
      <c r="H3247" s="42"/>
      <c r="I3247" s="45"/>
      <c r="J3247" s="42"/>
      <c r="K3247" s="42"/>
      <c r="L3247" s="42"/>
      <c r="M3247" s="42"/>
      <c r="N3247" s="42"/>
      <c r="O3247" s="42"/>
      <c r="P3247" s="42"/>
      <c r="Q3247" s="42"/>
    </row>
    <row r="3248" spans="1:17" ht="13" x14ac:dyDescent="0.15">
      <c r="A3248" s="42"/>
      <c r="B3248" s="167"/>
      <c r="C3248" s="46"/>
      <c r="D3248" s="43"/>
      <c r="E3248" s="45"/>
      <c r="F3248" s="42"/>
      <c r="G3248" s="42"/>
      <c r="H3248" s="42"/>
      <c r="I3248" s="45"/>
      <c r="J3248" s="42"/>
      <c r="K3248" s="42"/>
      <c r="L3248" s="42"/>
      <c r="M3248" s="42"/>
      <c r="N3248" s="42"/>
      <c r="O3248" s="42"/>
      <c r="P3248" s="42"/>
      <c r="Q3248" s="42"/>
    </row>
    <row r="3249" spans="1:17" ht="13" x14ac:dyDescent="0.15">
      <c r="A3249" s="42"/>
      <c r="B3249" s="167"/>
      <c r="C3249" s="46"/>
      <c r="D3249" s="43"/>
      <c r="E3249" s="45"/>
      <c r="F3249" s="42"/>
      <c r="G3249" s="42"/>
      <c r="H3249" s="42"/>
      <c r="I3249" s="45"/>
      <c r="J3249" s="42"/>
      <c r="K3249" s="42"/>
      <c r="L3249" s="42"/>
      <c r="M3249" s="42"/>
      <c r="N3249" s="42"/>
      <c r="O3249" s="42"/>
      <c r="P3249" s="42"/>
      <c r="Q3249" s="42"/>
    </row>
    <row r="3250" spans="1:17" ht="13" x14ac:dyDescent="0.15">
      <c r="A3250" s="42"/>
      <c r="B3250" s="167"/>
      <c r="C3250" s="46"/>
      <c r="D3250" s="43"/>
      <c r="E3250" s="45"/>
      <c r="F3250" s="42"/>
      <c r="G3250" s="42"/>
      <c r="H3250" s="42"/>
      <c r="I3250" s="45"/>
      <c r="J3250" s="42"/>
      <c r="K3250" s="42"/>
      <c r="L3250" s="42"/>
      <c r="M3250" s="42"/>
      <c r="N3250" s="42"/>
      <c r="O3250" s="42"/>
      <c r="P3250" s="42"/>
      <c r="Q3250" s="42"/>
    </row>
    <row r="3251" spans="1:17" ht="13" x14ac:dyDescent="0.15">
      <c r="A3251" s="42"/>
      <c r="B3251" s="167"/>
      <c r="C3251" s="46"/>
      <c r="D3251" s="43"/>
      <c r="E3251" s="45"/>
      <c r="F3251" s="42"/>
      <c r="G3251" s="42"/>
      <c r="H3251" s="42"/>
      <c r="I3251" s="45"/>
      <c r="J3251" s="42"/>
      <c r="K3251" s="42"/>
      <c r="L3251" s="42"/>
      <c r="M3251" s="42"/>
      <c r="N3251" s="42"/>
      <c r="O3251" s="42"/>
      <c r="P3251" s="42"/>
      <c r="Q3251" s="42"/>
    </row>
    <row r="3252" spans="1:17" ht="13" x14ac:dyDescent="0.15">
      <c r="A3252" s="42"/>
      <c r="B3252" s="167"/>
      <c r="C3252" s="46"/>
      <c r="D3252" s="43"/>
      <c r="E3252" s="45"/>
      <c r="F3252" s="42"/>
      <c r="G3252" s="42"/>
      <c r="H3252" s="42"/>
      <c r="I3252" s="45"/>
      <c r="J3252" s="42"/>
      <c r="K3252" s="42"/>
      <c r="L3252" s="42"/>
      <c r="M3252" s="42"/>
      <c r="N3252" s="42"/>
      <c r="O3252" s="42"/>
      <c r="P3252" s="42"/>
      <c r="Q3252" s="42"/>
    </row>
    <row r="3253" spans="1:17" ht="13" x14ac:dyDescent="0.15">
      <c r="A3253" s="42"/>
      <c r="B3253" s="167"/>
      <c r="C3253" s="46"/>
      <c r="D3253" s="43"/>
      <c r="E3253" s="45"/>
      <c r="F3253" s="42"/>
      <c r="G3253" s="42"/>
      <c r="H3253" s="42"/>
      <c r="I3253" s="45"/>
      <c r="J3253" s="42"/>
      <c r="K3253" s="42"/>
      <c r="L3253" s="42"/>
      <c r="M3253" s="42"/>
      <c r="N3253" s="42"/>
      <c r="O3253" s="42"/>
      <c r="P3253" s="42"/>
      <c r="Q3253" s="42"/>
    </row>
    <row r="3254" spans="1:17" ht="13" x14ac:dyDescent="0.15">
      <c r="A3254" s="42"/>
      <c r="B3254" s="167"/>
      <c r="C3254" s="46"/>
      <c r="D3254" s="43"/>
      <c r="E3254" s="45"/>
      <c r="F3254" s="42"/>
      <c r="G3254" s="42"/>
      <c r="H3254" s="42"/>
      <c r="I3254" s="45"/>
      <c r="J3254" s="42"/>
      <c r="K3254" s="42"/>
      <c r="L3254" s="42"/>
      <c r="M3254" s="42"/>
      <c r="N3254" s="42"/>
      <c r="O3254" s="42"/>
      <c r="P3254" s="42"/>
      <c r="Q3254" s="42"/>
    </row>
    <row r="3255" spans="1:17" ht="13" x14ac:dyDescent="0.15">
      <c r="A3255" s="42"/>
      <c r="B3255" s="167"/>
      <c r="C3255" s="46"/>
      <c r="D3255" s="43"/>
      <c r="E3255" s="45"/>
      <c r="F3255" s="42"/>
      <c r="G3255" s="42"/>
      <c r="H3255" s="42"/>
      <c r="I3255" s="45"/>
      <c r="J3255" s="42"/>
      <c r="K3255" s="42"/>
      <c r="L3255" s="42"/>
      <c r="M3255" s="42"/>
      <c r="N3255" s="42"/>
      <c r="O3255" s="42"/>
      <c r="P3255" s="42"/>
      <c r="Q3255" s="42"/>
    </row>
    <row r="3256" spans="1:17" ht="13" x14ac:dyDescent="0.15">
      <c r="A3256" s="42"/>
      <c r="B3256" s="167"/>
      <c r="C3256" s="46"/>
      <c r="D3256" s="43"/>
      <c r="E3256" s="45"/>
      <c r="F3256" s="42"/>
      <c r="G3256" s="42"/>
      <c r="H3256" s="42"/>
      <c r="I3256" s="45"/>
      <c r="J3256" s="42"/>
      <c r="K3256" s="42"/>
      <c r="L3256" s="42"/>
      <c r="M3256" s="42"/>
      <c r="N3256" s="42"/>
      <c r="O3256" s="42"/>
      <c r="P3256" s="42"/>
      <c r="Q3256" s="42"/>
    </row>
    <row r="3257" spans="1:17" ht="13" x14ac:dyDescent="0.15">
      <c r="A3257" s="42"/>
      <c r="B3257" s="167"/>
      <c r="C3257" s="46"/>
      <c r="D3257" s="43"/>
      <c r="E3257" s="45"/>
      <c r="F3257" s="42"/>
      <c r="G3257" s="42"/>
      <c r="H3257" s="42"/>
      <c r="I3257" s="45"/>
      <c r="J3257" s="42"/>
      <c r="K3257" s="42"/>
      <c r="L3257" s="42"/>
      <c r="M3257" s="42"/>
      <c r="N3257" s="42"/>
      <c r="O3257" s="42"/>
      <c r="P3257" s="42"/>
      <c r="Q3257" s="42"/>
    </row>
    <row r="3258" spans="1:17" ht="13" x14ac:dyDescent="0.15">
      <c r="A3258" s="42"/>
      <c r="B3258" s="167"/>
      <c r="C3258" s="46"/>
      <c r="D3258" s="43"/>
      <c r="E3258" s="45"/>
      <c r="F3258" s="42"/>
      <c r="G3258" s="42"/>
      <c r="H3258" s="42"/>
      <c r="I3258" s="45"/>
      <c r="J3258" s="42"/>
      <c r="K3258" s="42"/>
      <c r="L3258" s="42"/>
      <c r="M3258" s="42"/>
      <c r="N3258" s="42"/>
      <c r="O3258" s="42"/>
      <c r="P3258" s="42"/>
      <c r="Q3258" s="42"/>
    </row>
    <row r="3259" spans="1:17" ht="13" x14ac:dyDescent="0.15">
      <c r="A3259" s="42"/>
      <c r="B3259" s="167"/>
      <c r="C3259" s="46"/>
      <c r="D3259" s="43"/>
      <c r="E3259" s="45"/>
      <c r="F3259" s="42"/>
      <c r="G3259" s="42"/>
      <c r="H3259" s="42"/>
      <c r="I3259" s="45"/>
      <c r="J3259" s="42"/>
      <c r="K3259" s="42"/>
      <c r="L3259" s="42"/>
      <c r="M3259" s="42"/>
      <c r="N3259" s="42"/>
      <c r="O3259" s="42"/>
      <c r="P3259" s="42"/>
      <c r="Q3259" s="42"/>
    </row>
    <row r="3260" spans="1:17" ht="13" x14ac:dyDescent="0.15">
      <c r="A3260" s="42"/>
      <c r="B3260" s="167"/>
      <c r="C3260" s="46"/>
      <c r="D3260" s="43"/>
      <c r="E3260" s="45"/>
      <c r="F3260" s="42"/>
      <c r="G3260" s="42"/>
      <c r="H3260" s="42"/>
      <c r="I3260" s="45"/>
      <c r="J3260" s="42"/>
      <c r="K3260" s="42"/>
      <c r="L3260" s="42"/>
      <c r="M3260" s="42"/>
      <c r="N3260" s="42"/>
      <c r="O3260" s="42"/>
      <c r="P3260" s="42"/>
      <c r="Q3260" s="42"/>
    </row>
    <row r="3261" spans="1:17" ht="13" x14ac:dyDescent="0.15">
      <c r="A3261" s="42"/>
      <c r="B3261" s="167"/>
      <c r="C3261" s="46"/>
      <c r="D3261" s="43"/>
      <c r="E3261" s="45"/>
      <c r="F3261" s="42"/>
      <c r="G3261" s="42"/>
      <c r="H3261" s="42"/>
      <c r="I3261" s="45"/>
      <c r="J3261" s="42"/>
      <c r="K3261" s="42"/>
      <c r="L3261" s="42"/>
      <c r="M3261" s="42"/>
      <c r="N3261" s="42"/>
      <c r="O3261" s="42"/>
      <c r="P3261" s="42"/>
      <c r="Q3261" s="42"/>
    </row>
    <row r="3262" spans="1:17" ht="13" x14ac:dyDescent="0.15">
      <c r="A3262" s="42"/>
      <c r="B3262" s="167"/>
      <c r="C3262" s="46"/>
      <c r="D3262" s="43"/>
      <c r="E3262" s="45"/>
      <c r="F3262" s="42"/>
      <c r="G3262" s="42"/>
      <c r="H3262" s="42"/>
      <c r="I3262" s="45"/>
      <c r="J3262" s="42"/>
      <c r="K3262" s="42"/>
      <c r="L3262" s="42"/>
      <c r="M3262" s="42"/>
      <c r="N3262" s="42"/>
      <c r="O3262" s="42"/>
      <c r="P3262" s="42"/>
      <c r="Q3262" s="42"/>
    </row>
    <row r="3263" spans="1:17" ht="13" x14ac:dyDescent="0.15">
      <c r="A3263" s="42"/>
      <c r="B3263" s="167"/>
      <c r="C3263" s="46"/>
      <c r="D3263" s="43"/>
      <c r="E3263" s="45"/>
      <c r="F3263" s="42"/>
      <c r="G3263" s="42"/>
      <c r="H3263" s="42"/>
      <c r="I3263" s="45"/>
      <c r="J3263" s="42"/>
      <c r="K3263" s="42"/>
      <c r="L3263" s="42"/>
      <c r="M3263" s="42"/>
      <c r="N3263" s="42"/>
      <c r="O3263" s="42"/>
      <c r="P3263" s="42"/>
      <c r="Q3263" s="42"/>
    </row>
    <row r="3264" spans="1:17" ht="13" x14ac:dyDescent="0.15">
      <c r="A3264" s="42"/>
      <c r="B3264" s="167"/>
      <c r="C3264" s="46"/>
      <c r="D3264" s="43"/>
      <c r="E3264" s="45"/>
      <c r="F3264" s="42"/>
      <c r="G3264" s="42"/>
      <c r="H3264" s="42"/>
      <c r="I3264" s="45"/>
      <c r="J3264" s="42"/>
      <c r="K3264" s="42"/>
      <c r="L3264" s="42"/>
      <c r="M3264" s="42"/>
      <c r="N3264" s="42"/>
      <c r="O3264" s="42"/>
      <c r="P3264" s="42"/>
      <c r="Q3264" s="42"/>
    </row>
    <row r="3265" spans="1:17" ht="13" x14ac:dyDescent="0.15">
      <c r="A3265" s="42"/>
      <c r="B3265" s="167"/>
      <c r="C3265" s="46"/>
      <c r="D3265" s="43"/>
      <c r="E3265" s="45"/>
      <c r="F3265" s="42"/>
      <c r="G3265" s="42"/>
      <c r="H3265" s="42"/>
      <c r="I3265" s="45"/>
      <c r="J3265" s="42"/>
      <c r="K3265" s="42"/>
      <c r="L3265" s="42"/>
      <c r="M3265" s="42"/>
      <c r="N3265" s="42"/>
      <c r="O3265" s="42"/>
      <c r="P3265" s="42"/>
      <c r="Q3265" s="42"/>
    </row>
    <row r="3266" spans="1:17" ht="13" x14ac:dyDescent="0.15">
      <c r="A3266" s="42"/>
      <c r="B3266" s="167"/>
      <c r="C3266" s="46"/>
      <c r="D3266" s="43"/>
      <c r="E3266" s="45"/>
      <c r="F3266" s="42"/>
      <c r="G3266" s="42"/>
      <c r="H3266" s="42"/>
      <c r="I3266" s="45"/>
      <c r="J3266" s="42"/>
      <c r="K3266" s="42"/>
      <c r="L3266" s="42"/>
      <c r="M3266" s="42"/>
      <c r="N3266" s="42"/>
      <c r="O3266" s="42"/>
      <c r="P3266" s="42"/>
      <c r="Q3266" s="42"/>
    </row>
    <row r="3267" spans="1:17" ht="13" x14ac:dyDescent="0.15">
      <c r="A3267" s="42"/>
      <c r="B3267" s="167"/>
      <c r="C3267" s="46"/>
      <c r="D3267" s="43"/>
      <c r="E3267" s="45"/>
      <c r="F3267" s="42"/>
      <c r="G3267" s="42"/>
      <c r="H3267" s="42"/>
      <c r="I3267" s="45"/>
      <c r="J3267" s="42"/>
      <c r="K3267" s="42"/>
      <c r="L3267" s="42"/>
      <c r="M3267" s="42"/>
      <c r="N3267" s="42"/>
      <c r="O3267" s="42"/>
      <c r="P3267" s="42"/>
      <c r="Q3267" s="42"/>
    </row>
    <row r="3268" spans="1:17" ht="13" x14ac:dyDescent="0.15">
      <c r="A3268" s="42"/>
      <c r="B3268" s="167"/>
      <c r="C3268" s="46"/>
      <c r="D3268" s="43"/>
      <c r="E3268" s="45"/>
      <c r="F3268" s="42"/>
      <c r="G3268" s="42"/>
      <c r="H3268" s="42"/>
      <c r="I3268" s="45"/>
      <c r="J3268" s="42"/>
      <c r="K3268" s="42"/>
      <c r="L3268" s="42"/>
      <c r="M3268" s="42"/>
      <c r="N3268" s="42"/>
      <c r="O3268" s="42"/>
      <c r="P3268" s="42"/>
      <c r="Q3268" s="42"/>
    </row>
    <row r="3269" spans="1:17" ht="13" x14ac:dyDescent="0.15">
      <c r="A3269" s="42"/>
      <c r="B3269" s="167"/>
      <c r="C3269" s="46"/>
      <c r="D3269" s="43"/>
      <c r="E3269" s="45"/>
      <c r="F3269" s="42"/>
      <c r="G3269" s="42"/>
      <c r="H3269" s="42"/>
      <c r="I3269" s="45"/>
      <c r="J3269" s="42"/>
      <c r="K3269" s="42"/>
      <c r="L3269" s="42"/>
      <c r="M3269" s="42"/>
      <c r="N3269" s="42"/>
      <c r="O3269" s="42"/>
      <c r="P3269" s="42"/>
      <c r="Q3269" s="42"/>
    </row>
    <row r="3270" spans="1:17" ht="13" x14ac:dyDescent="0.15">
      <c r="A3270" s="42"/>
      <c r="B3270" s="167"/>
      <c r="C3270" s="46"/>
      <c r="D3270" s="43"/>
      <c r="E3270" s="45"/>
      <c r="F3270" s="42"/>
      <c r="G3270" s="42"/>
      <c r="H3270" s="42"/>
      <c r="I3270" s="45"/>
      <c r="J3270" s="42"/>
      <c r="K3270" s="42"/>
      <c r="L3270" s="42"/>
      <c r="M3270" s="42"/>
      <c r="N3270" s="42"/>
      <c r="O3270" s="42"/>
      <c r="P3270" s="42"/>
      <c r="Q3270" s="42"/>
    </row>
    <row r="3271" spans="1:17" ht="13" x14ac:dyDescent="0.15">
      <c r="A3271" s="42"/>
      <c r="B3271" s="167"/>
      <c r="C3271" s="46"/>
      <c r="D3271" s="43"/>
      <c r="E3271" s="45"/>
      <c r="F3271" s="42"/>
      <c r="G3271" s="42"/>
      <c r="H3271" s="42"/>
      <c r="I3271" s="45"/>
      <c r="J3271" s="42"/>
      <c r="K3271" s="42"/>
      <c r="L3271" s="42"/>
      <c r="M3271" s="42"/>
      <c r="N3271" s="42"/>
      <c r="O3271" s="42"/>
      <c r="P3271" s="42"/>
      <c r="Q3271" s="42"/>
    </row>
    <row r="3272" spans="1:17" ht="13" x14ac:dyDescent="0.15">
      <c r="A3272" s="42"/>
      <c r="B3272" s="167"/>
      <c r="C3272" s="46"/>
      <c r="D3272" s="43"/>
      <c r="E3272" s="45"/>
      <c r="F3272" s="42"/>
      <c r="G3272" s="42"/>
      <c r="H3272" s="42"/>
      <c r="I3272" s="45"/>
      <c r="J3272" s="42"/>
      <c r="K3272" s="42"/>
      <c r="L3272" s="42"/>
      <c r="M3272" s="42"/>
      <c r="N3272" s="42"/>
      <c r="O3272" s="42"/>
      <c r="P3272" s="42"/>
      <c r="Q3272" s="42"/>
    </row>
    <row r="3273" spans="1:17" ht="13" x14ac:dyDescent="0.15">
      <c r="A3273" s="42"/>
      <c r="B3273" s="167"/>
      <c r="C3273" s="46"/>
      <c r="D3273" s="43"/>
      <c r="E3273" s="45"/>
      <c r="F3273" s="42"/>
      <c r="G3273" s="42"/>
      <c r="H3273" s="42"/>
      <c r="I3273" s="45"/>
      <c r="J3273" s="42"/>
      <c r="K3273" s="42"/>
      <c r="L3273" s="42"/>
      <c r="M3273" s="42"/>
      <c r="N3273" s="42"/>
      <c r="O3273" s="42"/>
      <c r="P3273" s="42"/>
      <c r="Q3273" s="42"/>
    </row>
    <row r="3274" spans="1:17" ht="13" x14ac:dyDescent="0.15">
      <c r="A3274" s="42"/>
      <c r="B3274" s="167"/>
      <c r="C3274" s="46"/>
      <c r="D3274" s="43"/>
      <c r="E3274" s="45"/>
      <c r="F3274" s="42"/>
      <c r="G3274" s="42"/>
      <c r="H3274" s="42"/>
      <c r="I3274" s="45"/>
      <c r="J3274" s="42"/>
      <c r="K3274" s="42"/>
      <c r="L3274" s="42"/>
      <c r="M3274" s="42"/>
      <c r="N3274" s="42"/>
      <c r="O3274" s="42"/>
      <c r="P3274" s="42"/>
      <c r="Q3274" s="42"/>
    </row>
    <row r="3275" spans="1:17" ht="13" x14ac:dyDescent="0.15">
      <c r="A3275" s="42"/>
      <c r="B3275" s="167"/>
      <c r="C3275" s="46"/>
      <c r="D3275" s="43"/>
      <c r="E3275" s="45"/>
      <c r="F3275" s="42"/>
      <c r="G3275" s="42"/>
      <c r="H3275" s="42"/>
      <c r="I3275" s="45"/>
      <c r="J3275" s="42"/>
      <c r="K3275" s="42"/>
      <c r="L3275" s="42"/>
      <c r="M3275" s="42"/>
      <c r="N3275" s="42"/>
      <c r="O3275" s="42"/>
      <c r="P3275" s="42"/>
      <c r="Q3275" s="42"/>
    </row>
    <row r="3276" spans="1:17" ht="13" x14ac:dyDescent="0.15">
      <c r="A3276" s="42"/>
      <c r="B3276" s="167"/>
      <c r="C3276" s="46"/>
      <c r="D3276" s="43"/>
      <c r="E3276" s="45"/>
      <c r="F3276" s="42"/>
      <c r="G3276" s="42"/>
      <c r="H3276" s="42"/>
      <c r="I3276" s="45"/>
      <c r="J3276" s="42"/>
      <c r="K3276" s="42"/>
      <c r="L3276" s="42"/>
      <c r="M3276" s="42"/>
      <c r="N3276" s="42"/>
      <c r="O3276" s="42"/>
      <c r="P3276" s="42"/>
      <c r="Q3276" s="42"/>
    </row>
    <row r="3277" spans="1:17" ht="13" x14ac:dyDescent="0.15">
      <c r="A3277" s="42"/>
      <c r="B3277" s="167"/>
      <c r="C3277" s="46"/>
      <c r="D3277" s="43"/>
      <c r="E3277" s="45"/>
      <c r="F3277" s="42"/>
      <c r="G3277" s="42"/>
      <c r="H3277" s="42"/>
      <c r="I3277" s="45"/>
      <c r="J3277" s="42"/>
      <c r="K3277" s="42"/>
      <c r="L3277" s="42"/>
      <c r="M3277" s="42"/>
      <c r="N3277" s="42"/>
      <c r="O3277" s="42"/>
      <c r="P3277" s="42"/>
      <c r="Q3277" s="42"/>
    </row>
    <row r="3278" spans="1:17" ht="13" x14ac:dyDescent="0.15">
      <c r="A3278" s="42"/>
      <c r="B3278" s="167"/>
      <c r="C3278" s="46"/>
      <c r="D3278" s="43"/>
      <c r="E3278" s="45"/>
      <c r="F3278" s="42"/>
      <c r="G3278" s="42"/>
      <c r="H3278" s="42"/>
      <c r="I3278" s="45"/>
      <c r="J3278" s="42"/>
      <c r="K3278" s="42"/>
      <c r="L3278" s="42"/>
      <c r="M3278" s="42"/>
      <c r="N3278" s="42"/>
      <c r="O3278" s="42"/>
      <c r="P3278" s="42"/>
      <c r="Q3278" s="42"/>
    </row>
    <row r="3279" spans="1:17" ht="13" x14ac:dyDescent="0.15">
      <c r="A3279" s="42"/>
      <c r="B3279" s="167"/>
      <c r="C3279" s="46"/>
      <c r="D3279" s="43"/>
      <c r="E3279" s="45"/>
      <c r="F3279" s="42"/>
      <c r="G3279" s="42"/>
      <c r="H3279" s="42"/>
      <c r="I3279" s="45"/>
      <c r="J3279" s="42"/>
      <c r="K3279" s="42"/>
      <c r="L3279" s="42"/>
      <c r="M3279" s="42"/>
      <c r="N3279" s="42"/>
      <c r="O3279" s="42"/>
      <c r="P3279" s="42"/>
      <c r="Q3279" s="42"/>
    </row>
    <row r="3280" spans="1:17" ht="13" x14ac:dyDescent="0.15">
      <c r="A3280" s="42"/>
      <c r="B3280" s="167"/>
      <c r="C3280" s="46"/>
      <c r="D3280" s="43"/>
      <c r="E3280" s="45"/>
      <c r="F3280" s="42"/>
      <c r="G3280" s="42"/>
      <c r="H3280" s="42"/>
      <c r="I3280" s="45"/>
      <c r="J3280" s="42"/>
      <c r="K3280" s="42"/>
      <c r="L3280" s="42"/>
      <c r="M3280" s="42"/>
      <c r="N3280" s="42"/>
      <c r="O3280" s="42"/>
      <c r="P3280" s="42"/>
      <c r="Q3280" s="42"/>
    </row>
    <row r="3281" spans="1:17" ht="13" x14ac:dyDescent="0.15">
      <c r="A3281" s="42"/>
      <c r="B3281" s="167"/>
      <c r="C3281" s="46"/>
      <c r="D3281" s="43"/>
      <c r="E3281" s="45"/>
      <c r="F3281" s="42"/>
      <c r="G3281" s="42"/>
      <c r="H3281" s="42"/>
      <c r="I3281" s="45"/>
      <c r="J3281" s="42"/>
      <c r="K3281" s="42"/>
      <c r="L3281" s="42"/>
      <c r="M3281" s="42"/>
      <c r="N3281" s="42"/>
      <c r="O3281" s="42"/>
      <c r="P3281" s="42"/>
      <c r="Q3281" s="42"/>
    </row>
    <row r="3282" spans="1:17" ht="13" x14ac:dyDescent="0.15">
      <c r="A3282" s="42"/>
      <c r="B3282" s="167"/>
      <c r="C3282" s="46"/>
      <c r="D3282" s="43"/>
      <c r="E3282" s="45"/>
      <c r="F3282" s="42"/>
      <c r="G3282" s="42"/>
      <c r="H3282" s="42"/>
      <c r="I3282" s="45"/>
      <c r="J3282" s="42"/>
      <c r="K3282" s="42"/>
      <c r="L3282" s="42"/>
      <c r="M3282" s="42"/>
      <c r="N3282" s="42"/>
      <c r="O3282" s="42"/>
      <c r="P3282" s="42"/>
      <c r="Q3282" s="42"/>
    </row>
    <row r="3283" spans="1:17" ht="13" x14ac:dyDescent="0.15">
      <c r="A3283" s="42"/>
      <c r="B3283" s="167"/>
      <c r="C3283" s="46"/>
      <c r="D3283" s="43"/>
      <c r="E3283" s="45"/>
      <c r="F3283" s="42"/>
      <c r="G3283" s="42"/>
      <c r="H3283" s="42"/>
      <c r="I3283" s="45"/>
      <c r="J3283" s="42"/>
      <c r="K3283" s="42"/>
      <c r="L3283" s="42"/>
      <c r="M3283" s="42"/>
      <c r="N3283" s="42"/>
      <c r="O3283" s="42"/>
      <c r="P3283" s="42"/>
      <c r="Q3283" s="42"/>
    </row>
    <row r="3284" spans="1:17" ht="13" x14ac:dyDescent="0.15">
      <c r="A3284" s="42"/>
      <c r="B3284" s="167"/>
      <c r="C3284" s="46"/>
      <c r="D3284" s="43"/>
      <c r="E3284" s="45"/>
      <c r="F3284" s="42"/>
      <c r="G3284" s="42"/>
      <c r="H3284" s="42"/>
      <c r="I3284" s="45"/>
      <c r="J3284" s="42"/>
      <c r="K3284" s="42"/>
      <c r="L3284" s="42"/>
      <c r="M3284" s="42"/>
      <c r="N3284" s="42"/>
      <c r="O3284" s="42"/>
      <c r="P3284" s="42"/>
      <c r="Q3284" s="42"/>
    </row>
    <row r="3285" spans="1:17" ht="13" x14ac:dyDescent="0.15">
      <c r="A3285" s="42"/>
      <c r="B3285" s="167"/>
      <c r="C3285" s="46"/>
      <c r="D3285" s="43"/>
      <c r="E3285" s="45"/>
      <c r="F3285" s="42"/>
      <c r="G3285" s="42"/>
      <c r="H3285" s="42"/>
      <c r="I3285" s="45"/>
      <c r="J3285" s="42"/>
      <c r="K3285" s="42"/>
      <c r="L3285" s="42"/>
      <c r="M3285" s="42"/>
      <c r="N3285" s="42"/>
      <c r="O3285" s="42"/>
      <c r="P3285" s="42"/>
      <c r="Q3285" s="42"/>
    </row>
    <row r="3286" spans="1:17" ht="13" x14ac:dyDescent="0.15">
      <c r="A3286" s="42"/>
      <c r="B3286" s="167"/>
      <c r="C3286" s="46"/>
      <c r="D3286" s="43"/>
      <c r="E3286" s="45"/>
      <c r="F3286" s="42"/>
      <c r="G3286" s="42"/>
      <c r="H3286" s="42"/>
      <c r="I3286" s="45"/>
      <c r="J3286" s="42"/>
      <c r="K3286" s="42"/>
      <c r="L3286" s="42"/>
      <c r="M3286" s="42"/>
      <c r="N3286" s="42"/>
      <c r="O3286" s="42"/>
      <c r="P3286" s="42"/>
      <c r="Q3286" s="42"/>
    </row>
    <row r="3287" spans="1:17" ht="13" x14ac:dyDescent="0.15">
      <c r="A3287" s="42"/>
      <c r="B3287" s="167"/>
      <c r="C3287" s="46"/>
      <c r="D3287" s="43"/>
      <c r="E3287" s="45"/>
      <c r="F3287" s="42"/>
      <c r="G3287" s="42"/>
      <c r="H3287" s="42"/>
      <c r="I3287" s="45"/>
      <c r="J3287" s="42"/>
      <c r="K3287" s="42"/>
      <c r="L3287" s="42"/>
      <c r="M3287" s="42"/>
      <c r="N3287" s="42"/>
      <c r="O3287" s="42"/>
      <c r="P3287" s="42"/>
      <c r="Q3287" s="42"/>
    </row>
    <row r="3288" spans="1:17" ht="13" x14ac:dyDescent="0.15">
      <c r="A3288" s="42"/>
      <c r="B3288" s="167"/>
      <c r="C3288" s="46"/>
      <c r="D3288" s="43"/>
      <c r="E3288" s="45"/>
      <c r="F3288" s="42"/>
      <c r="G3288" s="42"/>
      <c r="H3288" s="42"/>
      <c r="I3288" s="45"/>
      <c r="J3288" s="42"/>
      <c r="K3288" s="42"/>
      <c r="L3288" s="42"/>
      <c r="M3288" s="42"/>
      <c r="N3288" s="42"/>
      <c r="O3288" s="42"/>
      <c r="P3288" s="42"/>
      <c r="Q3288" s="42"/>
    </row>
    <row r="3289" spans="1:17" ht="13" x14ac:dyDescent="0.15">
      <c r="A3289" s="42"/>
      <c r="B3289" s="167"/>
      <c r="C3289" s="46"/>
      <c r="D3289" s="43"/>
      <c r="E3289" s="45"/>
      <c r="F3289" s="42"/>
      <c r="G3289" s="42"/>
      <c r="H3289" s="42"/>
      <c r="I3289" s="45"/>
      <c r="J3289" s="42"/>
      <c r="K3289" s="42"/>
      <c r="L3289" s="42"/>
      <c r="M3289" s="42"/>
      <c r="N3289" s="42"/>
      <c r="O3289" s="42"/>
      <c r="P3289" s="42"/>
      <c r="Q3289" s="42"/>
    </row>
    <row r="3290" spans="1:17" ht="13" x14ac:dyDescent="0.15">
      <c r="A3290" s="42"/>
      <c r="B3290" s="167"/>
      <c r="C3290" s="46"/>
      <c r="D3290" s="43"/>
      <c r="E3290" s="45"/>
      <c r="F3290" s="42"/>
      <c r="G3290" s="42"/>
      <c r="H3290" s="42"/>
      <c r="I3290" s="45"/>
      <c r="J3290" s="42"/>
      <c r="K3290" s="42"/>
      <c r="L3290" s="42"/>
      <c r="M3290" s="42"/>
      <c r="N3290" s="42"/>
      <c r="O3290" s="42"/>
      <c r="P3290" s="42"/>
      <c r="Q3290" s="42"/>
    </row>
    <row r="3291" spans="1:17" ht="13" x14ac:dyDescent="0.15">
      <c r="A3291" s="42"/>
      <c r="B3291" s="167"/>
      <c r="C3291" s="46"/>
      <c r="D3291" s="43"/>
      <c r="E3291" s="45"/>
      <c r="F3291" s="42"/>
      <c r="G3291" s="42"/>
      <c r="H3291" s="42"/>
      <c r="I3291" s="45"/>
      <c r="J3291" s="42"/>
      <c r="K3291" s="42"/>
      <c r="L3291" s="42"/>
      <c r="M3291" s="42"/>
      <c r="N3291" s="42"/>
      <c r="O3291" s="42"/>
      <c r="P3291" s="42"/>
      <c r="Q3291" s="42"/>
    </row>
    <row r="3292" spans="1:17" ht="13" x14ac:dyDescent="0.15">
      <c r="A3292" s="42"/>
      <c r="B3292" s="167"/>
      <c r="C3292" s="46"/>
      <c r="D3292" s="43"/>
      <c r="E3292" s="45"/>
      <c r="F3292" s="42"/>
      <c r="G3292" s="42"/>
      <c r="H3292" s="42"/>
      <c r="I3292" s="45"/>
      <c r="J3292" s="42"/>
      <c r="K3292" s="42"/>
      <c r="L3292" s="42"/>
      <c r="M3292" s="42"/>
      <c r="N3292" s="42"/>
      <c r="O3292" s="42"/>
      <c r="P3292" s="42"/>
      <c r="Q3292" s="42"/>
    </row>
    <row r="3293" spans="1:17" ht="13" x14ac:dyDescent="0.15">
      <c r="A3293" s="42"/>
      <c r="B3293" s="167"/>
      <c r="C3293" s="46"/>
      <c r="D3293" s="43"/>
      <c r="E3293" s="45"/>
      <c r="F3293" s="42"/>
      <c r="G3293" s="42"/>
      <c r="H3293" s="42"/>
      <c r="I3293" s="45"/>
      <c r="J3293" s="42"/>
      <c r="K3293" s="42"/>
      <c r="L3293" s="42"/>
      <c r="M3293" s="42"/>
      <c r="N3293" s="42"/>
      <c r="O3293" s="42"/>
      <c r="P3293" s="42"/>
      <c r="Q3293" s="42"/>
    </row>
    <row r="3294" spans="1:17" ht="13" x14ac:dyDescent="0.15">
      <c r="A3294" s="42"/>
      <c r="B3294" s="167"/>
      <c r="C3294" s="46"/>
      <c r="D3294" s="43"/>
      <c r="E3294" s="45"/>
      <c r="F3294" s="42"/>
      <c r="G3294" s="42"/>
      <c r="H3294" s="42"/>
      <c r="I3294" s="45"/>
      <c r="J3294" s="42"/>
      <c r="K3294" s="42"/>
      <c r="L3294" s="42"/>
      <c r="M3294" s="42"/>
      <c r="N3294" s="42"/>
      <c r="O3294" s="42"/>
      <c r="P3294" s="42"/>
      <c r="Q3294" s="42"/>
    </row>
    <row r="3295" spans="1:17" ht="13" x14ac:dyDescent="0.15">
      <c r="A3295" s="42"/>
      <c r="B3295" s="167"/>
      <c r="C3295" s="46"/>
      <c r="D3295" s="43"/>
      <c r="E3295" s="45"/>
      <c r="F3295" s="42"/>
      <c r="G3295" s="42"/>
      <c r="H3295" s="42"/>
      <c r="I3295" s="45"/>
      <c r="J3295" s="42"/>
      <c r="K3295" s="42"/>
      <c r="L3295" s="42"/>
      <c r="M3295" s="42"/>
      <c r="N3295" s="42"/>
      <c r="O3295" s="42"/>
      <c r="P3295" s="42"/>
      <c r="Q3295" s="42"/>
    </row>
    <row r="3296" spans="1:17" ht="13" x14ac:dyDescent="0.15">
      <c r="A3296" s="42"/>
      <c r="B3296" s="167"/>
      <c r="C3296" s="46"/>
      <c r="D3296" s="43"/>
      <c r="E3296" s="45"/>
      <c r="F3296" s="42"/>
      <c r="G3296" s="42"/>
      <c r="H3296" s="42"/>
      <c r="I3296" s="45"/>
      <c r="J3296" s="42"/>
      <c r="K3296" s="42"/>
      <c r="L3296" s="42"/>
      <c r="M3296" s="42"/>
      <c r="N3296" s="42"/>
      <c r="O3296" s="42"/>
      <c r="P3296" s="42"/>
      <c r="Q3296" s="42"/>
    </row>
    <row r="3297" spans="1:17" ht="13" x14ac:dyDescent="0.15">
      <c r="A3297" s="42"/>
      <c r="B3297" s="167"/>
      <c r="C3297" s="46"/>
      <c r="D3297" s="43"/>
      <c r="E3297" s="45"/>
      <c r="F3297" s="42"/>
      <c r="G3297" s="42"/>
      <c r="H3297" s="42"/>
      <c r="I3297" s="45"/>
      <c r="J3297" s="42"/>
      <c r="K3297" s="42"/>
      <c r="L3297" s="42"/>
      <c r="M3297" s="42"/>
      <c r="N3297" s="42"/>
      <c r="O3297" s="42"/>
      <c r="P3297" s="42"/>
      <c r="Q3297" s="42"/>
    </row>
    <row r="3298" spans="1:17" ht="13" x14ac:dyDescent="0.15">
      <c r="A3298" s="42"/>
      <c r="B3298" s="167"/>
      <c r="C3298" s="46"/>
      <c r="D3298" s="43"/>
      <c r="E3298" s="45"/>
      <c r="F3298" s="42"/>
      <c r="G3298" s="42"/>
      <c r="H3298" s="42"/>
      <c r="I3298" s="45"/>
      <c r="J3298" s="42"/>
      <c r="K3298" s="42"/>
      <c r="L3298" s="42"/>
      <c r="M3298" s="42"/>
      <c r="N3298" s="42"/>
      <c r="O3298" s="42"/>
      <c r="P3298" s="42"/>
      <c r="Q3298" s="42"/>
    </row>
    <row r="3299" spans="1:17" ht="13" x14ac:dyDescent="0.15">
      <c r="A3299" s="42"/>
      <c r="B3299" s="167"/>
      <c r="C3299" s="46"/>
      <c r="D3299" s="43"/>
      <c r="E3299" s="45"/>
      <c r="F3299" s="42"/>
      <c r="G3299" s="42"/>
      <c r="H3299" s="42"/>
      <c r="I3299" s="45"/>
      <c r="J3299" s="42"/>
      <c r="K3299" s="42"/>
      <c r="L3299" s="42"/>
      <c r="M3299" s="42"/>
      <c r="N3299" s="42"/>
      <c r="O3299" s="42"/>
      <c r="P3299" s="42"/>
      <c r="Q3299" s="42"/>
    </row>
    <row r="3300" spans="1:17" ht="13" x14ac:dyDescent="0.15">
      <c r="A3300" s="42"/>
      <c r="B3300" s="167"/>
      <c r="C3300" s="46"/>
      <c r="D3300" s="43"/>
      <c r="E3300" s="45"/>
      <c r="F3300" s="42"/>
      <c r="G3300" s="42"/>
      <c r="H3300" s="42"/>
      <c r="I3300" s="45"/>
      <c r="J3300" s="42"/>
      <c r="K3300" s="42"/>
      <c r="L3300" s="42"/>
      <c r="M3300" s="42"/>
      <c r="N3300" s="42"/>
      <c r="O3300" s="42"/>
      <c r="P3300" s="42"/>
      <c r="Q3300" s="42"/>
    </row>
    <row r="3301" spans="1:17" ht="13" x14ac:dyDescent="0.15">
      <c r="A3301" s="42"/>
      <c r="B3301" s="167"/>
      <c r="C3301" s="46"/>
      <c r="D3301" s="43"/>
      <c r="E3301" s="45"/>
      <c r="F3301" s="42"/>
      <c r="G3301" s="42"/>
      <c r="H3301" s="42"/>
      <c r="I3301" s="45"/>
      <c r="J3301" s="42"/>
      <c r="K3301" s="42"/>
      <c r="L3301" s="42"/>
      <c r="M3301" s="42"/>
      <c r="N3301" s="42"/>
      <c r="O3301" s="42"/>
      <c r="P3301" s="42"/>
      <c r="Q3301" s="42"/>
    </row>
    <row r="3302" spans="1:17" ht="13" x14ac:dyDescent="0.15">
      <c r="A3302" s="42"/>
      <c r="B3302" s="167"/>
      <c r="C3302" s="46"/>
      <c r="D3302" s="43"/>
      <c r="E3302" s="45"/>
      <c r="F3302" s="42"/>
      <c r="G3302" s="42"/>
      <c r="H3302" s="42"/>
      <c r="I3302" s="45"/>
      <c r="J3302" s="42"/>
      <c r="K3302" s="42"/>
      <c r="L3302" s="42"/>
      <c r="M3302" s="42"/>
      <c r="N3302" s="42"/>
      <c r="O3302" s="42"/>
      <c r="P3302" s="42"/>
      <c r="Q3302" s="42"/>
    </row>
    <row r="3303" spans="1:17" ht="13" x14ac:dyDescent="0.15">
      <c r="A3303" s="42"/>
      <c r="B3303" s="167"/>
      <c r="C3303" s="46"/>
      <c r="D3303" s="43"/>
      <c r="E3303" s="45"/>
      <c r="F3303" s="42"/>
      <c r="G3303" s="42"/>
      <c r="H3303" s="42"/>
      <c r="I3303" s="45"/>
      <c r="J3303" s="42"/>
      <c r="K3303" s="42"/>
      <c r="L3303" s="42"/>
      <c r="M3303" s="42"/>
      <c r="N3303" s="42"/>
      <c r="O3303" s="42"/>
      <c r="P3303" s="42"/>
      <c r="Q3303" s="42"/>
    </row>
    <row r="3304" spans="1:17" ht="13" x14ac:dyDescent="0.15">
      <c r="A3304" s="42"/>
      <c r="B3304" s="167"/>
      <c r="C3304" s="46"/>
      <c r="D3304" s="43"/>
      <c r="E3304" s="45"/>
      <c r="F3304" s="42"/>
      <c r="G3304" s="42"/>
      <c r="H3304" s="42"/>
      <c r="I3304" s="45"/>
      <c r="J3304" s="42"/>
      <c r="K3304" s="42"/>
      <c r="L3304" s="42"/>
      <c r="M3304" s="42"/>
      <c r="N3304" s="42"/>
      <c r="O3304" s="42"/>
      <c r="P3304" s="42"/>
      <c r="Q3304" s="42"/>
    </row>
    <row r="3305" spans="1:17" ht="13" x14ac:dyDescent="0.15">
      <c r="A3305" s="42"/>
      <c r="B3305" s="167"/>
      <c r="C3305" s="46"/>
      <c r="D3305" s="43"/>
      <c r="E3305" s="45"/>
      <c r="F3305" s="42"/>
      <c r="G3305" s="42"/>
      <c r="H3305" s="42"/>
      <c r="I3305" s="45"/>
      <c r="J3305" s="42"/>
      <c r="K3305" s="42"/>
      <c r="L3305" s="42"/>
      <c r="M3305" s="42"/>
      <c r="N3305" s="42"/>
      <c r="O3305" s="42"/>
      <c r="P3305" s="42"/>
      <c r="Q3305" s="42"/>
    </row>
    <row r="3306" spans="1:17" ht="13" x14ac:dyDescent="0.15">
      <c r="A3306" s="42"/>
      <c r="B3306" s="167"/>
      <c r="C3306" s="46"/>
      <c r="D3306" s="43"/>
      <c r="E3306" s="45"/>
      <c r="F3306" s="42"/>
      <c r="G3306" s="42"/>
      <c r="H3306" s="42"/>
      <c r="I3306" s="45"/>
      <c r="J3306" s="42"/>
      <c r="K3306" s="42"/>
      <c r="L3306" s="42"/>
      <c r="M3306" s="42"/>
      <c r="N3306" s="42"/>
      <c r="O3306" s="42"/>
      <c r="P3306" s="42"/>
      <c r="Q3306" s="42"/>
    </row>
    <row r="3307" spans="1:17" ht="13" x14ac:dyDescent="0.15">
      <c r="A3307" s="42"/>
      <c r="B3307" s="167"/>
      <c r="C3307" s="46"/>
      <c r="D3307" s="43"/>
      <c r="E3307" s="45"/>
      <c r="F3307" s="42"/>
      <c r="G3307" s="42"/>
      <c r="H3307" s="42"/>
      <c r="I3307" s="45"/>
      <c r="J3307" s="42"/>
      <c r="K3307" s="42"/>
      <c r="L3307" s="42"/>
      <c r="M3307" s="42"/>
      <c r="N3307" s="42"/>
      <c r="O3307" s="42"/>
      <c r="P3307" s="42"/>
      <c r="Q3307" s="42"/>
    </row>
    <row r="3308" spans="1:17" ht="13" x14ac:dyDescent="0.15">
      <c r="A3308" s="42"/>
      <c r="B3308" s="167"/>
      <c r="C3308" s="46"/>
      <c r="D3308" s="43"/>
      <c r="E3308" s="45"/>
      <c r="F3308" s="42"/>
      <c r="G3308" s="42"/>
      <c r="H3308" s="42"/>
      <c r="I3308" s="45"/>
      <c r="J3308" s="42"/>
      <c r="K3308" s="42"/>
      <c r="L3308" s="42"/>
      <c r="M3308" s="42"/>
      <c r="N3308" s="42"/>
      <c r="O3308" s="42"/>
      <c r="P3308" s="42"/>
      <c r="Q3308" s="42"/>
    </row>
    <row r="3309" spans="1:17" ht="13" x14ac:dyDescent="0.15">
      <c r="A3309" s="42"/>
      <c r="B3309" s="167"/>
      <c r="C3309" s="46"/>
      <c r="D3309" s="43"/>
      <c r="E3309" s="45"/>
      <c r="F3309" s="42"/>
      <c r="G3309" s="42"/>
      <c r="H3309" s="42"/>
      <c r="I3309" s="45"/>
      <c r="J3309" s="42"/>
      <c r="K3309" s="42"/>
      <c r="L3309" s="42"/>
      <c r="M3309" s="42"/>
      <c r="N3309" s="42"/>
      <c r="O3309" s="42"/>
      <c r="P3309" s="42"/>
      <c r="Q3309" s="42"/>
    </row>
    <row r="3310" spans="1:17" ht="13" x14ac:dyDescent="0.15">
      <c r="A3310" s="42"/>
      <c r="B3310" s="167"/>
      <c r="C3310" s="46"/>
      <c r="D3310" s="43"/>
      <c r="E3310" s="45"/>
      <c r="F3310" s="42"/>
      <c r="G3310" s="42"/>
      <c r="H3310" s="42"/>
      <c r="I3310" s="45"/>
      <c r="J3310" s="42"/>
      <c r="K3310" s="42"/>
      <c r="L3310" s="42"/>
      <c r="M3310" s="42"/>
      <c r="N3310" s="42"/>
      <c r="O3310" s="42"/>
      <c r="P3310" s="42"/>
      <c r="Q3310" s="42"/>
    </row>
    <row r="3311" spans="1:17" ht="13" x14ac:dyDescent="0.15">
      <c r="A3311" s="42"/>
      <c r="B3311" s="167"/>
      <c r="C3311" s="46"/>
      <c r="D3311" s="43"/>
      <c r="E3311" s="45"/>
      <c r="F3311" s="42"/>
      <c r="G3311" s="42"/>
      <c r="H3311" s="42"/>
      <c r="I3311" s="45"/>
      <c r="J3311" s="42"/>
      <c r="K3311" s="42"/>
      <c r="L3311" s="42"/>
      <c r="M3311" s="42"/>
      <c r="N3311" s="42"/>
      <c r="O3311" s="42"/>
      <c r="P3311" s="42"/>
      <c r="Q3311" s="42"/>
    </row>
    <row r="3312" spans="1:17" ht="13" x14ac:dyDescent="0.15">
      <c r="A3312" s="42"/>
      <c r="B3312" s="167"/>
      <c r="C3312" s="46"/>
      <c r="D3312" s="43"/>
      <c r="E3312" s="45"/>
      <c r="F3312" s="42"/>
      <c r="G3312" s="42"/>
      <c r="H3312" s="42"/>
      <c r="I3312" s="45"/>
      <c r="J3312" s="42"/>
      <c r="K3312" s="42"/>
      <c r="L3312" s="42"/>
      <c r="M3312" s="42"/>
      <c r="N3312" s="42"/>
      <c r="O3312" s="42"/>
      <c r="P3312" s="42"/>
      <c r="Q3312" s="42"/>
    </row>
    <row r="3313" spans="1:17" ht="13" x14ac:dyDescent="0.15">
      <c r="A3313" s="42"/>
      <c r="B3313" s="167"/>
      <c r="C3313" s="46"/>
      <c r="D3313" s="43"/>
      <c r="E3313" s="45"/>
      <c r="F3313" s="42"/>
      <c r="G3313" s="42"/>
      <c r="H3313" s="42"/>
      <c r="I3313" s="45"/>
      <c r="J3313" s="42"/>
      <c r="K3313" s="42"/>
      <c r="L3313" s="42"/>
      <c r="M3313" s="42"/>
      <c r="N3313" s="42"/>
      <c r="O3313" s="42"/>
      <c r="P3313" s="42"/>
      <c r="Q3313" s="42"/>
    </row>
    <row r="3314" spans="1:17" ht="13" x14ac:dyDescent="0.15">
      <c r="A3314" s="42"/>
      <c r="B3314" s="167"/>
      <c r="C3314" s="46"/>
      <c r="D3314" s="43"/>
      <c r="E3314" s="45"/>
      <c r="F3314" s="42"/>
      <c r="G3314" s="42"/>
      <c r="H3314" s="42"/>
      <c r="I3314" s="45"/>
      <c r="J3314" s="42"/>
      <c r="K3314" s="42"/>
      <c r="L3314" s="42"/>
      <c r="M3314" s="42"/>
      <c r="N3314" s="42"/>
      <c r="O3314" s="42"/>
      <c r="P3314" s="42"/>
      <c r="Q3314" s="42"/>
    </row>
    <row r="3315" spans="1:17" ht="13" x14ac:dyDescent="0.15">
      <c r="A3315" s="42"/>
      <c r="B3315" s="167"/>
      <c r="C3315" s="46"/>
      <c r="D3315" s="43"/>
      <c r="E3315" s="45"/>
      <c r="F3315" s="42"/>
      <c r="G3315" s="42"/>
      <c r="H3315" s="42"/>
      <c r="I3315" s="45"/>
      <c r="J3315" s="42"/>
      <c r="K3315" s="42"/>
      <c r="L3315" s="42"/>
      <c r="M3315" s="42"/>
      <c r="N3315" s="42"/>
      <c r="O3315" s="42"/>
      <c r="P3315" s="42"/>
      <c r="Q3315" s="42"/>
    </row>
    <row r="3316" spans="1:17" ht="13" x14ac:dyDescent="0.15">
      <c r="A3316" s="42"/>
      <c r="B3316" s="167"/>
      <c r="C3316" s="46"/>
      <c r="D3316" s="43"/>
      <c r="E3316" s="45"/>
      <c r="F3316" s="42"/>
      <c r="G3316" s="42"/>
      <c r="H3316" s="42"/>
      <c r="I3316" s="45"/>
      <c r="J3316" s="42"/>
      <c r="K3316" s="42"/>
      <c r="L3316" s="42"/>
      <c r="M3316" s="42"/>
      <c r="N3316" s="42"/>
      <c r="O3316" s="42"/>
      <c r="P3316" s="42"/>
      <c r="Q3316" s="42"/>
    </row>
    <row r="3317" spans="1:17" ht="13" x14ac:dyDescent="0.15">
      <c r="A3317" s="42"/>
      <c r="B3317" s="167"/>
      <c r="C3317" s="46"/>
      <c r="D3317" s="43"/>
      <c r="E3317" s="45"/>
      <c r="F3317" s="42"/>
      <c r="G3317" s="42"/>
      <c r="H3317" s="42"/>
      <c r="I3317" s="45"/>
      <c r="J3317" s="42"/>
      <c r="K3317" s="42"/>
      <c r="L3317" s="42"/>
      <c r="M3317" s="42"/>
      <c r="N3317" s="42"/>
      <c r="O3317" s="42"/>
      <c r="P3317" s="42"/>
      <c r="Q3317" s="42"/>
    </row>
    <row r="3318" spans="1:17" ht="13" x14ac:dyDescent="0.15">
      <c r="A3318" s="42"/>
      <c r="B3318" s="167"/>
      <c r="C3318" s="46"/>
      <c r="D3318" s="43"/>
      <c r="E3318" s="45"/>
      <c r="F3318" s="42"/>
      <c r="G3318" s="42"/>
      <c r="H3318" s="42"/>
      <c r="I3318" s="45"/>
      <c r="J3318" s="42"/>
      <c r="K3318" s="42"/>
      <c r="L3318" s="42"/>
      <c r="M3318" s="42"/>
      <c r="N3318" s="42"/>
      <c r="O3318" s="42"/>
      <c r="P3318" s="42"/>
      <c r="Q3318" s="42"/>
    </row>
    <row r="3319" spans="1:17" ht="13" x14ac:dyDescent="0.15">
      <c r="A3319" s="42"/>
      <c r="B3319" s="167"/>
      <c r="C3319" s="46"/>
      <c r="D3319" s="43"/>
      <c r="E3319" s="45"/>
      <c r="F3319" s="42"/>
      <c r="G3319" s="42"/>
      <c r="H3319" s="42"/>
      <c r="I3319" s="45"/>
      <c r="J3319" s="42"/>
      <c r="K3319" s="42"/>
      <c r="L3319" s="42"/>
      <c r="M3319" s="42"/>
      <c r="N3319" s="42"/>
      <c r="O3319" s="42"/>
      <c r="P3319" s="42"/>
      <c r="Q3319" s="42"/>
    </row>
    <row r="3320" spans="1:17" ht="13" x14ac:dyDescent="0.15">
      <c r="A3320" s="42"/>
      <c r="B3320" s="167"/>
      <c r="C3320" s="46"/>
      <c r="D3320" s="43"/>
      <c r="E3320" s="45"/>
      <c r="F3320" s="42"/>
      <c r="G3320" s="42"/>
      <c r="H3320" s="42"/>
      <c r="I3320" s="45"/>
      <c r="J3320" s="42"/>
      <c r="K3320" s="42"/>
      <c r="L3320" s="42"/>
      <c r="M3320" s="42"/>
      <c r="N3320" s="42"/>
      <c r="O3320" s="42"/>
      <c r="P3320" s="42"/>
      <c r="Q3320" s="42"/>
    </row>
    <row r="3321" spans="1:17" ht="13" x14ac:dyDescent="0.15">
      <c r="A3321" s="42"/>
      <c r="B3321" s="167"/>
      <c r="C3321" s="46"/>
      <c r="D3321" s="43"/>
      <c r="E3321" s="45"/>
      <c r="F3321" s="42"/>
      <c r="G3321" s="42"/>
      <c r="H3321" s="42"/>
      <c r="I3321" s="45"/>
      <c r="J3321" s="42"/>
      <c r="K3321" s="42"/>
      <c r="L3321" s="42"/>
      <c r="M3321" s="42"/>
      <c r="N3321" s="42"/>
      <c r="O3321" s="42"/>
      <c r="P3321" s="42"/>
      <c r="Q3321" s="42"/>
    </row>
    <row r="3322" spans="1:17" ht="13" x14ac:dyDescent="0.15">
      <c r="A3322" s="42"/>
      <c r="B3322" s="167"/>
      <c r="C3322" s="46"/>
      <c r="D3322" s="43"/>
      <c r="E3322" s="45"/>
      <c r="F3322" s="42"/>
      <c r="G3322" s="42"/>
      <c r="H3322" s="42"/>
      <c r="I3322" s="45"/>
      <c r="J3322" s="42"/>
      <c r="K3322" s="42"/>
      <c r="L3322" s="42"/>
      <c r="M3322" s="42"/>
      <c r="N3322" s="42"/>
      <c r="O3322" s="42"/>
      <c r="P3322" s="42"/>
      <c r="Q3322" s="42"/>
    </row>
    <row r="3323" spans="1:17" ht="13" x14ac:dyDescent="0.15">
      <c r="A3323" s="42"/>
      <c r="B3323" s="167"/>
      <c r="C3323" s="46"/>
      <c r="D3323" s="43"/>
      <c r="E3323" s="45"/>
      <c r="F3323" s="42"/>
      <c r="G3323" s="42"/>
      <c r="H3323" s="42"/>
      <c r="I3323" s="45"/>
      <c r="J3323" s="42"/>
      <c r="K3323" s="42"/>
      <c r="L3323" s="42"/>
      <c r="M3323" s="42"/>
      <c r="N3323" s="42"/>
      <c r="O3323" s="42"/>
      <c r="P3323" s="42"/>
      <c r="Q3323" s="42"/>
    </row>
    <row r="3324" spans="1:17" ht="13" x14ac:dyDescent="0.15">
      <c r="A3324" s="42"/>
      <c r="B3324" s="167"/>
      <c r="C3324" s="46"/>
      <c r="D3324" s="43"/>
      <c r="E3324" s="45"/>
      <c r="F3324" s="42"/>
      <c r="G3324" s="42"/>
      <c r="H3324" s="42"/>
      <c r="I3324" s="45"/>
      <c r="J3324" s="42"/>
      <c r="K3324" s="42"/>
      <c r="L3324" s="42"/>
      <c r="M3324" s="42"/>
      <c r="N3324" s="42"/>
      <c r="O3324" s="42"/>
      <c r="P3324" s="42"/>
      <c r="Q3324" s="42"/>
    </row>
    <row r="3325" spans="1:17" ht="13" x14ac:dyDescent="0.15">
      <c r="A3325" s="42"/>
      <c r="B3325" s="167"/>
      <c r="C3325" s="46"/>
      <c r="D3325" s="43"/>
      <c r="E3325" s="45"/>
      <c r="F3325" s="42"/>
      <c r="G3325" s="42"/>
      <c r="H3325" s="42"/>
      <c r="I3325" s="45"/>
      <c r="J3325" s="42"/>
      <c r="K3325" s="42"/>
      <c r="L3325" s="42"/>
      <c r="M3325" s="42"/>
      <c r="N3325" s="42"/>
      <c r="O3325" s="42"/>
      <c r="P3325" s="42"/>
      <c r="Q3325" s="42"/>
    </row>
    <row r="3326" spans="1:17" ht="13" x14ac:dyDescent="0.15">
      <c r="A3326" s="42"/>
      <c r="B3326" s="167"/>
      <c r="C3326" s="46"/>
      <c r="D3326" s="43"/>
      <c r="E3326" s="45"/>
      <c r="F3326" s="42"/>
      <c r="G3326" s="42"/>
      <c r="H3326" s="42"/>
      <c r="I3326" s="45"/>
      <c r="J3326" s="42"/>
      <c r="K3326" s="42"/>
      <c r="L3326" s="42"/>
      <c r="M3326" s="42"/>
      <c r="N3326" s="42"/>
      <c r="O3326" s="42"/>
      <c r="P3326" s="42"/>
      <c r="Q3326" s="42"/>
    </row>
    <row r="3327" spans="1:17" ht="13" x14ac:dyDescent="0.15">
      <c r="A3327" s="42"/>
      <c r="B3327" s="167"/>
      <c r="C3327" s="46"/>
      <c r="D3327" s="43"/>
      <c r="E3327" s="45"/>
      <c r="F3327" s="42"/>
      <c r="G3327" s="42"/>
      <c r="H3327" s="42"/>
      <c r="I3327" s="45"/>
      <c r="J3327" s="42"/>
      <c r="K3327" s="42"/>
      <c r="L3327" s="42"/>
      <c r="M3327" s="42"/>
      <c r="N3327" s="42"/>
      <c r="O3327" s="42"/>
      <c r="P3327" s="42"/>
      <c r="Q3327" s="42"/>
    </row>
    <row r="3328" spans="1:17" ht="13" x14ac:dyDescent="0.15">
      <c r="A3328" s="42"/>
      <c r="B3328" s="167"/>
      <c r="C3328" s="46"/>
      <c r="D3328" s="43"/>
      <c r="E3328" s="45"/>
      <c r="F3328" s="42"/>
      <c r="G3328" s="42"/>
      <c r="H3328" s="42"/>
      <c r="I3328" s="45"/>
      <c r="J3328" s="42"/>
      <c r="K3328" s="42"/>
      <c r="L3328" s="42"/>
      <c r="M3328" s="42"/>
      <c r="N3328" s="42"/>
      <c r="O3328" s="42"/>
      <c r="P3328" s="42"/>
      <c r="Q3328" s="42"/>
    </row>
    <row r="3329" spans="1:17" ht="13" x14ac:dyDescent="0.15">
      <c r="A3329" s="42"/>
      <c r="B3329" s="167"/>
      <c r="C3329" s="46"/>
      <c r="D3329" s="43"/>
      <c r="E3329" s="45"/>
      <c r="F3329" s="42"/>
      <c r="G3329" s="42"/>
      <c r="H3329" s="42"/>
      <c r="I3329" s="45"/>
      <c r="J3329" s="42"/>
      <c r="K3329" s="42"/>
      <c r="L3329" s="42"/>
      <c r="M3329" s="42"/>
      <c r="N3329" s="42"/>
      <c r="O3329" s="42"/>
      <c r="P3329" s="42"/>
      <c r="Q3329" s="42"/>
    </row>
    <row r="3330" spans="1:17" ht="13" x14ac:dyDescent="0.15">
      <c r="A3330" s="42"/>
      <c r="B3330" s="167"/>
      <c r="C3330" s="46"/>
      <c r="D3330" s="43"/>
      <c r="E3330" s="45"/>
      <c r="F3330" s="42"/>
      <c r="G3330" s="42"/>
      <c r="H3330" s="42"/>
      <c r="I3330" s="45"/>
      <c r="J3330" s="42"/>
      <c r="K3330" s="42"/>
      <c r="L3330" s="42"/>
      <c r="M3330" s="42"/>
      <c r="N3330" s="42"/>
      <c r="O3330" s="42"/>
      <c r="P3330" s="42"/>
      <c r="Q3330" s="42"/>
    </row>
    <row r="3331" spans="1:17" ht="13" x14ac:dyDescent="0.15">
      <c r="A3331" s="42"/>
      <c r="B3331" s="167"/>
      <c r="C3331" s="46"/>
      <c r="D3331" s="43"/>
      <c r="E3331" s="45"/>
      <c r="F3331" s="42"/>
      <c r="G3331" s="42"/>
      <c r="H3331" s="42"/>
      <c r="I3331" s="45"/>
      <c r="J3331" s="42"/>
      <c r="K3331" s="42"/>
      <c r="L3331" s="42"/>
      <c r="M3331" s="42"/>
      <c r="N3331" s="42"/>
      <c r="O3331" s="42"/>
      <c r="P3331" s="42"/>
      <c r="Q3331" s="42"/>
    </row>
    <row r="3332" spans="1:17" ht="13" x14ac:dyDescent="0.15">
      <c r="A3332" s="42"/>
      <c r="B3332" s="167"/>
      <c r="C3332" s="46"/>
      <c r="D3332" s="43"/>
      <c r="E3332" s="45"/>
      <c r="F3332" s="42"/>
      <c r="G3332" s="42"/>
      <c r="H3332" s="42"/>
      <c r="I3332" s="45"/>
      <c r="J3332" s="42"/>
      <c r="K3332" s="42"/>
      <c r="L3332" s="42"/>
      <c r="M3332" s="42"/>
      <c r="N3332" s="42"/>
      <c r="O3332" s="42"/>
      <c r="P3332" s="42"/>
      <c r="Q3332" s="42"/>
    </row>
    <row r="3333" spans="1:17" ht="13" x14ac:dyDescent="0.15">
      <c r="A3333" s="42"/>
      <c r="B3333" s="167"/>
      <c r="C3333" s="46"/>
      <c r="D3333" s="43"/>
      <c r="E3333" s="45"/>
      <c r="F3333" s="42"/>
      <c r="G3333" s="42"/>
      <c r="H3333" s="42"/>
      <c r="I3333" s="45"/>
      <c r="J3333" s="42"/>
      <c r="K3333" s="42"/>
      <c r="L3333" s="42"/>
      <c r="M3333" s="42"/>
      <c r="N3333" s="42"/>
      <c r="O3333" s="42"/>
      <c r="P3333" s="42"/>
      <c r="Q3333" s="42"/>
    </row>
    <row r="3334" spans="1:17" ht="13" x14ac:dyDescent="0.15">
      <c r="A3334" s="42"/>
      <c r="B3334" s="167"/>
      <c r="C3334" s="46"/>
      <c r="D3334" s="43"/>
      <c r="E3334" s="45"/>
      <c r="F3334" s="42"/>
      <c r="G3334" s="42"/>
      <c r="H3334" s="42"/>
      <c r="I3334" s="45"/>
      <c r="J3334" s="42"/>
      <c r="K3334" s="42"/>
      <c r="L3334" s="42"/>
      <c r="M3334" s="42"/>
      <c r="N3334" s="42"/>
      <c r="O3334" s="42"/>
      <c r="P3334" s="42"/>
      <c r="Q3334" s="42"/>
    </row>
    <row r="3335" spans="1:17" ht="13" x14ac:dyDescent="0.15">
      <c r="A3335" s="42"/>
      <c r="B3335" s="167"/>
      <c r="C3335" s="46"/>
      <c r="D3335" s="43"/>
      <c r="E3335" s="45"/>
      <c r="F3335" s="42"/>
      <c r="G3335" s="42"/>
      <c r="H3335" s="42"/>
      <c r="I3335" s="45"/>
      <c r="J3335" s="42"/>
      <c r="K3335" s="42"/>
      <c r="L3335" s="42"/>
      <c r="M3335" s="42"/>
      <c r="N3335" s="42"/>
      <c r="O3335" s="42"/>
      <c r="P3335" s="42"/>
      <c r="Q3335" s="42"/>
    </row>
    <row r="3336" spans="1:17" ht="13" x14ac:dyDescent="0.15">
      <c r="A3336" s="42"/>
      <c r="B3336" s="167"/>
      <c r="C3336" s="46"/>
      <c r="D3336" s="43"/>
      <c r="E3336" s="45"/>
      <c r="F3336" s="42"/>
      <c r="G3336" s="42"/>
      <c r="H3336" s="42"/>
      <c r="I3336" s="45"/>
      <c r="J3336" s="42"/>
      <c r="K3336" s="42"/>
      <c r="L3336" s="42"/>
      <c r="M3336" s="42"/>
      <c r="N3336" s="42"/>
      <c r="O3336" s="42"/>
      <c r="P3336" s="42"/>
      <c r="Q3336" s="42"/>
    </row>
    <row r="3337" spans="1:17" ht="13" x14ac:dyDescent="0.15">
      <c r="A3337" s="42"/>
      <c r="B3337" s="167"/>
      <c r="C3337" s="46"/>
      <c r="D3337" s="43"/>
      <c r="E3337" s="45"/>
      <c r="F3337" s="42"/>
      <c r="G3337" s="42"/>
      <c r="H3337" s="42"/>
      <c r="I3337" s="45"/>
      <c r="J3337" s="42"/>
      <c r="K3337" s="42"/>
      <c r="L3337" s="42"/>
      <c r="M3337" s="42"/>
      <c r="N3337" s="42"/>
      <c r="O3337" s="42"/>
      <c r="P3337" s="42"/>
      <c r="Q3337" s="42"/>
    </row>
    <row r="3338" spans="1:17" ht="13" x14ac:dyDescent="0.15">
      <c r="A3338" s="42"/>
      <c r="B3338" s="167"/>
      <c r="C3338" s="46"/>
      <c r="D3338" s="43"/>
      <c r="E3338" s="45"/>
      <c r="F3338" s="42"/>
      <c r="G3338" s="42"/>
      <c r="H3338" s="42"/>
      <c r="I3338" s="45"/>
      <c r="J3338" s="42"/>
      <c r="K3338" s="42"/>
      <c r="L3338" s="42"/>
      <c r="M3338" s="42"/>
      <c r="N3338" s="42"/>
      <c r="O3338" s="42"/>
      <c r="P3338" s="42"/>
      <c r="Q3338" s="42"/>
    </row>
    <row r="3339" spans="1:17" ht="13" x14ac:dyDescent="0.15">
      <c r="A3339" s="42"/>
      <c r="B3339" s="167"/>
      <c r="C3339" s="46"/>
      <c r="D3339" s="43"/>
      <c r="E3339" s="45"/>
      <c r="F3339" s="42"/>
      <c r="G3339" s="42"/>
      <c r="H3339" s="42"/>
      <c r="I3339" s="45"/>
      <c r="J3339" s="42"/>
      <c r="K3339" s="42"/>
      <c r="L3339" s="42"/>
      <c r="M3339" s="42"/>
      <c r="N3339" s="42"/>
      <c r="O3339" s="42"/>
      <c r="P3339" s="42"/>
      <c r="Q3339" s="42"/>
    </row>
    <row r="3340" spans="1:17" ht="13" x14ac:dyDescent="0.15">
      <c r="A3340" s="42"/>
      <c r="B3340" s="167"/>
      <c r="C3340" s="46"/>
      <c r="D3340" s="43"/>
      <c r="E3340" s="45"/>
      <c r="F3340" s="42"/>
      <c r="G3340" s="42"/>
      <c r="H3340" s="42"/>
      <c r="I3340" s="45"/>
      <c r="J3340" s="42"/>
      <c r="K3340" s="42"/>
      <c r="L3340" s="42"/>
      <c r="M3340" s="42"/>
      <c r="N3340" s="42"/>
      <c r="O3340" s="42"/>
      <c r="P3340" s="42"/>
      <c r="Q3340" s="42"/>
    </row>
    <row r="3341" spans="1:17" ht="13" x14ac:dyDescent="0.15">
      <c r="A3341" s="42"/>
      <c r="B3341" s="167"/>
      <c r="C3341" s="46"/>
      <c r="D3341" s="43"/>
      <c r="E3341" s="45"/>
      <c r="F3341" s="42"/>
      <c r="G3341" s="42"/>
      <c r="H3341" s="42"/>
      <c r="I3341" s="45"/>
      <c r="J3341" s="42"/>
      <c r="K3341" s="42"/>
      <c r="L3341" s="42"/>
      <c r="M3341" s="42"/>
      <c r="N3341" s="42"/>
      <c r="O3341" s="42"/>
      <c r="P3341" s="42"/>
      <c r="Q3341" s="42"/>
    </row>
    <row r="3342" spans="1:17" ht="13" x14ac:dyDescent="0.15">
      <c r="A3342" s="42"/>
      <c r="B3342" s="167"/>
      <c r="C3342" s="46"/>
      <c r="D3342" s="43"/>
      <c r="E3342" s="45"/>
      <c r="F3342" s="42"/>
      <c r="G3342" s="42"/>
      <c r="H3342" s="42"/>
      <c r="I3342" s="45"/>
      <c r="J3342" s="42"/>
      <c r="K3342" s="42"/>
      <c r="L3342" s="42"/>
      <c r="M3342" s="42"/>
      <c r="N3342" s="42"/>
      <c r="O3342" s="42"/>
      <c r="P3342" s="42"/>
      <c r="Q3342" s="42"/>
    </row>
    <row r="3343" spans="1:17" ht="13" x14ac:dyDescent="0.15">
      <c r="A3343" s="42"/>
      <c r="B3343" s="167"/>
      <c r="C3343" s="46"/>
      <c r="D3343" s="43"/>
      <c r="E3343" s="45"/>
      <c r="F3343" s="42"/>
      <c r="G3343" s="42"/>
      <c r="H3343" s="42"/>
      <c r="I3343" s="45"/>
      <c r="J3343" s="42"/>
      <c r="K3343" s="42"/>
      <c r="L3343" s="42"/>
      <c r="M3343" s="42"/>
      <c r="N3343" s="42"/>
      <c r="O3343" s="42"/>
      <c r="P3343" s="42"/>
      <c r="Q3343" s="42"/>
    </row>
    <row r="3344" spans="1:17" ht="13" x14ac:dyDescent="0.15">
      <c r="A3344" s="42"/>
      <c r="B3344" s="167"/>
      <c r="C3344" s="46"/>
      <c r="D3344" s="43"/>
      <c r="E3344" s="45"/>
      <c r="F3344" s="42"/>
      <c r="G3344" s="42"/>
      <c r="H3344" s="42"/>
      <c r="I3344" s="45"/>
      <c r="J3344" s="42"/>
      <c r="K3344" s="42"/>
      <c r="L3344" s="42"/>
      <c r="M3344" s="42"/>
      <c r="N3344" s="42"/>
      <c r="O3344" s="42"/>
      <c r="P3344" s="42"/>
      <c r="Q3344" s="42"/>
    </row>
    <row r="3345" spans="1:17" ht="13" x14ac:dyDescent="0.15">
      <c r="A3345" s="42"/>
      <c r="B3345" s="167"/>
      <c r="C3345" s="46"/>
      <c r="D3345" s="43"/>
      <c r="E3345" s="45"/>
      <c r="F3345" s="42"/>
      <c r="G3345" s="42"/>
      <c r="H3345" s="42"/>
      <c r="I3345" s="45"/>
      <c r="J3345" s="42"/>
      <c r="K3345" s="42"/>
      <c r="L3345" s="42"/>
      <c r="M3345" s="42"/>
      <c r="N3345" s="42"/>
      <c r="O3345" s="42"/>
      <c r="P3345" s="42"/>
      <c r="Q3345" s="42"/>
    </row>
    <row r="3346" spans="1:17" ht="13" x14ac:dyDescent="0.15">
      <c r="A3346" s="42"/>
      <c r="B3346" s="167"/>
      <c r="C3346" s="46"/>
      <c r="D3346" s="43"/>
      <c r="E3346" s="45"/>
      <c r="F3346" s="42"/>
      <c r="G3346" s="42"/>
      <c r="H3346" s="42"/>
      <c r="I3346" s="45"/>
      <c r="J3346" s="42"/>
      <c r="K3346" s="42"/>
      <c r="L3346" s="42"/>
      <c r="M3346" s="42"/>
      <c r="N3346" s="42"/>
      <c r="O3346" s="42"/>
      <c r="P3346" s="42"/>
      <c r="Q3346" s="42"/>
    </row>
    <row r="3347" spans="1:17" ht="13" x14ac:dyDescent="0.15">
      <c r="A3347" s="42"/>
      <c r="B3347" s="167"/>
      <c r="C3347" s="46"/>
      <c r="D3347" s="43"/>
      <c r="E3347" s="45"/>
      <c r="F3347" s="42"/>
      <c r="G3347" s="42"/>
      <c r="H3347" s="42"/>
      <c r="I3347" s="45"/>
      <c r="J3347" s="42"/>
      <c r="K3347" s="42"/>
      <c r="L3347" s="42"/>
      <c r="M3347" s="42"/>
      <c r="N3347" s="42"/>
      <c r="O3347" s="42"/>
      <c r="P3347" s="42"/>
      <c r="Q3347" s="42"/>
    </row>
    <row r="3348" spans="1:17" ht="13" x14ac:dyDescent="0.15">
      <c r="A3348" s="42"/>
      <c r="B3348" s="167"/>
      <c r="C3348" s="46"/>
      <c r="D3348" s="43"/>
      <c r="E3348" s="45"/>
      <c r="F3348" s="42"/>
      <c r="G3348" s="42"/>
      <c r="H3348" s="42"/>
      <c r="I3348" s="45"/>
      <c r="J3348" s="42"/>
      <c r="K3348" s="42"/>
      <c r="L3348" s="42"/>
      <c r="M3348" s="42"/>
      <c r="N3348" s="42"/>
      <c r="O3348" s="42"/>
      <c r="P3348" s="42"/>
      <c r="Q3348" s="42"/>
    </row>
    <row r="3349" spans="1:17" ht="13" x14ac:dyDescent="0.15">
      <c r="A3349" s="42"/>
      <c r="B3349" s="167"/>
      <c r="C3349" s="46"/>
      <c r="D3349" s="43"/>
      <c r="E3349" s="45"/>
      <c r="F3349" s="42"/>
      <c r="G3349" s="42"/>
      <c r="H3349" s="42"/>
      <c r="I3349" s="45"/>
      <c r="J3349" s="42"/>
      <c r="K3349" s="42"/>
      <c r="L3349" s="42"/>
      <c r="M3349" s="42"/>
      <c r="N3349" s="42"/>
      <c r="O3349" s="42"/>
      <c r="P3349" s="42"/>
      <c r="Q3349" s="42"/>
    </row>
    <row r="3350" spans="1:17" ht="13" x14ac:dyDescent="0.15">
      <c r="A3350" s="42"/>
      <c r="B3350" s="167"/>
      <c r="C3350" s="46"/>
      <c r="D3350" s="43"/>
      <c r="E3350" s="45"/>
      <c r="F3350" s="42"/>
      <c r="G3350" s="42"/>
      <c r="H3350" s="42"/>
      <c r="I3350" s="45"/>
      <c r="J3350" s="42"/>
      <c r="K3350" s="42"/>
      <c r="L3350" s="42"/>
      <c r="M3350" s="42"/>
      <c r="N3350" s="42"/>
      <c r="O3350" s="42"/>
      <c r="P3350" s="42"/>
      <c r="Q3350" s="42"/>
    </row>
    <row r="3351" spans="1:17" ht="13" x14ac:dyDescent="0.15">
      <c r="A3351" s="42"/>
      <c r="B3351" s="167"/>
      <c r="C3351" s="46"/>
      <c r="D3351" s="43"/>
      <c r="E3351" s="45"/>
      <c r="F3351" s="42"/>
      <c r="G3351" s="42"/>
      <c r="H3351" s="42"/>
      <c r="I3351" s="45"/>
      <c r="J3351" s="42"/>
      <c r="K3351" s="42"/>
      <c r="L3351" s="42"/>
      <c r="M3351" s="42"/>
      <c r="N3351" s="42"/>
      <c r="O3351" s="42"/>
      <c r="P3351" s="42"/>
      <c r="Q3351" s="42"/>
    </row>
    <row r="3352" spans="1:17" ht="13" x14ac:dyDescent="0.15">
      <c r="A3352" s="42"/>
      <c r="B3352" s="167"/>
      <c r="C3352" s="46"/>
      <c r="D3352" s="43"/>
      <c r="E3352" s="45"/>
      <c r="F3352" s="42"/>
      <c r="G3352" s="42"/>
      <c r="H3352" s="42"/>
      <c r="I3352" s="45"/>
      <c r="J3352" s="42"/>
      <c r="K3352" s="42"/>
      <c r="L3352" s="42"/>
      <c r="M3352" s="42"/>
      <c r="N3352" s="42"/>
      <c r="O3352" s="42"/>
      <c r="P3352" s="42"/>
      <c r="Q3352" s="42"/>
    </row>
    <row r="3353" spans="1:17" ht="13" x14ac:dyDescent="0.15">
      <c r="A3353" s="42"/>
      <c r="B3353" s="167"/>
      <c r="C3353" s="46"/>
      <c r="D3353" s="43"/>
      <c r="E3353" s="45"/>
      <c r="F3353" s="42"/>
      <c r="G3353" s="42"/>
      <c r="H3353" s="42"/>
      <c r="I3353" s="45"/>
      <c r="J3353" s="42"/>
      <c r="K3353" s="42"/>
      <c r="L3353" s="42"/>
      <c r="M3353" s="42"/>
      <c r="N3353" s="42"/>
      <c r="O3353" s="42"/>
      <c r="P3353" s="42"/>
      <c r="Q3353" s="42"/>
    </row>
    <row r="3354" spans="1:17" ht="13" x14ac:dyDescent="0.15">
      <c r="A3354" s="42"/>
      <c r="B3354" s="167"/>
      <c r="C3354" s="46"/>
      <c r="D3354" s="43"/>
      <c r="E3354" s="45"/>
      <c r="F3354" s="42"/>
      <c r="G3354" s="42"/>
      <c r="H3354" s="42"/>
      <c r="I3354" s="45"/>
      <c r="J3354" s="42"/>
      <c r="K3354" s="42"/>
      <c r="L3354" s="42"/>
      <c r="M3354" s="42"/>
      <c r="N3354" s="42"/>
      <c r="O3354" s="42"/>
      <c r="P3354" s="42"/>
      <c r="Q3354" s="42"/>
    </row>
    <row r="3355" spans="1:17" ht="13" x14ac:dyDescent="0.15">
      <c r="A3355" s="42"/>
      <c r="B3355" s="167"/>
      <c r="C3355" s="46"/>
      <c r="D3355" s="43"/>
      <c r="E3355" s="45"/>
      <c r="F3355" s="42"/>
      <c r="G3355" s="42"/>
      <c r="H3355" s="42"/>
      <c r="I3355" s="45"/>
      <c r="J3355" s="42"/>
      <c r="K3355" s="42"/>
      <c r="L3355" s="42"/>
      <c r="M3355" s="42"/>
      <c r="N3355" s="42"/>
      <c r="O3355" s="42"/>
      <c r="P3355" s="42"/>
      <c r="Q3355" s="42"/>
    </row>
    <row r="3356" spans="1:17" ht="13" x14ac:dyDescent="0.15">
      <c r="A3356" s="42"/>
      <c r="B3356" s="167"/>
      <c r="C3356" s="46"/>
      <c r="D3356" s="43"/>
      <c r="E3356" s="45"/>
      <c r="F3356" s="42"/>
      <c r="G3356" s="42"/>
      <c r="H3356" s="42"/>
      <c r="I3356" s="45"/>
      <c r="J3356" s="42"/>
      <c r="K3356" s="42"/>
      <c r="L3356" s="42"/>
      <c r="M3356" s="42"/>
      <c r="N3356" s="42"/>
      <c r="O3356" s="42"/>
      <c r="P3356" s="42"/>
      <c r="Q3356" s="42"/>
    </row>
    <row r="3357" spans="1:17" ht="13" x14ac:dyDescent="0.15">
      <c r="A3357" s="42"/>
      <c r="B3357" s="167"/>
      <c r="C3357" s="46"/>
      <c r="D3357" s="43"/>
      <c r="E3357" s="45"/>
      <c r="F3357" s="42"/>
      <c r="G3357" s="42"/>
      <c r="H3357" s="42"/>
      <c r="I3357" s="45"/>
      <c r="J3357" s="42"/>
      <c r="K3357" s="42"/>
      <c r="L3357" s="42"/>
      <c r="M3357" s="42"/>
      <c r="N3357" s="42"/>
      <c r="O3357" s="42"/>
      <c r="P3357" s="42"/>
      <c r="Q3357" s="42"/>
    </row>
    <row r="3358" spans="1:17" ht="13" x14ac:dyDescent="0.15">
      <c r="A3358" s="42"/>
      <c r="B3358" s="167"/>
      <c r="C3358" s="46"/>
      <c r="D3358" s="43"/>
      <c r="E3358" s="45"/>
      <c r="F3358" s="42"/>
      <c r="G3358" s="42"/>
      <c r="H3358" s="42"/>
      <c r="I3358" s="45"/>
      <c r="J3358" s="42"/>
      <c r="K3358" s="42"/>
      <c r="L3358" s="42"/>
      <c r="M3358" s="42"/>
      <c r="N3358" s="42"/>
      <c r="O3358" s="42"/>
      <c r="P3358" s="42"/>
      <c r="Q3358" s="42"/>
    </row>
    <row r="3359" spans="1:17" ht="13" x14ac:dyDescent="0.15">
      <c r="A3359" s="42"/>
      <c r="B3359" s="167"/>
      <c r="C3359" s="46"/>
      <c r="D3359" s="43"/>
      <c r="E3359" s="45"/>
      <c r="F3359" s="42"/>
      <c r="G3359" s="42"/>
      <c r="H3359" s="42"/>
      <c r="I3359" s="45"/>
      <c r="J3359" s="42"/>
      <c r="K3359" s="42"/>
      <c r="L3359" s="42"/>
      <c r="M3359" s="42"/>
      <c r="N3359" s="42"/>
      <c r="O3359" s="42"/>
      <c r="P3359" s="42"/>
      <c r="Q3359" s="42"/>
    </row>
    <row r="3360" spans="1:17" ht="13" x14ac:dyDescent="0.15">
      <c r="A3360" s="42"/>
      <c r="B3360" s="167"/>
      <c r="C3360" s="46"/>
      <c r="D3360" s="43"/>
      <c r="E3360" s="45"/>
      <c r="F3360" s="42"/>
      <c r="G3360" s="42"/>
      <c r="H3360" s="42"/>
      <c r="I3360" s="45"/>
      <c r="J3360" s="42"/>
      <c r="K3360" s="42"/>
      <c r="L3360" s="42"/>
      <c r="M3360" s="42"/>
      <c r="N3360" s="42"/>
      <c r="O3360" s="42"/>
      <c r="P3360" s="42"/>
      <c r="Q3360" s="42"/>
    </row>
    <row r="3361" spans="1:17" ht="13" x14ac:dyDescent="0.15">
      <c r="A3361" s="42"/>
      <c r="B3361" s="167"/>
      <c r="C3361" s="46"/>
      <c r="D3361" s="43"/>
      <c r="E3361" s="45"/>
      <c r="F3361" s="42"/>
      <c r="G3361" s="42"/>
      <c r="H3361" s="42"/>
      <c r="I3361" s="45"/>
      <c r="J3361" s="42"/>
      <c r="K3361" s="42"/>
      <c r="L3361" s="42"/>
      <c r="M3361" s="42"/>
      <c r="N3361" s="42"/>
      <c r="O3361" s="42"/>
      <c r="P3361" s="42"/>
      <c r="Q3361" s="42"/>
    </row>
    <row r="3362" spans="1:17" ht="13" x14ac:dyDescent="0.15">
      <c r="A3362" s="42"/>
      <c r="B3362" s="167"/>
      <c r="C3362" s="46"/>
      <c r="D3362" s="43"/>
      <c r="E3362" s="45"/>
      <c r="F3362" s="42"/>
      <c r="G3362" s="42"/>
      <c r="H3362" s="42"/>
      <c r="I3362" s="45"/>
      <c r="J3362" s="42"/>
      <c r="K3362" s="42"/>
      <c r="L3362" s="42"/>
      <c r="M3362" s="42"/>
      <c r="N3362" s="42"/>
      <c r="O3362" s="42"/>
      <c r="P3362" s="42"/>
      <c r="Q3362" s="42"/>
    </row>
    <row r="3363" spans="1:17" ht="13" x14ac:dyDescent="0.15">
      <c r="A3363" s="42"/>
      <c r="B3363" s="167"/>
      <c r="C3363" s="46"/>
      <c r="D3363" s="43"/>
      <c r="E3363" s="45"/>
      <c r="F3363" s="42"/>
      <c r="G3363" s="42"/>
      <c r="H3363" s="42"/>
      <c r="I3363" s="45"/>
      <c r="J3363" s="42"/>
      <c r="K3363" s="42"/>
      <c r="L3363" s="42"/>
      <c r="M3363" s="42"/>
      <c r="N3363" s="42"/>
      <c r="O3363" s="42"/>
      <c r="P3363" s="42"/>
      <c r="Q3363" s="42"/>
    </row>
    <row r="3364" spans="1:17" ht="13" x14ac:dyDescent="0.15">
      <c r="A3364" s="42"/>
      <c r="B3364" s="167"/>
      <c r="C3364" s="46"/>
      <c r="D3364" s="43"/>
      <c r="E3364" s="45"/>
      <c r="F3364" s="42"/>
      <c r="G3364" s="42"/>
      <c r="H3364" s="42"/>
      <c r="I3364" s="45"/>
      <c r="J3364" s="42"/>
      <c r="K3364" s="42"/>
      <c r="L3364" s="42"/>
      <c r="M3364" s="42"/>
      <c r="N3364" s="42"/>
      <c r="O3364" s="42"/>
      <c r="P3364" s="42"/>
      <c r="Q3364" s="42"/>
    </row>
    <row r="3365" spans="1:17" ht="13" x14ac:dyDescent="0.15">
      <c r="A3365" s="42"/>
      <c r="B3365" s="167"/>
      <c r="C3365" s="46"/>
      <c r="D3365" s="43"/>
      <c r="E3365" s="45"/>
      <c r="F3365" s="42"/>
      <c r="G3365" s="42"/>
      <c r="H3365" s="42"/>
      <c r="I3365" s="45"/>
      <c r="J3365" s="42"/>
      <c r="K3365" s="42"/>
      <c r="L3365" s="42"/>
      <c r="M3365" s="42"/>
      <c r="N3365" s="42"/>
      <c r="O3365" s="42"/>
      <c r="P3365" s="42"/>
      <c r="Q3365" s="42"/>
    </row>
    <row r="3366" spans="1:17" ht="13" x14ac:dyDescent="0.15">
      <c r="A3366" s="42"/>
      <c r="B3366" s="167"/>
      <c r="C3366" s="46"/>
      <c r="D3366" s="43"/>
      <c r="E3366" s="45"/>
      <c r="F3366" s="42"/>
      <c r="G3366" s="42"/>
      <c r="H3366" s="42"/>
      <c r="I3366" s="45"/>
      <c r="J3366" s="42"/>
      <c r="K3366" s="42"/>
      <c r="L3366" s="42"/>
      <c r="M3366" s="42"/>
      <c r="N3366" s="42"/>
      <c r="O3366" s="42"/>
      <c r="P3366" s="42"/>
      <c r="Q3366" s="42"/>
    </row>
    <row r="3367" spans="1:17" ht="13" x14ac:dyDescent="0.15">
      <c r="A3367" s="42"/>
      <c r="B3367" s="167"/>
      <c r="C3367" s="46"/>
      <c r="D3367" s="43"/>
      <c r="E3367" s="45"/>
      <c r="F3367" s="42"/>
      <c r="G3367" s="42"/>
      <c r="H3367" s="42"/>
      <c r="I3367" s="45"/>
      <c r="J3367" s="42"/>
      <c r="K3367" s="42"/>
      <c r="L3367" s="42"/>
      <c r="M3367" s="42"/>
      <c r="N3367" s="42"/>
      <c r="O3367" s="42"/>
      <c r="P3367" s="42"/>
      <c r="Q3367" s="42"/>
    </row>
    <row r="3368" spans="1:17" ht="13" x14ac:dyDescent="0.15">
      <c r="A3368" s="42"/>
      <c r="B3368" s="167"/>
      <c r="C3368" s="46"/>
      <c r="D3368" s="43"/>
      <c r="E3368" s="45"/>
      <c r="F3368" s="42"/>
      <c r="G3368" s="42"/>
      <c r="H3368" s="42"/>
      <c r="I3368" s="45"/>
      <c r="J3368" s="42"/>
      <c r="K3368" s="42"/>
      <c r="L3368" s="42"/>
      <c r="M3368" s="42"/>
      <c r="N3368" s="42"/>
      <c r="O3368" s="42"/>
      <c r="P3368" s="42"/>
      <c r="Q3368" s="42"/>
    </row>
    <row r="3369" spans="1:17" ht="13" x14ac:dyDescent="0.15">
      <c r="A3369" s="42"/>
      <c r="B3369" s="167"/>
      <c r="C3369" s="46"/>
      <c r="D3369" s="43"/>
      <c r="E3369" s="45"/>
      <c r="F3369" s="42"/>
      <c r="G3369" s="42"/>
      <c r="H3369" s="42"/>
      <c r="I3369" s="45"/>
      <c r="J3369" s="42"/>
      <c r="K3369" s="42"/>
      <c r="L3369" s="42"/>
      <c r="M3369" s="42"/>
      <c r="N3369" s="42"/>
      <c r="O3369" s="42"/>
      <c r="P3369" s="42"/>
      <c r="Q3369" s="42"/>
    </row>
    <row r="3370" spans="1:17" ht="13" x14ac:dyDescent="0.15">
      <c r="A3370" s="42"/>
      <c r="B3370" s="167"/>
      <c r="C3370" s="46"/>
      <c r="D3370" s="43"/>
      <c r="E3370" s="45"/>
      <c r="F3370" s="42"/>
      <c r="G3370" s="42"/>
      <c r="H3370" s="42"/>
      <c r="I3370" s="45"/>
      <c r="J3370" s="42"/>
      <c r="K3370" s="42"/>
      <c r="L3370" s="42"/>
      <c r="M3370" s="42"/>
      <c r="N3370" s="42"/>
      <c r="O3370" s="42"/>
      <c r="P3370" s="42"/>
      <c r="Q3370" s="42"/>
    </row>
    <row r="3371" spans="1:17" ht="13" x14ac:dyDescent="0.15">
      <c r="A3371" s="42"/>
      <c r="B3371" s="167"/>
      <c r="C3371" s="46"/>
      <c r="D3371" s="43"/>
      <c r="E3371" s="45"/>
      <c r="F3371" s="42"/>
      <c r="G3371" s="42"/>
      <c r="H3371" s="42"/>
      <c r="I3371" s="45"/>
      <c r="J3371" s="42"/>
      <c r="K3371" s="42"/>
      <c r="L3371" s="42"/>
      <c r="M3371" s="42"/>
      <c r="N3371" s="42"/>
      <c r="O3371" s="42"/>
      <c r="P3371" s="42"/>
      <c r="Q3371" s="42"/>
    </row>
    <row r="3372" spans="1:17" ht="13" x14ac:dyDescent="0.15">
      <c r="A3372" s="42"/>
      <c r="B3372" s="167"/>
      <c r="C3372" s="46"/>
      <c r="D3372" s="43"/>
      <c r="E3372" s="45"/>
      <c r="F3372" s="42"/>
      <c r="G3372" s="42"/>
      <c r="H3372" s="42"/>
      <c r="I3372" s="45"/>
      <c r="J3372" s="42"/>
      <c r="K3372" s="42"/>
      <c r="L3372" s="42"/>
      <c r="M3372" s="42"/>
      <c r="N3372" s="42"/>
      <c r="O3372" s="42"/>
      <c r="P3372" s="42"/>
      <c r="Q3372" s="42"/>
    </row>
    <row r="3373" spans="1:17" ht="13" x14ac:dyDescent="0.15">
      <c r="A3373" s="42"/>
      <c r="B3373" s="167"/>
      <c r="C3373" s="46"/>
      <c r="D3373" s="43"/>
      <c r="E3373" s="45"/>
      <c r="F3373" s="42"/>
      <c r="G3373" s="42"/>
      <c r="H3373" s="42"/>
      <c r="I3373" s="45"/>
      <c r="J3373" s="42"/>
      <c r="K3373" s="42"/>
      <c r="L3373" s="42"/>
      <c r="M3373" s="42"/>
      <c r="N3373" s="42"/>
      <c r="O3373" s="42"/>
      <c r="P3373" s="42"/>
      <c r="Q3373" s="42"/>
    </row>
    <row r="3374" spans="1:17" ht="13" x14ac:dyDescent="0.15">
      <c r="A3374" s="42"/>
      <c r="B3374" s="167"/>
      <c r="C3374" s="46"/>
      <c r="D3374" s="43"/>
      <c r="E3374" s="45"/>
      <c r="F3374" s="42"/>
      <c r="G3374" s="42"/>
      <c r="H3374" s="42"/>
      <c r="I3374" s="45"/>
      <c r="J3374" s="42"/>
      <c r="K3374" s="42"/>
      <c r="L3374" s="42"/>
      <c r="M3374" s="42"/>
      <c r="N3374" s="42"/>
      <c r="O3374" s="42"/>
      <c r="P3374" s="42"/>
      <c r="Q3374" s="42"/>
    </row>
    <row r="3375" spans="1:17" ht="13" x14ac:dyDescent="0.15">
      <c r="A3375" s="42"/>
      <c r="B3375" s="167"/>
      <c r="C3375" s="46"/>
      <c r="D3375" s="43"/>
      <c r="E3375" s="45"/>
      <c r="F3375" s="42"/>
      <c r="G3375" s="42"/>
      <c r="H3375" s="42"/>
      <c r="I3375" s="45"/>
      <c r="J3375" s="42"/>
      <c r="K3375" s="42"/>
      <c r="L3375" s="42"/>
      <c r="M3375" s="42"/>
      <c r="N3375" s="42"/>
      <c r="O3375" s="42"/>
      <c r="P3375" s="42"/>
      <c r="Q3375" s="42"/>
    </row>
    <row r="3376" spans="1:17" ht="13" x14ac:dyDescent="0.15">
      <c r="A3376" s="42"/>
      <c r="B3376" s="167"/>
      <c r="C3376" s="46"/>
      <c r="D3376" s="43"/>
      <c r="E3376" s="45"/>
      <c r="F3376" s="42"/>
      <c r="G3376" s="42"/>
      <c r="H3376" s="42"/>
      <c r="I3376" s="45"/>
      <c r="J3376" s="42"/>
      <c r="K3376" s="42"/>
      <c r="L3376" s="42"/>
      <c r="M3376" s="42"/>
      <c r="N3376" s="42"/>
      <c r="O3376" s="42"/>
      <c r="P3376" s="42"/>
      <c r="Q3376" s="42"/>
    </row>
    <row r="3377" spans="1:17" ht="13" x14ac:dyDescent="0.15">
      <c r="A3377" s="42"/>
      <c r="B3377" s="167"/>
      <c r="C3377" s="46"/>
      <c r="D3377" s="43"/>
      <c r="E3377" s="45"/>
      <c r="F3377" s="42"/>
      <c r="G3377" s="42"/>
      <c r="H3377" s="42"/>
      <c r="I3377" s="45"/>
      <c r="J3377" s="42"/>
      <c r="K3377" s="42"/>
      <c r="L3377" s="42"/>
      <c r="M3377" s="42"/>
      <c r="N3377" s="42"/>
      <c r="O3377" s="42"/>
      <c r="P3377" s="42"/>
      <c r="Q3377" s="42"/>
    </row>
    <row r="3378" spans="1:17" ht="13" x14ac:dyDescent="0.15">
      <c r="A3378" s="42"/>
      <c r="B3378" s="167"/>
      <c r="C3378" s="46"/>
      <c r="D3378" s="43"/>
      <c r="E3378" s="45"/>
      <c r="F3378" s="42"/>
      <c r="G3378" s="42"/>
      <c r="H3378" s="42"/>
      <c r="I3378" s="45"/>
      <c r="J3378" s="42"/>
      <c r="K3378" s="42"/>
      <c r="L3378" s="42"/>
      <c r="M3378" s="42"/>
      <c r="N3378" s="42"/>
      <c r="O3378" s="42"/>
      <c r="P3378" s="42"/>
      <c r="Q3378" s="42"/>
    </row>
    <row r="3379" spans="1:17" ht="13" x14ac:dyDescent="0.15">
      <c r="A3379" s="42"/>
      <c r="B3379" s="167"/>
      <c r="C3379" s="46"/>
      <c r="D3379" s="43"/>
      <c r="E3379" s="45"/>
      <c r="F3379" s="42"/>
      <c r="G3379" s="42"/>
      <c r="H3379" s="42"/>
      <c r="I3379" s="45"/>
      <c r="J3379" s="42"/>
      <c r="K3379" s="42"/>
      <c r="L3379" s="42"/>
      <c r="M3379" s="42"/>
      <c r="N3379" s="42"/>
      <c r="O3379" s="42"/>
      <c r="P3379" s="42"/>
      <c r="Q3379" s="42"/>
    </row>
    <row r="3380" spans="1:17" ht="13" x14ac:dyDescent="0.15">
      <c r="A3380" s="42"/>
      <c r="B3380" s="167"/>
      <c r="C3380" s="46"/>
      <c r="D3380" s="43"/>
      <c r="E3380" s="45"/>
      <c r="F3380" s="42"/>
      <c r="G3380" s="42"/>
      <c r="H3380" s="42"/>
      <c r="I3380" s="45"/>
      <c r="J3380" s="42"/>
      <c r="K3380" s="42"/>
      <c r="L3380" s="42"/>
      <c r="M3380" s="42"/>
      <c r="N3380" s="42"/>
      <c r="O3380" s="42"/>
      <c r="P3380" s="42"/>
      <c r="Q3380" s="42"/>
    </row>
    <row r="3381" spans="1:17" ht="13" x14ac:dyDescent="0.15">
      <c r="A3381" s="42"/>
      <c r="B3381" s="167"/>
      <c r="C3381" s="46"/>
      <c r="D3381" s="43"/>
      <c r="E3381" s="45"/>
      <c r="F3381" s="42"/>
      <c r="G3381" s="42"/>
      <c r="H3381" s="42"/>
      <c r="I3381" s="45"/>
      <c r="J3381" s="42"/>
      <c r="K3381" s="42"/>
      <c r="L3381" s="42"/>
      <c r="M3381" s="42"/>
      <c r="N3381" s="42"/>
      <c r="O3381" s="42"/>
      <c r="P3381" s="42"/>
      <c r="Q3381" s="42"/>
    </row>
    <row r="3382" spans="1:17" ht="13" x14ac:dyDescent="0.15">
      <c r="A3382" s="42"/>
      <c r="B3382" s="167"/>
      <c r="C3382" s="46"/>
      <c r="D3382" s="43"/>
      <c r="E3382" s="45"/>
      <c r="F3382" s="42"/>
      <c r="G3382" s="42"/>
      <c r="H3382" s="42"/>
      <c r="I3382" s="45"/>
      <c r="J3382" s="42"/>
      <c r="K3382" s="42"/>
      <c r="L3382" s="42"/>
      <c r="M3382" s="42"/>
      <c r="N3382" s="42"/>
      <c r="O3382" s="42"/>
      <c r="P3382" s="42"/>
      <c r="Q3382" s="42"/>
    </row>
    <row r="3383" spans="1:17" ht="13" x14ac:dyDescent="0.15">
      <c r="A3383" s="42"/>
      <c r="B3383" s="167"/>
      <c r="C3383" s="46"/>
      <c r="D3383" s="43"/>
      <c r="E3383" s="45"/>
      <c r="F3383" s="42"/>
      <c r="G3383" s="42"/>
      <c r="H3383" s="42"/>
      <c r="I3383" s="45"/>
      <c r="J3383" s="42"/>
      <c r="K3383" s="42"/>
      <c r="L3383" s="42"/>
      <c r="M3383" s="42"/>
      <c r="N3383" s="42"/>
      <c r="O3383" s="42"/>
      <c r="P3383" s="42"/>
      <c r="Q3383" s="42"/>
    </row>
    <row r="3384" spans="1:17" ht="13" x14ac:dyDescent="0.15">
      <c r="A3384" s="42"/>
      <c r="B3384" s="167"/>
      <c r="C3384" s="46"/>
      <c r="D3384" s="43"/>
      <c r="E3384" s="45"/>
      <c r="F3384" s="42"/>
      <c r="G3384" s="42"/>
      <c r="H3384" s="42"/>
      <c r="I3384" s="45"/>
      <c r="J3384" s="42"/>
      <c r="K3384" s="42"/>
      <c r="L3384" s="42"/>
      <c r="M3384" s="42"/>
      <c r="N3384" s="42"/>
      <c r="O3384" s="42"/>
      <c r="P3384" s="42"/>
      <c r="Q3384" s="42"/>
    </row>
    <row r="3385" spans="1:17" ht="13" x14ac:dyDescent="0.15">
      <c r="A3385" s="42"/>
      <c r="B3385" s="167"/>
      <c r="C3385" s="46"/>
      <c r="D3385" s="43"/>
      <c r="E3385" s="45"/>
      <c r="F3385" s="42"/>
      <c r="G3385" s="42"/>
      <c r="H3385" s="42"/>
      <c r="I3385" s="45"/>
      <c r="J3385" s="42"/>
      <c r="K3385" s="42"/>
      <c r="L3385" s="42"/>
      <c r="M3385" s="42"/>
      <c r="N3385" s="42"/>
      <c r="O3385" s="42"/>
      <c r="P3385" s="42"/>
      <c r="Q3385" s="42"/>
    </row>
    <row r="3386" spans="1:17" ht="13" x14ac:dyDescent="0.15">
      <c r="A3386" s="42"/>
      <c r="B3386" s="167"/>
      <c r="C3386" s="46"/>
      <c r="D3386" s="43"/>
      <c r="E3386" s="45"/>
      <c r="F3386" s="42"/>
      <c r="G3386" s="42"/>
      <c r="H3386" s="42"/>
      <c r="I3386" s="45"/>
      <c r="J3386" s="42"/>
      <c r="K3386" s="42"/>
      <c r="L3386" s="42"/>
      <c r="M3386" s="42"/>
      <c r="N3386" s="42"/>
      <c r="O3386" s="42"/>
      <c r="P3386" s="42"/>
      <c r="Q3386" s="42"/>
    </row>
    <row r="3387" spans="1:17" ht="13" x14ac:dyDescent="0.15">
      <c r="A3387" s="42"/>
      <c r="B3387" s="167"/>
      <c r="C3387" s="46"/>
      <c r="D3387" s="43"/>
      <c r="E3387" s="45"/>
      <c r="F3387" s="42"/>
      <c r="G3387" s="42"/>
      <c r="H3387" s="42"/>
      <c r="I3387" s="45"/>
      <c r="J3387" s="42"/>
      <c r="K3387" s="42"/>
      <c r="L3387" s="42"/>
      <c r="M3387" s="42"/>
      <c r="N3387" s="42"/>
      <c r="O3387" s="42"/>
      <c r="P3387" s="42"/>
      <c r="Q3387" s="42"/>
    </row>
    <row r="3388" spans="1:17" ht="13" x14ac:dyDescent="0.15">
      <c r="A3388" s="42"/>
      <c r="B3388" s="167"/>
      <c r="C3388" s="46"/>
      <c r="D3388" s="43"/>
      <c r="E3388" s="45"/>
      <c r="F3388" s="42"/>
      <c r="G3388" s="42"/>
      <c r="H3388" s="42"/>
      <c r="I3388" s="45"/>
      <c r="J3388" s="42"/>
      <c r="K3388" s="42"/>
      <c r="L3388" s="42"/>
      <c r="M3388" s="42"/>
      <c r="N3388" s="42"/>
      <c r="O3388" s="42"/>
      <c r="P3388" s="42"/>
      <c r="Q3388" s="42"/>
    </row>
    <row r="3389" spans="1:17" ht="13" x14ac:dyDescent="0.15">
      <c r="A3389" s="42"/>
      <c r="B3389" s="167"/>
      <c r="C3389" s="46"/>
      <c r="D3389" s="43"/>
      <c r="E3389" s="45"/>
      <c r="F3389" s="42"/>
      <c r="G3389" s="42"/>
      <c r="H3389" s="42"/>
      <c r="I3389" s="45"/>
      <c r="J3389" s="42"/>
      <c r="K3389" s="42"/>
      <c r="L3389" s="42"/>
      <c r="M3389" s="42"/>
      <c r="N3389" s="42"/>
      <c r="O3389" s="42"/>
      <c r="P3389" s="42"/>
      <c r="Q3389" s="42"/>
    </row>
    <row r="3390" spans="1:17" ht="13" x14ac:dyDescent="0.15">
      <c r="A3390" s="42"/>
      <c r="B3390" s="167"/>
      <c r="C3390" s="46"/>
      <c r="D3390" s="43"/>
      <c r="E3390" s="45"/>
      <c r="F3390" s="42"/>
      <c r="G3390" s="42"/>
      <c r="H3390" s="42"/>
      <c r="I3390" s="45"/>
      <c r="J3390" s="42"/>
      <c r="K3390" s="42"/>
      <c r="L3390" s="42"/>
      <c r="M3390" s="42"/>
      <c r="N3390" s="42"/>
      <c r="O3390" s="42"/>
      <c r="P3390" s="42"/>
      <c r="Q3390" s="42"/>
    </row>
    <row r="3391" spans="1:17" ht="13" x14ac:dyDescent="0.15">
      <c r="A3391" s="42"/>
      <c r="B3391" s="167"/>
      <c r="C3391" s="46"/>
      <c r="D3391" s="43"/>
      <c r="E3391" s="45"/>
      <c r="F3391" s="42"/>
      <c r="G3391" s="42"/>
      <c r="H3391" s="42"/>
      <c r="I3391" s="45"/>
      <c r="J3391" s="42"/>
      <c r="K3391" s="42"/>
      <c r="L3391" s="42"/>
      <c r="M3391" s="42"/>
      <c r="N3391" s="42"/>
      <c r="O3391" s="42"/>
      <c r="P3391" s="42"/>
      <c r="Q3391" s="42"/>
    </row>
    <row r="3392" spans="1:17" ht="13" x14ac:dyDescent="0.15">
      <c r="A3392" s="42"/>
      <c r="B3392" s="167"/>
      <c r="C3392" s="46"/>
      <c r="D3392" s="43"/>
      <c r="E3392" s="45"/>
      <c r="F3392" s="42"/>
      <c r="G3392" s="42"/>
      <c r="H3392" s="42"/>
      <c r="I3392" s="45"/>
      <c r="J3392" s="42"/>
      <c r="K3392" s="42"/>
      <c r="L3392" s="42"/>
      <c r="M3392" s="42"/>
      <c r="N3392" s="42"/>
      <c r="O3392" s="42"/>
      <c r="P3392" s="42"/>
      <c r="Q3392" s="42"/>
    </row>
    <row r="3393" spans="1:17" ht="13" x14ac:dyDescent="0.15">
      <c r="A3393" s="42"/>
      <c r="B3393" s="167"/>
      <c r="C3393" s="46"/>
      <c r="D3393" s="43"/>
      <c r="E3393" s="45"/>
      <c r="F3393" s="42"/>
      <c r="G3393" s="42"/>
      <c r="H3393" s="42"/>
      <c r="I3393" s="45"/>
      <c r="J3393" s="42"/>
      <c r="K3393" s="42"/>
      <c r="L3393" s="42"/>
      <c r="M3393" s="42"/>
      <c r="N3393" s="42"/>
      <c r="O3393" s="42"/>
      <c r="P3393" s="42"/>
      <c r="Q3393" s="42"/>
    </row>
    <row r="3394" spans="1:17" ht="13" x14ac:dyDescent="0.15">
      <c r="A3394" s="42"/>
      <c r="B3394" s="167"/>
      <c r="C3394" s="46"/>
      <c r="D3394" s="43"/>
      <c r="E3394" s="45"/>
      <c r="F3394" s="42"/>
      <c r="G3394" s="42"/>
      <c r="H3394" s="42"/>
      <c r="I3394" s="45"/>
      <c r="J3394" s="42"/>
      <c r="K3394" s="42"/>
      <c r="L3394" s="42"/>
      <c r="M3394" s="42"/>
      <c r="N3394" s="42"/>
      <c r="O3394" s="42"/>
      <c r="P3394" s="42"/>
      <c r="Q3394" s="42"/>
    </row>
    <row r="3395" spans="1:17" ht="13" x14ac:dyDescent="0.15">
      <c r="A3395" s="42"/>
      <c r="B3395" s="167"/>
      <c r="C3395" s="46"/>
      <c r="D3395" s="43"/>
      <c r="E3395" s="45"/>
      <c r="F3395" s="42"/>
      <c r="G3395" s="42"/>
      <c r="H3395" s="42"/>
      <c r="I3395" s="45"/>
      <c r="J3395" s="42"/>
      <c r="K3395" s="42"/>
      <c r="L3395" s="42"/>
      <c r="M3395" s="42"/>
      <c r="N3395" s="42"/>
      <c r="O3395" s="42"/>
      <c r="P3395" s="42"/>
      <c r="Q3395" s="42"/>
    </row>
    <row r="3396" spans="1:17" ht="13" x14ac:dyDescent="0.15">
      <c r="A3396" s="42"/>
      <c r="B3396" s="167"/>
      <c r="C3396" s="46"/>
      <c r="D3396" s="43"/>
      <c r="E3396" s="45"/>
      <c r="F3396" s="42"/>
      <c r="G3396" s="42"/>
      <c r="H3396" s="42"/>
      <c r="I3396" s="45"/>
      <c r="J3396" s="42"/>
      <c r="K3396" s="42"/>
      <c r="L3396" s="42"/>
      <c r="M3396" s="42"/>
      <c r="N3396" s="42"/>
      <c r="O3396" s="42"/>
      <c r="P3396" s="42"/>
      <c r="Q3396" s="42"/>
    </row>
    <row r="3397" spans="1:17" ht="13" x14ac:dyDescent="0.15">
      <c r="A3397" s="42"/>
      <c r="B3397" s="167"/>
      <c r="C3397" s="46"/>
      <c r="D3397" s="43"/>
      <c r="E3397" s="45"/>
      <c r="F3397" s="42"/>
      <c r="G3397" s="42"/>
      <c r="H3397" s="42"/>
      <c r="I3397" s="45"/>
      <c r="J3397" s="42"/>
      <c r="K3397" s="42"/>
      <c r="L3397" s="42"/>
      <c r="M3397" s="42"/>
      <c r="N3397" s="42"/>
      <c r="O3397" s="42"/>
      <c r="P3397" s="42"/>
      <c r="Q3397" s="42"/>
    </row>
    <row r="3398" spans="1:17" ht="13" x14ac:dyDescent="0.15">
      <c r="A3398" s="42"/>
      <c r="B3398" s="167"/>
      <c r="C3398" s="46"/>
      <c r="D3398" s="43"/>
      <c r="E3398" s="45"/>
      <c r="F3398" s="42"/>
      <c r="G3398" s="42"/>
      <c r="H3398" s="42"/>
      <c r="I3398" s="45"/>
      <c r="J3398" s="42"/>
      <c r="K3398" s="42"/>
      <c r="L3398" s="42"/>
      <c r="M3398" s="42"/>
      <c r="N3398" s="42"/>
      <c r="O3398" s="42"/>
      <c r="P3398" s="42"/>
      <c r="Q3398" s="42"/>
    </row>
    <row r="3399" spans="1:17" ht="13" x14ac:dyDescent="0.15">
      <c r="A3399" s="42"/>
      <c r="B3399" s="167"/>
      <c r="C3399" s="46"/>
      <c r="D3399" s="43"/>
      <c r="E3399" s="45"/>
      <c r="F3399" s="42"/>
      <c r="G3399" s="42"/>
      <c r="H3399" s="42"/>
      <c r="I3399" s="45"/>
      <c r="J3399" s="42"/>
      <c r="K3399" s="42"/>
      <c r="L3399" s="42"/>
      <c r="M3399" s="42"/>
      <c r="N3399" s="42"/>
      <c r="O3399" s="42"/>
      <c r="P3399" s="42"/>
      <c r="Q3399" s="42"/>
    </row>
    <row r="3400" spans="1:17" ht="13" x14ac:dyDescent="0.15">
      <c r="A3400" s="42"/>
      <c r="B3400" s="167"/>
      <c r="C3400" s="46"/>
      <c r="D3400" s="43"/>
      <c r="E3400" s="45"/>
      <c r="F3400" s="42"/>
      <c r="G3400" s="42"/>
      <c r="H3400" s="42"/>
      <c r="I3400" s="45"/>
      <c r="J3400" s="42"/>
      <c r="K3400" s="42"/>
      <c r="L3400" s="42"/>
      <c r="M3400" s="42"/>
      <c r="N3400" s="42"/>
      <c r="O3400" s="42"/>
      <c r="P3400" s="42"/>
      <c r="Q3400" s="42"/>
    </row>
    <row r="3401" spans="1:17" ht="13" x14ac:dyDescent="0.15">
      <c r="A3401" s="42"/>
      <c r="B3401" s="167"/>
      <c r="C3401" s="46"/>
      <c r="D3401" s="43"/>
      <c r="E3401" s="45"/>
      <c r="F3401" s="42"/>
      <c r="G3401" s="42"/>
      <c r="H3401" s="42"/>
      <c r="I3401" s="45"/>
      <c r="J3401" s="42"/>
      <c r="K3401" s="42"/>
      <c r="L3401" s="42"/>
      <c r="M3401" s="42"/>
      <c r="N3401" s="42"/>
      <c r="O3401" s="42"/>
      <c r="P3401" s="42"/>
      <c r="Q3401" s="42"/>
    </row>
    <row r="3402" spans="1:17" ht="13" x14ac:dyDescent="0.15">
      <c r="A3402" s="42"/>
      <c r="B3402" s="167"/>
      <c r="C3402" s="46"/>
      <c r="D3402" s="43"/>
      <c r="E3402" s="45"/>
      <c r="F3402" s="42"/>
      <c r="G3402" s="42"/>
      <c r="H3402" s="42"/>
      <c r="I3402" s="45"/>
      <c r="J3402" s="42"/>
      <c r="K3402" s="42"/>
      <c r="L3402" s="42"/>
      <c r="M3402" s="42"/>
      <c r="N3402" s="42"/>
      <c r="O3402" s="42"/>
      <c r="P3402" s="42"/>
      <c r="Q3402" s="42"/>
    </row>
    <row r="3403" spans="1:17" ht="13" x14ac:dyDescent="0.15">
      <c r="A3403" s="42"/>
      <c r="B3403" s="167"/>
      <c r="C3403" s="46"/>
      <c r="D3403" s="43"/>
      <c r="E3403" s="45"/>
      <c r="F3403" s="42"/>
      <c r="G3403" s="42"/>
      <c r="H3403" s="42"/>
      <c r="I3403" s="45"/>
      <c r="J3403" s="42"/>
      <c r="K3403" s="42"/>
      <c r="L3403" s="42"/>
      <c r="M3403" s="42"/>
      <c r="N3403" s="42"/>
      <c r="O3403" s="42"/>
      <c r="P3403" s="42"/>
      <c r="Q3403" s="42"/>
    </row>
    <row r="3404" spans="1:17" ht="13" x14ac:dyDescent="0.15">
      <c r="A3404" s="42"/>
      <c r="B3404" s="167"/>
      <c r="C3404" s="46"/>
      <c r="D3404" s="43"/>
      <c r="E3404" s="45"/>
      <c r="F3404" s="42"/>
      <c r="G3404" s="42"/>
      <c r="H3404" s="42"/>
      <c r="I3404" s="45"/>
      <c r="J3404" s="42"/>
      <c r="K3404" s="42"/>
      <c r="L3404" s="42"/>
      <c r="M3404" s="42"/>
      <c r="N3404" s="42"/>
      <c r="O3404" s="42"/>
      <c r="P3404" s="42"/>
      <c r="Q3404" s="42"/>
    </row>
    <row r="3405" spans="1:17" ht="13" x14ac:dyDescent="0.15">
      <c r="A3405" s="42"/>
      <c r="B3405" s="167"/>
      <c r="C3405" s="46"/>
      <c r="D3405" s="43"/>
      <c r="E3405" s="45"/>
      <c r="F3405" s="42"/>
      <c r="G3405" s="42"/>
      <c r="H3405" s="42"/>
      <c r="I3405" s="45"/>
      <c r="J3405" s="42"/>
      <c r="K3405" s="42"/>
      <c r="L3405" s="42"/>
      <c r="M3405" s="42"/>
      <c r="N3405" s="42"/>
      <c r="O3405" s="42"/>
      <c r="P3405" s="42"/>
      <c r="Q3405" s="42"/>
    </row>
    <row r="3406" spans="1:17" ht="13" x14ac:dyDescent="0.15">
      <c r="A3406" s="42"/>
      <c r="B3406" s="167"/>
      <c r="C3406" s="46"/>
      <c r="D3406" s="43"/>
      <c r="E3406" s="45"/>
      <c r="F3406" s="42"/>
      <c r="G3406" s="42"/>
      <c r="H3406" s="42"/>
      <c r="I3406" s="45"/>
      <c r="J3406" s="42"/>
      <c r="K3406" s="42"/>
      <c r="L3406" s="42"/>
      <c r="M3406" s="42"/>
      <c r="N3406" s="42"/>
      <c r="O3406" s="42"/>
      <c r="P3406" s="42"/>
      <c r="Q3406" s="42"/>
    </row>
    <row r="3407" spans="1:17" ht="13" x14ac:dyDescent="0.15">
      <c r="A3407" s="42"/>
      <c r="B3407" s="167"/>
      <c r="C3407" s="46"/>
      <c r="D3407" s="43"/>
      <c r="E3407" s="45"/>
      <c r="F3407" s="42"/>
      <c r="G3407" s="42"/>
      <c r="H3407" s="42"/>
      <c r="I3407" s="45"/>
      <c r="J3407" s="42"/>
      <c r="K3407" s="42"/>
      <c r="L3407" s="42"/>
      <c r="M3407" s="42"/>
      <c r="N3407" s="42"/>
      <c r="O3407" s="42"/>
      <c r="P3407" s="42"/>
      <c r="Q3407" s="42"/>
    </row>
    <row r="3408" spans="1:17" ht="13" x14ac:dyDescent="0.15">
      <c r="A3408" s="42"/>
      <c r="B3408" s="167"/>
      <c r="C3408" s="46"/>
      <c r="D3408" s="43"/>
      <c r="E3408" s="45"/>
      <c r="F3408" s="42"/>
      <c r="G3408" s="42"/>
      <c r="H3408" s="42"/>
      <c r="I3408" s="45"/>
      <c r="J3408" s="42"/>
      <c r="K3408" s="42"/>
      <c r="L3408" s="42"/>
      <c r="M3408" s="42"/>
      <c r="N3408" s="42"/>
      <c r="O3408" s="42"/>
      <c r="P3408" s="42"/>
      <c r="Q3408" s="42"/>
    </row>
    <row r="3409" spans="1:17" ht="13" x14ac:dyDescent="0.15">
      <c r="A3409" s="42"/>
      <c r="B3409" s="167"/>
      <c r="C3409" s="46"/>
      <c r="D3409" s="43"/>
      <c r="E3409" s="45"/>
      <c r="F3409" s="42"/>
      <c r="G3409" s="42"/>
      <c r="H3409" s="42"/>
      <c r="I3409" s="45"/>
      <c r="J3409" s="42"/>
      <c r="K3409" s="42"/>
      <c r="L3409" s="42"/>
      <c r="M3409" s="42"/>
      <c r="N3409" s="42"/>
      <c r="O3409" s="42"/>
      <c r="P3409" s="42"/>
      <c r="Q3409" s="42"/>
    </row>
    <row r="3410" spans="1:17" ht="13" x14ac:dyDescent="0.15">
      <c r="A3410" s="42"/>
      <c r="B3410" s="167"/>
      <c r="C3410" s="46"/>
      <c r="D3410" s="43"/>
      <c r="E3410" s="45"/>
      <c r="F3410" s="42"/>
      <c r="G3410" s="42"/>
      <c r="H3410" s="42"/>
      <c r="I3410" s="45"/>
      <c r="J3410" s="42"/>
      <c r="K3410" s="42"/>
      <c r="L3410" s="42"/>
      <c r="M3410" s="42"/>
      <c r="N3410" s="42"/>
      <c r="O3410" s="42"/>
      <c r="P3410" s="42"/>
      <c r="Q3410" s="42"/>
    </row>
    <row r="3411" spans="1:17" ht="13" x14ac:dyDescent="0.15">
      <c r="A3411" s="42"/>
      <c r="B3411" s="167"/>
      <c r="C3411" s="46"/>
      <c r="D3411" s="43"/>
      <c r="E3411" s="45"/>
      <c r="F3411" s="42"/>
      <c r="G3411" s="42"/>
      <c r="H3411" s="42"/>
      <c r="I3411" s="45"/>
      <c r="J3411" s="42"/>
      <c r="K3411" s="42"/>
      <c r="L3411" s="42"/>
      <c r="M3411" s="42"/>
      <c r="N3411" s="42"/>
      <c r="O3411" s="42"/>
      <c r="P3411" s="42"/>
      <c r="Q3411" s="42"/>
    </row>
    <row r="3412" spans="1:17" ht="13" x14ac:dyDescent="0.15">
      <c r="A3412" s="42"/>
      <c r="B3412" s="167"/>
      <c r="C3412" s="46"/>
      <c r="D3412" s="43"/>
      <c r="E3412" s="45"/>
      <c r="F3412" s="42"/>
      <c r="G3412" s="42"/>
      <c r="H3412" s="42"/>
      <c r="I3412" s="45"/>
      <c r="J3412" s="42"/>
      <c r="K3412" s="42"/>
      <c r="L3412" s="42"/>
      <c r="M3412" s="42"/>
      <c r="N3412" s="42"/>
      <c r="O3412" s="42"/>
      <c r="P3412" s="42"/>
      <c r="Q3412" s="42"/>
    </row>
    <row r="3413" spans="1:17" ht="13" x14ac:dyDescent="0.15">
      <c r="A3413" s="42"/>
      <c r="B3413" s="167"/>
      <c r="C3413" s="46"/>
      <c r="D3413" s="43"/>
      <c r="E3413" s="45"/>
      <c r="F3413" s="42"/>
      <c r="G3413" s="42"/>
      <c r="H3413" s="42"/>
      <c r="I3413" s="45"/>
      <c r="J3413" s="42"/>
      <c r="K3413" s="42"/>
      <c r="L3413" s="42"/>
      <c r="M3413" s="42"/>
      <c r="N3413" s="42"/>
      <c r="O3413" s="42"/>
      <c r="P3413" s="42"/>
      <c r="Q3413" s="42"/>
    </row>
    <row r="3414" spans="1:17" ht="13" x14ac:dyDescent="0.15">
      <c r="A3414" s="42"/>
      <c r="B3414" s="167"/>
      <c r="C3414" s="46"/>
      <c r="D3414" s="43"/>
      <c r="E3414" s="45"/>
      <c r="F3414" s="42"/>
      <c r="G3414" s="42"/>
      <c r="H3414" s="42"/>
      <c r="I3414" s="45"/>
      <c r="J3414" s="42"/>
      <c r="K3414" s="42"/>
      <c r="L3414" s="42"/>
      <c r="M3414" s="42"/>
      <c r="N3414" s="42"/>
      <c r="O3414" s="42"/>
      <c r="P3414" s="42"/>
      <c r="Q3414" s="42"/>
    </row>
    <row r="3415" spans="1:17" ht="13" x14ac:dyDescent="0.15">
      <c r="A3415" s="42"/>
      <c r="B3415" s="167"/>
      <c r="C3415" s="46"/>
      <c r="D3415" s="43"/>
      <c r="E3415" s="45"/>
      <c r="F3415" s="42"/>
      <c r="G3415" s="42"/>
      <c r="H3415" s="42"/>
      <c r="I3415" s="45"/>
      <c r="J3415" s="42"/>
      <c r="K3415" s="42"/>
      <c r="L3415" s="42"/>
      <c r="M3415" s="42"/>
      <c r="N3415" s="42"/>
      <c r="O3415" s="42"/>
      <c r="P3415" s="42"/>
      <c r="Q3415" s="42"/>
    </row>
    <row r="3416" spans="1:17" ht="13" x14ac:dyDescent="0.15">
      <c r="A3416" s="42"/>
      <c r="B3416" s="167"/>
      <c r="C3416" s="46"/>
      <c r="D3416" s="43"/>
      <c r="E3416" s="45"/>
      <c r="F3416" s="42"/>
      <c r="G3416" s="42"/>
      <c r="H3416" s="42"/>
      <c r="I3416" s="45"/>
      <c r="J3416" s="42"/>
      <c r="K3416" s="42"/>
      <c r="L3416" s="42"/>
      <c r="M3416" s="42"/>
      <c r="N3416" s="42"/>
      <c r="O3416" s="42"/>
      <c r="P3416" s="42"/>
      <c r="Q3416" s="42"/>
    </row>
    <row r="3417" spans="1:17" ht="13" x14ac:dyDescent="0.15">
      <c r="A3417" s="42"/>
      <c r="B3417" s="167"/>
      <c r="C3417" s="46"/>
      <c r="D3417" s="43"/>
      <c r="E3417" s="45"/>
      <c r="F3417" s="42"/>
      <c r="G3417" s="42"/>
      <c r="H3417" s="42"/>
      <c r="I3417" s="45"/>
      <c r="J3417" s="42"/>
      <c r="K3417" s="42"/>
      <c r="L3417" s="42"/>
      <c r="M3417" s="42"/>
      <c r="N3417" s="42"/>
      <c r="O3417" s="42"/>
      <c r="P3417" s="42"/>
      <c r="Q3417" s="42"/>
    </row>
    <row r="3418" spans="1:17" ht="13" x14ac:dyDescent="0.15">
      <c r="A3418" s="42"/>
      <c r="B3418" s="167"/>
      <c r="C3418" s="46"/>
      <c r="D3418" s="43"/>
      <c r="E3418" s="45"/>
      <c r="F3418" s="42"/>
      <c r="G3418" s="42"/>
      <c r="H3418" s="42"/>
      <c r="I3418" s="45"/>
      <c r="J3418" s="42"/>
      <c r="K3418" s="42"/>
      <c r="L3418" s="42"/>
      <c r="M3418" s="42"/>
      <c r="N3418" s="42"/>
      <c r="O3418" s="42"/>
      <c r="P3418" s="42"/>
      <c r="Q3418" s="42"/>
    </row>
    <row r="3419" spans="1:17" ht="13" x14ac:dyDescent="0.15">
      <c r="A3419" s="42"/>
      <c r="B3419" s="167"/>
      <c r="C3419" s="46"/>
      <c r="D3419" s="43"/>
      <c r="E3419" s="45"/>
      <c r="F3419" s="42"/>
      <c r="G3419" s="42"/>
      <c r="H3419" s="42"/>
      <c r="I3419" s="45"/>
      <c r="J3419" s="42"/>
      <c r="K3419" s="42"/>
      <c r="L3419" s="42"/>
      <c r="M3419" s="42"/>
      <c r="N3419" s="42"/>
      <c r="O3419" s="42"/>
      <c r="P3419" s="42"/>
      <c r="Q3419" s="42"/>
    </row>
    <row r="3420" spans="1:17" ht="13" x14ac:dyDescent="0.15">
      <c r="A3420" s="42"/>
      <c r="B3420" s="167"/>
      <c r="C3420" s="46"/>
      <c r="D3420" s="43"/>
      <c r="E3420" s="45"/>
      <c r="F3420" s="42"/>
      <c r="G3420" s="42"/>
      <c r="H3420" s="42"/>
      <c r="I3420" s="45"/>
      <c r="J3420" s="42"/>
      <c r="K3420" s="42"/>
      <c r="L3420" s="42"/>
      <c r="M3420" s="42"/>
      <c r="N3420" s="42"/>
      <c r="O3420" s="42"/>
      <c r="P3420" s="42"/>
      <c r="Q3420" s="42"/>
    </row>
    <row r="3421" spans="1:17" ht="13" x14ac:dyDescent="0.15">
      <c r="A3421" s="42"/>
      <c r="B3421" s="167"/>
      <c r="C3421" s="46"/>
      <c r="D3421" s="43"/>
      <c r="E3421" s="45"/>
      <c r="F3421" s="42"/>
      <c r="G3421" s="42"/>
      <c r="H3421" s="42"/>
      <c r="I3421" s="45"/>
      <c r="J3421" s="42"/>
      <c r="K3421" s="42"/>
      <c r="L3421" s="42"/>
      <c r="M3421" s="42"/>
      <c r="N3421" s="42"/>
      <c r="O3421" s="42"/>
      <c r="P3421" s="42"/>
      <c r="Q3421" s="42"/>
    </row>
    <row r="3422" spans="1:17" ht="13" x14ac:dyDescent="0.15">
      <c r="A3422" s="42"/>
      <c r="B3422" s="167"/>
      <c r="C3422" s="46"/>
      <c r="D3422" s="43"/>
      <c r="E3422" s="45"/>
      <c r="F3422" s="42"/>
      <c r="G3422" s="42"/>
      <c r="H3422" s="42"/>
      <c r="I3422" s="45"/>
      <c r="J3422" s="42"/>
      <c r="K3422" s="42"/>
      <c r="L3422" s="42"/>
      <c r="M3422" s="42"/>
      <c r="N3422" s="42"/>
      <c r="O3422" s="42"/>
      <c r="P3422" s="42"/>
      <c r="Q3422" s="42"/>
    </row>
    <row r="3423" spans="1:17" ht="13" x14ac:dyDescent="0.15">
      <c r="A3423" s="42"/>
      <c r="B3423" s="167"/>
      <c r="C3423" s="46"/>
      <c r="D3423" s="43"/>
      <c r="E3423" s="45"/>
      <c r="F3423" s="42"/>
      <c r="G3423" s="42"/>
      <c r="H3423" s="42"/>
      <c r="I3423" s="45"/>
      <c r="J3423" s="42"/>
      <c r="K3423" s="42"/>
      <c r="L3423" s="42"/>
      <c r="M3423" s="42"/>
      <c r="N3423" s="42"/>
      <c r="O3423" s="42"/>
      <c r="P3423" s="42"/>
      <c r="Q3423" s="42"/>
    </row>
    <row r="3424" spans="1:17" ht="13" x14ac:dyDescent="0.15">
      <c r="A3424" s="42"/>
      <c r="B3424" s="167"/>
      <c r="C3424" s="46"/>
      <c r="D3424" s="43"/>
      <c r="E3424" s="45"/>
      <c r="F3424" s="42"/>
      <c r="G3424" s="42"/>
      <c r="H3424" s="42"/>
      <c r="I3424" s="45"/>
      <c r="J3424" s="42"/>
      <c r="K3424" s="42"/>
      <c r="L3424" s="42"/>
      <c r="M3424" s="42"/>
      <c r="N3424" s="42"/>
      <c r="O3424" s="42"/>
      <c r="P3424" s="42"/>
      <c r="Q3424" s="42"/>
    </row>
    <row r="3425" spans="1:17" ht="13" x14ac:dyDescent="0.15">
      <c r="A3425" s="42"/>
      <c r="B3425" s="167"/>
      <c r="C3425" s="46"/>
      <c r="D3425" s="43"/>
      <c r="E3425" s="45"/>
      <c r="F3425" s="42"/>
      <c r="G3425" s="42"/>
      <c r="H3425" s="42"/>
      <c r="I3425" s="45"/>
      <c r="J3425" s="42"/>
      <c r="K3425" s="42"/>
      <c r="L3425" s="42"/>
      <c r="M3425" s="42"/>
      <c r="N3425" s="42"/>
      <c r="O3425" s="42"/>
      <c r="P3425" s="42"/>
      <c r="Q3425" s="42"/>
    </row>
    <row r="3426" spans="1:17" ht="13" x14ac:dyDescent="0.15">
      <c r="A3426" s="42"/>
      <c r="B3426" s="167"/>
      <c r="C3426" s="46"/>
      <c r="D3426" s="43"/>
      <c r="E3426" s="45"/>
      <c r="F3426" s="42"/>
      <c r="G3426" s="42"/>
      <c r="H3426" s="42"/>
      <c r="I3426" s="45"/>
      <c r="J3426" s="42"/>
      <c r="K3426" s="42"/>
      <c r="L3426" s="42"/>
      <c r="M3426" s="42"/>
      <c r="N3426" s="42"/>
      <c r="O3426" s="42"/>
      <c r="P3426" s="42"/>
      <c r="Q3426" s="42"/>
    </row>
    <row r="3427" spans="1:17" ht="13" x14ac:dyDescent="0.15">
      <c r="A3427" s="42"/>
      <c r="B3427" s="167"/>
      <c r="C3427" s="46"/>
      <c r="D3427" s="43"/>
      <c r="E3427" s="45"/>
      <c r="F3427" s="42"/>
      <c r="G3427" s="42"/>
      <c r="H3427" s="42"/>
      <c r="I3427" s="45"/>
      <c r="J3427" s="42"/>
      <c r="K3427" s="42"/>
      <c r="L3427" s="42"/>
      <c r="M3427" s="42"/>
      <c r="N3427" s="42"/>
      <c r="O3427" s="42"/>
      <c r="P3427" s="42"/>
      <c r="Q3427" s="42"/>
    </row>
    <row r="3428" spans="1:17" ht="13" x14ac:dyDescent="0.15">
      <c r="A3428" s="42"/>
      <c r="B3428" s="167"/>
      <c r="C3428" s="46"/>
      <c r="D3428" s="43"/>
      <c r="E3428" s="45"/>
      <c r="F3428" s="42"/>
      <c r="G3428" s="42"/>
      <c r="H3428" s="42"/>
      <c r="I3428" s="46"/>
      <c r="J3428" s="42"/>
      <c r="K3428" s="42"/>
      <c r="L3428" s="42"/>
      <c r="M3428" s="42"/>
      <c r="N3428" s="42"/>
      <c r="O3428" s="42"/>
      <c r="P3428" s="42"/>
      <c r="Q3428" s="42"/>
    </row>
    <row r="3429" spans="1:17" ht="13" x14ac:dyDescent="0.15">
      <c r="A3429" s="42"/>
      <c r="B3429" s="167"/>
      <c r="C3429" s="46"/>
      <c r="D3429" s="43"/>
      <c r="E3429" s="45"/>
      <c r="F3429" s="42"/>
      <c r="G3429" s="42"/>
      <c r="H3429" s="42"/>
      <c r="I3429" s="45"/>
      <c r="J3429" s="42"/>
      <c r="K3429" s="42"/>
      <c r="L3429" s="42"/>
      <c r="M3429" s="42"/>
      <c r="N3429" s="42"/>
      <c r="O3429" s="42"/>
      <c r="P3429" s="42"/>
      <c r="Q3429" s="42"/>
    </row>
    <row r="3430" spans="1:17" ht="13" x14ac:dyDescent="0.15">
      <c r="A3430" s="42"/>
      <c r="B3430" s="167"/>
      <c r="C3430" s="46"/>
      <c r="D3430" s="43"/>
      <c r="E3430" s="45"/>
      <c r="F3430" s="42"/>
      <c r="G3430" s="42"/>
      <c r="H3430" s="42"/>
      <c r="I3430" s="45"/>
      <c r="J3430" s="42"/>
      <c r="K3430" s="42"/>
      <c r="L3430" s="42"/>
      <c r="M3430" s="42"/>
      <c r="N3430" s="42"/>
      <c r="O3430" s="42"/>
      <c r="P3430" s="42"/>
      <c r="Q3430" s="42"/>
    </row>
    <row r="3431" spans="1:17" ht="13" x14ac:dyDescent="0.15">
      <c r="A3431" s="42"/>
      <c r="B3431" s="167"/>
      <c r="C3431" s="46"/>
      <c r="D3431" s="43"/>
      <c r="E3431" s="45"/>
      <c r="F3431" s="42"/>
      <c r="G3431" s="42"/>
      <c r="H3431" s="42"/>
      <c r="I3431" s="45"/>
      <c r="J3431" s="42"/>
      <c r="K3431" s="42"/>
      <c r="L3431" s="42"/>
      <c r="M3431" s="42"/>
      <c r="N3431" s="42"/>
      <c r="O3431" s="42"/>
      <c r="P3431" s="42"/>
      <c r="Q3431" s="42"/>
    </row>
    <row r="3432" spans="1:17" ht="13" x14ac:dyDescent="0.15">
      <c r="A3432" s="42"/>
      <c r="B3432" s="167"/>
      <c r="C3432" s="46"/>
      <c r="D3432" s="43"/>
      <c r="E3432" s="45"/>
      <c r="F3432" s="42"/>
      <c r="G3432" s="42"/>
      <c r="H3432" s="42"/>
      <c r="I3432" s="45"/>
      <c r="J3432" s="42"/>
      <c r="K3432" s="42"/>
      <c r="L3432" s="42"/>
      <c r="M3432" s="42"/>
      <c r="N3432" s="42"/>
      <c r="O3432" s="42"/>
      <c r="P3432" s="42"/>
      <c r="Q3432" s="42"/>
    </row>
    <row r="3433" spans="1:17" ht="13" x14ac:dyDescent="0.15">
      <c r="A3433" s="42"/>
      <c r="B3433" s="167"/>
      <c r="C3433" s="46"/>
      <c r="D3433" s="43"/>
      <c r="E3433" s="45"/>
      <c r="F3433" s="42"/>
      <c r="G3433" s="42"/>
      <c r="H3433" s="42"/>
      <c r="I3433" s="45"/>
      <c r="J3433" s="42"/>
      <c r="K3433" s="42"/>
      <c r="L3433" s="42"/>
      <c r="M3433" s="42"/>
      <c r="N3433" s="42"/>
      <c r="O3433" s="42"/>
      <c r="P3433" s="42"/>
      <c r="Q3433" s="42"/>
    </row>
    <row r="3434" spans="1:17" ht="13" x14ac:dyDescent="0.15">
      <c r="A3434" s="42"/>
      <c r="B3434" s="167"/>
      <c r="C3434" s="46"/>
      <c r="D3434" s="43"/>
      <c r="E3434" s="45"/>
      <c r="F3434" s="42"/>
      <c r="G3434" s="42"/>
      <c r="H3434" s="42"/>
      <c r="I3434" s="45"/>
      <c r="J3434" s="42"/>
      <c r="K3434" s="42"/>
      <c r="L3434" s="42"/>
      <c r="M3434" s="42"/>
      <c r="N3434" s="42"/>
      <c r="O3434" s="42"/>
      <c r="P3434" s="42"/>
      <c r="Q3434" s="42"/>
    </row>
    <row r="3435" spans="1:17" ht="13" x14ac:dyDescent="0.15">
      <c r="A3435" s="42"/>
      <c r="B3435" s="167"/>
      <c r="C3435" s="46"/>
      <c r="D3435" s="43"/>
      <c r="E3435" s="45"/>
      <c r="F3435" s="42"/>
      <c r="G3435" s="42"/>
      <c r="H3435" s="42"/>
      <c r="I3435" s="45"/>
      <c r="J3435" s="42"/>
      <c r="K3435" s="42"/>
      <c r="L3435" s="42"/>
      <c r="M3435" s="42"/>
      <c r="N3435" s="42"/>
      <c r="O3435" s="42"/>
      <c r="P3435" s="42"/>
      <c r="Q3435" s="42"/>
    </row>
    <row r="3436" spans="1:17" ht="13" x14ac:dyDescent="0.15">
      <c r="A3436" s="42"/>
      <c r="B3436" s="167"/>
      <c r="C3436" s="46"/>
      <c r="D3436" s="43"/>
      <c r="E3436" s="45"/>
      <c r="F3436" s="42"/>
      <c r="G3436" s="42"/>
      <c r="H3436" s="42"/>
      <c r="I3436" s="45"/>
      <c r="J3436" s="42"/>
      <c r="K3436" s="42"/>
      <c r="L3436" s="42"/>
      <c r="M3436" s="42"/>
      <c r="N3436" s="42"/>
      <c r="O3436" s="42"/>
      <c r="P3436" s="42"/>
      <c r="Q3436" s="42"/>
    </row>
    <row r="3437" spans="1:17" ht="13" x14ac:dyDescent="0.15">
      <c r="A3437" s="42"/>
      <c r="B3437" s="167"/>
      <c r="C3437" s="46"/>
      <c r="D3437" s="43"/>
      <c r="E3437" s="45"/>
      <c r="F3437" s="42"/>
      <c r="G3437" s="42"/>
      <c r="H3437" s="42"/>
      <c r="I3437" s="45"/>
      <c r="J3437" s="42"/>
      <c r="K3437" s="42"/>
      <c r="L3437" s="42"/>
      <c r="M3437" s="42"/>
      <c r="N3437" s="42"/>
      <c r="O3437" s="42"/>
      <c r="P3437" s="42"/>
      <c r="Q3437" s="42"/>
    </row>
    <row r="3438" spans="1:17" ht="13" x14ac:dyDescent="0.15">
      <c r="A3438" s="42"/>
      <c r="B3438" s="167"/>
      <c r="C3438" s="46"/>
      <c r="D3438" s="43"/>
      <c r="E3438" s="45"/>
      <c r="F3438" s="42"/>
      <c r="G3438" s="42"/>
      <c r="H3438" s="42"/>
      <c r="I3438" s="45"/>
      <c r="J3438" s="42"/>
      <c r="K3438" s="42"/>
      <c r="L3438" s="42"/>
      <c r="M3438" s="42"/>
      <c r="N3438" s="42"/>
      <c r="O3438" s="42"/>
      <c r="P3438" s="42"/>
      <c r="Q3438" s="42"/>
    </row>
    <row r="3439" spans="1:17" ht="13" x14ac:dyDescent="0.15">
      <c r="A3439" s="42"/>
      <c r="B3439" s="167"/>
      <c r="C3439" s="46"/>
      <c r="D3439" s="43"/>
      <c r="E3439" s="45"/>
      <c r="F3439" s="42"/>
      <c r="G3439" s="42"/>
      <c r="H3439" s="42"/>
      <c r="I3439" s="45"/>
      <c r="J3439" s="42"/>
      <c r="K3439" s="42"/>
      <c r="L3439" s="42"/>
      <c r="M3439" s="42"/>
      <c r="N3439" s="42"/>
      <c r="O3439" s="42"/>
      <c r="P3439" s="42"/>
      <c r="Q3439" s="42"/>
    </row>
    <row r="3440" spans="1:17" ht="13" x14ac:dyDescent="0.15">
      <c r="A3440" s="42"/>
      <c r="B3440" s="167"/>
      <c r="C3440" s="46"/>
      <c r="D3440" s="43"/>
      <c r="E3440" s="45"/>
      <c r="F3440" s="42"/>
      <c r="G3440" s="42"/>
      <c r="H3440" s="42"/>
      <c r="I3440" s="45"/>
      <c r="J3440" s="42"/>
      <c r="K3440" s="42"/>
      <c r="L3440" s="42"/>
      <c r="M3440" s="42"/>
      <c r="N3440" s="42"/>
      <c r="O3440" s="42"/>
      <c r="P3440" s="42"/>
      <c r="Q3440" s="42"/>
    </row>
    <row r="3441" spans="1:17" ht="13" x14ac:dyDescent="0.15">
      <c r="A3441" s="42"/>
      <c r="B3441" s="167"/>
      <c r="C3441" s="46"/>
      <c r="D3441" s="43"/>
      <c r="E3441" s="45"/>
      <c r="F3441" s="42"/>
      <c r="G3441" s="42"/>
      <c r="H3441" s="42"/>
      <c r="I3441" s="45"/>
      <c r="J3441" s="42"/>
      <c r="K3441" s="42"/>
      <c r="L3441" s="42"/>
      <c r="M3441" s="42"/>
      <c r="N3441" s="42"/>
      <c r="O3441" s="42"/>
      <c r="P3441" s="42"/>
      <c r="Q3441" s="42"/>
    </row>
    <row r="3442" spans="1:17" ht="13" x14ac:dyDescent="0.15">
      <c r="A3442" s="42"/>
      <c r="B3442" s="167"/>
      <c r="C3442" s="46"/>
      <c r="D3442" s="43"/>
      <c r="E3442" s="45"/>
      <c r="F3442" s="42"/>
      <c r="G3442" s="42"/>
      <c r="H3442" s="42"/>
      <c r="I3442" s="45"/>
      <c r="J3442" s="42"/>
      <c r="K3442" s="42"/>
      <c r="L3442" s="42"/>
      <c r="M3442" s="42"/>
      <c r="N3442" s="42"/>
      <c r="O3442" s="42"/>
      <c r="P3442" s="42"/>
      <c r="Q3442" s="42"/>
    </row>
    <row r="3443" spans="1:17" ht="13" x14ac:dyDescent="0.15">
      <c r="A3443" s="42"/>
      <c r="B3443" s="167"/>
      <c r="C3443" s="46"/>
      <c r="D3443" s="43"/>
      <c r="E3443" s="45"/>
      <c r="F3443" s="42"/>
      <c r="G3443" s="42"/>
      <c r="H3443" s="42"/>
      <c r="I3443" s="45"/>
      <c r="J3443" s="42"/>
      <c r="K3443" s="42"/>
      <c r="L3443" s="42"/>
      <c r="M3443" s="42"/>
      <c r="N3443" s="42"/>
      <c r="O3443" s="42"/>
      <c r="P3443" s="42"/>
      <c r="Q3443" s="42"/>
    </row>
    <row r="3444" spans="1:17" ht="13" x14ac:dyDescent="0.15">
      <c r="A3444" s="42"/>
      <c r="B3444" s="167"/>
      <c r="C3444" s="46"/>
      <c r="D3444" s="43"/>
      <c r="E3444" s="45"/>
      <c r="F3444" s="42"/>
      <c r="G3444" s="42"/>
      <c r="H3444" s="42"/>
      <c r="I3444" s="45"/>
      <c r="J3444" s="42"/>
      <c r="K3444" s="42"/>
      <c r="L3444" s="42"/>
      <c r="M3444" s="42"/>
      <c r="N3444" s="42"/>
      <c r="O3444" s="42"/>
      <c r="P3444" s="42"/>
      <c r="Q3444" s="42"/>
    </row>
    <row r="3445" spans="1:17" ht="13" x14ac:dyDescent="0.15">
      <c r="A3445" s="42"/>
      <c r="B3445" s="167"/>
      <c r="C3445" s="46"/>
      <c r="D3445" s="43"/>
      <c r="E3445" s="45"/>
      <c r="F3445" s="42"/>
      <c r="G3445" s="42"/>
      <c r="H3445" s="42"/>
      <c r="I3445" s="45"/>
      <c r="J3445" s="42"/>
      <c r="K3445" s="42"/>
      <c r="L3445" s="42"/>
      <c r="M3445" s="42"/>
      <c r="N3445" s="42"/>
      <c r="O3445" s="42"/>
      <c r="P3445" s="42"/>
      <c r="Q3445" s="42"/>
    </row>
    <row r="3446" spans="1:17" ht="13" x14ac:dyDescent="0.15">
      <c r="A3446" s="42"/>
      <c r="B3446" s="167"/>
      <c r="C3446" s="46"/>
      <c r="D3446" s="43"/>
      <c r="E3446" s="45"/>
      <c r="F3446" s="42"/>
      <c r="G3446" s="42"/>
      <c r="H3446" s="42"/>
      <c r="I3446" s="45"/>
      <c r="J3446" s="42"/>
      <c r="K3446" s="42"/>
      <c r="L3446" s="42"/>
      <c r="M3446" s="42"/>
      <c r="N3446" s="42"/>
      <c r="O3446" s="42"/>
      <c r="P3446" s="42"/>
      <c r="Q3446" s="42"/>
    </row>
    <row r="3447" spans="1:17" ht="13" x14ac:dyDescent="0.15">
      <c r="A3447" s="42"/>
      <c r="B3447" s="167"/>
      <c r="C3447" s="46"/>
      <c r="D3447" s="43"/>
      <c r="E3447" s="45"/>
      <c r="F3447" s="42"/>
      <c r="G3447" s="42"/>
      <c r="H3447" s="42"/>
      <c r="I3447" s="45"/>
      <c r="J3447" s="42"/>
      <c r="K3447" s="42"/>
      <c r="L3447" s="42"/>
      <c r="M3447" s="42"/>
      <c r="N3447" s="42"/>
      <c r="O3447" s="42"/>
      <c r="P3447" s="42"/>
      <c r="Q3447" s="42"/>
    </row>
    <row r="3448" spans="1:17" ht="13" x14ac:dyDescent="0.15">
      <c r="A3448" s="42"/>
      <c r="B3448" s="167"/>
      <c r="C3448" s="46"/>
      <c r="D3448" s="43"/>
      <c r="E3448" s="45"/>
      <c r="F3448" s="42"/>
      <c r="G3448" s="42"/>
      <c r="H3448" s="42"/>
      <c r="I3448" s="45"/>
      <c r="J3448" s="42"/>
      <c r="K3448" s="42"/>
      <c r="L3448" s="42"/>
      <c r="M3448" s="42"/>
      <c r="N3448" s="42"/>
      <c r="O3448" s="42"/>
      <c r="P3448" s="42"/>
      <c r="Q3448" s="42"/>
    </row>
    <row r="3449" spans="1:17" ht="13" x14ac:dyDescent="0.15">
      <c r="A3449" s="42"/>
      <c r="B3449" s="167"/>
      <c r="C3449" s="46"/>
      <c r="D3449" s="43"/>
      <c r="E3449" s="45"/>
      <c r="F3449" s="42"/>
      <c r="G3449" s="42"/>
      <c r="H3449" s="42"/>
      <c r="I3449" s="45"/>
      <c r="J3449" s="42"/>
      <c r="K3449" s="42"/>
      <c r="L3449" s="42"/>
      <c r="M3449" s="42"/>
      <c r="N3449" s="42"/>
      <c r="O3449" s="42"/>
      <c r="P3449" s="42"/>
      <c r="Q3449" s="42"/>
    </row>
    <row r="3450" spans="1:17" ht="13" x14ac:dyDescent="0.15">
      <c r="A3450" s="42"/>
      <c r="B3450" s="167"/>
      <c r="C3450" s="46"/>
      <c r="D3450" s="43"/>
      <c r="E3450" s="45"/>
      <c r="F3450" s="42"/>
      <c r="G3450" s="42"/>
      <c r="H3450" s="42"/>
      <c r="I3450" s="45"/>
      <c r="J3450" s="42"/>
      <c r="K3450" s="42"/>
      <c r="L3450" s="42"/>
      <c r="M3450" s="42"/>
      <c r="N3450" s="42"/>
      <c r="O3450" s="42"/>
      <c r="P3450" s="42"/>
      <c r="Q3450" s="42"/>
    </row>
    <row r="3451" spans="1:17" ht="13" x14ac:dyDescent="0.15">
      <c r="A3451" s="42"/>
      <c r="B3451" s="167"/>
      <c r="C3451" s="46"/>
      <c r="D3451" s="43"/>
      <c r="E3451" s="45"/>
      <c r="F3451" s="42"/>
      <c r="G3451" s="42"/>
      <c r="H3451" s="42"/>
      <c r="I3451" s="45"/>
      <c r="J3451" s="42"/>
      <c r="K3451" s="42"/>
      <c r="L3451" s="42"/>
      <c r="M3451" s="42"/>
      <c r="N3451" s="42"/>
      <c r="O3451" s="42"/>
      <c r="P3451" s="42"/>
      <c r="Q3451" s="42"/>
    </row>
    <row r="3452" spans="1:17" ht="13" x14ac:dyDescent="0.15">
      <c r="A3452" s="42"/>
      <c r="B3452" s="167"/>
      <c r="C3452" s="46"/>
      <c r="D3452" s="43"/>
      <c r="E3452" s="45"/>
      <c r="F3452" s="42"/>
      <c r="G3452" s="42"/>
      <c r="H3452" s="42"/>
      <c r="I3452" s="45"/>
      <c r="J3452" s="42"/>
      <c r="K3452" s="42"/>
      <c r="L3452" s="42"/>
      <c r="M3452" s="42"/>
      <c r="N3452" s="42"/>
      <c r="O3452" s="42"/>
      <c r="P3452" s="42"/>
      <c r="Q3452" s="42"/>
    </row>
    <row r="3453" spans="1:17" ht="13" x14ac:dyDescent="0.15">
      <c r="A3453" s="42"/>
      <c r="B3453" s="167"/>
      <c r="C3453" s="46"/>
      <c r="D3453" s="43"/>
      <c r="E3453" s="45"/>
      <c r="F3453" s="42"/>
      <c r="G3453" s="42"/>
      <c r="H3453" s="42"/>
      <c r="I3453" s="45"/>
      <c r="J3453" s="42"/>
      <c r="K3453" s="42"/>
      <c r="L3453" s="42"/>
      <c r="M3453" s="42"/>
      <c r="N3453" s="42"/>
      <c r="O3453" s="42"/>
      <c r="P3453" s="42"/>
      <c r="Q3453" s="42"/>
    </row>
    <row r="3454" spans="1:17" ht="13" x14ac:dyDescent="0.15">
      <c r="A3454" s="42"/>
      <c r="B3454" s="167"/>
      <c r="C3454" s="46"/>
      <c r="D3454" s="43"/>
      <c r="E3454" s="45"/>
      <c r="F3454" s="42"/>
      <c r="G3454" s="42"/>
      <c r="H3454" s="42"/>
      <c r="I3454" s="45"/>
      <c r="J3454" s="42"/>
      <c r="K3454" s="42"/>
      <c r="L3454" s="42"/>
      <c r="M3454" s="42"/>
      <c r="N3454" s="42"/>
      <c r="O3454" s="42"/>
      <c r="P3454" s="42"/>
      <c r="Q3454" s="42"/>
    </row>
    <row r="3455" spans="1:17" ht="13" x14ac:dyDescent="0.15">
      <c r="A3455" s="42"/>
      <c r="B3455" s="167"/>
      <c r="C3455" s="46"/>
      <c r="D3455" s="43"/>
      <c r="E3455" s="45"/>
      <c r="F3455" s="42"/>
      <c r="G3455" s="42"/>
      <c r="H3455" s="42"/>
      <c r="I3455" s="45"/>
      <c r="J3455" s="42"/>
      <c r="K3455" s="42"/>
      <c r="L3455" s="42"/>
      <c r="M3455" s="42"/>
      <c r="N3455" s="42"/>
      <c r="O3455" s="42"/>
      <c r="P3455" s="42"/>
      <c r="Q3455" s="42"/>
    </row>
    <row r="3456" spans="1:17" ht="13" x14ac:dyDescent="0.15">
      <c r="A3456" s="42"/>
      <c r="B3456" s="167"/>
      <c r="C3456" s="46"/>
      <c r="D3456" s="43"/>
      <c r="E3456" s="45"/>
      <c r="F3456" s="42"/>
      <c r="G3456" s="42"/>
      <c r="H3456" s="42"/>
      <c r="I3456" s="45"/>
      <c r="J3456" s="42"/>
      <c r="K3456" s="42"/>
      <c r="L3456" s="42"/>
      <c r="M3456" s="42"/>
      <c r="N3456" s="42"/>
      <c r="O3456" s="42"/>
      <c r="P3456" s="42"/>
      <c r="Q3456" s="42"/>
    </row>
    <row r="3457" spans="1:17" ht="13" x14ac:dyDescent="0.15">
      <c r="A3457" s="42"/>
      <c r="B3457" s="167"/>
      <c r="C3457" s="46"/>
      <c r="D3457" s="43"/>
      <c r="E3457" s="45"/>
      <c r="F3457" s="42"/>
      <c r="G3457" s="42"/>
      <c r="H3457" s="42"/>
      <c r="I3457" s="45"/>
      <c r="J3457" s="42"/>
      <c r="K3457" s="42"/>
      <c r="L3457" s="42"/>
      <c r="M3457" s="42"/>
      <c r="N3457" s="42"/>
      <c r="O3457" s="42"/>
      <c r="P3457" s="42"/>
      <c r="Q3457" s="42"/>
    </row>
    <row r="3458" spans="1:17" ht="13" x14ac:dyDescent="0.15">
      <c r="A3458" s="42"/>
      <c r="B3458" s="167"/>
      <c r="C3458" s="46"/>
      <c r="D3458" s="43"/>
      <c r="E3458" s="45"/>
      <c r="F3458" s="42"/>
      <c r="G3458" s="42"/>
      <c r="H3458" s="42"/>
      <c r="I3458" s="45"/>
      <c r="J3458" s="42"/>
      <c r="K3458" s="42"/>
      <c r="L3458" s="42"/>
      <c r="M3458" s="42"/>
      <c r="N3458" s="42"/>
      <c r="O3458" s="42"/>
      <c r="P3458" s="42"/>
      <c r="Q3458" s="42"/>
    </row>
    <row r="3459" spans="1:17" ht="13" x14ac:dyDescent="0.15">
      <c r="A3459" s="42"/>
      <c r="B3459" s="167"/>
      <c r="C3459" s="46"/>
      <c r="D3459" s="43"/>
      <c r="E3459" s="45"/>
      <c r="F3459" s="42"/>
      <c r="G3459" s="42"/>
      <c r="H3459" s="42"/>
      <c r="I3459" s="45"/>
      <c r="J3459" s="42"/>
      <c r="K3459" s="42"/>
      <c r="L3459" s="42"/>
      <c r="M3459" s="42"/>
      <c r="N3459" s="42"/>
      <c r="O3459" s="42"/>
      <c r="P3459" s="42"/>
      <c r="Q3459" s="42"/>
    </row>
    <row r="3460" spans="1:17" ht="13" x14ac:dyDescent="0.15">
      <c r="A3460" s="42"/>
      <c r="B3460" s="167"/>
      <c r="C3460" s="46"/>
      <c r="D3460" s="43"/>
      <c r="E3460" s="45"/>
      <c r="F3460" s="42"/>
      <c r="G3460" s="42"/>
      <c r="H3460" s="42"/>
      <c r="I3460" s="45"/>
      <c r="J3460" s="42"/>
      <c r="K3460" s="42"/>
      <c r="L3460" s="42"/>
      <c r="M3460" s="42"/>
      <c r="N3460" s="42"/>
      <c r="O3460" s="42"/>
      <c r="P3460" s="42"/>
      <c r="Q3460" s="42"/>
    </row>
    <row r="3461" spans="1:17" ht="13" x14ac:dyDescent="0.15">
      <c r="A3461" s="42"/>
      <c r="B3461" s="167"/>
      <c r="C3461" s="46"/>
      <c r="D3461" s="43"/>
      <c r="E3461" s="45"/>
      <c r="F3461" s="42"/>
      <c r="G3461" s="42"/>
      <c r="H3461" s="42"/>
      <c r="I3461" s="45"/>
      <c r="J3461" s="42"/>
      <c r="K3461" s="42"/>
      <c r="L3461" s="42"/>
      <c r="M3461" s="42"/>
      <c r="N3461" s="42"/>
      <c r="O3461" s="42"/>
      <c r="P3461" s="42"/>
      <c r="Q3461" s="42"/>
    </row>
    <row r="3462" spans="1:17" ht="13" x14ac:dyDescent="0.15">
      <c r="A3462" s="42"/>
      <c r="B3462" s="167"/>
      <c r="C3462" s="46"/>
      <c r="D3462" s="43"/>
      <c r="E3462" s="45"/>
      <c r="F3462" s="42"/>
      <c r="G3462" s="42"/>
      <c r="H3462" s="42"/>
      <c r="I3462" s="45"/>
      <c r="J3462" s="42"/>
      <c r="K3462" s="42"/>
      <c r="L3462" s="42"/>
      <c r="M3462" s="42"/>
      <c r="N3462" s="42"/>
      <c r="O3462" s="42"/>
      <c r="P3462" s="42"/>
      <c r="Q3462" s="42"/>
    </row>
    <row r="3463" spans="1:17" ht="13" x14ac:dyDescent="0.15">
      <c r="A3463" s="42"/>
      <c r="B3463" s="167"/>
      <c r="C3463" s="46"/>
      <c r="D3463" s="43"/>
      <c r="E3463" s="45"/>
      <c r="F3463" s="42"/>
      <c r="G3463" s="42"/>
      <c r="H3463" s="42"/>
      <c r="I3463" s="45"/>
      <c r="J3463" s="42"/>
      <c r="K3463" s="42"/>
      <c r="L3463" s="42"/>
      <c r="M3463" s="42"/>
      <c r="N3463" s="42"/>
      <c r="O3463" s="42"/>
      <c r="P3463" s="42"/>
      <c r="Q3463" s="42"/>
    </row>
    <row r="3464" spans="1:17" ht="13" x14ac:dyDescent="0.15">
      <c r="A3464" s="42"/>
      <c r="B3464" s="167"/>
      <c r="C3464" s="46"/>
      <c r="D3464" s="43"/>
      <c r="E3464" s="45"/>
      <c r="F3464" s="42"/>
      <c r="G3464" s="42"/>
      <c r="H3464" s="42"/>
      <c r="I3464" s="45"/>
      <c r="J3464" s="42"/>
      <c r="K3464" s="42"/>
      <c r="L3464" s="42"/>
      <c r="M3464" s="42"/>
      <c r="N3464" s="42"/>
      <c r="O3464" s="42"/>
      <c r="P3464" s="42"/>
      <c r="Q3464" s="42"/>
    </row>
    <row r="3465" spans="1:17" ht="13" x14ac:dyDescent="0.15">
      <c r="A3465" s="42"/>
      <c r="B3465" s="167"/>
      <c r="C3465" s="46"/>
      <c r="D3465" s="43"/>
      <c r="E3465" s="45"/>
      <c r="F3465" s="42"/>
      <c r="G3465" s="42"/>
      <c r="H3465" s="42"/>
      <c r="I3465" s="45"/>
      <c r="J3465" s="42"/>
      <c r="K3465" s="42"/>
      <c r="L3465" s="42"/>
      <c r="M3465" s="42"/>
      <c r="N3465" s="42"/>
      <c r="O3465" s="42"/>
      <c r="P3465" s="42"/>
      <c r="Q3465" s="42"/>
    </row>
    <row r="3466" spans="1:17" ht="13" x14ac:dyDescent="0.15">
      <c r="A3466" s="42"/>
      <c r="B3466" s="167"/>
      <c r="C3466" s="46"/>
      <c r="D3466" s="43"/>
      <c r="E3466" s="45"/>
      <c r="F3466" s="42"/>
      <c r="G3466" s="42"/>
      <c r="H3466" s="42"/>
      <c r="I3466" s="45"/>
      <c r="J3466" s="42"/>
      <c r="K3466" s="42"/>
      <c r="L3466" s="42"/>
      <c r="M3466" s="42"/>
      <c r="N3466" s="42"/>
      <c r="O3466" s="42"/>
      <c r="P3466" s="42"/>
      <c r="Q3466" s="42"/>
    </row>
    <row r="3467" spans="1:17" ht="13" x14ac:dyDescent="0.15">
      <c r="A3467" s="42"/>
      <c r="B3467" s="167"/>
      <c r="C3467" s="46"/>
      <c r="D3467" s="43"/>
      <c r="E3467" s="45"/>
      <c r="F3467" s="42"/>
      <c r="G3467" s="42"/>
      <c r="H3467" s="42"/>
      <c r="I3467" s="45"/>
      <c r="J3467" s="42"/>
      <c r="K3467" s="42"/>
      <c r="L3467" s="42"/>
      <c r="M3467" s="42"/>
      <c r="N3467" s="42"/>
      <c r="O3467" s="42"/>
      <c r="P3467" s="42"/>
      <c r="Q3467" s="42"/>
    </row>
    <row r="3468" spans="1:17" ht="13" x14ac:dyDescent="0.15">
      <c r="A3468" s="42"/>
      <c r="B3468" s="167"/>
      <c r="C3468" s="46"/>
      <c r="D3468" s="43"/>
      <c r="E3468" s="45"/>
      <c r="F3468" s="42"/>
      <c r="G3468" s="42"/>
      <c r="H3468" s="42"/>
      <c r="I3468" s="45"/>
      <c r="J3468" s="42"/>
      <c r="K3468" s="42"/>
      <c r="L3468" s="42"/>
      <c r="M3468" s="42"/>
      <c r="N3468" s="42"/>
      <c r="O3468" s="42"/>
      <c r="P3468" s="42"/>
      <c r="Q3468" s="42"/>
    </row>
    <row r="3469" spans="1:17" ht="13" x14ac:dyDescent="0.15">
      <c r="A3469" s="42"/>
      <c r="B3469" s="167"/>
      <c r="C3469" s="46"/>
      <c r="D3469" s="43"/>
      <c r="E3469" s="45"/>
      <c r="F3469" s="42"/>
      <c r="G3469" s="42"/>
      <c r="H3469" s="42"/>
      <c r="I3469" s="45"/>
      <c r="J3469" s="42"/>
      <c r="K3469" s="42"/>
      <c r="L3469" s="42"/>
      <c r="M3469" s="42"/>
      <c r="N3469" s="42"/>
      <c r="O3469" s="42"/>
      <c r="P3469" s="42"/>
      <c r="Q3469" s="42"/>
    </row>
    <row r="3470" spans="1:17" ht="13" x14ac:dyDescent="0.15">
      <c r="A3470" s="42"/>
      <c r="B3470" s="167"/>
      <c r="C3470" s="46"/>
      <c r="D3470" s="43"/>
      <c r="E3470" s="45"/>
      <c r="F3470" s="42"/>
      <c r="G3470" s="42"/>
      <c r="H3470" s="42"/>
      <c r="I3470" s="45"/>
      <c r="J3470" s="42"/>
      <c r="K3470" s="42"/>
      <c r="L3470" s="42"/>
      <c r="M3470" s="42"/>
      <c r="N3470" s="42"/>
      <c r="O3470" s="42"/>
      <c r="P3470" s="42"/>
      <c r="Q3470" s="42"/>
    </row>
    <row r="3471" spans="1:17" ht="13" x14ac:dyDescent="0.15">
      <c r="A3471" s="42"/>
      <c r="B3471" s="167"/>
      <c r="C3471" s="46"/>
      <c r="D3471" s="43"/>
      <c r="E3471" s="45"/>
      <c r="F3471" s="42"/>
      <c r="G3471" s="42"/>
      <c r="H3471" s="42"/>
      <c r="I3471" s="45"/>
      <c r="J3471" s="42"/>
      <c r="K3471" s="42"/>
      <c r="L3471" s="42"/>
      <c r="M3471" s="42"/>
      <c r="N3471" s="42"/>
      <c r="O3471" s="42"/>
      <c r="P3471" s="42"/>
      <c r="Q3471" s="42"/>
    </row>
    <row r="3472" spans="1:17" ht="13" x14ac:dyDescent="0.15">
      <c r="A3472" s="42"/>
      <c r="B3472" s="167"/>
      <c r="C3472" s="46"/>
      <c r="D3472" s="43"/>
      <c r="E3472" s="45"/>
      <c r="F3472" s="42"/>
      <c r="G3472" s="42"/>
      <c r="H3472" s="42"/>
      <c r="I3472" s="45"/>
      <c r="J3472" s="42"/>
      <c r="K3472" s="42"/>
      <c r="L3472" s="42"/>
      <c r="M3472" s="42"/>
      <c r="N3472" s="42"/>
      <c r="O3472" s="42"/>
      <c r="P3472" s="42"/>
      <c r="Q3472" s="42"/>
    </row>
    <row r="3473" spans="1:17" ht="13" x14ac:dyDescent="0.15">
      <c r="A3473" s="42"/>
      <c r="B3473" s="167"/>
      <c r="C3473" s="46"/>
      <c r="D3473" s="43"/>
      <c r="E3473" s="45"/>
      <c r="F3473" s="42"/>
      <c r="G3473" s="42"/>
      <c r="H3473" s="42"/>
      <c r="I3473" s="45"/>
      <c r="J3473" s="42"/>
      <c r="K3473" s="42"/>
      <c r="L3473" s="42"/>
      <c r="M3473" s="42"/>
      <c r="N3473" s="42"/>
      <c r="O3473" s="42"/>
      <c r="P3473" s="42"/>
      <c r="Q3473" s="42"/>
    </row>
    <row r="3474" spans="1:17" ht="13" x14ac:dyDescent="0.15">
      <c r="A3474" s="42"/>
      <c r="B3474" s="167"/>
      <c r="C3474" s="46"/>
      <c r="D3474" s="43"/>
      <c r="E3474" s="45"/>
      <c r="F3474" s="42"/>
      <c r="G3474" s="42"/>
      <c r="H3474" s="42"/>
      <c r="I3474" s="45"/>
      <c r="J3474" s="42"/>
      <c r="K3474" s="42"/>
      <c r="L3474" s="42"/>
      <c r="M3474" s="42"/>
      <c r="N3474" s="42"/>
      <c r="O3474" s="42"/>
      <c r="P3474" s="42"/>
      <c r="Q3474" s="42"/>
    </row>
    <row r="3475" spans="1:17" ht="13" x14ac:dyDescent="0.15">
      <c r="A3475" s="42"/>
      <c r="B3475" s="167"/>
      <c r="C3475" s="46"/>
      <c r="D3475" s="43"/>
      <c r="E3475" s="45"/>
      <c r="F3475" s="42"/>
      <c r="G3475" s="42"/>
      <c r="H3475" s="42"/>
      <c r="I3475" s="45"/>
      <c r="J3475" s="42"/>
      <c r="K3475" s="42"/>
      <c r="L3475" s="42"/>
      <c r="M3475" s="42"/>
      <c r="N3475" s="42"/>
      <c r="O3475" s="42"/>
      <c r="P3475" s="42"/>
      <c r="Q3475" s="42"/>
    </row>
    <row r="3476" spans="1:17" ht="13" x14ac:dyDescent="0.15">
      <c r="A3476" s="42"/>
      <c r="B3476" s="167"/>
      <c r="C3476" s="46"/>
      <c r="D3476" s="43"/>
      <c r="E3476" s="45"/>
      <c r="F3476" s="42"/>
      <c r="G3476" s="42"/>
      <c r="H3476" s="42"/>
      <c r="I3476" s="45"/>
      <c r="J3476" s="42"/>
      <c r="K3476" s="42"/>
      <c r="L3476" s="42"/>
      <c r="M3476" s="42"/>
      <c r="N3476" s="42"/>
      <c r="O3476" s="42"/>
      <c r="P3476" s="42"/>
      <c r="Q3476" s="42"/>
    </row>
    <row r="3477" spans="1:17" ht="13" x14ac:dyDescent="0.15">
      <c r="A3477" s="42"/>
      <c r="B3477" s="167"/>
      <c r="C3477" s="46"/>
      <c r="D3477" s="43"/>
      <c r="E3477" s="45"/>
      <c r="F3477" s="42"/>
      <c r="G3477" s="42"/>
      <c r="H3477" s="42"/>
      <c r="I3477" s="45"/>
      <c r="J3477" s="42"/>
      <c r="K3477" s="42"/>
      <c r="L3477" s="42"/>
      <c r="M3477" s="42"/>
      <c r="N3477" s="42"/>
      <c r="O3477" s="42"/>
      <c r="P3477" s="42"/>
      <c r="Q3477" s="42"/>
    </row>
    <row r="3478" spans="1:17" ht="13" x14ac:dyDescent="0.15">
      <c r="A3478" s="42"/>
      <c r="B3478" s="167"/>
      <c r="C3478" s="46"/>
      <c r="D3478" s="43"/>
      <c r="E3478" s="45"/>
      <c r="F3478" s="42"/>
      <c r="G3478" s="42"/>
      <c r="H3478" s="42"/>
      <c r="I3478" s="45"/>
      <c r="J3478" s="42"/>
      <c r="K3478" s="42"/>
      <c r="L3478" s="42"/>
      <c r="M3478" s="42"/>
      <c r="N3478" s="42"/>
      <c r="O3478" s="42"/>
      <c r="P3478" s="42"/>
      <c r="Q3478" s="42"/>
    </row>
    <row r="3479" spans="1:17" ht="13" x14ac:dyDescent="0.15">
      <c r="A3479" s="42"/>
      <c r="B3479" s="167"/>
      <c r="C3479" s="46"/>
      <c r="D3479" s="43"/>
      <c r="E3479" s="45"/>
      <c r="F3479" s="42"/>
      <c r="G3479" s="42"/>
      <c r="H3479" s="42"/>
      <c r="I3479" s="45"/>
      <c r="J3479" s="42"/>
      <c r="K3479" s="42"/>
      <c r="L3479" s="42"/>
      <c r="M3479" s="42"/>
      <c r="N3479" s="42"/>
      <c r="O3479" s="42"/>
      <c r="P3479" s="42"/>
      <c r="Q3479" s="42"/>
    </row>
    <row r="3480" spans="1:17" ht="13" x14ac:dyDescent="0.15">
      <c r="A3480" s="42"/>
      <c r="B3480" s="167"/>
      <c r="C3480" s="46"/>
      <c r="D3480" s="43"/>
      <c r="E3480" s="45"/>
      <c r="F3480" s="42"/>
      <c r="G3480" s="42"/>
      <c r="H3480" s="42"/>
      <c r="I3480" s="45"/>
      <c r="J3480" s="42"/>
      <c r="K3480" s="42"/>
      <c r="L3480" s="42"/>
      <c r="M3480" s="42"/>
      <c r="N3480" s="42"/>
      <c r="O3480" s="42"/>
      <c r="P3480" s="42"/>
      <c r="Q3480" s="42"/>
    </row>
    <row r="3481" spans="1:17" ht="13" x14ac:dyDescent="0.15">
      <c r="A3481" s="42"/>
      <c r="B3481" s="167"/>
      <c r="C3481" s="46"/>
      <c r="D3481" s="43"/>
      <c r="E3481" s="45"/>
      <c r="F3481" s="42"/>
      <c r="G3481" s="42"/>
      <c r="H3481" s="42"/>
      <c r="I3481" s="45"/>
      <c r="J3481" s="42"/>
      <c r="K3481" s="42"/>
      <c r="L3481" s="42"/>
      <c r="M3481" s="42"/>
      <c r="N3481" s="42"/>
      <c r="O3481" s="42"/>
      <c r="P3481" s="42"/>
      <c r="Q3481" s="42"/>
    </row>
    <row r="3482" spans="1:17" ht="13" x14ac:dyDescent="0.15">
      <c r="A3482" s="42"/>
      <c r="B3482" s="167"/>
      <c r="C3482" s="46"/>
      <c r="D3482" s="43"/>
      <c r="E3482" s="45"/>
      <c r="F3482" s="42"/>
      <c r="G3482" s="42"/>
      <c r="H3482" s="42"/>
      <c r="I3482" s="46"/>
      <c r="J3482" s="42"/>
      <c r="K3482" s="42"/>
      <c r="L3482" s="42"/>
      <c r="M3482" s="42"/>
      <c r="N3482" s="42"/>
      <c r="O3482" s="42"/>
      <c r="P3482" s="42"/>
      <c r="Q3482" s="42"/>
    </row>
    <row r="3483" spans="1:17" ht="13" x14ac:dyDescent="0.15">
      <c r="A3483" s="42"/>
      <c r="B3483" s="167"/>
      <c r="C3483" s="46"/>
      <c r="D3483" s="43"/>
      <c r="E3483" s="45"/>
      <c r="F3483" s="42"/>
      <c r="G3483" s="42"/>
      <c r="H3483" s="42"/>
      <c r="I3483" s="45"/>
      <c r="J3483" s="42"/>
      <c r="K3483" s="42"/>
      <c r="L3483" s="42"/>
      <c r="M3483" s="42"/>
      <c r="N3483" s="42"/>
      <c r="O3483" s="42"/>
      <c r="P3483" s="42"/>
      <c r="Q3483" s="42"/>
    </row>
    <row r="3484" spans="1:17" ht="13" x14ac:dyDescent="0.15">
      <c r="A3484" s="42"/>
      <c r="B3484" s="167"/>
      <c r="C3484" s="46"/>
      <c r="D3484" s="43"/>
      <c r="E3484" s="45"/>
      <c r="F3484" s="42"/>
      <c r="G3484" s="42"/>
      <c r="H3484" s="42"/>
      <c r="I3484" s="45"/>
      <c r="J3484" s="42"/>
      <c r="K3484" s="42"/>
      <c r="L3484" s="42"/>
      <c r="M3484" s="42"/>
      <c r="N3484" s="42"/>
      <c r="O3484" s="42"/>
      <c r="P3484" s="42"/>
      <c r="Q3484" s="42"/>
    </row>
    <row r="3485" spans="1:17" ht="13" x14ac:dyDescent="0.15">
      <c r="A3485" s="42"/>
      <c r="B3485" s="167"/>
      <c r="C3485" s="46"/>
      <c r="D3485" s="43"/>
      <c r="E3485" s="45"/>
      <c r="F3485" s="42"/>
      <c r="G3485" s="42"/>
      <c r="H3485" s="42"/>
      <c r="I3485" s="45"/>
      <c r="J3485" s="42"/>
      <c r="K3485" s="42"/>
      <c r="L3485" s="42"/>
      <c r="M3485" s="42"/>
      <c r="N3485" s="42"/>
      <c r="O3485" s="42"/>
      <c r="P3485" s="42"/>
      <c r="Q3485" s="42"/>
    </row>
    <row r="3486" spans="1:17" ht="13" x14ac:dyDescent="0.15">
      <c r="A3486" s="42"/>
      <c r="B3486" s="167"/>
      <c r="C3486" s="46"/>
      <c r="D3486" s="43"/>
      <c r="E3486" s="45"/>
      <c r="F3486" s="42"/>
      <c r="G3486" s="42"/>
      <c r="H3486" s="42"/>
      <c r="I3486" s="45"/>
      <c r="J3486" s="42"/>
      <c r="K3486" s="42"/>
      <c r="L3486" s="42"/>
      <c r="M3486" s="42"/>
      <c r="N3486" s="42"/>
      <c r="O3486" s="42"/>
      <c r="P3486" s="42"/>
      <c r="Q3486" s="42"/>
    </row>
    <row r="3487" spans="1:17" ht="13" x14ac:dyDescent="0.15">
      <c r="A3487" s="42"/>
      <c r="B3487" s="167"/>
      <c r="C3487" s="46"/>
      <c r="D3487" s="43"/>
      <c r="E3487" s="45"/>
      <c r="F3487" s="42"/>
      <c r="G3487" s="42"/>
      <c r="H3487" s="42"/>
      <c r="I3487" s="45"/>
      <c r="J3487" s="42"/>
      <c r="K3487" s="42"/>
      <c r="L3487" s="42"/>
      <c r="M3487" s="42"/>
      <c r="N3487" s="42"/>
      <c r="O3487" s="42"/>
      <c r="P3487" s="42"/>
      <c r="Q3487" s="42"/>
    </row>
    <row r="3488" spans="1:17" ht="13" x14ac:dyDescent="0.15">
      <c r="A3488" s="42"/>
      <c r="B3488" s="167"/>
      <c r="C3488" s="46"/>
      <c r="D3488" s="43"/>
      <c r="E3488" s="45"/>
      <c r="F3488" s="42"/>
      <c r="G3488" s="42"/>
      <c r="H3488" s="42"/>
      <c r="I3488" s="45"/>
      <c r="J3488" s="42"/>
      <c r="K3488" s="42"/>
      <c r="L3488" s="42"/>
      <c r="M3488" s="42"/>
      <c r="N3488" s="42"/>
      <c r="O3488" s="42"/>
      <c r="P3488" s="42"/>
      <c r="Q3488" s="42"/>
    </row>
    <row r="3489" spans="1:17" ht="13" x14ac:dyDescent="0.15">
      <c r="A3489" s="42"/>
      <c r="B3489" s="167"/>
      <c r="C3489" s="46"/>
      <c r="D3489" s="43"/>
      <c r="E3489" s="45"/>
      <c r="F3489" s="42"/>
      <c r="G3489" s="42"/>
      <c r="H3489" s="42"/>
      <c r="I3489" s="45"/>
      <c r="J3489" s="42"/>
      <c r="K3489" s="42"/>
      <c r="L3489" s="42"/>
      <c r="M3489" s="42"/>
      <c r="N3489" s="42"/>
      <c r="O3489" s="42"/>
      <c r="P3489" s="42"/>
      <c r="Q3489" s="42"/>
    </row>
    <row r="3490" spans="1:17" ht="13" x14ac:dyDescent="0.15">
      <c r="A3490" s="42"/>
      <c r="B3490" s="167"/>
      <c r="C3490" s="46"/>
      <c r="D3490" s="43"/>
      <c r="E3490" s="45"/>
      <c r="F3490" s="42"/>
      <c r="G3490" s="42"/>
      <c r="H3490" s="42"/>
      <c r="I3490" s="45"/>
      <c r="J3490" s="42"/>
      <c r="K3490" s="42"/>
      <c r="L3490" s="42"/>
      <c r="M3490" s="42"/>
      <c r="N3490" s="42"/>
      <c r="O3490" s="42"/>
      <c r="P3490" s="42"/>
      <c r="Q3490" s="42"/>
    </row>
    <row r="3491" spans="1:17" ht="13" x14ac:dyDescent="0.15">
      <c r="A3491" s="42"/>
      <c r="B3491" s="167"/>
      <c r="C3491" s="46"/>
      <c r="D3491" s="43"/>
      <c r="E3491" s="45"/>
      <c r="F3491" s="42"/>
      <c r="G3491" s="42"/>
      <c r="H3491" s="42"/>
      <c r="I3491" s="45"/>
      <c r="J3491" s="42"/>
      <c r="K3491" s="42"/>
      <c r="L3491" s="42"/>
      <c r="M3491" s="42"/>
      <c r="N3491" s="42"/>
      <c r="O3491" s="42"/>
      <c r="P3491" s="42"/>
      <c r="Q3491" s="42"/>
    </row>
    <row r="3492" spans="1:17" ht="13" x14ac:dyDescent="0.15">
      <c r="A3492" s="42"/>
      <c r="B3492" s="167"/>
      <c r="C3492" s="46"/>
      <c r="D3492" s="43"/>
      <c r="E3492" s="45"/>
      <c r="F3492" s="42"/>
      <c r="G3492" s="42"/>
      <c r="H3492" s="42"/>
      <c r="I3492" s="45"/>
      <c r="J3492" s="42"/>
      <c r="K3492" s="42"/>
      <c r="L3492" s="42"/>
      <c r="M3492" s="42"/>
      <c r="N3492" s="42"/>
      <c r="O3492" s="42"/>
      <c r="P3492" s="42"/>
      <c r="Q3492" s="42"/>
    </row>
    <row r="3493" spans="1:17" ht="13" x14ac:dyDescent="0.15">
      <c r="A3493" s="42"/>
      <c r="B3493" s="167"/>
      <c r="C3493" s="46"/>
      <c r="D3493" s="43"/>
      <c r="E3493" s="45"/>
      <c r="F3493" s="42"/>
      <c r="G3493" s="42"/>
      <c r="H3493" s="42"/>
      <c r="I3493" s="45"/>
      <c r="J3493" s="42"/>
      <c r="K3493" s="42"/>
      <c r="L3493" s="42"/>
      <c r="M3493" s="42"/>
      <c r="N3493" s="42"/>
      <c r="O3493" s="42"/>
      <c r="P3493" s="42"/>
      <c r="Q3493" s="42"/>
    </row>
    <row r="3494" spans="1:17" ht="13" x14ac:dyDescent="0.15">
      <c r="A3494" s="42"/>
      <c r="B3494" s="167"/>
      <c r="C3494" s="46"/>
      <c r="D3494" s="43"/>
      <c r="E3494" s="45"/>
      <c r="F3494" s="42"/>
      <c r="G3494" s="42"/>
      <c r="H3494" s="42"/>
      <c r="I3494" s="45"/>
      <c r="J3494" s="42"/>
      <c r="K3494" s="42"/>
      <c r="L3494" s="42"/>
      <c r="M3494" s="42"/>
      <c r="N3494" s="42"/>
      <c r="O3494" s="42"/>
      <c r="P3494" s="42"/>
      <c r="Q3494" s="42"/>
    </row>
    <row r="3495" spans="1:17" ht="13" x14ac:dyDescent="0.15">
      <c r="A3495" s="42"/>
      <c r="B3495" s="167"/>
      <c r="C3495" s="46"/>
      <c r="D3495" s="43"/>
      <c r="E3495" s="45"/>
      <c r="F3495" s="42"/>
      <c r="G3495" s="42"/>
      <c r="H3495" s="42"/>
      <c r="I3495" s="45"/>
      <c r="J3495" s="42"/>
      <c r="K3495" s="42"/>
      <c r="L3495" s="42"/>
      <c r="M3495" s="42"/>
      <c r="N3495" s="42"/>
      <c r="O3495" s="42"/>
      <c r="P3495" s="42"/>
      <c r="Q3495" s="42"/>
    </row>
    <row r="3496" spans="1:17" ht="13" x14ac:dyDescent="0.15">
      <c r="A3496" s="42"/>
      <c r="B3496" s="167"/>
      <c r="C3496" s="46"/>
      <c r="D3496" s="43"/>
      <c r="E3496" s="45"/>
      <c r="F3496" s="42"/>
      <c r="G3496" s="42"/>
      <c r="H3496" s="42"/>
      <c r="I3496" s="45"/>
      <c r="J3496" s="42"/>
      <c r="K3496" s="42"/>
      <c r="L3496" s="42"/>
      <c r="M3496" s="42"/>
      <c r="N3496" s="42"/>
      <c r="O3496" s="42"/>
      <c r="P3496" s="42"/>
      <c r="Q3496" s="42"/>
    </row>
    <row r="3497" spans="1:17" ht="13" x14ac:dyDescent="0.15">
      <c r="A3497" s="42"/>
      <c r="B3497" s="167"/>
      <c r="C3497" s="46"/>
      <c r="D3497" s="43"/>
      <c r="E3497" s="45"/>
      <c r="F3497" s="42"/>
      <c r="G3497" s="42"/>
      <c r="H3497" s="42"/>
      <c r="I3497" s="45"/>
      <c r="J3497" s="42"/>
      <c r="K3497" s="42"/>
      <c r="L3497" s="42"/>
      <c r="M3497" s="42"/>
      <c r="N3497" s="42"/>
      <c r="O3497" s="42"/>
      <c r="P3497" s="42"/>
      <c r="Q3497" s="42"/>
    </row>
    <row r="3498" spans="1:17" ht="13" x14ac:dyDescent="0.15">
      <c r="A3498" s="42"/>
      <c r="B3498" s="167"/>
      <c r="C3498" s="46"/>
      <c r="D3498" s="43"/>
      <c r="E3498" s="45"/>
      <c r="F3498" s="42"/>
      <c r="G3498" s="42"/>
      <c r="H3498" s="42"/>
      <c r="I3498" s="46"/>
      <c r="J3498" s="42"/>
      <c r="K3498" s="42"/>
      <c r="L3498" s="42"/>
      <c r="M3498" s="42"/>
      <c r="N3498" s="42"/>
      <c r="O3498" s="42"/>
      <c r="P3498" s="42"/>
      <c r="Q3498" s="42"/>
    </row>
    <row r="3499" spans="1:17" ht="13" x14ac:dyDescent="0.15">
      <c r="A3499" s="42"/>
      <c r="B3499" s="167"/>
      <c r="C3499" s="46"/>
      <c r="D3499" s="43"/>
      <c r="E3499" s="45"/>
      <c r="F3499" s="42"/>
      <c r="G3499" s="42"/>
      <c r="H3499" s="42"/>
      <c r="I3499" s="45"/>
      <c r="J3499" s="42"/>
      <c r="K3499" s="42"/>
      <c r="L3499" s="42"/>
      <c r="M3499" s="42"/>
      <c r="N3499" s="42"/>
      <c r="O3499" s="42"/>
      <c r="P3499" s="42"/>
      <c r="Q3499" s="42"/>
    </row>
    <row r="3500" spans="1:17" ht="13" x14ac:dyDescent="0.15">
      <c r="A3500" s="42"/>
      <c r="B3500" s="167"/>
      <c r="C3500" s="46"/>
      <c r="D3500" s="43"/>
      <c r="E3500" s="45"/>
      <c r="F3500" s="42"/>
      <c r="G3500" s="42"/>
      <c r="H3500" s="42"/>
      <c r="I3500" s="45"/>
      <c r="J3500" s="42"/>
      <c r="K3500" s="42"/>
      <c r="L3500" s="42"/>
      <c r="M3500" s="42"/>
      <c r="N3500" s="42"/>
      <c r="O3500" s="42"/>
      <c r="P3500" s="42"/>
      <c r="Q3500" s="42"/>
    </row>
    <row r="3501" spans="1:17" ht="13" x14ac:dyDescent="0.15">
      <c r="A3501" s="42"/>
      <c r="B3501" s="167"/>
      <c r="C3501" s="46"/>
      <c r="D3501" s="43"/>
      <c r="E3501" s="45"/>
      <c r="F3501" s="42"/>
      <c r="G3501" s="42"/>
      <c r="H3501" s="42"/>
      <c r="I3501" s="45"/>
      <c r="J3501" s="42"/>
      <c r="K3501" s="42"/>
      <c r="L3501" s="42"/>
      <c r="M3501" s="42"/>
      <c r="N3501" s="42"/>
      <c r="O3501" s="42"/>
      <c r="P3501" s="42"/>
      <c r="Q3501" s="42"/>
    </row>
    <row r="3502" spans="1:17" ht="13" x14ac:dyDescent="0.15">
      <c r="A3502" s="42"/>
      <c r="B3502" s="167"/>
      <c r="C3502" s="46"/>
      <c r="D3502" s="43"/>
      <c r="E3502" s="45"/>
      <c r="F3502" s="42"/>
      <c r="G3502" s="42"/>
      <c r="H3502" s="42"/>
      <c r="I3502" s="45"/>
      <c r="J3502" s="42"/>
      <c r="K3502" s="42"/>
      <c r="L3502" s="42"/>
      <c r="M3502" s="42"/>
      <c r="N3502" s="42"/>
      <c r="O3502" s="42"/>
      <c r="P3502" s="42"/>
      <c r="Q3502" s="42"/>
    </row>
    <row r="3503" spans="1:17" ht="13" x14ac:dyDescent="0.15">
      <c r="A3503" s="42"/>
      <c r="B3503" s="167"/>
      <c r="C3503" s="46"/>
      <c r="D3503" s="43"/>
      <c r="E3503" s="45"/>
      <c r="F3503" s="42"/>
      <c r="G3503" s="42"/>
      <c r="H3503" s="42"/>
      <c r="I3503" s="45"/>
      <c r="J3503" s="42"/>
      <c r="K3503" s="42"/>
      <c r="L3503" s="42"/>
      <c r="M3503" s="42"/>
      <c r="N3503" s="42"/>
      <c r="O3503" s="42"/>
      <c r="P3503" s="42"/>
      <c r="Q3503" s="42"/>
    </row>
    <row r="3504" spans="1:17" ht="13" x14ac:dyDescent="0.15">
      <c r="A3504" s="42"/>
      <c r="B3504" s="167"/>
      <c r="C3504" s="46"/>
      <c r="D3504" s="43"/>
      <c r="E3504" s="45"/>
      <c r="F3504" s="42"/>
      <c r="G3504" s="42"/>
      <c r="H3504" s="42"/>
      <c r="I3504" s="45"/>
      <c r="J3504" s="42"/>
      <c r="K3504" s="42"/>
      <c r="L3504" s="42"/>
      <c r="M3504" s="42"/>
      <c r="N3504" s="42"/>
      <c r="O3504" s="42"/>
      <c r="P3504" s="42"/>
      <c r="Q3504" s="42"/>
    </row>
    <row r="3505" spans="1:17" ht="13" x14ac:dyDescent="0.15">
      <c r="A3505" s="42"/>
      <c r="B3505" s="167"/>
      <c r="C3505" s="46"/>
      <c r="D3505" s="43"/>
      <c r="E3505" s="45"/>
      <c r="F3505" s="42"/>
      <c r="G3505" s="42"/>
      <c r="H3505" s="42"/>
      <c r="I3505" s="45"/>
      <c r="J3505" s="42"/>
      <c r="K3505" s="42"/>
      <c r="L3505" s="42"/>
      <c r="M3505" s="42"/>
      <c r="N3505" s="42"/>
      <c r="O3505" s="42"/>
      <c r="P3505" s="42"/>
      <c r="Q3505" s="42"/>
    </row>
    <row r="3506" spans="1:17" ht="13" x14ac:dyDescent="0.15">
      <c r="A3506" s="42"/>
      <c r="B3506" s="167"/>
      <c r="C3506" s="46"/>
      <c r="D3506" s="43"/>
      <c r="E3506" s="45"/>
      <c r="F3506" s="42"/>
      <c r="G3506" s="42"/>
      <c r="H3506" s="42"/>
      <c r="I3506" s="46"/>
      <c r="J3506" s="42"/>
      <c r="K3506" s="42"/>
      <c r="L3506" s="42"/>
      <c r="M3506" s="42"/>
      <c r="N3506" s="42"/>
      <c r="O3506" s="42"/>
      <c r="P3506" s="42"/>
      <c r="Q3506" s="42"/>
    </row>
    <row r="3507" spans="1:17" ht="13" x14ac:dyDescent="0.15">
      <c r="A3507" s="42"/>
      <c r="B3507" s="167"/>
      <c r="C3507" s="46"/>
      <c r="D3507" s="43"/>
      <c r="E3507" s="45"/>
      <c r="F3507" s="42"/>
      <c r="G3507" s="42"/>
      <c r="H3507" s="42"/>
      <c r="I3507" s="45"/>
      <c r="J3507" s="42"/>
      <c r="K3507" s="42"/>
      <c r="L3507" s="42"/>
      <c r="M3507" s="42"/>
      <c r="N3507" s="42"/>
      <c r="O3507" s="42"/>
      <c r="P3507" s="42"/>
      <c r="Q3507" s="42"/>
    </row>
    <row r="3508" spans="1:17" ht="13" x14ac:dyDescent="0.15">
      <c r="A3508" s="42"/>
      <c r="B3508" s="167"/>
      <c r="C3508" s="46"/>
      <c r="D3508" s="43"/>
      <c r="E3508" s="45"/>
      <c r="F3508" s="42"/>
      <c r="G3508" s="42"/>
      <c r="H3508" s="42"/>
      <c r="I3508" s="45"/>
      <c r="J3508" s="42"/>
      <c r="K3508" s="42"/>
      <c r="L3508" s="42"/>
      <c r="M3508" s="42"/>
      <c r="N3508" s="42"/>
      <c r="O3508" s="42"/>
      <c r="P3508" s="42"/>
      <c r="Q3508" s="42"/>
    </row>
    <row r="3509" spans="1:17" ht="13" x14ac:dyDescent="0.15">
      <c r="A3509" s="42"/>
      <c r="B3509" s="167"/>
      <c r="C3509" s="46"/>
      <c r="D3509" s="43"/>
      <c r="E3509" s="45"/>
      <c r="F3509" s="42"/>
      <c r="G3509" s="42"/>
      <c r="H3509" s="42"/>
      <c r="I3509" s="45"/>
      <c r="J3509" s="42"/>
      <c r="K3509" s="42"/>
      <c r="L3509" s="42"/>
      <c r="M3509" s="42"/>
      <c r="N3509" s="42"/>
      <c r="O3509" s="42"/>
      <c r="P3509" s="42"/>
      <c r="Q3509" s="42"/>
    </row>
    <row r="3510" spans="1:17" ht="13" x14ac:dyDescent="0.15">
      <c r="A3510" s="42"/>
      <c r="B3510" s="167"/>
      <c r="C3510" s="46"/>
      <c r="D3510" s="43"/>
      <c r="E3510" s="45"/>
      <c r="F3510" s="42"/>
      <c r="G3510" s="42"/>
      <c r="H3510" s="42"/>
      <c r="I3510" s="45"/>
      <c r="J3510" s="42"/>
      <c r="K3510" s="42"/>
      <c r="L3510" s="42"/>
      <c r="M3510" s="42"/>
      <c r="N3510" s="42"/>
      <c r="O3510" s="42"/>
      <c r="P3510" s="42"/>
      <c r="Q3510" s="42"/>
    </row>
    <row r="3511" spans="1:17" ht="13" x14ac:dyDescent="0.15">
      <c r="A3511" s="42"/>
      <c r="B3511" s="167"/>
      <c r="C3511" s="46"/>
      <c r="D3511" s="43"/>
      <c r="E3511" s="45"/>
      <c r="F3511" s="42"/>
      <c r="G3511" s="42"/>
      <c r="H3511" s="42"/>
      <c r="I3511" s="45"/>
      <c r="J3511" s="42"/>
      <c r="K3511" s="42"/>
      <c r="L3511" s="42"/>
      <c r="M3511" s="42"/>
      <c r="N3511" s="42"/>
      <c r="O3511" s="42"/>
      <c r="P3511" s="42"/>
      <c r="Q3511" s="42"/>
    </row>
    <row r="3512" spans="1:17" ht="13" x14ac:dyDescent="0.15">
      <c r="A3512" s="42"/>
      <c r="B3512" s="167"/>
      <c r="C3512" s="46"/>
      <c r="D3512" s="43"/>
      <c r="E3512" s="45"/>
      <c r="F3512" s="42"/>
      <c r="G3512" s="42"/>
      <c r="H3512" s="42"/>
      <c r="I3512" s="45"/>
      <c r="J3512" s="42"/>
      <c r="K3512" s="42"/>
      <c r="L3512" s="42"/>
      <c r="M3512" s="42"/>
      <c r="N3512" s="42"/>
      <c r="O3512" s="42"/>
      <c r="P3512" s="42"/>
      <c r="Q3512" s="42"/>
    </row>
    <row r="3513" spans="1:17" ht="13" x14ac:dyDescent="0.15">
      <c r="A3513" s="42"/>
      <c r="B3513" s="167"/>
      <c r="C3513" s="46"/>
      <c r="D3513" s="43"/>
      <c r="E3513" s="45"/>
      <c r="F3513" s="42"/>
      <c r="G3513" s="42"/>
      <c r="H3513" s="42"/>
      <c r="I3513" s="45"/>
      <c r="J3513" s="42"/>
      <c r="K3513" s="42"/>
      <c r="L3513" s="42"/>
      <c r="M3513" s="42"/>
      <c r="N3513" s="42"/>
      <c r="O3513" s="42"/>
      <c r="P3513" s="42"/>
      <c r="Q3513" s="42"/>
    </row>
    <row r="3514" spans="1:17" ht="13" x14ac:dyDescent="0.15">
      <c r="A3514" s="42"/>
      <c r="B3514" s="167"/>
      <c r="C3514" s="46"/>
      <c r="D3514" s="43"/>
      <c r="E3514" s="45"/>
      <c r="F3514" s="42"/>
      <c r="G3514" s="42"/>
      <c r="H3514" s="42"/>
      <c r="I3514" s="46"/>
      <c r="J3514" s="42"/>
      <c r="K3514" s="42"/>
      <c r="L3514" s="42"/>
      <c r="M3514" s="42"/>
      <c r="N3514" s="42"/>
      <c r="O3514" s="42"/>
      <c r="P3514" s="42"/>
      <c r="Q3514" s="42"/>
    </row>
    <row r="3515" spans="1:17" ht="13" x14ac:dyDescent="0.15">
      <c r="A3515" s="42"/>
      <c r="B3515" s="167"/>
      <c r="C3515" s="46"/>
      <c r="D3515" s="43"/>
      <c r="E3515" s="45"/>
      <c r="F3515" s="42"/>
      <c r="G3515" s="42"/>
      <c r="H3515" s="42"/>
      <c r="I3515" s="45"/>
      <c r="J3515" s="42"/>
      <c r="K3515" s="42"/>
      <c r="L3515" s="42"/>
      <c r="M3515" s="42"/>
      <c r="N3515" s="42"/>
      <c r="O3515" s="42"/>
      <c r="P3515" s="42"/>
      <c r="Q3515" s="42"/>
    </row>
    <row r="3516" spans="1:17" ht="13" x14ac:dyDescent="0.15">
      <c r="A3516" s="42"/>
      <c r="B3516" s="167"/>
      <c r="C3516" s="46"/>
      <c r="D3516" s="43"/>
      <c r="E3516" s="45"/>
      <c r="F3516" s="42"/>
      <c r="G3516" s="42"/>
      <c r="H3516" s="42"/>
      <c r="I3516" s="45"/>
      <c r="J3516" s="42"/>
      <c r="K3516" s="42"/>
      <c r="L3516" s="42"/>
      <c r="M3516" s="42"/>
      <c r="N3516" s="42"/>
      <c r="O3516" s="42"/>
      <c r="P3516" s="42"/>
      <c r="Q3516" s="42"/>
    </row>
    <row r="3517" spans="1:17" ht="13" x14ac:dyDescent="0.15">
      <c r="A3517" s="42"/>
      <c r="B3517" s="167"/>
      <c r="C3517" s="46"/>
      <c r="D3517" s="43"/>
      <c r="E3517" s="45"/>
      <c r="F3517" s="42"/>
      <c r="G3517" s="42"/>
      <c r="H3517" s="42"/>
      <c r="I3517" s="45"/>
      <c r="J3517" s="42"/>
      <c r="K3517" s="42"/>
      <c r="L3517" s="42"/>
      <c r="M3517" s="42"/>
      <c r="N3517" s="42"/>
      <c r="O3517" s="42"/>
      <c r="P3517" s="42"/>
      <c r="Q3517" s="42"/>
    </row>
    <row r="3518" spans="1:17" ht="13" x14ac:dyDescent="0.15">
      <c r="A3518" s="42"/>
      <c r="B3518" s="167"/>
      <c r="C3518" s="46"/>
      <c r="D3518" s="43"/>
      <c r="E3518" s="45"/>
      <c r="F3518" s="42"/>
      <c r="G3518" s="42"/>
      <c r="H3518" s="42"/>
      <c r="I3518" s="45"/>
      <c r="J3518" s="42"/>
      <c r="K3518" s="42"/>
      <c r="L3518" s="42"/>
      <c r="M3518" s="42"/>
      <c r="N3518" s="42"/>
      <c r="O3518" s="42"/>
      <c r="P3518" s="42"/>
      <c r="Q3518" s="42"/>
    </row>
    <row r="3519" spans="1:17" ht="13" x14ac:dyDescent="0.15">
      <c r="A3519" s="42"/>
      <c r="B3519" s="167"/>
      <c r="C3519" s="46"/>
      <c r="D3519" s="43"/>
      <c r="E3519" s="45"/>
      <c r="F3519" s="42"/>
      <c r="G3519" s="42"/>
      <c r="H3519" s="42"/>
      <c r="I3519" s="45"/>
      <c r="J3519" s="42"/>
      <c r="K3519" s="42"/>
      <c r="L3519" s="42"/>
      <c r="M3519" s="42"/>
      <c r="N3519" s="42"/>
      <c r="O3519" s="42"/>
      <c r="P3519" s="42"/>
      <c r="Q3519" s="42"/>
    </row>
    <row r="3520" spans="1:17" ht="13" x14ac:dyDescent="0.15">
      <c r="A3520" s="42"/>
      <c r="B3520" s="167"/>
      <c r="C3520" s="46"/>
      <c r="D3520" s="43"/>
      <c r="E3520" s="45"/>
      <c r="F3520" s="42"/>
      <c r="G3520" s="42"/>
      <c r="H3520" s="42"/>
      <c r="I3520" s="45"/>
      <c r="J3520" s="42"/>
      <c r="K3520" s="42"/>
      <c r="L3520" s="42"/>
      <c r="M3520" s="42"/>
      <c r="N3520" s="42"/>
      <c r="O3520" s="42"/>
      <c r="P3520" s="42"/>
      <c r="Q3520" s="42"/>
    </row>
    <row r="3521" spans="1:17" ht="13" x14ac:dyDescent="0.15">
      <c r="A3521" s="42"/>
      <c r="B3521" s="167"/>
      <c r="C3521" s="46"/>
      <c r="D3521" s="43"/>
      <c r="E3521" s="45"/>
      <c r="F3521" s="42"/>
      <c r="G3521" s="42"/>
      <c r="H3521" s="42"/>
      <c r="I3521" s="45"/>
      <c r="J3521" s="42"/>
      <c r="K3521" s="42"/>
      <c r="L3521" s="42"/>
      <c r="M3521" s="42"/>
      <c r="N3521" s="42"/>
      <c r="O3521" s="42"/>
      <c r="P3521" s="42"/>
      <c r="Q3521" s="42"/>
    </row>
    <row r="3522" spans="1:17" ht="13" x14ac:dyDescent="0.15">
      <c r="A3522" s="42"/>
      <c r="B3522" s="167"/>
      <c r="C3522" s="46"/>
      <c r="D3522" s="43"/>
      <c r="E3522" s="45"/>
      <c r="F3522" s="42"/>
      <c r="G3522" s="42"/>
      <c r="H3522" s="42"/>
      <c r="I3522" s="45"/>
      <c r="J3522" s="42"/>
      <c r="K3522" s="42"/>
      <c r="L3522" s="42"/>
      <c r="M3522" s="42"/>
      <c r="N3522" s="42"/>
      <c r="O3522" s="42"/>
      <c r="P3522" s="42"/>
      <c r="Q3522" s="42"/>
    </row>
    <row r="3523" spans="1:17" ht="13" x14ac:dyDescent="0.15">
      <c r="A3523" s="42"/>
      <c r="B3523" s="167"/>
      <c r="C3523" s="46"/>
      <c r="D3523" s="43"/>
      <c r="E3523" s="45"/>
      <c r="F3523" s="42"/>
      <c r="G3523" s="42"/>
      <c r="H3523" s="42"/>
      <c r="I3523" s="45"/>
      <c r="J3523" s="42"/>
      <c r="K3523" s="42"/>
      <c r="L3523" s="42"/>
      <c r="M3523" s="42"/>
      <c r="N3523" s="42"/>
      <c r="O3523" s="42"/>
      <c r="P3523" s="42"/>
      <c r="Q3523" s="42"/>
    </row>
    <row r="3524" spans="1:17" ht="13" x14ac:dyDescent="0.15">
      <c r="A3524" s="42"/>
      <c r="B3524" s="167"/>
      <c r="C3524" s="46"/>
      <c r="D3524" s="43"/>
      <c r="E3524" s="45"/>
      <c r="F3524" s="42"/>
      <c r="G3524" s="42"/>
      <c r="H3524" s="42"/>
      <c r="I3524" s="45"/>
      <c r="J3524" s="42"/>
      <c r="K3524" s="42"/>
      <c r="L3524" s="42"/>
      <c r="M3524" s="42"/>
      <c r="N3524" s="42"/>
      <c r="O3524" s="42"/>
      <c r="P3524" s="42"/>
      <c r="Q3524" s="42"/>
    </row>
    <row r="3525" spans="1:17" ht="13" x14ac:dyDescent="0.15">
      <c r="A3525" s="42"/>
      <c r="B3525" s="167"/>
      <c r="C3525" s="46"/>
      <c r="D3525" s="43"/>
      <c r="E3525" s="45"/>
      <c r="F3525" s="42"/>
      <c r="G3525" s="42"/>
      <c r="H3525" s="42"/>
      <c r="I3525" s="45"/>
      <c r="J3525" s="42"/>
      <c r="K3525" s="42"/>
      <c r="L3525" s="42"/>
      <c r="M3525" s="42"/>
      <c r="N3525" s="42"/>
      <c r="O3525" s="42"/>
      <c r="P3525" s="42"/>
      <c r="Q3525" s="42"/>
    </row>
    <row r="3526" spans="1:17" ht="13" x14ac:dyDescent="0.15">
      <c r="A3526" s="42"/>
      <c r="B3526" s="167"/>
      <c r="C3526" s="46"/>
      <c r="D3526" s="43"/>
      <c r="E3526" s="45"/>
      <c r="F3526" s="42"/>
      <c r="G3526" s="42"/>
      <c r="H3526" s="42"/>
      <c r="I3526" s="45"/>
      <c r="J3526" s="42"/>
      <c r="K3526" s="42"/>
      <c r="L3526" s="42"/>
      <c r="M3526" s="42"/>
      <c r="N3526" s="42"/>
      <c r="O3526" s="42"/>
      <c r="P3526" s="42"/>
      <c r="Q3526" s="42"/>
    </row>
    <row r="3527" spans="1:17" ht="13" x14ac:dyDescent="0.15">
      <c r="A3527" s="42"/>
      <c r="B3527" s="167"/>
      <c r="C3527" s="46"/>
      <c r="D3527" s="43"/>
      <c r="E3527" s="45"/>
      <c r="F3527" s="42"/>
      <c r="G3527" s="42"/>
      <c r="H3527" s="42"/>
      <c r="I3527" s="45"/>
      <c r="J3527" s="42"/>
      <c r="K3527" s="42"/>
      <c r="L3527" s="42"/>
      <c r="M3527" s="42"/>
      <c r="N3527" s="42"/>
      <c r="O3527" s="42"/>
      <c r="P3527" s="42"/>
      <c r="Q3527" s="42"/>
    </row>
    <row r="3528" spans="1:17" ht="13" x14ac:dyDescent="0.15">
      <c r="A3528" s="42"/>
      <c r="B3528" s="167"/>
      <c r="C3528" s="46"/>
      <c r="D3528" s="43"/>
      <c r="E3528" s="45"/>
      <c r="F3528" s="42"/>
      <c r="G3528" s="42"/>
      <c r="H3528" s="42"/>
      <c r="I3528" s="45"/>
      <c r="J3528" s="42"/>
      <c r="K3528" s="42"/>
      <c r="L3528" s="42"/>
      <c r="M3528" s="42"/>
      <c r="N3528" s="42"/>
      <c r="O3528" s="42"/>
      <c r="P3528" s="42"/>
      <c r="Q3528" s="42"/>
    </row>
    <row r="3529" spans="1:17" ht="13" x14ac:dyDescent="0.15">
      <c r="A3529" s="42"/>
      <c r="B3529" s="167"/>
      <c r="C3529" s="46"/>
      <c r="D3529" s="43"/>
      <c r="E3529" s="45"/>
      <c r="F3529" s="42"/>
      <c r="G3529" s="42"/>
      <c r="H3529" s="42"/>
      <c r="I3529" s="45"/>
      <c r="J3529" s="42"/>
      <c r="K3529" s="42"/>
      <c r="L3529" s="42"/>
      <c r="M3529" s="42"/>
      <c r="N3529" s="42"/>
      <c r="O3529" s="42"/>
      <c r="P3529" s="42"/>
      <c r="Q3529" s="42"/>
    </row>
    <row r="3530" spans="1:17" ht="13" x14ac:dyDescent="0.15">
      <c r="A3530" s="42"/>
      <c r="B3530" s="167"/>
      <c r="C3530" s="46"/>
      <c r="D3530" s="43"/>
      <c r="E3530" s="45"/>
      <c r="F3530" s="42"/>
      <c r="G3530" s="42"/>
      <c r="H3530" s="42"/>
      <c r="I3530" s="45"/>
      <c r="J3530" s="42"/>
      <c r="K3530" s="42"/>
      <c r="L3530" s="42"/>
      <c r="M3530" s="42"/>
      <c r="N3530" s="42"/>
      <c r="O3530" s="42"/>
      <c r="P3530" s="42"/>
      <c r="Q3530" s="42"/>
    </row>
    <row r="3531" spans="1:17" ht="13" x14ac:dyDescent="0.15">
      <c r="A3531" s="42"/>
      <c r="B3531" s="167"/>
      <c r="C3531" s="46"/>
      <c r="D3531" s="43"/>
      <c r="E3531" s="45"/>
      <c r="F3531" s="42"/>
      <c r="G3531" s="42"/>
      <c r="H3531" s="42"/>
      <c r="I3531" s="45"/>
      <c r="J3531" s="42"/>
      <c r="K3531" s="42"/>
      <c r="L3531" s="42"/>
      <c r="M3531" s="42"/>
      <c r="N3531" s="42"/>
      <c r="O3531" s="42"/>
      <c r="P3531" s="42"/>
      <c r="Q3531" s="42"/>
    </row>
    <row r="3532" spans="1:17" ht="13" x14ac:dyDescent="0.15">
      <c r="A3532" s="42"/>
      <c r="B3532" s="167"/>
      <c r="C3532" s="46"/>
      <c r="D3532" s="43"/>
      <c r="E3532" s="45"/>
      <c r="F3532" s="42"/>
      <c r="G3532" s="42"/>
      <c r="H3532" s="42"/>
      <c r="I3532" s="45"/>
      <c r="J3532" s="42"/>
      <c r="K3532" s="42"/>
      <c r="L3532" s="42"/>
      <c r="M3532" s="42"/>
      <c r="N3532" s="42"/>
      <c r="O3532" s="42"/>
      <c r="P3532" s="42"/>
      <c r="Q3532" s="42"/>
    </row>
    <row r="3533" spans="1:17" ht="13" x14ac:dyDescent="0.15">
      <c r="A3533" s="42"/>
      <c r="B3533" s="167"/>
      <c r="C3533" s="46"/>
      <c r="D3533" s="43"/>
      <c r="E3533" s="45"/>
      <c r="F3533" s="42"/>
      <c r="G3533" s="42"/>
      <c r="H3533" s="42"/>
      <c r="I3533" s="45"/>
      <c r="J3533" s="42"/>
      <c r="K3533" s="42"/>
      <c r="L3533" s="42"/>
      <c r="M3533" s="42"/>
      <c r="N3533" s="42"/>
      <c r="O3533" s="42"/>
      <c r="P3533" s="42"/>
      <c r="Q3533" s="42"/>
    </row>
    <row r="3534" spans="1:17" ht="13" x14ac:dyDescent="0.15">
      <c r="A3534" s="42"/>
      <c r="B3534" s="167"/>
      <c r="C3534" s="46"/>
      <c r="D3534" s="43"/>
      <c r="E3534" s="45"/>
      <c r="F3534" s="42"/>
      <c r="G3534" s="42"/>
      <c r="H3534" s="42"/>
      <c r="I3534" s="45"/>
      <c r="J3534" s="42"/>
      <c r="K3534" s="42"/>
      <c r="L3534" s="42"/>
      <c r="M3534" s="42"/>
      <c r="N3534" s="42"/>
      <c r="O3534" s="42"/>
      <c r="P3534" s="42"/>
      <c r="Q3534" s="42"/>
    </row>
    <row r="3535" spans="1:17" ht="13" x14ac:dyDescent="0.15">
      <c r="A3535" s="42"/>
      <c r="B3535" s="167"/>
      <c r="C3535" s="46"/>
      <c r="D3535" s="43"/>
      <c r="E3535" s="45"/>
      <c r="F3535" s="42"/>
      <c r="G3535" s="42"/>
      <c r="H3535" s="42"/>
      <c r="I3535" s="45"/>
      <c r="J3535" s="42"/>
      <c r="K3535" s="42"/>
      <c r="L3535" s="42"/>
      <c r="M3535" s="42"/>
      <c r="N3535" s="42"/>
      <c r="O3535" s="42"/>
      <c r="P3535" s="42"/>
      <c r="Q3535" s="42"/>
    </row>
    <row r="3536" spans="1:17" ht="13" x14ac:dyDescent="0.15">
      <c r="A3536" s="42"/>
      <c r="B3536" s="167"/>
      <c r="C3536" s="46"/>
      <c r="D3536" s="43"/>
      <c r="E3536" s="45"/>
      <c r="F3536" s="42"/>
      <c r="G3536" s="42"/>
      <c r="H3536" s="42"/>
      <c r="I3536" s="45"/>
      <c r="J3536" s="42"/>
      <c r="K3536" s="42"/>
      <c r="L3536" s="42"/>
      <c r="M3536" s="42"/>
      <c r="N3536" s="42"/>
      <c r="O3536" s="42"/>
      <c r="P3536" s="42"/>
      <c r="Q3536" s="42"/>
    </row>
    <row r="3537" spans="1:17" ht="13" x14ac:dyDescent="0.15">
      <c r="A3537" s="42"/>
      <c r="B3537" s="167"/>
      <c r="C3537" s="46"/>
      <c r="D3537" s="43"/>
      <c r="E3537" s="45"/>
      <c r="F3537" s="42"/>
      <c r="G3537" s="42"/>
      <c r="H3537" s="42"/>
      <c r="I3537" s="45"/>
      <c r="J3537" s="42"/>
      <c r="K3537" s="42"/>
      <c r="L3537" s="42"/>
      <c r="M3537" s="42"/>
      <c r="N3537" s="42"/>
      <c r="O3537" s="42"/>
      <c r="P3537" s="42"/>
      <c r="Q3537" s="42"/>
    </row>
    <row r="3538" spans="1:17" ht="13" x14ac:dyDescent="0.15">
      <c r="A3538" s="42"/>
      <c r="B3538" s="167"/>
      <c r="C3538" s="46"/>
      <c r="D3538" s="43"/>
      <c r="E3538" s="45"/>
      <c r="F3538" s="42"/>
      <c r="G3538" s="42"/>
      <c r="H3538" s="42"/>
      <c r="I3538" s="45"/>
      <c r="J3538" s="42"/>
      <c r="K3538" s="42"/>
      <c r="L3538" s="42"/>
      <c r="M3538" s="42"/>
      <c r="N3538" s="42"/>
      <c r="O3538" s="42"/>
      <c r="P3538" s="42"/>
      <c r="Q3538" s="42"/>
    </row>
    <row r="3539" spans="1:17" ht="13" x14ac:dyDescent="0.15">
      <c r="A3539" s="42"/>
      <c r="B3539" s="167"/>
      <c r="C3539" s="46"/>
      <c r="D3539" s="43"/>
      <c r="E3539" s="45"/>
      <c r="F3539" s="42"/>
      <c r="G3539" s="42"/>
      <c r="H3539" s="42"/>
      <c r="I3539" s="45"/>
      <c r="J3539" s="42"/>
      <c r="K3539" s="42"/>
      <c r="L3539" s="42"/>
      <c r="M3539" s="42"/>
      <c r="N3539" s="42"/>
      <c r="O3539" s="42"/>
      <c r="P3539" s="42"/>
      <c r="Q3539" s="42"/>
    </row>
    <row r="3540" spans="1:17" ht="13" x14ac:dyDescent="0.15">
      <c r="A3540" s="42"/>
      <c r="B3540" s="167"/>
      <c r="C3540" s="46"/>
      <c r="D3540" s="43"/>
      <c r="E3540" s="45"/>
      <c r="F3540" s="42"/>
      <c r="G3540" s="42"/>
      <c r="H3540" s="42"/>
      <c r="I3540" s="45"/>
      <c r="J3540" s="42"/>
      <c r="K3540" s="42"/>
      <c r="L3540" s="42"/>
      <c r="M3540" s="42"/>
      <c r="N3540" s="42"/>
      <c r="O3540" s="42"/>
      <c r="P3540" s="42"/>
      <c r="Q3540" s="42"/>
    </row>
    <row r="3541" spans="1:17" ht="13" x14ac:dyDescent="0.15">
      <c r="A3541" s="42"/>
      <c r="B3541" s="167"/>
      <c r="C3541" s="46"/>
      <c r="D3541" s="43"/>
      <c r="E3541" s="45"/>
      <c r="F3541" s="42"/>
      <c r="G3541" s="42"/>
      <c r="H3541" s="42"/>
      <c r="I3541" s="45"/>
      <c r="J3541" s="42"/>
      <c r="K3541" s="42"/>
      <c r="L3541" s="42"/>
      <c r="M3541" s="42"/>
      <c r="N3541" s="42"/>
      <c r="O3541" s="42"/>
      <c r="P3541" s="42"/>
      <c r="Q3541" s="42"/>
    </row>
    <row r="3542" spans="1:17" ht="13" x14ac:dyDescent="0.15">
      <c r="A3542" s="42"/>
      <c r="B3542" s="167"/>
      <c r="C3542" s="46"/>
      <c r="D3542" s="43"/>
      <c r="E3542" s="45"/>
      <c r="F3542" s="42"/>
      <c r="G3542" s="42"/>
      <c r="H3542" s="42"/>
      <c r="I3542" s="45"/>
      <c r="J3542" s="42"/>
      <c r="K3542" s="42"/>
      <c r="L3542" s="42"/>
      <c r="M3542" s="42"/>
      <c r="N3542" s="42"/>
      <c r="O3542" s="42"/>
      <c r="P3542" s="42"/>
      <c r="Q3542" s="42"/>
    </row>
    <row r="3543" spans="1:17" ht="13" x14ac:dyDescent="0.15">
      <c r="A3543" s="42"/>
      <c r="B3543" s="167"/>
      <c r="C3543" s="46"/>
      <c r="D3543" s="43"/>
      <c r="E3543" s="45"/>
      <c r="F3543" s="42"/>
      <c r="G3543" s="42"/>
      <c r="H3543" s="42"/>
      <c r="I3543" s="45"/>
      <c r="J3543" s="42"/>
      <c r="K3543" s="42"/>
      <c r="L3543" s="42"/>
      <c r="M3543" s="42"/>
      <c r="N3543" s="42"/>
      <c r="O3543" s="42"/>
      <c r="P3543" s="42"/>
      <c r="Q3543" s="42"/>
    </row>
    <row r="3544" spans="1:17" ht="13" x14ac:dyDescent="0.15">
      <c r="A3544" s="42"/>
      <c r="B3544" s="167"/>
      <c r="C3544" s="46"/>
      <c r="D3544" s="43"/>
      <c r="E3544" s="45"/>
      <c r="F3544" s="42"/>
      <c r="G3544" s="42"/>
      <c r="H3544" s="42"/>
      <c r="I3544" s="45"/>
      <c r="J3544" s="42"/>
      <c r="K3544" s="42"/>
      <c r="L3544" s="42"/>
      <c r="M3544" s="42"/>
      <c r="N3544" s="42"/>
      <c r="O3544" s="42"/>
      <c r="P3544" s="42"/>
      <c r="Q3544" s="42"/>
    </row>
    <row r="3545" spans="1:17" ht="13" x14ac:dyDescent="0.15">
      <c r="A3545" s="42"/>
      <c r="B3545" s="167"/>
      <c r="C3545" s="46"/>
      <c r="D3545" s="43"/>
      <c r="E3545" s="45"/>
      <c r="F3545" s="42"/>
      <c r="G3545" s="42"/>
      <c r="H3545" s="42"/>
      <c r="I3545" s="45"/>
      <c r="J3545" s="42"/>
      <c r="K3545" s="42"/>
      <c r="L3545" s="42"/>
      <c r="M3545" s="42"/>
      <c r="N3545" s="42"/>
      <c r="O3545" s="42"/>
      <c r="P3545" s="42"/>
      <c r="Q3545" s="42"/>
    </row>
    <row r="3546" spans="1:17" ht="13" x14ac:dyDescent="0.15">
      <c r="A3546" s="42"/>
      <c r="B3546" s="167"/>
      <c r="C3546" s="46"/>
      <c r="D3546" s="43"/>
      <c r="E3546" s="45"/>
      <c r="F3546" s="42"/>
      <c r="G3546" s="42"/>
      <c r="H3546" s="42"/>
      <c r="I3546" s="45"/>
      <c r="J3546" s="42"/>
      <c r="K3546" s="42"/>
      <c r="L3546" s="42"/>
      <c r="M3546" s="42"/>
      <c r="N3546" s="42"/>
      <c r="O3546" s="42"/>
      <c r="P3546" s="42"/>
      <c r="Q3546" s="42"/>
    </row>
    <row r="3547" spans="1:17" ht="13" x14ac:dyDescent="0.15">
      <c r="A3547" s="42"/>
      <c r="B3547" s="167"/>
      <c r="C3547" s="46"/>
      <c r="D3547" s="43"/>
      <c r="E3547" s="45"/>
      <c r="F3547" s="42"/>
      <c r="G3547" s="42"/>
      <c r="H3547" s="42"/>
      <c r="I3547" s="45"/>
      <c r="J3547" s="42"/>
      <c r="K3547" s="42"/>
      <c r="L3547" s="42"/>
      <c r="M3547" s="42"/>
      <c r="N3547" s="42"/>
      <c r="O3547" s="42"/>
      <c r="P3547" s="42"/>
      <c r="Q3547" s="42"/>
    </row>
    <row r="3548" spans="1:17" ht="13" x14ac:dyDescent="0.15">
      <c r="A3548" s="42"/>
      <c r="B3548" s="167"/>
      <c r="C3548" s="46"/>
      <c r="D3548" s="43"/>
      <c r="E3548" s="45"/>
      <c r="F3548" s="42"/>
      <c r="G3548" s="42"/>
      <c r="H3548" s="42"/>
      <c r="I3548" s="45"/>
      <c r="J3548" s="42"/>
      <c r="K3548" s="42"/>
      <c r="L3548" s="42"/>
      <c r="M3548" s="42"/>
      <c r="N3548" s="42"/>
      <c r="O3548" s="42"/>
      <c r="P3548" s="42"/>
      <c r="Q3548" s="42"/>
    </row>
    <row r="3549" spans="1:17" ht="13" x14ac:dyDescent="0.15">
      <c r="A3549" s="42"/>
      <c r="B3549" s="167"/>
      <c r="C3549" s="46"/>
      <c r="D3549" s="43"/>
      <c r="E3549" s="45"/>
      <c r="F3549" s="42"/>
      <c r="G3549" s="42"/>
      <c r="H3549" s="42"/>
      <c r="I3549" s="45"/>
      <c r="J3549" s="42"/>
      <c r="K3549" s="42"/>
      <c r="L3549" s="42"/>
      <c r="M3549" s="42"/>
      <c r="N3549" s="42"/>
      <c r="O3549" s="42"/>
      <c r="P3549" s="42"/>
      <c r="Q3549" s="42"/>
    </row>
    <row r="3550" spans="1:17" ht="13" x14ac:dyDescent="0.15">
      <c r="A3550" s="42"/>
      <c r="B3550" s="167"/>
      <c r="C3550" s="46"/>
      <c r="D3550" s="43"/>
      <c r="E3550" s="45"/>
      <c r="F3550" s="42"/>
      <c r="G3550" s="42"/>
      <c r="H3550" s="42"/>
      <c r="I3550" s="45"/>
      <c r="J3550" s="42"/>
      <c r="K3550" s="42"/>
      <c r="L3550" s="42"/>
      <c r="M3550" s="42"/>
      <c r="N3550" s="42"/>
      <c r="O3550" s="42"/>
      <c r="P3550" s="42"/>
      <c r="Q3550" s="42"/>
    </row>
    <row r="3551" spans="1:17" ht="13" x14ac:dyDescent="0.15">
      <c r="A3551" s="42"/>
      <c r="B3551" s="167"/>
      <c r="C3551" s="46"/>
      <c r="D3551" s="43"/>
      <c r="E3551" s="45"/>
      <c r="F3551" s="42"/>
      <c r="G3551" s="42"/>
      <c r="H3551" s="42"/>
      <c r="I3551" s="45"/>
      <c r="J3551" s="42"/>
      <c r="K3551" s="42"/>
      <c r="L3551" s="42"/>
      <c r="M3551" s="42"/>
      <c r="N3551" s="42"/>
      <c r="O3551" s="42"/>
      <c r="P3551" s="42"/>
      <c r="Q3551" s="42"/>
    </row>
    <row r="3552" spans="1:17" ht="13" x14ac:dyDescent="0.15">
      <c r="A3552" s="42"/>
      <c r="B3552" s="167"/>
      <c r="C3552" s="46"/>
      <c r="D3552" s="43"/>
      <c r="E3552" s="45"/>
      <c r="F3552" s="42"/>
      <c r="G3552" s="42"/>
      <c r="H3552" s="42"/>
      <c r="I3552" s="45"/>
      <c r="J3552" s="42"/>
      <c r="K3552" s="42"/>
      <c r="L3552" s="42"/>
      <c r="M3552" s="42"/>
      <c r="N3552" s="42"/>
      <c r="O3552" s="42"/>
      <c r="P3552" s="42"/>
      <c r="Q3552" s="42"/>
    </row>
    <row r="3553" spans="1:17" ht="13" x14ac:dyDescent="0.15">
      <c r="A3553" s="42"/>
      <c r="B3553" s="167"/>
      <c r="C3553" s="46"/>
      <c r="D3553" s="43"/>
      <c r="E3553" s="45"/>
      <c r="F3553" s="42"/>
      <c r="G3553" s="42"/>
      <c r="H3553" s="42"/>
      <c r="I3553" s="45"/>
      <c r="J3553" s="42"/>
      <c r="K3553" s="42"/>
      <c r="L3553" s="42"/>
      <c r="M3553" s="42"/>
      <c r="N3553" s="42"/>
      <c r="O3553" s="42"/>
      <c r="P3553" s="42"/>
      <c r="Q3553" s="42"/>
    </row>
    <row r="3554" spans="1:17" ht="13" x14ac:dyDescent="0.15">
      <c r="A3554" s="42"/>
      <c r="B3554" s="167"/>
      <c r="C3554" s="46"/>
      <c r="D3554" s="43"/>
      <c r="E3554" s="45"/>
      <c r="F3554" s="42"/>
      <c r="G3554" s="42"/>
      <c r="H3554" s="42"/>
      <c r="I3554" s="45"/>
      <c r="J3554" s="42"/>
      <c r="K3554" s="42"/>
      <c r="L3554" s="42"/>
      <c r="M3554" s="42"/>
      <c r="N3554" s="42"/>
      <c r="O3554" s="42"/>
      <c r="P3554" s="42"/>
      <c r="Q3554" s="42"/>
    </row>
    <row r="3555" spans="1:17" ht="13" x14ac:dyDescent="0.15">
      <c r="A3555" s="42"/>
      <c r="B3555" s="167"/>
      <c r="C3555" s="46"/>
      <c r="D3555" s="43"/>
      <c r="E3555" s="45"/>
      <c r="F3555" s="42"/>
      <c r="G3555" s="42"/>
      <c r="H3555" s="42"/>
      <c r="I3555" s="45"/>
      <c r="J3555" s="42"/>
      <c r="K3555" s="42"/>
      <c r="L3555" s="42"/>
      <c r="M3555" s="42"/>
      <c r="N3555" s="42"/>
      <c r="O3555" s="42"/>
      <c r="P3555" s="42"/>
      <c r="Q3555" s="42"/>
    </row>
    <row r="3556" spans="1:17" ht="13" x14ac:dyDescent="0.15">
      <c r="A3556" s="42"/>
      <c r="B3556" s="167"/>
      <c r="C3556" s="46"/>
      <c r="D3556" s="43"/>
      <c r="E3556" s="45"/>
      <c r="F3556" s="42"/>
      <c r="G3556" s="42"/>
      <c r="H3556" s="42"/>
      <c r="I3556" s="45"/>
      <c r="J3556" s="42"/>
      <c r="K3556" s="42"/>
      <c r="L3556" s="42"/>
      <c r="M3556" s="42"/>
      <c r="N3556" s="42"/>
      <c r="O3556" s="42"/>
      <c r="P3556" s="42"/>
      <c r="Q3556" s="42"/>
    </row>
    <row r="3557" spans="1:17" ht="13" x14ac:dyDescent="0.15">
      <c r="A3557" s="42"/>
      <c r="B3557" s="167"/>
      <c r="C3557" s="46"/>
      <c r="D3557" s="43"/>
      <c r="E3557" s="45"/>
      <c r="F3557" s="42"/>
      <c r="G3557" s="42"/>
      <c r="H3557" s="42"/>
      <c r="I3557" s="45"/>
      <c r="J3557" s="42"/>
      <c r="K3557" s="42"/>
      <c r="L3557" s="42"/>
      <c r="M3557" s="42"/>
      <c r="N3557" s="42"/>
      <c r="O3557" s="42"/>
      <c r="P3557" s="42"/>
      <c r="Q3557" s="42"/>
    </row>
    <row r="3558" spans="1:17" ht="13" x14ac:dyDescent="0.15">
      <c r="A3558" s="42"/>
      <c r="B3558" s="167"/>
      <c r="C3558" s="46"/>
      <c r="D3558" s="43"/>
      <c r="E3558" s="45"/>
      <c r="F3558" s="42"/>
      <c r="G3558" s="42"/>
      <c r="H3558" s="42"/>
      <c r="I3558" s="45"/>
      <c r="J3558" s="42"/>
      <c r="K3558" s="42"/>
      <c r="L3558" s="42"/>
      <c r="M3558" s="42"/>
      <c r="N3558" s="42"/>
      <c r="O3558" s="42"/>
      <c r="P3558" s="42"/>
      <c r="Q3558" s="42"/>
    </row>
    <row r="3559" spans="1:17" ht="13" x14ac:dyDescent="0.15">
      <c r="A3559" s="42"/>
      <c r="B3559" s="167"/>
      <c r="C3559" s="46"/>
      <c r="D3559" s="43"/>
      <c r="E3559" s="45"/>
      <c r="F3559" s="42"/>
      <c r="G3559" s="42"/>
      <c r="H3559" s="42"/>
      <c r="I3559" s="45"/>
      <c r="J3559" s="42"/>
      <c r="K3559" s="42"/>
      <c r="L3559" s="42"/>
      <c r="M3559" s="42"/>
      <c r="N3559" s="42"/>
      <c r="O3559" s="42"/>
      <c r="P3559" s="42"/>
      <c r="Q3559" s="42"/>
    </row>
    <row r="3560" spans="1:17" ht="13" x14ac:dyDescent="0.15">
      <c r="A3560" s="42"/>
      <c r="B3560" s="167"/>
      <c r="C3560" s="46"/>
      <c r="D3560" s="43"/>
      <c r="E3560" s="45"/>
      <c r="F3560" s="42"/>
      <c r="G3560" s="42"/>
      <c r="H3560" s="42"/>
      <c r="I3560" s="45"/>
      <c r="J3560" s="42"/>
      <c r="K3560" s="42"/>
      <c r="L3560" s="42"/>
      <c r="M3560" s="42"/>
      <c r="N3560" s="42"/>
      <c r="O3560" s="42"/>
      <c r="P3560" s="42"/>
      <c r="Q3560" s="42"/>
    </row>
    <row r="3561" spans="1:17" ht="13" x14ac:dyDescent="0.15">
      <c r="A3561" s="42"/>
      <c r="B3561" s="167"/>
      <c r="C3561" s="46"/>
      <c r="D3561" s="43"/>
      <c r="E3561" s="45"/>
      <c r="F3561" s="42"/>
      <c r="G3561" s="42"/>
      <c r="H3561" s="42"/>
      <c r="I3561" s="45"/>
      <c r="J3561" s="42"/>
      <c r="K3561" s="42"/>
      <c r="L3561" s="42"/>
      <c r="M3561" s="42"/>
      <c r="N3561" s="42"/>
      <c r="O3561" s="42"/>
      <c r="P3561" s="42"/>
      <c r="Q3561" s="42"/>
    </row>
    <row r="3562" spans="1:17" ht="13" x14ac:dyDescent="0.15">
      <c r="A3562" s="42"/>
      <c r="B3562" s="167"/>
      <c r="C3562" s="46"/>
      <c r="D3562" s="43"/>
      <c r="E3562" s="45"/>
      <c r="F3562" s="42"/>
      <c r="G3562" s="42"/>
      <c r="H3562" s="42"/>
      <c r="I3562" s="45"/>
      <c r="J3562" s="42"/>
      <c r="K3562" s="42"/>
      <c r="L3562" s="42"/>
      <c r="M3562" s="42"/>
      <c r="N3562" s="42"/>
      <c r="O3562" s="42"/>
      <c r="P3562" s="42"/>
      <c r="Q3562" s="42"/>
    </row>
    <row r="3563" spans="1:17" ht="13" x14ac:dyDescent="0.15">
      <c r="A3563" s="42"/>
      <c r="B3563" s="167"/>
      <c r="C3563" s="46"/>
      <c r="D3563" s="43"/>
      <c r="E3563" s="45"/>
      <c r="F3563" s="42"/>
      <c r="G3563" s="42"/>
      <c r="H3563" s="42"/>
      <c r="I3563" s="45"/>
      <c r="J3563" s="42"/>
      <c r="K3563" s="42"/>
      <c r="L3563" s="42"/>
      <c r="M3563" s="42"/>
      <c r="N3563" s="42"/>
      <c r="O3563" s="42"/>
      <c r="P3563" s="42"/>
      <c r="Q3563" s="42"/>
    </row>
    <row r="3564" spans="1:17" ht="13" x14ac:dyDescent="0.15">
      <c r="A3564" s="42"/>
      <c r="B3564" s="167"/>
      <c r="C3564" s="46"/>
      <c r="D3564" s="43"/>
      <c r="E3564" s="45"/>
      <c r="F3564" s="42"/>
      <c r="G3564" s="42"/>
      <c r="H3564" s="42"/>
      <c r="I3564" s="45"/>
      <c r="J3564" s="42"/>
      <c r="K3564" s="42"/>
      <c r="L3564" s="42"/>
      <c r="M3564" s="42"/>
      <c r="N3564" s="42"/>
      <c r="O3564" s="42"/>
      <c r="P3564" s="42"/>
      <c r="Q3564" s="42"/>
    </row>
    <row r="3565" spans="1:17" ht="13" x14ac:dyDescent="0.15">
      <c r="A3565" s="42"/>
      <c r="B3565" s="167"/>
      <c r="C3565" s="46"/>
      <c r="D3565" s="43"/>
      <c r="E3565" s="45"/>
      <c r="F3565" s="42"/>
      <c r="G3565" s="42"/>
      <c r="H3565" s="42"/>
      <c r="I3565" s="45"/>
      <c r="J3565" s="42"/>
      <c r="K3565" s="42"/>
      <c r="L3565" s="42"/>
      <c r="M3565" s="42"/>
      <c r="N3565" s="42"/>
      <c r="O3565" s="42"/>
      <c r="P3565" s="42"/>
      <c r="Q3565" s="42"/>
    </row>
    <row r="3566" spans="1:17" ht="13" x14ac:dyDescent="0.15">
      <c r="A3566" s="42"/>
      <c r="B3566" s="167"/>
      <c r="C3566" s="46"/>
      <c r="D3566" s="43"/>
      <c r="E3566" s="45"/>
      <c r="F3566" s="42"/>
      <c r="G3566" s="42"/>
      <c r="H3566" s="42"/>
      <c r="I3566" s="45"/>
      <c r="J3566" s="42"/>
      <c r="K3566" s="42"/>
      <c r="L3566" s="42"/>
      <c r="M3566" s="42"/>
      <c r="N3566" s="42"/>
      <c r="O3566" s="42"/>
      <c r="P3566" s="42"/>
      <c r="Q3566" s="42"/>
    </row>
    <row r="3567" spans="1:17" ht="13" x14ac:dyDescent="0.15">
      <c r="A3567" s="42"/>
      <c r="B3567" s="167"/>
      <c r="C3567" s="46"/>
      <c r="D3567" s="43"/>
      <c r="E3567" s="45"/>
      <c r="F3567" s="42"/>
      <c r="G3567" s="42"/>
      <c r="H3567" s="42"/>
      <c r="I3567" s="45"/>
      <c r="J3567" s="42"/>
      <c r="K3567" s="42"/>
      <c r="L3567" s="42"/>
      <c r="M3567" s="42"/>
      <c r="N3567" s="42"/>
      <c r="O3567" s="42"/>
      <c r="P3567" s="42"/>
      <c r="Q3567" s="42"/>
    </row>
    <row r="3568" spans="1:17" ht="13" x14ac:dyDescent="0.15">
      <c r="A3568" s="42"/>
      <c r="B3568" s="167"/>
      <c r="C3568" s="46"/>
      <c r="D3568" s="43"/>
      <c r="E3568" s="45"/>
      <c r="F3568" s="42"/>
      <c r="G3568" s="42"/>
      <c r="H3568" s="42"/>
      <c r="I3568" s="45"/>
      <c r="J3568" s="42"/>
      <c r="K3568" s="42"/>
      <c r="L3568" s="42"/>
      <c r="M3568" s="42"/>
      <c r="N3568" s="42"/>
      <c r="O3568" s="42"/>
      <c r="P3568" s="42"/>
      <c r="Q3568" s="42"/>
    </row>
    <row r="3569" spans="1:17" ht="13" x14ac:dyDescent="0.15">
      <c r="A3569" s="42"/>
      <c r="B3569" s="167"/>
      <c r="C3569" s="46"/>
      <c r="D3569" s="43"/>
      <c r="E3569" s="45"/>
      <c r="F3569" s="42"/>
      <c r="G3569" s="42"/>
      <c r="H3569" s="42"/>
      <c r="I3569" s="45"/>
      <c r="J3569" s="42"/>
      <c r="K3569" s="42"/>
      <c r="L3569" s="42"/>
      <c r="M3569" s="42"/>
      <c r="N3569" s="42"/>
      <c r="O3569" s="42"/>
      <c r="P3569" s="42"/>
      <c r="Q3569" s="42"/>
    </row>
    <row r="3570" spans="1:17" ht="13" x14ac:dyDescent="0.15">
      <c r="A3570" s="42"/>
      <c r="B3570" s="167"/>
      <c r="C3570" s="46"/>
      <c r="D3570" s="43"/>
      <c r="E3570" s="45"/>
      <c r="F3570" s="42"/>
      <c r="G3570" s="42"/>
      <c r="H3570" s="42"/>
      <c r="I3570" s="45"/>
      <c r="J3570" s="42"/>
      <c r="K3570" s="42"/>
      <c r="L3570" s="42"/>
      <c r="M3570" s="42"/>
      <c r="N3570" s="42"/>
      <c r="O3570" s="42"/>
      <c r="P3570" s="42"/>
      <c r="Q3570" s="42"/>
    </row>
    <row r="3571" spans="1:17" ht="13" x14ac:dyDescent="0.15">
      <c r="A3571" s="42"/>
      <c r="B3571" s="167"/>
      <c r="C3571" s="46"/>
      <c r="D3571" s="43"/>
      <c r="E3571" s="45"/>
      <c r="F3571" s="42"/>
      <c r="G3571" s="42"/>
      <c r="H3571" s="42"/>
      <c r="I3571" s="45"/>
      <c r="J3571" s="42"/>
      <c r="K3571" s="42"/>
      <c r="L3571" s="42"/>
      <c r="M3571" s="42"/>
      <c r="N3571" s="42"/>
      <c r="O3571" s="42"/>
      <c r="P3571" s="42"/>
      <c r="Q3571" s="42"/>
    </row>
    <row r="3572" spans="1:17" ht="13" x14ac:dyDescent="0.15">
      <c r="A3572" s="42"/>
      <c r="B3572" s="167"/>
      <c r="C3572" s="46"/>
      <c r="D3572" s="43"/>
      <c r="E3572" s="45"/>
      <c r="F3572" s="42"/>
      <c r="G3572" s="42"/>
      <c r="H3572" s="42"/>
      <c r="I3572" s="45"/>
      <c r="J3572" s="42"/>
      <c r="K3572" s="42"/>
      <c r="L3572" s="42"/>
      <c r="M3572" s="42"/>
      <c r="N3572" s="42"/>
      <c r="O3572" s="42"/>
      <c r="P3572" s="42"/>
      <c r="Q3572" s="42"/>
    </row>
    <row r="3573" spans="1:17" ht="13" x14ac:dyDescent="0.15">
      <c r="A3573" s="42"/>
      <c r="B3573" s="167"/>
      <c r="C3573" s="46"/>
      <c r="D3573" s="43"/>
      <c r="E3573" s="45"/>
      <c r="F3573" s="42"/>
      <c r="G3573" s="42"/>
      <c r="H3573" s="42"/>
      <c r="I3573" s="45"/>
      <c r="J3573" s="42"/>
      <c r="K3573" s="42"/>
      <c r="L3573" s="42"/>
      <c r="M3573" s="42"/>
      <c r="N3573" s="42"/>
      <c r="O3573" s="42"/>
      <c r="P3573" s="42"/>
      <c r="Q3573" s="42"/>
    </row>
    <row r="3574" spans="1:17" ht="13" x14ac:dyDescent="0.15">
      <c r="A3574" s="42"/>
      <c r="B3574" s="167"/>
      <c r="C3574" s="46"/>
      <c r="D3574" s="43"/>
      <c r="E3574" s="45"/>
      <c r="F3574" s="42"/>
      <c r="G3574" s="42"/>
      <c r="H3574" s="42"/>
      <c r="I3574" s="45"/>
      <c r="J3574" s="42"/>
      <c r="K3574" s="42"/>
      <c r="L3574" s="42"/>
      <c r="M3574" s="42"/>
      <c r="N3574" s="42"/>
      <c r="O3574" s="42"/>
      <c r="P3574" s="42"/>
      <c r="Q3574" s="42"/>
    </row>
    <row r="3575" spans="1:17" ht="13" x14ac:dyDescent="0.15">
      <c r="A3575" s="42"/>
      <c r="B3575" s="167"/>
      <c r="C3575" s="46"/>
      <c r="D3575" s="43"/>
      <c r="E3575" s="45"/>
      <c r="F3575" s="42"/>
      <c r="G3575" s="42"/>
      <c r="H3575" s="42"/>
      <c r="I3575" s="45"/>
      <c r="J3575" s="42"/>
      <c r="K3575" s="42"/>
      <c r="L3575" s="42"/>
      <c r="M3575" s="42"/>
      <c r="N3575" s="42"/>
      <c r="O3575" s="42"/>
      <c r="P3575" s="42"/>
      <c r="Q3575" s="42"/>
    </row>
    <row r="3576" spans="1:17" ht="13" x14ac:dyDescent="0.15">
      <c r="A3576" s="42"/>
      <c r="B3576" s="167"/>
      <c r="C3576" s="46"/>
      <c r="D3576" s="43"/>
      <c r="E3576" s="45"/>
      <c r="F3576" s="42"/>
      <c r="G3576" s="42"/>
      <c r="H3576" s="42"/>
      <c r="I3576" s="45"/>
      <c r="J3576" s="42"/>
      <c r="K3576" s="42"/>
      <c r="L3576" s="42"/>
      <c r="M3576" s="42"/>
      <c r="N3576" s="42"/>
      <c r="O3576" s="42"/>
      <c r="P3576" s="42"/>
      <c r="Q3576" s="42"/>
    </row>
    <row r="3577" spans="1:17" ht="13" x14ac:dyDescent="0.15">
      <c r="A3577" s="42"/>
      <c r="B3577" s="167"/>
      <c r="C3577" s="46"/>
      <c r="D3577" s="43"/>
      <c r="E3577" s="45"/>
      <c r="F3577" s="42"/>
      <c r="G3577" s="42"/>
      <c r="H3577" s="42"/>
      <c r="I3577" s="45"/>
      <c r="J3577" s="42"/>
      <c r="K3577" s="42"/>
      <c r="L3577" s="42"/>
      <c r="M3577" s="42"/>
      <c r="N3577" s="42"/>
      <c r="O3577" s="42"/>
      <c r="P3577" s="42"/>
      <c r="Q3577" s="42"/>
    </row>
    <row r="3578" spans="1:17" ht="13" x14ac:dyDescent="0.15">
      <c r="A3578" s="42"/>
      <c r="B3578" s="167"/>
      <c r="C3578" s="46"/>
      <c r="D3578" s="43"/>
      <c r="E3578" s="45"/>
      <c r="F3578" s="42"/>
      <c r="G3578" s="42"/>
      <c r="H3578" s="42"/>
      <c r="I3578" s="45"/>
      <c r="J3578" s="42"/>
      <c r="K3578" s="42"/>
      <c r="L3578" s="42"/>
      <c r="M3578" s="42"/>
      <c r="N3578" s="42"/>
      <c r="O3578" s="42"/>
      <c r="P3578" s="42"/>
      <c r="Q3578" s="42"/>
    </row>
    <row r="3579" spans="1:17" ht="13" x14ac:dyDescent="0.15">
      <c r="A3579" s="42"/>
      <c r="B3579" s="167"/>
      <c r="C3579" s="46"/>
      <c r="D3579" s="43"/>
      <c r="E3579" s="45"/>
      <c r="F3579" s="42"/>
      <c r="G3579" s="42"/>
      <c r="H3579" s="42"/>
      <c r="I3579" s="45"/>
      <c r="J3579" s="42"/>
      <c r="K3579" s="42"/>
      <c r="L3579" s="42"/>
      <c r="M3579" s="42"/>
      <c r="N3579" s="42"/>
      <c r="O3579" s="42"/>
      <c r="P3579" s="42"/>
      <c r="Q3579" s="42"/>
    </row>
    <row r="3580" spans="1:17" ht="13" x14ac:dyDescent="0.15">
      <c r="A3580" s="42"/>
      <c r="B3580" s="167"/>
      <c r="C3580" s="46"/>
      <c r="D3580" s="43"/>
      <c r="E3580" s="45"/>
      <c r="F3580" s="42"/>
      <c r="G3580" s="42"/>
      <c r="H3580" s="42"/>
      <c r="I3580" s="45"/>
      <c r="J3580" s="42"/>
      <c r="K3580" s="42"/>
      <c r="L3580" s="42"/>
      <c r="M3580" s="42"/>
      <c r="N3580" s="42"/>
      <c r="O3580" s="42"/>
      <c r="P3580" s="42"/>
      <c r="Q3580" s="42"/>
    </row>
    <row r="3581" spans="1:17" ht="13" x14ac:dyDescent="0.15">
      <c r="A3581" s="42"/>
      <c r="B3581" s="167"/>
      <c r="C3581" s="46"/>
      <c r="D3581" s="43"/>
      <c r="E3581" s="45"/>
      <c r="F3581" s="42"/>
      <c r="G3581" s="42"/>
      <c r="H3581" s="42"/>
      <c r="I3581" s="45"/>
      <c r="J3581" s="42"/>
      <c r="K3581" s="42"/>
      <c r="L3581" s="42"/>
      <c r="M3581" s="42"/>
      <c r="N3581" s="42"/>
      <c r="O3581" s="42"/>
      <c r="P3581" s="42"/>
      <c r="Q3581" s="42"/>
    </row>
    <row r="3582" spans="1:17" ht="13" x14ac:dyDescent="0.15">
      <c r="A3582" s="42"/>
      <c r="B3582" s="167"/>
      <c r="C3582" s="46"/>
      <c r="D3582" s="43"/>
      <c r="E3582" s="45"/>
      <c r="F3582" s="42"/>
      <c r="G3582" s="42"/>
      <c r="H3582" s="42"/>
      <c r="I3582" s="45"/>
      <c r="J3582" s="42"/>
      <c r="K3582" s="42"/>
      <c r="L3582" s="42"/>
      <c r="M3582" s="42"/>
      <c r="N3582" s="42"/>
      <c r="O3582" s="42"/>
      <c r="P3582" s="42"/>
      <c r="Q3582" s="42"/>
    </row>
    <row r="3583" spans="1:17" ht="13" x14ac:dyDescent="0.15">
      <c r="A3583" s="42"/>
      <c r="B3583" s="167"/>
      <c r="C3583" s="46"/>
      <c r="D3583" s="43"/>
      <c r="E3583" s="45"/>
      <c r="F3583" s="42"/>
      <c r="G3583" s="42"/>
      <c r="H3583" s="42"/>
      <c r="I3583" s="45"/>
      <c r="J3583" s="42"/>
      <c r="K3583" s="42"/>
      <c r="L3583" s="42"/>
      <c r="M3583" s="42"/>
      <c r="N3583" s="42"/>
      <c r="O3583" s="42"/>
      <c r="P3583" s="42"/>
      <c r="Q3583" s="42"/>
    </row>
    <row r="3584" spans="1:17" ht="13" x14ac:dyDescent="0.15">
      <c r="A3584" s="42"/>
      <c r="B3584" s="167"/>
      <c r="C3584" s="46"/>
      <c r="D3584" s="43"/>
      <c r="E3584" s="45"/>
      <c r="F3584" s="42"/>
      <c r="G3584" s="42"/>
      <c r="H3584" s="42"/>
      <c r="I3584" s="45"/>
      <c r="J3584" s="42"/>
      <c r="K3584" s="42"/>
      <c r="L3584" s="42"/>
      <c r="M3584" s="42"/>
      <c r="N3584" s="42"/>
      <c r="O3584" s="42"/>
      <c r="P3584" s="42"/>
      <c r="Q3584" s="42"/>
    </row>
    <row r="3585" spans="1:17" ht="13" x14ac:dyDescent="0.15">
      <c r="A3585" s="42"/>
      <c r="B3585" s="167"/>
      <c r="C3585" s="46"/>
      <c r="D3585" s="43"/>
      <c r="E3585" s="45"/>
      <c r="F3585" s="42"/>
      <c r="G3585" s="42"/>
      <c r="H3585" s="42"/>
      <c r="I3585" s="45"/>
      <c r="J3585" s="42"/>
      <c r="K3585" s="42"/>
      <c r="L3585" s="42"/>
      <c r="M3585" s="42"/>
      <c r="N3585" s="42"/>
      <c r="O3585" s="42"/>
      <c r="P3585" s="42"/>
      <c r="Q3585" s="42"/>
    </row>
    <row r="3586" spans="1:17" ht="13" x14ac:dyDescent="0.15">
      <c r="A3586" s="42"/>
      <c r="B3586" s="167"/>
      <c r="C3586" s="46"/>
      <c r="D3586" s="43"/>
      <c r="E3586" s="45"/>
      <c r="F3586" s="42"/>
      <c r="G3586" s="42"/>
      <c r="H3586" s="42"/>
      <c r="I3586" s="45"/>
      <c r="J3586" s="42"/>
      <c r="K3586" s="42"/>
      <c r="L3586" s="42"/>
      <c r="M3586" s="42"/>
      <c r="N3586" s="42"/>
      <c r="O3586" s="42"/>
      <c r="P3586" s="42"/>
      <c r="Q3586" s="42"/>
    </row>
    <row r="3587" spans="1:17" ht="13" x14ac:dyDescent="0.15">
      <c r="A3587" s="42"/>
      <c r="B3587" s="167"/>
      <c r="C3587" s="46"/>
      <c r="D3587" s="43"/>
      <c r="E3587" s="45"/>
      <c r="F3587" s="42"/>
      <c r="G3587" s="42"/>
      <c r="H3587" s="42"/>
      <c r="I3587" s="45"/>
      <c r="J3587" s="42"/>
      <c r="K3587" s="42"/>
      <c r="L3587" s="42"/>
      <c r="M3587" s="42"/>
      <c r="N3587" s="42"/>
      <c r="O3587" s="42"/>
      <c r="P3587" s="42"/>
      <c r="Q3587" s="42"/>
    </row>
    <row r="3588" spans="1:17" ht="13" x14ac:dyDescent="0.15">
      <c r="A3588" s="42"/>
      <c r="B3588" s="167"/>
      <c r="C3588" s="46"/>
      <c r="D3588" s="43"/>
      <c r="E3588" s="45"/>
      <c r="F3588" s="42"/>
      <c r="G3588" s="42"/>
      <c r="H3588" s="42"/>
      <c r="I3588" s="45"/>
      <c r="J3588" s="42"/>
      <c r="K3588" s="42"/>
      <c r="L3588" s="42"/>
      <c r="M3588" s="42"/>
      <c r="N3588" s="42"/>
      <c r="O3588" s="42"/>
      <c r="P3588" s="42"/>
      <c r="Q3588" s="42"/>
    </row>
    <row r="3589" spans="1:17" ht="13" x14ac:dyDescent="0.15">
      <c r="A3589" s="42"/>
      <c r="B3589" s="167"/>
      <c r="C3589" s="46"/>
      <c r="D3589" s="43"/>
      <c r="E3589" s="45"/>
      <c r="F3589" s="42"/>
      <c r="G3589" s="42"/>
      <c r="H3589" s="42"/>
      <c r="I3589" s="45"/>
      <c r="J3589" s="42"/>
      <c r="K3589" s="42"/>
      <c r="L3589" s="42"/>
      <c r="M3589" s="42"/>
      <c r="N3589" s="42"/>
      <c r="O3589" s="42"/>
      <c r="P3589" s="42"/>
      <c r="Q3589" s="42"/>
    </row>
    <row r="3590" spans="1:17" ht="13" x14ac:dyDescent="0.15">
      <c r="A3590" s="42"/>
      <c r="B3590" s="167"/>
      <c r="C3590" s="46"/>
      <c r="D3590" s="43"/>
      <c r="E3590" s="45"/>
      <c r="F3590" s="42"/>
      <c r="G3590" s="42"/>
      <c r="H3590" s="42"/>
      <c r="I3590" s="45"/>
      <c r="J3590" s="42"/>
      <c r="K3590" s="42"/>
      <c r="L3590" s="42"/>
      <c r="M3590" s="42"/>
      <c r="N3590" s="42"/>
      <c r="O3590" s="42"/>
      <c r="P3590" s="42"/>
      <c r="Q3590" s="42"/>
    </row>
    <row r="3591" spans="1:17" ht="13" x14ac:dyDescent="0.15">
      <c r="A3591" s="42"/>
      <c r="B3591" s="167"/>
      <c r="C3591" s="46"/>
      <c r="D3591" s="43"/>
      <c r="E3591" s="45"/>
      <c r="F3591" s="42"/>
      <c r="G3591" s="42"/>
      <c r="H3591" s="42"/>
      <c r="I3591" s="45"/>
      <c r="J3591" s="42"/>
      <c r="K3591" s="42"/>
      <c r="L3591" s="42"/>
      <c r="M3591" s="42"/>
      <c r="N3591" s="42"/>
      <c r="O3591" s="42"/>
      <c r="P3591" s="42"/>
      <c r="Q3591" s="42"/>
    </row>
    <row r="3592" spans="1:17" ht="13" x14ac:dyDescent="0.15">
      <c r="A3592" s="42"/>
      <c r="B3592" s="167"/>
      <c r="C3592" s="46"/>
      <c r="D3592" s="43"/>
      <c r="E3592" s="45"/>
      <c r="F3592" s="42"/>
      <c r="G3592" s="42"/>
      <c r="H3592" s="42"/>
      <c r="I3592" s="45"/>
      <c r="J3592" s="42"/>
      <c r="K3592" s="42"/>
      <c r="L3592" s="42"/>
      <c r="M3592" s="42"/>
      <c r="N3592" s="42"/>
      <c r="O3592" s="42"/>
      <c r="P3592" s="42"/>
      <c r="Q3592" s="42"/>
    </row>
    <row r="3593" spans="1:17" ht="13" x14ac:dyDescent="0.15">
      <c r="A3593" s="42"/>
      <c r="B3593" s="167"/>
      <c r="C3593" s="46"/>
      <c r="D3593" s="43"/>
      <c r="E3593" s="45"/>
      <c r="F3593" s="42"/>
      <c r="G3593" s="42"/>
      <c r="H3593" s="42"/>
      <c r="I3593" s="45"/>
      <c r="J3593" s="42"/>
      <c r="K3593" s="42"/>
      <c r="L3593" s="42"/>
      <c r="M3593" s="42"/>
      <c r="N3593" s="42"/>
      <c r="O3593" s="42"/>
      <c r="P3593" s="42"/>
      <c r="Q3593" s="42"/>
    </row>
    <row r="3594" spans="1:17" ht="13" x14ac:dyDescent="0.15">
      <c r="A3594" s="42"/>
      <c r="B3594" s="167"/>
      <c r="C3594" s="46"/>
      <c r="D3594" s="43"/>
      <c r="E3594" s="45"/>
      <c r="F3594" s="42"/>
      <c r="G3594" s="42"/>
      <c r="H3594" s="42"/>
      <c r="I3594" s="45"/>
      <c r="J3594" s="42"/>
      <c r="K3594" s="42"/>
      <c r="L3594" s="42"/>
      <c r="M3594" s="42"/>
      <c r="N3594" s="42"/>
      <c r="O3594" s="42"/>
      <c r="P3594" s="42"/>
      <c r="Q3594" s="42"/>
    </row>
    <row r="3595" spans="1:17" ht="13" x14ac:dyDescent="0.15">
      <c r="A3595" s="42"/>
      <c r="B3595" s="167"/>
      <c r="C3595" s="46"/>
      <c r="D3595" s="43"/>
      <c r="E3595" s="45"/>
      <c r="F3595" s="42"/>
      <c r="G3595" s="42"/>
      <c r="H3595" s="42"/>
      <c r="I3595" s="45"/>
      <c r="J3595" s="42"/>
      <c r="K3595" s="42"/>
      <c r="L3595" s="42"/>
      <c r="M3595" s="42"/>
      <c r="N3595" s="42"/>
      <c r="O3595" s="42"/>
      <c r="P3595" s="42"/>
      <c r="Q3595" s="42"/>
    </row>
    <row r="3596" spans="1:17" ht="13" x14ac:dyDescent="0.15">
      <c r="A3596" s="42"/>
      <c r="B3596" s="167"/>
      <c r="C3596" s="46"/>
      <c r="D3596" s="43"/>
      <c r="E3596" s="45"/>
      <c r="F3596" s="42"/>
      <c r="G3596" s="42"/>
      <c r="H3596" s="42"/>
      <c r="I3596" s="45"/>
      <c r="J3596" s="42"/>
      <c r="K3596" s="42"/>
      <c r="L3596" s="42"/>
      <c r="M3596" s="42"/>
      <c r="N3596" s="42"/>
      <c r="O3596" s="42"/>
      <c r="P3596" s="42"/>
      <c r="Q3596" s="42"/>
    </row>
    <row r="3597" spans="1:17" ht="13" x14ac:dyDescent="0.15">
      <c r="A3597" s="42"/>
      <c r="B3597" s="167"/>
      <c r="C3597" s="46"/>
      <c r="D3597" s="43"/>
      <c r="E3597" s="45"/>
      <c r="F3597" s="42"/>
      <c r="G3597" s="42"/>
      <c r="H3597" s="42"/>
      <c r="I3597" s="45"/>
      <c r="J3597" s="42"/>
      <c r="K3597" s="42"/>
      <c r="L3597" s="42"/>
      <c r="M3597" s="42"/>
      <c r="N3597" s="42"/>
      <c r="O3597" s="42"/>
      <c r="P3597" s="42"/>
      <c r="Q3597" s="42"/>
    </row>
    <row r="3598" spans="1:17" ht="13" x14ac:dyDescent="0.15">
      <c r="A3598" s="42"/>
      <c r="B3598" s="167"/>
      <c r="C3598" s="46"/>
      <c r="D3598" s="43"/>
      <c r="E3598" s="45"/>
      <c r="F3598" s="42"/>
      <c r="G3598" s="42"/>
      <c r="H3598" s="42"/>
      <c r="I3598" s="45"/>
      <c r="J3598" s="42"/>
      <c r="K3598" s="42"/>
      <c r="L3598" s="42"/>
      <c r="M3598" s="42"/>
      <c r="N3598" s="42"/>
      <c r="O3598" s="42"/>
      <c r="P3598" s="42"/>
      <c r="Q3598" s="42"/>
    </row>
    <row r="3599" spans="1:17" ht="13" x14ac:dyDescent="0.15">
      <c r="A3599" s="42"/>
      <c r="B3599" s="167"/>
      <c r="C3599" s="46"/>
      <c r="D3599" s="43"/>
      <c r="E3599" s="45"/>
      <c r="F3599" s="42"/>
      <c r="G3599" s="42"/>
      <c r="H3599" s="42"/>
      <c r="I3599" s="45"/>
      <c r="J3599" s="42"/>
      <c r="K3599" s="42"/>
      <c r="L3599" s="42"/>
      <c r="M3599" s="42"/>
      <c r="N3599" s="42"/>
      <c r="O3599" s="42"/>
      <c r="P3599" s="42"/>
      <c r="Q3599" s="42"/>
    </row>
    <row r="3600" spans="1:17" ht="13" x14ac:dyDescent="0.15">
      <c r="A3600" s="42"/>
      <c r="B3600" s="167"/>
      <c r="C3600" s="46"/>
      <c r="D3600" s="43"/>
      <c r="E3600" s="45"/>
      <c r="F3600" s="42"/>
      <c r="G3600" s="42"/>
      <c r="H3600" s="42"/>
      <c r="I3600" s="45"/>
      <c r="J3600" s="42"/>
      <c r="K3600" s="42"/>
      <c r="L3600" s="42"/>
      <c r="M3600" s="42"/>
      <c r="N3600" s="42"/>
      <c r="O3600" s="42"/>
      <c r="P3600" s="42"/>
      <c r="Q3600" s="42"/>
    </row>
    <row r="3601" spans="1:17" ht="13" x14ac:dyDescent="0.15">
      <c r="A3601" s="42"/>
      <c r="B3601" s="167"/>
      <c r="C3601" s="46"/>
      <c r="D3601" s="43"/>
      <c r="E3601" s="45"/>
      <c r="F3601" s="42"/>
      <c r="G3601" s="42"/>
      <c r="H3601" s="42"/>
      <c r="I3601" s="45"/>
      <c r="J3601" s="42"/>
      <c r="K3601" s="42"/>
      <c r="L3601" s="42"/>
      <c r="M3601" s="42"/>
      <c r="N3601" s="42"/>
      <c r="O3601" s="42"/>
      <c r="P3601" s="42"/>
      <c r="Q3601" s="42"/>
    </row>
    <row r="3602" spans="1:17" ht="13" x14ac:dyDescent="0.15">
      <c r="A3602" s="42"/>
      <c r="B3602" s="167"/>
      <c r="C3602" s="46"/>
      <c r="D3602" s="43"/>
      <c r="E3602" s="45"/>
      <c r="F3602" s="42"/>
      <c r="G3602" s="42"/>
      <c r="H3602" s="42"/>
      <c r="I3602" s="45"/>
      <c r="J3602" s="42"/>
      <c r="K3602" s="42"/>
      <c r="L3602" s="42"/>
      <c r="M3602" s="42"/>
      <c r="N3602" s="42"/>
      <c r="O3602" s="42"/>
      <c r="P3602" s="42"/>
      <c r="Q3602" s="42"/>
    </row>
    <row r="3603" spans="1:17" ht="13" x14ac:dyDescent="0.15">
      <c r="A3603" s="42"/>
      <c r="B3603" s="167"/>
      <c r="C3603" s="46"/>
      <c r="D3603" s="43"/>
      <c r="E3603" s="45"/>
      <c r="F3603" s="42"/>
      <c r="G3603" s="42"/>
      <c r="H3603" s="42"/>
      <c r="I3603" s="45"/>
      <c r="J3603" s="42"/>
      <c r="K3603" s="42"/>
      <c r="L3603" s="42"/>
      <c r="M3603" s="42"/>
      <c r="N3603" s="42"/>
      <c r="O3603" s="42"/>
      <c r="P3603" s="42"/>
      <c r="Q3603" s="42"/>
    </row>
    <row r="3604" spans="1:17" ht="13" x14ac:dyDescent="0.15">
      <c r="A3604" s="42"/>
      <c r="B3604" s="167"/>
      <c r="C3604" s="46"/>
      <c r="D3604" s="43"/>
      <c r="E3604" s="45"/>
      <c r="F3604" s="42"/>
      <c r="G3604" s="42"/>
      <c r="H3604" s="42"/>
      <c r="I3604" s="45"/>
      <c r="J3604" s="42"/>
      <c r="K3604" s="42"/>
      <c r="L3604" s="42"/>
      <c r="M3604" s="42"/>
      <c r="N3604" s="42"/>
      <c r="O3604" s="42"/>
      <c r="P3604" s="42"/>
      <c r="Q3604" s="42"/>
    </row>
    <row r="3605" spans="1:17" ht="13" x14ac:dyDescent="0.15">
      <c r="A3605" s="42"/>
      <c r="B3605" s="167"/>
      <c r="C3605" s="46"/>
      <c r="D3605" s="43"/>
      <c r="E3605" s="45"/>
      <c r="F3605" s="42"/>
      <c r="G3605" s="42"/>
      <c r="H3605" s="42"/>
      <c r="I3605" s="45"/>
      <c r="J3605" s="42"/>
      <c r="K3605" s="42"/>
      <c r="L3605" s="42"/>
      <c r="M3605" s="42"/>
      <c r="N3605" s="42"/>
      <c r="O3605" s="42"/>
      <c r="P3605" s="42"/>
      <c r="Q3605" s="42"/>
    </row>
    <row r="3606" spans="1:17" ht="13" x14ac:dyDescent="0.15">
      <c r="A3606" s="42"/>
      <c r="B3606" s="167"/>
      <c r="C3606" s="46"/>
      <c r="D3606" s="43"/>
      <c r="E3606" s="45"/>
      <c r="F3606" s="42"/>
      <c r="G3606" s="42"/>
      <c r="H3606" s="42"/>
      <c r="I3606" s="45"/>
      <c r="J3606" s="42"/>
      <c r="K3606" s="42"/>
      <c r="L3606" s="42"/>
      <c r="M3606" s="42"/>
      <c r="N3606" s="42"/>
      <c r="O3606" s="42"/>
      <c r="P3606" s="42"/>
      <c r="Q3606" s="42"/>
    </row>
    <row r="3607" spans="1:17" ht="13" x14ac:dyDescent="0.15">
      <c r="A3607" s="42"/>
      <c r="B3607" s="167"/>
      <c r="C3607" s="46"/>
      <c r="D3607" s="43"/>
      <c r="E3607" s="45"/>
      <c r="F3607" s="42"/>
      <c r="G3607" s="42"/>
      <c r="H3607" s="42"/>
      <c r="I3607" s="45"/>
      <c r="J3607" s="42"/>
      <c r="K3607" s="42"/>
      <c r="L3607" s="42"/>
      <c r="M3607" s="42"/>
      <c r="N3607" s="42"/>
      <c r="O3607" s="42"/>
      <c r="P3607" s="42"/>
      <c r="Q3607" s="42"/>
    </row>
    <row r="3608" spans="1:17" ht="13" x14ac:dyDescent="0.15">
      <c r="A3608" s="42"/>
      <c r="B3608" s="167"/>
      <c r="C3608" s="46"/>
      <c r="D3608" s="43"/>
      <c r="E3608" s="45"/>
      <c r="F3608" s="42"/>
      <c r="G3608" s="42"/>
      <c r="H3608" s="42"/>
      <c r="I3608" s="45"/>
      <c r="J3608" s="42"/>
      <c r="K3608" s="42"/>
      <c r="L3608" s="42"/>
      <c r="M3608" s="42"/>
      <c r="N3608" s="42"/>
      <c r="O3608" s="42"/>
      <c r="P3608" s="42"/>
      <c r="Q3608" s="42"/>
    </row>
    <row r="3609" spans="1:17" ht="13" x14ac:dyDescent="0.15">
      <c r="A3609" s="42"/>
      <c r="B3609" s="167"/>
      <c r="C3609" s="46"/>
      <c r="D3609" s="43"/>
      <c r="E3609" s="45"/>
      <c r="F3609" s="42"/>
      <c r="G3609" s="42"/>
      <c r="H3609" s="42"/>
      <c r="I3609" s="45"/>
      <c r="J3609" s="42"/>
      <c r="K3609" s="42"/>
      <c r="L3609" s="42"/>
      <c r="M3609" s="42"/>
      <c r="N3609" s="42"/>
      <c r="O3609" s="42"/>
      <c r="P3609" s="42"/>
      <c r="Q3609" s="42"/>
    </row>
    <row r="3610" spans="1:17" ht="13" x14ac:dyDescent="0.15">
      <c r="A3610" s="42"/>
      <c r="B3610" s="167"/>
      <c r="C3610" s="46"/>
      <c r="D3610" s="43"/>
      <c r="E3610" s="45"/>
      <c r="F3610" s="42"/>
      <c r="G3610" s="42"/>
      <c r="H3610" s="42"/>
      <c r="I3610" s="45"/>
      <c r="J3610" s="42"/>
      <c r="K3610" s="42"/>
      <c r="L3610" s="42"/>
      <c r="M3610" s="42"/>
      <c r="N3610" s="42"/>
      <c r="O3610" s="42"/>
      <c r="P3610" s="42"/>
      <c r="Q3610" s="42"/>
    </row>
    <row r="3611" spans="1:17" ht="13" x14ac:dyDescent="0.15">
      <c r="A3611" s="42"/>
      <c r="B3611" s="167"/>
      <c r="C3611" s="46"/>
      <c r="D3611" s="43"/>
      <c r="E3611" s="45"/>
      <c r="F3611" s="42"/>
      <c r="G3611" s="42"/>
      <c r="H3611" s="42"/>
      <c r="I3611" s="45"/>
      <c r="J3611" s="42"/>
      <c r="K3611" s="42"/>
      <c r="L3611" s="42"/>
      <c r="M3611" s="42"/>
      <c r="N3611" s="42"/>
      <c r="O3611" s="42"/>
      <c r="P3611" s="42"/>
      <c r="Q3611" s="42"/>
    </row>
    <row r="3612" spans="1:17" ht="13" x14ac:dyDescent="0.15">
      <c r="A3612" s="42"/>
      <c r="B3612" s="167"/>
      <c r="C3612" s="46"/>
      <c r="D3612" s="43"/>
      <c r="E3612" s="45"/>
      <c r="F3612" s="42"/>
      <c r="G3612" s="42"/>
      <c r="H3612" s="42"/>
      <c r="I3612" s="45"/>
      <c r="J3612" s="42"/>
      <c r="K3612" s="42"/>
      <c r="L3612" s="42"/>
      <c r="M3612" s="42"/>
      <c r="N3612" s="42"/>
      <c r="O3612" s="42"/>
      <c r="P3612" s="42"/>
      <c r="Q3612" s="42"/>
    </row>
    <row r="3613" spans="1:17" ht="13" x14ac:dyDescent="0.15">
      <c r="A3613" s="42"/>
      <c r="B3613" s="167"/>
      <c r="C3613" s="46"/>
      <c r="D3613" s="43"/>
      <c r="E3613" s="45"/>
      <c r="F3613" s="42"/>
      <c r="G3613" s="42"/>
      <c r="H3613" s="42"/>
      <c r="I3613" s="45"/>
      <c r="J3613" s="42"/>
      <c r="K3613" s="42"/>
      <c r="L3613" s="42"/>
      <c r="M3613" s="42"/>
      <c r="N3613" s="42"/>
      <c r="O3613" s="42"/>
      <c r="P3613" s="42"/>
      <c r="Q3613" s="42"/>
    </row>
    <row r="3614" spans="1:17" ht="13" x14ac:dyDescent="0.15">
      <c r="A3614" s="42"/>
      <c r="B3614" s="167"/>
      <c r="C3614" s="46"/>
      <c r="D3614" s="43"/>
      <c r="E3614" s="45"/>
      <c r="F3614" s="42"/>
      <c r="G3614" s="42"/>
      <c r="H3614" s="42"/>
      <c r="I3614" s="45"/>
      <c r="J3614" s="42"/>
      <c r="K3614" s="42"/>
      <c r="L3614" s="42"/>
      <c r="M3614" s="42"/>
      <c r="N3614" s="42"/>
      <c r="O3614" s="42"/>
      <c r="P3614" s="42"/>
      <c r="Q3614" s="42"/>
    </row>
    <row r="3615" spans="1:17" ht="13" x14ac:dyDescent="0.15">
      <c r="A3615" s="42"/>
      <c r="B3615" s="167"/>
      <c r="C3615" s="46"/>
      <c r="D3615" s="43"/>
      <c r="E3615" s="45"/>
      <c r="F3615" s="42"/>
      <c r="G3615" s="42"/>
      <c r="H3615" s="42"/>
      <c r="I3615" s="45"/>
      <c r="J3615" s="42"/>
      <c r="K3615" s="42"/>
      <c r="L3615" s="42"/>
      <c r="M3615" s="42"/>
      <c r="N3615" s="42"/>
      <c r="O3615" s="42"/>
      <c r="P3615" s="42"/>
      <c r="Q3615" s="42"/>
    </row>
    <row r="3616" spans="1:17" ht="13" x14ac:dyDescent="0.15">
      <c r="A3616" s="42"/>
      <c r="B3616" s="167"/>
      <c r="C3616" s="46"/>
      <c r="D3616" s="43"/>
      <c r="E3616" s="45"/>
      <c r="F3616" s="42"/>
      <c r="G3616" s="42"/>
      <c r="H3616" s="42"/>
      <c r="I3616" s="45"/>
      <c r="J3616" s="42"/>
      <c r="K3616" s="42"/>
      <c r="L3616" s="42"/>
      <c r="M3616" s="42"/>
      <c r="N3616" s="42"/>
      <c r="O3616" s="42"/>
      <c r="P3616" s="42"/>
      <c r="Q3616" s="42"/>
    </row>
    <row r="3617" spans="1:17" ht="13" x14ac:dyDescent="0.15">
      <c r="A3617" s="42"/>
      <c r="B3617" s="167"/>
      <c r="C3617" s="46"/>
      <c r="D3617" s="43"/>
      <c r="E3617" s="45"/>
      <c r="F3617" s="42"/>
      <c r="G3617" s="42"/>
      <c r="H3617" s="42"/>
      <c r="I3617" s="45"/>
      <c r="J3617" s="42"/>
      <c r="K3617" s="42"/>
      <c r="L3617" s="42"/>
      <c r="M3617" s="42"/>
      <c r="N3617" s="42"/>
      <c r="O3617" s="42"/>
      <c r="P3617" s="42"/>
      <c r="Q3617" s="42"/>
    </row>
    <row r="3618" spans="1:17" ht="13" x14ac:dyDescent="0.15">
      <c r="A3618" s="42"/>
      <c r="B3618" s="167"/>
      <c r="C3618" s="46"/>
      <c r="D3618" s="43"/>
      <c r="E3618" s="45"/>
      <c r="F3618" s="42"/>
      <c r="G3618" s="42"/>
      <c r="H3618" s="42"/>
      <c r="I3618" s="45"/>
      <c r="J3618" s="42"/>
      <c r="K3618" s="42"/>
      <c r="L3618" s="42"/>
      <c r="M3618" s="42"/>
      <c r="N3618" s="42"/>
      <c r="O3618" s="42"/>
      <c r="P3618" s="42"/>
      <c r="Q3618" s="42"/>
    </row>
    <row r="3619" spans="1:17" ht="13" x14ac:dyDescent="0.15">
      <c r="A3619" s="42"/>
      <c r="B3619" s="167"/>
      <c r="C3619" s="46"/>
      <c r="D3619" s="43"/>
      <c r="E3619" s="45"/>
      <c r="F3619" s="42"/>
      <c r="G3619" s="42"/>
      <c r="H3619" s="42"/>
      <c r="I3619" s="45"/>
      <c r="J3619" s="42"/>
      <c r="K3619" s="42"/>
      <c r="L3619" s="42"/>
      <c r="M3619" s="42"/>
      <c r="N3619" s="42"/>
      <c r="O3619" s="42"/>
      <c r="P3619" s="42"/>
      <c r="Q3619" s="42"/>
    </row>
    <row r="3620" spans="1:17" ht="13" x14ac:dyDescent="0.15">
      <c r="A3620" s="42"/>
      <c r="B3620" s="167"/>
      <c r="C3620" s="46"/>
      <c r="D3620" s="43"/>
      <c r="E3620" s="45"/>
      <c r="F3620" s="42"/>
      <c r="G3620" s="42"/>
      <c r="H3620" s="42"/>
      <c r="I3620" s="45"/>
      <c r="J3620" s="42"/>
      <c r="K3620" s="42"/>
      <c r="L3620" s="42"/>
      <c r="M3620" s="42"/>
      <c r="N3620" s="42"/>
      <c r="O3620" s="42"/>
      <c r="P3620" s="42"/>
      <c r="Q3620" s="42"/>
    </row>
    <row r="3621" spans="1:17" ht="13" x14ac:dyDescent="0.15">
      <c r="A3621" s="42"/>
      <c r="B3621" s="167"/>
      <c r="C3621" s="46"/>
      <c r="D3621" s="43"/>
      <c r="E3621" s="45"/>
      <c r="F3621" s="42"/>
      <c r="G3621" s="42"/>
      <c r="H3621" s="42"/>
      <c r="I3621" s="45"/>
      <c r="J3621" s="42"/>
      <c r="K3621" s="42"/>
      <c r="L3621" s="42"/>
      <c r="M3621" s="42"/>
      <c r="N3621" s="42"/>
      <c r="O3621" s="42"/>
      <c r="P3621" s="42"/>
      <c r="Q3621" s="42"/>
    </row>
    <row r="3622" spans="1:17" ht="13" x14ac:dyDescent="0.15">
      <c r="A3622" s="42"/>
      <c r="B3622" s="167"/>
      <c r="C3622" s="46"/>
      <c r="D3622" s="43"/>
      <c r="E3622" s="45"/>
      <c r="F3622" s="42"/>
      <c r="G3622" s="42"/>
      <c r="H3622" s="42"/>
      <c r="I3622" s="45"/>
      <c r="J3622" s="42"/>
      <c r="K3622" s="42"/>
      <c r="L3622" s="42"/>
      <c r="M3622" s="42"/>
      <c r="N3622" s="42"/>
      <c r="O3622" s="42"/>
      <c r="P3622" s="42"/>
      <c r="Q3622" s="42"/>
    </row>
    <row r="3623" spans="1:17" ht="13" x14ac:dyDescent="0.15">
      <c r="A3623" s="42"/>
      <c r="B3623" s="167"/>
      <c r="C3623" s="46"/>
      <c r="D3623" s="43"/>
      <c r="E3623" s="45"/>
      <c r="F3623" s="42"/>
      <c r="G3623" s="42"/>
      <c r="H3623" s="42"/>
      <c r="I3623" s="45"/>
      <c r="J3623" s="42"/>
      <c r="K3623" s="42"/>
      <c r="L3623" s="42"/>
      <c r="M3623" s="42"/>
      <c r="N3623" s="42"/>
      <c r="O3623" s="42"/>
      <c r="P3623" s="42"/>
      <c r="Q3623" s="42"/>
    </row>
    <row r="3624" spans="1:17" ht="13" x14ac:dyDescent="0.15">
      <c r="A3624" s="42"/>
      <c r="B3624" s="167"/>
      <c r="C3624" s="46"/>
      <c r="D3624" s="43"/>
      <c r="E3624" s="45"/>
      <c r="F3624" s="42"/>
      <c r="G3624" s="42"/>
      <c r="H3624" s="42"/>
      <c r="I3624" s="45"/>
      <c r="J3624" s="42"/>
      <c r="K3624" s="42"/>
      <c r="L3624" s="42"/>
      <c r="M3624" s="42"/>
      <c r="N3624" s="42"/>
      <c r="O3624" s="42"/>
      <c r="P3624" s="42"/>
      <c r="Q3624" s="42"/>
    </row>
    <row r="3625" spans="1:17" ht="13" x14ac:dyDescent="0.15">
      <c r="A3625" s="42"/>
      <c r="B3625" s="167"/>
      <c r="C3625" s="46"/>
      <c r="D3625" s="43"/>
      <c r="E3625" s="45"/>
      <c r="F3625" s="42"/>
      <c r="G3625" s="42"/>
      <c r="H3625" s="42"/>
      <c r="I3625" s="45"/>
      <c r="J3625" s="42"/>
      <c r="K3625" s="42"/>
      <c r="L3625" s="42"/>
      <c r="M3625" s="42"/>
      <c r="N3625" s="42"/>
      <c r="O3625" s="42"/>
      <c r="P3625" s="42"/>
      <c r="Q3625" s="42"/>
    </row>
    <row r="3626" spans="1:17" ht="13" x14ac:dyDescent="0.15">
      <c r="A3626" s="42"/>
      <c r="B3626" s="167"/>
      <c r="C3626" s="46"/>
      <c r="D3626" s="43"/>
      <c r="E3626" s="45"/>
      <c r="F3626" s="42"/>
      <c r="G3626" s="42"/>
      <c r="H3626" s="42"/>
      <c r="I3626" s="45"/>
      <c r="J3626" s="42"/>
      <c r="K3626" s="42"/>
      <c r="L3626" s="42"/>
      <c r="M3626" s="42"/>
      <c r="N3626" s="42"/>
      <c r="O3626" s="42"/>
      <c r="P3626" s="42"/>
      <c r="Q3626" s="42"/>
    </row>
    <row r="3627" spans="1:17" ht="13" x14ac:dyDescent="0.15">
      <c r="A3627" s="42"/>
      <c r="B3627" s="167"/>
      <c r="C3627" s="46"/>
      <c r="D3627" s="43"/>
      <c r="E3627" s="45"/>
      <c r="F3627" s="42"/>
      <c r="G3627" s="42"/>
      <c r="H3627" s="42"/>
      <c r="I3627" s="45"/>
      <c r="J3627" s="42"/>
      <c r="K3627" s="42"/>
      <c r="L3627" s="42"/>
      <c r="M3627" s="42"/>
      <c r="N3627" s="42"/>
      <c r="O3627" s="42"/>
      <c r="P3627" s="42"/>
      <c r="Q3627" s="42"/>
    </row>
    <row r="3628" spans="1:17" ht="13" x14ac:dyDescent="0.15">
      <c r="A3628" s="42"/>
      <c r="B3628" s="167"/>
      <c r="C3628" s="46"/>
      <c r="D3628" s="43"/>
      <c r="E3628" s="45"/>
      <c r="F3628" s="42"/>
      <c r="G3628" s="42"/>
      <c r="H3628" s="42"/>
      <c r="I3628" s="45"/>
      <c r="J3628" s="42"/>
      <c r="K3628" s="42"/>
      <c r="L3628" s="42"/>
      <c r="M3628" s="42"/>
      <c r="N3628" s="42"/>
      <c r="O3628" s="42"/>
      <c r="P3628" s="42"/>
      <c r="Q3628" s="42"/>
    </row>
    <row r="3629" spans="1:17" ht="13" x14ac:dyDescent="0.15">
      <c r="A3629" s="42"/>
      <c r="B3629" s="167"/>
      <c r="C3629" s="46"/>
      <c r="D3629" s="43"/>
      <c r="E3629" s="45"/>
      <c r="F3629" s="42"/>
      <c r="G3629" s="42"/>
      <c r="H3629" s="42"/>
      <c r="I3629" s="45"/>
      <c r="J3629" s="42"/>
      <c r="K3629" s="42"/>
      <c r="L3629" s="42"/>
      <c r="M3629" s="42"/>
      <c r="N3629" s="42"/>
      <c r="O3629" s="42"/>
      <c r="P3629" s="42"/>
      <c r="Q3629" s="42"/>
    </row>
    <row r="3630" spans="1:17" ht="13" x14ac:dyDescent="0.15">
      <c r="A3630" s="42"/>
      <c r="B3630" s="167"/>
      <c r="C3630" s="46"/>
      <c r="D3630" s="43"/>
      <c r="E3630" s="45"/>
      <c r="F3630" s="42"/>
      <c r="G3630" s="42"/>
      <c r="H3630" s="42"/>
      <c r="I3630" s="45"/>
      <c r="J3630" s="42"/>
      <c r="K3630" s="42"/>
      <c r="L3630" s="42"/>
      <c r="M3630" s="42"/>
      <c r="N3630" s="42"/>
      <c r="O3630" s="42"/>
      <c r="P3630" s="42"/>
      <c r="Q3630" s="42"/>
    </row>
    <row r="3631" spans="1:17" ht="13" x14ac:dyDescent="0.15">
      <c r="A3631" s="42"/>
      <c r="B3631" s="167"/>
      <c r="C3631" s="46"/>
      <c r="D3631" s="43"/>
      <c r="E3631" s="45"/>
      <c r="F3631" s="42"/>
      <c r="G3631" s="42"/>
      <c r="H3631" s="42"/>
      <c r="I3631" s="45"/>
      <c r="J3631" s="42"/>
      <c r="K3631" s="42"/>
      <c r="L3631" s="42"/>
      <c r="M3631" s="42"/>
      <c r="N3631" s="42"/>
      <c r="O3631" s="42"/>
      <c r="P3631" s="42"/>
      <c r="Q3631" s="42"/>
    </row>
    <row r="3632" spans="1:17" ht="13" x14ac:dyDescent="0.15">
      <c r="A3632" s="42"/>
      <c r="B3632" s="167"/>
      <c r="C3632" s="46"/>
      <c r="D3632" s="43"/>
      <c r="E3632" s="45"/>
      <c r="F3632" s="42"/>
      <c r="G3632" s="42"/>
      <c r="H3632" s="42"/>
      <c r="I3632" s="45"/>
      <c r="J3632" s="42"/>
      <c r="K3632" s="42"/>
      <c r="L3632" s="42"/>
      <c r="M3632" s="42"/>
      <c r="N3632" s="42"/>
      <c r="O3632" s="42"/>
      <c r="P3632" s="42"/>
      <c r="Q3632" s="42"/>
    </row>
    <row r="3633" spans="1:17" ht="13" x14ac:dyDescent="0.15">
      <c r="A3633" s="42"/>
      <c r="B3633" s="167"/>
      <c r="C3633" s="46"/>
      <c r="D3633" s="43"/>
      <c r="E3633" s="45"/>
      <c r="F3633" s="42"/>
      <c r="G3633" s="42"/>
      <c r="H3633" s="42"/>
      <c r="I3633" s="45"/>
      <c r="J3633" s="42"/>
      <c r="K3633" s="42"/>
      <c r="L3633" s="42"/>
      <c r="M3633" s="42"/>
      <c r="N3633" s="42"/>
      <c r="O3633" s="42"/>
      <c r="P3633" s="42"/>
      <c r="Q3633" s="42"/>
    </row>
    <row r="3634" spans="1:17" ht="13" x14ac:dyDescent="0.15">
      <c r="A3634" s="42"/>
      <c r="B3634" s="167"/>
      <c r="C3634" s="46"/>
      <c r="D3634" s="43"/>
      <c r="E3634" s="45"/>
      <c r="F3634" s="42"/>
      <c r="G3634" s="42"/>
      <c r="H3634" s="42"/>
      <c r="I3634" s="45"/>
      <c r="J3634" s="42"/>
      <c r="K3634" s="42"/>
      <c r="L3634" s="42"/>
      <c r="M3634" s="42"/>
      <c r="N3634" s="42"/>
      <c r="O3634" s="42"/>
      <c r="P3634" s="42"/>
      <c r="Q3634" s="42"/>
    </row>
    <row r="3635" spans="1:17" ht="13" x14ac:dyDescent="0.15">
      <c r="A3635" s="42"/>
      <c r="B3635" s="167"/>
      <c r="C3635" s="46"/>
      <c r="D3635" s="43"/>
      <c r="E3635" s="45"/>
      <c r="F3635" s="42"/>
      <c r="G3635" s="42"/>
      <c r="H3635" s="42"/>
      <c r="I3635" s="45"/>
      <c r="J3635" s="42"/>
      <c r="K3635" s="42"/>
      <c r="L3635" s="42"/>
      <c r="M3635" s="42"/>
      <c r="N3635" s="42"/>
      <c r="O3635" s="42"/>
      <c r="P3635" s="42"/>
      <c r="Q3635" s="42"/>
    </row>
    <row r="3636" spans="1:17" ht="13" x14ac:dyDescent="0.15">
      <c r="A3636" s="42"/>
      <c r="B3636" s="167"/>
      <c r="C3636" s="46"/>
      <c r="D3636" s="43"/>
      <c r="E3636" s="45"/>
      <c r="F3636" s="42"/>
      <c r="G3636" s="42"/>
      <c r="H3636" s="42"/>
      <c r="I3636" s="45"/>
      <c r="J3636" s="42"/>
      <c r="K3636" s="42"/>
      <c r="L3636" s="42"/>
      <c r="M3636" s="42"/>
      <c r="N3636" s="42"/>
      <c r="O3636" s="42"/>
      <c r="P3636" s="42"/>
      <c r="Q3636" s="42"/>
    </row>
    <row r="3637" spans="1:17" ht="13" x14ac:dyDescent="0.15">
      <c r="A3637" s="42"/>
      <c r="B3637" s="167"/>
      <c r="C3637" s="46"/>
      <c r="D3637" s="43"/>
      <c r="E3637" s="45"/>
      <c r="F3637" s="42"/>
      <c r="G3637" s="42"/>
      <c r="H3637" s="42"/>
      <c r="I3637" s="45"/>
      <c r="J3637" s="42"/>
      <c r="K3637" s="42"/>
      <c r="L3637" s="42"/>
      <c r="M3637" s="42"/>
      <c r="N3637" s="42"/>
      <c r="O3637" s="42"/>
      <c r="P3637" s="42"/>
      <c r="Q3637" s="42"/>
    </row>
    <row r="3638" spans="1:17" ht="13" x14ac:dyDescent="0.15">
      <c r="A3638" s="42"/>
      <c r="B3638" s="167"/>
      <c r="C3638" s="46"/>
      <c r="D3638" s="43"/>
      <c r="E3638" s="45"/>
      <c r="F3638" s="42"/>
      <c r="G3638" s="42"/>
      <c r="H3638" s="42"/>
      <c r="I3638" s="45"/>
      <c r="J3638" s="42"/>
      <c r="K3638" s="42"/>
      <c r="L3638" s="42"/>
      <c r="M3638" s="42"/>
      <c r="N3638" s="42"/>
      <c r="O3638" s="42"/>
      <c r="P3638" s="42"/>
      <c r="Q3638" s="42"/>
    </row>
    <row r="3639" spans="1:17" ht="13" x14ac:dyDescent="0.15">
      <c r="A3639" s="42"/>
      <c r="B3639" s="167"/>
      <c r="C3639" s="46"/>
      <c r="D3639" s="43"/>
      <c r="E3639" s="45"/>
      <c r="F3639" s="42"/>
      <c r="G3639" s="42"/>
      <c r="H3639" s="42"/>
      <c r="I3639" s="45"/>
      <c r="J3639" s="42"/>
      <c r="K3639" s="42"/>
      <c r="L3639" s="42"/>
      <c r="M3639" s="42"/>
      <c r="N3639" s="42"/>
      <c r="O3639" s="42"/>
      <c r="P3639" s="42"/>
      <c r="Q3639" s="42"/>
    </row>
    <row r="3640" spans="1:17" ht="13" x14ac:dyDescent="0.15">
      <c r="A3640" s="42"/>
      <c r="B3640" s="167"/>
      <c r="C3640" s="46"/>
      <c r="D3640" s="43"/>
      <c r="E3640" s="45"/>
      <c r="F3640" s="42"/>
      <c r="G3640" s="42"/>
      <c r="H3640" s="42"/>
      <c r="I3640" s="45"/>
      <c r="J3640" s="42"/>
      <c r="K3640" s="42"/>
      <c r="L3640" s="42"/>
      <c r="M3640" s="42"/>
      <c r="N3640" s="42"/>
      <c r="O3640" s="42"/>
      <c r="P3640" s="42"/>
      <c r="Q3640" s="42"/>
    </row>
    <row r="3641" spans="1:17" ht="13" x14ac:dyDescent="0.15">
      <c r="A3641" s="42"/>
      <c r="B3641" s="167"/>
      <c r="C3641" s="46"/>
      <c r="D3641" s="43"/>
      <c r="E3641" s="45"/>
      <c r="F3641" s="42"/>
      <c r="G3641" s="42"/>
      <c r="H3641" s="42"/>
      <c r="I3641" s="45"/>
      <c r="J3641" s="42"/>
      <c r="K3641" s="42"/>
      <c r="L3641" s="42"/>
      <c r="M3641" s="42"/>
      <c r="N3641" s="42"/>
      <c r="O3641" s="42"/>
      <c r="P3641" s="42"/>
      <c r="Q3641" s="42"/>
    </row>
    <row r="3642" spans="1:17" ht="13" x14ac:dyDescent="0.15">
      <c r="A3642" s="42"/>
      <c r="B3642" s="167"/>
      <c r="C3642" s="46"/>
      <c r="D3642" s="43"/>
      <c r="E3642" s="45"/>
      <c r="F3642" s="42"/>
      <c r="G3642" s="42"/>
      <c r="H3642" s="42"/>
      <c r="I3642" s="45"/>
      <c r="J3642" s="42"/>
      <c r="K3642" s="42"/>
      <c r="L3642" s="42"/>
      <c r="M3642" s="42"/>
      <c r="N3642" s="42"/>
      <c r="O3642" s="42"/>
      <c r="P3642" s="42"/>
      <c r="Q3642" s="42"/>
    </row>
    <row r="3643" spans="1:17" ht="13" x14ac:dyDescent="0.15">
      <c r="A3643" s="42"/>
      <c r="B3643" s="167"/>
      <c r="C3643" s="46"/>
      <c r="D3643" s="43"/>
      <c r="E3643" s="45"/>
      <c r="F3643" s="42"/>
      <c r="G3643" s="42"/>
      <c r="H3643" s="42"/>
      <c r="I3643" s="45"/>
      <c r="J3643" s="42"/>
      <c r="K3643" s="42"/>
      <c r="L3643" s="42"/>
      <c r="M3643" s="42"/>
      <c r="N3643" s="42"/>
      <c r="O3643" s="42"/>
      <c r="P3643" s="42"/>
      <c r="Q3643" s="42"/>
    </row>
    <row r="3644" spans="1:17" ht="13" x14ac:dyDescent="0.15">
      <c r="A3644" s="42"/>
      <c r="B3644" s="167"/>
      <c r="C3644" s="46"/>
      <c r="D3644" s="43"/>
      <c r="E3644" s="45"/>
      <c r="F3644" s="42"/>
      <c r="G3644" s="42"/>
      <c r="H3644" s="42"/>
      <c r="I3644" s="45"/>
      <c r="J3644" s="42"/>
      <c r="K3644" s="42"/>
      <c r="L3644" s="42"/>
      <c r="M3644" s="42"/>
      <c r="N3644" s="42"/>
      <c r="O3644" s="42"/>
      <c r="P3644" s="42"/>
      <c r="Q3644" s="42"/>
    </row>
    <row r="3645" spans="1:17" ht="13" x14ac:dyDescent="0.15">
      <c r="A3645" s="42"/>
      <c r="B3645" s="167"/>
      <c r="C3645" s="46"/>
      <c r="D3645" s="43"/>
      <c r="E3645" s="45"/>
      <c r="F3645" s="42"/>
      <c r="G3645" s="42"/>
      <c r="H3645" s="42"/>
      <c r="I3645" s="45"/>
      <c r="J3645" s="42"/>
      <c r="K3645" s="42"/>
      <c r="L3645" s="42"/>
      <c r="M3645" s="42"/>
      <c r="N3645" s="42"/>
      <c r="O3645" s="42"/>
      <c r="P3645" s="42"/>
      <c r="Q3645" s="42"/>
    </row>
    <row r="3646" spans="1:17" ht="13" x14ac:dyDescent="0.15">
      <c r="A3646" s="42"/>
      <c r="B3646" s="167"/>
      <c r="C3646" s="46"/>
      <c r="D3646" s="43"/>
      <c r="E3646" s="45"/>
      <c r="F3646" s="42"/>
      <c r="G3646" s="42"/>
      <c r="H3646" s="42"/>
      <c r="I3646" s="45"/>
      <c r="J3646" s="42"/>
      <c r="K3646" s="42"/>
      <c r="L3646" s="42"/>
      <c r="M3646" s="42"/>
      <c r="N3646" s="42"/>
      <c r="O3646" s="42"/>
      <c r="P3646" s="42"/>
      <c r="Q3646" s="42"/>
    </row>
    <row r="3647" spans="1:17" ht="13" x14ac:dyDescent="0.15">
      <c r="A3647" s="42"/>
      <c r="B3647" s="167"/>
      <c r="C3647" s="46"/>
      <c r="D3647" s="43"/>
      <c r="E3647" s="45"/>
      <c r="F3647" s="42"/>
      <c r="G3647" s="42"/>
      <c r="H3647" s="42"/>
      <c r="I3647" s="45"/>
      <c r="J3647" s="42"/>
      <c r="K3647" s="42"/>
      <c r="L3647" s="42"/>
      <c r="M3647" s="42"/>
      <c r="N3647" s="42"/>
      <c r="O3647" s="42"/>
      <c r="P3647" s="42"/>
      <c r="Q3647" s="42"/>
    </row>
    <row r="3648" spans="1:17" ht="13" x14ac:dyDescent="0.15">
      <c r="A3648" s="42"/>
      <c r="B3648" s="167"/>
      <c r="C3648" s="46"/>
      <c r="D3648" s="43"/>
      <c r="E3648" s="45"/>
      <c r="F3648" s="42"/>
      <c r="G3648" s="42"/>
      <c r="H3648" s="42"/>
      <c r="I3648" s="45"/>
      <c r="J3648" s="42"/>
      <c r="K3648" s="42"/>
      <c r="L3648" s="42"/>
      <c r="M3648" s="42"/>
      <c r="N3648" s="42"/>
      <c r="O3648" s="42"/>
      <c r="P3648" s="42"/>
      <c r="Q3648" s="42"/>
    </row>
    <row r="3649" spans="1:17" ht="13" x14ac:dyDescent="0.15">
      <c r="A3649" s="42"/>
      <c r="B3649" s="167"/>
      <c r="C3649" s="46"/>
      <c r="D3649" s="43"/>
      <c r="E3649" s="45"/>
      <c r="F3649" s="42"/>
      <c r="G3649" s="42"/>
      <c r="H3649" s="42"/>
      <c r="I3649" s="45"/>
      <c r="J3649" s="42"/>
      <c r="K3649" s="42"/>
      <c r="L3649" s="42"/>
      <c r="M3649" s="42"/>
      <c r="N3649" s="42"/>
      <c r="O3649" s="42"/>
      <c r="P3649" s="42"/>
      <c r="Q3649" s="42"/>
    </row>
    <row r="3650" spans="1:17" ht="13" x14ac:dyDescent="0.15">
      <c r="A3650" s="42"/>
      <c r="B3650" s="167"/>
      <c r="C3650" s="46"/>
      <c r="D3650" s="43"/>
      <c r="E3650" s="45"/>
      <c r="F3650" s="42"/>
      <c r="G3650" s="42"/>
      <c r="H3650" s="42"/>
      <c r="I3650" s="45"/>
      <c r="J3650" s="42"/>
      <c r="K3650" s="42"/>
      <c r="L3650" s="42"/>
      <c r="M3650" s="42"/>
      <c r="N3650" s="42"/>
      <c r="O3650" s="42"/>
      <c r="P3650" s="42"/>
      <c r="Q3650" s="42"/>
    </row>
    <row r="3651" spans="1:17" ht="13" x14ac:dyDescent="0.15">
      <c r="A3651" s="42"/>
      <c r="B3651" s="167"/>
      <c r="C3651" s="46"/>
      <c r="D3651" s="43"/>
      <c r="E3651" s="45"/>
      <c r="F3651" s="42"/>
      <c r="G3651" s="42"/>
      <c r="H3651" s="42"/>
      <c r="I3651" s="45"/>
      <c r="J3651" s="42"/>
      <c r="K3651" s="42"/>
      <c r="L3651" s="42"/>
      <c r="M3651" s="42"/>
      <c r="N3651" s="42"/>
      <c r="O3651" s="42"/>
      <c r="P3651" s="42"/>
      <c r="Q3651" s="42"/>
    </row>
    <row r="3652" spans="1:17" ht="13" x14ac:dyDescent="0.15">
      <c r="A3652" s="42"/>
      <c r="B3652" s="167"/>
      <c r="C3652" s="46"/>
      <c r="D3652" s="43"/>
      <c r="E3652" s="45"/>
      <c r="F3652" s="42"/>
      <c r="G3652" s="42"/>
      <c r="H3652" s="42"/>
      <c r="I3652" s="45"/>
      <c r="J3652" s="42"/>
      <c r="K3652" s="42"/>
      <c r="L3652" s="42"/>
      <c r="M3652" s="42"/>
      <c r="N3652" s="42"/>
      <c r="O3652" s="42"/>
      <c r="P3652" s="42"/>
      <c r="Q3652" s="42"/>
    </row>
    <row r="3653" spans="1:17" ht="13" x14ac:dyDescent="0.15">
      <c r="A3653" s="42"/>
      <c r="B3653" s="167"/>
      <c r="C3653" s="46"/>
      <c r="D3653" s="43"/>
      <c r="E3653" s="45"/>
      <c r="F3653" s="42"/>
      <c r="G3653" s="42"/>
      <c r="H3653" s="42"/>
      <c r="I3653" s="45"/>
      <c r="J3653" s="42"/>
      <c r="K3653" s="42"/>
      <c r="L3653" s="42"/>
      <c r="M3653" s="42"/>
      <c r="N3653" s="42"/>
      <c r="O3653" s="42"/>
      <c r="P3653" s="42"/>
      <c r="Q3653" s="42"/>
    </row>
    <row r="3654" spans="1:17" ht="13" x14ac:dyDescent="0.15">
      <c r="A3654" s="42"/>
      <c r="B3654" s="167"/>
      <c r="C3654" s="46"/>
      <c r="D3654" s="43"/>
      <c r="E3654" s="45"/>
      <c r="F3654" s="42"/>
      <c r="G3654" s="42"/>
      <c r="H3654" s="42"/>
      <c r="I3654" s="45"/>
      <c r="J3654" s="42"/>
      <c r="K3654" s="42"/>
      <c r="L3654" s="42"/>
      <c r="M3654" s="42"/>
      <c r="N3654" s="42"/>
      <c r="O3654" s="42"/>
      <c r="P3654" s="42"/>
      <c r="Q3654" s="42"/>
    </row>
    <row r="3655" spans="1:17" ht="13" x14ac:dyDescent="0.15">
      <c r="A3655" s="42"/>
      <c r="B3655" s="167"/>
      <c r="C3655" s="46"/>
      <c r="D3655" s="43"/>
      <c r="E3655" s="45"/>
      <c r="F3655" s="42"/>
      <c r="G3655" s="42"/>
      <c r="H3655" s="42"/>
      <c r="I3655" s="45"/>
      <c r="J3655" s="42"/>
      <c r="K3655" s="42"/>
      <c r="L3655" s="42"/>
      <c r="M3655" s="42"/>
      <c r="N3655" s="42"/>
      <c r="O3655" s="42"/>
      <c r="P3655" s="42"/>
      <c r="Q3655" s="42"/>
    </row>
    <row r="3656" spans="1:17" ht="13" x14ac:dyDescent="0.15">
      <c r="A3656" s="42"/>
      <c r="B3656" s="167"/>
      <c r="C3656" s="46"/>
      <c r="D3656" s="43"/>
      <c r="E3656" s="45"/>
      <c r="F3656" s="42"/>
      <c r="G3656" s="42"/>
      <c r="H3656" s="42"/>
      <c r="I3656" s="45"/>
      <c r="J3656" s="42"/>
      <c r="K3656" s="42"/>
      <c r="L3656" s="42"/>
      <c r="M3656" s="42"/>
      <c r="N3656" s="42"/>
      <c r="O3656" s="42"/>
      <c r="P3656" s="42"/>
      <c r="Q3656" s="42"/>
    </row>
    <row r="3657" spans="1:17" ht="13" x14ac:dyDescent="0.15">
      <c r="A3657" s="42"/>
      <c r="B3657" s="167"/>
      <c r="C3657" s="46"/>
      <c r="D3657" s="43"/>
      <c r="E3657" s="45"/>
      <c r="F3657" s="42"/>
      <c r="G3657" s="42"/>
      <c r="H3657" s="42"/>
      <c r="I3657" s="45"/>
      <c r="J3657" s="42"/>
      <c r="K3657" s="42"/>
      <c r="L3657" s="42"/>
      <c r="M3657" s="42"/>
      <c r="N3657" s="42"/>
      <c r="O3657" s="42"/>
      <c r="P3657" s="42"/>
      <c r="Q3657" s="42"/>
    </row>
    <row r="3658" spans="1:17" ht="13" x14ac:dyDescent="0.15">
      <c r="A3658" s="42"/>
      <c r="B3658" s="167"/>
      <c r="C3658" s="46"/>
      <c r="D3658" s="43"/>
      <c r="E3658" s="45"/>
      <c r="F3658" s="42"/>
      <c r="G3658" s="42"/>
      <c r="H3658" s="42"/>
      <c r="I3658" s="45"/>
      <c r="J3658" s="42"/>
      <c r="K3658" s="42"/>
      <c r="L3658" s="42"/>
      <c r="M3658" s="42"/>
      <c r="N3658" s="42"/>
      <c r="O3658" s="42"/>
      <c r="P3658" s="42"/>
      <c r="Q3658" s="42"/>
    </row>
    <row r="3659" spans="1:17" ht="13" x14ac:dyDescent="0.15">
      <c r="A3659" s="42"/>
      <c r="B3659" s="167"/>
      <c r="C3659" s="46"/>
      <c r="D3659" s="43"/>
      <c r="E3659" s="45"/>
      <c r="F3659" s="42"/>
      <c r="G3659" s="42"/>
      <c r="H3659" s="42"/>
      <c r="I3659" s="45"/>
      <c r="J3659" s="42"/>
      <c r="K3659" s="42"/>
      <c r="L3659" s="42"/>
      <c r="M3659" s="42"/>
      <c r="N3659" s="42"/>
      <c r="O3659" s="42"/>
      <c r="P3659" s="42"/>
      <c r="Q3659" s="42"/>
    </row>
    <row r="3660" spans="1:17" ht="13" x14ac:dyDescent="0.15">
      <c r="A3660" s="42"/>
      <c r="B3660" s="167"/>
      <c r="C3660" s="46"/>
      <c r="D3660" s="43"/>
      <c r="E3660" s="45"/>
      <c r="F3660" s="42"/>
      <c r="G3660" s="42"/>
      <c r="H3660" s="42"/>
      <c r="I3660" s="45"/>
      <c r="J3660" s="42"/>
      <c r="K3660" s="42"/>
      <c r="L3660" s="42"/>
      <c r="M3660" s="42"/>
      <c r="N3660" s="42"/>
      <c r="O3660" s="42"/>
      <c r="P3660" s="42"/>
      <c r="Q3660" s="42"/>
    </row>
    <row r="3661" spans="1:17" ht="13" x14ac:dyDescent="0.15">
      <c r="A3661" s="42"/>
      <c r="B3661" s="167"/>
      <c r="C3661" s="46"/>
      <c r="D3661" s="43"/>
      <c r="E3661" s="45"/>
      <c r="F3661" s="42"/>
      <c r="G3661" s="42"/>
      <c r="H3661" s="42"/>
      <c r="I3661" s="45"/>
      <c r="J3661" s="42"/>
      <c r="K3661" s="42"/>
      <c r="L3661" s="42"/>
      <c r="M3661" s="42"/>
      <c r="N3661" s="42"/>
      <c r="O3661" s="42"/>
      <c r="P3661" s="42"/>
      <c r="Q3661" s="42"/>
    </row>
    <row r="3662" spans="1:17" ht="13" x14ac:dyDescent="0.15">
      <c r="A3662" s="42"/>
      <c r="B3662" s="167"/>
      <c r="C3662" s="46"/>
      <c r="D3662" s="43"/>
      <c r="E3662" s="45"/>
      <c r="F3662" s="42"/>
      <c r="G3662" s="42"/>
      <c r="H3662" s="42"/>
      <c r="I3662" s="45"/>
      <c r="J3662" s="42"/>
      <c r="K3662" s="42"/>
      <c r="L3662" s="42"/>
      <c r="M3662" s="42"/>
      <c r="N3662" s="42"/>
      <c r="O3662" s="42"/>
      <c r="P3662" s="42"/>
      <c r="Q3662" s="42"/>
    </row>
    <row r="3663" spans="1:17" ht="13" x14ac:dyDescent="0.15">
      <c r="A3663" s="42"/>
      <c r="B3663" s="167"/>
      <c r="C3663" s="46"/>
      <c r="D3663" s="43"/>
      <c r="E3663" s="45"/>
      <c r="F3663" s="42"/>
      <c r="G3663" s="42"/>
      <c r="H3663" s="42"/>
      <c r="I3663" s="45"/>
      <c r="J3663" s="42"/>
      <c r="K3663" s="42"/>
      <c r="L3663" s="42"/>
      <c r="M3663" s="42"/>
      <c r="N3663" s="42"/>
      <c r="O3663" s="42"/>
      <c r="P3663" s="42"/>
      <c r="Q3663" s="42"/>
    </row>
    <row r="3664" spans="1:17" ht="13" x14ac:dyDescent="0.15">
      <c r="A3664" s="42"/>
      <c r="B3664" s="167"/>
      <c r="C3664" s="46"/>
      <c r="D3664" s="43"/>
      <c r="E3664" s="45"/>
      <c r="F3664" s="42"/>
      <c r="G3664" s="42"/>
      <c r="H3664" s="42"/>
      <c r="I3664" s="45"/>
      <c r="J3664" s="42"/>
      <c r="K3664" s="42"/>
      <c r="L3664" s="42"/>
      <c r="M3664" s="42"/>
      <c r="N3664" s="42"/>
      <c r="O3664" s="42"/>
      <c r="P3664" s="42"/>
      <c r="Q3664" s="42"/>
    </row>
    <row r="3665" spans="1:17" ht="13" x14ac:dyDescent="0.15">
      <c r="A3665" s="42"/>
      <c r="B3665" s="167"/>
      <c r="C3665" s="46"/>
      <c r="D3665" s="43"/>
      <c r="E3665" s="45"/>
      <c r="F3665" s="42"/>
      <c r="G3665" s="42"/>
      <c r="H3665" s="42"/>
      <c r="I3665" s="45"/>
      <c r="J3665" s="42"/>
      <c r="K3665" s="42"/>
      <c r="L3665" s="42"/>
      <c r="M3665" s="42"/>
      <c r="N3665" s="42"/>
      <c r="O3665" s="42"/>
      <c r="P3665" s="42"/>
      <c r="Q3665" s="42"/>
    </row>
    <row r="3666" spans="1:17" ht="13" x14ac:dyDescent="0.15">
      <c r="A3666" s="42"/>
      <c r="B3666" s="167"/>
      <c r="C3666" s="46"/>
      <c r="D3666" s="43"/>
      <c r="E3666" s="45"/>
      <c r="F3666" s="42"/>
      <c r="G3666" s="42"/>
      <c r="H3666" s="42"/>
      <c r="I3666" s="45"/>
      <c r="J3666" s="42"/>
      <c r="K3666" s="42"/>
      <c r="L3666" s="42"/>
      <c r="M3666" s="42"/>
      <c r="N3666" s="42"/>
      <c r="O3666" s="42"/>
      <c r="P3666" s="42"/>
      <c r="Q3666" s="42"/>
    </row>
    <row r="3667" spans="1:17" ht="13" x14ac:dyDescent="0.15">
      <c r="A3667" s="42"/>
      <c r="B3667" s="167"/>
      <c r="C3667" s="46"/>
      <c r="D3667" s="43"/>
      <c r="E3667" s="45"/>
      <c r="F3667" s="42"/>
      <c r="G3667" s="42"/>
      <c r="H3667" s="42"/>
      <c r="I3667" s="45"/>
      <c r="J3667" s="42"/>
      <c r="K3667" s="42"/>
      <c r="L3667" s="42"/>
      <c r="M3667" s="42"/>
      <c r="N3667" s="42"/>
      <c r="O3667" s="42"/>
      <c r="P3667" s="42"/>
      <c r="Q3667" s="42"/>
    </row>
    <row r="3668" spans="1:17" ht="13" x14ac:dyDescent="0.15">
      <c r="A3668" s="42"/>
      <c r="B3668" s="167"/>
      <c r="C3668" s="46"/>
      <c r="D3668" s="43"/>
      <c r="E3668" s="45"/>
      <c r="F3668" s="42"/>
      <c r="G3668" s="42"/>
      <c r="H3668" s="42"/>
      <c r="I3668" s="45"/>
      <c r="J3668" s="42"/>
      <c r="K3668" s="42"/>
      <c r="L3668" s="42"/>
      <c r="M3668" s="42"/>
      <c r="N3668" s="42"/>
      <c r="O3668" s="42"/>
      <c r="P3668" s="42"/>
      <c r="Q3668" s="42"/>
    </row>
    <row r="3669" spans="1:17" ht="13" x14ac:dyDescent="0.15">
      <c r="A3669" s="42"/>
      <c r="B3669" s="167"/>
      <c r="C3669" s="46"/>
      <c r="D3669" s="43"/>
      <c r="E3669" s="45"/>
      <c r="F3669" s="42"/>
      <c r="G3669" s="42"/>
      <c r="H3669" s="42"/>
      <c r="I3669" s="45"/>
      <c r="J3669" s="42"/>
      <c r="K3669" s="42"/>
      <c r="L3669" s="42"/>
      <c r="M3669" s="42"/>
      <c r="N3669" s="42"/>
      <c r="O3669" s="42"/>
      <c r="P3669" s="42"/>
      <c r="Q3669" s="42"/>
    </row>
    <row r="3670" spans="1:17" ht="13" x14ac:dyDescent="0.15">
      <c r="A3670" s="42"/>
      <c r="B3670" s="167"/>
      <c r="C3670" s="46"/>
      <c r="D3670" s="43"/>
      <c r="E3670" s="45"/>
      <c r="F3670" s="42"/>
      <c r="G3670" s="42"/>
      <c r="H3670" s="42"/>
      <c r="I3670" s="45"/>
      <c r="J3670" s="42"/>
      <c r="K3670" s="42"/>
      <c r="L3670" s="42"/>
      <c r="M3670" s="42"/>
      <c r="N3670" s="42"/>
      <c r="O3670" s="42"/>
      <c r="P3670" s="42"/>
      <c r="Q3670" s="42"/>
    </row>
    <row r="3671" spans="1:17" ht="13" x14ac:dyDescent="0.15">
      <c r="A3671" s="42"/>
      <c r="B3671" s="167"/>
      <c r="C3671" s="46"/>
      <c r="D3671" s="43"/>
      <c r="E3671" s="45"/>
      <c r="F3671" s="42"/>
      <c r="G3671" s="42"/>
      <c r="H3671" s="42"/>
      <c r="I3671" s="45"/>
      <c r="J3671" s="42"/>
      <c r="K3671" s="42"/>
      <c r="L3671" s="42"/>
      <c r="M3671" s="42"/>
      <c r="N3671" s="42"/>
      <c r="O3671" s="42"/>
      <c r="P3671" s="42"/>
      <c r="Q3671" s="42"/>
    </row>
    <row r="3672" spans="1:17" ht="13" x14ac:dyDescent="0.15">
      <c r="A3672" s="42"/>
      <c r="B3672" s="167"/>
      <c r="C3672" s="46"/>
      <c r="D3672" s="43"/>
      <c r="E3672" s="45"/>
      <c r="F3672" s="42"/>
      <c r="G3672" s="42"/>
      <c r="H3672" s="42"/>
      <c r="I3672" s="45"/>
      <c r="J3672" s="42"/>
      <c r="K3672" s="42"/>
      <c r="L3672" s="42"/>
      <c r="M3672" s="42"/>
      <c r="N3672" s="42"/>
      <c r="O3672" s="42"/>
      <c r="P3672" s="42"/>
      <c r="Q3672" s="42"/>
    </row>
    <row r="3673" spans="1:17" ht="13" x14ac:dyDescent="0.15">
      <c r="A3673" s="42"/>
      <c r="B3673" s="167"/>
      <c r="C3673" s="46"/>
      <c r="D3673" s="43"/>
      <c r="E3673" s="45"/>
      <c r="F3673" s="42"/>
      <c r="G3673" s="42"/>
      <c r="H3673" s="42"/>
      <c r="I3673" s="45"/>
      <c r="J3673" s="42"/>
      <c r="K3673" s="42"/>
      <c r="L3673" s="42"/>
      <c r="M3673" s="42"/>
      <c r="N3673" s="42"/>
      <c r="O3673" s="42"/>
      <c r="P3673" s="42"/>
      <c r="Q3673" s="42"/>
    </row>
    <row r="3674" spans="1:17" ht="13" x14ac:dyDescent="0.15">
      <c r="A3674" s="42"/>
      <c r="B3674" s="167"/>
      <c r="C3674" s="46"/>
      <c r="D3674" s="43"/>
      <c r="E3674" s="45"/>
      <c r="F3674" s="42"/>
      <c r="G3674" s="42"/>
      <c r="H3674" s="42"/>
      <c r="I3674" s="45"/>
      <c r="J3674" s="42"/>
      <c r="K3674" s="42"/>
      <c r="L3674" s="42"/>
      <c r="M3674" s="42"/>
      <c r="N3674" s="42"/>
      <c r="O3674" s="42"/>
      <c r="P3674" s="42"/>
      <c r="Q3674" s="42"/>
    </row>
    <row r="3675" spans="1:17" ht="13" x14ac:dyDescent="0.15">
      <c r="A3675" s="42"/>
      <c r="B3675" s="167"/>
      <c r="C3675" s="46"/>
      <c r="D3675" s="43"/>
      <c r="E3675" s="45"/>
      <c r="F3675" s="42"/>
      <c r="G3675" s="42"/>
      <c r="H3675" s="42"/>
      <c r="I3675" s="45"/>
      <c r="J3675" s="42"/>
      <c r="K3675" s="42"/>
      <c r="L3675" s="42"/>
      <c r="M3675" s="42"/>
      <c r="N3675" s="42"/>
      <c r="O3675" s="42"/>
      <c r="P3675" s="42"/>
      <c r="Q3675" s="42"/>
    </row>
    <row r="3676" spans="1:17" ht="13" x14ac:dyDescent="0.15">
      <c r="A3676" s="42"/>
      <c r="B3676" s="167"/>
      <c r="C3676" s="46"/>
      <c r="D3676" s="43"/>
      <c r="E3676" s="45"/>
      <c r="F3676" s="42"/>
      <c r="G3676" s="42"/>
      <c r="H3676" s="42"/>
      <c r="I3676" s="45"/>
      <c r="J3676" s="42"/>
      <c r="K3676" s="42"/>
      <c r="L3676" s="42"/>
      <c r="M3676" s="42"/>
      <c r="N3676" s="42"/>
      <c r="O3676" s="42"/>
      <c r="P3676" s="42"/>
      <c r="Q3676" s="42"/>
    </row>
    <row r="3677" spans="1:17" ht="13" x14ac:dyDescent="0.15">
      <c r="A3677" s="42"/>
      <c r="B3677" s="167"/>
      <c r="C3677" s="46"/>
      <c r="D3677" s="43"/>
      <c r="E3677" s="45"/>
      <c r="F3677" s="42"/>
      <c r="G3677" s="42"/>
      <c r="H3677" s="42"/>
      <c r="I3677" s="45"/>
      <c r="J3677" s="42"/>
      <c r="K3677" s="42"/>
      <c r="L3677" s="42"/>
      <c r="M3677" s="42"/>
      <c r="N3677" s="42"/>
      <c r="O3677" s="42"/>
      <c r="P3677" s="42"/>
      <c r="Q3677" s="42"/>
    </row>
    <row r="3678" spans="1:17" ht="13" x14ac:dyDescent="0.15">
      <c r="A3678" s="42"/>
      <c r="B3678" s="167"/>
      <c r="C3678" s="46"/>
      <c r="D3678" s="43"/>
      <c r="E3678" s="45"/>
      <c r="F3678" s="42"/>
      <c r="G3678" s="42"/>
      <c r="H3678" s="42"/>
      <c r="I3678" s="45"/>
      <c r="J3678" s="42"/>
      <c r="K3678" s="42"/>
      <c r="L3678" s="42"/>
      <c r="M3678" s="42"/>
      <c r="N3678" s="42"/>
      <c r="O3678" s="42"/>
      <c r="P3678" s="42"/>
      <c r="Q3678" s="42"/>
    </row>
    <row r="3679" spans="1:17" ht="13" x14ac:dyDescent="0.15">
      <c r="A3679" s="42"/>
      <c r="B3679" s="167"/>
      <c r="C3679" s="46"/>
      <c r="D3679" s="43"/>
      <c r="E3679" s="45"/>
      <c r="F3679" s="42"/>
      <c r="G3679" s="42"/>
      <c r="H3679" s="42"/>
      <c r="I3679" s="45"/>
      <c r="J3679" s="42"/>
      <c r="K3679" s="42"/>
      <c r="L3679" s="42"/>
      <c r="M3679" s="42"/>
      <c r="N3679" s="42"/>
      <c r="O3679" s="42"/>
      <c r="P3679" s="42"/>
      <c r="Q3679" s="42"/>
    </row>
    <row r="3680" spans="1:17" ht="13" x14ac:dyDescent="0.15">
      <c r="A3680" s="42"/>
      <c r="B3680" s="167"/>
      <c r="C3680" s="46"/>
      <c r="D3680" s="43"/>
      <c r="E3680" s="45"/>
      <c r="F3680" s="42"/>
      <c r="G3680" s="42"/>
      <c r="H3680" s="42"/>
      <c r="I3680" s="45"/>
      <c r="J3680" s="42"/>
      <c r="K3680" s="42"/>
      <c r="L3680" s="42"/>
      <c r="M3680" s="42"/>
      <c r="N3680" s="42"/>
      <c r="O3680" s="42"/>
      <c r="P3680" s="42"/>
      <c r="Q3680" s="42"/>
    </row>
    <row r="3681" spans="1:17" ht="13" x14ac:dyDescent="0.15">
      <c r="A3681" s="42"/>
      <c r="B3681" s="167"/>
      <c r="C3681" s="46"/>
      <c r="D3681" s="43"/>
      <c r="E3681" s="45"/>
      <c r="F3681" s="42"/>
      <c r="G3681" s="42"/>
      <c r="H3681" s="42"/>
      <c r="I3681" s="45"/>
      <c r="J3681" s="42"/>
      <c r="K3681" s="42"/>
      <c r="L3681" s="42"/>
      <c r="M3681" s="42"/>
      <c r="N3681" s="42"/>
      <c r="O3681" s="42"/>
      <c r="P3681" s="42"/>
      <c r="Q3681" s="42"/>
    </row>
    <row r="3682" spans="1:17" ht="13" x14ac:dyDescent="0.15">
      <c r="A3682" s="42"/>
      <c r="B3682" s="167"/>
      <c r="C3682" s="46"/>
      <c r="D3682" s="43"/>
      <c r="E3682" s="45"/>
      <c r="F3682" s="42"/>
      <c r="G3682" s="42"/>
      <c r="H3682" s="42"/>
      <c r="I3682" s="45"/>
      <c r="J3682" s="42"/>
      <c r="K3682" s="42"/>
      <c r="L3682" s="42"/>
      <c r="M3682" s="42"/>
      <c r="N3682" s="42"/>
      <c r="O3682" s="42"/>
      <c r="P3682" s="42"/>
      <c r="Q3682" s="42"/>
    </row>
    <row r="3683" spans="1:17" ht="13" x14ac:dyDescent="0.15">
      <c r="A3683" s="42"/>
      <c r="B3683" s="167"/>
      <c r="C3683" s="46"/>
      <c r="D3683" s="43"/>
      <c r="E3683" s="45"/>
      <c r="F3683" s="42"/>
      <c r="G3683" s="42"/>
      <c r="H3683" s="42"/>
      <c r="I3683" s="45"/>
      <c r="J3683" s="42"/>
      <c r="K3683" s="42"/>
      <c r="L3683" s="42"/>
      <c r="M3683" s="42"/>
      <c r="N3683" s="42"/>
      <c r="O3683" s="42"/>
      <c r="P3683" s="42"/>
      <c r="Q3683" s="42"/>
    </row>
    <row r="3684" spans="1:17" ht="13" x14ac:dyDescent="0.15">
      <c r="A3684" s="42"/>
      <c r="B3684" s="167"/>
      <c r="C3684" s="46"/>
      <c r="D3684" s="43"/>
      <c r="E3684" s="45"/>
      <c r="F3684" s="42"/>
      <c r="G3684" s="42"/>
      <c r="H3684" s="42"/>
      <c r="I3684" s="45"/>
      <c r="J3684" s="42"/>
      <c r="K3684" s="42"/>
      <c r="L3684" s="42"/>
      <c r="M3684" s="42"/>
      <c r="N3684" s="42"/>
      <c r="O3684" s="42"/>
      <c r="P3684" s="42"/>
      <c r="Q3684" s="42"/>
    </row>
    <row r="3685" spans="1:17" ht="13" x14ac:dyDescent="0.15">
      <c r="A3685" s="42"/>
      <c r="B3685" s="167"/>
      <c r="C3685" s="46"/>
      <c r="D3685" s="43"/>
      <c r="E3685" s="45"/>
      <c r="F3685" s="42"/>
      <c r="G3685" s="42"/>
      <c r="H3685" s="42"/>
      <c r="I3685" s="45"/>
      <c r="J3685" s="42"/>
      <c r="K3685" s="42"/>
      <c r="L3685" s="42"/>
      <c r="M3685" s="42"/>
      <c r="N3685" s="42"/>
      <c r="O3685" s="42"/>
      <c r="P3685" s="42"/>
      <c r="Q3685" s="42"/>
    </row>
    <row r="3686" spans="1:17" ht="13" x14ac:dyDescent="0.15">
      <c r="A3686" s="42"/>
      <c r="B3686" s="167"/>
      <c r="C3686" s="46"/>
      <c r="D3686" s="43"/>
      <c r="E3686" s="45"/>
      <c r="F3686" s="42"/>
      <c r="G3686" s="42"/>
      <c r="H3686" s="42"/>
      <c r="I3686" s="45"/>
      <c r="J3686" s="42"/>
      <c r="K3686" s="42"/>
      <c r="L3686" s="42"/>
      <c r="M3686" s="42"/>
      <c r="N3686" s="42"/>
      <c r="O3686" s="42"/>
      <c r="P3686" s="42"/>
      <c r="Q3686" s="42"/>
    </row>
    <row r="3687" spans="1:17" ht="13" x14ac:dyDescent="0.15">
      <c r="A3687" s="42"/>
      <c r="B3687" s="167"/>
      <c r="C3687" s="46"/>
      <c r="D3687" s="43"/>
      <c r="E3687" s="45"/>
      <c r="F3687" s="42"/>
      <c r="G3687" s="42"/>
      <c r="H3687" s="42"/>
      <c r="I3687" s="45"/>
      <c r="J3687" s="42"/>
      <c r="K3687" s="42"/>
      <c r="L3687" s="42"/>
      <c r="M3687" s="42"/>
      <c r="N3687" s="42"/>
      <c r="O3687" s="42"/>
      <c r="P3687" s="42"/>
      <c r="Q3687" s="42"/>
    </row>
    <row r="3688" spans="1:17" ht="13" x14ac:dyDescent="0.15">
      <c r="A3688" s="42"/>
      <c r="B3688" s="167"/>
      <c r="C3688" s="46"/>
      <c r="D3688" s="43"/>
      <c r="E3688" s="45"/>
      <c r="F3688" s="42"/>
      <c r="G3688" s="42"/>
      <c r="H3688" s="42"/>
      <c r="I3688" s="45"/>
      <c r="J3688" s="42"/>
      <c r="K3688" s="42"/>
      <c r="L3688" s="42"/>
      <c r="M3688" s="42"/>
      <c r="N3688" s="42"/>
      <c r="O3688" s="42"/>
      <c r="P3688" s="42"/>
      <c r="Q3688" s="42"/>
    </row>
    <row r="3689" spans="1:17" ht="13" x14ac:dyDescent="0.15">
      <c r="A3689" s="42"/>
      <c r="B3689" s="167"/>
      <c r="C3689" s="46"/>
      <c r="D3689" s="43"/>
      <c r="E3689" s="45"/>
      <c r="F3689" s="42"/>
      <c r="G3689" s="42"/>
      <c r="H3689" s="42"/>
      <c r="I3689" s="45"/>
      <c r="J3689" s="42"/>
      <c r="K3689" s="42"/>
      <c r="L3689" s="42"/>
      <c r="M3689" s="42"/>
      <c r="N3689" s="42"/>
      <c r="O3689" s="42"/>
      <c r="P3689" s="42"/>
      <c r="Q3689" s="42"/>
    </row>
    <row r="3690" spans="1:17" ht="13" x14ac:dyDescent="0.15">
      <c r="A3690" s="42"/>
      <c r="B3690" s="167"/>
      <c r="C3690" s="46"/>
      <c r="D3690" s="43"/>
      <c r="E3690" s="45"/>
      <c r="F3690" s="42"/>
      <c r="G3690" s="42"/>
      <c r="H3690" s="42"/>
      <c r="I3690" s="45"/>
      <c r="J3690" s="42"/>
      <c r="K3690" s="42"/>
      <c r="L3690" s="42"/>
      <c r="M3690" s="42"/>
      <c r="N3690" s="42"/>
      <c r="O3690" s="42"/>
      <c r="P3690" s="42"/>
      <c r="Q3690" s="42"/>
    </row>
    <row r="3691" spans="1:17" ht="13" x14ac:dyDescent="0.15">
      <c r="A3691" s="42"/>
      <c r="B3691" s="167"/>
      <c r="C3691" s="46"/>
      <c r="D3691" s="43"/>
      <c r="E3691" s="45"/>
      <c r="F3691" s="42"/>
      <c r="G3691" s="42"/>
      <c r="H3691" s="42"/>
      <c r="I3691" s="45"/>
      <c r="J3691" s="42"/>
      <c r="K3691" s="42"/>
      <c r="L3691" s="42"/>
      <c r="M3691" s="42"/>
      <c r="N3691" s="42"/>
      <c r="O3691" s="42"/>
      <c r="P3691" s="42"/>
      <c r="Q3691" s="42"/>
    </row>
    <row r="3692" spans="1:17" ht="13" x14ac:dyDescent="0.15">
      <c r="A3692" s="42"/>
      <c r="B3692" s="167"/>
      <c r="C3692" s="46"/>
      <c r="D3692" s="43"/>
      <c r="E3692" s="45"/>
      <c r="F3692" s="42"/>
      <c r="G3692" s="42"/>
      <c r="H3692" s="42"/>
      <c r="I3692" s="45"/>
      <c r="J3692" s="42"/>
      <c r="K3692" s="42"/>
      <c r="L3692" s="42"/>
      <c r="M3692" s="42"/>
      <c r="N3692" s="42"/>
      <c r="O3692" s="42"/>
      <c r="P3692" s="42"/>
      <c r="Q3692" s="42"/>
    </row>
    <row r="3693" spans="1:17" ht="13" x14ac:dyDescent="0.15">
      <c r="A3693" s="42"/>
      <c r="B3693" s="167"/>
      <c r="C3693" s="46"/>
      <c r="D3693" s="43"/>
      <c r="E3693" s="45"/>
      <c r="F3693" s="42"/>
      <c r="G3693" s="42"/>
      <c r="H3693" s="42"/>
      <c r="I3693" s="45"/>
      <c r="J3693" s="42"/>
      <c r="K3693" s="42"/>
      <c r="L3693" s="42"/>
      <c r="M3693" s="42"/>
      <c r="N3693" s="42"/>
      <c r="O3693" s="42"/>
      <c r="P3693" s="42"/>
      <c r="Q3693" s="42"/>
    </row>
    <row r="3694" spans="1:17" ht="13" x14ac:dyDescent="0.15">
      <c r="A3694" s="42"/>
      <c r="B3694" s="167"/>
      <c r="C3694" s="46"/>
      <c r="D3694" s="43"/>
      <c r="E3694" s="45"/>
      <c r="F3694" s="42"/>
      <c r="G3694" s="42"/>
      <c r="H3694" s="42"/>
      <c r="I3694" s="45"/>
      <c r="J3694" s="42"/>
      <c r="K3694" s="42"/>
      <c r="L3694" s="42"/>
      <c r="M3694" s="42"/>
      <c r="N3694" s="42"/>
      <c r="O3694" s="42"/>
      <c r="P3694" s="42"/>
      <c r="Q3694" s="42"/>
    </row>
    <row r="3695" spans="1:17" ht="13" x14ac:dyDescent="0.15">
      <c r="A3695" s="42"/>
      <c r="B3695" s="167"/>
      <c r="C3695" s="46"/>
      <c r="D3695" s="43"/>
      <c r="E3695" s="45"/>
      <c r="F3695" s="42"/>
      <c r="G3695" s="42"/>
      <c r="H3695" s="42"/>
      <c r="I3695" s="45"/>
      <c r="J3695" s="42"/>
      <c r="K3695" s="42"/>
      <c r="L3695" s="42"/>
      <c r="M3695" s="42"/>
      <c r="N3695" s="42"/>
      <c r="O3695" s="42"/>
      <c r="P3695" s="42"/>
      <c r="Q3695" s="42"/>
    </row>
    <row r="3696" spans="1:17" ht="13" x14ac:dyDescent="0.15">
      <c r="A3696" s="42"/>
      <c r="B3696" s="167"/>
      <c r="C3696" s="46"/>
      <c r="D3696" s="43"/>
      <c r="E3696" s="45"/>
      <c r="F3696" s="42"/>
      <c r="G3696" s="42"/>
      <c r="H3696" s="42"/>
      <c r="I3696" s="45"/>
      <c r="J3696" s="42"/>
      <c r="K3696" s="42"/>
      <c r="L3696" s="42"/>
      <c r="M3696" s="42"/>
      <c r="N3696" s="42"/>
      <c r="O3696" s="42"/>
      <c r="P3696" s="42"/>
      <c r="Q3696" s="42"/>
    </row>
    <row r="3697" spans="1:17" ht="13" x14ac:dyDescent="0.15">
      <c r="A3697" s="42"/>
      <c r="B3697" s="167"/>
      <c r="C3697" s="46"/>
      <c r="D3697" s="43"/>
      <c r="E3697" s="45"/>
      <c r="F3697" s="42"/>
      <c r="G3697" s="42"/>
      <c r="H3697" s="42"/>
      <c r="I3697" s="45"/>
      <c r="J3697" s="42"/>
      <c r="K3697" s="42"/>
      <c r="L3697" s="42"/>
      <c r="M3697" s="42"/>
      <c r="N3697" s="42"/>
      <c r="O3697" s="42"/>
      <c r="P3697" s="42"/>
      <c r="Q3697" s="42"/>
    </row>
    <row r="3698" spans="1:17" ht="13" x14ac:dyDescent="0.15">
      <c r="A3698" s="42"/>
      <c r="B3698" s="167"/>
      <c r="C3698" s="46"/>
      <c r="D3698" s="43"/>
      <c r="E3698" s="45"/>
      <c r="F3698" s="42"/>
      <c r="G3698" s="42"/>
      <c r="H3698" s="42"/>
      <c r="I3698" s="45"/>
      <c r="J3698" s="42"/>
      <c r="K3698" s="42"/>
      <c r="L3698" s="42"/>
      <c r="M3698" s="42"/>
      <c r="N3698" s="42"/>
      <c r="O3698" s="42"/>
      <c r="P3698" s="42"/>
      <c r="Q3698" s="42"/>
    </row>
    <row r="3699" spans="1:17" ht="13" x14ac:dyDescent="0.15">
      <c r="A3699" s="42"/>
      <c r="B3699" s="167"/>
      <c r="C3699" s="46"/>
      <c r="D3699" s="43"/>
      <c r="E3699" s="45"/>
      <c r="F3699" s="42"/>
      <c r="G3699" s="42"/>
      <c r="H3699" s="42"/>
      <c r="I3699" s="45"/>
      <c r="J3699" s="42"/>
      <c r="K3699" s="42"/>
      <c r="L3699" s="42"/>
      <c r="M3699" s="42"/>
      <c r="N3699" s="42"/>
      <c r="O3699" s="42"/>
      <c r="P3699" s="42"/>
      <c r="Q3699" s="42"/>
    </row>
    <row r="3700" spans="1:17" ht="13" x14ac:dyDescent="0.15">
      <c r="A3700" s="42"/>
      <c r="B3700" s="167"/>
      <c r="C3700" s="46"/>
      <c r="D3700" s="43"/>
      <c r="E3700" s="45"/>
      <c r="F3700" s="42"/>
      <c r="G3700" s="42"/>
      <c r="H3700" s="42"/>
      <c r="I3700" s="45"/>
      <c r="J3700" s="42"/>
      <c r="K3700" s="42"/>
      <c r="L3700" s="42"/>
      <c r="M3700" s="42"/>
      <c r="N3700" s="42"/>
      <c r="O3700" s="42"/>
      <c r="P3700" s="42"/>
      <c r="Q3700" s="42"/>
    </row>
    <row r="3701" spans="1:17" ht="13" x14ac:dyDescent="0.15">
      <c r="A3701" s="42"/>
      <c r="B3701" s="167"/>
      <c r="C3701" s="46"/>
      <c r="D3701" s="43"/>
      <c r="E3701" s="45"/>
      <c r="F3701" s="42"/>
      <c r="G3701" s="42"/>
      <c r="H3701" s="42"/>
      <c r="I3701" s="45"/>
      <c r="J3701" s="42"/>
      <c r="K3701" s="42"/>
      <c r="L3701" s="42"/>
      <c r="M3701" s="42"/>
      <c r="N3701" s="42"/>
      <c r="O3701" s="42"/>
      <c r="P3701" s="42"/>
      <c r="Q3701" s="42"/>
    </row>
    <row r="3702" spans="1:17" ht="13" x14ac:dyDescent="0.15">
      <c r="A3702" s="42"/>
      <c r="B3702" s="167"/>
      <c r="C3702" s="46"/>
      <c r="D3702" s="43"/>
      <c r="E3702" s="45"/>
      <c r="F3702" s="42"/>
      <c r="G3702" s="42"/>
      <c r="H3702" s="42"/>
      <c r="I3702" s="45"/>
      <c r="J3702" s="42"/>
      <c r="K3702" s="42"/>
      <c r="L3702" s="42"/>
      <c r="M3702" s="42"/>
      <c r="N3702" s="42"/>
      <c r="O3702" s="42"/>
      <c r="P3702" s="42"/>
      <c r="Q3702" s="42"/>
    </row>
    <row r="3703" spans="1:17" ht="13" x14ac:dyDescent="0.15">
      <c r="A3703" s="42"/>
      <c r="B3703" s="167"/>
      <c r="C3703" s="46"/>
      <c r="D3703" s="43"/>
      <c r="E3703" s="45"/>
      <c r="F3703" s="42"/>
      <c r="G3703" s="42"/>
      <c r="H3703" s="42"/>
      <c r="I3703" s="45"/>
      <c r="J3703" s="42"/>
      <c r="K3703" s="42"/>
      <c r="L3703" s="42"/>
      <c r="M3703" s="42"/>
      <c r="N3703" s="42"/>
      <c r="O3703" s="42"/>
      <c r="P3703" s="42"/>
      <c r="Q3703" s="42"/>
    </row>
    <row r="3704" spans="1:17" ht="13" x14ac:dyDescent="0.15">
      <c r="A3704" s="42"/>
      <c r="B3704" s="167"/>
      <c r="C3704" s="46"/>
      <c r="D3704" s="43"/>
      <c r="E3704" s="45"/>
      <c r="F3704" s="42"/>
      <c r="G3704" s="42"/>
      <c r="H3704" s="42"/>
      <c r="I3704" s="45"/>
      <c r="J3704" s="42"/>
      <c r="K3704" s="42"/>
      <c r="L3704" s="42"/>
      <c r="M3704" s="42"/>
      <c r="N3704" s="42"/>
      <c r="O3704" s="42"/>
      <c r="P3704" s="42"/>
      <c r="Q3704" s="42"/>
    </row>
    <row r="3705" spans="1:17" ht="13" x14ac:dyDescent="0.15">
      <c r="A3705" s="42"/>
      <c r="B3705" s="167"/>
      <c r="C3705" s="46"/>
      <c r="D3705" s="43"/>
      <c r="E3705" s="45"/>
      <c r="F3705" s="42"/>
      <c r="G3705" s="42"/>
      <c r="H3705" s="42"/>
      <c r="I3705" s="45"/>
      <c r="J3705" s="42"/>
      <c r="K3705" s="42"/>
      <c r="L3705" s="42"/>
      <c r="M3705" s="42"/>
      <c r="N3705" s="42"/>
      <c r="O3705" s="42"/>
      <c r="P3705" s="42"/>
      <c r="Q3705" s="42"/>
    </row>
    <row r="3706" spans="1:17" ht="13" x14ac:dyDescent="0.15">
      <c r="A3706" s="42"/>
      <c r="B3706" s="167"/>
      <c r="C3706" s="46"/>
      <c r="D3706" s="43"/>
      <c r="E3706" s="45"/>
      <c r="F3706" s="42"/>
      <c r="G3706" s="42"/>
      <c r="H3706" s="42"/>
      <c r="I3706" s="45"/>
      <c r="J3706" s="42"/>
      <c r="K3706" s="42"/>
      <c r="L3706" s="42"/>
      <c r="M3706" s="42"/>
      <c r="N3706" s="42"/>
      <c r="O3706" s="42"/>
      <c r="P3706" s="42"/>
      <c r="Q3706" s="42"/>
    </row>
    <row r="3707" spans="1:17" ht="13" x14ac:dyDescent="0.15">
      <c r="A3707" s="42"/>
      <c r="B3707" s="167"/>
      <c r="C3707" s="46"/>
      <c r="D3707" s="43"/>
      <c r="E3707" s="45"/>
      <c r="F3707" s="42"/>
      <c r="G3707" s="42"/>
      <c r="H3707" s="42"/>
      <c r="I3707" s="45"/>
      <c r="J3707" s="42"/>
      <c r="K3707" s="42"/>
      <c r="L3707" s="42"/>
      <c r="M3707" s="42"/>
      <c r="N3707" s="42"/>
      <c r="O3707" s="42"/>
      <c r="P3707" s="42"/>
      <c r="Q3707" s="42"/>
    </row>
    <row r="3708" spans="1:17" ht="13" x14ac:dyDescent="0.15">
      <c r="A3708" s="42"/>
      <c r="B3708" s="167"/>
      <c r="C3708" s="46"/>
      <c r="D3708" s="43"/>
      <c r="E3708" s="45"/>
      <c r="F3708" s="42"/>
      <c r="G3708" s="42"/>
      <c r="H3708" s="42"/>
      <c r="I3708" s="45"/>
      <c r="J3708" s="42"/>
      <c r="K3708" s="42"/>
      <c r="L3708" s="42"/>
      <c r="M3708" s="42"/>
      <c r="N3708" s="42"/>
      <c r="O3708" s="42"/>
      <c r="P3708" s="42"/>
      <c r="Q3708" s="42"/>
    </row>
    <row r="3709" spans="1:17" ht="13" x14ac:dyDescent="0.15">
      <c r="A3709" s="42"/>
      <c r="B3709" s="167"/>
      <c r="C3709" s="46"/>
      <c r="D3709" s="43"/>
      <c r="E3709" s="45"/>
      <c r="F3709" s="42"/>
      <c r="G3709" s="42"/>
      <c r="H3709" s="42"/>
      <c r="I3709" s="45"/>
      <c r="J3709" s="42"/>
      <c r="K3709" s="42"/>
      <c r="L3709" s="42"/>
      <c r="M3709" s="42"/>
      <c r="N3709" s="42"/>
      <c r="O3709" s="42"/>
      <c r="P3709" s="42"/>
      <c r="Q3709" s="42"/>
    </row>
    <row r="3710" spans="1:17" ht="13" x14ac:dyDescent="0.15">
      <c r="A3710" s="42"/>
      <c r="B3710" s="167"/>
      <c r="C3710" s="46"/>
      <c r="D3710" s="43"/>
      <c r="E3710" s="45"/>
      <c r="F3710" s="42"/>
      <c r="G3710" s="42"/>
      <c r="H3710" s="42"/>
      <c r="I3710" s="45"/>
      <c r="J3710" s="42"/>
      <c r="K3710" s="42"/>
      <c r="L3710" s="42"/>
      <c r="M3710" s="42"/>
      <c r="N3710" s="42"/>
      <c r="O3710" s="42"/>
      <c r="P3710" s="42"/>
      <c r="Q3710" s="42"/>
    </row>
    <row r="3711" spans="1:17" ht="13" x14ac:dyDescent="0.15">
      <c r="A3711" s="42"/>
      <c r="B3711" s="167"/>
      <c r="C3711" s="46"/>
      <c r="D3711" s="43"/>
      <c r="E3711" s="45"/>
      <c r="F3711" s="42"/>
      <c r="G3711" s="42"/>
      <c r="H3711" s="42"/>
      <c r="I3711" s="45"/>
      <c r="J3711" s="42"/>
      <c r="K3711" s="42"/>
      <c r="L3711" s="42"/>
      <c r="M3711" s="42"/>
      <c r="N3711" s="42"/>
      <c r="O3711" s="42"/>
      <c r="P3711" s="42"/>
      <c r="Q3711" s="42"/>
    </row>
    <row r="3712" spans="1:17" ht="13" x14ac:dyDescent="0.15">
      <c r="A3712" s="42"/>
      <c r="B3712" s="167"/>
      <c r="C3712" s="46"/>
      <c r="D3712" s="43"/>
      <c r="E3712" s="45"/>
      <c r="F3712" s="42"/>
      <c r="G3712" s="42"/>
      <c r="H3712" s="42"/>
      <c r="I3712" s="45"/>
      <c r="J3712" s="42"/>
      <c r="K3712" s="42"/>
      <c r="L3712" s="42"/>
      <c r="M3712" s="42"/>
      <c r="N3712" s="42"/>
      <c r="O3712" s="42"/>
      <c r="P3712" s="42"/>
      <c r="Q3712" s="42"/>
    </row>
    <row r="3713" spans="1:17" ht="13" x14ac:dyDescent="0.15">
      <c r="A3713" s="42"/>
      <c r="B3713" s="167"/>
      <c r="C3713" s="46"/>
      <c r="D3713" s="43"/>
      <c r="E3713" s="45"/>
      <c r="F3713" s="42"/>
      <c r="G3713" s="42"/>
      <c r="H3713" s="42"/>
      <c r="I3713" s="45"/>
      <c r="J3713" s="42"/>
      <c r="K3713" s="42"/>
      <c r="L3713" s="42"/>
      <c r="M3713" s="42"/>
      <c r="N3713" s="42"/>
      <c r="O3713" s="42"/>
      <c r="P3713" s="42"/>
      <c r="Q3713" s="42"/>
    </row>
    <row r="3714" spans="1:17" ht="13" x14ac:dyDescent="0.15">
      <c r="A3714" s="42"/>
      <c r="B3714" s="167"/>
      <c r="C3714" s="46"/>
      <c r="D3714" s="43"/>
      <c r="E3714" s="45"/>
      <c r="F3714" s="42"/>
      <c r="G3714" s="42"/>
      <c r="H3714" s="42"/>
      <c r="I3714" s="45"/>
      <c r="J3714" s="42"/>
      <c r="K3714" s="42"/>
      <c r="L3714" s="42"/>
      <c r="M3714" s="42"/>
      <c r="N3714" s="42"/>
      <c r="O3714" s="42"/>
      <c r="P3714" s="42"/>
      <c r="Q3714" s="42"/>
    </row>
    <row r="3715" spans="1:17" ht="13" x14ac:dyDescent="0.15">
      <c r="A3715" s="42"/>
      <c r="B3715" s="167"/>
      <c r="C3715" s="46"/>
      <c r="D3715" s="43"/>
      <c r="E3715" s="45"/>
      <c r="F3715" s="42"/>
      <c r="G3715" s="42"/>
      <c r="H3715" s="42"/>
      <c r="I3715" s="45"/>
      <c r="J3715" s="42"/>
      <c r="K3715" s="42"/>
      <c r="L3715" s="42"/>
      <c r="M3715" s="42"/>
      <c r="N3715" s="42"/>
      <c r="O3715" s="42"/>
      <c r="P3715" s="42"/>
      <c r="Q3715" s="42"/>
    </row>
    <row r="3716" spans="1:17" ht="13" x14ac:dyDescent="0.15">
      <c r="A3716" s="42"/>
      <c r="B3716" s="167"/>
      <c r="C3716" s="46"/>
      <c r="D3716" s="43"/>
      <c r="E3716" s="45"/>
      <c r="F3716" s="42"/>
      <c r="G3716" s="42"/>
      <c r="H3716" s="42"/>
      <c r="I3716" s="45"/>
      <c r="J3716" s="42"/>
      <c r="K3716" s="42"/>
      <c r="L3716" s="42"/>
      <c r="M3716" s="42"/>
      <c r="N3716" s="42"/>
      <c r="O3716" s="42"/>
      <c r="P3716" s="42"/>
      <c r="Q3716" s="42"/>
    </row>
    <row r="3717" spans="1:17" ht="13" x14ac:dyDescent="0.15">
      <c r="A3717" s="42"/>
      <c r="B3717" s="167"/>
      <c r="C3717" s="46"/>
      <c r="D3717" s="43"/>
      <c r="E3717" s="45"/>
      <c r="F3717" s="42"/>
      <c r="G3717" s="42"/>
      <c r="H3717" s="42"/>
      <c r="I3717" s="45"/>
      <c r="J3717" s="42"/>
      <c r="K3717" s="42"/>
      <c r="L3717" s="42"/>
      <c r="M3717" s="42"/>
      <c r="N3717" s="42"/>
      <c r="O3717" s="42"/>
      <c r="P3717" s="42"/>
      <c r="Q3717" s="42"/>
    </row>
    <row r="3718" spans="1:17" ht="13" x14ac:dyDescent="0.15">
      <c r="A3718" s="42"/>
      <c r="B3718" s="167"/>
      <c r="C3718" s="46"/>
      <c r="D3718" s="43"/>
      <c r="E3718" s="45"/>
      <c r="F3718" s="42"/>
      <c r="G3718" s="42"/>
      <c r="H3718" s="42"/>
      <c r="I3718" s="45"/>
      <c r="J3718" s="42"/>
      <c r="K3718" s="42"/>
      <c r="L3718" s="42"/>
      <c r="M3718" s="42"/>
      <c r="N3718" s="42"/>
      <c r="O3718" s="42"/>
      <c r="P3718" s="42"/>
      <c r="Q3718" s="42"/>
    </row>
    <row r="3719" spans="1:17" ht="13" x14ac:dyDescent="0.15">
      <c r="A3719" s="42"/>
      <c r="B3719" s="167"/>
      <c r="C3719" s="46"/>
      <c r="D3719" s="43"/>
      <c r="E3719" s="45"/>
      <c r="F3719" s="42"/>
      <c r="G3719" s="42"/>
      <c r="H3719" s="42"/>
      <c r="I3719" s="45"/>
      <c r="J3719" s="42"/>
      <c r="K3719" s="42"/>
      <c r="L3719" s="42"/>
      <c r="M3719" s="42"/>
      <c r="N3719" s="42"/>
      <c r="O3719" s="42"/>
      <c r="P3719" s="42"/>
      <c r="Q3719" s="42"/>
    </row>
    <row r="3720" spans="1:17" ht="13" x14ac:dyDescent="0.15">
      <c r="A3720" s="42"/>
      <c r="B3720" s="167"/>
      <c r="C3720" s="46"/>
      <c r="D3720" s="43"/>
      <c r="E3720" s="45"/>
      <c r="F3720" s="42"/>
      <c r="G3720" s="42"/>
      <c r="H3720" s="42"/>
      <c r="I3720" s="45"/>
      <c r="J3720" s="42"/>
      <c r="K3720" s="42"/>
      <c r="L3720" s="42"/>
      <c r="M3720" s="42"/>
      <c r="N3720" s="42"/>
      <c r="O3720" s="42"/>
      <c r="P3720" s="42"/>
      <c r="Q3720" s="42"/>
    </row>
    <row r="3721" spans="1:17" ht="13" x14ac:dyDescent="0.15">
      <c r="A3721" s="42"/>
      <c r="B3721" s="167"/>
      <c r="C3721" s="46"/>
      <c r="D3721" s="43"/>
      <c r="E3721" s="45"/>
      <c r="F3721" s="42"/>
      <c r="G3721" s="42"/>
      <c r="H3721" s="42"/>
      <c r="I3721" s="45"/>
      <c r="J3721" s="42"/>
      <c r="K3721" s="42"/>
      <c r="L3721" s="42"/>
      <c r="M3721" s="42"/>
      <c r="N3721" s="42"/>
      <c r="O3721" s="42"/>
      <c r="P3721" s="42"/>
      <c r="Q3721" s="42"/>
    </row>
    <row r="3722" spans="1:17" ht="13" x14ac:dyDescent="0.15">
      <c r="A3722" s="42"/>
      <c r="B3722" s="167"/>
      <c r="C3722" s="46"/>
      <c r="D3722" s="43"/>
      <c r="E3722" s="45"/>
      <c r="F3722" s="42"/>
      <c r="G3722" s="42"/>
      <c r="H3722" s="42"/>
      <c r="I3722" s="45"/>
      <c r="J3722" s="42"/>
      <c r="K3722" s="42"/>
      <c r="L3722" s="42"/>
      <c r="M3722" s="42"/>
      <c r="N3722" s="42"/>
      <c r="O3722" s="42"/>
      <c r="P3722" s="42"/>
      <c r="Q3722" s="42"/>
    </row>
    <row r="3723" spans="1:17" ht="13" x14ac:dyDescent="0.15">
      <c r="A3723" s="42"/>
      <c r="B3723" s="167"/>
      <c r="C3723" s="46"/>
      <c r="D3723" s="43"/>
      <c r="E3723" s="45"/>
      <c r="F3723" s="42"/>
      <c r="G3723" s="42"/>
      <c r="H3723" s="42"/>
      <c r="I3723" s="45"/>
      <c r="J3723" s="42"/>
      <c r="K3723" s="42"/>
      <c r="L3723" s="42"/>
      <c r="M3723" s="42"/>
      <c r="N3723" s="42"/>
      <c r="O3723" s="42"/>
      <c r="P3723" s="42"/>
      <c r="Q3723" s="42"/>
    </row>
    <row r="3724" spans="1:17" ht="13" x14ac:dyDescent="0.15">
      <c r="A3724" s="42"/>
      <c r="B3724" s="167"/>
      <c r="C3724" s="46"/>
      <c r="D3724" s="43"/>
      <c r="E3724" s="45"/>
      <c r="F3724" s="42"/>
      <c r="G3724" s="42"/>
      <c r="H3724" s="42"/>
      <c r="I3724" s="45"/>
      <c r="J3724" s="42"/>
      <c r="K3724" s="42"/>
      <c r="L3724" s="42"/>
      <c r="M3724" s="42"/>
      <c r="N3724" s="42"/>
      <c r="O3724" s="42"/>
      <c r="P3724" s="42"/>
      <c r="Q3724" s="42"/>
    </row>
    <row r="3725" spans="1:17" ht="13" x14ac:dyDescent="0.15">
      <c r="A3725" s="42"/>
      <c r="B3725" s="167"/>
      <c r="C3725" s="46"/>
      <c r="D3725" s="43"/>
      <c r="E3725" s="45"/>
      <c r="F3725" s="42"/>
      <c r="G3725" s="42"/>
      <c r="H3725" s="42"/>
      <c r="I3725" s="45"/>
      <c r="J3725" s="42"/>
      <c r="K3725" s="42"/>
      <c r="L3725" s="42"/>
      <c r="M3725" s="42"/>
      <c r="N3725" s="42"/>
      <c r="O3725" s="42"/>
      <c r="P3725" s="42"/>
      <c r="Q3725" s="42"/>
    </row>
    <row r="3726" spans="1:17" ht="13" x14ac:dyDescent="0.15">
      <c r="A3726" s="42"/>
      <c r="B3726" s="167"/>
      <c r="C3726" s="46"/>
      <c r="D3726" s="43"/>
      <c r="E3726" s="45"/>
      <c r="F3726" s="42"/>
      <c r="G3726" s="42"/>
      <c r="H3726" s="42"/>
      <c r="I3726" s="45"/>
      <c r="J3726" s="42"/>
      <c r="K3726" s="42"/>
      <c r="L3726" s="42"/>
      <c r="M3726" s="42"/>
      <c r="N3726" s="42"/>
      <c r="O3726" s="42"/>
      <c r="P3726" s="42"/>
      <c r="Q3726" s="42"/>
    </row>
    <row r="3727" spans="1:17" ht="13" x14ac:dyDescent="0.15">
      <c r="A3727" s="42"/>
      <c r="B3727" s="167"/>
      <c r="C3727" s="46"/>
      <c r="D3727" s="43"/>
      <c r="E3727" s="45"/>
      <c r="F3727" s="42"/>
      <c r="G3727" s="42"/>
      <c r="H3727" s="42"/>
      <c r="I3727" s="45"/>
      <c r="J3727" s="42"/>
      <c r="K3727" s="42"/>
      <c r="L3727" s="42"/>
      <c r="M3727" s="42"/>
      <c r="N3727" s="42"/>
      <c r="O3727" s="42"/>
      <c r="P3727" s="42"/>
      <c r="Q3727" s="42"/>
    </row>
    <row r="3728" spans="1:17" ht="13" x14ac:dyDescent="0.15">
      <c r="A3728" s="42"/>
      <c r="B3728" s="167"/>
      <c r="C3728" s="46"/>
      <c r="D3728" s="43"/>
      <c r="E3728" s="45"/>
      <c r="F3728" s="42"/>
      <c r="G3728" s="42"/>
      <c r="H3728" s="42"/>
      <c r="I3728" s="45"/>
      <c r="J3728" s="42"/>
      <c r="K3728" s="42"/>
      <c r="L3728" s="42"/>
      <c r="M3728" s="42"/>
      <c r="N3728" s="42"/>
      <c r="O3728" s="42"/>
      <c r="P3728" s="42"/>
      <c r="Q3728" s="42"/>
    </row>
    <row r="3729" spans="1:17" ht="13" x14ac:dyDescent="0.15">
      <c r="A3729" s="42"/>
      <c r="B3729" s="167"/>
      <c r="C3729" s="46"/>
      <c r="D3729" s="43"/>
      <c r="E3729" s="45"/>
      <c r="F3729" s="42"/>
      <c r="G3729" s="42"/>
      <c r="H3729" s="42"/>
      <c r="I3729" s="45"/>
      <c r="J3729" s="42"/>
      <c r="K3729" s="42"/>
      <c r="L3729" s="42"/>
      <c r="M3729" s="42"/>
      <c r="N3729" s="42"/>
      <c r="O3729" s="42"/>
      <c r="P3729" s="42"/>
      <c r="Q3729" s="42"/>
    </row>
    <row r="3730" spans="1:17" ht="13" x14ac:dyDescent="0.15">
      <c r="A3730" s="42"/>
      <c r="B3730" s="167"/>
      <c r="C3730" s="46"/>
      <c r="D3730" s="43"/>
      <c r="E3730" s="45"/>
      <c r="F3730" s="42"/>
      <c r="G3730" s="42"/>
      <c r="H3730" s="42"/>
      <c r="I3730" s="45"/>
      <c r="J3730" s="42"/>
      <c r="K3730" s="42"/>
      <c r="L3730" s="42"/>
      <c r="M3730" s="42"/>
      <c r="N3730" s="42"/>
      <c r="O3730" s="42"/>
      <c r="P3730" s="42"/>
      <c r="Q3730" s="42"/>
    </row>
    <row r="3731" spans="1:17" ht="13" x14ac:dyDescent="0.15">
      <c r="A3731" s="42"/>
      <c r="B3731" s="167"/>
      <c r="C3731" s="46"/>
      <c r="D3731" s="43"/>
      <c r="E3731" s="45"/>
      <c r="F3731" s="42"/>
      <c r="G3731" s="42"/>
      <c r="H3731" s="42"/>
      <c r="I3731" s="45"/>
      <c r="J3731" s="42"/>
      <c r="K3731" s="42"/>
      <c r="L3731" s="42"/>
      <c r="M3731" s="42"/>
      <c r="N3731" s="42"/>
      <c r="O3731" s="42"/>
      <c r="P3731" s="42"/>
      <c r="Q3731" s="42"/>
    </row>
    <row r="3732" spans="1:17" ht="13" x14ac:dyDescent="0.15">
      <c r="A3732" s="42"/>
      <c r="B3732" s="167"/>
      <c r="C3732" s="46"/>
      <c r="D3732" s="43"/>
      <c r="E3732" s="45"/>
      <c r="F3732" s="42"/>
      <c r="G3732" s="42"/>
      <c r="H3732" s="42"/>
      <c r="I3732" s="45"/>
      <c r="J3732" s="42"/>
      <c r="K3732" s="42"/>
      <c r="L3732" s="42"/>
      <c r="M3732" s="42"/>
      <c r="N3732" s="42"/>
      <c r="O3732" s="42"/>
      <c r="P3732" s="42"/>
      <c r="Q3732" s="42"/>
    </row>
    <row r="3733" spans="1:17" ht="13" x14ac:dyDescent="0.15">
      <c r="A3733" s="42"/>
      <c r="B3733" s="167"/>
      <c r="C3733" s="46"/>
      <c r="D3733" s="43"/>
      <c r="E3733" s="45"/>
      <c r="F3733" s="42"/>
      <c r="G3733" s="42"/>
      <c r="H3733" s="42"/>
      <c r="I3733" s="45"/>
      <c r="J3733" s="42"/>
      <c r="K3733" s="42"/>
      <c r="L3733" s="42"/>
      <c r="M3733" s="42"/>
      <c r="N3733" s="42"/>
      <c r="O3733" s="42"/>
      <c r="P3733" s="42"/>
      <c r="Q3733" s="42"/>
    </row>
    <row r="3734" spans="1:17" ht="13" x14ac:dyDescent="0.15">
      <c r="A3734" s="42"/>
      <c r="B3734" s="167"/>
      <c r="C3734" s="46"/>
      <c r="D3734" s="43"/>
      <c r="E3734" s="45"/>
      <c r="F3734" s="42"/>
      <c r="G3734" s="42"/>
      <c r="H3734" s="42"/>
      <c r="I3734" s="45"/>
      <c r="J3734" s="42"/>
      <c r="K3734" s="42"/>
      <c r="L3734" s="42"/>
      <c r="M3734" s="42"/>
      <c r="N3734" s="42"/>
      <c r="O3734" s="42"/>
      <c r="P3734" s="42"/>
      <c r="Q3734" s="42"/>
    </row>
    <row r="3735" spans="1:17" ht="13" x14ac:dyDescent="0.15">
      <c r="A3735" s="42"/>
      <c r="B3735" s="167"/>
      <c r="C3735" s="46"/>
      <c r="D3735" s="43"/>
      <c r="E3735" s="45"/>
      <c r="F3735" s="42"/>
      <c r="G3735" s="42"/>
      <c r="H3735" s="42"/>
      <c r="I3735" s="45"/>
      <c r="J3735" s="42"/>
      <c r="K3735" s="42"/>
      <c r="L3735" s="42"/>
      <c r="M3735" s="42"/>
      <c r="N3735" s="42"/>
      <c r="O3735" s="42"/>
      <c r="P3735" s="42"/>
      <c r="Q3735" s="42"/>
    </row>
    <row r="3736" spans="1:17" ht="13" x14ac:dyDescent="0.15">
      <c r="A3736" s="42"/>
      <c r="B3736" s="167"/>
      <c r="C3736" s="46"/>
      <c r="D3736" s="43"/>
      <c r="E3736" s="45"/>
      <c r="F3736" s="42"/>
      <c r="G3736" s="42"/>
      <c r="H3736" s="42"/>
      <c r="I3736" s="45"/>
      <c r="J3736" s="42"/>
      <c r="K3736" s="42"/>
      <c r="L3736" s="42"/>
      <c r="M3736" s="42"/>
      <c r="N3736" s="42"/>
      <c r="O3736" s="42"/>
      <c r="P3736" s="42"/>
      <c r="Q3736" s="42"/>
    </row>
    <row r="3737" spans="1:17" ht="13" x14ac:dyDescent="0.15">
      <c r="A3737" s="42"/>
      <c r="B3737" s="167"/>
      <c r="C3737" s="46"/>
      <c r="D3737" s="43"/>
      <c r="E3737" s="45"/>
      <c r="F3737" s="42"/>
      <c r="G3737" s="42"/>
      <c r="H3737" s="42"/>
      <c r="I3737" s="45"/>
      <c r="J3737" s="42"/>
      <c r="K3737" s="42"/>
      <c r="L3737" s="42"/>
      <c r="M3737" s="42"/>
      <c r="N3737" s="42"/>
      <c r="O3737" s="42"/>
      <c r="P3737" s="42"/>
      <c r="Q3737" s="42"/>
    </row>
    <row r="3738" spans="1:17" ht="13" x14ac:dyDescent="0.15">
      <c r="A3738" s="42"/>
      <c r="B3738" s="167"/>
      <c r="C3738" s="46"/>
      <c r="D3738" s="43"/>
      <c r="E3738" s="45"/>
      <c r="F3738" s="42"/>
      <c r="G3738" s="42"/>
      <c r="H3738" s="42"/>
      <c r="I3738" s="45"/>
      <c r="J3738" s="42"/>
      <c r="K3738" s="42"/>
      <c r="L3738" s="42"/>
      <c r="M3738" s="42"/>
      <c r="N3738" s="42"/>
      <c r="O3738" s="42"/>
      <c r="P3738" s="42"/>
      <c r="Q3738" s="42"/>
    </row>
    <row r="3739" spans="1:17" ht="13" x14ac:dyDescent="0.15">
      <c r="A3739" s="42"/>
      <c r="B3739" s="167"/>
      <c r="C3739" s="46"/>
      <c r="D3739" s="43"/>
      <c r="E3739" s="45"/>
      <c r="F3739" s="42"/>
      <c r="G3739" s="42"/>
      <c r="H3739" s="42"/>
      <c r="I3739" s="45"/>
      <c r="J3739" s="42"/>
      <c r="K3739" s="42"/>
      <c r="L3739" s="42"/>
      <c r="M3739" s="42"/>
      <c r="N3739" s="42"/>
      <c r="O3739" s="42"/>
      <c r="P3739" s="42"/>
      <c r="Q3739" s="42"/>
    </row>
    <row r="3740" spans="1:17" ht="13" x14ac:dyDescent="0.15">
      <c r="A3740" s="42"/>
      <c r="B3740" s="167"/>
      <c r="C3740" s="46"/>
      <c r="D3740" s="43"/>
      <c r="E3740" s="45"/>
      <c r="F3740" s="42"/>
      <c r="G3740" s="42"/>
      <c r="H3740" s="42"/>
      <c r="I3740" s="45"/>
      <c r="J3740" s="42"/>
      <c r="K3740" s="42"/>
      <c r="L3740" s="42"/>
      <c r="M3740" s="42"/>
      <c r="N3740" s="42"/>
      <c r="O3740" s="42"/>
      <c r="P3740" s="42"/>
      <c r="Q3740" s="42"/>
    </row>
    <row r="3741" spans="1:17" ht="13" x14ac:dyDescent="0.15">
      <c r="A3741" s="42"/>
      <c r="B3741" s="167"/>
      <c r="C3741" s="46"/>
      <c r="D3741" s="43"/>
      <c r="E3741" s="45"/>
      <c r="F3741" s="42"/>
      <c r="G3741" s="42"/>
      <c r="H3741" s="42"/>
      <c r="I3741" s="45"/>
      <c r="J3741" s="42"/>
      <c r="K3741" s="42"/>
      <c r="L3741" s="42"/>
      <c r="M3741" s="42"/>
      <c r="N3741" s="42"/>
      <c r="O3741" s="42"/>
      <c r="P3741" s="42"/>
      <c r="Q3741" s="42"/>
    </row>
    <row r="3742" spans="1:17" ht="13" x14ac:dyDescent="0.15">
      <c r="A3742" s="42"/>
      <c r="B3742" s="167"/>
      <c r="C3742" s="46"/>
      <c r="D3742" s="43"/>
      <c r="E3742" s="45"/>
      <c r="F3742" s="42"/>
      <c r="G3742" s="42"/>
      <c r="H3742" s="42"/>
      <c r="I3742" s="45"/>
      <c r="J3742" s="42"/>
      <c r="K3742" s="42"/>
      <c r="L3742" s="42"/>
      <c r="M3742" s="42"/>
      <c r="N3742" s="42"/>
      <c r="O3742" s="42"/>
      <c r="P3742" s="42"/>
      <c r="Q3742" s="42"/>
    </row>
    <row r="3743" spans="1:17" ht="13" x14ac:dyDescent="0.15">
      <c r="A3743" s="42"/>
      <c r="B3743" s="167"/>
      <c r="C3743" s="46"/>
      <c r="D3743" s="43"/>
      <c r="E3743" s="45"/>
      <c r="F3743" s="42"/>
      <c r="G3743" s="42"/>
      <c r="H3743" s="42"/>
      <c r="I3743" s="45"/>
      <c r="J3743" s="42"/>
      <c r="K3743" s="42"/>
      <c r="L3743" s="42"/>
      <c r="M3743" s="42"/>
      <c r="N3743" s="42"/>
      <c r="O3743" s="42"/>
      <c r="P3743" s="42"/>
      <c r="Q3743" s="42"/>
    </row>
    <row r="3744" spans="1:17" ht="13" x14ac:dyDescent="0.15">
      <c r="A3744" s="42"/>
      <c r="B3744" s="167"/>
      <c r="C3744" s="46"/>
      <c r="D3744" s="43"/>
      <c r="E3744" s="45"/>
      <c r="F3744" s="42"/>
      <c r="G3744" s="42"/>
      <c r="H3744" s="42"/>
      <c r="I3744" s="45"/>
      <c r="J3744" s="42"/>
      <c r="K3744" s="42"/>
      <c r="L3744" s="42"/>
      <c r="M3744" s="42"/>
      <c r="N3744" s="42"/>
      <c r="O3744" s="42"/>
      <c r="P3744" s="42"/>
      <c r="Q3744" s="42"/>
    </row>
    <row r="3745" spans="1:17" ht="13" x14ac:dyDescent="0.15">
      <c r="A3745" s="42"/>
      <c r="B3745" s="167"/>
      <c r="C3745" s="46"/>
      <c r="D3745" s="43"/>
      <c r="E3745" s="45"/>
      <c r="F3745" s="42"/>
      <c r="G3745" s="42"/>
      <c r="H3745" s="42"/>
      <c r="I3745" s="45"/>
      <c r="J3745" s="42"/>
      <c r="K3745" s="42"/>
      <c r="L3745" s="42"/>
      <c r="M3745" s="42"/>
      <c r="N3745" s="42"/>
      <c r="O3745" s="42"/>
      <c r="P3745" s="42"/>
      <c r="Q3745" s="42"/>
    </row>
    <row r="3746" spans="1:17" ht="13" x14ac:dyDescent="0.15">
      <c r="A3746" s="42"/>
      <c r="B3746" s="167"/>
      <c r="C3746" s="46"/>
      <c r="D3746" s="43"/>
      <c r="E3746" s="45"/>
      <c r="F3746" s="42"/>
      <c r="G3746" s="42"/>
      <c r="H3746" s="42"/>
      <c r="I3746" s="45"/>
      <c r="J3746" s="42"/>
      <c r="K3746" s="42"/>
      <c r="L3746" s="42"/>
      <c r="M3746" s="42"/>
      <c r="N3746" s="42"/>
      <c r="O3746" s="42"/>
      <c r="P3746" s="42"/>
      <c r="Q3746" s="42"/>
    </row>
    <row r="3747" spans="1:17" ht="13" x14ac:dyDescent="0.15">
      <c r="A3747" s="42"/>
      <c r="B3747" s="167"/>
      <c r="C3747" s="46"/>
      <c r="D3747" s="43"/>
      <c r="E3747" s="45"/>
      <c r="F3747" s="42"/>
      <c r="G3747" s="42"/>
      <c r="H3747" s="42"/>
      <c r="I3747" s="45"/>
      <c r="J3747" s="42"/>
      <c r="K3747" s="42"/>
      <c r="L3747" s="42"/>
      <c r="M3747" s="42"/>
      <c r="N3747" s="42"/>
      <c r="O3747" s="42"/>
      <c r="P3747" s="42"/>
      <c r="Q3747" s="42"/>
    </row>
    <row r="3748" spans="1:17" ht="13" x14ac:dyDescent="0.15">
      <c r="A3748" s="42"/>
      <c r="B3748" s="167"/>
      <c r="C3748" s="46"/>
      <c r="D3748" s="43"/>
      <c r="E3748" s="45"/>
      <c r="F3748" s="42"/>
      <c r="G3748" s="42"/>
      <c r="H3748" s="42"/>
      <c r="I3748" s="45"/>
      <c r="J3748" s="42"/>
      <c r="K3748" s="42"/>
      <c r="L3748" s="42"/>
      <c r="M3748" s="42"/>
      <c r="N3748" s="42"/>
      <c r="O3748" s="42"/>
      <c r="P3748" s="42"/>
      <c r="Q3748" s="42"/>
    </row>
    <row r="3749" spans="1:17" ht="13" x14ac:dyDescent="0.15">
      <c r="A3749" s="42"/>
      <c r="B3749" s="167"/>
      <c r="C3749" s="46"/>
      <c r="D3749" s="43"/>
      <c r="E3749" s="45"/>
      <c r="F3749" s="42"/>
      <c r="G3749" s="42"/>
      <c r="H3749" s="42"/>
      <c r="I3749" s="45"/>
      <c r="J3749" s="42"/>
      <c r="K3749" s="42"/>
      <c r="L3749" s="42"/>
      <c r="M3749" s="42"/>
      <c r="N3749" s="42"/>
      <c r="O3749" s="42"/>
      <c r="P3749" s="42"/>
      <c r="Q3749" s="42"/>
    </row>
    <row r="3750" spans="1:17" ht="13" x14ac:dyDescent="0.15">
      <c r="A3750" s="42"/>
      <c r="B3750" s="167"/>
      <c r="C3750" s="46"/>
      <c r="D3750" s="43"/>
      <c r="E3750" s="45"/>
      <c r="F3750" s="42"/>
      <c r="G3750" s="42"/>
      <c r="H3750" s="42"/>
      <c r="I3750" s="45"/>
      <c r="J3750" s="42"/>
      <c r="K3750" s="42"/>
      <c r="L3750" s="42"/>
      <c r="M3750" s="42"/>
      <c r="N3750" s="42"/>
      <c r="O3750" s="42"/>
      <c r="P3750" s="42"/>
      <c r="Q3750" s="42"/>
    </row>
    <row r="3751" spans="1:17" ht="13" x14ac:dyDescent="0.15">
      <c r="A3751" s="42"/>
      <c r="B3751" s="167"/>
      <c r="C3751" s="46"/>
      <c r="D3751" s="43"/>
      <c r="E3751" s="45"/>
      <c r="F3751" s="42"/>
      <c r="G3751" s="42"/>
      <c r="H3751" s="42"/>
      <c r="I3751" s="45"/>
      <c r="J3751" s="42"/>
      <c r="K3751" s="42"/>
      <c r="L3751" s="42"/>
      <c r="M3751" s="42"/>
      <c r="N3751" s="42"/>
      <c r="O3751" s="42"/>
      <c r="P3751" s="42"/>
      <c r="Q3751" s="42"/>
    </row>
    <row r="3752" spans="1:17" ht="13" x14ac:dyDescent="0.15">
      <c r="A3752" s="42"/>
      <c r="B3752" s="167"/>
      <c r="C3752" s="46"/>
      <c r="D3752" s="43"/>
      <c r="E3752" s="45"/>
      <c r="F3752" s="42"/>
      <c r="G3752" s="42"/>
      <c r="H3752" s="42"/>
      <c r="I3752" s="45"/>
      <c r="J3752" s="42"/>
      <c r="K3752" s="42"/>
      <c r="L3752" s="42"/>
      <c r="M3752" s="42"/>
      <c r="N3752" s="42"/>
      <c r="O3752" s="42"/>
      <c r="P3752" s="42"/>
      <c r="Q3752" s="42"/>
    </row>
    <row r="3753" spans="1:17" ht="13" x14ac:dyDescent="0.15">
      <c r="A3753" s="42"/>
      <c r="B3753" s="167"/>
      <c r="C3753" s="46"/>
      <c r="D3753" s="43"/>
      <c r="E3753" s="45"/>
      <c r="F3753" s="42"/>
      <c r="G3753" s="42"/>
      <c r="H3753" s="42"/>
      <c r="I3753" s="45"/>
      <c r="J3753" s="42"/>
      <c r="K3753" s="42"/>
      <c r="L3753" s="42"/>
      <c r="M3753" s="42"/>
      <c r="N3753" s="42"/>
      <c r="O3753" s="42"/>
      <c r="P3753" s="42"/>
      <c r="Q3753" s="42"/>
    </row>
    <row r="3754" spans="1:17" ht="13" x14ac:dyDescent="0.15">
      <c r="A3754" s="42"/>
      <c r="B3754" s="167"/>
      <c r="C3754" s="46"/>
      <c r="D3754" s="43"/>
      <c r="E3754" s="45"/>
      <c r="F3754" s="42"/>
      <c r="G3754" s="42"/>
      <c r="H3754" s="42"/>
      <c r="I3754" s="45"/>
      <c r="J3754" s="42"/>
      <c r="K3754" s="42"/>
      <c r="L3754" s="42"/>
      <c r="M3754" s="42"/>
      <c r="N3754" s="42"/>
      <c r="O3754" s="42"/>
      <c r="P3754" s="42"/>
      <c r="Q3754" s="42"/>
    </row>
    <row r="3755" spans="1:17" ht="13" x14ac:dyDescent="0.15">
      <c r="A3755" s="42"/>
      <c r="B3755" s="167"/>
      <c r="C3755" s="46"/>
      <c r="D3755" s="43"/>
      <c r="E3755" s="45"/>
      <c r="F3755" s="42"/>
      <c r="G3755" s="42"/>
      <c r="H3755" s="42"/>
      <c r="I3755" s="45"/>
      <c r="J3755" s="42"/>
      <c r="K3755" s="42"/>
      <c r="L3755" s="42"/>
      <c r="M3755" s="42"/>
      <c r="N3755" s="42"/>
      <c r="O3755" s="42"/>
      <c r="P3755" s="42"/>
      <c r="Q3755" s="42"/>
    </row>
    <row r="3756" spans="1:17" ht="13" x14ac:dyDescent="0.15">
      <c r="A3756" s="42"/>
      <c r="B3756" s="167"/>
      <c r="C3756" s="46"/>
      <c r="D3756" s="43"/>
      <c r="E3756" s="45"/>
      <c r="F3756" s="42"/>
      <c r="G3756" s="42"/>
      <c r="H3756" s="42"/>
      <c r="I3756" s="45"/>
      <c r="J3756" s="42"/>
      <c r="K3756" s="42"/>
      <c r="L3756" s="42"/>
      <c r="M3756" s="42"/>
      <c r="N3756" s="42"/>
      <c r="O3756" s="42"/>
      <c r="P3756" s="42"/>
      <c r="Q3756" s="42"/>
    </row>
    <row r="3757" spans="1:17" ht="13" x14ac:dyDescent="0.15">
      <c r="A3757" s="42"/>
      <c r="B3757" s="167"/>
      <c r="C3757" s="46"/>
      <c r="D3757" s="43"/>
      <c r="E3757" s="45"/>
      <c r="F3757" s="42"/>
      <c r="G3757" s="42"/>
      <c r="H3757" s="42"/>
      <c r="I3757" s="45"/>
      <c r="J3757" s="42"/>
      <c r="K3757" s="42"/>
      <c r="L3757" s="42"/>
      <c r="M3757" s="42"/>
      <c r="N3757" s="42"/>
      <c r="O3757" s="42"/>
      <c r="P3757" s="42"/>
      <c r="Q3757" s="42"/>
    </row>
    <row r="3758" spans="1:17" ht="13" x14ac:dyDescent="0.15">
      <c r="A3758" s="42"/>
      <c r="B3758" s="167"/>
      <c r="C3758" s="46"/>
      <c r="D3758" s="43"/>
      <c r="E3758" s="45"/>
      <c r="F3758" s="42"/>
      <c r="G3758" s="42"/>
      <c r="H3758" s="42"/>
      <c r="I3758" s="45"/>
      <c r="J3758" s="42"/>
      <c r="K3758" s="42"/>
      <c r="L3758" s="42"/>
      <c r="M3758" s="42"/>
      <c r="N3758" s="42"/>
      <c r="O3758" s="42"/>
      <c r="P3758" s="42"/>
      <c r="Q3758" s="42"/>
    </row>
    <row r="3759" spans="1:17" ht="13" x14ac:dyDescent="0.15">
      <c r="A3759" s="42"/>
      <c r="B3759" s="167"/>
      <c r="C3759" s="46"/>
      <c r="D3759" s="43"/>
      <c r="E3759" s="45"/>
      <c r="F3759" s="42"/>
      <c r="G3759" s="42"/>
      <c r="H3759" s="42"/>
      <c r="I3759" s="45"/>
      <c r="J3759" s="42"/>
      <c r="K3759" s="42"/>
      <c r="L3759" s="42"/>
      <c r="M3759" s="42"/>
      <c r="N3759" s="42"/>
      <c r="O3759" s="42"/>
      <c r="P3759" s="42"/>
      <c r="Q3759" s="42"/>
    </row>
    <row r="3760" spans="1:17" ht="13" x14ac:dyDescent="0.15">
      <c r="A3760" s="42"/>
      <c r="B3760" s="167"/>
      <c r="C3760" s="46"/>
      <c r="D3760" s="43"/>
      <c r="E3760" s="45"/>
      <c r="F3760" s="42"/>
      <c r="G3760" s="42"/>
      <c r="H3760" s="42"/>
      <c r="I3760" s="45"/>
      <c r="J3760" s="42"/>
      <c r="K3760" s="42"/>
      <c r="L3760" s="42"/>
      <c r="M3760" s="42"/>
      <c r="N3760" s="42"/>
      <c r="O3760" s="42"/>
      <c r="P3760" s="42"/>
      <c r="Q3760" s="42"/>
    </row>
    <row r="3761" spans="1:17" ht="13" x14ac:dyDescent="0.15">
      <c r="A3761" s="42"/>
      <c r="B3761" s="167"/>
      <c r="C3761" s="46"/>
      <c r="D3761" s="43"/>
      <c r="E3761" s="45"/>
      <c r="F3761" s="42"/>
      <c r="G3761" s="42"/>
      <c r="H3761" s="42"/>
      <c r="I3761" s="45"/>
      <c r="J3761" s="42"/>
      <c r="K3761" s="42"/>
      <c r="L3761" s="42"/>
      <c r="M3761" s="42"/>
      <c r="N3761" s="42"/>
      <c r="O3761" s="42"/>
      <c r="P3761" s="42"/>
      <c r="Q3761" s="42"/>
    </row>
    <row r="3762" spans="1:17" ht="13" x14ac:dyDescent="0.15">
      <c r="A3762" s="42"/>
      <c r="B3762" s="167"/>
      <c r="C3762" s="46"/>
      <c r="D3762" s="43"/>
      <c r="E3762" s="45"/>
      <c r="F3762" s="42"/>
      <c r="G3762" s="42"/>
      <c r="H3762" s="42"/>
      <c r="I3762" s="45"/>
      <c r="J3762" s="42"/>
      <c r="K3762" s="42"/>
      <c r="L3762" s="42"/>
      <c r="M3762" s="42"/>
      <c r="N3762" s="42"/>
      <c r="O3762" s="42"/>
      <c r="P3762" s="42"/>
      <c r="Q3762" s="42"/>
    </row>
    <row r="3763" spans="1:17" ht="13" x14ac:dyDescent="0.15">
      <c r="A3763" s="42"/>
      <c r="B3763" s="167"/>
      <c r="C3763" s="46"/>
      <c r="D3763" s="43"/>
      <c r="E3763" s="45"/>
      <c r="F3763" s="42"/>
      <c r="G3763" s="42"/>
      <c r="H3763" s="42"/>
      <c r="I3763" s="45"/>
      <c r="J3763" s="42"/>
      <c r="K3763" s="42"/>
      <c r="L3763" s="42"/>
      <c r="M3763" s="42"/>
      <c r="N3763" s="42"/>
      <c r="O3763" s="42"/>
      <c r="P3763" s="42"/>
      <c r="Q3763" s="42"/>
    </row>
    <row r="3764" spans="1:17" ht="13" x14ac:dyDescent="0.15">
      <c r="A3764" s="42"/>
      <c r="B3764" s="167"/>
      <c r="C3764" s="46"/>
      <c r="D3764" s="43"/>
      <c r="E3764" s="45"/>
      <c r="F3764" s="42"/>
      <c r="G3764" s="42"/>
      <c r="H3764" s="42"/>
      <c r="I3764" s="45"/>
      <c r="J3764" s="42"/>
      <c r="K3764" s="42"/>
      <c r="L3764" s="42"/>
      <c r="M3764" s="42"/>
      <c r="N3764" s="42"/>
      <c r="O3764" s="42"/>
      <c r="P3764" s="42"/>
      <c r="Q3764" s="42"/>
    </row>
    <row r="3765" spans="1:17" ht="13" x14ac:dyDescent="0.15">
      <c r="A3765" s="42"/>
      <c r="B3765" s="167"/>
      <c r="C3765" s="46"/>
      <c r="D3765" s="43"/>
      <c r="E3765" s="45"/>
      <c r="F3765" s="42"/>
      <c r="G3765" s="42"/>
      <c r="H3765" s="42"/>
      <c r="I3765" s="45"/>
      <c r="J3765" s="42"/>
      <c r="K3765" s="42"/>
      <c r="L3765" s="42"/>
      <c r="M3765" s="42"/>
      <c r="N3765" s="42"/>
      <c r="O3765" s="42"/>
      <c r="P3765" s="42"/>
      <c r="Q3765" s="42"/>
    </row>
    <row r="3766" spans="1:17" ht="13" x14ac:dyDescent="0.15">
      <c r="A3766" s="42"/>
      <c r="B3766" s="167"/>
      <c r="C3766" s="46"/>
      <c r="D3766" s="43"/>
      <c r="E3766" s="45"/>
      <c r="F3766" s="42"/>
      <c r="G3766" s="42"/>
      <c r="H3766" s="42"/>
      <c r="I3766" s="45"/>
      <c r="J3766" s="42"/>
      <c r="K3766" s="42"/>
      <c r="L3766" s="42"/>
      <c r="M3766" s="42"/>
      <c r="N3766" s="42"/>
      <c r="O3766" s="42"/>
      <c r="P3766" s="42"/>
      <c r="Q3766" s="42"/>
    </row>
    <row r="3767" spans="1:17" ht="13" x14ac:dyDescent="0.15">
      <c r="A3767" s="42"/>
      <c r="B3767" s="167"/>
      <c r="C3767" s="46"/>
      <c r="D3767" s="43"/>
      <c r="E3767" s="45"/>
      <c r="F3767" s="42"/>
      <c r="G3767" s="42"/>
      <c r="H3767" s="42"/>
      <c r="I3767" s="45"/>
      <c r="J3767" s="42"/>
      <c r="K3767" s="42"/>
      <c r="L3767" s="42"/>
      <c r="M3767" s="42"/>
      <c r="N3767" s="42"/>
      <c r="O3767" s="42"/>
      <c r="P3767" s="42"/>
      <c r="Q3767" s="42"/>
    </row>
    <row r="3768" spans="1:17" ht="13" x14ac:dyDescent="0.15">
      <c r="A3768" s="42"/>
      <c r="B3768" s="167"/>
      <c r="C3768" s="46"/>
      <c r="D3768" s="43"/>
      <c r="E3768" s="45"/>
      <c r="F3768" s="42"/>
      <c r="G3768" s="42"/>
      <c r="H3768" s="42"/>
      <c r="I3768" s="45"/>
      <c r="J3768" s="42"/>
      <c r="K3768" s="42"/>
      <c r="L3768" s="42"/>
      <c r="M3768" s="42"/>
      <c r="N3768" s="42"/>
      <c r="O3768" s="42"/>
      <c r="P3768" s="42"/>
      <c r="Q3768" s="42"/>
    </row>
    <row r="3769" spans="1:17" ht="13" x14ac:dyDescent="0.15">
      <c r="A3769" s="42"/>
      <c r="B3769" s="167"/>
      <c r="C3769" s="46"/>
      <c r="D3769" s="43"/>
      <c r="E3769" s="45"/>
      <c r="F3769" s="42"/>
      <c r="G3769" s="42"/>
      <c r="H3769" s="42"/>
      <c r="I3769" s="45"/>
      <c r="J3769" s="42"/>
      <c r="K3769" s="42"/>
      <c r="L3769" s="42"/>
      <c r="M3769" s="42"/>
      <c r="N3769" s="42"/>
      <c r="O3769" s="42"/>
      <c r="P3769" s="42"/>
      <c r="Q3769" s="42"/>
    </row>
    <row r="3770" spans="1:17" ht="13" x14ac:dyDescent="0.15">
      <c r="A3770" s="42"/>
      <c r="B3770" s="167"/>
      <c r="C3770" s="46"/>
      <c r="D3770" s="43"/>
      <c r="E3770" s="45"/>
      <c r="F3770" s="42"/>
      <c r="G3770" s="42"/>
      <c r="H3770" s="42"/>
      <c r="I3770" s="45"/>
      <c r="J3770" s="42"/>
      <c r="K3770" s="42"/>
      <c r="L3770" s="42"/>
      <c r="M3770" s="42"/>
      <c r="N3770" s="42"/>
      <c r="O3770" s="42"/>
      <c r="P3770" s="42"/>
      <c r="Q3770" s="42"/>
    </row>
    <row r="3771" spans="1:17" ht="13" x14ac:dyDescent="0.15">
      <c r="A3771" s="42"/>
      <c r="B3771" s="167"/>
      <c r="C3771" s="46"/>
      <c r="D3771" s="43"/>
      <c r="E3771" s="45"/>
      <c r="F3771" s="42"/>
      <c r="G3771" s="42"/>
      <c r="H3771" s="42"/>
      <c r="I3771" s="45"/>
      <c r="J3771" s="42"/>
      <c r="K3771" s="42"/>
      <c r="L3771" s="42"/>
      <c r="M3771" s="42"/>
      <c r="N3771" s="42"/>
      <c r="O3771" s="42"/>
      <c r="P3771" s="42"/>
      <c r="Q3771" s="42"/>
    </row>
    <row r="3772" spans="1:17" ht="13" x14ac:dyDescent="0.15">
      <c r="A3772" s="42"/>
      <c r="B3772" s="167"/>
      <c r="C3772" s="46"/>
      <c r="D3772" s="43"/>
      <c r="E3772" s="45"/>
      <c r="F3772" s="42"/>
      <c r="G3772" s="42"/>
      <c r="H3772" s="42"/>
      <c r="I3772" s="45"/>
      <c r="J3772" s="42"/>
      <c r="K3772" s="42"/>
      <c r="L3772" s="42"/>
      <c r="M3772" s="42"/>
      <c r="N3772" s="42"/>
      <c r="O3772" s="42"/>
      <c r="P3772" s="42"/>
      <c r="Q3772" s="42"/>
    </row>
    <row r="3773" spans="1:17" ht="13" x14ac:dyDescent="0.15">
      <c r="A3773" s="42"/>
      <c r="B3773" s="167"/>
      <c r="C3773" s="46"/>
      <c r="D3773" s="43"/>
      <c r="E3773" s="45"/>
      <c r="F3773" s="42"/>
      <c r="G3773" s="42"/>
      <c r="H3773" s="42"/>
      <c r="I3773" s="45"/>
      <c r="J3773" s="42"/>
      <c r="K3773" s="42"/>
      <c r="L3773" s="42"/>
      <c r="M3773" s="42"/>
      <c r="N3773" s="42"/>
      <c r="O3773" s="42"/>
      <c r="P3773" s="42"/>
      <c r="Q3773" s="42"/>
    </row>
    <row r="3774" spans="1:17" ht="13" x14ac:dyDescent="0.15">
      <c r="A3774" s="42"/>
      <c r="B3774" s="167"/>
      <c r="C3774" s="46"/>
      <c r="D3774" s="43"/>
      <c r="E3774" s="45"/>
      <c r="F3774" s="42"/>
      <c r="G3774" s="42"/>
      <c r="H3774" s="42"/>
      <c r="I3774" s="45"/>
      <c r="J3774" s="42"/>
      <c r="K3774" s="42"/>
      <c r="L3774" s="42"/>
      <c r="M3774" s="42"/>
      <c r="N3774" s="42"/>
      <c r="O3774" s="42"/>
      <c r="P3774" s="42"/>
      <c r="Q3774" s="42"/>
    </row>
    <row r="3775" spans="1:17" ht="13" x14ac:dyDescent="0.15">
      <c r="A3775" s="42"/>
      <c r="B3775" s="167"/>
      <c r="C3775" s="46"/>
      <c r="D3775" s="43"/>
      <c r="E3775" s="45"/>
      <c r="F3775" s="42"/>
      <c r="G3775" s="42"/>
      <c r="H3775" s="42"/>
      <c r="I3775" s="45"/>
      <c r="J3775" s="42"/>
      <c r="K3775" s="42"/>
      <c r="L3775" s="42"/>
      <c r="M3775" s="42"/>
      <c r="N3775" s="42"/>
      <c r="O3775" s="42"/>
      <c r="P3775" s="42"/>
      <c r="Q3775" s="42"/>
    </row>
    <row r="3776" spans="1:17" ht="13" x14ac:dyDescent="0.15">
      <c r="A3776" s="42"/>
      <c r="B3776" s="167"/>
      <c r="C3776" s="46"/>
      <c r="D3776" s="43"/>
      <c r="E3776" s="45"/>
      <c r="F3776" s="42"/>
      <c r="G3776" s="42"/>
      <c r="H3776" s="42"/>
      <c r="I3776" s="45"/>
      <c r="J3776" s="42"/>
      <c r="K3776" s="42"/>
      <c r="L3776" s="42"/>
      <c r="M3776" s="42"/>
      <c r="N3776" s="42"/>
      <c r="O3776" s="42"/>
      <c r="P3776" s="42"/>
      <c r="Q3776" s="42"/>
    </row>
    <row r="3777" spans="1:17" ht="13" x14ac:dyDescent="0.15">
      <c r="A3777" s="42"/>
      <c r="B3777" s="167"/>
      <c r="C3777" s="46"/>
      <c r="D3777" s="43"/>
      <c r="E3777" s="45"/>
      <c r="F3777" s="42"/>
      <c r="G3777" s="42"/>
      <c r="H3777" s="42"/>
      <c r="I3777" s="45"/>
      <c r="J3777" s="42"/>
      <c r="K3777" s="42"/>
      <c r="L3777" s="42"/>
      <c r="M3777" s="42"/>
      <c r="N3777" s="42"/>
      <c r="O3777" s="42"/>
      <c r="P3777" s="42"/>
      <c r="Q3777" s="42"/>
    </row>
    <row r="3778" spans="1:17" ht="13" x14ac:dyDescent="0.15">
      <c r="A3778" s="42"/>
      <c r="B3778" s="167"/>
      <c r="C3778" s="46"/>
      <c r="D3778" s="43"/>
      <c r="E3778" s="45"/>
      <c r="F3778" s="42"/>
      <c r="G3778" s="42"/>
      <c r="H3778" s="42"/>
      <c r="I3778" s="45"/>
      <c r="J3778" s="42"/>
      <c r="K3778" s="42"/>
      <c r="L3778" s="42"/>
      <c r="M3778" s="42"/>
      <c r="N3778" s="42"/>
      <c r="O3778" s="42"/>
      <c r="P3778" s="42"/>
      <c r="Q3778" s="42"/>
    </row>
    <row r="3779" spans="1:17" ht="13" x14ac:dyDescent="0.15">
      <c r="A3779" s="42"/>
      <c r="B3779" s="167"/>
      <c r="C3779" s="46"/>
      <c r="D3779" s="43"/>
      <c r="E3779" s="45"/>
      <c r="F3779" s="42"/>
      <c r="G3779" s="42"/>
      <c r="H3779" s="42"/>
      <c r="I3779" s="45"/>
      <c r="J3779" s="42"/>
      <c r="K3779" s="42"/>
      <c r="L3779" s="42"/>
      <c r="M3779" s="42"/>
      <c r="N3779" s="42"/>
      <c r="O3779" s="42"/>
      <c r="P3779" s="42"/>
      <c r="Q3779" s="42"/>
    </row>
    <row r="3780" spans="1:17" ht="13" x14ac:dyDescent="0.15">
      <c r="A3780" s="42"/>
      <c r="B3780" s="167"/>
      <c r="C3780" s="46"/>
      <c r="D3780" s="43"/>
      <c r="E3780" s="45"/>
      <c r="F3780" s="42"/>
      <c r="G3780" s="42"/>
      <c r="H3780" s="42"/>
      <c r="I3780" s="45"/>
      <c r="J3780" s="42"/>
      <c r="K3780" s="42"/>
      <c r="L3780" s="42"/>
      <c r="M3780" s="42"/>
      <c r="N3780" s="42"/>
      <c r="O3780" s="42"/>
      <c r="P3780" s="42"/>
      <c r="Q3780" s="42"/>
    </row>
    <row r="3781" spans="1:17" ht="13" x14ac:dyDescent="0.15">
      <c r="A3781" s="42"/>
      <c r="B3781" s="167"/>
      <c r="C3781" s="46"/>
      <c r="D3781" s="43"/>
      <c r="E3781" s="45"/>
      <c r="F3781" s="42"/>
      <c r="G3781" s="42"/>
      <c r="H3781" s="42"/>
      <c r="I3781" s="45"/>
      <c r="J3781" s="42"/>
      <c r="K3781" s="42"/>
      <c r="L3781" s="42"/>
      <c r="M3781" s="42"/>
      <c r="N3781" s="42"/>
      <c r="O3781" s="42"/>
      <c r="P3781" s="42"/>
      <c r="Q3781" s="42"/>
    </row>
    <row r="3782" spans="1:17" ht="13" x14ac:dyDescent="0.15">
      <c r="A3782" s="42"/>
      <c r="B3782" s="167"/>
      <c r="C3782" s="46"/>
      <c r="D3782" s="43"/>
      <c r="E3782" s="45"/>
      <c r="F3782" s="42"/>
      <c r="G3782" s="42"/>
      <c r="H3782" s="42"/>
      <c r="I3782" s="45"/>
      <c r="J3782" s="42"/>
      <c r="K3782" s="42"/>
      <c r="L3782" s="42"/>
      <c r="M3782" s="42"/>
      <c r="N3782" s="42"/>
      <c r="O3782" s="42"/>
      <c r="P3782" s="42"/>
      <c r="Q3782" s="42"/>
    </row>
    <row r="3783" spans="1:17" ht="13" x14ac:dyDescent="0.15">
      <c r="A3783" s="42"/>
      <c r="B3783" s="167"/>
      <c r="C3783" s="46"/>
      <c r="D3783" s="43"/>
      <c r="E3783" s="45"/>
      <c r="F3783" s="42"/>
      <c r="G3783" s="42"/>
      <c r="H3783" s="42"/>
      <c r="I3783" s="45"/>
      <c r="J3783" s="42"/>
      <c r="K3783" s="42"/>
      <c r="L3783" s="42"/>
      <c r="M3783" s="42"/>
      <c r="N3783" s="42"/>
      <c r="O3783" s="42"/>
      <c r="P3783" s="42"/>
      <c r="Q3783" s="42"/>
    </row>
    <row r="3784" spans="1:17" ht="13" x14ac:dyDescent="0.15">
      <c r="A3784" s="42"/>
      <c r="B3784" s="167"/>
      <c r="C3784" s="46"/>
      <c r="D3784" s="43"/>
      <c r="E3784" s="45"/>
      <c r="F3784" s="42"/>
      <c r="G3784" s="42"/>
      <c r="H3784" s="42"/>
      <c r="I3784" s="45"/>
      <c r="J3784" s="42"/>
      <c r="K3784" s="42"/>
      <c r="L3784" s="42"/>
      <c r="M3784" s="42"/>
      <c r="N3784" s="42"/>
      <c r="O3784" s="42"/>
      <c r="P3784" s="42"/>
      <c r="Q3784" s="42"/>
    </row>
    <row r="3785" spans="1:17" ht="13" x14ac:dyDescent="0.15">
      <c r="A3785" s="42"/>
      <c r="B3785" s="167"/>
      <c r="C3785" s="46"/>
      <c r="D3785" s="43"/>
      <c r="E3785" s="45"/>
      <c r="F3785" s="42"/>
      <c r="G3785" s="42"/>
      <c r="H3785" s="42"/>
      <c r="I3785" s="45"/>
      <c r="J3785" s="42"/>
      <c r="K3785" s="42"/>
      <c r="L3785" s="42"/>
      <c r="M3785" s="42"/>
      <c r="N3785" s="42"/>
      <c r="O3785" s="42"/>
      <c r="P3785" s="42"/>
      <c r="Q3785" s="42"/>
    </row>
    <row r="3786" spans="1:17" ht="13" x14ac:dyDescent="0.15">
      <c r="A3786" s="42"/>
      <c r="B3786" s="167"/>
      <c r="C3786" s="46"/>
      <c r="D3786" s="43"/>
      <c r="E3786" s="45"/>
      <c r="F3786" s="42"/>
      <c r="G3786" s="42"/>
      <c r="H3786" s="42"/>
      <c r="I3786" s="45"/>
      <c r="J3786" s="42"/>
      <c r="K3786" s="42"/>
      <c r="L3786" s="42"/>
      <c r="M3786" s="42"/>
      <c r="N3786" s="42"/>
      <c r="O3786" s="42"/>
      <c r="P3786" s="42"/>
      <c r="Q3786" s="42"/>
    </row>
    <row r="3787" spans="1:17" ht="13" x14ac:dyDescent="0.15">
      <c r="A3787" s="42"/>
      <c r="B3787" s="167"/>
      <c r="C3787" s="46"/>
      <c r="D3787" s="43"/>
      <c r="E3787" s="45"/>
      <c r="F3787" s="42"/>
      <c r="G3787" s="42"/>
      <c r="H3787" s="42"/>
      <c r="I3787" s="45"/>
      <c r="J3787" s="42"/>
      <c r="K3787" s="42"/>
      <c r="L3787" s="42"/>
      <c r="M3787" s="42"/>
      <c r="N3787" s="42"/>
      <c r="O3787" s="42"/>
      <c r="P3787" s="42"/>
      <c r="Q3787" s="42"/>
    </row>
    <row r="3788" spans="1:17" ht="13" x14ac:dyDescent="0.15">
      <c r="A3788" s="42"/>
      <c r="B3788" s="167"/>
      <c r="C3788" s="46"/>
      <c r="D3788" s="43"/>
      <c r="E3788" s="45"/>
      <c r="F3788" s="42"/>
      <c r="G3788" s="42"/>
      <c r="H3788" s="42"/>
      <c r="I3788" s="45"/>
      <c r="J3788" s="42"/>
      <c r="K3788" s="42"/>
      <c r="L3788" s="42"/>
      <c r="M3788" s="42"/>
      <c r="N3788" s="42"/>
      <c r="O3788" s="42"/>
      <c r="P3788" s="42"/>
      <c r="Q3788" s="42"/>
    </row>
    <row r="3789" spans="1:17" ht="13" x14ac:dyDescent="0.15">
      <c r="A3789" s="42"/>
      <c r="B3789" s="167"/>
      <c r="C3789" s="46"/>
      <c r="D3789" s="43"/>
      <c r="E3789" s="45"/>
      <c r="F3789" s="42"/>
      <c r="G3789" s="42"/>
      <c r="H3789" s="42"/>
      <c r="I3789" s="45"/>
      <c r="J3789" s="42"/>
      <c r="K3789" s="42"/>
      <c r="L3789" s="42"/>
      <c r="M3789" s="42"/>
      <c r="N3789" s="42"/>
      <c r="O3789" s="42"/>
      <c r="P3789" s="42"/>
      <c r="Q3789" s="42"/>
    </row>
    <row r="3790" spans="1:17" ht="13" x14ac:dyDescent="0.15">
      <c r="A3790" s="42"/>
      <c r="B3790" s="167"/>
      <c r="C3790" s="46"/>
      <c r="D3790" s="43"/>
      <c r="E3790" s="45"/>
      <c r="F3790" s="42"/>
      <c r="G3790" s="42"/>
      <c r="H3790" s="42"/>
      <c r="I3790" s="45"/>
      <c r="J3790" s="42"/>
      <c r="K3790" s="42"/>
      <c r="L3790" s="42"/>
      <c r="M3790" s="42"/>
      <c r="N3790" s="42"/>
      <c r="O3790" s="42"/>
      <c r="P3790" s="42"/>
      <c r="Q3790" s="42"/>
    </row>
    <row r="3791" spans="1:17" ht="13" x14ac:dyDescent="0.15">
      <c r="A3791" s="42"/>
      <c r="B3791" s="167"/>
      <c r="C3791" s="46"/>
      <c r="D3791" s="43"/>
      <c r="E3791" s="45"/>
      <c r="F3791" s="42"/>
      <c r="G3791" s="42"/>
      <c r="H3791" s="42"/>
      <c r="I3791" s="45"/>
      <c r="J3791" s="42"/>
      <c r="K3791" s="42"/>
      <c r="L3791" s="42"/>
      <c r="M3791" s="42"/>
      <c r="N3791" s="42"/>
      <c r="O3791" s="42"/>
      <c r="P3791" s="42"/>
      <c r="Q3791" s="42"/>
    </row>
    <row r="3792" spans="1:17" ht="13" x14ac:dyDescent="0.15">
      <c r="A3792" s="42"/>
      <c r="B3792" s="167"/>
      <c r="C3792" s="46"/>
      <c r="D3792" s="43"/>
      <c r="E3792" s="45"/>
      <c r="F3792" s="42"/>
      <c r="G3792" s="42"/>
      <c r="H3792" s="42"/>
      <c r="I3792" s="45"/>
      <c r="J3792" s="42"/>
      <c r="K3792" s="42"/>
      <c r="L3792" s="42"/>
      <c r="M3792" s="42"/>
      <c r="N3792" s="42"/>
      <c r="O3792" s="42"/>
      <c r="P3792" s="42"/>
      <c r="Q3792" s="42"/>
    </row>
    <row r="3793" spans="1:17" ht="13" x14ac:dyDescent="0.15">
      <c r="A3793" s="42"/>
      <c r="B3793" s="167"/>
      <c r="C3793" s="46"/>
      <c r="D3793" s="43"/>
      <c r="E3793" s="45"/>
      <c r="F3793" s="42"/>
      <c r="G3793" s="42"/>
      <c r="H3793" s="42"/>
      <c r="I3793" s="45"/>
      <c r="J3793" s="42"/>
      <c r="K3793" s="42"/>
      <c r="L3793" s="42"/>
      <c r="M3793" s="42"/>
      <c r="N3793" s="42"/>
      <c r="O3793" s="42"/>
      <c r="P3793" s="42"/>
      <c r="Q3793" s="42"/>
    </row>
    <row r="3794" spans="1:17" ht="13" x14ac:dyDescent="0.15">
      <c r="A3794" s="42"/>
      <c r="B3794" s="167"/>
      <c r="C3794" s="46"/>
      <c r="D3794" s="43"/>
      <c r="E3794" s="45"/>
      <c r="F3794" s="42"/>
      <c r="G3794" s="42"/>
      <c r="H3794" s="42"/>
      <c r="I3794" s="45"/>
      <c r="J3794" s="42"/>
      <c r="K3794" s="42"/>
      <c r="L3794" s="42"/>
      <c r="M3794" s="42"/>
      <c r="N3794" s="42"/>
      <c r="O3794" s="42"/>
      <c r="P3794" s="42"/>
      <c r="Q3794" s="42"/>
    </row>
    <row r="3795" spans="1:17" ht="13" x14ac:dyDescent="0.15">
      <c r="A3795" s="42"/>
      <c r="B3795" s="167"/>
      <c r="C3795" s="46"/>
      <c r="D3795" s="43"/>
      <c r="E3795" s="45"/>
      <c r="F3795" s="42"/>
      <c r="G3795" s="42"/>
      <c r="H3795" s="42"/>
      <c r="I3795" s="45"/>
      <c r="J3795" s="42"/>
      <c r="K3795" s="42"/>
      <c r="L3795" s="42"/>
      <c r="M3795" s="42"/>
      <c r="N3795" s="42"/>
      <c r="O3795" s="42"/>
      <c r="P3795" s="42"/>
      <c r="Q3795" s="42"/>
    </row>
    <row r="3796" spans="1:17" ht="13" x14ac:dyDescent="0.15">
      <c r="A3796" s="42"/>
      <c r="B3796" s="167"/>
      <c r="C3796" s="46"/>
      <c r="D3796" s="43"/>
      <c r="E3796" s="45"/>
      <c r="F3796" s="42"/>
      <c r="G3796" s="42"/>
      <c r="H3796" s="42"/>
      <c r="I3796" s="45"/>
      <c r="J3796" s="42"/>
      <c r="K3796" s="42"/>
      <c r="L3796" s="42"/>
      <c r="M3796" s="42"/>
      <c r="N3796" s="42"/>
      <c r="O3796" s="42"/>
      <c r="P3796" s="42"/>
      <c r="Q3796" s="42"/>
    </row>
    <row r="3797" spans="1:17" ht="13" x14ac:dyDescent="0.15">
      <c r="A3797" s="42"/>
      <c r="B3797" s="167"/>
      <c r="C3797" s="46"/>
      <c r="D3797" s="43"/>
      <c r="E3797" s="45"/>
      <c r="F3797" s="42"/>
      <c r="G3797" s="42"/>
      <c r="H3797" s="42"/>
      <c r="I3797" s="45"/>
      <c r="J3797" s="42"/>
      <c r="K3797" s="42"/>
      <c r="L3797" s="42"/>
      <c r="M3797" s="42"/>
      <c r="N3797" s="42"/>
      <c r="O3797" s="42"/>
      <c r="P3797" s="42"/>
      <c r="Q3797" s="42"/>
    </row>
    <row r="3798" spans="1:17" ht="13" x14ac:dyDescent="0.15">
      <c r="A3798" s="42"/>
      <c r="B3798" s="167"/>
      <c r="C3798" s="46"/>
      <c r="D3798" s="43"/>
      <c r="E3798" s="45"/>
      <c r="F3798" s="42"/>
      <c r="G3798" s="42"/>
      <c r="H3798" s="42"/>
      <c r="I3798" s="45"/>
      <c r="J3798" s="42"/>
      <c r="K3798" s="42"/>
      <c r="L3798" s="42"/>
      <c r="M3798" s="42"/>
      <c r="N3798" s="42"/>
      <c r="O3798" s="42"/>
      <c r="P3798" s="42"/>
      <c r="Q3798" s="42"/>
    </row>
    <row r="3799" spans="1:17" ht="13" x14ac:dyDescent="0.15">
      <c r="A3799" s="42"/>
      <c r="B3799" s="167"/>
      <c r="C3799" s="46"/>
      <c r="D3799" s="43"/>
      <c r="E3799" s="45"/>
      <c r="F3799" s="42"/>
      <c r="G3799" s="42"/>
      <c r="H3799" s="42"/>
      <c r="I3799" s="45"/>
      <c r="J3799" s="42"/>
      <c r="K3799" s="42"/>
      <c r="L3799" s="42"/>
      <c r="M3799" s="42"/>
      <c r="N3799" s="42"/>
      <c r="O3799" s="42"/>
      <c r="P3799" s="42"/>
      <c r="Q3799" s="42"/>
    </row>
    <row r="3800" spans="1:17" ht="13" x14ac:dyDescent="0.15">
      <c r="A3800" s="42"/>
      <c r="B3800" s="167"/>
      <c r="C3800" s="46"/>
      <c r="D3800" s="43"/>
      <c r="E3800" s="45"/>
      <c r="F3800" s="42"/>
      <c r="G3800" s="42"/>
      <c r="H3800" s="42"/>
      <c r="I3800" s="45"/>
      <c r="J3800" s="42"/>
      <c r="K3800" s="42"/>
      <c r="L3800" s="42"/>
      <c r="M3800" s="42"/>
      <c r="N3800" s="42"/>
      <c r="O3800" s="42"/>
      <c r="P3800" s="42"/>
      <c r="Q3800" s="42"/>
    </row>
    <row r="3801" spans="1:17" ht="13" x14ac:dyDescent="0.15">
      <c r="A3801" s="42"/>
      <c r="B3801" s="167"/>
      <c r="C3801" s="46"/>
      <c r="D3801" s="43"/>
      <c r="E3801" s="45"/>
      <c r="F3801" s="42"/>
      <c r="G3801" s="42"/>
      <c r="H3801" s="42"/>
      <c r="I3801" s="45"/>
      <c r="J3801" s="42"/>
      <c r="K3801" s="42"/>
      <c r="L3801" s="42"/>
      <c r="M3801" s="42"/>
      <c r="N3801" s="42"/>
      <c r="O3801" s="42"/>
      <c r="P3801" s="42"/>
      <c r="Q3801" s="42"/>
    </row>
    <row r="3802" spans="1:17" ht="13" x14ac:dyDescent="0.15">
      <c r="A3802" s="42"/>
      <c r="B3802" s="167"/>
      <c r="C3802" s="46"/>
      <c r="D3802" s="43"/>
      <c r="E3802" s="45"/>
      <c r="F3802" s="42"/>
      <c r="G3802" s="42"/>
      <c r="H3802" s="42"/>
      <c r="I3802" s="45"/>
      <c r="J3802" s="42"/>
      <c r="K3802" s="42"/>
      <c r="L3802" s="42"/>
      <c r="M3802" s="42"/>
      <c r="N3802" s="42"/>
      <c r="O3802" s="42"/>
      <c r="P3802" s="42"/>
      <c r="Q3802" s="42"/>
    </row>
    <row r="3803" spans="1:17" ht="13" x14ac:dyDescent="0.15">
      <c r="A3803" s="42"/>
      <c r="B3803" s="167"/>
      <c r="C3803" s="46"/>
      <c r="D3803" s="43"/>
      <c r="E3803" s="45"/>
      <c r="F3803" s="42"/>
      <c r="G3803" s="42"/>
      <c r="H3803" s="42"/>
      <c r="I3803" s="45"/>
      <c r="J3803" s="42"/>
      <c r="K3803" s="42"/>
      <c r="L3803" s="42"/>
      <c r="M3803" s="42"/>
      <c r="N3803" s="42"/>
      <c r="O3803" s="42"/>
      <c r="P3803" s="42"/>
      <c r="Q3803" s="42"/>
    </row>
    <row r="3804" spans="1:17" ht="13" x14ac:dyDescent="0.15">
      <c r="A3804" s="42"/>
      <c r="B3804" s="167"/>
      <c r="C3804" s="46"/>
      <c r="D3804" s="43"/>
      <c r="E3804" s="45"/>
      <c r="F3804" s="42"/>
      <c r="G3804" s="42"/>
      <c r="H3804" s="42"/>
      <c r="I3804" s="45"/>
      <c r="J3804" s="42"/>
      <c r="K3804" s="42"/>
      <c r="L3804" s="42"/>
      <c r="M3804" s="42"/>
      <c r="N3804" s="42"/>
      <c r="O3804" s="42"/>
      <c r="P3804" s="42"/>
      <c r="Q3804" s="42"/>
    </row>
    <row r="3805" spans="1:17" ht="13" x14ac:dyDescent="0.15">
      <c r="A3805" s="42"/>
      <c r="B3805" s="167"/>
      <c r="C3805" s="46"/>
      <c r="D3805" s="43"/>
      <c r="E3805" s="45"/>
      <c r="F3805" s="42"/>
      <c r="G3805" s="42"/>
      <c r="H3805" s="42"/>
      <c r="I3805" s="45"/>
      <c r="J3805" s="42"/>
      <c r="K3805" s="42"/>
      <c r="L3805" s="42"/>
      <c r="M3805" s="42"/>
      <c r="N3805" s="42"/>
      <c r="O3805" s="42"/>
      <c r="P3805" s="42"/>
      <c r="Q3805" s="42"/>
    </row>
    <row r="3806" spans="1:17" ht="13" x14ac:dyDescent="0.15">
      <c r="A3806" s="42"/>
      <c r="B3806" s="167"/>
      <c r="C3806" s="46"/>
      <c r="D3806" s="43"/>
      <c r="E3806" s="45"/>
      <c r="F3806" s="42"/>
      <c r="G3806" s="42"/>
      <c r="H3806" s="42"/>
      <c r="I3806" s="45"/>
      <c r="J3806" s="42"/>
      <c r="K3806" s="42"/>
      <c r="L3806" s="42"/>
      <c r="M3806" s="42"/>
      <c r="N3806" s="42"/>
      <c r="O3806" s="42"/>
      <c r="P3806" s="42"/>
      <c r="Q3806" s="42"/>
    </row>
    <row r="3807" spans="1:17" ht="13" x14ac:dyDescent="0.15">
      <c r="A3807" s="42"/>
      <c r="B3807" s="167"/>
      <c r="C3807" s="46"/>
      <c r="D3807" s="43"/>
      <c r="E3807" s="45"/>
      <c r="F3807" s="42"/>
      <c r="G3807" s="42"/>
      <c r="H3807" s="42"/>
      <c r="I3807" s="45"/>
      <c r="J3807" s="42"/>
      <c r="K3807" s="42"/>
      <c r="L3807" s="42"/>
      <c r="M3807" s="42"/>
      <c r="N3807" s="42"/>
      <c r="O3807" s="42"/>
      <c r="P3807" s="42"/>
      <c r="Q3807" s="42"/>
    </row>
    <row r="3808" spans="1:17" ht="13" x14ac:dyDescent="0.15">
      <c r="A3808" s="42"/>
      <c r="B3808" s="167"/>
      <c r="C3808" s="46"/>
      <c r="D3808" s="43"/>
      <c r="E3808" s="45"/>
      <c r="F3808" s="42"/>
      <c r="G3808" s="42"/>
      <c r="H3808" s="42"/>
      <c r="I3808" s="45"/>
      <c r="J3808" s="42"/>
      <c r="K3808" s="42"/>
      <c r="L3808" s="42"/>
      <c r="M3808" s="42"/>
      <c r="N3808" s="42"/>
      <c r="O3808" s="42"/>
      <c r="P3808" s="42"/>
      <c r="Q3808" s="42"/>
    </row>
    <row r="3809" spans="1:17" ht="13" x14ac:dyDescent="0.15">
      <c r="A3809" s="42"/>
      <c r="B3809" s="167"/>
      <c r="C3809" s="46"/>
      <c r="D3809" s="43"/>
      <c r="E3809" s="45"/>
      <c r="F3809" s="42"/>
      <c r="G3809" s="42"/>
      <c r="H3809" s="42"/>
      <c r="I3809" s="45"/>
      <c r="J3809" s="42"/>
      <c r="K3809" s="42"/>
      <c r="L3809" s="42"/>
      <c r="M3809" s="42"/>
      <c r="N3809" s="42"/>
      <c r="O3809" s="42"/>
      <c r="P3809" s="42"/>
      <c r="Q3809" s="42"/>
    </row>
    <row r="3810" spans="1:17" ht="13" x14ac:dyDescent="0.15">
      <c r="A3810" s="42"/>
      <c r="B3810" s="167"/>
      <c r="C3810" s="46"/>
      <c r="D3810" s="43"/>
      <c r="E3810" s="45"/>
      <c r="F3810" s="42"/>
      <c r="G3810" s="42"/>
      <c r="H3810" s="42"/>
      <c r="I3810" s="45"/>
      <c r="J3810" s="42"/>
      <c r="K3810" s="42"/>
      <c r="L3810" s="42"/>
      <c r="M3810" s="42"/>
      <c r="N3810" s="42"/>
      <c r="O3810" s="42"/>
      <c r="P3810" s="42"/>
      <c r="Q3810" s="42"/>
    </row>
    <row r="3811" spans="1:17" ht="13" x14ac:dyDescent="0.15">
      <c r="A3811" s="42"/>
      <c r="B3811" s="167"/>
      <c r="C3811" s="46"/>
      <c r="D3811" s="43"/>
      <c r="E3811" s="45"/>
      <c r="F3811" s="42"/>
      <c r="G3811" s="42"/>
      <c r="H3811" s="42"/>
      <c r="I3811" s="45"/>
      <c r="J3811" s="42"/>
      <c r="K3811" s="42"/>
      <c r="L3811" s="42"/>
      <c r="M3811" s="42"/>
      <c r="N3811" s="42"/>
      <c r="O3811" s="42"/>
      <c r="P3811" s="42"/>
      <c r="Q3811" s="42"/>
    </row>
    <row r="3812" spans="1:17" ht="13" x14ac:dyDescent="0.15">
      <c r="A3812" s="42"/>
      <c r="B3812" s="167"/>
      <c r="C3812" s="46"/>
      <c r="D3812" s="43"/>
      <c r="E3812" s="45"/>
      <c r="F3812" s="42"/>
      <c r="G3812" s="42"/>
      <c r="H3812" s="42"/>
      <c r="I3812" s="45"/>
      <c r="J3812" s="42"/>
      <c r="K3812" s="42"/>
      <c r="L3812" s="42"/>
      <c r="M3812" s="42"/>
      <c r="N3812" s="42"/>
      <c r="O3812" s="42"/>
      <c r="P3812" s="42"/>
      <c r="Q3812" s="42"/>
    </row>
    <row r="3813" spans="1:17" ht="13" x14ac:dyDescent="0.15">
      <c r="A3813" s="42"/>
      <c r="B3813" s="167"/>
      <c r="C3813" s="46"/>
      <c r="D3813" s="43"/>
      <c r="E3813" s="45"/>
      <c r="F3813" s="42"/>
      <c r="G3813" s="42"/>
      <c r="H3813" s="42"/>
      <c r="I3813" s="45"/>
      <c r="J3813" s="42"/>
      <c r="K3813" s="42"/>
      <c r="L3813" s="42"/>
      <c r="M3813" s="42"/>
      <c r="N3813" s="42"/>
      <c r="O3813" s="42"/>
      <c r="P3813" s="42"/>
      <c r="Q3813" s="42"/>
    </row>
    <row r="3814" spans="1:17" ht="13" x14ac:dyDescent="0.15">
      <c r="A3814" s="42"/>
      <c r="B3814" s="167"/>
      <c r="C3814" s="46"/>
      <c r="D3814" s="43"/>
      <c r="E3814" s="45"/>
      <c r="F3814" s="42"/>
      <c r="G3814" s="42"/>
      <c r="H3814" s="42"/>
      <c r="I3814" s="45"/>
      <c r="J3814" s="42"/>
      <c r="K3814" s="42"/>
      <c r="L3814" s="42"/>
      <c r="M3814" s="42"/>
      <c r="N3814" s="42"/>
      <c r="O3814" s="42"/>
      <c r="P3814" s="42"/>
      <c r="Q3814" s="42"/>
    </row>
    <row r="3815" spans="1:17" ht="13" x14ac:dyDescent="0.15">
      <c r="A3815" s="42"/>
      <c r="B3815" s="167"/>
      <c r="C3815" s="46"/>
      <c r="D3815" s="43"/>
      <c r="E3815" s="45"/>
      <c r="F3815" s="42"/>
      <c r="G3815" s="42"/>
      <c r="H3815" s="42"/>
      <c r="I3815" s="45"/>
      <c r="J3815" s="42"/>
      <c r="K3815" s="42"/>
      <c r="L3815" s="42"/>
      <c r="M3815" s="42"/>
      <c r="N3815" s="42"/>
      <c r="O3815" s="42"/>
      <c r="P3815" s="42"/>
      <c r="Q3815" s="42"/>
    </row>
    <row r="3816" spans="1:17" ht="13" x14ac:dyDescent="0.15">
      <c r="A3816" s="42"/>
      <c r="B3816" s="167"/>
      <c r="C3816" s="46"/>
      <c r="D3816" s="43"/>
      <c r="E3816" s="45"/>
      <c r="F3816" s="42"/>
      <c r="G3816" s="42"/>
      <c r="H3816" s="42"/>
      <c r="I3816" s="45"/>
      <c r="J3816" s="42"/>
      <c r="K3816" s="42"/>
      <c r="L3816" s="42"/>
      <c r="M3816" s="42"/>
      <c r="N3816" s="42"/>
      <c r="O3816" s="42"/>
      <c r="P3816" s="42"/>
      <c r="Q3816" s="42"/>
    </row>
    <row r="3817" spans="1:17" ht="13" x14ac:dyDescent="0.15">
      <c r="A3817" s="42"/>
      <c r="B3817" s="167"/>
      <c r="C3817" s="46"/>
      <c r="D3817" s="43"/>
      <c r="E3817" s="45"/>
      <c r="F3817" s="42"/>
      <c r="G3817" s="42"/>
      <c r="H3817" s="42"/>
      <c r="I3817" s="45"/>
      <c r="J3817" s="42"/>
      <c r="K3817" s="42"/>
      <c r="L3817" s="42"/>
      <c r="M3817" s="42"/>
      <c r="N3817" s="42"/>
      <c r="O3817" s="42"/>
      <c r="P3817" s="42"/>
      <c r="Q3817" s="42"/>
    </row>
    <row r="3818" spans="1:17" ht="13" x14ac:dyDescent="0.15">
      <c r="A3818" s="42"/>
      <c r="B3818" s="167"/>
      <c r="C3818" s="46"/>
      <c r="D3818" s="43"/>
      <c r="E3818" s="45"/>
      <c r="F3818" s="42"/>
      <c r="G3818" s="42"/>
      <c r="H3818" s="42"/>
      <c r="I3818" s="45"/>
      <c r="J3818" s="42"/>
      <c r="K3818" s="42"/>
      <c r="L3818" s="42"/>
      <c r="M3818" s="42"/>
      <c r="N3818" s="42"/>
      <c r="O3818" s="42"/>
      <c r="P3818" s="42"/>
      <c r="Q3818" s="42"/>
    </row>
    <row r="3819" spans="1:17" ht="13" x14ac:dyDescent="0.15">
      <c r="A3819" s="42"/>
      <c r="B3819" s="167"/>
      <c r="C3819" s="46"/>
      <c r="D3819" s="43"/>
      <c r="E3819" s="45"/>
      <c r="F3819" s="42"/>
      <c r="G3819" s="42"/>
      <c r="H3819" s="42"/>
      <c r="I3819" s="45"/>
      <c r="J3819" s="42"/>
      <c r="K3819" s="42"/>
      <c r="L3819" s="42"/>
      <c r="M3819" s="42"/>
      <c r="N3819" s="42"/>
      <c r="O3819" s="42"/>
      <c r="P3819" s="42"/>
      <c r="Q3819" s="42"/>
    </row>
    <row r="3820" spans="1:17" ht="13" x14ac:dyDescent="0.15">
      <c r="A3820" s="42"/>
      <c r="B3820" s="167"/>
      <c r="C3820" s="46"/>
      <c r="D3820" s="43"/>
      <c r="E3820" s="45"/>
      <c r="F3820" s="42"/>
      <c r="G3820" s="42"/>
      <c r="H3820" s="42"/>
      <c r="I3820" s="45"/>
      <c r="J3820" s="42"/>
      <c r="K3820" s="42"/>
      <c r="L3820" s="42"/>
      <c r="M3820" s="42"/>
      <c r="N3820" s="42"/>
      <c r="O3820" s="42"/>
      <c r="P3820" s="42"/>
      <c r="Q3820" s="42"/>
    </row>
    <row r="3821" spans="1:17" ht="13" x14ac:dyDescent="0.15">
      <c r="A3821" s="42"/>
      <c r="B3821" s="167"/>
      <c r="C3821" s="46"/>
      <c r="D3821" s="43"/>
      <c r="E3821" s="45"/>
      <c r="F3821" s="42"/>
      <c r="G3821" s="42"/>
      <c r="H3821" s="42"/>
      <c r="I3821" s="45"/>
      <c r="J3821" s="42"/>
      <c r="K3821" s="42"/>
      <c r="L3821" s="42"/>
      <c r="M3821" s="42"/>
      <c r="N3821" s="42"/>
      <c r="O3821" s="42"/>
      <c r="P3821" s="42"/>
      <c r="Q3821" s="42"/>
    </row>
    <row r="3822" spans="1:17" ht="13" x14ac:dyDescent="0.15">
      <c r="A3822" s="42"/>
      <c r="B3822" s="167"/>
      <c r="C3822" s="46"/>
      <c r="D3822" s="43"/>
      <c r="E3822" s="45"/>
      <c r="F3822" s="42"/>
      <c r="G3822" s="42"/>
      <c r="H3822" s="42"/>
      <c r="I3822" s="45"/>
      <c r="J3822" s="42"/>
      <c r="K3822" s="42"/>
      <c r="L3822" s="42"/>
      <c r="M3822" s="42"/>
      <c r="N3822" s="42"/>
      <c r="O3822" s="42"/>
      <c r="P3822" s="42"/>
      <c r="Q3822" s="42"/>
    </row>
    <row r="3823" spans="1:17" ht="13" x14ac:dyDescent="0.15">
      <c r="A3823" s="42"/>
      <c r="B3823" s="167"/>
      <c r="C3823" s="46"/>
      <c r="D3823" s="43"/>
      <c r="E3823" s="45"/>
      <c r="F3823" s="42"/>
      <c r="G3823" s="42"/>
      <c r="H3823" s="42"/>
      <c r="I3823" s="45"/>
      <c r="J3823" s="42"/>
      <c r="K3823" s="42"/>
      <c r="L3823" s="42"/>
      <c r="M3823" s="42"/>
      <c r="N3823" s="42"/>
      <c r="O3823" s="42"/>
      <c r="P3823" s="42"/>
      <c r="Q3823" s="42"/>
    </row>
    <row r="3824" spans="1:17" ht="13" x14ac:dyDescent="0.15">
      <c r="A3824" s="42"/>
      <c r="B3824" s="167"/>
      <c r="C3824" s="46"/>
      <c r="D3824" s="43"/>
      <c r="E3824" s="45"/>
      <c r="F3824" s="42"/>
      <c r="G3824" s="42"/>
      <c r="H3824" s="42"/>
      <c r="I3824" s="45"/>
      <c r="J3824" s="42"/>
      <c r="K3824" s="42"/>
      <c r="L3824" s="42"/>
      <c r="M3824" s="42"/>
      <c r="N3824" s="42"/>
      <c r="O3824" s="42"/>
      <c r="P3824" s="42"/>
      <c r="Q3824" s="42"/>
    </row>
    <row r="3825" spans="1:17" ht="13" x14ac:dyDescent="0.15">
      <c r="A3825" s="42"/>
      <c r="B3825" s="167"/>
      <c r="C3825" s="46"/>
      <c r="D3825" s="43"/>
      <c r="E3825" s="45"/>
      <c r="F3825" s="42"/>
      <c r="G3825" s="42"/>
      <c r="H3825" s="42"/>
      <c r="I3825" s="45"/>
      <c r="J3825" s="42"/>
      <c r="K3825" s="42"/>
      <c r="L3825" s="42"/>
      <c r="M3825" s="42"/>
      <c r="N3825" s="42"/>
      <c r="O3825" s="42"/>
      <c r="P3825" s="42"/>
      <c r="Q3825" s="42"/>
    </row>
    <row r="3826" spans="1:17" ht="13" x14ac:dyDescent="0.15">
      <c r="A3826" s="42"/>
      <c r="B3826" s="167"/>
      <c r="C3826" s="46"/>
      <c r="D3826" s="43"/>
      <c r="E3826" s="45"/>
      <c r="F3826" s="42"/>
      <c r="G3826" s="42"/>
      <c r="H3826" s="42"/>
      <c r="I3826" s="45"/>
      <c r="J3826" s="42"/>
      <c r="K3826" s="42"/>
      <c r="L3826" s="42"/>
      <c r="M3826" s="42"/>
      <c r="N3826" s="42"/>
      <c r="O3826" s="42"/>
      <c r="P3826" s="42"/>
      <c r="Q3826" s="42"/>
    </row>
    <row r="3827" spans="1:17" ht="13" x14ac:dyDescent="0.15">
      <c r="A3827" s="42"/>
      <c r="B3827" s="167"/>
      <c r="C3827" s="46"/>
      <c r="D3827" s="43"/>
      <c r="E3827" s="45"/>
      <c r="F3827" s="42"/>
      <c r="G3827" s="42"/>
      <c r="H3827" s="42"/>
      <c r="I3827" s="45"/>
      <c r="J3827" s="42"/>
      <c r="K3827" s="42"/>
      <c r="L3827" s="42"/>
      <c r="M3827" s="42"/>
      <c r="N3827" s="42"/>
      <c r="O3827" s="42"/>
      <c r="P3827" s="42"/>
      <c r="Q3827" s="42"/>
    </row>
    <row r="3828" spans="1:17" ht="13" x14ac:dyDescent="0.15">
      <c r="A3828" s="42"/>
      <c r="B3828" s="167"/>
      <c r="C3828" s="46"/>
      <c r="D3828" s="43"/>
      <c r="E3828" s="45"/>
      <c r="F3828" s="42"/>
      <c r="G3828" s="42"/>
      <c r="H3828" s="42"/>
      <c r="I3828" s="45"/>
      <c r="J3828" s="42"/>
      <c r="K3828" s="42"/>
      <c r="L3828" s="42"/>
      <c r="M3828" s="42"/>
      <c r="N3828" s="42"/>
      <c r="O3828" s="42"/>
      <c r="P3828" s="42"/>
      <c r="Q3828" s="42"/>
    </row>
    <row r="3829" spans="1:17" ht="13" x14ac:dyDescent="0.15">
      <c r="A3829" s="42"/>
      <c r="B3829" s="167"/>
      <c r="C3829" s="46"/>
      <c r="D3829" s="43"/>
      <c r="E3829" s="45"/>
      <c r="F3829" s="42"/>
      <c r="G3829" s="42"/>
      <c r="H3829" s="42"/>
      <c r="I3829" s="45"/>
      <c r="J3829" s="42"/>
      <c r="K3829" s="42"/>
      <c r="L3829" s="42"/>
      <c r="M3829" s="42"/>
      <c r="N3829" s="42"/>
      <c r="O3829" s="42"/>
      <c r="P3829" s="42"/>
      <c r="Q3829" s="42"/>
    </row>
    <row r="3830" spans="1:17" ht="13" x14ac:dyDescent="0.15">
      <c r="A3830" s="42"/>
      <c r="B3830" s="167"/>
      <c r="C3830" s="46"/>
      <c r="D3830" s="43"/>
      <c r="E3830" s="45"/>
      <c r="F3830" s="42"/>
      <c r="G3830" s="42"/>
      <c r="H3830" s="42"/>
      <c r="I3830" s="45"/>
      <c r="J3830" s="42"/>
      <c r="K3830" s="42"/>
      <c r="L3830" s="42"/>
      <c r="M3830" s="42"/>
      <c r="N3830" s="42"/>
      <c r="O3830" s="42"/>
      <c r="P3830" s="42"/>
      <c r="Q3830" s="42"/>
    </row>
    <row r="3831" spans="1:17" ht="13" x14ac:dyDescent="0.15">
      <c r="A3831" s="42"/>
      <c r="B3831" s="167"/>
      <c r="C3831" s="46"/>
      <c r="D3831" s="43"/>
      <c r="E3831" s="45"/>
      <c r="F3831" s="42"/>
      <c r="G3831" s="42"/>
      <c r="H3831" s="42"/>
      <c r="I3831" s="45"/>
      <c r="J3831" s="42"/>
      <c r="K3831" s="42"/>
      <c r="L3831" s="42"/>
      <c r="M3831" s="42"/>
      <c r="N3831" s="42"/>
      <c r="O3831" s="42"/>
      <c r="P3831" s="42"/>
      <c r="Q3831" s="42"/>
    </row>
    <row r="3832" spans="1:17" ht="13" x14ac:dyDescent="0.15">
      <c r="A3832" s="42"/>
      <c r="B3832" s="167"/>
      <c r="C3832" s="46"/>
      <c r="D3832" s="43"/>
      <c r="E3832" s="45"/>
      <c r="F3832" s="42"/>
      <c r="G3832" s="42"/>
      <c r="H3832" s="42"/>
      <c r="I3832" s="45"/>
      <c r="J3832" s="42"/>
      <c r="K3832" s="42"/>
      <c r="L3832" s="42"/>
      <c r="M3832" s="42"/>
      <c r="N3832" s="42"/>
      <c r="O3832" s="42"/>
      <c r="P3832" s="42"/>
      <c r="Q3832" s="42"/>
    </row>
    <row r="3833" spans="1:17" ht="13" x14ac:dyDescent="0.15">
      <c r="A3833" s="42"/>
      <c r="B3833" s="167"/>
      <c r="C3833" s="46"/>
      <c r="D3833" s="43"/>
      <c r="E3833" s="45"/>
      <c r="F3833" s="42"/>
      <c r="G3833" s="42"/>
      <c r="H3833" s="42"/>
      <c r="I3833" s="45"/>
      <c r="J3833" s="42"/>
      <c r="K3833" s="42"/>
      <c r="L3833" s="42"/>
      <c r="M3833" s="42"/>
      <c r="N3833" s="42"/>
      <c r="O3833" s="42"/>
      <c r="P3833" s="42"/>
      <c r="Q3833" s="42"/>
    </row>
    <row r="3834" spans="1:17" ht="13" x14ac:dyDescent="0.15">
      <c r="A3834" s="42"/>
      <c r="B3834" s="167"/>
      <c r="C3834" s="46"/>
      <c r="D3834" s="43"/>
      <c r="E3834" s="45"/>
      <c r="F3834" s="42"/>
      <c r="G3834" s="42"/>
      <c r="H3834" s="42"/>
      <c r="I3834" s="45"/>
      <c r="J3834" s="42"/>
      <c r="K3834" s="42"/>
      <c r="L3834" s="42"/>
      <c r="M3834" s="42"/>
      <c r="N3834" s="42"/>
      <c r="O3834" s="42"/>
      <c r="P3834" s="42"/>
      <c r="Q3834" s="42"/>
    </row>
    <row r="3835" spans="1:17" ht="13" x14ac:dyDescent="0.15">
      <c r="A3835" s="42"/>
      <c r="B3835" s="167"/>
      <c r="C3835" s="46"/>
      <c r="D3835" s="43"/>
      <c r="E3835" s="45"/>
      <c r="F3835" s="42"/>
      <c r="G3835" s="42"/>
      <c r="H3835" s="42"/>
      <c r="I3835" s="45"/>
      <c r="J3835" s="42"/>
      <c r="K3835" s="42"/>
      <c r="L3835" s="42"/>
      <c r="M3835" s="42"/>
      <c r="N3835" s="42"/>
      <c r="O3835" s="42"/>
      <c r="P3835" s="42"/>
      <c r="Q3835" s="42"/>
    </row>
    <row r="3836" spans="1:17" ht="13" x14ac:dyDescent="0.15">
      <c r="A3836" s="42"/>
      <c r="B3836" s="167"/>
      <c r="C3836" s="46"/>
      <c r="D3836" s="43"/>
      <c r="E3836" s="45"/>
      <c r="F3836" s="42"/>
      <c r="G3836" s="42"/>
      <c r="H3836" s="42"/>
      <c r="I3836" s="45"/>
      <c r="J3836" s="42"/>
      <c r="K3836" s="42"/>
      <c r="L3836" s="42"/>
      <c r="M3836" s="42"/>
      <c r="N3836" s="42"/>
      <c r="O3836" s="42"/>
      <c r="P3836" s="42"/>
      <c r="Q3836" s="42"/>
    </row>
    <row r="3837" spans="1:17" ht="13" x14ac:dyDescent="0.15">
      <c r="A3837" s="42"/>
      <c r="B3837" s="167"/>
      <c r="C3837" s="46"/>
      <c r="D3837" s="43"/>
      <c r="E3837" s="45"/>
      <c r="F3837" s="42"/>
      <c r="G3837" s="42"/>
      <c r="H3837" s="42"/>
      <c r="I3837" s="45"/>
      <c r="J3837" s="42"/>
      <c r="K3837" s="42"/>
      <c r="L3837" s="42"/>
      <c r="M3837" s="42"/>
      <c r="N3837" s="42"/>
      <c r="O3837" s="42"/>
      <c r="P3837" s="42"/>
      <c r="Q3837" s="42"/>
    </row>
    <row r="3838" spans="1:17" ht="13" x14ac:dyDescent="0.15">
      <c r="A3838" s="42"/>
      <c r="B3838" s="167"/>
      <c r="C3838" s="46"/>
      <c r="D3838" s="43"/>
      <c r="E3838" s="45"/>
      <c r="F3838" s="42"/>
      <c r="G3838" s="42"/>
      <c r="H3838" s="42"/>
      <c r="I3838" s="45"/>
      <c r="J3838" s="42"/>
      <c r="K3838" s="42"/>
      <c r="L3838" s="42"/>
      <c r="M3838" s="42"/>
      <c r="N3838" s="42"/>
      <c r="O3838" s="42"/>
      <c r="P3838" s="42"/>
      <c r="Q3838" s="42"/>
    </row>
    <row r="3839" spans="1:17" ht="13" x14ac:dyDescent="0.15">
      <c r="A3839" s="42"/>
      <c r="B3839" s="167"/>
      <c r="C3839" s="46"/>
      <c r="D3839" s="43"/>
      <c r="E3839" s="45"/>
      <c r="F3839" s="42"/>
      <c r="G3839" s="42"/>
      <c r="H3839" s="42"/>
      <c r="I3839" s="45"/>
      <c r="J3839" s="42"/>
      <c r="K3839" s="42"/>
      <c r="L3839" s="42"/>
      <c r="M3839" s="42"/>
      <c r="N3839" s="42"/>
      <c r="O3839" s="42"/>
      <c r="P3839" s="42"/>
      <c r="Q3839" s="42"/>
    </row>
    <row r="3840" spans="1:17" ht="13" x14ac:dyDescent="0.15">
      <c r="A3840" s="42"/>
      <c r="B3840" s="167"/>
      <c r="C3840" s="46"/>
      <c r="D3840" s="43"/>
      <c r="E3840" s="45"/>
      <c r="F3840" s="42"/>
      <c r="G3840" s="42"/>
      <c r="H3840" s="42"/>
      <c r="I3840" s="45"/>
      <c r="J3840" s="42"/>
      <c r="K3840" s="42"/>
      <c r="L3840" s="42"/>
      <c r="M3840" s="42"/>
      <c r="N3840" s="42"/>
      <c r="O3840" s="42"/>
      <c r="P3840" s="42"/>
      <c r="Q3840" s="42"/>
    </row>
    <row r="3841" spans="1:17" ht="13" x14ac:dyDescent="0.15">
      <c r="A3841" s="42"/>
      <c r="B3841" s="167"/>
      <c r="C3841" s="46"/>
      <c r="D3841" s="43"/>
      <c r="E3841" s="45"/>
      <c r="F3841" s="42"/>
      <c r="G3841" s="42"/>
      <c r="H3841" s="42"/>
      <c r="I3841" s="45"/>
      <c r="J3841" s="42"/>
      <c r="K3841" s="42"/>
      <c r="L3841" s="42"/>
      <c r="M3841" s="42"/>
      <c r="N3841" s="42"/>
      <c r="O3841" s="42"/>
      <c r="P3841" s="42"/>
      <c r="Q3841" s="42"/>
    </row>
    <row r="3842" spans="1:17" ht="13" x14ac:dyDescent="0.15">
      <c r="A3842" s="42"/>
      <c r="B3842" s="167"/>
      <c r="C3842" s="46"/>
      <c r="D3842" s="43"/>
      <c r="E3842" s="45"/>
      <c r="F3842" s="42"/>
      <c r="G3842" s="42"/>
      <c r="H3842" s="42"/>
      <c r="I3842" s="45"/>
      <c r="J3842" s="42"/>
      <c r="K3842" s="42"/>
      <c r="L3842" s="42"/>
      <c r="M3842" s="42"/>
      <c r="N3842" s="42"/>
      <c r="O3842" s="42"/>
      <c r="P3842" s="42"/>
      <c r="Q3842" s="42"/>
    </row>
    <row r="3843" spans="1:17" ht="13" x14ac:dyDescent="0.15">
      <c r="A3843" s="42"/>
      <c r="B3843" s="167"/>
      <c r="C3843" s="46"/>
      <c r="D3843" s="43"/>
      <c r="E3843" s="45"/>
      <c r="F3843" s="42"/>
      <c r="G3843" s="42"/>
      <c r="H3843" s="42"/>
      <c r="I3843" s="45"/>
      <c r="J3843" s="42"/>
      <c r="K3843" s="42"/>
      <c r="L3843" s="42"/>
      <c r="M3843" s="42"/>
      <c r="N3843" s="42"/>
      <c r="O3843" s="42"/>
      <c r="P3843" s="42"/>
      <c r="Q3843" s="42"/>
    </row>
    <row r="3844" spans="1:17" ht="13" x14ac:dyDescent="0.15">
      <c r="A3844" s="42"/>
      <c r="B3844" s="167"/>
      <c r="C3844" s="46"/>
      <c r="D3844" s="43"/>
      <c r="E3844" s="45"/>
      <c r="F3844" s="42"/>
      <c r="G3844" s="42"/>
      <c r="H3844" s="42"/>
      <c r="I3844" s="45"/>
      <c r="J3844" s="42"/>
      <c r="K3844" s="42"/>
      <c r="L3844" s="42"/>
      <c r="M3844" s="42"/>
      <c r="N3844" s="42"/>
      <c r="O3844" s="42"/>
      <c r="P3844" s="42"/>
      <c r="Q3844" s="42"/>
    </row>
    <row r="3845" spans="1:17" ht="13" x14ac:dyDescent="0.15">
      <c r="A3845" s="42"/>
      <c r="B3845" s="167"/>
      <c r="C3845" s="46"/>
      <c r="D3845" s="43"/>
      <c r="E3845" s="45"/>
      <c r="F3845" s="42"/>
      <c r="G3845" s="42"/>
      <c r="H3845" s="42"/>
      <c r="I3845" s="45"/>
      <c r="J3845" s="42"/>
      <c r="K3845" s="42"/>
      <c r="L3845" s="42"/>
      <c r="M3845" s="42"/>
      <c r="N3845" s="42"/>
      <c r="O3845" s="42"/>
      <c r="P3845" s="42"/>
      <c r="Q3845" s="42"/>
    </row>
    <row r="3846" spans="1:17" ht="13" x14ac:dyDescent="0.15">
      <c r="A3846" s="42"/>
      <c r="B3846" s="167"/>
      <c r="C3846" s="46"/>
      <c r="D3846" s="43"/>
      <c r="E3846" s="45"/>
      <c r="F3846" s="42"/>
      <c r="G3846" s="42"/>
      <c r="H3846" s="42"/>
      <c r="I3846" s="45"/>
      <c r="J3846" s="42"/>
      <c r="K3846" s="42"/>
      <c r="L3846" s="42"/>
      <c r="M3846" s="42"/>
      <c r="N3846" s="42"/>
      <c r="O3846" s="42"/>
      <c r="P3846" s="42"/>
      <c r="Q3846" s="42"/>
    </row>
    <row r="3847" spans="1:17" ht="13" x14ac:dyDescent="0.15">
      <c r="A3847" s="42"/>
      <c r="B3847" s="167"/>
      <c r="C3847" s="46"/>
      <c r="D3847" s="43"/>
      <c r="E3847" s="45"/>
      <c r="F3847" s="42"/>
      <c r="G3847" s="42"/>
      <c r="H3847" s="42"/>
      <c r="I3847" s="45"/>
      <c r="J3847" s="42"/>
      <c r="K3847" s="42"/>
      <c r="L3847" s="42"/>
      <c r="M3847" s="42"/>
      <c r="N3847" s="42"/>
      <c r="O3847" s="42"/>
      <c r="P3847" s="42"/>
      <c r="Q3847" s="42"/>
    </row>
    <row r="3848" spans="1:17" ht="13" x14ac:dyDescent="0.15">
      <c r="A3848" s="42"/>
      <c r="B3848" s="167"/>
      <c r="C3848" s="46"/>
      <c r="D3848" s="43"/>
      <c r="E3848" s="45"/>
      <c r="F3848" s="42"/>
      <c r="G3848" s="42"/>
      <c r="H3848" s="42"/>
      <c r="I3848" s="45"/>
      <c r="J3848" s="42"/>
      <c r="K3848" s="42"/>
      <c r="L3848" s="42"/>
      <c r="M3848" s="42"/>
      <c r="N3848" s="42"/>
      <c r="O3848" s="42"/>
      <c r="P3848" s="42"/>
      <c r="Q3848" s="42"/>
    </row>
    <row r="3849" spans="1:17" ht="13" x14ac:dyDescent="0.15">
      <c r="A3849" s="42"/>
      <c r="B3849" s="167"/>
      <c r="C3849" s="46"/>
      <c r="D3849" s="43"/>
      <c r="E3849" s="45"/>
      <c r="F3849" s="42"/>
      <c r="G3849" s="42"/>
      <c r="H3849" s="42"/>
      <c r="I3849" s="45"/>
      <c r="J3849" s="42"/>
      <c r="K3849" s="42"/>
      <c r="L3849" s="42"/>
      <c r="M3849" s="42"/>
      <c r="N3849" s="42"/>
      <c r="O3849" s="42"/>
      <c r="P3849" s="42"/>
      <c r="Q3849" s="42"/>
    </row>
    <row r="3850" spans="1:17" ht="13" x14ac:dyDescent="0.15">
      <c r="A3850" s="42"/>
      <c r="B3850" s="167"/>
      <c r="C3850" s="46"/>
      <c r="D3850" s="43"/>
      <c r="E3850" s="45"/>
      <c r="F3850" s="42"/>
      <c r="G3850" s="42"/>
      <c r="H3850" s="42"/>
      <c r="I3850" s="45"/>
      <c r="J3850" s="42"/>
      <c r="K3850" s="42"/>
      <c r="L3850" s="42"/>
      <c r="M3850" s="42"/>
      <c r="N3850" s="42"/>
      <c r="O3850" s="42"/>
      <c r="P3850" s="42"/>
      <c r="Q3850" s="42"/>
    </row>
    <row r="3851" spans="1:17" ht="13" x14ac:dyDescent="0.15">
      <c r="A3851" s="42"/>
      <c r="B3851" s="167"/>
      <c r="C3851" s="46"/>
      <c r="D3851" s="43"/>
      <c r="E3851" s="45"/>
      <c r="F3851" s="42"/>
      <c r="G3851" s="42"/>
      <c r="H3851" s="42"/>
      <c r="I3851" s="45"/>
      <c r="J3851" s="42"/>
      <c r="K3851" s="42"/>
      <c r="L3851" s="42"/>
      <c r="M3851" s="42"/>
      <c r="N3851" s="42"/>
      <c r="O3851" s="42"/>
      <c r="P3851" s="42"/>
      <c r="Q3851" s="42"/>
    </row>
    <row r="3852" spans="1:17" ht="13" x14ac:dyDescent="0.15">
      <c r="A3852" s="42"/>
      <c r="B3852" s="167"/>
      <c r="C3852" s="46"/>
      <c r="D3852" s="43"/>
      <c r="E3852" s="45"/>
      <c r="F3852" s="42"/>
      <c r="G3852" s="42"/>
      <c r="H3852" s="42"/>
      <c r="I3852" s="45"/>
      <c r="J3852" s="42"/>
      <c r="K3852" s="42"/>
      <c r="L3852" s="42"/>
      <c r="M3852" s="42"/>
      <c r="N3852" s="42"/>
      <c r="O3852" s="42"/>
      <c r="P3852" s="42"/>
      <c r="Q3852" s="42"/>
    </row>
    <row r="3853" spans="1:17" ht="13" x14ac:dyDescent="0.15">
      <c r="A3853" s="42"/>
      <c r="B3853" s="167"/>
      <c r="C3853" s="46"/>
      <c r="D3853" s="43"/>
      <c r="E3853" s="45"/>
      <c r="F3853" s="42"/>
      <c r="G3853" s="42"/>
      <c r="H3853" s="42"/>
      <c r="I3853" s="45"/>
      <c r="J3853" s="42"/>
      <c r="K3853" s="42"/>
      <c r="L3853" s="42"/>
      <c r="M3853" s="42"/>
      <c r="N3853" s="42"/>
      <c r="O3853" s="42"/>
      <c r="P3853" s="42"/>
      <c r="Q3853" s="42"/>
    </row>
    <row r="3854" spans="1:17" ht="13" x14ac:dyDescent="0.15">
      <c r="A3854" s="42"/>
      <c r="B3854" s="167"/>
      <c r="C3854" s="46"/>
      <c r="D3854" s="43"/>
      <c r="E3854" s="45"/>
      <c r="F3854" s="42"/>
      <c r="G3854" s="42"/>
      <c r="H3854" s="42"/>
      <c r="I3854" s="45"/>
      <c r="J3854" s="42"/>
      <c r="K3854" s="42"/>
      <c r="L3854" s="42"/>
      <c r="M3854" s="42"/>
      <c r="N3854" s="42"/>
      <c r="O3854" s="42"/>
      <c r="P3854" s="42"/>
      <c r="Q3854" s="42"/>
    </row>
    <row r="3855" spans="1:17" ht="13" x14ac:dyDescent="0.15">
      <c r="A3855" s="42"/>
      <c r="B3855" s="167"/>
      <c r="C3855" s="46"/>
      <c r="D3855" s="43"/>
      <c r="E3855" s="45"/>
      <c r="F3855" s="42"/>
      <c r="G3855" s="42"/>
      <c r="H3855" s="42"/>
      <c r="I3855" s="45"/>
      <c r="J3855" s="42"/>
      <c r="K3855" s="42"/>
      <c r="L3855" s="42"/>
      <c r="M3855" s="42"/>
      <c r="N3855" s="42"/>
      <c r="O3855" s="42"/>
      <c r="P3855" s="42"/>
      <c r="Q3855" s="42"/>
    </row>
    <row r="3856" spans="1:17" ht="13" x14ac:dyDescent="0.15">
      <c r="A3856" s="42"/>
      <c r="B3856" s="167"/>
      <c r="C3856" s="46"/>
      <c r="D3856" s="43"/>
      <c r="E3856" s="45"/>
      <c r="F3856" s="42"/>
      <c r="G3856" s="42"/>
      <c r="H3856" s="42"/>
      <c r="I3856" s="45"/>
      <c r="J3856" s="42"/>
      <c r="K3856" s="42"/>
      <c r="L3856" s="42"/>
      <c r="M3856" s="42"/>
      <c r="N3856" s="42"/>
      <c r="O3856" s="42"/>
      <c r="P3856" s="42"/>
      <c r="Q3856" s="42"/>
    </row>
    <row r="3857" spans="1:17" ht="13" x14ac:dyDescent="0.15">
      <c r="A3857" s="42"/>
      <c r="B3857" s="167"/>
      <c r="C3857" s="46"/>
      <c r="D3857" s="43"/>
      <c r="E3857" s="45"/>
      <c r="F3857" s="42"/>
      <c r="G3857" s="42"/>
      <c r="H3857" s="42"/>
      <c r="I3857" s="45"/>
      <c r="J3857" s="42"/>
      <c r="K3857" s="42"/>
      <c r="L3857" s="42"/>
      <c r="M3857" s="42"/>
      <c r="N3857" s="42"/>
      <c r="O3857" s="42"/>
      <c r="P3857" s="42"/>
      <c r="Q3857" s="42"/>
    </row>
    <row r="3858" spans="1:17" ht="13" x14ac:dyDescent="0.15">
      <c r="A3858" s="42"/>
      <c r="B3858" s="167"/>
      <c r="C3858" s="46"/>
      <c r="D3858" s="43"/>
      <c r="E3858" s="45"/>
      <c r="F3858" s="42"/>
      <c r="G3858" s="42"/>
      <c r="H3858" s="42"/>
      <c r="I3858" s="45"/>
      <c r="J3858" s="42"/>
      <c r="K3858" s="42"/>
      <c r="L3858" s="42"/>
      <c r="M3858" s="42"/>
      <c r="N3858" s="42"/>
      <c r="O3858" s="42"/>
      <c r="P3858" s="42"/>
      <c r="Q3858" s="42"/>
    </row>
    <row r="3859" spans="1:17" ht="13" x14ac:dyDescent="0.15">
      <c r="A3859" s="42"/>
      <c r="B3859" s="167"/>
      <c r="C3859" s="46"/>
      <c r="D3859" s="43"/>
      <c r="E3859" s="45"/>
      <c r="F3859" s="42"/>
      <c r="G3859" s="42"/>
      <c r="H3859" s="42"/>
      <c r="I3859" s="45"/>
      <c r="J3859" s="42"/>
      <c r="K3859" s="42"/>
      <c r="L3859" s="42"/>
      <c r="M3859" s="42"/>
      <c r="N3859" s="42"/>
      <c r="O3859" s="42"/>
      <c r="P3859" s="42"/>
      <c r="Q3859" s="42"/>
    </row>
    <row r="3860" spans="1:17" ht="13" x14ac:dyDescent="0.15">
      <c r="A3860" s="42"/>
      <c r="B3860" s="167"/>
      <c r="C3860" s="46"/>
      <c r="D3860" s="43"/>
      <c r="E3860" s="45"/>
      <c r="F3860" s="42"/>
      <c r="G3860" s="42"/>
      <c r="H3860" s="42"/>
      <c r="I3860" s="45"/>
      <c r="J3860" s="42"/>
      <c r="K3860" s="42"/>
      <c r="L3860" s="42"/>
      <c r="M3860" s="42"/>
      <c r="N3860" s="42"/>
      <c r="O3860" s="42"/>
      <c r="P3860" s="42"/>
      <c r="Q3860" s="42"/>
    </row>
    <row r="3861" spans="1:17" ht="13" x14ac:dyDescent="0.15">
      <c r="A3861" s="42"/>
      <c r="B3861" s="167"/>
      <c r="C3861" s="46"/>
      <c r="D3861" s="43"/>
      <c r="E3861" s="45"/>
      <c r="F3861" s="42"/>
      <c r="G3861" s="42"/>
      <c r="H3861" s="42"/>
      <c r="I3861" s="45"/>
      <c r="J3861" s="42"/>
      <c r="K3861" s="42"/>
      <c r="L3861" s="42"/>
      <c r="M3861" s="42"/>
      <c r="N3861" s="42"/>
      <c r="O3861" s="42"/>
      <c r="P3861" s="42"/>
      <c r="Q3861" s="42"/>
    </row>
    <row r="3862" spans="1:17" ht="13" x14ac:dyDescent="0.15">
      <c r="A3862" s="42"/>
      <c r="B3862" s="167"/>
      <c r="C3862" s="46"/>
      <c r="D3862" s="43"/>
      <c r="E3862" s="45"/>
      <c r="F3862" s="42"/>
      <c r="G3862" s="42"/>
      <c r="H3862" s="42"/>
      <c r="I3862" s="45"/>
      <c r="J3862" s="42"/>
      <c r="K3862" s="42"/>
      <c r="L3862" s="42"/>
      <c r="M3862" s="42"/>
      <c r="N3862" s="42"/>
      <c r="O3862" s="42"/>
      <c r="P3862" s="42"/>
      <c r="Q3862" s="42"/>
    </row>
    <row r="3863" spans="1:17" ht="13" x14ac:dyDescent="0.15">
      <c r="A3863" s="42"/>
      <c r="B3863" s="167"/>
      <c r="C3863" s="46"/>
      <c r="D3863" s="43"/>
      <c r="E3863" s="45"/>
      <c r="F3863" s="42"/>
      <c r="G3863" s="42"/>
      <c r="H3863" s="42"/>
      <c r="I3863" s="45"/>
      <c r="J3863" s="42"/>
      <c r="K3863" s="42"/>
      <c r="L3863" s="42"/>
      <c r="M3863" s="42"/>
      <c r="N3863" s="42"/>
      <c r="O3863" s="42"/>
      <c r="P3863" s="42"/>
      <c r="Q3863" s="42"/>
    </row>
    <row r="3864" spans="1:17" ht="13" x14ac:dyDescent="0.15">
      <c r="A3864" s="42"/>
      <c r="B3864" s="167"/>
      <c r="C3864" s="46"/>
      <c r="D3864" s="43"/>
      <c r="E3864" s="45"/>
      <c r="F3864" s="42"/>
      <c r="G3864" s="42"/>
      <c r="H3864" s="42"/>
      <c r="I3864" s="45"/>
      <c r="J3864" s="42"/>
      <c r="K3864" s="42"/>
      <c r="L3864" s="42"/>
      <c r="M3864" s="42"/>
      <c r="N3864" s="42"/>
      <c r="O3864" s="42"/>
      <c r="P3864" s="42"/>
      <c r="Q3864" s="42"/>
    </row>
    <row r="3865" spans="1:17" ht="13" x14ac:dyDescent="0.15">
      <c r="A3865" s="42"/>
      <c r="B3865" s="167"/>
      <c r="C3865" s="46"/>
      <c r="D3865" s="43"/>
      <c r="E3865" s="45"/>
      <c r="F3865" s="42"/>
      <c r="G3865" s="42"/>
      <c r="H3865" s="42"/>
      <c r="I3865" s="45"/>
      <c r="J3865" s="42"/>
      <c r="K3865" s="42"/>
      <c r="L3865" s="42"/>
      <c r="M3865" s="42"/>
      <c r="N3865" s="42"/>
      <c r="O3865" s="42"/>
      <c r="P3865" s="42"/>
      <c r="Q3865" s="42"/>
    </row>
    <row r="3866" spans="1:17" ht="13" x14ac:dyDescent="0.15">
      <c r="A3866" s="42"/>
      <c r="B3866" s="167"/>
      <c r="C3866" s="46"/>
      <c r="D3866" s="43"/>
      <c r="E3866" s="45"/>
      <c r="F3866" s="42"/>
      <c r="G3866" s="42"/>
      <c r="H3866" s="42"/>
      <c r="I3866" s="45"/>
      <c r="J3866" s="42"/>
      <c r="K3866" s="42"/>
      <c r="L3866" s="42"/>
      <c r="M3866" s="42"/>
      <c r="N3866" s="42"/>
      <c r="O3866" s="42"/>
      <c r="P3866" s="42"/>
      <c r="Q3866" s="42"/>
    </row>
    <row r="3867" spans="1:17" ht="13" x14ac:dyDescent="0.15">
      <c r="A3867" s="42"/>
      <c r="B3867" s="167"/>
      <c r="C3867" s="46"/>
      <c r="D3867" s="43"/>
      <c r="E3867" s="45"/>
      <c r="F3867" s="42"/>
      <c r="G3867" s="42"/>
      <c r="H3867" s="42"/>
      <c r="I3867" s="45"/>
      <c r="J3867" s="42"/>
      <c r="K3867" s="42"/>
      <c r="L3867" s="42"/>
      <c r="M3867" s="42"/>
      <c r="N3867" s="42"/>
      <c r="O3867" s="42"/>
      <c r="P3867" s="42"/>
      <c r="Q3867" s="42"/>
    </row>
    <row r="3868" spans="1:17" ht="13" x14ac:dyDescent="0.15">
      <c r="A3868" s="42"/>
      <c r="B3868" s="167"/>
      <c r="C3868" s="46"/>
      <c r="D3868" s="43"/>
      <c r="E3868" s="45"/>
      <c r="F3868" s="42"/>
      <c r="G3868" s="42"/>
      <c r="H3868" s="42"/>
      <c r="I3868" s="45"/>
      <c r="J3868" s="42"/>
      <c r="K3868" s="42"/>
      <c r="L3868" s="42"/>
      <c r="M3868" s="42"/>
      <c r="N3868" s="42"/>
      <c r="O3868" s="42"/>
      <c r="P3868" s="42"/>
      <c r="Q3868" s="42"/>
    </row>
    <row r="3869" spans="1:17" ht="13" x14ac:dyDescent="0.15">
      <c r="A3869" s="42"/>
      <c r="B3869" s="167"/>
      <c r="C3869" s="46"/>
      <c r="D3869" s="43"/>
      <c r="E3869" s="45"/>
      <c r="F3869" s="42"/>
      <c r="G3869" s="42"/>
      <c r="H3869" s="42"/>
      <c r="I3869" s="45"/>
      <c r="J3869" s="42"/>
      <c r="K3869" s="42"/>
      <c r="L3869" s="42"/>
      <c r="M3869" s="42"/>
      <c r="N3869" s="42"/>
      <c r="O3869" s="42"/>
      <c r="P3869" s="42"/>
      <c r="Q3869" s="42"/>
    </row>
    <row r="3870" spans="1:17" ht="13" x14ac:dyDescent="0.15">
      <c r="A3870" s="42"/>
      <c r="B3870" s="167"/>
      <c r="C3870" s="46"/>
      <c r="D3870" s="43"/>
      <c r="E3870" s="45"/>
      <c r="F3870" s="42"/>
      <c r="G3870" s="42"/>
      <c r="H3870" s="42"/>
      <c r="I3870" s="45"/>
      <c r="J3870" s="42"/>
      <c r="K3870" s="42"/>
      <c r="L3870" s="42"/>
      <c r="M3870" s="42"/>
      <c r="N3870" s="42"/>
      <c r="O3870" s="42"/>
      <c r="P3870" s="42"/>
      <c r="Q3870" s="42"/>
    </row>
    <row r="3871" spans="1:17" ht="13" x14ac:dyDescent="0.15">
      <c r="A3871" s="42"/>
      <c r="B3871" s="167"/>
      <c r="C3871" s="46"/>
      <c r="D3871" s="43"/>
      <c r="E3871" s="45"/>
      <c r="F3871" s="42"/>
      <c r="G3871" s="42"/>
      <c r="H3871" s="42"/>
      <c r="I3871" s="45"/>
      <c r="J3871" s="42"/>
      <c r="K3871" s="42"/>
      <c r="L3871" s="42"/>
      <c r="M3871" s="42"/>
      <c r="N3871" s="42"/>
      <c r="O3871" s="42"/>
      <c r="P3871" s="42"/>
      <c r="Q3871" s="42"/>
    </row>
    <row r="3872" spans="1:17" ht="13" x14ac:dyDescent="0.15">
      <c r="A3872" s="42"/>
      <c r="B3872" s="167"/>
      <c r="C3872" s="46"/>
      <c r="D3872" s="43"/>
      <c r="E3872" s="45"/>
      <c r="F3872" s="42"/>
      <c r="G3872" s="42"/>
      <c r="H3872" s="42"/>
      <c r="I3872" s="45"/>
      <c r="J3872" s="42"/>
      <c r="K3872" s="42"/>
      <c r="L3872" s="42"/>
      <c r="M3872" s="42"/>
      <c r="N3872" s="42"/>
      <c r="O3872" s="42"/>
      <c r="P3872" s="42"/>
      <c r="Q3872" s="42"/>
    </row>
    <row r="3873" spans="1:17" ht="13" x14ac:dyDescent="0.15">
      <c r="A3873" s="42"/>
      <c r="B3873" s="167"/>
      <c r="C3873" s="46"/>
      <c r="D3873" s="43"/>
      <c r="E3873" s="45"/>
      <c r="F3873" s="42"/>
      <c r="G3873" s="42"/>
      <c r="H3873" s="42"/>
      <c r="I3873" s="45"/>
      <c r="J3873" s="42"/>
      <c r="K3873" s="42"/>
      <c r="L3873" s="42"/>
      <c r="M3873" s="42"/>
      <c r="N3873" s="42"/>
      <c r="O3873" s="42"/>
      <c r="P3873" s="42"/>
      <c r="Q3873" s="42"/>
    </row>
    <row r="3874" spans="1:17" ht="13" x14ac:dyDescent="0.15">
      <c r="A3874" s="42"/>
      <c r="B3874" s="167"/>
      <c r="C3874" s="46"/>
      <c r="D3874" s="43"/>
      <c r="E3874" s="45"/>
      <c r="F3874" s="42"/>
      <c r="G3874" s="42"/>
      <c r="H3874" s="42"/>
      <c r="I3874" s="45"/>
      <c r="J3874" s="42"/>
      <c r="K3874" s="42"/>
      <c r="L3874" s="42"/>
      <c r="M3874" s="42"/>
      <c r="N3874" s="42"/>
      <c r="O3874" s="42"/>
      <c r="P3874" s="42"/>
      <c r="Q3874" s="42"/>
    </row>
    <row r="3875" spans="1:17" ht="13" x14ac:dyDescent="0.15">
      <c r="A3875" s="42"/>
      <c r="B3875" s="167"/>
      <c r="C3875" s="46"/>
      <c r="D3875" s="43"/>
      <c r="E3875" s="45"/>
      <c r="F3875" s="42"/>
      <c r="G3875" s="42"/>
      <c r="H3875" s="42"/>
      <c r="I3875" s="45"/>
      <c r="J3875" s="42"/>
      <c r="K3875" s="42"/>
      <c r="L3875" s="42"/>
      <c r="M3875" s="42"/>
      <c r="N3875" s="42"/>
      <c r="O3875" s="42"/>
      <c r="P3875" s="42"/>
      <c r="Q3875" s="42"/>
    </row>
    <row r="3876" spans="1:17" ht="13" x14ac:dyDescent="0.15">
      <c r="A3876" s="42"/>
      <c r="B3876" s="167"/>
      <c r="C3876" s="46"/>
      <c r="D3876" s="43"/>
      <c r="E3876" s="45"/>
      <c r="F3876" s="42"/>
      <c r="G3876" s="42"/>
      <c r="H3876" s="42"/>
      <c r="I3876" s="45"/>
      <c r="J3876" s="42"/>
      <c r="K3876" s="42"/>
      <c r="L3876" s="42"/>
      <c r="M3876" s="42"/>
      <c r="N3876" s="42"/>
      <c r="O3876" s="42"/>
      <c r="P3876" s="42"/>
      <c r="Q3876" s="42"/>
    </row>
    <row r="3877" spans="1:17" ht="13" x14ac:dyDescent="0.15">
      <c r="A3877" s="42"/>
      <c r="B3877" s="167"/>
      <c r="C3877" s="46"/>
      <c r="D3877" s="43"/>
      <c r="E3877" s="45"/>
      <c r="F3877" s="42"/>
      <c r="G3877" s="42"/>
      <c r="H3877" s="42"/>
      <c r="I3877" s="45"/>
      <c r="J3877" s="42"/>
      <c r="K3877" s="42"/>
      <c r="L3877" s="42"/>
      <c r="M3877" s="42"/>
      <c r="N3877" s="42"/>
      <c r="O3877" s="42"/>
      <c r="P3877" s="42"/>
      <c r="Q3877" s="42"/>
    </row>
    <row r="3878" spans="1:17" ht="13" x14ac:dyDescent="0.15">
      <c r="A3878" s="42"/>
      <c r="B3878" s="167"/>
      <c r="C3878" s="46"/>
      <c r="D3878" s="43"/>
      <c r="E3878" s="45"/>
      <c r="F3878" s="42"/>
      <c r="G3878" s="42"/>
      <c r="H3878" s="42"/>
      <c r="I3878" s="45"/>
      <c r="J3878" s="42"/>
      <c r="K3878" s="42"/>
      <c r="L3878" s="42"/>
      <c r="M3878" s="42"/>
      <c r="N3878" s="42"/>
      <c r="O3878" s="42"/>
      <c r="P3878" s="42"/>
      <c r="Q3878" s="42"/>
    </row>
    <row r="3879" spans="1:17" ht="13" x14ac:dyDescent="0.15">
      <c r="A3879" s="42"/>
      <c r="B3879" s="167"/>
      <c r="C3879" s="46"/>
      <c r="D3879" s="43"/>
      <c r="E3879" s="45"/>
      <c r="F3879" s="42"/>
      <c r="G3879" s="42"/>
      <c r="H3879" s="42"/>
      <c r="I3879" s="45"/>
      <c r="J3879" s="42"/>
      <c r="K3879" s="42"/>
      <c r="L3879" s="42"/>
      <c r="M3879" s="42"/>
      <c r="N3879" s="42"/>
      <c r="O3879" s="42"/>
      <c r="P3879" s="42"/>
      <c r="Q3879" s="42"/>
    </row>
    <row r="3880" spans="1:17" ht="13" x14ac:dyDescent="0.15">
      <c r="A3880" s="42"/>
      <c r="B3880" s="167"/>
      <c r="C3880" s="46"/>
      <c r="D3880" s="43"/>
      <c r="E3880" s="45"/>
      <c r="F3880" s="42"/>
      <c r="G3880" s="42"/>
      <c r="H3880" s="42"/>
      <c r="I3880" s="45"/>
      <c r="J3880" s="42"/>
      <c r="K3880" s="42"/>
      <c r="L3880" s="42"/>
      <c r="M3880" s="42"/>
      <c r="N3880" s="42"/>
      <c r="O3880" s="42"/>
      <c r="P3880" s="42"/>
      <c r="Q3880" s="42"/>
    </row>
    <row r="3881" spans="1:17" ht="13" x14ac:dyDescent="0.15">
      <c r="A3881" s="42"/>
      <c r="B3881" s="167"/>
      <c r="C3881" s="46"/>
      <c r="D3881" s="43"/>
      <c r="E3881" s="45"/>
      <c r="F3881" s="42"/>
      <c r="G3881" s="42"/>
      <c r="H3881" s="42"/>
      <c r="I3881" s="45"/>
      <c r="J3881" s="42"/>
      <c r="K3881" s="42"/>
      <c r="L3881" s="42"/>
      <c r="M3881" s="42"/>
      <c r="N3881" s="42"/>
      <c r="O3881" s="42"/>
      <c r="P3881" s="42"/>
      <c r="Q3881" s="42"/>
    </row>
    <row r="3882" spans="1:17" ht="13" x14ac:dyDescent="0.15">
      <c r="A3882" s="42"/>
      <c r="B3882" s="167"/>
      <c r="C3882" s="46"/>
      <c r="D3882" s="43"/>
      <c r="E3882" s="45"/>
      <c r="F3882" s="42"/>
      <c r="G3882" s="42"/>
      <c r="H3882" s="42"/>
      <c r="I3882" s="45"/>
      <c r="J3882" s="42"/>
      <c r="K3882" s="42"/>
      <c r="L3882" s="42"/>
      <c r="M3882" s="42"/>
      <c r="N3882" s="42"/>
      <c r="O3882" s="42"/>
      <c r="P3882" s="42"/>
      <c r="Q3882" s="42"/>
    </row>
    <row r="3883" spans="1:17" ht="13" x14ac:dyDescent="0.15">
      <c r="A3883" s="42"/>
      <c r="B3883" s="167"/>
      <c r="C3883" s="46"/>
      <c r="D3883" s="43"/>
      <c r="E3883" s="45"/>
      <c r="F3883" s="42"/>
      <c r="G3883" s="42"/>
      <c r="H3883" s="42"/>
      <c r="I3883" s="45"/>
      <c r="J3883" s="42"/>
      <c r="K3883" s="42"/>
      <c r="L3883" s="42"/>
      <c r="M3883" s="42"/>
      <c r="N3883" s="42"/>
      <c r="O3883" s="42"/>
      <c r="P3883" s="42"/>
      <c r="Q3883" s="42"/>
    </row>
    <row r="3884" spans="1:17" ht="13" x14ac:dyDescent="0.15">
      <c r="A3884" s="42"/>
      <c r="B3884" s="167"/>
      <c r="C3884" s="46"/>
      <c r="D3884" s="43"/>
      <c r="E3884" s="45"/>
      <c r="F3884" s="42"/>
      <c r="G3884" s="42"/>
      <c r="H3884" s="42"/>
      <c r="I3884" s="45"/>
      <c r="J3884" s="42"/>
      <c r="K3884" s="42"/>
      <c r="L3884" s="42"/>
      <c r="M3884" s="42"/>
      <c r="N3884" s="42"/>
      <c r="O3884" s="42"/>
      <c r="P3884" s="42"/>
      <c r="Q3884" s="42"/>
    </row>
    <row r="3885" spans="1:17" ht="13" x14ac:dyDescent="0.15">
      <c r="A3885" s="42"/>
      <c r="B3885" s="167"/>
      <c r="C3885" s="46"/>
      <c r="D3885" s="43"/>
      <c r="E3885" s="45"/>
      <c r="F3885" s="42"/>
      <c r="G3885" s="42"/>
      <c r="H3885" s="42"/>
      <c r="I3885" s="45"/>
      <c r="J3885" s="42"/>
      <c r="K3885" s="42"/>
      <c r="L3885" s="42"/>
      <c r="M3885" s="42"/>
      <c r="N3885" s="42"/>
      <c r="O3885" s="42"/>
      <c r="P3885" s="42"/>
      <c r="Q3885" s="42"/>
    </row>
    <row r="3886" spans="1:17" ht="13" x14ac:dyDescent="0.15">
      <c r="A3886" s="42"/>
      <c r="B3886" s="167"/>
      <c r="C3886" s="46"/>
      <c r="D3886" s="43"/>
      <c r="E3886" s="45"/>
      <c r="F3886" s="42"/>
      <c r="G3886" s="42"/>
      <c r="H3886" s="42"/>
      <c r="I3886" s="45"/>
      <c r="J3886" s="42"/>
      <c r="K3886" s="42"/>
      <c r="L3886" s="42"/>
      <c r="M3886" s="42"/>
      <c r="N3886" s="42"/>
      <c r="O3886" s="42"/>
      <c r="P3886" s="42"/>
      <c r="Q3886" s="42"/>
    </row>
    <row r="3887" spans="1:17" ht="13" x14ac:dyDescent="0.15">
      <c r="A3887" s="42"/>
      <c r="B3887" s="167"/>
      <c r="C3887" s="46"/>
      <c r="D3887" s="43"/>
      <c r="E3887" s="45"/>
      <c r="F3887" s="42"/>
      <c r="G3887" s="42"/>
      <c r="H3887" s="42"/>
      <c r="I3887" s="45"/>
      <c r="J3887" s="42"/>
      <c r="K3887" s="42"/>
      <c r="L3887" s="42"/>
      <c r="M3887" s="42"/>
      <c r="N3887" s="42"/>
      <c r="O3887" s="42"/>
      <c r="P3887" s="42"/>
      <c r="Q3887" s="42"/>
    </row>
    <row r="3888" spans="1:17" ht="13" x14ac:dyDescent="0.15">
      <c r="A3888" s="42"/>
      <c r="B3888" s="167"/>
      <c r="C3888" s="46"/>
      <c r="D3888" s="43"/>
      <c r="E3888" s="45"/>
      <c r="F3888" s="42"/>
      <c r="G3888" s="42"/>
      <c r="H3888" s="42"/>
      <c r="I3888" s="45"/>
      <c r="J3888" s="42"/>
      <c r="K3888" s="42"/>
      <c r="L3888" s="42"/>
      <c r="M3888" s="42"/>
      <c r="N3888" s="42"/>
      <c r="O3888" s="42"/>
      <c r="P3888" s="42"/>
      <c r="Q3888" s="42"/>
    </row>
    <row r="3889" spans="1:17" ht="13" x14ac:dyDescent="0.15">
      <c r="A3889" s="42"/>
      <c r="B3889" s="167"/>
      <c r="C3889" s="46"/>
      <c r="D3889" s="43"/>
      <c r="E3889" s="45"/>
      <c r="F3889" s="42"/>
      <c r="G3889" s="42"/>
      <c r="H3889" s="42"/>
      <c r="I3889" s="45"/>
      <c r="J3889" s="42"/>
      <c r="K3889" s="42"/>
      <c r="L3889" s="42"/>
      <c r="M3889" s="42"/>
      <c r="N3889" s="42"/>
      <c r="O3889" s="42"/>
      <c r="P3889" s="42"/>
      <c r="Q3889" s="42"/>
    </row>
    <row r="3890" spans="1:17" ht="13" x14ac:dyDescent="0.15">
      <c r="A3890" s="42"/>
      <c r="B3890" s="167"/>
      <c r="C3890" s="46"/>
      <c r="D3890" s="43"/>
      <c r="E3890" s="45"/>
      <c r="F3890" s="42"/>
      <c r="G3890" s="42"/>
      <c r="H3890" s="42"/>
      <c r="I3890" s="45"/>
      <c r="J3890" s="42"/>
      <c r="K3890" s="42"/>
      <c r="L3890" s="42"/>
      <c r="M3890" s="42"/>
      <c r="N3890" s="42"/>
      <c r="O3890" s="42"/>
      <c r="P3890" s="42"/>
      <c r="Q3890" s="42"/>
    </row>
    <row r="3891" spans="1:17" ht="13" x14ac:dyDescent="0.15">
      <c r="A3891" s="42"/>
      <c r="B3891" s="167"/>
      <c r="C3891" s="46"/>
      <c r="D3891" s="43"/>
      <c r="E3891" s="45"/>
      <c r="F3891" s="42"/>
      <c r="G3891" s="42"/>
      <c r="H3891" s="42"/>
      <c r="I3891" s="45"/>
      <c r="J3891" s="42"/>
      <c r="K3891" s="42"/>
      <c r="L3891" s="42"/>
      <c r="M3891" s="42"/>
      <c r="N3891" s="42"/>
      <c r="O3891" s="42"/>
      <c r="P3891" s="42"/>
      <c r="Q3891" s="42"/>
    </row>
    <row r="3892" spans="1:17" ht="13" x14ac:dyDescent="0.15">
      <c r="A3892" s="42"/>
      <c r="B3892" s="167"/>
      <c r="C3892" s="46"/>
      <c r="D3892" s="43"/>
      <c r="E3892" s="45"/>
      <c r="F3892" s="42"/>
      <c r="G3892" s="42"/>
      <c r="H3892" s="42"/>
      <c r="I3892" s="45"/>
      <c r="J3892" s="42"/>
      <c r="K3892" s="42"/>
      <c r="L3892" s="42"/>
      <c r="M3892" s="42"/>
      <c r="N3892" s="42"/>
      <c r="O3892" s="42"/>
      <c r="P3892" s="42"/>
      <c r="Q3892" s="42"/>
    </row>
    <row r="3893" spans="1:17" ht="13" x14ac:dyDescent="0.15">
      <c r="A3893" s="42"/>
      <c r="B3893" s="167"/>
      <c r="C3893" s="46"/>
      <c r="D3893" s="43"/>
      <c r="E3893" s="45"/>
      <c r="F3893" s="42"/>
      <c r="G3893" s="42"/>
      <c r="H3893" s="42"/>
      <c r="I3893" s="45"/>
      <c r="J3893" s="42"/>
      <c r="K3893" s="42"/>
      <c r="L3893" s="42"/>
      <c r="M3893" s="42"/>
      <c r="N3893" s="42"/>
      <c r="O3893" s="42"/>
      <c r="P3893" s="42"/>
      <c r="Q3893" s="42"/>
    </row>
    <row r="3894" spans="1:17" ht="13" x14ac:dyDescent="0.15">
      <c r="A3894" s="42"/>
      <c r="B3894" s="167"/>
      <c r="C3894" s="46"/>
      <c r="D3894" s="43"/>
      <c r="E3894" s="45"/>
      <c r="F3894" s="42"/>
      <c r="G3894" s="42"/>
      <c r="H3894" s="42"/>
      <c r="I3894" s="45"/>
      <c r="J3894" s="42"/>
      <c r="K3894" s="42"/>
      <c r="L3894" s="42"/>
      <c r="M3894" s="42"/>
      <c r="N3894" s="42"/>
      <c r="O3894" s="42"/>
      <c r="P3894" s="42"/>
      <c r="Q3894" s="42"/>
    </row>
    <row r="3895" spans="1:17" ht="13" x14ac:dyDescent="0.15">
      <c r="A3895" s="42"/>
      <c r="B3895" s="167"/>
      <c r="C3895" s="46"/>
      <c r="D3895" s="43"/>
      <c r="E3895" s="45"/>
      <c r="F3895" s="42"/>
      <c r="G3895" s="42"/>
      <c r="H3895" s="42"/>
      <c r="I3895" s="45"/>
      <c r="J3895" s="42"/>
      <c r="K3895" s="42"/>
      <c r="L3895" s="42"/>
      <c r="M3895" s="42"/>
      <c r="N3895" s="42"/>
      <c r="O3895" s="42"/>
      <c r="P3895" s="42"/>
      <c r="Q3895" s="42"/>
    </row>
    <row r="3896" spans="1:17" ht="13" x14ac:dyDescent="0.15">
      <c r="A3896" s="42"/>
      <c r="B3896" s="167"/>
      <c r="C3896" s="46"/>
      <c r="D3896" s="43"/>
      <c r="E3896" s="45"/>
      <c r="F3896" s="42"/>
      <c r="G3896" s="42"/>
      <c r="H3896" s="42"/>
      <c r="I3896" s="45"/>
      <c r="J3896" s="42"/>
      <c r="K3896" s="42"/>
      <c r="L3896" s="42"/>
      <c r="M3896" s="42"/>
      <c r="N3896" s="42"/>
      <c r="O3896" s="42"/>
      <c r="P3896" s="42"/>
      <c r="Q3896" s="42"/>
    </row>
    <row r="3897" spans="1:17" ht="13" x14ac:dyDescent="0.15">
      <c r="A3897" s="42"/>
      <c r="B3897" s="167"/>
      <c r="C3897" s="46"/>
      <c r="D3897" s="43"/>
      <c r="E3897" s="45"/>
      <c r="F3897" s="42"/>
      <c r="G3897" s="42"/>
      <c r="H3897" s="42"/>
      <c r="I3897" s="45"/>
      <c r="J3897" s="42"/>
      <c r="K3897" s="42"/>
      <c r="L3897" s="42"/>
      <c r="M3897" s="42"/>
      <c r="N3897" s="42"/>
      <c r="O3897" s="42"/>
      <c r="P3897" s="42"/>
      <c r="Q3897" s="42"/>
    </row>
    <row r="3898" spans="1:17" ht="13" x14ac:dyDescent="0.15">
      <c r="A3898" s="42"/>
      <c r="B3898" s="167"/>
      <c r="C3898" s="46"/>
      <c r="D3898" s="43"/>
      <c r="E3898" s="45"/>
      <c r="F3898" s="42"/>
      <c r="G3898" s="42"/>
      <c r="H3898" s="42"/>
      <c r="I3898" s="45"/>
      <c r="J3898" s="42"/>
      <c r="K3898" s="42"/>
      <c r="L3898" s="42"/>
      <c r="M3898" s="42"/>
      <c r="N3898" s="42"/>
      <c r="O3898" s="42"/>
      <c r="P3898" s="42"/>
      <c r="Q3898" s="42"/>
    </row>
    <row r="3899" spans="1:17" ht="13" x14ac:dyDescent="0.15">
      <c r="A3899" s="42"/>
      <c r="B3899" s="167"/>
      <c r="C3899" s="46"/>
      <c r="D3899" s="43"/>
      <c r="E3899" s="45"/>
      <c r="F3899" s="42"/>
      <c r="G3899" s="42"/>
      <c r="H3899" s="42"/>
      <c r="I3899" s="45"/>
      <c r="J3899" s="42"/>
      <c r="K3899" s="42"/>
      <c r="L3899" s="42"/>
      <c r="M3899" s="42"/>
      <c r="N3899" s="42"/>
      <c r="O3899" s="42"/>
      <c r="P3899" s="42"/>
      <c r="Q3899" s="42"/>
    </row>
    <row r="3900" spans="1:17" ht="13" x14ac:dyDescent="0.15">
      <c r="A3900" s="42"/>
      <c r="B3900" s="167"/>
      <c r="C3900" s="46"/>
      <c r="D3900" s="43"/>
      <c r="E3900" s="45"/>
      <c r="F3900" s="42"/>
      <c r="G3900" s="42"/>
      <c r="H3900" s="42"/>
      <c r="I3900" s="45"/>
      <c r="J3900" s="42"/>
      <c r="K3900" s="42"/>
      <c r="L3900" s="42"/>
      <c r="M3900" s="42"/>
      <c r="N3900" s="42"/>
      <c r="O3900" s="42"/>
      <c r="P3900" s="42"/>
      <c r="Q3900" s="42"/>
    </row>
    <row r="3901" spans="1:17" ht="13" x14ac:dyDescent="0.15">
      <c r="A3901" s="42"/>
      <c r="B3901" s="167"/>
      <c r="C3901" s="46"/>
      <c r="D3901" s="43"/>
      <c r="E3901" s="45"/>
      <c r="F3901" s="42"/>
      <c r="G3901" s="42"/>
      <c r="H3901" s="42"/>
      <c r="I3901" s="45"/>
      <c r="J3901" s="42"/>
      <c r="K3901" s="42"/>
      <c r="L3901" s="42"/>
      <c r="M3901" s="42"/>
      <c r="N3901" s="42"/>
      <c r="O3901" s="42"/>
      <c r="P3901" s="42"/>
      <c r="Q3901" s="42"/>
    </row>
    <row r="3902" spans="1:17" ht="13" x14ac:dyDescent="0.15">
      <c r="A3902" s="42"/>
      <c r="B3902" s="167"/>
      <c r="C3902" s="46"/>
      <c r="D3902" s="43"/>
      <c r="E3902" s="45"/>
      <c r="F3902" s="42"/>
      <c r="G3902" s="42"/>
      <c r="H3902" s="42"/>
      <c r="I3902" s="45"/>
      <c r="J3902" s="42"/>
      <c r="K3902" s="42"/>
      <c r="L3902" s="42"/>
      <c r="M3902" s="42"/>
      <c r="N3902" s="42"/>
      <c r="O3902" s="42"/>
      <c r="P3902" s="42"/>
      <c r="Q3902" s="42"/>
    </row>
    <row r="3903" spans="1:17" ht="13" x14ac:dyDescent="0.15">
      <c r="A3903" s="42"/>
      <c r="B3903" s="167"/>
      <c r="C3903" s="46"/>
      <c r="D3903" s="43"/>
      <c r="E3903" s="45"/>
      <c r="F3903" s="42"/>
      <c r="G3903" s="42"/>
      <c r="H3903" s="42"/>
      <c r="I3903" s="45"/>
      <c r="J3903" s="42"/>
      <c r="K3903" s="42"/>
      <c r="L3903" s="42"/>
      <c r="M3903" s="42"/>
      <c r="N3903" s="42"/>
      <c r="O3903" s="42"/>
      <c r="P3903" s="42"/>
      <c r="Q3903" s="42"/>
    </row>
    <row r="3904" spans="1:17" ht="13" x14ac:dyDescent="0.15">
      <c r="A3904" s="42"/>
      <c r="B3904" s="167"/>
      <c r="C3904" s="46"/>
      <c r="D3904" s="43"/>
      <c r="E3904" s="45"/>
      <c r="F3904" s="42"/>
      <c r="G3904" s="42"/>
      <c r="H3904" s="42"/>
      <c r="I3904" s="45"/>
      <c r="J3904" s="42"/>
      <c r="K3904" s="42"/>
      <c r="L3904" s="42"/>
      <c r="M3904" s="42"/>
      <c r="N3904" s="42"/>
      <c r="O3904" s="42"/>
      <c r="P3904" s="42"/>
      <c r="Q3904" s="42"/>
    </row>
    <row r="3905" spans="1:17" ht="13" x14ac:dyDescent="0.15">
      <c r="A3905" s="42"/>
      <c r="B3905" s="167"/>
      <c r="C3905" s="46"/>
      <c r="D3905" s="43"/>
      <c r="E3905" s="45"/>
      <c r="F3905" s="42"/>
      <c r="G3905" s="42"/>
      <c r="H3905" s="42"/>
      <c r="I3905" s="45"/>
      <c r="J3905" s="42"/>
      <c r="K3905" s="42"/>
      <c r="L3905" s="42"/>
      <c r="M3905" s="42"/>
      <c r="N3905" s="42"/>
      <c r="O3905" s="42"/>
      <c r="P3905" s="42"/>
      <c r="Q3905" s="42"/>
    </row>
    <row r="3906" spans="1:17" ht="13" x14ac:dyDescent="0.15">
      <c r="A3906" s="42"/>
      <c r="B3906" s="167"/>
      <c r="C3906" s="46"/>
      <c r="D3906" s="43"/>
      <c r="E3906" s="45"/>
      <c r="F3906" s="42"/>
      <c r="G3906" s="42"/>
      <c r="H3906" s="42"/>
      <c r="I3906" s="45"/>
      <c r="J3906" s="42"/>
      <c r="K3906" s="42"/>
      <c r="L3906" s="42"/>
      <c r="M3906" s="42"/>
      <c r="N3906" s="42"/>
      <c r="O3906" s="42"/>
      <c r="P3906" s="42"/>
      <c r="Q3906" s="42"/>
    </row>
    <row r="3907" spans="1:17" ht="13" x14ac:dyDescent="0.15">
      <c r="A3907" s="42"/>
      <c r="B3907" s="167"/>
      <c r="C3907" s="46"/>
      <c r="D3907" s="43"/>
      <c r="E3907" s="45"/>
      <c r="F3907" s="42"/>
      <c r="G3907" s="42"/>
      <c r="H3907" s="42"/>
      <c r="I3907" s="45"/>
      <c r="J3907" s="42"/>
      <c r="K3907" s="42"/>
      <c r="L3907" s="42"/>
      <c r="M3907" s="42"/>
      <c r="N3907" s="42"/>
      <c r="O3907" s="42"/>
      <c r="P3907" s="42"/>
      <c r="Q3907" s="42"/>
    </row>
    <row r="3908" spans="1:17" ht="13" x14ac:dyDescent="0.15">
      <c r="A3908" s="42"/>
      <c r="B3908" s="167"/>
      <c r="C3908" s="46"/>
      <c r="D3908" s="43"/>
      <c r="E3908" s="45"/>
      <c r="F3908" s="42"/>
      <c r="G3908" s="42"/>
      <c r="H3908" s="42"/>
      <c r="I3908" s="45"/>
      <c r="J3908" s="42"/>
      <c r="K3908" s="42"/>
      <c r="L3908" s="42"/>
      <c r="M3908" s="42"/>
      <c r="N3908" s="42"/>
      <c r="O3908" s="42"/>
      <c r="P3908" s="42"/>
      <c r="Q3908" s="42"/>
    </row>
    <row r="3909" spans="1:17" ht="13" x14ac:dyDescent="0.15">
      <c r="A3909" s="42"/>
      <c r="B3909" s="167"/>
      <c r="C3909" s="46"/>
      <c r="D3909" s="43"/>
      <c r="E3909" s="45"/>
      <c r="F3909" s="42"/>
      <c r="G3909" s="42"/>
      <c r="H3909" s="42"/>
      <c r="I3909" s="45"/>
      <c r="J3909" s="42"/>
      <c r="K3909" s="42"/>
      <c r="L3909" s="42"/>
      <c r="M3909" s="42"/>
      <c r="N3909" s="42"/>
      <c r="O3909" s="42"/>
      <c r="P3909" s="42"/>
      <c r="Q3909" s="42"/>
    </row>
    <row r="3910" spans="1:17" ht="13" x14ac:dyDescent="0.15">
      <c r="A3910" s="42"/>
      <c r="B3910" s="167"/>
      <c r="C3910" s="46"/>
      <c r="D3910" s="43"/>
      <c r="E3910" s="45"/>
      <c r="F3910" s="42"/>
      <c r="G3910" s="42"/>
      <c r="H3910" s="42"/>
      <c r="I3910" s="45"/>
      <c r="J3910" s="42"/>
      <c r="K3910" s="42"/>
      <c r="L3910" s="42"/>
      <c r="M3910" s="42"/>
      <c r="N3910" s="42"/>
      <c r="O3910" s="42"/>
      <c r="P3910" s="42"/>
      <c r="Q3910" s="42"/>
    </row>
    <row r="3911" spans="1:17" ht="13" x14ac:dyDescent="0.15">
      <c r="A3911" s="42"/>
      <c r="B3911" s="167"/>
      <c r="C3911" s="46"/>
      <c r="D3911" s="43"/>
      <c r="E3911" s="45"/>
      <c r="F3911" s="42"/>
      <c r="G3911" s="42"/>
      <c r="H3911" s="42"/>
      <c r="I3911" s="45"/>
      <c r="J3911" s="42"/>
      <c r="K3911" s="42"/>
      <c r="L3911" s="42"/>
      <c r="M3911" s="42"/>
      <c r="N3911" s="42"/>
      <c r="O3911" s="42"/>
      <c r="P3911" s="42"/>
      <c r="Q3911" s="42"/>
    </row>
    <row r="3912" spans="1:17" ht="13" x14ac:dyDescent="0.15">
      <c r="A3912" s="42"/>
      <c r="B3912" s="167"/>
      <c r="C3912" s="46"/>
      <c r="D3912" s="43"/>
      <c r="E3912" s="45"/>
      <c r="F3912" s="42"/>
      <c r="G3912" s="42"/>
      <c r="H3912" s="42"/>
      <c r="I3912" s="45"/>
      <c r="J3912" s="42"/>
      <c r="K3912" s="42"/>
      <c r="L3912" s="42"/>
      <c r="M3912" s="42"/>
      <c r="N3912" s="42"/>
      <c r="O3912" s="42"/>
      <c r="P3912" s="42"/>
      <c r="Q3912" s="42"/>
    </row>
    <row r="3913" spans="1:17" ht="13" x14ac:dyDescent="0.15">
      <c r="A3913" s="42"/>
      <c r="B3913" s="167"/>
      <c r="C3913" s="46"/>
      <c r="D3913" s="43"/>
      <c r="E3913" s="45"/>
      <c r="F3913" s="42"/>
      <c r="G3913" s="42"/>
      <c r="H3913" s="42"/>
      <c r="I3913" s="45"/>
      <c r="J3913" s="42"/>
      <c r="K3913" s="42"/>
      <c r="L3913" s="42"/>
      <c r="M3913" s="42"/>
      <c r="N3913" s="42"/>
      <c r="O3913" s="42"/>
      <c r="P3913" s="42"/>
      <c r="Q3913" s="42"/>
    </row>
    <row r="3914" spans="1:17" ht="13" x14ac:dyDescent="0.15">
      <c r="A3914" s="42"/>
      <c r="B3914" s="167"/>
      <c r="C3914" s="46"/>
      <c r="D3914" s="43"/>
      <c r="E3914" s="45"/>
      <c r="F3914" s="42"/>
      <c r="G3914" s="42"/>
      <c r="H3914" s="42"/>
      <c r="I3914" s="45"/>
      <c r="J3914" s="42"/>
      <c r="K3914" s="42"/>
      <c r="L3914" s="42"/>
      <c r="M3914" s="42"/>
      <c r="N3914" s="42"/>
      <c r="O3914" s="42"/>
      <c r="P3914" s="42"/>
      <c r="Q3914" s="42"/>
    </row>
    <row r="3915" spans="1:17" ht="13" x14ac:dyDescent="0.15">
      <c r="A3915" s="42"/>
      <c r="B3915" s="167"/>
      <c r="C3915" s="46"/>
      <c r="D3915" s="43"/>
      <c r="E3915" s="45"/>
      <c r="F3915" s="42"/>
      <c r="G3915" s="42"/>
      <c r="H3915" s="42"/>
      <c r="I3915" s="45"/>
      <c r="J3915" s="42"/>
      <c r="K3915" s="42"/>
      <c r="L3915" s="42"/>
      <c r="M3915" s="42"/>
      <c r="N3915" s="42"/>
      <c r="O3915" s="42"/>
      <c r="P3915" s="42"/>
      <c r="Q3915" s="42"/>
    </row>
    <row r="3916" spans="1:17" ht="13" x14ac:dyDescent="0.15">
      <c r="A3916" s="42"/>
      <c r="B3916" s="167"/>
      <c r="C3916" s="46"/>
      <c r="D3916" s="43"/>
      <c r="E3916" s="45"/>
      <c r="F3916" s="42"/>
      <c r="G3916" s="42"/>
      <c r="H3916" s="42"/>
      <c r="I3916" s="45"/>
      <c r="J3916" s="42"/>
      <c r="K3916" s="42"/>
      <c r="L3916" s="42"/>
      <c r="M3916" s="42"/>
      <c r="N3916" s="42"/>
      <c r="O3916" s="42"/>
      <c r="P3916" s="42"/>
      <c r="Q3916" s="42"/>
    </row>
    <row r="3917" spans="1:17" ht="13" x14ac:dyDescent="0.15">
      <c r="A3917" s="42"/>
      <c r="B3917" s="167"/>
      <c r="C3917" s="46"/>
      <c r="D3917" s="43"/>
      <c r="E3917" s="45"/>
      <c r="F3917" s="42"/>
      <c r="G3917" s="42"/>
      <c r="H3917" s="42"/>
      <c r="I3917" s="45"/>
      <c r="J3917" s="42"/>
      <c r="K3917" s="42"/>
      <c r="L3917" s="42"/>
      <c r="M3917" s="42"/>
      <c r="N3917" s="42"/>
      <c r="O3917" s="42"/>
      <c r="P3917" s="42"/>
      <c r="Q3917" s="42"/>
    </row>
    <row r="3918" spans="1:17" ht="13" x14ac:dyDescent="0.15">
      <c r="A3918" s="42"/>
      <c r="B3918" s="167"/>
      <c r="C3918" s="46"/>
      <c r="D3918" s="43"/>
      <c r="E3918" s="45"/>
      <c r="F3918" s="42"/>
      <c r="G3918" s="42"/>
      <c r="H3918" s="42"/>
      <c r="I3918" s="45"/>
      <c r="J3918" s="42"/>
      <c r="K3918" s="42"/>
      <c r="L3918" s="42"/>
      <c r="M3918" s="42"/>
      <c r="N3918" s="42"/>
      <c r="O3918" s="42"/>
      <c r="P3918" s="42"/>
      <c r="Q3918" s="42"/>
    </row>
    <row r="3919" spans="1:17" ht="13" x14ac:dyDescent="0.15">
      <c r="A3919" s="42"/>
      <c r="B3919" s="167"/>
      <c r="C3919" s="46"/>
      <c r="D3919" s="43"/>
      <c r="E3919" s="45"/>
      <c r="F3919" s="42"/>
      <c r="G3919" s="42"/>
      <c r="H3919" s="42"/>
      <c r="I3919" s="45"/>
      <c r="J3919" s="42"/>
      <c r="K3919" s="42"/>
      <c r="L3919" s="42"/>
      <c r="M3919" s="42"/>
      <c r="N3919" s="42"/>
      <c r="O3919" s="42"/>
      <c r="P3919" s="42"/>
      <c r="Q3919" s="42"/>
    </row>
    <row r="3920" spans="1:17" ht="13" x14ac:dyDescent="0.15">
      <c r="A3920" s="42"/>
      <c r="B3920" s="167"/>
      <c r="C3920" s="46"/>
      <c r="D3920" s="43"/>
      <c r="E3920" s="45"/>
      <c r="F3920" s="42"/>
      <c r="G3920" s="42"/>
      <c r="H3920" s="42"/>
      <c r="I3920" s="45"/>
      <c r="J3920" s="42"/>
      <c r="K3920" s="42"/>
      <c r="L3920" s="42"/>
      <c r="M3920" s="42"/>
      <c r="N3920" s="42"/>
      <c r="O3920" s="42"/>
      <c r="P3920" s="42"/>
      <c r="Q3920" s="42"/>
    </row>
    <row r="3921" spans="1:17" ht="13" x14ac:dyDescent="0.15">
      <c r="A3921" s="42"/>
      <c r="B3921" s="167"/>
      <c r="C3921" s="46"/>
      <c r="D3921" s="43"/>
      <c r="E3921" s="45"/>
      <c r="F3921" s="42"/>
      <c r="G3921" s="42"/>
      <c r="H3921" s="42"/>
      <c r="I3921" s="45"/>
      <c r="J3921" s="42"/>
      <c r="K3921" s="42"/>
      <c r="L3921" s="42"/>
      <c r="M3921" s="42"/>
      <c r="N3921" s="42"/>
      <c r="O3921" s="42"/>
      <c r="P3921" s="42"/>
      <c r="Q3921" s="42"/>
    </row>
    <row r="3922" spans="1:17" ht="13" x14ac:dyDescent="0.15">
      <c r="A3922" s="42"/>
      <c r="B3922" s="167"/>
      <c r="C3922" s="46"/>
      <c r="D3922" s="43"/>
      <c r="E3922" s="45"/>
      <c r="F3922" s="42"/>
      <c r="G3922" s="42"/>
      <c r="H3922" s="42"/>
      <c r="I3922" s="45"/>
      <c r="J3922" s="42"/>
      <c r="K3922" s="42"/>
      <c r="L3922" s="42"/>
      <c r="M3922" s="42"/>
      <c r="N3922" s="42"/>
      <c r="O3922" s="42"/>
      <c r="P3922" s="42"/>
      <c r="Q3922" s="42"/>
    </row>
    <row r="3923" spans="1:17" ht="13" x14ac:dyDescent="0.15">
      <c r="A3923" s="42"/>
      <c r="B3923" s="167"/>
      <c r="C3923" s="46"/>
      <c r="D3923" s="43"/>
      <c r="E3923" s="45"/>
      <c r="F3923" s="42"/>
      <c r="G3923" s="42"/>
      <c r="H3923" s="42"/>
      <c r="I3923" s="45"/>
      <c r="J3923" s="42"/>
      <c r="K3923" s="42"/>
      <c r="L3923" s="42"/>
      <c r="M3923" s="42"/>
      <c r="N3923" s="42"/>
      <c r="O3923" s="42"/>
      <c r="P3923" s="42"/>
      <c r="Q3923" s="42"/>
    </row>
    <row r="3924" spans="1:17" ht="13" x14ac:dyDescent="0.15">
      <c r="A3924" s="42"/>
      <c r="B3924" s="167"/>
      <c r="C3924" s="46"/>
      <c r="D3924" s="43"/>
      <c r="E3924" s="45"/>
      <c r="F3924" s="42"/>
      <c r="G3924" s="42"/>
      <c r="H3924" s="42"/>
      <c r="I3924" s="45"/>
      <c r="J3924" s="42"/>
      <c r="K3924" s="42"/>
      <c r="L3924" s="42"/>
      <c r="M3924" s="42"/>
      <c r="N3924" s="42"/>
      <c r="O3924" s="42"/>
      <c r="P3924" s="42"/>
      <c r="Q3924" s="42"/>
    </row>
    <row r="3925" spans="1:17" ht="13" x14ac:dyDescent="0.15">
      <c r="A3925" s="42"/>
      <c r="B3925" s="167"/>
      <c r="C3925" s="46"/>
      <c r="D3925" s="43"/>
      <c r="E3925" s="45"/>
      <c r="F3925" s="42"/>
      <c r="G3925" s="42"/>
      <c r="H3925" s="42"/>
      <c r="I3925" s="45"/>
      <c r="J3925" s="42"/>
      <c r="K3925" s="42"/>
      <c r="L3925" s="42"/>
      <c r="M3925" s="42"/>
      <c r="N3925" s="42"/>
      <c r="O3925" s="42"/>
      <c r="P3925" s="42"/>
      <c r="Q3925" s="42"/>
    </row>
    <row r="3926" spans="1:17" ht="13" x14ac:dyDescent="0.15">
      <c r="A3926" s="42"/>
      <c r="B3926" s="167"/>
      <c r="C3926" s="46"/>
      <c r="D3926" s="43"/>
      <c r="E3926" s="45"/>
      <c r="F3926" s="42"/>
      <c r="G3926" s="42"/>
      <c r="H3926" s="42"/>
      <c r="I3926" s="45"/>
      <c r="J3926" s="42"/>
      <c r="K3926" s="42"/>
      <c r="L3926" s="42"/>
      <c r="M3926" s="42"/>
      <c r="N3926" s="42"/>
      <c r="O3926" s="42"/>
      <c r="P3926" s="42"/>
      <c r="Q3926" s="42"/>
    </row>
    <row r="3927" spans="1:17" ht="13" x14ac:dyDescent="0.15">
      <c r="A3927" s="42"/>
      <c r="B3927" s="167"/>
      <c r="C3927" s="46"/>
      <c r="D3927" s="43"/>
      <c r="E3927" s="45"/>
      <c r="F3927" s="42"/>
      <c r="G3927" s="42"/>
      <c r="H3927" s="42"/>
      <c r="I3927" s="45"/>
      <c r="J3927" s="42"/>
      <c r="K3927" s="42"/>
      <c r="L3927" s="42"/>
      <c r="M3927" s="42"/>
      <c r="N3927" s="42"/>
      <c r="O3927" s="42"/>
      <c r="P3927" s="42"/>
      <c r="Q3927" s="42"/>
    </row>
    <row r="3928" spans="1:17" ht="13" x14ac:dyDescent="0.15">
      <c r="A3928" s="42"/>
      <c r="B3928" s="167"/>
      <c r="C3928" s="46"/>
      <c r="D3928" s="43"/>
      <c r="E3928" s="45"/>
      <c r="F3928" s="42"/>
      <c r="G3928" s="42"/>
      <c r="H3928" s="42"/>
      <c r="I3928" s="45"/>
      <c r="J3928" s="42"/>
      <c r="K3928" s="42"/>
      <c r="L3928" s="42"/>
      <c r="M3928" s="42"/>
      <c r="N3928" s="42"/>
      <c r="O3928" s="42"/>
      <c r="P3928" s="42"/>
      <c r="Q3928" s="42"/>
    </row>
    <row r="3929" spans="1:17" ht="13" x14ac:dyDescent="0.15">
      <c r="A3929" s="42"/>
      <c r="B3929" s="167"/>
      <c r="C3929" s="46"/>
      <c r="D3929" s="43"/>
      <c r="E3929" s="45"/>
      <c r="F3929" s="42"/>
      <c r="G3929" s="42"/>
      <c r="H3929" s="42"/>
      <c r="I3929" s="45"/>
      <c r="J3929" s="42"/>
      <c r="K3929" s="42"/>
      <c r="L3929" s="42"/>
      <c r="M3929" s="42"/>
      <c r="N3929" s="42"/>
      <c r="O3929" s="42"/>
      <c r="P3929" s="42"/>
      <c r="Q3929" s="42"/>
    </row>
    <row r="3930" spans="1:17" ht="13" x14ac:dyDescent="0.15">
      <c r="A3930" s="42"/>
      <c r="B3930" s="167"/>
      <c r="C3930" s="46"/>
      <c r="D3930" s="43"/>
      <c r="E3930" s="45"/>
      <c r="F3930" s="42"/>
      <c r="G3930" s="42"/>
      <c r="H3930" s="42"/>
      <c r="I3930" s="45"/>
      <c r="J3930" s="42"/>
      <c r="K3930" s="42"/>
      <c r="L3930" s="42"/>
      <c r="M3930" s="42"/>
      <c r="N3930" s="42"/>
      <c r="O3930" s="42"/>
      <c r="P3930" s="42"/>
      <c r="Q3930" s="42"/>
    </row>
    <row r="3931" spans="1:17" ht="13" x14ac:dyDescent="0.15">
      <c r="A3931" s="42"/>
      <c r="B3931" s="167"/>
      <c r="C3931" s="46"/>
      <c r="D3931" s="43"/>
      <c r="E3931" s="45"/>
      <c r="F3931" s="42"/>
      <c r="G3931" s="42"/>
      <c r="H3931" s="42"/>
      <c r="I3931" s="45"/>
      <c r="J3931" s="42"/>
      <c r="K3931" s="42"/>
      <c r="L3931" s="42"/>
      <c r="M3931" s="42"/>
      <c r="N3931" s="42"/>
      <c r="O3931" s="42"/>
      <c r="P3931" s="42"/>
      <c r="Q3931" s="42"/>
    </row>
    <row r="3932" spans="1:17" ht="13" x14ac:dyDescent="0.15">
      <c r="A3932" s="42"/>
      <c r="B3932" s="167"/>
      <c r="C3932" s="46"/>
      <c r="D3932" s="43"/>
      <c r="E3932" s="45"/>
      <c r="F3932" s="42"/>
      <c r="G3932" s="42"/>
      <c r="H3932" s="42"/>
      <c r="I3932" s="45"/>
      <c r="J3932" s="42"/>
      <c r="K3932" s="42"/>
      <c r="L3932" s="42"/>
      <c r="M3932" s="42"/>
      <c r="N3932" s="42"/>
      <c r="O3932" s="42"/>
      <c r="P3932" s="42"/>
      <c r="Q3932" s="42"/>
    </row>
    <row r="3933" spans="1:17" ht="13" x14ac:dyDescent="0.15">
      <c r="A3933" s="42"/>
      <c r="B3933" s="167"/>
      <c r="C3933" s="46"/>
      <c r="D3933" s="43"/>
      <c r="E3933" s="45"/>
      <c r="F3933" s="42"/>
      <c r="G3933" s="42"/>
      <c r="H3933" s="42"/>
      <c r="I3933" s="45"/>
      <c r="J3933" s="42"/>
      <c r="K3933" s="42"/>
      <c r="L3933" s="42"/>
      <c r="M3933" s="42"/>
      <c r="N3933" s="42"/>
      <c r="O3933" s="42"/>
      <c r="P3933" s="42"/>
      <c r="Q3933" s="42"/>
    </row>
    <row r="3934" spans="1:17" ht="13" x14ac:dyDescent="0.15">
      <c r="A3934" s="42"/>
      <c r="B3934" s="167"/>
      <c r="C3934" s="46"/>
      <c r="D3934" s="43"/>
      <c r="E3934" s="45"/>
      <c r="F3934" s="42"/>
      <c r="G3934" s="42"/>
      <c r="H3934" s="42"/>
      <c r="I3934" s="45"/>
      <c r="J3934" s="42"/>
      <c r="K3934" s="42"/>
      <c r="L3934" s="42"/>
      <c r="M3934" s="42"/>
      <c r="N3934" s="42"/>
      <c r="O3934" s="42"/>
      <c r="P3934" s="42"/>
      <c r="Q3934" s="42"/>
    </row>
    <row r="3935" spans="1:17" ht="13" x14ac:dyDescent="0.15">
      <c r="A3935" s="42"/>
      <c r="B3935" s="167"/>
      <c r="C3935" s="46"/>
      <c r="D3935" s="43"/>
      <c r="E3935" s="45"/>
      <c r="F3935" s="42"/>
      <c r="G3935" s="42"/>
      <c r="H3935" s="42"/>
      <c r="I3935" s="45"/>
      <c r="J3935" s="42"/>
      <c r="K3935" s="42"/>
      <c r="L3935" s="42"/>
      <c r="M3935" s="42"/>
      <c r="N3935" s="42"/>
      <c r="O3935" s="42"/>
      <c r="P3935" s="42"/>
      <c r="Q3935" s="42"/>
    </row>
    <row r="3936" spans="1:17" ht="13" x14ac:dyDescent="0.15">
      <c r="A3936" s="42"/>
      <c r="B3936" s="167"/>
      <c r="C3936" s="46"/>
      <c r="D3936" s="43"/>
      <c r="E3936" s="45"/>
      <c r="F3936" s="42"/>
      <c r="G3936" s="42"/>
      <c r="H3936" s="42"/>
      <c r="I3936" s="45"/>
      <c r="J3936" s="42"/>
      <c r="K3936" s="42"/>
      <c r="L3936" s="42"/>
      <c r="M3936" s="42"/>
      <c r="N3936" s="42"/>
      <c r="O3936" s="42"/>
      <c r="P3936" s="42"/>
      <c r="Q3936" s="42"/>
    </row>
    <row r="3937" spans="1:17" ht="13" x14ac:dyDescent="0.15">
      <c r="A3937" s="42"/>
      <c r="B3937" s="167"/>
      <c r="C3937" s="46"/>
      <c r="D3937" s="43"/>
      <c r="E3937" s="45"/>
      <c r="F3937" s="42"/>
      <c r="G3937" s="42"/>
      <c r="H3937" s="42"/>
      <c r="I3937" s="45"/>
      <c r="J3937" s="42"/>
      <c r="K3937" s="42"/>
      <c r="L3937" s="42"/>
      <c r="M3937" s="42"/>
      <c r="N3937" s="42"/>
      <c r="O3937" s="42"/>
      <c r="P3937" s="42"/>
      <c r="Q3937" s="42"/>
    </row>
    <row r="3938" spans="1:17" ht="13" x14ac:dyDescent="0.15">
      <c r="A3938" s="42"/>
      <c r="B3938" s="167"/>
      <c r="C3938" s="46"/>
      <c r="D3938" s="43"/>
      <c r="E3938" s="45"/>
      <c r="F3938" s="42"/>
      <c r="G3938" s="42"/>
      <c r="H3938" s="42"/>
      <c r="I3938" s="45"/>
      <c r="J3938" s="42"/>
      <c r="K3938" s="42"/>
      <c r="L3938" s="42"/>
      <c r="M3938" s="42"/>
      <c r="N3938" s="42"/>
      <c r="O3938" s="42"/>
      <c r="P3938" s="42"/>
      <c r="Q3938" s="42"/>
    </row>
    <row r="3939" spans="1:17" ht="13" x14ac:dyDescent="0.15">
      <c r="A3939" s="42"/>
      <c r="B3939" s="167"/>
      <c r="C3939" s="46"/>
      <c r="D3939" s="43"/>
      <c r="E3939" s="45"/>
      <c r="F3939" s="42"/>
      <c r="G3939" s="42"/>
      <c r="H3939" s="42"/>
      <c r="I3939" s="45"/>
      <c r="J3939" s="42"/>
      <c r="K3939" s="42"/>
      <c r="L3939" s="42"/>
      <c r="M3939" s="42"/>
      <c r="N3939" s="42"/>
      <c r="O3939" s="42"/>
      <c r="P3939" s="42"/>
      <c r="Q3939" s="42"/>
    </row>
    <row r="3940" spans="1:17" ht="13" x14ac:dyDescent="0.15">
      <c r="A3940" s="42"/>
      <c r="B3940" s="167"/>
      <c r="C3940" s="46"/>
      <c r="D3940" s="43"/>
      <c r="E3940" s="45"/>
      <c r="F3940" s="42"/>
      <c r="G3940" s="42"/>
      <c r="H3940" s="42"/>
      <c r="I3940" s="45"/>
      <c r="J3940" s="42"/>
      <c r="K3940" s="42"/>
      <c r="L3940" s="42"/>
      <c r="M3940" s="42"/>
      <c r="N3940" s="42"/>
      <c r="O3940" s="42"/>
      <c r="P3940" s="42"/>
      <c r="Q3940" s="42"/>
    </row>
    <row r="3941" spans="1:17" ht="13" x14ac:dyDescent="0.15">
      <c r="A3941" s="42"/>
      <c r="B3941" s="167"/>
      <c r="C3941" s="46"/>
      <c r="D3941" s="43"/>
      <c r="E3941" s="45"/>
      <c r="F3941" s="42"/>
      <c r="G3941" s="42"/>
      <c r="H3941" s="42"/>
      <c r="I3941" s="45"/>
      <c r="J3941" s="42"/>
      <c r="K3941" s="42"/>
      <c r="L3941" s="42"/>
      <c r="M3941" s="42"/>
      <c r="N3941" s="42"/>
      <c r="O3941" s="42"/>
      <c r="P3941" s="42"/>
      <c r="Q3941" s="42"/>
    </row>
    <row r="3942" spans="1:17" ht="13" x14ac:dyDescent="0.15">
      <c r="A3942" s="42"/>
      <c r="B3942" s="167"/>
      <c r="C3942" s="46"/>
      <c r="D3942" s="43"/>
      <c r="E3942" s="45"/>
      <c r="F3942" s="42"/>
      <c r="G3942" s="42"/>
      <c r="H3942" s="42"/>
      <c r="I3942" s="45"/>
      <c r="J3942" s="42"/>
      <c r="K3942" s="42"/>
      <c r="L3942" s="42"/>
      <c r="M3942" s="42"/>
      <c r="N3942" s="42"/>
      <c r="O3942" s="42"/>
      <c r="P3942" s="42"/>
      <c r="Q3942" s="42"/>
    </row>
    <row r="3943" spans="1:17" ht="13" x14ac:dyDescent="0.15">
      <c r="A3943" s="42"/>
      <c r="B3943" s="167"/>
      <c r="C3943" s="46"/>
      <c r="D3943" s="43"/>
      <c r="E3943" s="45"/>
      <c r="F3943" s="42"/>
      <c r="G3943" s="42"/>
      <c r="H3943" s="42"/>
      <c r="I3943" s="45"/>
      <c r="J3943" s="42"/>
      <c r="K3943" s="42"/>
      <c r="L3943" s="42"/>
      <c r="M3943" s="42"/>
      <c r="N3943" s="42"/>
      <c r="O3943" s="42"/>
      <c r="P3943" s="42"/>
      <c r="Q3943" s="42"/>
    </row>
    <row r="3944" spans="1:17" ht="13" x14ac:dyDescent="0.15">
      <c r="A3944" s="42"/>
      <c r="B3944" s="167"/>
      <c r="C3944" s="46"/>
      <c r="D3944" s="43"/>
      <c r="E3944" s="45"/>
      <c r="F3944" s="42"/>
      <c r="G3944" s="42"/>
      <c r="H3944" s="42"/>
      <c r="I3944" s="45"/>
      <c r="J3944" s="42"/>
      <c r="K3944" s="42"/>
      <c r="L3944" s="42"/>
      <c r="M3944" s="42"/>
      <c r="N3944" s="42"/>
      <c r="O3944" s="42"/>
      <c r="P3944" s="42"/>
      <c r="Q3944" s="42"/>
    </row>
    <row r="3945" spans="1:17" ht="13" x14ac:dyDescent="0.15">
      <c r="A3945" s="42"/>
      <c r="B3945" s="167"/>
      <c r="C3945" s="46"/>
      <c r="D3945" s="43"/>
      <c r="E3945" s="45"/>
      <c r="F3945" s="42"/>
      <c r="G3945" s="42"/>
      <c r="H3945" s="42"/>
      <c r="I3945" s="45"/>
      <c r="J3945" s="42"/>
      <c r="K3945" s="42"/>
      <c r="L3945" s="42"/>
      <c r="M3945" s="42"/>
      <c r="N3945" s="42"/>
      <c r="O3945" s="42"/>
      <c r="P3945" s="42"/>
      <c r="Q3945" s="42"/>
    </row>
    <row r="3946" spans="1:17" ht="13" x14ac:dyDescent="0.15">
      <c r="A3946" s="42"/>
      <c r="B3946" s="167"/>
      <c r="C3946" s="46"/>
      <c r="D3946" s="43"/>
      <c r="E3946" s="45"/>
      <c r="F3946" s="42"/>
      <c r="G3946" s="42"/>
      <c r="H3946" s="42"/>
      <c r="I3946" s="45"/>
      <c r="J3946" s="42"/>
      <c r="K3946" s="42"/>
      <c r="L3946" s="42"/>
      <c r="M3946" s="42"/>
      <c r="N3946" s="42"/>
      <c r="O3946" s="42"/>
      <c r="P3946" s="42"/>
      <c r="Q3946" s="42"/>
    </row>
    <row r="3947" spans="1:17" ht="13" x14ac:dyDescent="0.15">
      <c r="A3947" s="42"/>
      <c r="B3947" s="167"/>
      <c r="C3947" s="46"/>
      <c r="D3947" s="43"/>
      <c r="E3947" s="45"/>
      <c r="F3947" s="42"/>
      <c r="G3947" s="42"/>
      <c r="H3947" s="42"/>
      <c r="I3947" s="45"/>
      <c r="J3947" s="42"/>
      <c r="K3947" s="42"/>
      <c r="L3947" s="42"/>
      <c r="M3947" s="42"/>
      <c r="N3947" s="42"/>
      <c r="O3947" s="42"/>
      <c r="P3947" s="42"/>
      <c r="Q3947" s="42"/>
    </row>
    <row r="3948" spans="1:17" ht="13" x14ac:dyDescent="0.15">
      <c r="A3948" s="42"/>
      <c r="B3948" s="167"/>
      <c r="C3948" s="46"/>
      <c r="D3948" s="43"/>
      <c r="E3948" s="45"/>
      <c r="F3948" s="42"/>
      <c r="G3948" s="42"/>
      <c r="H3948" s="42"/>
      <c r="I3948" s="45"/>
      <c r="J3948" s="42"/>
      <c r="K3948" s="42"/>
      <c r="L3948" s="42"/>
      <c r="M3948" s="42"/>
      <c r="N3948" s="42"/>
      <c r="O3948" s="42"/>
      <c r="P3948" s="42"/>
      <c r="Q3948" s="42"/>
    </row>
    <row r="3949" spans="1:17" ht="13" x14ac:dyDescent="0.15">
      <c r="A3949" s="42"/>
      <c r="B3949" s="167"/>
      <c r="C3949" s="46"/>
      <c r="D3949" s="43"/>
      <c r="E3949" s="45"/>
      <c r="F3949" s="42"/>
      <c r="G3949" s="42"/>
      <c r="H3949" s="42"/>
      <c r="I3949" s="45"/>
      <c r="J3949" s="42"/>
      <c r="K3949" s="42"/>
      <c r="L3949" s="42"/>
      <c r="M3949" s="42"/>
      <c r="N3949" s="42"/>
      <c r="O3949" s="42"/>
      <c r="P3949" s="42"/>
      <c r="Q3949" s="42"/>
    </row>
    <row r="3950" spans="1:17" ht="13" x14ac:dyDescent="0.15">
      <c r="A3950" s="42"/>
      <c r="B3950" s="167"/>
      <c r="C3950" s="46"/>
      <c r="D3950" s="43"/>
      <c r="E3950" s="45"/>
      <c r="F3950" s="42"/>
      <c r="G3950" s="42"/>
      <c r="H3950" s="42"/>
      <c r="I3950" s="45"/>
      <c r="J3950" s="42"/>
      <c r="K3950" s="42"/>
      <c r="L3950" s="42"/>
      <c r="M3950" s="42"/>
      <c r="N3950" s="42"/>
      <c r="O3950" s="42"/>
      <c r="P3950" s="42"/>
      <c r="Q3950" s="42"/>
    </row>
    <row r="3951" spans="1:17" ht="13" x14ac:dyDescent="0.15">
      <c r="A3951" s="42"/>
      <c r="B3951" s="167"/>
      <c r="C3951" s="46"/>
      <c r="D3951" s="43"/>
      <c r="E3951" s="45"/>
      <c r="F3951" s="42"/>
      <c r="G3951" s="42"/>
      <c r="H3951" s="42"/>
      <c r="I3951" s="45"/>
      <c r="J3951" s="42"/>
      <c r="K3951" s="42"/>
      <c r="L3951" s="42"/>
      <c r="M3951" s="42"/>
      <c r="N3951" s="42"/>
      <c r="O3951" s="42"/>
      <c r="P3951" s="42"/>
      <c r="Q3951" s="42"/>
    </row>
    <row r="3952" spans="1:17" ht="13" x14ac:dyDescent="0.15">
      <c r="A3952" s="42"/>
      <c r="B3952" s="167"/>
      <c r="C3952" s="46"/>
      <c r="D3952" s="43"/>
      <c r="E3952" s="45"/>
      <c r="F3952" s="42"/>
      <c r="G3952" s="42"/>
      <c r="H3952" s="42"/>
      <c r="I3952" s="45"/>
      <c r="J3952" s="42"/>
      <c r="K3952" s="42"/>
      <c r="L3952" s="42"/>
      <c r="M3952" s="42"/>
      <c r="N3952" s="42"/>
      <c r="O3952" s="42"/>
      <c r="P3952" s="42"/>
      <c r="Q3952" s="42"/>
    </row>
    <row r="3953" spans="1:17" ht="13" x14ac:dyDescent="0.15">
      <c r="A3953" s="42"/>
      <c r="B3953" s="167"/>
      <c r="C3953" s="46"/>
      <c r="D3953" s="43"/>
      <c r="E3953" s="45"/>
      <c r="F3953" s="42"/>
      <c r="G3953" s="42"/>
      <c r="H3953" s="42"/>
      <c r="I3953" s="45"/>
      <c r="J3953" s="42"/>
      <c r="K3953" s="42"/>
      <c r="L3953" s="42"/>
      <c r="M3953" s="42"/>
      <c r="N3953" s="42"/>
      <c r="O3953" s="42"/>
      <c r="P3953" s="42"/>
      <c r="Q3953" s="42"/>
    </row>
    <row r="3954" spans="1:17" ht="13" x14ac:dyDescent="0.15">
      <c r="A3954" s="42"/>
      <c r="B3954" s="167"/>
      <c r="C3954" s="46"/>
      <c r="D3954" s="43"/>
      <c r="E3954" s="45"/>
      <c r="F3954" s="42"/>
      <c r="G3954" s="42"/>
      <c r="H3954" s="42"/>
      <c r="I3954" s="45"/>
      <c r="J3954" s="42"/>
      <c r="K3954" s="42"/>
      <c r="L3954" s="42"/>
      <c r="M3954" s="42"/>
      <c r="N3954" s="42"/>
      <c r="O3954" s="42"/>
      <c r="P3954" s="42"/>
      <c r="Q3954" s="42"/>
    </row>
    <row r="3955" spans="1:17" ht="13" x14ac:dyDescent="0.15">
      <c r="A3955" s="42"/>
      <c r="B3955" s="167"/>
      <c r="C3955" s="46"/>
      <c r="D3955" s="43"/>
      <c r="E3955" s="45"/>
      <c r="F3955" s="42"/>
      <c r="G3955" s="42"/>
      <c r="H3955" s="42"/>
      <c r="I3955" s="45"/>
      <c r="J3955" s="42"/>
      <c r="K3955" s="42"/>
      <c r="L3955" s="42"/>
      <c r="M3955" s="42"/>
      <c r="N3955" s="42"/>
      <c r="O3955" s="42"/>
      <c r="P3955" s="42"/>
      <c r="Q3955" s="42"/>
    </row>
    <row r="3956" spans="1:17" ht="13" x14ac:dyDescent="0.15">
      <c r="A3956" s="42"/>
      <c r="B3956" s="167"/>
      <c r="C3956" s="46"/>
      <c r="D3956" s="43"/>
      <c r="E3956" s="45"/>
      <c r="F3956" s="42"/>
      <c r="G3956" s="42"/>
      <c r="H3956" s="42"/>
      <c r="I3956" s="45"/>
      <c r="J3956" s="42"/>
      <c r="K3956" s="42"/>
      <c r="L3956" s="42"/>
      <c r="M3956" s="42"/>
      <c r="N3956" s="42"/>
      <c r="O3956" s="42"/>
      <c r="P3956" s="42"/>
      <c r="Q3956" s="42"/>
    </row>
    <row r="3957" spans="1:17" ht="13" x14ac:dyDescent="0.15">
      <c r="A3957" s="42"/>
      <c r="B3957" s="167"/>
      <c r="C3957" s="46"/>
      <c r="D3957" s="43"/>
      <c r="E3957" s="45"/>
      <c r="F3957" s="42"/>
      <c r="G3957" s="42"/>
      <c r="H3957" s="42"/>
      <c r="I3957" s="45"/>
      <c r="J3957" s="42"/>
      <c r="K3957" s="42"/>
      <c r="L3957" s="42"/>
      <c r="M3957" s="42"/>
      <c r="N3957" s="42"/>
      <c r="O3957" s="42"/>
      <c r="P3957" s="42"/>
      <c r="Q3957" s="42"/>
    </row>
    <row r="3958" spans="1:17" ht="13" x14ac:dyDescent="0.15">
      <c r="A3958" s="42"/>
      <c r="B3958" s="167"/>
      <c r="C3958" s="46"/>
      <c r="D3958" s="43"/>
      <c r="E3958" s="45"/>
      <c r="F3958" s="42"/>
      <c r="G3958" s="42"/>
      <c r="H3958" s="42"/>
      <c r="I3958" s="45"/>
      <c r="J3958" s="42"/>
      <c r="K3958" s="42"/>
      <c r="L3958" s="42"/>
      <c r="M3958" s="42"/>
      <c r="N3958" s="42"/>
      <c r="O3958" s="42"/>
      <c r="P3958" s="42"/>
      <c r="Q3958" s="42"/>
    </row>
    <row r="3959" spans="1:17" ht="13" x14ac:dyDescent="0.15">
      <c r="A3959" s="42"/>
      <c r="B3959" s="167"/>
      <c r="C3959" s="46"/>
      <c r="D3959" s="43"/>
      <c r="E3959" s="45"/>
      <c r="F3959" s="42"/>
      <c r="G3959" s="42"/>
      <c r="H3959" s="42"/>
      <c r="I3959" s="45"/>
      <c r="J3959" s="42"/>
      <c r="K3959" s="42"/>
      <c r="L3959" s="42"/>
      <c r="M3959" s="42"/>
      <c r="N3959" s="42"/>
      <c r="O3959" s="42"/>
      <c r="P3959" s="42"/>
      <c r="Q3959" s="42"/>
    </row>
    <row r="3960" spans="1:17" ht="13" x14ac:dyDescent="0.15">
      <c r="A3960" s="42"/>
      <c r="B3960" s="167"/>
      <c r="C3960" s="46"/>
      <c r="D3960" s="43"/>
      <c r="E3960" s="45"/>
      <c r="F3960" s="42"/>
      <c r="G3960" s="42"/>
      <c r="H3960" s="42"/>
      <c r="I3960" s="45"/>
      <c r="J3960" s="42"/>
      <c r="K3960" s="42"/>
      <c r="L3960" s="42"/>
      <c r="M3960" s="42"/>
      <c r="N3960" s="42"/>
      <c r="O3960" s="42"/>
      <c r="P3960" s="42"/>
      <c r="Q3960" s="42"/>
    </row>
    <row r="3961" spans="1:17" ht="13" x14ac:dyDescent="0.15">
      <c r="A3961" s="42"/>
      <c r="B3961" s="167"/>
      <c r="C3961" s="46"/>
      <c r="D3961" s="43"/>
      <c r="E3961" s="45"/>
      <c r="F3961" s="42"/>
      <c r="G3961" s="42"/>
      <c r="H3961" s="42"/>
      <c r="I3961" s="45"/>
      <c r="J3961" s="42"/>
      <c r="K3961" s="42"/>
      <c r="L3961" s="42"/>
      <c r="M3961" s="42"/>
      <c r="N3961" s="42"/>
      <c r="O3961" s="42"/>
      <c r="P3961" s="42"/>
      <c r="Q3961" s="42"/>
    </row>
    <row r="3962" spans="1:17" ht="13" x14ac:dyDescent="0.15">
      <c r="A3962" s="42"/>
      <c r="B3962" s="167"/>
      <c r="C3962" s="46"/>
      <c r="D3962" s="43"/>
      <c r="E3962" s="45"/>
      <c r="F3962" s="42"/>
      <c r="G3962" s="42"/>
      <c r="H3962" s="42"/>
      <c r="I3962" s="45"/>
      <c r="J3962" s="42"/>
      <c r="K3962" s="42"/>
      <c r="L3962" s="42"/>
      <c r="M3962" s="42"/>
      <c r="N3962" s="42"/>
      <c r="O3962" s="42"/>
      <c r="P3962" s="42"/>
      <c r="Q3962" s="42"/>
    </row>
    <row r="3963" spans="1:17" ht="13" x14ac:dyDescent="0.15">
      <c r="A3963" s="42"/>
      <c r="B3963" s="167"/>
      <c r="C3963" s="46"/>
      <c r="D3963" s="43"/>
      <c r="E3963" s="45"/>
      <c r="F3963" s="42"/>
      <c r="G3963" s="42"/>
      <c r="H3963" s="42"/>
      <c r="I3963" s="45"/>
      <c r="J3963" s="42"/>
      <c r="K3963" s="42"/>
      <c r="L3963" s="42"/>
      <c r="M3963" s="42"/>
      <c r="N3963" s="42"/>
      <c r="O3963" s="42"/>
      <c r="P3963" s="42"/>
      <c r="Q3963" s="42"/>
    </row>
    <row r="3964" spans="1:17" ht="13" x14ac:dyDescent="0.15">
      <c r="A3964" s="42"/>
      <c r="B3964" s="167"/>
      <c r="C3964" s="46"/>
      <c r="D3964" s="43"/>
      <c r="E3964" s="45"/>
      <c r="F3964" s="42"/>
      <c r="G3964" s="42"/>
      <c r="H3964" s="42"/>
      <c r="I3964" s="45"/>
      <c r="J3964" s="42"/>
      <c r="K3964" s="42"/>
      <c r="L3964" s="42"/>
      <c r="M3964" s="42"/>
      <c r="N3964" s="42"/>
      <c r="O3964" s="42"/>
      <c r="P3964" s="42"/>
      <c r="Q3964" s="42"/>
    </row>
    <row r="3965" spans="1:17" ht="13" x14ac:dyDescent="0.15">
      <c r="A3965" s="42"/>
      <c r="B3965" s="167"/>
      <c r="C3965" s="46"/>
      <c r="D3965" s="43"/>
      <c r="E3965" s="45"/>
      <c r="F3965" s="42"/>
      <c r="G3965" s="42"/>
      <c r="H3965" s="42"/>
      <c r="I3965" s="45"/>
      <c r="J3965" s="42"/>
      <c r="K3965" s="42"/>
      <c r="L3965" s="42"/>
      <c r="M3965" s="42"/>
      <c r="N3965" s="42"/>
      <c r="O3965" s="42"/>
      <c r="P3965" s="42"/>
      <c r="Q3965" s="42"/>
    </row>
    <row r="3966" spans="1:17" ht="13" x14ac:dyDescent="0.15">
      <c r="A3966" s="42"/>
      <c r="B3966" s="167"/>
      <c r="C3966" s="46"/>
      <c r="D3966" s="43"/>
      <c r="E3966" s="45"/>
      <c r="F3966" s="42"/>
      <c r="G3966" s="42"/>
      <c r="H3966" s="42"/>
      <c r="I3966" s="45"/>
      <c r="J3966" s="42"/>
      <c r="K3966" s="42"/>
      <c r="L3966" s="42"/>
      <c r="M3966" s="42"/>
      <c r="N3966" s="42"/>
      <c r="O3966" s="42"/>
      <c r="P3966" s="42"/>
      <c r="Q3966" s="42"/>
    </row>
    <row r="3967" spans="1:17" ht="13" x14ac:dyDescent="0.15">
      <c r="A3967" s="42"/>
      <c r="B3967" s="167"/>
      <c r="C3967" s="46"/>
      <c r="D3967" s="43"/>
      <c r="E3967" s="45"/>
      <c r="F3967" s="42"/>
      <c r="G3967" s="42"/>
      <c r="H3967" s="42"/>
      <c r="I3967" s="45"/>
      <c r="J3967" s="42"/>
      <c r="K3967" s="42"/>
      <c r="L3967" s="42"/>
      <c r="M3967" s="42"/>
      <c r="N3967" s="42"/>
      <c r="O3967" s="42"/>
      <c r="P3967" s="42"/>
      <c r="Q3967" s="42"/>
    </row>
    <row r="3968" spans="1:17" ht="13" x14ac:dyDescent="0.15">
      <c r="A3968" s="42"/>
      <c r="B3968" s="167"/>
      <c r="C3968" s="46"/>
      <c r="D3968" s="43"/>
      <c r="E3968" s="45"/>
      <c r="F3968" s="42"/>
      <c r="G3968" s="42"/>
      <c r="H3968" s="42"/>
      <c r="I3968" s="45"/>
      <c r="J3968" s="42"/>
      <c r="K3968" s="42"/>
      <c r="L3968" s="42"/>
      <c r="M3968" s="42"/>
      <c r="N3968" s="42"/>
      <c r="O3968" s="42"/>
      <c r="P3968" s="42"/>
      <c r="Q3968" s="42"/>
    </row>
    <row r="3969" spans="1:17" ht="13" x14ac:dyDescent="0.15">
      <c r="A3969" s="42"/>
      <c r="B3969" s="167"/>
      <c r="C3969" s="46"/>
      <c r="D3969" s="43"/>
      <c r="E3969" s="45"/>
      <c r="F3969" s="42"/>
      <c r="G3969" s="42"/>
      <c r="H3969" s="42"/>
      <c r="I3969" s="45"/>
      <c r="J3969" s="42"/>
      <c r="K3969" s="42"/>
      <c r="L3969" s="42"/>
      <c r="M3969" s="42"/>
      <c r="N3969" s="42"/>
      <c r="O3969" s="42"/>
      <c r="P3969" s="42"/>
      <c r="Q3969" s="42"/>
    </row>
    <row r="3970" spans="1:17" ht="13" x14ac:dyDescent="0.15">
      <c r="A3970" s="42"/>
      <c r="B3970" s="167"/>
      <c r="C3970" s="46"/>
      <c r="D3970" s="43"/>
      <c r="E3970" s="45"/>
      <c r="F3970" s="42"/>
      <c r="G3970" s="42"/>
      <c r="H3970" s="42"/>
      <c r="I3970" s="45"/>
      <c r="J3970" s="42"/>
      <c r="K3970" s="42"/>
      <c r="L3970" s="42"/>
      <c r="M3970" s="42"/>
      <c r="N3970" s="42"/>
      <c r="O3970" s="42"/>
      <c r="P3970" s="42"/>
      <c r="Q3970" s="42"/>
    </row>
    <row r="3971" spans="1:17" ht="13" x14ac:dyDescent="0.15">
      <c r="A3971" s="42"/>
      <c r="B3971" s="167"/>
      <c r="C3971" s="46"/>
      <c r="D3971" s="43"/>
      <c r="E3971" s="45"/>
      <c r="F3971" s="42"/>
      <c r="G3971" s="42"/>
      <c r="H3971" s="42"/>
      <c r="I3971" s="45"/>
      <c r="J3971" s="42"/>
      <c r="K3971" s="42"/>
      <c r="L3971" s="42"/>
      <c r="M3971" s="42"/>
      <c r="N3971" s="42"/>
      <c r="O3971" s="42"/>
      <c r="P3971" s="42"/>
      <c r="Q3971" s="42"/>
    </row>
    <row r="3972" spans="1:17" ht="13" x14ac:dyDescent="0.15">
      <c r="A3972" s="42"/>
      <c r="B3972" s="167"/>
      <c r="C3972" s="46"/>
      <c r="D3972" s="43"/>
      <c r="E3972" s="45"/>
      <c r="F3972" s="42"/>
      <c r="G3972" s="42"/>
      <c r="H3972" s="42"/>
      <c r="I3972" s="45"/>
      <c r="J3972" s="42"/>
      <c r="K3972" s="42"/>
      <c r="L3972" s="42"/>
      <c r="M3972" s="42"/>
      <c r="N3972" s="42"/>
      <c r="O3972" s="42"/>
      <c r="P3972" s="42"/>
      <c r="Q3972" s="42"/>
    </row>
    <row r="3973" spans="1:17" ht="13" x14ac:dyDescent="0.15">
      <c r="A3973" s="42"/>
      <c r="B3973" s="167"/>
      <c r="C3973" s="46"/>
      <c r="D3973" s="43"/>
      <c r="E3973" s="45"/>
      <c r="F3973" s="42"/>
      <c r="G3973" s="42"/>
      <c r="H3973" s="42"/>
      <c r="I3973" s="45"/>
      <c r="J3973" s="42"/>
      <c r="K3973" s="42"/>
      <c r="L3973" s="42"/>
      <c r="M3973" s="42"/>
      <c r="N3973" s="42"/>
      <c r="O3973" s="42"/>
      <c r="P3973" s="42"/>
      <c r="Q3973" s="42"/>
    </row>
    <row r="3974" spans="1:17" ht="13" x14ac:dyDescent="0.15">
      <c r="A3974" s="42"/>
      <c r="B3974" s="167"/>
      <c r="C3974" s="46"/>
      <c r="D3974" s="43"/>
      <c r="E3974" s="45"/>
      <c r="F3974" s="42"/>
      <c r="G3974" s="42"/>
      <c r="H3974" s="42"/>
      <c r="I3974" s="45"/>
      <c r="J3974" s="42"/>
      <c r="K3974" s="42"/>
      <c r="L3974" s="42"/>
      <c r="M3974" s="42"/>
      <c r="N3974" s="42"/>
      <c r="O3974" s="42"/>
      <c r="P3974" s="42"/>
      <c r="Q3974" s="42"/>
    </row>
    <row r="3975" spans="1:17" ht="13" x14ac:dyDescent="0.15">
      <c r="A3975" s="42"/>
      <c r="B3975" s="167"/>
      <c r="C3975" s="46"/>
      <c r="D3975" s="43"/>
      <c r="E3975" s="45"/>
      <c r="F3975" s="42"/>
      <c r="G3975" s="42"/>
      <c r="H3975" s="42"/>
      <c r="I3975" s="45"/>
      <c r="J3975" s="42"/>
      <c r="K3975" s="42"/>
      <c r="L3975" s="42"/>
      <c r="M3975" s="42"/>
      <c r="N3975" s="42"/>
      <c r="O3975" s="42"/>
      <c r="P3975" s="42"/>
      <c r="Q3975" s="42"/>
    </row>
    <row r="3976" spans="1:17" ht="13" x14ac:dyDescent="0.15">
      <c r="A3976" s="42"/>
      <c r="B3976" s="167"/>
      <c r="C3976" s="46"/>
      <c r="D3976" s="43"/>
      <c r="E3976" s="45"/>
      <c r="F3976" s="42"/>
      <c r="G3976" s="42"/>
      <c r="H3976" s="42"/>
      <c r="I3976" s="45"/>
      <c r="J3976" s="42"/>
      <c r="K3976" s="42"/>
      <c r="L3976" s="42"/>
      <c r="M3976" s="42"/>
      <c r="N3976" s="42"/>
      <c r="O3976" s="42"/>
      <c r="P3976" s="42"/>
      <c r="Q3976" s="42"/>
    </row>
    <row r="3977" spans="1:17" ht="13" x14ac:dyDescent="0.15">
      <c r="A3977" s="42"/>
      <c r="B3977" s="167"/>
      <c r="C3977" s="46"/>
      <c r="D3977" s="43"/>
      <c r="E3977" s="45"/>
      <c r="F3977" s="42"/>
      <c r="G3977" s="42"/>
      <c r="H3977" s="42"/>
      <c r="I3977" s="45"/>
      <c r="J3977" s="42"/>
      <c r="K3977" s="42"/>
      <c r="L3977" s="42"/>
      <c r="M3977" s="42"/>
      <c r="N3977" s="42"/>
      <c r="O3977" s="42"/>
      <c r="P3977" s="42"/>
      <c r="Q3977" s="42"/>
    </row>
    <row r="3978" spans="1:17" ht="13" x14ac:dyDescent="0.15">
      <c r="A3978" s="42"/>
      <c r="B3978" s="167"/>
      <c r="C3978" s="46"/>
      <c r="D3978" s="43"/>
      <c r="E3978" s="45"/>
      <c r="F3978" s="42"/>
      <c r="G3978" s="42"/>
      <c r="H3978" s="42"/>
      <c r="I3978" s="45"/>
      <c r="J3978" s="42"/>
      <c r="K3978" s="42"/>
      <c r="L3978" s="42"/>
      <c r="M3978" s="42"/>
      <c r="N3978" s="42"/>
      <c r="O3978" s="42"/>
      <c r="P3978" s="42"/>
      <c r="Q3978" s="42"/>
    </row>
    <row r="3979" spans="1:17" ht="13" x14ac:dyDescent="0.15">
      <c r="A3979" s="42"/>
      <c r="B3979" s="167"/>
      <c r="C3979" s="46"/>
      <c r="D3979" s="43"/>
      <c r="E3979" s="45"/>
      <c r="F3979" s="42"/>
      <c r="G3979" s="42"/>
      <c r="H3979" s="42"/>
      <c r="I3979" s="45"/>
      <c r="J3979" s="42"/>
      <c r="K3979" s="42"/>
      <c r="L3979" s="42"/>
      <c r="M3979" s="42"/>
      <c r="N3979" s="42"/>
      <c r="O3979" s="42"/>
      <c r="P3979" s="42"/>
      <c r="Q3979" s="42"/>
    </row>
    <row r="3980" spans="1:17" ht="13" x14ac:dyDescent="0.15">
      <c r="A3980" s="42"/>
      <c r="B3980" s="167"/>
      <c r="C3980" s="46"/>
      <c r="D3980" s="43"/>
      <c r="E3980" s="45"/>
      <c r="F3980" s="42"/>
      <c r="G3980" s="42"/>
      <c r="H3980" s="42"/>
      <c r="I3980" s="45"/>
      <c r="J3980" s="42"/>
      <c r="K3980" s="42"/>
      <c r="L3980" s="42"/>
      <c r="M3980" s="42"/>
      <c r="N3980" s="42"/>
      <c r="O3980" s="42"/>
      <c r="P3980" s="42"/>
      <c r="Q3980" s="42"/>
    </row>
    <row r="3981" spans="1:17" ht="13" x14ac:dyDescent="0.15">
      <c r="A3981" s="42"/>
      <c r="B3981" s="167"/>
      <c r="C3981" s="46"/>
      <c r="D3981" s="43"/>
      <c r="E3981" s="45"/>
      <c r="F3981" s="42"/>
      <c r="G3981" s="42"/>
      <c r="H3981" s="42"/>
      <c r="I3981" s="45"/>
      <c r="J3981" s="42"/>
      <c r="K3981" s="42"/>
      <c r="L3981" s="42"/>
      <c r="M3981" s="42"/>
      <c r="N3981" s="42"/>
      <c r="O3981" s="42"/>
      <c r="P3981" s="42"/>
      <c r="Q3981" s="42"/>
    </row>
    <row r="3982" spans="1:17" ht="13" x14ac:dyDescent="0.15">
      <c r="A3982" s="42"/>
      <c r="B3982" s="167"/>
      <c r="C3982" s="46"/>
      <c r="D3982" s="43"/>
      <c r="E3982" s="45"/>
      <c r="F3982" s="42"/>
      <c r="G3982" s="42"/>
      <c r="H3982" s="42"/>
      <c r="I3982" s="45"/>
      <c r="J3982" s="42"/>
      <c r="K3982" s="42"/>
      <c r="L3982" s="42"/>
      <c r="M3982" s="42"/>
      <c r="N3982" s="42"/>
      <c r="O3982" s="42"/>
      <c r="P3982" s="42"/>
      <c r="Q3982" s="42"/>
    </row>
    <row r="3983" spans="1:17" ht="13" x14ac:dyDescent="0.15">
      <c r="A3983" s="42"/>
      <c r="B3983" s="167"/>
      <c r="C3983" s="46"/>
      <c r="D3983" s="43"/>
      <c r="E3983" s="45"/>
      <c r="F3983" s="42"/>
      <c r="G3983" s="42"/>
      <c r="H3983" s="42"/>
      <c r="I3983" s="45"/>
      <c r="J3983" s="42"/>
      <c r="K3983" s="42"/>
      <c r="L3983" s="42"/>
      <c r="M3983" s="42"/>
      <c r="N3983" s="42"/>
      <c r="O3983" s="42"/>
      <c r="P3983" s="42"/>
      <c r="Q3983" s="42"/>
    </row>
    <row r="3984" spans="1:17" ht="13" x14ac:dyDescent="0.15">
      <c r="A3984" s="42"/>
      <c r="B3984" s="167"/>
      <c r="C3984" s="46"/>
      <c r="D3984" s="43"/>
      <c r="E3984" s="45"/>
      <c r="F3984" s="42"/>
      <c r="G3984" s="42"/>
      <c r="H3984" s="42"/>
      <c r="I3984" s="45"/>
      <c r="J3984" s="42"/>
      <c r="K3984" s="42"/>
      <c r="L3984" s="42"/>
      <c r="M3984" s="42"/>
      <c r="N3984" s="42"/>
      <c r="O3984" s="42"/>
      <c r="P3984" s="42"/>
      <c r="Q3984" s="42"/>
    </row>
    <row r="3985" spans="1:17" ht="13" x14ac:dyDescent="0.15">
      <c r="A3985" s="42"/>
      <c r="B3985" s="167"/>
      <c r="C3985" s="46"/>
      <c r="D3985" s="43"/>
      <c r="E3985" s="45"/>
      <c r="F3985" s="42"/>
      <c r="G3985" s="42"/>
      <c r="H3985" s="42"/>
      <c r="I3985" s="45"/>
      <c r="J3985" s="42"/>
      <c r="K3985" s="42"/>
      <c r="L3985" s="42"/>
      <c r="M3985" s="42"/>
      <c r="N3985" s="42"/>
      <c r="O3985" s="42"/>
      <c r="P3985" s="42"/>
      <c r="Q3985" s="42"/>
    </row>
    <row r="3986" spans="1:17" ht="13" x14ac:dyDescent="0.15">
      <c r="A3986" s="42"/>
      <c r="B3986" s="167"/>
      <c r="C3986" s="46"/>
      <c r="D3986" s="43"/>
      <c r="E3986" s="45"/>
      <c r="F3986" s="42"/>
      <c r="G3986" s="42"/>
      <c r="H3986" s="42"/>
      <c r="I3986" s="45"/>
      <c r="J3986" s="42"/>
      <c r="K3986" s="42"/>
      <c r="L3986" s="42"/>
      <c r="M3986" s="42"/>
      <c r="N3986" s="42"/>
      <c r="O3986" s="42"/>
      <c r="P3986" s="42"/>
      <c r="Q3986" s="42"/>
    </row>
    <row r="3987" spans="1:17" ht="13" x14ac:dyDescent="0.15">
      <c r="A3987" s="42"/>
      <c r="B3987" s="167"/>
      <c r="C3987" s="46"/>
      <c r="D3987" s="43"/>
      <c r="E3987" s="45"/>
      <c r="F3987" s="42"/>
      <c r="G3987" s="42"/>
      <c r="H3987" s="42"/>
      <c r="I3987" s="45"/>
      <c r="J3987" s="42"/>
      <c r="K3987" s="42"/>
      <c r="L3987" s="42"/>
      <c r="M3987" s="42"/>
      <c r="N3987" s="42"/>
      <c r="O3987" s="42"/>
      <c r="P3987" s="42"/>
      <c r="Q3987" s="42"/>
    </row>
    <row r="3988" spans="1:17" ht="13" x14ac:dyDescent="0.15">
      <c r="A3988" s="42"/>
      <c r="B3988" s="167"/>
      <c r="C3988" s="46"/>
      <c r="D3988" s="43"/>
      <c r="E3988" s="45"/>
      <c r="F3988" s="42"/>
      <c r="G3988" s="42"/>
      <c r="H3988" s="42"/>
      <c r="I3988" s="45"/>
      <c r="J3988" s="42"/>
      <c r="K3988" s="42"/>
      <c r="L3988" s="42"/>
      <c r="M3988" s="42"/>
      <c r="N3988" s="42"/>
      <c r="O3988" s="42"/>
      <c r="P3988" s="42"/>
      <c r="Q3988" s="42"/>
    </row>
    <row r="3989" spans="1:17" ht="13" x14ac:dyDescent="0.15">
      <c r="A3989" s="42"/>
      <c r="B3989" s="167"/>
      <c r="C3989" s="46"/>
      <c r="D3989" s="43"/>
      <c r="E3989" s="45"/>
      <c r="F3989" s="42"/>
      <c r="G3989" s="42"/>
      <c r="H3989" s="42"/>
      <c r="I3989" s="45"/>
      <c r="J3989" s="42"/>
      <c r="K3989" s="42"/>
      <c r="L3989" s="42"/>
      <c r="M3989" s="42"/>
      <c r="N3989" s="42"/>
      <c r="O3989" s="42"/>
      <c r="P3989" s="42"/>
      <c r="Q3989" s="42"/>
    </row>
    <row r="3990" spans="1:17" ht="13" x14ac:dyDescent="0.15">
      <c r="A3990" s="42"/>
      <c r="B3990" s="167"/>
      <c r="C3990" s="46"/>
      <c r="D3990" s="43"/>
      <c r="E3990" s="45"/>
      <c r="F3990" s="42"/>
      <c r="G3990" s="42"/>
      <c r="H3990" s="42"/>
      <c r="I3990" s="45"/>
      <c r="J3990" s="42"/>
      <c r="K3990" s="42"/>
      <c r="L3990" s="42"/>
      <c r="M3990" s="42"/>
      <c r="N3990" s="42"/>
      <c r="O3990" s="42"/>
      <c r="P3990" s="42"/>
      <c r="Q3990" s="42"/>
    </row>
    <row r="3991" spans="1:17" ht="13" x14ac:dyDescent="0.15">
      <c r="A3991" s="42"/>
      <c r="B3991" s="167"/>
      <c r="C3991" s="46"/>
      <c r="D3991" s="43"/>
      <c r="E3991" s="45"/>
      <c r="F3991" s="42"/>
      <c r="G3991" s="42"/>
      <c r="H3991" s="42"/>
      <c r="I3991" s="45"/>
      <c r="J3991" s="42"/>
      <c r="K3991" s="42"/>
      <c r="L3991" s="42"/>
      <c r="M3991" s="42"/>
      <c r="N3991" s="42"/>
      <c r="O3991" s="42"/>
      <c r="P3991" s="42"/>
      <c r="Q3991" s="42"/>
    </row>
    <row r="3992" spans="1:17" ht="13" x14ac:dyDescent="0.15">
      <c r="A3992" s="42"/>
      <c r="B3992" s="167"/>
      <c r="C3992" s="46"/>
      <c r="D3992" s="43"/>
      <c r="E3992" s="45"/>
      <c r="F3992" s="42"/>
      <c r="G3992" s="42"/>
      <c r="H3992" s="42"/>
      <c r="I3992" s="45"/>
      <c r="J3992" s="42"/>
      <c r="K3992" s="42"/>
      <c r="L3992" s="42"/>
      <c r="M3992" s="42"/>
      <c r="N3992" s="42"/>
      <c r="O3992" s="42"/>
      <c r="P3992" s="42"/>
      <c r="Q3992" s="42"/>
    </row>
    <row r="3993" spans="1:17" ht="13" x14ac:dyDescent="0.15">
      <c r="A3993" s="42"/>
      <c r="B3993" s="167"/>
      <c r="C3993" s="46"/>
      <c r="D3993" s="43"/>
      <c r="E3993" s="45"/>
      <c r="F3993" s="42"/>
      <c r="G3993" s="42"/>
      <c r="H3993" s="42"/>
      <c r="I3993" s="45"/>
      <c r="J3993" s="42"/>
      <c r="K3993" s="42"/>
      <c r="L3993" s="42"/>
      <c r="M3993" s="42"/>
      <c r="N3993" s="42"/>
      <c r="O3993" s="42"/>
      <c r="P3993" s="42"/>
      <c r="Q3993" s="42"/>
    </row>
    <row r="3994" spans="1:17" ht="13" x14ac:dyDescent="0.15">
      <c r="A3994" s="42"/>
      <c r="B3994" s="167"/>
      <c r="C3994" s="46"/>
      <c r="D3994" s="43"/>
      <c r="E3994" s="45"/>
      <c r="F3994" s="42"/>
      <c r="G3994" s="42"/>
      <c r="H3994" s="42"/>
      <c r="I3994" s="45"/>
      <c r="J3994" s="42"/>
      <c r="K3994" s="42"/>
      <c r="L3994" s="42"/>
      <c r="M3994" s="42"/>
      <c r="N3994" s="42"/>
      <c r="O3994" s="42"/>
      <c r="P3994" s="42"/>
      <c r="Q3994" s="42"/>
    </row>
    <row r="3995" spans="1:17" ht="13" x14ac:dyDescent="0.15">
      <c r="A3995" s="42"/>
      <c r="B3995" s="167"/>
      <c r="C3995" s="46"/>
      <c r="D3995" s="43"/>
      <c r="E3995" s="45"/>
      <c r="F3995" s="42"/>
      <c r="G3995" s="42"/>
      <c r="H3995" s="42"/>
      <c r="I3995" s="45"/>
      <c r="J3995" s="42"/>
      <c r="K3995" s="42"/>
      <c r="L3995" s="42"/>
      <c r="M3995" s="42"/>
      <c r="N3995" s="42"/>
      <c r="O3995" s="42"/>
      <c r="P3995" s="42"/>
      <c r="Q3995" s="42"/>
    </row>
    <row r="3996" spans="1:17" ht="13" x14ac:dyDescent="0.15">
      <c r="A3996" s="42"/>
      <c r="B3996" s="167"/>
      <c r="C3996" s="46"/>
      <c r="D3996" s="43"/>
      <c r="E3996" s="45"/>
      <c r="F3996" s="42"/>
      <c r="G3996" s="42"/>
      <c r="H3996" s="42"/>
      <c r="I3996" s="45"/>
      <c r="J3996" s="42"/>
      <c r="K3996" s="42"/>
      <c r="L3996" s="42"/>
      <c r="M3996" s="42"/>
      <c r="N3996" s="42"/>
      <c r="O3996" s="42"/>
      <c r="P3996" s="42"/>
      <c r="Q3996" s="42"/>
    </row>
    <row r="3997" spans="1:17" ht="13" x14ac:dyDescent="0.15">
      <c r="A3997" s="42"/>
      <c r="B3997" s="167"/>
      <c r="C3997" s="46"/>
      <c r="D3997" s="43"/>
      <c r="E3997" s="45"/>
      <c r="F3997" s="42"/>
      <c r="G3997" s="42"/>
      <c r="H3997" s="42"/>
      <c r="I3997" s="45"/>
      <c r="J3997" s="42"/>
      <c r="K3997" s="42"/>
      <c r="L3997" s="42"/>
      <c r="M3997" s="42"/>
      <c r="N3997" s="42"/>
      <c r="O3997" s="42"/>
      <c r="P3997" s="42"/>
      <c r="Q3997" s="42"/>
    </row>
    <row r="3998" spans="1:17" ht="13" x14ac:dyDescent="0.15">
      <c r="A3998" s="42"/>
      <c r="B3998" s="167"/>
      <c r="C3998" s="46"/>
      <c r="D3998" s="43"/>
      <c r="E3998" s="45"/>
      <c r="F3998" s="42"/>
      <c r="G3998" s="42"/>
      <c r="H3998" s="42"/>
      <c r="I3998" s="45"/>
      <c r="J3998" s="42"/>
      <c r="K3998" s="42"/>
      <c r="L3998" s="42"/>
      <c r="M3998" s="42"/>
      <c r="N3998" s="42"/>
      <c r="O3998" s="42"/>
      <c r="P3998" s="42"/>
      <c r="Q3998" s="42"/>
    </row>
    <row r="3999" spans="1:17" ht="13" x14ac:dyDescent="0.15">
      <c r="A3999" s="42"/>
      <c r="B3999" s="167"/>
      <c r="C3999" s="46"/>
      <c r="D3999" s="43"/>
      <c r="E3999" s="45"/>
      <c r="F3999" s="42"/>
      <c r="G3999" s="42"/>
      <c r="H3999" s="42"/>
      <c r="I3999" s="45"/>
      <c r="J3999" s="42"/>
      <c r="K3999" s="42"/>
      <c r="L3999" s="42"/>
      <c r="M3999" s="42"/>
      <c r="N3999" s="42"/>
      <c r="O3999" s="42"/>
      <c r="P3999" s="42"/>
      <c r="Q3999" s="42"/>
    </row>
    <row r="4000" spans="1:17" ht="13" x14ac:dyDescent="0.15">
      <c r="A4000" s="42"/>
      <c r="B4000" s="167"/>
      <c r="C4000" s="46"/>
      <c r="D4000" s="43"/>
      <c r="E4000" s="45"/>
      <c r="F4000" s="42"/>
      <c r="G4000" s="42"/>
      <c r="H4000" s="42"/>
      <c r="I4000" s="45"/>
      <c r="J4000" s="42"/>
      <c r="K4000" s="42"/>
      <c r="L4000" s="42"/>
      <c r="M4000" s="42"/>
      <c r="N4000" s="42"/>
      <c r="O4000" s="42"/>
      <c r="P4000" s="42"/>
      <c r="Q4000" s="42"/>
    </row>
    <row r="4001" spans="1:17" ht="13" x14ac:dyDescent="0.15">
      <c r="A4001" s="42"/>
      <c r="B4001" s="167"/>
      <c r="C4001" s="46"/>
      <c r="D4001" s="43"/>
      <c r="E4001" s="45"/>
      <c r="F4001" s="42"/>
      <c r="G4001" s="42"/>
      <c r="H4001" s="42"/>
      <c r="I4001" s="45"/>
      <c r="J4001" s="42"/>
      <c r="K4001" s="42"/>
      <c r="L4001" s="42"/>
      <c r="M4001" s="42"/>
      <c r="N4001" s="42"/>
      <c r="O4001" s="42"/>
      <c r="P4001" s="42"/>
      <c r="Q4001" s="42"/>
    </row>
    <row r="4002" spans="1:17" ht="13" x14ac:dyDescent="0.15">
      <c r="A4002" s="42"/>
      <c r="B4002" s="167"/>
      <c r="C4002" s="46"/>
      <c r="D4002" s="43"/>
      <c r="E4002" s="45"/>
      <c r="F4002" s="42"/>
      <c r="G4002" s="42"/>
      <c r="H4002" s="42"/>
      <c r="I4002" s="45"/>
      <c r="J4002" s="42"/>
      <c r="K4002" s="42"/>
      <c r="L4002" s="42"/>
      <c r="M4002" s="42"/>
      <c r="N4002" s="42"/>
      <c r="O4002" s="42"/>
      <c r="P4002" s="42"/>
      <c r="Q4002" s="42"/>
    </row>
    <row r="4003" spans="1:17" ht="13" x14ac:dyDescent="0.15">
      <c r="A4003" s="42"/>
      <c r="B4003" s="167"/>
      <c r="C4003" s="46"/>
      <c r="D4003" s="43"/>
      <c r="E4003" s="45"/>
      <c r="F4003" s="42"/>
      <c r="G4003" s="42"/>
      <c r="H4003" s="42"/>
      <c r="I4003" s="45"/>
      <c r="J4003" s="42"/>
      <c r="K4003" s="42"/>
      <c r="L4003" s="42"/>
      <c r="M4003" s="42"/>
      <c r="N4003" s="42"/>
      <c r="O4003" s="42"/>
      <c r="P4003" s="42"/>
      <c r="Q4003" s="42"/>
    </row>
    <row r="4004" spans="1:17" ht="13" x14ac:dyDescent="0.15">
      <c r="A4004" s="42"/>
      <c r="B4004" s="167"/>
      <c r="C4004" s="46"/>
      <c r="D4004" s="43"/>
      <c r="E4004" s="45"/>
      <c r="F4004" s="42"/>
      <c r="G4004" s="42"/>
      <c r="H4004" s="42"/>
      <c r="I4004" s="45"/>
      <c r="J4004" s="42"/>
      <c r="K4004" s="42"/>
      <c r="L4004" s="42"/>
      <c r="M4004" s="42"/>
      <c r="N4004" s="42"/>
      <c r="O4004" s="42"/>
      <c r="P4004" s="42"/>
      <c r="Q4004" s="42"/>
    </row>
    <row r="4005" spans="1:17" ht="13" x14ac:dyDescent="0.15">
      <c r="A4005" s="42"/>
      <c r="B4005" s="167"/>
      <c r="C4005" s="46"/>
      <c r="D4005" s="43"/>
      <c r="E4005" s="45"/>
      <c r="F4005" s="42"/>
      <c r="G4005" s="42"/>
      <c r="H4005" s="42"/>
      <c r="I4005" s="45"/>
      <c r="J4005" s="42"/>
      <c r="K4005" s="42"/>
      <c r="L4005" s="42"/>
      <c r="M4005" s="42"/>
      <c r="N4005" s="42"/>
      <c r="O4005" s="42"/>
      <c r="P4005" s="42"/>
      <c r="Q4005" s="42"/>
    </row>
    <row r="4006" spans="1:17" ht="13" x14ac:dyDescent="0.15">
      <c r="A4006" s="42"/>
      <c r="B4006" s="167"/>
      <c r="C4006" s="46"/>
      <c r="D4006" s="43"/>
      <c r="E4006" s="45"/>
      <c r="F4006" s="42"/>
      <c r="G4006" s="42"/>
      <c r="H4006" s="42"/>
      <c r="I4006" s="45"/>
      <c r="J4006" s="42"/>
      <c r="K4006" s="42"/>
      <c r="L4006" s="42"/>
      <c r="M4006" s="42"/>
      <c r="N4006" s="42"/>
      <c r="O4006" s="42"/>
      <c r="P4006" s="42"/>
      <c r="Q4006" s="42"/>
    </row>
    <row r="4007" spans="1:17" ht="13" x14ac:dyDescent="0.15">
      <c r="A4007" s="42"/>
      <c r="B4007" s="167"/>
      <c r="C4007" s="46"/>
      <c r="D4007" s="43"/>
      <c r="E4007" s="45"/>
      <c r="F4007" s="42"/>
      <c r="G4007" s="42"/>
      <c r="H4007" s="42"/>
      <c r="I4007" s="45"/>
      <c r="J4007" s="42"/>
      <c r="K4007" s="42"/>
      <c r="L4007" s="42"/>
      <c r="M4007" s="42"/>
      <c r="N4007" s="42"/>
      <c r="O4007" s="42"/>
      <c r="P4007" s="42"/>
      <c r="Q4007" s="42"/>
    </row>
    <row r="4008" spans="1:17" ht="13" x14ac:dyDescent="0.15">
      <c r="A4008" s="42"/>
      <c r="B4008" s="167"/>
      <c r="C4008" s="46"/>
      <c r="D4008" s="43"/>
      <c r="E4008" s="45"/>
      <c r="F4008" s="42"/>
      <c r="G4008" s="42"/>
      <c r="H4008" s="42"/>
      <c r="I4008" s="45"/>
      <c r="J4008" s="42"/>
      <c r="K4008" s="42"/>
      <c r="L4008" s="42"/>
      <c r="M4008" s="42"/>
      <c r="N4008" s="42"/>
      <c r="O4008" s="42"/>
      <c r="P4008" s="42"/>
      <c r="Q4008" s="42"/>
    </row>
    <row r="4009" spans="1:17" ht="13" x14ac:dyDescent="0.15">
      <c r="A4009" s="42"/>
      <c r="B4009" s="167"/>
      <c r="C4009" s="46"/>
      <c r="D4009" s="43"/>
      <c r="E4009" s="45"/>
      <c r="F4009" s="42"/>
      <c r="G4009" s="42"/>
      <c r="H4009" s="42"/>
      <c r="I4009" s="45"/>
      <c r="J4009" s="42"/>
      <c r="K4009" s="42"/>
      <c r="L4009" s="42"/>
      <c r="M4009" s="42"/>
      <c r="N4009" s="42"/>
      <c r="O4009" s="42"/>
      <c r="P4009" s="42"/>
      <c r="Q4009" s="42"/>
    </row>
    <row r="4010" spans="1:17" ht="13" x14ac:dyDescent="0.15">
      <c r="A4010" s="42"/>
      <c r="B4010" s="167"/>
      <c r="C4010" s="46"/>
      <c r="D4010" s="43"/>
      <c r="E4010" s="45"/>
      <c r="F4010" s="42"/>
      <c r="G4010" s="42"/>
      <c r="H4010" s="42"/>
      <c r="I4010" s="45"/>
      <c r="J4010" s="42"/>
      <c r="K4010" s="42"/>
      <c r="L4010" s="42"/>
      <c r="M4010" s="42"/>
      <c r="N4010" s="42"/>
      <c r="O4010" s="42"/>
      <c r="P4010" s="42"/>
      <c r="Q4010" s="42"/>
    </row>
    <row r="4011" spans="1:17" ht="13" x14ac:dyDescent="0.15">
      <c r="A4011" s="42"/>
      <c r="B4011" s="167"/>
      <c r="C4011" s="46"/>
      <c r="D4011" s="43"/>
      <c r="E4011" s="45"/>
      <c r="F4011" s="42"/>
      <c r="G4011" s="42"/>
      <c r="H4011" s="42"/>
      <c r="I4011" s="45"/>
      <c r="J4011" s="42"/>
      <c r="K4011" s="42"/>
      <c r="L4011" s="42"/>
      <c r="M4011" s="42"/>
      <c r="N4011" s="42"/>
      <c r="O4011" s="42"/>
      <c r="P4011" s="42"/>
      <c r="Q4011" s="42"/>
    </row>
    <row r="4012" spans="1:17" ht="13" x14ac:dyDescent="0.15">
      <c r="A4012" s="42"/>
      <c r="B4012" s="167"/>
      <c r="C4012" s="46"/>
      <c r="D4012" s="43"/>
      <c r="E4012" s="45"/>
      <c r="F4012" s="42"/>
      <c r="G4012" s="42"/>
      <c r="H4012" s="42"/>
      <c r="I4012" s="45"/>
      <c r="J4012" s="42"/>
      <c r="K4012" s="42"/>
      <c r="L4012" s="42"/>
      <c r="M4012" s="42"/>
      <c r="N4012" s="42"/>
      <c r="O4012" s="42"/>
      <c r="P4012" s="42"/>
      <c r="Q4012" s="42"/>
    </row>
    <row r="4013" spans="1:17" ht="13" x14ac:dyDescent="0.15">
      <c r="A4013" s="42"/>
      <c r="B4013" s="167"/>
      <c r="C4013" s="46"/>
      <c r="D4013" s="43"/>
      <c r="E4013" s="45"/>
      <c r="F4013" s="42"/>
      <c r="G4013" s="42"/>
      <c r="H4013" s="42"/>
      <c r="I4013" s="45"/>
      <c r="J4013" s="42"/>
      <c r="K4013" s="42"/>
      <c r="L4013" s="42"/>
      <c r="M4013" s="42"/>
      <c r="N4013" s="42"/>
      <c r="O4013" s="42"/>
      <c r="P4013" s="42"/>
      <c r="Q4013" s="42"/>
    </row>
    <row r="4014" spans="1:17" ht="13" x14ac:dyDescent="0.15">
      <c r="A4014" s="42"/>
      <c r="B4014" s="167"/>
      <c r="C4014" s="46"/>
      <c r="D4014" s="43"/>
      <c r="E4014" s="45"/>
      <c r="F4014" s="42"/>
      <c r="G4014" s="42"/>
      <c r="H4014" s="42"/>
      <c r="I4014" s="45"/>
      <c r="J4014" s="42"/>
      <c r="K4014" s="42"/>
      <c r="L4014" s="42"/>
      <c r="M4014" s="42"/>
      <c r="N4014" s="42"/>
      <c r="O4014" s="42"/>
      <c r="P4014" s="42"/>
      <c r="Q4014" s="42"/>
    </row>
    <row r="4015" spans="1:17" ht="13" x14ac:dyDescent="0.15">
      <c r="A4015" s="42"/>
      <c r="B4015" s="167"/>
      <c r="C4015" s="46"/>
      <c r="D4015" s="43"/>
      <c r="E4015" s="45"/>
      <c r="F4015" s="42"/>
      <c r="G4015" s="42"/>
      <c r="H4015" s="42"/>
      <c r="I4015" s="45"/>
      <c r="J4015" s="42"/>
      <c r="K4015" s="42"/>
      <c r="L4015" s="42"/>
      <c r="M4015" s="42"/>
      <c r="N4015" s="42"/>
      <c r="O4015" s="42"/>
      <c r="P4015" s="42"/>
      <c r="Q4015" s="42"/>
    </row>
    <row r="4016" spans="1:17" ht="13" x14ac:dyDescent="0.15">
      <c r="A4016" s="42"/>
      <c r="B4016" s="167"/>
      <c r="C4016" s="46"/>
      <c r="D4016" s="43"/>
      <c r="E4016" s="45"/>
      <c r="F4016" s="42"/>
      <c r="G4016" s="42"/>
      <c r="H4016" s="42"/>
      <c r="I4016" s="45"/>
      <c r="J4016" s="42"/>
      <c r="K4016" s="42"/>
      <c r="L4016" s="42"/>
      <c r="M4016" s="42"/>
      <c r="N4016" s="42"/>
      <c r="O4016" s="42"/>
      <c r="P4016" s="42"/>
      <c r="Q4016" s="42"/>
    </row>
    <row r="4017" spans="1:17" ht="13" x14ac:dyDescent="0.15">
      <c r="A4017" s="42"/>
      <c r="B4017" s="167"/>
      <c r="C4017" s="46"/>
      <c r="D4017" s="43"/>
      <c r="E4017" s="45"/>
      <c r="F4017" s="42"/>
      <c r="G4017" s="42"/>
      <c r="H4017" s="42"/>
      <c r="I4017" s="45"/>
      <c r="J4017" s="42"/>
      <c r="K4017" s="42"/>
      <c r="L4017" s="42"/>
      <c r="M4017" s="42"/>
      <c r="N4017" s="42"/>
      <c r="O4017" s="42"/>
      <c r="P4017" s="42"/>
      <c r="Q4017" s="42"/>
    </row>
    <row r="4018" spans="1:17" ht="13" x14ac:dyDescent="0.15">
      <c r="A4018" s="42"/>
      <c r="B4018" s="167"/>
      <c r="C4018" s="46"/>
      <c r="D4018" s="43"/>
      <c r="E4018" s="45"/>
      <c r="F4018" s="42"/>
      <c r="G4018" s="42"/>
      <c r="H4018" s="42"/>
      <c r="I4018" s="45"/>
      <c r="J4018" s="42"/>
      <c r="K4018" s="42"/>
      <c r="L4018" s="42"/>
      <c r="M4018" s="42"/>
      <c r="N4018" s="42"/>
      <c r="O4018" s="42"/>
      <c r="P4018" s="42"/>
      <c r="Q4018" s="42"/>
    </row>
    <row r="4019" spans="1:17" ht="13" x14ac:dyDescent="0.15">
      <c r="A4019" s="42"/>
      <c r="B4019" s="167"/>
      <c r="C4019" s="46"/>
      <c r="D4019" s="43"/>
      <c r="E4019" s="45"/>
      <c r="F4019" s="42"/>
      <c r="G4019" s="42"/>
      <c r="H4019" s="42"/>
      <c r="I4019" s="45"/>
      <c r="J4019" s="42"/>
      <c r="K4019" s="42"/>
      <c r="L4019" s="42"/>
      <c r="M4019" s="42"/>
      <c r="N4019" s="42"/>
      <c r="O4019" s="42"/>
      <c r="P4019" s="42"/>
      <c r="Q4019" s="42"/>
    </row>
    <row r="4020" spans="1:17" ht="13" x14ac:dyDescent="0.15">
      <c r="A4020" s="42"/>
      <c r="B4020" s="167"/>
      <c r="C4020" s="46"/>
      <c r="D4020" s="43"/>
      <c r="E4020" s="45"/>
      <c r="F4020" s="42"/>
      <c r="G4020" s="42"/>
      <c r="H4020" s="42"/>
      <c r="I4020" s="45"/>
      <c r="J4020" s="42"/>
      <c r="K4020" s="42"/>
      <c r="L4020" s="42"/>
      <c r="M4020" s="42"/>
      <c r="N4020" s="42"/>
      <c r="O4020" s="42"/>
      <c r="P4020" s="42"/>
      <c r="Q4020" s="42"/>
    </row>
    <row r="4021" spans="1:17" ht="13" x14ac:dyDescent="0.15">
      <c r="A4021" s="42"/>
      <c r="B4021" s="167"/>
      <c r="C4021" s="46"/>
      <c r="D4021" s="43"/>
      <c r="E4021" s="45"/>
      <c r="F4021" s="42"/>
      <c r="G4021" s="42"/>
      <c r="H4021" s="42"/>
      <c r="I4021" s="45"/>
      <c r="J4021" s="42"/>
      <c r="K4021" s="42"/>
      <c r="L4021" s="42"/>
      <c r="M4021" s="42"/>
      <c r="N4021" s="42"/>
      <c r="O4021" s="42"/>
      <c r="P4021" s="42"/>
      <c r="Q4021" s="42"/>
    </row>
    <row r="4022" spans="1:17" ht="13" x14ac:dyDescent="0.15">
      <c r="A4022" s="42"/>
      <c r="B4022" s="167"/>
      <c r="C4022" s="46"/>
      <c r="D4022" s="43"/>
      <c r="E4022" s="45"/>
      <c r="F4022" s="42"/>
      <c r="G4022" s="42"/>
      <c r="H4022" s="42"/>
      <c r="I4022" s="45"/>
      <c r="J4022" s="42"/>
      <c r="K4022" s="42"/>
      <c r="L4022" s="42"/>
      <c r="M4022" s="42"/>
      <c r="N4022" s="42"/>
      <c r="O4022" s="42"/>
      <c r="P4022" s="42"/>
      <c r="Q4022" s="42"/>
    </row>
    <row r="4023" spans="1:17" ht="13" x14ac:dyDescent="0.15">
      <c r="A4023" s="42"/>
      <c r="B4023" s="167"/>
      <c r="C4023" s="46"/>
      <c r="D4023" s="43"/>
      <c r="E4023" s="45"/>
      <c r="F4023" s="42"/>
      <c r="G4023" s="42"/>
      <c r="H4023" s="42"/>
      <c r="I4023" s="45"/>
      <c r="J4023" s="42"/>
      <c r="K4023" s="42"/>
      <c r="L4023" s="42"/>
      <c r="M4023" s="42"/>
      <c r="N4023" s="42"/>
      <c r="O4023" s="42"/>
      <c r="P4023" s="42"/>
      <c r="Q4023" s="42"/>
    </row>
    <row r="4024" spans="1:17" ht="13" x14ac:dyDescent="0.15">
      <c r="A4024" s="42"/>
      <c r="B4024" s="167"/>
      <c r="C4024" s="46"/>
      <c r="D4024" s="43"/>
      <c r="E4024" s="45"/>
      <c r="F4024" s="42"/>
      <c r="G4024" s="42"/>
      <c r="H4024" s="42"/>
      <c r="I4024" s="45"/>
      <c r="J4024" s="42"/>
      <c r="K4024" s="42"/>
      <c r="L4024" s="42"/>
      <c r="M4024" s="42"/>
      <c r="N4024" s="42"/>
      <c r="O4024" s="42"/>
      <c r="P4024" s="42"/>
      <c r="Q4024" s="42"/>
    </row>
    <row r="4025" spans="1:17" ht="13" x14ac:dyDescent="0.15">
      <c r="A4025" s="42"/>
      <c r="B4025" s="167"/>
      <c r="C4025" s="46"/>
      <c r="D4025" s="43"/>
      <c r="E4025" s="45"/>
      <c r="F4025" s="42"/>
      <c r="G4025" s="42"/>
      <c r="H4025" s="42"/>
      <c r="I4025" s="45"/>
      <c r="J4025" s="42"/>
      <c r="K4025" s="42"/>
      <c r="L4025" s="42"/>
      <c r="M4025" s="42"/>
      <c r="N4025" s="42"/>
      <c r="O4025" s="42"/>
      <c r="P4025" s="42"/>
      <c r="Q4025" s="42"/>
    </row>
    <row r="4026" spans="1:17" ht="13" x14ac:dyDescent="0.15">
      <c r="A4026" s="42"/>
      <c r="B4026" s="167"/>
      <c r="C4026" s="46"/>
      <c r="D4026" s="43"/>
      <c r="E4026" s="45"/>
      <c r="F4026" s="42"/>
      <c r="G4026" s="42"/>
      <c r="H4026" s="42"/>
      <c r="I4026" s="45"/>
      <c r="J4026" s="42"/>
      <c r="K4026" s="42"/>
      <c r="L4026" s="42"/>
      <c r="M4026" s="42"/>
      <c r="N4026" s="42"/>
      <c r="O4026" s="42"/>
      <c r="P4026" s="42"/>
      <c r="Q4026" s="42"/>
    </row>
    <row r="4027" spans="1:17" ht="13" x14ac:dyDescent="0.15">
      <c r="A4027" s="42"/>
      <c r="B4027" s="167"/>
      <c r="C4027" s="46"/>
      <c r="D4027" s="43"/>
      <c r="E4027" s="45"/>
      <c r="F4027" s="42"/>
      <c r="G4027" s="42"/>
      <c r="H4027" s="42"/>
      <c r="I4027" s="45"/>
      <c r="J4027" s="42"/>
      <c r="K4027" s="42"/>
      <c r="L4027" s="42"/>
      <c r="M4027" s="42"/>
      <c r="N4027" s="42"/>
      <c r="O4027" s="42"/>
      <c r="P4027" s="42"/>
      <c r="Q4027" s="42"/>
    </row>
    <row r="4028" spans="1:17" ht="13" x14ac:dyDescent="0.15">
      <c r="A4028" s="42"/>
      <c r="B4028" s="167"/>
      <c r="C4028" s="46"/>
      <c r="D4028" s="43"/>
      <c r="E4028" s="45"/>
      <c r="F4028" s="42"/>
      <c r="G4028" s="42"/>
      <c r="H4028" s="42"/>
      <c r="I4028" s="45"/>
      <c r="J4028" s="42"/>
      <c r="K4028" s="42"/>
      <c r="L4028" s="42"/>
      <c r="M4028" s="42"/>
      <c r="N4028" s="42"/>
      <c r="O4028" s="42"/>
      <c r="P4028" s="42"/>
      <c r="Q4028" s="42"/>
    </row>
    <row r="4029" spans="1:17" ht="13" x14ac:dyDescent="0.15">
      <c r="A4029" s="42"/>
      <c r="B4029" s="167"/>
      <c r="C4029" s="46"/>
      <c r="D4029" s="43"/>
      <c r="E4029" s="45"/>
      <c r="F4029" s="42"/>
      <c r="G4029" s="42"/>
      <c r="H4029" s="42"/>
      <c r="I4029" s="45"/>
      <c r="J4029" s="42"/>
      <c r="K4029" s="42"/>
      <c r="L4029" s="42"/>
      <c r="M4029" s="42"/>
      <c r="N4029" s="42"/>
      <c r="O4029" s="42"/>
      <c r="P4029" s="42"/>
      <c r="Q4029" s="42"/>
    </row>
    <row r="4030" spans="1:17" ht="13" x14ac:dyDescent="0.15">
      <c r="A4030" s="42"/>
      <c r="B4030" s="167"/>
      <c r="C4030" s="46"/>
      <c r="D4030" s="43"/>
      <c r="E4030" s="45"/>
      <c r="F4030" s="42"/>
      <c r="G4030" s="42"/>
      <c r="H4030" s="42"/>
      <c r="I4030" s="45"/>
      <c r="J4030" s="42"/>
      <c r="K4030" s="42"/>
      <c r="L4030" s="42"/>
      <c r="M4030" s="42"/>
      <c r="N4030" s="42"/>
      <c r="O4030" s="42"/>
      <c r="P4030" s="42"/>
      <c r="Q4030" s="42"/>
    </row>
    <row r="4031" spans="1:17" ht="13" x14ac:dyDescent="0.15">
      <c r="A4031" s="42"/>
      <c r="B4031" s="167"/>
      <c r="C4031" s="46"/>
      <c r="D4031" s="43"/>
      <c r="E4031" s="45"/>
      <c r="F4031" s="42"/>
      <c r="G4031" s="42"/>
      <c r="H4031" s="42"/>
      <c r="I4031" s="45"/>
      <c r="J4031" s="42"/>
      <c r="K4031" s="42"/>
      <c r="L4031" s="42"/>
      <c r="M4031" s="42"/>
      <c r="N4031" s="42"/>
      <c r="O4031" s="42"/>
      <c r="P4031" s="42"/>
      <c r="Q4031" s="42"/>
    </row>
    <row r="4032" spans="1:17" ht="13" x14ac:dyDescent="0.15">
      <c r="A4032" s="42"/>
      <c r="B4032" s="167"/>
      <c r="C4032" s="46"/>
      <c r="D4032" s="43"/>
      <c r="E4032" s="45"/>
      <c r="F4032" s="42"/>
      <c r="G4032" s="42"/>
      <c r="H4032" s="42"/>
      <c r="I4032" s="45"/>
      <c r="J4032" s="42"/>
      <c r="K4032" s="42"/>
      <c r="L4032" s="42"/>
      <c r="M4032" s="42"/>
      <c r="N4032" s="42"/>
      <c r="O4032" s="42"/>
      <c r="P4032" s="42"/>
      <c r="Q4032" s="42"/>
    </row>
    <row r="4033" spans="1:17" ht="13" x14ac:dyDescent="0.15">
      <c r="A4033" s="42"/>
      <c r="B4033" s="167"/>
      <c r="C4033" s="46"/>
      <c r="D4033" s="43"/>
      <c r="E4033" s="45"/>
      <c r="F4033" s="42"/>
      <c r="G4033" s="42"/>
      <c r="H4033" s="42"/>
      <c r="I4033" s="45"/>
      <c r="J4033" s="42"/>
      <c r="K4033" s="42"/>
      <c r="L4033" s="42"/>
      <c r="M4033" s="42"/>
      <c r="N4033" s="42"/>
      <c r="O4033" s="42"/>
      <c r="P4033" s="42"/>
      <c r="Q4033" s="42"/>
    </row>
    <row r="4034" spans="1:17" ht="13" x14ac:dyDescent="0.15">
      <c r="A4034" s="42"/>
      <c r="B4034" s="167"/>
      <c r="C4034" s="46"/>
      <c r="D4034" s="43"/>
      <c r="E4034" s="45"/>
      <c r="F4034" s="42"/>
      <c r="G4034" s="42"/>
      <c r="H4034" s="42"/>
      <c r="I4034" s="45"/>
      <c r="J4034" s="42"/>
      <c r="K4034" s="42"/>
      <c r="L4034" s="42"/>
      <c r="M4034" s="42"/>
      <c r="N4034" s="42"/>
      <c r="O4034" s="42"/>
      <c r="P4034" s="42"/>
      <c r="Q4034" s="42"/>
    </row>
    <row r="4035" spans="1:17" ht="13" x14ac:dyDescent="0.15">
      <c r="A4035" s="42"/>
      <c r="B4035" s="167"/>
      <c r="C4035" s="46"/>
      <c r="D4035" s="43"/>
      <c r="E4035" s="45"/>
      <c r="F4035" s="42"/>
      <c r="G4035" s="42"/>
      <c r="H4035" s="42"/>
      <c r="I4035" s="45"/>
      <c r="J4035" s="42"/>
      <c r="K4035" s="42"/>
      <c r="L4035" s="42"/>
      <c r="M4035" s="42"/>
      <c r="N4035" s="42"/>
      <c r="O4035" s="42"/>
      <c r="P4035" s="42"/>
      <c r="Q4035" s="42"/>
    </row>
    <row r="4036" spans="1:17" ht="13" x14ac:dyDescent="0.15">
      <c r="A4036" s="42"/>
      <c r="B4036" s="167"/>
      <c r="C4036" s="46"/>
      <c r="D4036" s="43"/>
      <c r="E4036" s="45"/>
      <c r="F4036" s="42"/>
      <c r="G4036" s="42"/>
      <c r="H4036" s="42"/>
      <c r="I4036" s="45"/>
      <c r="J4036" s="42"/>
      <c r="K4036" s="42"/>
      <c r="L4036" s="42"/>
      <c r="M4036" s="42"/>
      <c r="N4036" s="42"/>
      <c r="O4036" s="42"/>
      <c r="P4036" s="42"/>
      <c r="Q4036" s="42"/>
    </row>
    <row r="4037" spans="1:17" ht="13" x14ac:dyDescent="0.15">
      <c r="A4037" s="42"/>
      <c r="B4037" s="167"/>
      <c r="C4037" s="46"/>
      <c r="D4037" s="43"/>
      <c r="E4037" s="45"/>
      <c r="F4037" s="42"/>
      <c r="G4037" s="42"/>
      <c r="H4037" s="42"/>
      <c r="I4037" s="45"/>
      <c r="J4037" s="42"/>
      <c r="K4037" s="42"/>
      <c r="L4037" s="42"/>
      <c r="M4037" s="42"/>
      <c r="N4037" s="42"/>
      <c r="O4037" s="42"/>
      <c r="P4037" s="42"/>
      <c r="Q4037" s="42"/>
    </row>
    <row r="4038" spans="1:17" ht="13" x14ac:dyDescent="0.15">
      <c r="A4038" s="42"/>
      <c r="B4038" s="167"/>
      <c r="C4038" s="46"/>
      <c r="D4038" s="43"/>
      <c r="E4038" s="45"/>
      <c r="F4038" s="42"/>
      <c r="G4038" s="42"/>
      <c r="H4038" s="42"/>
      <c r="I4038" s="45"/>
      <c r="J4038" s="42"/>
      <c r="K4038" s="42"/>
      <c r="L4038" s="42"/>
      <c r="M4038" s="42"/>
      <c r="N4038" s="42"/>
      <c r="O4038" s="42"/>
      <c r="P4038" s="42"/>
      <c r="Q4038" s="42"/>
    </row>
    <row r="4039" spans="1:17" ht="13" x14ac:dyDescent="0.15">
      <c r="A4039" s="42"/>
      <c r="B4039" s="167"/>
      <c r="C4039" s="46"/>
      <c r="D4039" s="43"/>
      <c r="E4039" s="45"/>
      <c r="F4039" s="42"/>
      <c r="G4039" s="42"/>
      <c r="H4039" s="42"/>
      <c r="I4039" s="45"/>
      <c r="J4039" s="42"/>
      <c r="K4039" s="42"/>
      <c r="L4039" s="42"/>
      <c r="M4039" s="42"/>
      <c r="N4039" s="42"/>
      <c r="O4039" s="42"/>
      <c r="P4039" s="42"/>
      <c r="Q4039" s="42"/>
    </row>
    <row r="4040" spans="1:17" ht="13" x14ac:dyDescent="0.15">
      <c r="A4040" s="42"/>
      <c r="B4040" s="167"/>
      <c r="C4040" s="46"/>
      <c r="D4040" s="43"/>
      <c r="E4040" s="45"/>
      <c r="F4040" s="42"/>
      <c r="G4040" s="42"/>
      <c r="H4040" s="42"/>
      <c r="I4040" s="45"/>
      <c r="J4040" s="42"/>
      <c r="K4040" s="42"/>
      <c r="L4040" s="42"/>
      <c r="M4040" s="42"/>
      <c r="N4040" s="42"/>
      <c r="O4040" s="42"/>
      <c r="P4040" s="42"/>
      <c r="Q4040" s="42"/>
    </row>
    <row r="4041" spans="1:17" ht="13" x14ac:dyDescent="0.15">
      <c r="A4041" s="42"/>
      <c r="B4041" s="167"/>
      <c r="C4041" s="46"/>
      <c r="D4041" s="43"/>
      <c r="E4041" s="45"/>
      <c r="F4041" s="42"/>
      <c r="G4041" s="42"/>
      <c r="H4041" s="42"/>
      <c r="I4041" s="45"/>
      <c r="J4041" s="42"/>
      <c r="K4041" s="42"/>
      <c r="L4041" s="42"/>
      <c r="M4041" s="42"/>
      <c r="N4041" s="42"/>
      <c r="O4041" s="42"/>
      <c r="P4041" s="42"/>
      <c r="Q4041" s="42"/>
    </row>
    <row r="4042" spans="1:17" ht="13" x14ac:dyDescent="0.15">
      <c r="A4042" s="42"/>
      <c r="B4042" s="167"/>
      <c r="C4042" s="46"/>
      <c r="D4042" s="43"/>
      <c r="E4042" s="45"/>
      <c r="F4042" s="42"/>
      <c r="G4042" s="42"/>
      <c r="H4042" s="42"/>
      <c r="I4042" s="45"/>
      <c r="J4042" s="42"/>
      <c r="K4042" s="42"/>
      <c r="L4042" s="42"/>
      <c r="M4042" s="42"/>
      <c r="N4042" s="42"/>
      <c r="O4042" s="42"/>
      <c r="P4042" s="42"/>
      <c r="Q4042" s="42"/>
    </row>
    <row r="4043" spans="1:17" ht="13" x14ac:dyDescent="0.15">
      <c r="A4043" s="42"/>
      <c r="B4043" s="167"/>
      <c r="C4043" s="46"/>
      <c r="D4043" s="43"/>
      <c r="E4043" s="45"/>
      <c r="F4043" s="42"/>
      <c r="G4043" s="42"/>
      <c r="H4043" s="42"/>
      <c r="I4043" s="45"/>
      <c r="J4043" s="42"/>
      <c r="K4043" s="42"/>
      <c r="L4043" s="42"/>
      <c r="M4043" s="42"/>
      <c r="N4043" s="42"/>
      <c r="O4043" s="42"/>
      <c r="P4043" s="42"/>
      <c r="Q4043" s="42"/>
    </row>
    <row r="4044" spans="1:17" ht="13" x14ac:dyDescent="0.15">
      <c r="A4044" s="42"/>
      <c r="B4044" s="167"/>
      <c r="C4044" s="46"/>
      <c r="D4044" s="43"/>
      <c r="E4044" s="45"/>
      <c r="F4044" s="42"/>
      <c r="G4044" s="42"/>
      <c r="H4044" s="42"/>
      <c r="I4044" s="45"/>
      <c r="J4044" s="42"/>
      <c r="K4044" s="42"/>
      <c r="L4044" s="42"/>
      <c r="M4044" s="42"/>
      <c r="N4044" s="42"/>
      <c r="O4044" s="42"/>
      <c r="P4044" s="42"/>
      <c r="Q4044" s="42"/>
    </row>
    <row r="4045" spans="1:17" ht="13" x14ac:dyDescent="0.15">
      <c r="A4045" s="42"/>
      <c r="B4045" s="167"/>
      <c r="C4045" s="46"/>
      <c r="D4045" s="43"/>
      <c r="E4045" s="45"/>
      <c r="F4045" s="42"/>
      <c r="G4045" s="42"/>
      <c r="H4045" s="42"/>
      <c r="I4045" s="45"/>
      <c r="J4045" s="42"/>
      <c r="K4045" s="42"/>
      <c r="L4045" s="42"/>
      <c r="M4045" s="42"/>
      <c r="N4045" s="42"/>
      <c r="O4045" s="42"/>
      <c r="P4045" s="42"/>
      <c r="Q4045" s="42"/>
    </row>
    <row r="4046" spans="1:17" ht="13" x14ac:dyDescent="0.15">
      <c r="A4046" s="42"/>
      <c r="B4046" s="167"/>
      <c r="C4046" s="46"/>
      <c r="D4046" s="43"/>
      <c r="E4046" s="45"/>
      <c r="F4046" s="42"/>
      <c r="G4046" s="42"/>
      <c r="H4046" s="42"/>
      <c r="I4046" s="45"/>
      <c r="J4046" s="42"/>
      <c r="K4046" s="42"/>
      <c r="L4046" s="42"/>
      <c r="M4046" s="42"/>
      <c r="N4046" s="42"/>
      <c r="O4046" s="42"/>
      <c r="P4046" s="42"/>
      <c r="Q4046" s="42"/>
    </row>
    <row r="4047" spans="1:17" ht="13" x14ac:dyDescent="0.15">
      <c r="A4047" s="42"/>
      <c r="B4047" s="167"/>
      <c r="C4047" s="46"/>
      <c r="D4047" s="43"/>
      <c r="E4047" s="45"/>
      <c r="F4047" s="42"/>
      <c r="G4047" s="42"/>
      <c r="H4047" s="42"/>
      <c r="I4047" s="45"/>
      <c r="J4047" s="42"/>
      <c r="K4047" s="42"/>
      <c r="L4047" s="42"/>
      <c r="M4047" s="42"/>
      <c r="N4047" s="42"/>
      <c r="O4047" s="42"/>
      <c r="P4047" s="42"/>
      <c r="Q4047" s="42"/>
    </row>
    <row r="4048" spans="1:17" ht="13" x14ac:dyDescent="0.15">
      <c r="A4048" s="42"/>
      <c r="B4048" s="167"/>
      <c r="C4048" s="46"/>
      <c r="D4048" s="43"/>
      <c r="E4048" s="45"/>
      <c r="F4048" s="42"/>
      <c r="G4048" s="42"/>
      <c r="H4048" s="42"/>
      <c r="I4048" s="45"/>
      <c r="J4048" s="42"/>
      <c r="K4048" s="42"/>
      <c r="L4048" s="42"/>
      <c r="M4048" s="42"/>
      <c r="N4048" s="42"/>
      <c r="O4048" s="42"/>
      <c r="P4048" s="42"/>
      <c r="Q4048" s="42"/>
    </row>
    <row r="4049" spans="1:17" ht="13" x14ac:dyDescent="0.15">
      <c r="A4049" s="42"/>
      <c r="B4049" s="167"/>
      <c r="C4049" s="46"/>
      <c r="D4049" s="43"/>
      <c r="E4049" s="45"/>
      <c r="F4049" s="42"/>
      <c r="G4049" s="42"/>
      <c r="H4049" s="42"/>
      <c r="I4049" s="45"/>
      <c r="J4049" s="42"/>
      <c r="K4049" s="42"/>
      <c r="L4049" s="42"/>
      <c r="M4049" s="42"/>
      <c r="N4049" s="42"/>
      <c r="O4049" s="42"/>
      <c r="P4049" s="42"/>
      <c r="Q4049" s="42"/>
    </row>
    <row r="4050" spans="1:17" ht="13" x14ac:dyDescent="0.15">
      <c r="A4050" s="42"/>
      <c r="B4050" s="167"/>
      <c r="C4050" s="46"/>
      <c r="D4050" s="43"/>
      <c r="E4050" s="45"/>
      <c r="F4050" s="42"/>
      <c r="G4050" s="42"/>
      <c r="H4050" s="42"/>
      <c r="I4050" s="45"/>
      <c r="J4050" s="42"/>
      <c r="K4050" s="42"/>
      <c r="L4050" s="42"/>
      <c r="M4050" s="42"/>
      <c r="N4050" s="42"/>
      <c r="O4050" s="42"/>
      <c r="P4050" s="42"/>
      <c r="Q4050" s="42"/>
    </row>
    <row r="4051" spans="1:17" ht="13" x14ac:dyDescent="0.15">
      <c r="A4051" s="42"/>
      <c r="B4051" s="167"/>
      <c r="C4051" s="46"/>
      <c r="D4051" s="43"/>
      <c r="E4051" s="45"/>
      <c r="F4051" s="42"/>
      <c r="G4051" s="42"/>
      <c r="H4051" s="42"/>
      <c r="I4051" s="45"/>
      <c r="J4051" s="42"/>
      <c r="K4051" s="42"/>
      <c r="L4051" s="42"/>
      <c r="M4051" s="42"/>
      <c r="N4051" s="42"/>
      <c r="O4051" s="42"/>
      <c r="P4051" s="42"/>
      <c r="Q4051" s="42"/>
    </row>
    <row r="4052" spans="1:17" ht="13" x14ac:dyDescent="0.15">
      <c r="A4052" s="42"/>
      <c r="B4052" s="167"/>
      <c r="C4052" s="46"/>
      <c r="D4052" s="43"/>
      <c r="E4052" s="45"/>
      <c r="F4052" s="42"/>
      <c r="G4052" s="42"/>
      <c r="H4052" s="42"/>
      <c r="I4052" s="45"/>
      <c r="J4052" s="42"/>
      <c r="K4052" s="42"/>
      <c r="L4052" s="42"/>
      <c r="M4052" s="42"/>
      <c r="N4052" s="42"/>
      <c r="O4052" s="42"/>
      <c r="P4052" s="42"/>
      <c r="Q4052" s="42"/>
    </row>
    <row r="4053" spans="1:17" ht="13" x14ac:dyDescent="0.15">
      <c r="A4053" s="42"/>
      <c r="B4053" s="167"/>
      <c r="C4053" s="46"/>
      <c r="D4053" s="43"/>
      <c r="E4053" s="45"/>
      <c r="F4053" s="42"/>
      <c r="G4053" s="42"/>
      <c r="H4053" s="42"/>
      <c r="I4053" s="45"/>
      <c r="J4053" s="42"/>
      <c r="K4053" s="42"/>
      <c r="L4053" s="42"/>
      <c r="M4053" s="42"/>
      <c r="N4053" s="42"/>
      <c r="O4053" s="42"/>
      <c r="P4053" s="42"/>
      <c r="Q4053" s="42"/>
    </row>
    <row r="4054" spans="1:17" ht="13" x14ac:dyDescent="0.15">
      <c r="A4054" s="42"/>
      <c r="B4054" s="167"/>
      <c r="C4054" s="46"/>
      <c r="D4054" s="43"/>
      <c r="E4054" s="45"/>
      <c r="F4054" s="42"/>
      <c r="G4054" s="42"/>
      <c r="H4054" s="42"/>
      <c r="I4054" s="45"/>
      <c r="J4054" s="42"/>
      <c r="K4054" s="42"/>
      <c r="L4054" s="42"/>
      <c r="M4054" s="42"/>
      <c r="N4054" s="42"/>
      <c r="O4054" s="42"/>
      <c r="P4054" s="42"/>
      <c r="Q4054" s="42"/>
    </row>
    <row r="4055" spans="1:17" ht="13" x14ac:dyDescent="0.15">
      <c r="A4055" s="42"/>
      <c r="B4055" s="167"/>
      <c r="C4055" s="46"/>
      <c r="D4055" s="43"/>
      <c r="E4055" s="45"/>
      <c r="F4055" s="42"/>
      <c r="G4055" s="42"/>
      <c r="H4055" s="42"/>
      <c r="I4055" s="45"/>
      <c r="J4055" s="42"/>
      <c r="K4055" s="42"/>
      <c r="L4055" s="42"/>
      <c r="M4055" s="42"/>
      <c r="N4055" s="42"/>
      <c r="O4055" s="42"/>
      <c r="P4055" s="42"/>
      <c r="Q4055" s="42"/>
    </row>
    <row r="4056" spans="1:17" ht="13" x14ac:dyDescent="0.15">
      <c r="A4056" s="42"/>
      <c r="B4056" s="167"/>
      <c r="C4056" s="46"/>
      <c r="D4056" s="43"/>
      <c r="E4056" s="45"/>
      <c r="F4056" s="42"/>
      <c r="G4056" s="42"/>
      <c r="H4056" s="42"/>
      <c r="I4056" s="45"/>
      <c r="J4056" s="42"/>
      <c r="K4056" s="42"/>
      <c r="L4056" s="42"/>
      <c r="M4056" s="42"/>
      <c r="N4056" s="42"/>
      <c r="O4056" s="42"/>
      <c r="P4056" s="42"/>
      <c r="Q4056" s="42"/>
    </row>
    <row r="4057" spans="1:17" ht="13" x14ac:dyDescent="0.15">
      <c r="A4057" s="42"/>
      <c r="B4057" s="167"/>
      <c r="C4057" s="46"/>
      <c r="D4057" s="43"/>
      <c r="E4057" s="45"/>
      <c r="F4057" s="42"/>
      <c r="G4057" s="42"/>
      <c r="H4057" s="42"/>
      <c r="I4057" s="45"/>
      <c r="J4057" s="42"/>
      <c r="K4057" s="42"/>
      <c r="L4057" s="42"/>
      <c r="M4057" s="42"/>
      <c r="N4057" s="42"/>
      <c r="O4057" s="42"/>
      <c r="P4057" s="42"/>
      <c r="Q4057" s="42"/>
    </row>
    <row r="4058" spans="1:17" ht="13" x14ac:dyDescent="0.15">
      <c r="A4058" s="42"/>
      <c r="B4058" s="167"/>
      <c r="C4058" s="46"/>
      <c r="D4058" s="43"/>
      <c r="E4058" s="45"/>
      <c r="F4058" s="42"/>
      <c r="G4058" s="42"/>
      <c r="H4058" s="42"/>
      <c r="I4058" s="45"/>
      <c r="J4058" s="42"/>
      <c r="K4058" s="42"/>
      <c r="L4058" s="42"/>
      <c r="M4058" s="42"/>
      <c r="N4058" s="42"/>
      <c r="O4058" s="42"/>
      <c r="P4058" s="42"/>
      <c r="Q4058" s="42"/>
    </row>
    <row r="4059" spans="1:17" ht="13" x14ac:dyDescent="0.15">
      <c r="A4059" s="42"/>
      <c r="B4059" s="167"/>
      <c r="C4059" s="46"/>
      <c r="D4059" s="43"/>
      <c r="E4059" s="45"/>
      <c r="F4059" s="42"/>
      <c r="G4059" s="42"/>
      <c r="H4059" s="42"/>
      <c r="I4059" s="45"/>
      <c r="J4059" s="42"/>
      <c r="K4059" s="42"/>
      <c r="L4059" s="42"/>
      <c r="M4059" s="42"/>
      <c r="N4059" s="42"/>
      <c r="O4059" s="42"/>
      <c r="P4059" s="42"/>
      <c r="Q4059" s="42"/>
    </row>
    <row r="4060" spans="1:17" ht="13" x14ac:dyDescent="0.15">
      <c r="A4060" s="42"/>
      <c r="B4060" s="167"/>
      <c r="C4060" s="46"/>
      <c r="D4060" s="43"/>
      <c r="E4060" s="45"/>
      <c r="F4060" s="42"/>
      <c r="G4060" s="42"/>
      <c r="H4060" s="42"/>
      <c r="I4060" s="45"/>
      <c r="J4060" s="42"/>
      <c r="K4060" s="42"/>
      <c r="L4060" s="42"/>
      <c r="M4060" s="42"/>
      <c r="N4060" s="42"/>
      <c r="O4060" s="42"/>
      <c r="P4060" s="42"/>
      <c r="Q4060" s="42"/>
    </row>
    <row r="4061" spans="1:17" ht="13" x14ac:dyDescent="0.15">
      <c r="A4061" s="42"/>
      <c r="B4061" s="167"/>
      <c r="C4061" s="46"/>
      <c r="D4061" s="43"/>
      <c r="E4061" s="45"/>
      <c r="F4061" s="42"/>
      <c r="G4061" s="42"/>
      <c r="H4061" s="42"/>
      <c r="I4061" s="45"/>
      <c r="J4061" s="42"/>
      <c r="K4061" s="42"/>
      <c r="L4061" s="42"/>
      <c r="M4061" s="42"/>
      <c r="N4061" s="42"/>
      <c r="O4061" s="42"/>
      <c r="P4061" s="42"/>
      <c r="Q4061" s="42"/>
    </row>
    <row r="4062" spans="1:17" ht="13" x14ac:dyDescent="0.15">
      <c r="A4062" s="42"/>
      <c r="B4062" s="167"/>
      <c r="C4062" s="46"/>
      <c r="D4062" s="43"/>
      <c r="E4062" s="45"/>
      <c r="F4062" s="42"/>
      <c r="G4062" s="42"/>
      <c r="H4062" s="42"/>
      <c r="I4062" s="45"/>
      <c r="J4062" s="42"/>
      <c r="K4062" s="42"/>
      <c r="L4062" s="42"/>
      <c r="M4062" s="42"/>
      <c r="N4062" s="42"/>
      <c r="O4062" s="42"/>
      <c r="P4062" s="42"/>
      <c r="Q4062" s="42"/>
    </row>
    <row r="4063" spans="1:17" ht="13" x14ac:dyDescent="0.15">
      <c r="A4063" s="42"/>
      <c r="B4063" s="167"/>
      <c r="C4063" s="46"/>
      <c r="D4063" s="43"/>
      <c r="E4063" s="45"/>
      <c r="F4063" s="42"/>
      <c r="G4063" s="42"/>
      <c r="H4063" s="42"/>
      <c r="I4063" s="45"/>
      <c r="J4063" s="42"/>
      <c r="K4063" s="42"/>
      <c r="L4063" s="42"/>
      <c r="M4063" s="42"/>
      <c r="N4063" s="42"/>
      <c r="O4063" s="42"/>
      <c r="P4063" s="42"/>
      <c r="Q4063" s="42"/>
    </row>
    <row r="4064" spans="1:17" ht="13" x14ac:dyDescent="0.15">
      <c r="A4064" s="42"/>
      <c r="B4064" s="167"/>
      <c r="C4064" s="46"/>
      <c r="D4064" s="43"/>
      <c r="E4064" s="45"/>
      <c r="F4064" s="42"/>
      <c r="G4064" s="42"/>
      <c r="H4064" s="42"/>
      <c r="I4064" s="45"/>
      <c r="J4064" s="42"/>
      <c r="K4064" s="42"/>
      <c r="L4064" s="42"/>
      <c r="M4064" s="42"/>
      <c r="N4064" s="42"/>
      <c r="O4064" s="42"/>
      <c r="P4064" s="42"/>
      <c r="Q4064" s="42"/>
    </row>
    <row r="4065" spans="1:17" ht="13" x14ac:dyDescent="0.15">
      <c r="A4065" s="42"/>
      <c r="B4065" s="167"/>
      <c r="C4065" s="46"/>
      <c r="D4065" s="43"/>
      <c r="E4065" s="45"/>
      <c r="F4065" s="42"/>
      <c r="G4065" s="42"/>
      <c r="H4065" s="42"/>
      <c r="I4065" s="45"/>
      <c r="J4065" s="42"/>
      <c r="K4065" s="42"/>
      <c r="L4065" s="42"/>
      <c r="M4065" s="42"/>
      <c r="N4065" s="42"/>
      <c r="O4065" s="42"/>
      <c r="P4065" s="42"/>
      <c r="Q4065" s="42"/>
    </row>
    <row r="4066" spans="1:17" ht="13" x14ac:dyDescent="0.15">
      <c r="A4066" s="42"/>
      <c r="B4066" s="167"/>
      <c r="C4066" s="46"/>
      <c r="D4066" s="43"/>
      <c r="E4066" s="45"/>
      <c r="F4066" s="42"/>
      <c r="G4066" s="42"/>
      <c r="H4066" s="42"/>
      <c r="I4066" s="45"/>
      <c r="J4066" s="42"/>
      <c r="K4066" s="42"/>
      <c r="L4066" s="42"/>
      <c r="M4066" s="42"/>
      <c r="N4066" s="42"/>
      <c r="O4066" s="42"/>
      <c r="P4066" s="42"/>
      <c r="Q4066" s="42"/>
    </row>
    <row r="4067" spans="1:17" ht="13" x14ac:dyDescent="0.15">
      <c r="A4067" s="42"/>
      <c r="B4067" s="167"/>
      <c r="C4067" s="46"/>
      <c r="D4067" s="43"/>
      <c r="E4067" s="45"/>
      <c r="F4067" s="42"/>
      <c r="G4067" s="42"/>
      <c r="H4067" s="42"/>
      <c r="I4067" s="45"/>
      <c r="J4067" s="42"/>
      <c r="K4067" s="42"/>
      <c r="L4067" s="42"/>
      <c r="M4067" s="42"/>
      <c r="N4067" s="42"/>
      <c r="O4067" s="42"/>
      <c r="P4067" s="42"/>
      <c r="Q4067" s="42"/>
    </row>
    <row r="4068" spans="1:17" ht="13" x14ac:dyDescent="0.15">
      <c r="A4068" s="42"/>
      <c r="B4068" s="167"/>
      <c r="C4068" s="46"/>
      <c r="D4068" s="43"/>
      <c r="E4068" s="45"/>
      <c r="F4068" s="42"/>
      <c r="G4068" s="42"/>
      <c r="H4068" s="42"/>
      <c r="I4068" s="45"/>
      <c r="J4068" s="42"/>
      <c r="K4068" s="42"/>
      <c r="L4068" s="42"/>
      <c r="M4068" s="42"/>
      <c r="N4068" s="42"/>
      <c r="O4068" s="42"/>
      <c r="P4068" s="42"/>
      <c r="Q4068" s="42"/>
    </row>
    <row r="4069" spans="1:17" ht="13" x14ac:dyDescent="0.15">
      <c r="A4069" s="42"/>
      <c r="B4069" s="167"/>
      <c r="C4069" s="46"/>
      <c r="D4069" s="43"/>
      <c r="E4069" s="45"/>
      <c r="F4069" s="42"/>
      <c r="G4069" s="42"/>
      <c r="H4069" s="42"/>
      <c r="I4069" s="45"/>
      <c r="J4069" s="42"/>
      <c r="K4069" s="42"/>
      <c r="L4069" s="42"/>
      <c r="M4069" s="42"/>
      <c r="N4069" s="42"/>
      <c r="O4069" s="42"/>
      <c r="P4069" s="42"/>
      <c r="Q4069" s="42"/>
    </row>
    <row r="4070" spans="1:17" ht="13" x14ac:dyDescent="0.15">
      <c r="A4070" s="42"/>
      <c r="B4070" s="167"/>
      <c r="C4070" s="46"/>
      <c r="D4070" s="43"/>
      <c r="E4070" s="45"/>
      <c r="F4070" s="42"/>
      <c r="G4070" s="42"/>
      <c r="H4070" s="42"/>
      <c r="I4070" s="45"/>
      <c r="J4070" s="42"/>
      <c r="K4070" s="42"/>
      <c r="L4070" s="42"/>
      <c r="M4070" s="42"/>
      <c r="N4070" s="42"/>
      <c r="O4070" s="42"/>
      <c r="P4070" s="42"/>
      <c r="Q4070" s="42"/>
    </row>
    <row r="4071" spans="1:17" ht="13" x14ac:dyDescent="0.15">
      <c r="A4071" s="42"/>
      <c r="B4071" s="167"/>
      <c r="C4071" s="46"/>
      <c r="D4071" s="43"/>
      <c r="E4071" s="45"/>
      <c r="F4071" s="42"/>
      <c r="G4071" s="42"/>
      <c r="H4071" s="42"/>
      <c r="I4071" s="45"/>
      <c r="J4071" s="42"/>
      <c r="K4071" s="42"/>
      <c r="L4071" s="42"/>
      <c r="M4071" s="42"/>
      <c r="N4071" s="42"/>
      <c r="O4071" s="42"/>
      <c r="P4071" s="42"/>
      <c r="Q4071" s="42"/>
    </row>
    <row r="4072" spans="1:17" ht="13" x14ac:dyDescent="0.15">
      <c r="A4072" s="42"/>
      <c r="B4072" s="167"/>
      <c r="C4072" s="46"/>
      <c r="D4072" s="43"/>
      <c r="E4072" s="45"/>
      <c r="F4072" s="42"/>
      <c r="G4072" s="42"/>
      <c r="H4072" s="42"/>
      <c r="I4072" s="45"/>
      <c r="J4072" s="42"/>
      <c r="K4072" s="42"/>
      <c r="L4072" s="42"/>
      <c r="M4072" s="42"/>
      <c r="N4072" s="42"/>
      <c r="O4072" s="42"/>
      <c r="P4072" s="42"/>
      <c r="Q4072" s="42"/>
    </row>
    <row r="4073" spans="1:17" ht="13" x14ac:dyDescent="0.15">
      <c r="A4073" s="42"/>
      <c r="B4073" s="167"/>
      <c r="C4073" s="46"/>
      <c r="D4073" s="43"/>
      <c r="E4073" s="45"/>
      <c r="F4073" s="42"/>
      <c r="G4073" s="42"/>
      <c r="H4073" s="42"/>
      <c r="I4073" s="45"/>
      <c r="J4073" s="42"/>
      <c r="K4073" s="42"/>
      <c r="L4073" s="42"/>
      <c r="M4073" s="42"/>
      <c r="N4073" s="42"/>
      <c r="O4073" s="42"/>
      <c r="P4073" s="42"/>
      <c r="Q4073" s="42"/>
    </row>
    <row r="4074" spans="1:17" ht="13" x14ac:dyDescent="0.15">
      <c r="A4074" s="42"/>
      <c r="B4074" s="167"/>
      <c r="C4074" s="46"/>
      <c r="D4074" s="43"/>
      <c r="E4074" s="45"/>
      <c r="F4074" s="42"/>
      <c r="G4074" s="42"/>
      <c r="H4074" s="42"/>
      <c r="I4074" s="45"/>
      <c r="J4074" s="42"/>
      <c r="K4074" s="42"/>
      <c r="L4074" s="42"/>
      <c r="M4074" s="42"/>
      <c r="N4074" s="42"/>
      <c r="O4074" s="42"/>
      <c r="P4074" s="42"/>
      <c r="Q4074" s="42"/>
    </row>
    <row r="4075" spans="1:17" ht="13" x14ac:dyDescent="0.15">
      <c r="A4075" s="42"/>
      <c r="B4075" s="167"/>
      <c r="C4075" s="46"/>
      <c r="D4075" s="43"/>
      <c r="E4075" s="45"/>
      <c r="F4075" s="42"/>
      <c r="G4075" s="42"/>
      <c r="H4075" s="42"/>
      <c r="I4075" s="45"/>
      <c r="J4075" s="42"/>
      <c r="K4075" s="42"/>
      <c r="L4075" s="42"/>
      <c r="M4075" s="42"/>
      <c r="N4075" s="42"/>
      <c r="O4075" s="42"/>
      <c r="P4075" s="42"/>
      <c r="Q4075" s="42"/>
    </row>
    <row r="4076" spans="1:17" ht="13" x14ac:dyDescent="0.15">
      <c r="A4076" s="42"/>
      <c r="B4076" s="167"/>
      <c r="C4076" s="46"/>
      <c r="D4076" s="43"/>
      <c r="E4076" s="45"/>
      <c r="F4076" s="42"/>
      <c r="G4076" s="42"/>
      <c r="H4076" s="42"/>
      <c r="I4076" s="45"/>
      <c r="J4076" s="42"/>
      <c r="K4076" s="42"/>
      <c r="L4076" s="42"/>
      <c r="M4076" s="42"/>
      <c r="N4076" s="42"/>
      <c r="O4076" s="42"/>
      <c r="P4076" s="42"/>
      <c r="Q4076" s="42"/>
    </row>
    <row r="4077" spans="1:17" ht="13" x14ac:dyDescent="0.15">
      <c r="A4077" s="42"/>
      <c r="B4077" s="167"/>
      <c r="C4077" s="46"/>
      <c r="D4077" s="43"/>
      <c r="E4077" s="45"/>
      <c r="F4077" s="42"/>
      <c r="G4077" s="42"/>
      <c r="H4077" s="42"/>
      <c r="I4077" s="45"/>
      <c r="J4077" s="42"/>
      <c r="K4077" s="42"/>
      <c r="L4077" s="42"/>
      <c r="M4077" s="42"/>
      <c r="N4077" s="42"/>
      <c r="O4077" s="42"/>
      <c r="P4077" s="42"/>
      <c r="Q4077" s="42"/>
    </row>
    <row r="4078" spans="1:17" ht="13" x14ac:dyDescent="0.15">
      <c r="A4078" s="42"/>
      <c r="B4078" s="167"/>
      <c r="C4078" s="46"/>
      <c r="D4078" s="43"/>
      <c r="E4078" s="45"/>
      <c r="F4078" s="42"/>
      <c r="G4078" s="42"/>
      <c r="H4078" s="42"/>
      <c r="I4078" s="45"/>
      <c r="J4078" s="42"/>
      <c r="K4078" s="42"/>
      <c r="L4078" s="42"/>
      <c r="M4078" s="42"/>
      <c r="N4078" s="42"/>
      <c r="O4078" s="42"/>
      <c r="P4078" s="42"/>
      <c r="Q4078" s="42"/>
    </row>
    <row r="4079" spans="1:17" ht="13" x14ac:dyDescent="0.15">
      <c r="A4079" s="42"/>
      <c r="B4079" s="167"/>
      <c r="C4079" s="46"/>
      <c r="D4079" s="43"/>
      <c r="E4079" s="45"/>
      <c r="F4079" s="42"/>
      <c r="G4079" s="42"/>
      <c r="H4079" s="42"/>
      <c r="I4079" s="45"/>
      <c r="J4079" s="42"/>
      <c r="K4079" s="42"/>
      <c r="L4079" s="42"/>
      <c r="M4079" s="42"/>
      <c r="N4079" s="42"/>
      <c r="O4079" s="42"/>
      <c r="P4079" s="42"/>
      <c r="Q4079" s="42"/>
    </row>
    <row r="4080" spans="1:17" ht="13" x14ac:dyDescent="0.15">
      <c r="A4080" s="42"/>
      <c r="B4080" s="167"/>
      <c r="C4080" s="46"/>
      <c r="D4080" s="43"/>
      <c r="E4080" s="45"/>
      <c r="F4080" s="42"/>
      <c r="G4080" s="42"/>
      <c r="H4080" s="42"/>
      <c r="I4080" s="45"/>
      <c r="J4080" s="42"/>
      <c r="K4080" s="42"/>
      <c r="L4080" s="42"/>
      <c r="M4080" s="42"/>
      <c r="N4080" s="42"/>
      <c r="O4080" s="42"/>
      <c r="P4080" s="42"/>
      <c r="Q4080" s="42"/>
    </row>
    <row r="4081" spans="1:17" ht="13" x14ac:dyDescent="0.15">
      <c r="A4081" s="42"/>
      <c r="B4081" s="167"/>
      <c r="C4081" s="46"/>
      <c r="D4081" s="43"/>
      <c r="E4081" s="45"/>
      <c r="F4081" s="42"/>
      <c r="G4081" s="42"/>
      <c r="H4081" s="42"/>
      <c r="I4081" s="45"/>
      <c r="J4081" s="42"/>
      <c r="K4081" s="42"/>
      <c r="L4081" s="42"/>
      <c r="M4081" s="42"/>
      <c r="N4081" s="42"/>
      <c r="O4081" s="42"/>
      <c r="P4081" s="42"/>
      <c r="Q4081" s="42"/>
    </row>
    <row r="4082" spans="1:17" ht="13" x14ac:dyDescent="0.15">
      <c r="A4082" s="42"/>
      <c r="B4082" s="167"/>
      <c r="C4082" s="46"/>
      <c r="D4082" s="43"/>
      <c r="E4082" s="45"/>
      <c r="F4082" s="42"/>
      <c r="G4082" s="42"/>
      <c r="H4082" s="42"/>
      <c r="I4082" s="45"/>
      <c r="J4082" s="42"/>
      <c r="K4082" s="42"/>
      <c r="L4082" s="42"/>
      <c r="M4082" s="42"/>
      <c r="N4082" s="42"/>
      <c r="O4082" s="42"/>
      <c r="P4082" s="42"/>
      <c r="Q4082" s="42"/>
    </row>
    <row r="4083" spans="1:17" ht="13" x14ac:dyDescent="0.15">
      <c r="A4083" s="42"/>
      <c r="B4083" s="167"/>
      <c r="C4083" s="46"/>
      <c r="D4083" s="43"/>
      <c r="E4083" s="45"/>
      <c r="F4083" s="42"/>
      <c r="G4083" s="42"/>
      <c r="H4083" s="42"/>
      <c r="I4083" s="45"/>
      <c r="J4083" s="42"/>
      <c r="K4083" s="42"/>
      <c r="L4083" s="42"/>
      <c r="M4083" s="42"/>
      <c r="N4083" s="42"/>
      <c r="O4083" s="42"/>
      <c r="P4083" s="42"/>
      <c r="Q4083" s="42"/>
    </row>
    <row r="4084" spans="1:17" ht="13" x14ac:dyDescent="0.15">
      <c r="A4084" s="42"/>
      <c r="B4084" s="167"/>
      <c r="C4084" s="46"/>
      <c r="D4084" s="43"/>
      <c r="E4084" s="45"/>
      <c r="F4084" s="42"/>
      <c r="G4084" s="42"/>
      <c r="H4084" s="42"/>
      <c r="I4084" s="45"/>
      <c r="J4084" s="42"/>
      <c r="K4084" s="42"/>
      <c r="L4084" s="42"/>
      <c r="M4084" s="42"/>
      <c r="N4084" s="42"/>
      <c r="O4084" s="42"/>
      <c r="P4084" s="42"/>
      <c r="Q4084" s="42"/>
    </row>
    <row r="4085" spans="1:17" ht="13" x14ac:dyDescent="0.15">
      <c r="A4085" s="42"/>
      <c r="B4085" s="167"/>
      <c r="C4085" s="46"/>
      <c r="D4085" s="43"/>
      <c r="E4085" s="45"/>
      <c r="F4085" s="42"/>
      <c r="G4085" s="42"/>
      <c r="H4085" s="42"/>
      <c r="I4085" s="45"/>
      <c r="J4085" s="42"/>
      <c r="K4085" s="42"/>
      <c r="L4085" s="42"/>
      <c r="M4085" s="42"/>
      <c r="N4085" s="42"/>
      <c r="O4085" s="42"/>
      <c r="P4085" s="42"/>
      <c r="Q4085" s="42"/>
    </row>
    <row r="4086" spans="1:17" ht="13" x14ac:dyDescent="0.15">
      <c r="A4086" s="42"/>
      <c r="B4086" s="167"/>
      <c r="C4086" s="46"/>
      <c r="D4086" s="43"/>
      <c r="E4086" s="45"/>
      <c r="F4086" s="42"/>
      <c r="G4086" s="42"/>
      <c r="H4086" s="42"/>
      <c r="I4086" s="45"/>
      <c r="J4086" s="42"/>
      <c r="K4086" s="42"/>
      <c r="L4086" s="42"/>
      <c r="M4086" s="42"/>
      <c r="N4086" s="42"/>
      <c r="O4086" s="42"/>
      <c r="P4086" s="42"/>
      <c r="Q4086" s="42"/>
    </row>
    <row r="4087" spans="1:17" ht="13" x14ac:dyDescent="0.15">
      <c r="A4087" s="42"/>
      <c r="B4087" s="167"/>
      <c r="C4087" s="46"/>
      <c r="D4087" s="43"/>
      <c r="E4087" s="45"/>
      <c r="F4087" s="42"/>
      <c r="G4087" s="42"/>
      <c r="H4087" s="42"/>
      <c r="I4087" s="45"/>
      <c r="J4087" s="42"/>
      <c r="K4087" s="42"/>
      <c r="L4087" s="42"/>
      <c r="M4087" s="42"/>
      <c r="N4087" s="42"/>
      <c r="O4087" s="42"/>
      <c r="P4087" s="42"/>
      <c r="Q4087" s="42"/>
    </row>
    <row r="4088" spans="1:17" ht="13" x14ac:dyDescent="0.15">
      <c r="A4088" s="42"/>
      <c r="B4088" s="167"/>
      <c r="C4088" s="46"/>
      <c r="D4088" s="43"/>
      <c r="E4088" s="45"/>
      <c r="F4088" s="42"/>
      <c r="G4088" s="42"/>
      <c r="H4088" s="42"/>
      <c r="I4088" s="45"/>
      <c r="J4088" s="42"/>
      <c r="K4088" s="42"/>
      <c r="L4088" s="42"/>
      <c r="M4088" s="42"/>
      <c r="N4088" s="42"/>
      <c r="O4088" s="42"/>
      <c r="P4088" s="42"/>
      <c r="Q4088" s="42"/>
    </row>
    <row r="4089" spans="1:17" ht="13" x14ac:dyDescent="0.15">
      <c r="A4089" s="42"/>
      <c r="B4089" s="167"/>
      <c r="C4089" s="46"/>
      <c r="D4089" s="43"/>
      <c r="E4089" s="45"/>
      <c r="F4089" s="42"/>
      <c r="G4089" s="42"/>
      <c r="H4089" s="42"/>
      <c r="I4089" s="45"/>
      <c r="J4089" s="42"/>
      <c r="K4089" s="42"/>
      <c r="L4089" s="42"/>
      <c r="M4089" s="42"/>
      <c r="N4089" s="42"/>
      <c r="O4089" s="42"/>
      <c r="P4089" s="42"/>
      <c r="Q4089" s="42"/>
    </row>
    <row r="4090" spans="1:17" ht="13" x14ac:dyDescent="0.15">
      <c r="A4090" s="42"/>
      <c r="B4090" s="167"/>
      <c r="C4090" s="46"/>
      <c r="D4090" s="43"/>
      <c r="E4090" s="45"/>
      <c r="F4090" s="42"/>
      <c r="G4090" s="42"/>
      <c r="H4090" s="42"/>
      <c r="I4090" s="45"/>
      <c r="J4090" s="42"/>
      <c r="K4090" s="42"/>
      <c r="L4090" s="42"/>
      <c r="M4090" s="42"/>
      <c r="N4090" s="42"/>
      <c r="O4090" s="42"/>
      <c r="P4090" s="42"/>
      <c r="Q4090" s="42"/>
    </row>
    <row r="4091" spans="1:17" ht="13" x14ac:dyDescent="0.15">
      <c r="A4091" s="42"/>
      <c r="B4091" s="167"/>
      <c r="C4091" s="46"/>
      <c r="D4091" s="43"/>
      <c r="E4091" s="45"/>
      <c r="F4091" s="42"/>
      <c r="G4091" s="42"/>
      <c r="H4091" s="42"/>
      <c r="I4091" s="45"/>
      <c r="J4091" s="42"/>
      <c r="K4091" s="42"/>
      <c r="L4091" s="42"/>
      <c r="M4091" s="42"/>
      <c r="N4091" s="42"/>
      <c r="O4091" s="42"/>
      <c r="P4091" s="42"/>
      <c r="Q4091" s="42"/>
    </row>
    <row r="4092" spans="1:17" ht="13" x14ac:dyDescent="0.15">
      <c r="A4092" s="42"/>
      <c r="B4092" s="167"/>
      <c r="C4092" s="46"/>
      <c r="D4092" s="43"/>
      <c r="E4092" s="45"/>
      <c r="F4092" s="42"/>
      <c r="G4092" s="42"/>
      <c r="H4092" s="42"/>
      <c r="I4092" s="45"/>
      <c r="J4092" s="42"/>
      <c r="K4092" s="42"/>
      <c r="L4092" s="42"/>
      <c r="M4092" s="42"/>
      <c r="N4092" s="42"/>
      <c r="O4092" s="42"/>
      <c r="P4092" s="42"/>
      <c r="Q4092" s="42"/>
    </row>
    <row r="4093" spans="1:17" ht="13" x14ac:dyDescent="0.15">
      <c r="A4093" s="42"/>
      <c r="B4093" s="167"/>
      <c r="C4093" s="46"/>
      <c r="D4093" s="43"/>
      <c r="E4093" s="45"/>
      <c r="F4093" s="42"/>
      <c r="G4093" s="42"/>
      <c r="H4093" s="42"/>
      <c r="I4093" s="45"/>
      <c r="J4093" s="42"/>
      <c r="K4093" s="42"/>
      <c r="L4093" s="42"/>
      <c r="M4093" s="42"/>
      <c r="N4093" s="42"/>
      <c r="O4093" s="42"/>
      <c r="P4093" s="42"/>
      <c r="Q4093" s="42"/>
    </row>
    <row r="4094" spans="1:17" ht="13" x14ac:dyDescent="0.15">
      <c r="A4094" s="42"/>
      <c r="B4094" s="167"/>
      <c r="C4094" s="46"/>
      <c r="D4094" s="43"/>
      <c r="E4094" s="45"/>
      <c r="F4094" s="42"/>
      <c r="G4094" s="42"/>
      <c r="H4094" s="42"/>
      <c r="I4094" s="45"/>
      <c r="J4094" s="42"/>
      <c r="K4094" s="42"/>
      <c r="L4094" s="42"/>
      <c r="M4094" s="42"/>
      <c r="N4094" s="42"/>
      <c r="O4094" s="42"/>
      <c r="P4094" s="42"/>
      <c r="Q4094" s="42"/>
    </row>
    <row r="4095" spans="1:17" ht="13" x14ac:dyDescent="0.15">
      <c r="A4095" s="42"/>
      <c r="B4095" s="167"/>
      <c r="C4095" s="46"/>
      <c r="D4095" s="43"/>
      <c r="E4095" s="45"/>
      <c r="F4095" s="42"/>
      <c r="G4095" s="42"/>
      <c r="H4095" s="42"/>
      <c r="I4095" s="45"/>
      <c r="J4095" s="42"/>
      <c r="K4095" s="42"/>
      <c r="L4095" s="42"/>
      <c r="M4095" s="42"/>
      <c r="N4095" s="42"/>
      <c r="O4095" s="42"/>
      <c r="P4095" s="42"/>
      <c r="Q4095" s="42"/>
    </row>
    <row r="4096" spans="1:17" ht="13" x14ac:dyDescent="0.15">
      <c r="A4096" s="42"/>
      <c r="B4096" s="167"/>
      <c r="C4096" s="46"/>
      <c r="D4096" s="43"/>
      <c r="E4096" s="45"/>
      <c r="F4096" s="42"/>
      <c r="G4096" s="42"/>
      <c r="H4096" s="42"/>
      <c r="I4096" s="45"/>
      <c r="J4096" s="42"/>
      <c r="K4096" s="42"/>
      <c r="L4096" s="42"/>
      <c r="M4096" s="42"/>
      <c r="N4096" s="42"/>
      <c r="O4096" s="42"/>
      <c r="P4096" s="42"/>
      <c r="Q4096" s="42"/>
    </row>
    <row r="4097" spans="1:17" ht="13" x14ac:dyDescent="0.15">
      <c r="A4097" s="42"/>
      <c r="B4097" s="167"/>
      <c r="C4097" s="46"/>
      <c r="D4097" s="43"/>
      <c r="E4097" s="45"/>
      <c r="F4097" s="42"/>
      <c r="G4097" s="42"/>
      <c r="H4097" s="42"/>
      <c r="I4097" s="45"/>
      <c r="J4097" s="42"/>
      <c r="K4097" s="42"/>
      <c r="L4097" s="42"/>
      <c r="M4097" s="42"/>
      <c r="N4097" s="42"/>
      <c r="O4097" s="42"/>
      <c r="P4097" s="42"/>
      <c r="Q4097" s="42"/>
    </row>
    <row r="4098" spans="1:17" ht="13" x14ac:dyDescent="0.15">
      <c r="A4098" s="42"/>
      <c r="B4098" s="167"/>
      <c r="C4098" s="46"/>
      <c r="D4098" s="43"/>
      <c r="E4098" s="45"/>
      <c r="F4098" s="42"/>
      <c r="G4098" s="42"/>
      <c r="H4098" s="42"/>
      <c r="I4098" s="45"/>
      <c r="J4098" s="42"/>
      <c r="K4098" s="42"/>
      <c r="L4098" s="42"/>
      <c r="M4098" s="42"/>
      <c r="N4098" s="42"/>
      <c r="O4098" s="42"/>
      <c r="P4098" s="42"/>
      <c r="Q4098" s="42"/>
    </row>
    <row r="4099" spans="1:17" ht="13" x14ac:dyDescent="0.15">
      <c r="A4099" s="42"/>
      <c r="B4099" s="167"/>
      <c r="C4099" s="46"/>
      <c r="D4099" s="43"/>
      <c r="E4099" s="45"/>
      <c r="F4099" s="42"/>
      <c r="G4099" s="42"/>
      <c r="H4099" s="42"/>
      <c r="I4099" s="45"/>
      <c r="J4099" s="42"/>
      <c r="K4099" s="42"/>
      <c r="L4099" s="42"/>
      <c r="M4099" s="42"/>
      <c r="N4099" s="42"/>
      <c r="O4099" s="42"/>
      <c r="P4099" s="42"/>
      <c r="Q4099" s="42"/>
    </row>
    <row r="4100" spans="1:17" ht="13" x14ac:dyDescent="0.15">
      <c r="A4100" s="42"/>
      <c r="B4100" s="167"/>
      <c r="C4100" s="46"/>
      <c r="D4100" s="43"/>
      <c r="E4100" s="45"/>
      <c r="F4100" s="42"/>
      <c r="G4100" s="42"/>
      <c r="H4100" s="42"/>
      <c r="I4100" s="45"/>
      <c r="J4100" s="42"/>
      <c r="K4100" s="42"/>
      <c r="L4100" s="42"/>
      <c r="M4100" s="42"/>
      <c r="N4100" s="42"/>
      <c r="O4100" s="42"/>
      <c r="P4100" s="42"/>
      <c r="Q4100" s="42"/>
    </row>
    <row r="4101" spans="1:17" ht="13" x14ac:dyDescent="0.15">
      <c r="A4101" s="42"/>
      <c r="B4101" s="167"/>
      <c r="C4101" s="46"/>
      <c r="D4101" s="43"/>
      <c r="E4101" s="45"/>
      <c r="F4101" s="42"/>
      <c r="G4101" s="42"/>
      <c r="H4101" s="42"/>
      <c r="I4101" s="45"/>
      <c r="J4101" s="42"/>
      <c r="K4101" s="42"/>
      <c r="L4101" s="42"/>
      <c r="M4101" s="42"/>
      <c r="N4101" s="42"/>
      <c r="O4101" s="42"/>
      <c r="P4101" s="42"/>
      <c r="Q4101" s="42"/>
    </row>
    <row r="4102" spans="1:17" ht="13" x14ac:dyDescent="0.15">
      <c r="A4102" s="42"/>
      <c r="B4102" s="167"/>
      <c r="C4102" s="46"/>
      <c r="D4102" s="43"/>
      <c r="E4102" s="45"/>
      <c r="F4102" s="42"/>
      <c r="G4102" s="42"/>
      <c r="H4102" s="42"/>
      <c r="I4102" s="45"/>
      <c r="J4102" s="42"/>
      <c r="K4102" s="42"/>
      <c r="L4102" s="42"/>
      <c r="M4102" s="42"/>
      <c r="N4102" s="42"/>
      <c r="O4102" s="42"/>
      <c r="P4102" s="42"/>
      <c r="Q4102" s="42"/>
    </row>
    <row r="4103" spans="1:17" ht="13" x14ac:dyDescent="0.15">
      <c r="A4103" s="42"/>
      <c r="B4103" s="167"/>
      <c r="C4103" s="46"/>
      <c r="D4103" s="43"/>
      <c r="E4103" s="45"/>
      <c r="F4103" s="42"/>
      <c r="G4103" s="42"/>
      <c r="H4103" s="42"/>
      <c r="I4103" s="45"/>
      <c r="J4103" s="42"/>
      <c r="K4103" s="42"/>
      <c r="L4103" s="42"/>
      <c r="M4103" s="42"/>
      <c r="N4103" s="42"/>
      <c r="O4103" s="42"/>
      <c r="P4103" s="42"/>
      <c r="Q4103" s="42"/>
    </row>
    <row r="4104" spans="1:17" ht="13" x14ac:dyDescent="0.15">
      <c r="A4104" s="42"/>
      <c r="B4104" s="167"/>
      <c r="C4104" s="46"/>
      <c r="D4104" s="43"/>
      <c r="E4104" s="45"/>
      <c r="F4104" s="42"/>
      <c r="G4104" s="42"/>
      <c r="H4104" s="42"/>
      <c r="I4104" s="45"/>
      <c r="J4104" s="42"/>
      <c r="K4104" s="42"/>
      <c r="L4104" s="42"/>
      <c r="M4104" s="42"/>
      <c r="N4104" s="42"/>
      <c r="O4104" s="42"/>
      <c r="P4104" s="42"/>
      <c r="Q4104" s="42"/>
    </row>
    <row r="4105" spans="1:17" ht="13" x14ac:dyDescent="0.15">
      <c r="A4105" s="42"/>
      <c r="B4105" s="167"/>
      <c r="C4105" s="46"/>
      <c r="D4105" s="43"/>
      <c r="E4105" s="45"/>
      <c r="F4105" s="42"/>
      <c r="G4105" s="42"/>
      <c r="H4105" s="42"/>
      <c r="I4105" s="45"/>
      <c r="J4105" s="42"/>
      <c r="K4105" s="42"/>
      <c r="L4105" s="42"/>
      <c r="M4105" s="42"/>
      <c r="N4105" s="42"/>
      <c r="O4105" s="42"/>
      <c r="P4105" s="42"/>
      <c r="Q4105" s="42"/>
    </row>
    <row r="4106" spans="1:17" ht="13" x14ac:dyDescent="0.15">
      <c r="A4106" s="42"/>
      <c r="B4106" s="167"/>
      <c r="C4106" s="46"/>
      <c r="D4106" s="43"/>
      <c r="E4106" s="45"/>
      <c r="F4106" s="42"/>
      <c r="G4106" s="42"/>
      <c r="H4106" s="42"/>
      <c r="I4106" s="45"/>
      <c r="J4106" s="42"/>
      <c r="K4106" s="42"/>
      <c r="L4106" s="42"/>
      <c r="M4106" s="42"/>
      <c r="N4106" s="42"/>
      <c r="O4106" s="42"/>
      <c r="P4106" s="42"/>
      <c r="Q4106" s="42"/>
    </row>
    <row r="4107" spans="1:17" ht="13" x14ac:dyDescent="0.15">
      <c r="A4107" s="42"/>
      <c r="B4107" s="167"/>
      <c r="C4107" s="46"/>
      <c r="D4107" s="43"/>
      <c r="E4107" s="45"/>
      <c r="F4107" s="42"/>
      <c r="G4107" s="42"/>
      <c r="H4107" s="42"/>
      <c r="I4107" s="45"/>
      <c r="J4107" s="42"/>
      <c r="K4107" s="42"/>
      <c r="L4107" s="42"/>
      <c r="M4107" s="42"/>
      <c r="N4107" s="42"/>
      <c r="O4107" s="42"/>
      <c r="P4107" s="42"/>
      <c r="Q4107" s="42"/>
    </row>
    <row r="4108" spans="1:17" ht="13" x14ac:dyDescent="0.15">
      <c r="A4108" s="42"/>
      <c r="B4108" s="167"/>
      <c r="C4108" s="46"/>
      <c r="D4108" s="43"/>
      <c r="E4108" s="45"/>
      <c r="F4108" s="42"/>
      <c r="G4108" s="42"/>
      <c r="H4108" s="42"/>
      <c r="I4108" s="45"/>
      <c r="J4108" s="42"/>
      <c r="K4108" s="42"/>
      <c r="L4108" s="42"/>
      <c r="M4108" s="42"/>
      <c r="N4108" s="42"/>
      <c r="O4108" s="42"/>
      <c r="P4108" s="42"/>
      <c r="Q4108" s="42"/>
    </row>
    <row r="4109" spans="1:17" ht="13" x14ac:dyDescent="0.15">
      <c r="A4109" s="42"/>
      <c r="B4109" s="167"/>
      <c r="C4109" s="46"/>
      <c r="D4109" s="43"/>
      <c r="E4109" s="45"/>
      <c r="F4109" s="42"/>
      <c r="G4109" s="42"/>
      <c r="H4109" s="42"/>
      <c r="I4109" s="45"/>
      <c r="J4109" s="42"/>
      <c r="K4109" s="42"/>
      <c r="L4109" s="42"/>
      <c r="M4109" s="42"/>
      <c r="N4109" s="42"/>
      <c r="O4109" s="42"/>
      <c r="P4109" s="42"/>
      <c r="Q4109" s="42"/>
    </row>
    <row r="4110" spans="1:17" ht="13" x14ac:dyDescent="0.15">
      <c r="A4110" s="42"/>
      <c r="B4110" s="167"/>
      <c r="C4110" s="46"/>
      <c r="D4110" s="43"/>
      <c r="E4110" s="45"/>
      <c r="F4110" s="42"/>
      <c r="G4110" s="42"/>
      <c r="H4110" s="42"/>
      <c r="I4110" s="45"/>
      <c r="J4110" s="42"/>
      <c r="K4110" s="42"/>
      <c r="L4110" s="42"/>
      <c r="M4110" s="42"/>
      <c r="N4110" s="42"/>
      <c r="O4110" s="42"/>
      <c r="P4110" s="42"/>
      <c r="Q4110" s="42"/>
    </row>
    <row r="4111" spans="1:17" ht="13" x14ac:dyDescent="0.15">
      <c r="A4111" s="42"/>
      <c r="B4111" s="167"/>
      <c r="C4111" s="46"/>
      <c r="D4111" s="43"/>
      <c r="E4111" s="45"/>
      <c r="F4111" s="42"/>
      <c r="G4111" s="42"/>
      <c r="H4111" s="42"/>
      <c r="I4111" s="45"/>
      <c r="J4111" s="42"/>
      <c r="K4111" s="42"/>
      <c r="L4111" s="42"/>
      <c r="M4111" s="42"/>
      <c r="N4111" s="42"/>
      <c r="O4111" s="42"/>
      <c r="P4111" s="42"/>
      <c r="Q4111" s="42"/>
    </row>
    <row r="4112" spans="1:17" ht="13" x14ac:dyDescent="0.15">
      <c r="A4112" s="42"/>
      <c r="B4112" s="167"/>
      <c r="C4112" s="46"/>
      <c r="D4112" s="43"/>
      <c r="E4112" s="45"/>
      <c r="F4112" s="42"/>
      <c r="G4112" s="42"/>
      <c r="H4112" s="42"/>
      <c r="I4112" s="45"/>
      <c r="J4112" s="42"/>
      <c r="K4112" s="42"/>
      <c r="L4112" s="42"/>
      <c r="M4112" s="42"/>
      <c r="N4112" s="42"/>
      <c r="O4112" s="42"/>
      <c r="P4112" s="42"/>
      <c r="Q4112" s="42"/>
    </row>
    <row r="4113" spans="1:17" ht="13" x14ac:dyDescent="0.15">
      <c r="A4113" s="42"/>
      <c r="B4113" s="167"/>
      <c r="C4113" s="46"/>
      <c r="D4113" s="43"/>
      <c r="E4113" s="45"/>
      <c r="F4113" s="42"/>
      <c r="G4113" s="42"/>
      <c r="H4113" s="42"/>
      <c r="I4113" s="45"/>
      <c r="J4113" s="42"/>
      <c r="K4113" s="42"/>
      <c r="L4113" s="42"/>
      <c r="M4113" s="42"/>
      <c r="N4113" s="42"/>
      <c r="O4113" s="42"/>
      <c r="P4113" s="42"/>
      <c r="Q4113" s="42"/>
    </row>
    <row r="4114" spans="1:17" ht="13" x14ac:dyDescent="0.15">
      <c r="A4114" s="42"/>
      <c r="B4114" s="167"/>
      <c r="C4114" s="46"/>
      <c r="D4114" s="43"/>
      <c r="E4114" s="45"/>
      <c r="F4114" s="42"/>
      <c r="G4114" s="42"/>
      <c r="H4114" s="42"/>
      <c r="I4114" s="45"/>
      <c r="J4114" s="42"/>
      <c r="K4114" s="42"/>
      <c r="L4114" s="42"/>
      <c r="M4114" s="42"/>
      <c r="N4114" s="42"/>
      <c r="O4114" s="42"/>
      <c r="P4114" s="42"/>
      <c r="Q4114" s="42"/>
    </row>
    <row r="4115" spans="1:17" ht="13" x14ac:dyDescent="0.15">
      <c r="A4115" s="42"/>
      <c r="B4115" s="167"/>
      <c r="C4115" s="46"/>
      <c r="D4115" s="43"/>
      <c r="E4115" s="45"/>
      <c r="F4115" s="42"/>
      <c r="G4115" s="42"/>
      <c r="H4115" s="42"/>
      <c r="I4115" s="45"/>
      <c r="J4115" s="42"/>
      <c r="K4115" s="42"/>
      <c r="L4115" s="42"/>
      <c r="M4115" s="42"/>
      <c r="N4115" s="42"/>
      <c r="O4115" s="42"/>
      <c r="P4115" s="42"/>
      <c r="Q4115" s="42"/>
    </row>
    <row r="4116" spans="1:17" ht="13" x14ac:dyDescent="0.15">
      <c r="A4116" s="42"/>
      <c r="B4116" s="167"/>
      <c r="C4116" s="46"/>
      <c r="D4116" s="43"/>
      <c r="E4116" s="45"/>
      <c r="F4116" s="42"/>
      <c r="G4116" s="42"/>
      <c r="H4116" s="42"/>
      <c r="I4116" s="45"/>
      <c r="J4116" s="42"/>
      <c r="K4116" s="42"/>
      <c r="L4116" s="42"/>
      <c r="M4116" s="42"/>
      <c r="N4116" s="42"/>
      <c r="O4116" s="42"/>
      <c r="P4116" s="42"/>
      <c r="Q4116" s="42"/>
    </row>
    <row r="4117" spans="1:17" ht="13" x14ac:dyDescent="0.15">
      <c r="A4117" s="42"/>
      <c r="B4117" s="167"/>
      <c r="C4117" s="46"/>
      <c r="D4117" s="43"/>
      <c r="E4117" s="45"/>
      <c r="F4117" s="42"/>
      <c r="G4117" s="42"/>
      <c r="H4117" s="42"/>
      <c r="I4117" s="45"/>
      <c r="J4117" s="42"/>
      <c r="K4117" s="42"/>
      <c r="L4117" s="42"/>
      <c r="M4117" s="42"/>
      <c r="N4117" s="42"/>
      <c r="O4117" s="42"/>
      <c r="P4117" s="42"/>
      <c r="Q4117" s="42"/>
    </row>
    <row r="4118" spans="1:17" ht="13" x14ac:dyDescent="0.15">
      <c r="A4118" s="42"/>
      <c r="B4118" s="167"/>
      <c r="C4118" s="46"/>
      <c r="D4118" s="43"/>
      <c r="E4118" s="45"/>
      <c r="F4118" s="42"/>
      <c r="G4118" s="42"/>
      <c r="H4118" s="42"/>
      <c r="I4118" s="45"/>
      <c r="J4118" s="42"/>
      <c r="K4118" s="42"/>
      <c r="L4118" s="42"/>
      <c r="M4118" s="42"/>
      <c r="N4118" s="42"/>
      <c r="O4118" s="42"/>
      <c r="P4118" s="42"/>
      <c r="Q4118" s="42"/>
    </row>
    <row r="4119" spans="1:17" ht="13" x14ac:dyDescent="0.15">
      <c r="A4119" s="42"/>
      <c r="B4119" s="167"/>
      <c r="C4119" s="46"/>
      <c r="D4119" s="43"/>
      <c r="E4119" s="45"/>
      <c r="F4119" s="42"/>
      <c r="G4119" s="42"/>
      <c r="H4119" s="42"/>
      <c r="I4119" s="45"/>
      <c r="J4119" s="42"/>
      <c r="K4119" s="42"/>
      <c r="L4119" s="42"/>
      <c r="M4119" s="42"/>
      <c r="N4119" s="42"/>
      <c r="O4119" s="42"/>
      <c r="P4119" s="42"/>
      <c r="Q4119" s="42"/>
    </row>
    <row r="4120" spans="1:17" ht="13" x14ac:dyDescent="0.15">
      <c r="A4120" s="42"/>
      <c r="B4120" s="167"/>
      <c r="C4120" s="46"/>
      <c r="D4120" s="43"/>
      <c r="E4120" s="45"/>
      <c r="F4120" s="42"/>
      <c r="G4120" s="42"/>
      <c r="H4120" s="42"/>
      <c r="I4120" s="45"/>
      <c r="J4120" s="42"/>
      <c r="K4120" s="42"/>
      <c r="L4120" s="42"/>
      <c r="M4120" s="42"/>
      <c r="N4120" s="42"/>
      <c r="O4120" s="42"/>
      <c r="P4120" s="42"/>
      <c r="Q4120" s="42"/>
    </row>
    <row r="4121" spans="1:17" ht="13" x14ac:dyDescent="0.15">
      <c r="A4121" s="42"/>
      <c r="B4121" s="167"/>
      <c r="C4121" s="46"/>
      <c r="D4121" s="43"/>
      <c r="E4121" s="45"/>
      <c r="F4121" s="42"/>
      <c r="G4121" s="42"/>
      <c r="H4121" s="42"/>
      <c r="I4121" s="45"/>
      <c r="J4121" s="42"/>
      <c r="K4121" s="42"/>
      <c r="L4121" s="42"/>
      <c r="M4121" s="42"/>
      <c r="N4121" s="42"/>
      <c r="O4121" s="42"/>
      <c r="P4121" s="42"/>
      <c r="Q4121" s="42"/>
    </row>
    <row r="4122" spans="1:17" ht="13" x14ac:dyDescent="0.15">
      <c r="A4122" s="42"/>
      <c r="B4122" s="167"/>
      <c r="C4122" s="46"/>
      <c r="D4122" s="43"/>
      <c r="E4122" s="45"/>
      <c r="F4122" s="42"/>
      <c r="G4122" s="42"/>
      <c r="H4122" s="42"/>
      <c r="I4122" s="45"/>
      <c r="J4122" s="42"/>
      <c r="K4122" s="42"/>
      <c r="L4122" s="42"/>
      <c r="M4122" s="42"/>
      <c r="N4122" s="42"/>
      <c r="O4122" s="42"/>
      <c r="P4122" s="42"/>
      <c r="Q4122" s="42"/>
    </row>
    <row r="4123" spans="1:17" ht="13" x14ac:dyDescent="0.15">
      <c r="A4123" s="42"/>
      <c r="B4123" s="167"/>
      <c r="C4123" s="46"/>
      <c r="D4123" s="43"/>
      <c r="E4123" s="45"/>
      <c r="F4123" s="42"/>
      <c r="G4123" s="42"/>
      <c r="H4123" s="42"/>
      <c r="I4123" s="45"/>
      <c r="J4123" s="42"/>
      <c r="K4123" s="42"/>
      <c r="L4123" s="42"/>
      <c r="M4123" s="42"/>
      <c r="N4123" s="42"/>
      <c r="O4123" s="42"/>
      <c r="P4123" s="42"/>
      <c r="Q4123" s="42"/>
    </row>
    <row r="4124" spans="1:17" ht="13" x14ac:dyDescent="0.15">
      <c r="A4124" s="42"/>
      <c r="B4124" s="167"/>
      <c r="C4124" s="46"/>
      <c r="D4124" s="43"/>
      <c r="E4124" s="45"/>
      <c r="F4124" s="42"/>
      <c r="G4124" s="42"/>
      <c r="H4124" s="42"/>
      <c r="I4124" s="45"/>
      <c r="J4124" s="42"/>
      <c r="K4124" s="42"/>
      <c r="L4124" s="42"/>
      <c r="M4124" s="42"/>
      <c r="N4124" s="42"/>
      <c r="O4124" s="42"/>
      <c r="P4124" s="42"/>
      <c r="Q4124" s="42"/>
    </row>
    <row r="4125" spans="1:17" ht="13" x14ac:dyDescent="0.15">
      <c r="A4125" s="42"/>
      <c r="B4125" s="167"/>
      <c r="C4125" s="46"/>
      <c r="D4125" s="43"/>
      <c r="E4125" s="45"/>
      <c r="F4125" s="42"/>
      <c r="G4125" s="42"/>
      <c r="H4125" s="42"/>
      <c r="I4125" s="45"/>
      <c r="J4125" s="42"/>
      <c r="K4125" s="42"/>
      <c r="L4125" s="42"/>
      <c r="M4125" s="42"/>
      <c r="N4125" s="42"/>
      <c r="O4125" s="42"/>
      <c r="P4125" s="42"/>
      <c r="Q4125" s="42"/>
    </row>
    <row r="4126" spans="1:17" ht="13" x14ac:dyDescent="0.15">
      <c r="A4126" s="42"/>
      <c r="B4126" s="167"/>
      <c r="C4126" s="46"/>
      <c r="D4126" s="43"/>
      <c r="E4126" s="45"/>
      <c r="F4126" s="42"/>
      <c r="G4126" s="42"/>
      <c r="H4126" s="42"/>
      <c r="I4126" s="45"/>
      <c r="J4126" s="42"/>
      <c r="K4126" s="42"/>
      <c r="L4126" s="42"/>
      <c r="M4126" s="42"/>
      <c r="N4126" s="42"/>
      <c r="O4126" s="42"/>
      <c r="P4126" s="42"/>
      <c r="Q4126" s="42"/>
    </row>
    <row r="4127" spans="1:17" ht="13" x14ac:dyDescent="0.15">
      <c r="A4127" s="42"/>
      <c r="B4127" s="167"/>
      <c r="C4127" s="46"/>
      <c r="D4127" s="43"/>
      <c r="E4127" s="45"/>
      <c r="F4127" s="42"/>
      <c r="G4127" s="42"/>
      <c r="H4127" s="42"/>
      <c r="I4127" s="45"/>
      <c r="J4127" s="42"/>
      <c r="K4127" s="42"/>
      <c r="L4127" s="42"/>
      <c r="M4127" s="42"/>
      <c r="N4127" s="42"/>
      <c r="O4127" s="42"/>
      <c r="P4127" s="42"/>
      <c r="Q4127" s="42"/>
    </row>
    <row r="4128" spans="1:17" ht="13" x14ac:dyDescent="0.15">
      <c r="A4128" s="42"/>
      <c r="B4128" s="167"/>
      <c r="C4128" s="46"/>
      <c r="D4128" s="43"/>
      <c r="E4128" s="45"/>
      <c r="F4128" s="42"/>
      <c r="G4128" s="42"/>
      <c r="H4128" s="42"/>
      <c r="I4128" s="45"/>
      <c r="J4128" s="42"/>
      <c r="K4128" s="42"/>
      <c r="L4128" s="42"/>
      <c r="M4128" s="42"/>
      <c r="N4128" s="42"/>
      <c r="O4128" s="42"/>
      <c r="P4128" s="42"/>
      <c r="Q4128" s="42"/>
    </row>
    <row r="4129" spans="1:17" ht="13" x14ac:dyDescent="0.15">
      <c r="A4129" s="42"/>
      <c r="B4129" s="167"/>
      <c r="C4129" s="46"/>
      <c r="D4129" s="43"/>
      <c r="E4129" s="45"/>
      <c r="F4129" s="42"/>
      <c r="G4129" s="42"/>
      <c r="H4129" s="42"/>
      <c r="I4129" s="45"/>
      <c r="J4129" s="42"/>
      <c r="K4129" s="42"/>
      <c r="L4129" s="42"/>
      <c r="M4129" s="42"/>
      <c r="N4129" s="42"/>
      <c r="O4129" s="42"/>
      <c r="P4129" s="42"/>
      <c r="Q4129" s="42"/>
    </row>
    <row r="4130" spans="1:17" ht="13" x14ac:dyDescent="0.15">
      <c r="A4130" s="42"/>
      <c r="B4130" s="167"/>
      <c r="C4130" s="46"/>
      <c r="D4130" s="43"/>
      <c r="E4130" s="45"/>
      <c r="F4130" s="42"/>
      <c r="G4130" s="42"/>
      <c r="H4130" s="42"/>
      <c r="I4130" s="45"/>
      <c r="J4130" s="42"/>
      <c r="K4130" s="42"/>
      <c r="L4130" s="42"/>
      <c r="M4130" s="42"/>
      <c r="N4130" s="42"/>
      <c r="O4130" s="42"/>
      <c r="P4130" s="42"/>
      <c r="Q4130" s="42"/>
    </row>
    <row r="4131" spans="1:17" ht="13" x14ac:dyDescent="0.15">
      <c r="A4131" s="42"/>
      <c r="B4131" s="167"/>
      <c r="C4131" s="46"/>
      <c r="D4131" s="43"/>
      <c r="E4131" s="45"/>
      <c r="F4131" s="42"/>
      <c r="G4131" s="42"/>
      <c r="H4131" s="42"/>
      <c r="I4131" s="45"/>
      <c r="J4131" s="42"/>
      <c r="K4131" s="42"/>
      <c r="L4131" s="42"/>
      <c r="M4131" s="42"/>
      <c r="N4131" s="42"/>
      <c r="O4131" s="42"/>
      <c r="P4131" s="42"/>
      <c r="Q4131" s="42"/>
    </row>
    <row r="4132" spans="1:17" ht="13" x14ac:dyDescent="0.15">
      <c r="A4132" s="42"/>
      <c r="B4132" s="167"/>
      <c r="C4132" s="46"/>
      <c r="D4132" s="43"/>
      <c r="E4132" s="45"/>
      <c r="F4132" s="42"/>
      <c r="G4132" s="42"/>
      <c r="H4132" s="42"/>
      <c r="I4132" s="45"/>
      <c r="J4132" s="42"/>
      <c r="K4132" s="42"/>
      <c r="L4132" s="42"/>
      <c r="M4132" s="42"/>
      <c r="N4132" s="42"/>
      <c r="O4132" s="42"/>
      <c r="P4132" s="42"/>
      <c r="Q4132" s="42"/>
    </row>
    <row r="4133" spans="1:17" ht="13" x14ac:dyDescent="0.15">
      <c r="A4133" s="42"/>
      <c r="B4133" s="167"/>
      <c r="C4133" s="46"/>
      <c r="D4133" s="43"/>
      <c r="E4133" s="45"/>
      <c r="F4133" s="42"/>
      <c r="G4133" s="42"/>
      <c r="H4133" s="42"/>
      <c r="I4133" s="45"/>
      <c r="J4133" s="42"/>
      <c r="K4133" s="42"/>
      <c r="L4133" s="42"/>
      <c r="M4133" s="42"/>
      <c r="N4133" s="42"/>
      <c r="O4133" s="42"/>
      <c r="P4133" s="42"/>
      <c r="Q4133" s="42"/>
    </row>
    <row r="4134" spans="1:17" ht="13" x14ac:dyDescent="0.15">
      <c r="A4134" s="42"/>
      <c r="B4134" s="167"/>
      <c r="C4134" s="46"/>
      <c r="D4134" s="43"/>
      <c r="E4134" s="45"/>
      <c r="F4134" s="42"/>
      <c r="G4134" s="42"/>
      <c r="H4134" s="42"/>
      <c r="I4134" s="45"/>
      <c r="J4134" s="42"/>
      <c r="K4134" s="42"/>
      <c r="L4134" s="42"/>
      <c r="M4134" s="42"/>
      <c r="N4134" s="42"/>
      <c r="O4134" s="42"/>
      <c r="P4134" s="42"/>
      <c r="Q4134" s="42"/>
    </row>
    <row r="4135" spans="1:17" ht="13" x14ac:dyDescent="0.15">
      <c r="A4135" s="42"/>
      <c r="B4135" s="167"/>
      <c r="C4135" s="46"/>
      <c r="D4135" s="43"/>
      <c r="E4135" s="45"/>
      <c r="F4135" s="42"/>
      <c r="G4135" s="42"/>
      <c r="H4135" s="42"/>
      <c r="I4135" s="45"/>
      <c r="J4135" s="42"/>
      <c r="K4135" s="42"/>
      <c r="L4135" s="42"/>
      <c r="M4135" s="42"/>
      <c r="N4135" s="42"/>
      <c r="O4135" s="42"/>
      <c r="P4135" s="42"/>
      <c r="Q4135" s="42"/>
    </row>
    <row r="4136" spans="1:17" ht="13" x14ac:dyDescent="0.15">
      <c r="A4136" s="42"/>
      <c r="B4136" s="167"/>
      <c r="C4136" s="46"/>
      <c r="D4136" s="43"/>
      <c r="E4136" s="45"/>
      <c r="F4136" s="42"/>
      <c r="G4136" s="42"/>
      <c r="H4136" s="42"/>
      <c r="I4136" s="45"/>
      <c r="J4136" s="42"/>
      <c r="K4136" s="42"/>
      <c r="L4136" s="42"/>
      <c r="M4136" s="42"/>
      <c r="N4136" s="42"/>
      <c r="O4136" s="42"/>
      <c r="P4136" s="42"/>
      <c r="Q4136" s="42"/>
    </row>
    <row r="4137" spans="1:17" ht="13" x14ac:dyDescent="0.15">
      <c r="A4137" s="42"/>
      <c r="B4137" s="167"/>
      <c r="C4137" s="46"/>
      <c r="D4137" s="43"/>
      <c r="E4137" s="45"/>
      <c r="F4137" s="42"/>
      <c r="G4137" s="42"/>
      <c r="H4137" s="42"/>
      <c r="I4137" s="45"/>
      <c r="J4137" s="42"/>
      <c r="K4137" s="42"/>
      <c r="L4137" s="42"/>
      <c r="M4137" s="42"/>
      <c r="N4137" s="42"/>
      <c r="O4137" s="42"/>
      <c r="P4137" s="42"/>
      <c r="Q4137" s="42"/>
    </row>
    <row r="4138" spans="1:17" ht="13" x14ac:dyDescent="0.15">
      <c r="A4138" s="42"/>
      <c r="B4138" s="167"/>
      <c r="C4138" s="46"/>
      <c r="D4138" s="43"/>
      <c r="E4138" s="45"/>
      <c r="F4138" s="42"/>
      <c r="G4138" s="42"/>
      <c r="H4138" s="42"/>
      <c r="I4138" s="45"/>
      <c r="J4138" s="42"/>
      <c r="K4138" s="42"/>
      <c r="L4138" s="42"/>
      <c r="M4138" s="42"/>
      <c r="N4138" s="42"/>
      <c r="O4138" s="42"/>
      <c r="P4138" s="42"/>
      <c r="Q4138" s="42"/>
    </row>
    <row r="4139" spans="1:17" ht="13" x14ac:dyDescent="0.15">
      <c r="A4139" s="42"/>
      <c r="B4139" s="167"/>
      <c r="C4139" s="46"/>
      <c r="D4139" s="43"/>
      <c r="E4139" s="45"/>
      <c r="F4139" s="42"/>
      <c r="G4139" s="42"/>
      <c r="H4139" s="42"/>
      <c r="I4139" s="45"/>
      <c r="J4139" s="42"/>
      <c r="K4139" s="42"/>
      <c r="L4139" s="42"/>
      <c r="M4139" s="42"/>
      <c r="N4139" s="42"/>
      <c r="O4139" s="42"/>
      <c r="P4139" s="42"/>
      <c r="Q4139" s="42"/>
    </row>
    <row r="4140" spans="1:17" ht="13" x14ac:dyDescent="0.15">
      <c r="A4140" s="42"/>
      <c r="B4140" s="167"/>
      <c r="C4140" s="46"/>
      <c r="D4140" s="43"/>
      <c r="E4140" s="45"/>
      <c r="F4140" s="42"/>
      <c r="G4140" s="42"/>
      <c r="H4140" s="42"/>
      <c r="I4140" s="45"/>
      <c r="J4140" s="42"/>
      <c r="K4140" s="42"/>
      <c r="L4140" s="42"/>
      <c r="M4140" s="42"/>
      <c r="N4140" s="42"/>
      <c r="O4140" s="42"/>
      <c r="P4140" s="42"/>
      <c r="Q4140" s="42"/>
    </row>
    <row r="4141" spans="1:17" ht="13" x14ac:dyDescent="0.15">
      <c r="A4141" s="42"/>
      <c r="B4141" s="167"/>
      <c r="C4141" s="46"/>
      <c r="D4141" s="43"/>
      <c r="E4141" s="45"/>
      <c r="F4141" s="42"/>
      <c r="G4141" s="42"/>
      <c r="H4141" s="42"/>
      <c r="I4141" s="45"/>
      <c r="J4141" s="42"/>
      <c r="K4141" s="42"/>
      <c r="L4141" s="42"/>
      <c r="M4141" s="42"/>
      <c r="N4141" s="42"/>
      <c r="O4141" s="42"/>
      <c r="P4141" s="42"/>
      <c r="Q4141" s="42"/>
    </row>
    <row r="4142" spans="1:17" ht="13" x14ac:dyDescent="0.15">
      <c r="A4142" s="42"/>
      <c r="B4142" s="167"/>
      <c r="C4142" s="46"/>
      <c r="D4142" s="43"/>
      <c r="E4142" s="45"/>
      <c r="F4142" s="42"/>
      <c r="G4142" s="42"/>
      <c r="H4142" s="42"/>
      <c r="I4142" s="45"/>
      <c r="J4142" s="42"/>
      <c r="K4142" s="42"/>
      <c r="L4142" s="42"/>
      <c r="M4142" s="42"/>
      <c r="N4142" s="42"/>
      <c r="O4142" s="42"/>
      <c r="P4142" s="42"/>
      <c r="Q4142" s="42"/>
    </row>
    <row r="4143" spans="1:17" ht="13" x14ac:dyDescent="0.15">
      <c r="A4143" s="42"/>
      <c r="B4143" s="167"/>
      <c r="C4143" s="46"/>
      <c r="D4143" s="43"/>
      <c r="E4143" s="45"/>
      <c r="F4143" s="42"/>
      <c r="G4143" s="42"/>
      <c r="H4143" s="42"/>
      <c r="I4143" s="45"/>
      <c r="J4143" s="42"/>
      <c r="K4143" s="42"/>
      <c r="L4143" s="42"/>
      <c r="M4143" s="42"/>
      <c r="N4143" s="42"/>
      <c r="O4143" s="42"/>
      <c r="P4143" s="42"/>
      <c r="Q4143" s="42"/>
    </row>
    <row r="4144" spans="1:17" ht="13" x14ac:dyDescent="0.15">
      <c r="A4144" s="42"/>
      <c r="B4144" s="167"/>
      <c r="C4144" s="46"/>
      <c r="D4144" s="43"/>
      <c r="E4144" s="45"/>
      <c r="F4144" s="42"/>
      <c r="G4144" s="42"/>
      <c r="H4144" s="42"/>
      <c r="I4144" s="45"/>
      <c r="J4144" s="42"/>
      <c r="K4144" s="42"/>
      <c r="L4144" s="42"/>
      <c r="M4144" s="42"/>
      <c r="N4144" s="42"/>
      <c r="O4144" s="42"/>
      <c r="P4144" s="42"/>
      <c r="Q4144" s="42"/>
    </row>
    <row r="4145" spans="1:17" ht="13" x14ac:dyDescent="0.15">
      <c r="A4145" s="42"/>
      <c r="B4145" s="167"/>
      <c r="C4145" s="46"/>
      <c r="D4145" s="43"/>
      <c r="E4145" s="45"/>
      <c r="F4145" s="42"/>
      <c r="G4145" s="42"/>
      <c r="H4145" s="42"/>
      <c r="I4145" s="45"/>
      <c r="J4145" s="42"/>
      <c r="K4145" s="42"/>
      <c r="L4145" s="42"/>
      <c r="M4145" s="42"/>
      <c r="N4145" s="42"/>
      <c r="O4145" s="42"/>
      <c r="P4145" s="42"/>
      <c r="Q4145" s="42"/>
    </row>
    <row r="4146" spans="1:17" ht="13" x14ac:dyDescent="0.15">
      <c r="A4146" s="42"/>
      <c r="B4146" s="167"/>
      <c r="C4146" s="46"/>
      <c r="D4146" s="43"/>
      <c r="E4146" s="45"/>
      <c r="F4146" s="42"/>
      <c r="G4146" s="42"/>
      <c r="H4146" s="42"/>
      <c r="I4146" s="45"/>
      <c r="J4146" s="42"/>
      <c r="K4146" s="42"/>
      <c r="L4146" s="42"/>
      <c r="M4146" s="42"/>
      <c r="N4146" s="42"/>
      <c r="O4146" s="42"/>
      <c r="P4146" s="42"/>
      <c r="Q4146" s="42"/>
    </row>
    <row r="4147" spans="1:17" ht="13" x14ac:dyDescent="0.15">
      <c r="A4147" s="42"/>
      <c r="B4147" s="167"/>
      <c r="C4147" s="46"/>
      <c r="D4147" s="43"/>
      <c r="E4147" s="45"/>
      <c r="F4147" s="42"/>
      <c r="G4147" s="42"/>
      <c r="H4147" s="42"/>
      <c r="I4147" s="45"/>
      <c r="J4147" s="42"/>
      <c r="K4147" s="42"/>
      <c r="L4147" s="42"/>
      <c r="M4147" s="42"/>
      <c r="N4147" s="42"/>
      <c r="O4147" s="42"/>
      <c r="P4147" s="42"/>
      <c r="Q4147" s="42"/>
    </row>
    <row r="4148" spans="1:17" ht="13" x14ac:dyDescent="0.15">
      <c r="A4148" s="42"/>
      <c r="B4148" s="167"/>
      <c r="C4148" s="46"/>
      <c r="D4148" s="43"/>
      <c r="E4148" s="45"/>
      <c r="F4148" s="42"/>
      <c r="G4148" s="42"/>
      <c r="H4148" s="42"/>
      <c r="I4148" s="45"/>
      <c r="J4148" s="42"/>
      <c r="K4148" s="42"/>
      <c r="L4148" s="42"/>
      <c r="M4148" s="42"/>
      <c r="N4148" s="42"/>
      <c r="O4148" s="42"/>
      <c r="P4148" s="42"/>
      <c r="Q4148" s="42"/>
    </row>
    <row r="4149" spans="1:17" ht="13" x14ac:dyDescent="0.15">
      <c r="A4149" s="42"/>
      <c r="B4149" s="167"/>
      <c r="C4149" s="46"/>
      <c r="D4149" s="43"/>
      <c r="E4149" s="45"/>
      <c r="F4149" s="42"/>
      <c r="G4149" s="42"/>
      <c r="H4149" s="42"/>
      <c r="I4149" s="45"/>
      <c r="J4149" s="42"/>
      <c r="K4149" s="42"/>
      <c r="L4149" s="42"/>
      <c r="M4149" s="42"/>
      <c r="N4149" s="42"/>
      <c r="O4149" s="42"/>
      <c r="P4149" s="42"/>
      <c r="Q4149" s="42"/>
    </row>
    <row r="4150" spans="1:17" ht="13" x14ac:dyDescent="0.15">
      <c r="A4150" s="42"/>
      <c r="B4150" s="167"/>
      <c r="C4150" s="46"/>
      <c r="D4150" s="43"/>
      <c r="E4150" s="45"/>
      <c r="F4150" s="42"/>
      <c r="G4150" s="42"/>
      <c r="H4150" s="42"/>
      <c r="I4150" s="45"/>
      <c r="J4150" s="42"/>
      <c r="K4150" s="42"/>
      <c r="L4150" s="42"/>
      <c r="M4150" s="42"/>
      <c r="N4150" s="42"/>
      <c r="O4150" s="42"/>
      <c r="P4150" s="42"/>
      <c r="Q4150" s="42"/>
    </row>
    <row r="4151" spans="1:17" ht="13" x14ac:dyDescent="0.15">
      <c r="A4151" s="42"/>
      <c r="B4151" s="167"/>
      <c r="C4151" s="46"/>
      <c r="D4151" s="43"/>
      <c r="E4151" s="45"/>
      <c r="F4151" s="42"/>
      <c r="G4151" s="42"/>
      <c r="H4151" s="42"/>
      <c r="I4151" s="45"/>
      <c r="J4151" s="42"/>
      <c r="K4151" s="42"/>
      <c r="L4151" s="42"/>
      <c r="M4151" s="42"/>
      <c r="N4151" s="42"/>
      <c r="O4151" s="42"/>
      <c r="P4151" s="42"/>
      <c r="Q4151" s="42"/>
    </row>
    <row r="4152" spans="1:17" ht="13" x14ac:dyDescent="0.15">
      <c r="A4152" s="42"/>
      <c r="B4152" s="167"/>
      <c r="C4152" s="46"/>
      <c r="D4152" s="43"/>
      <c r="E4152" s="45"/>
      <c r="F4152" s="42"/>
      <c r="G4152" s="42"/>
      <c r="H4152" s="42"/>
      <c r="I4152" s="45"/>
      <c r="J4152" s="42"/>
      <c r="K4152" s="42"/>
      <c r="L4152" s="42"/>
      <c r="M4152" s="42"/>
      <c r="N4152" s="42"/>
      <c r="O4152" s="42"/>
      <c r="P4152" s="42"/>
      <c r="Q4152" s="42"/>
    </row>
    <row r="4153" spans="1:17" ht="13" x14ac:dyDescent="0.15">
      <c r="A4153" s="42"/>
      <c r="B4153" s="167"/>
      <c r="C4153" s="46"/>
      <c r="D4153" s="43"/>
      <c r="E4153" s="45"/>
      <c r="F4153" s="42"/>
      <c r="G4153" s="42"/>
      <c r="H4153" s="42"/>
      <c r="I4153" s="45"/>
      <c r="J4153" s="42"/>
      <c r="K4153" s="42"/>
      <c r="L4153" s="42"/>
      <c r="M4153" s="42"/>
      <c r="N4153" s="42"/>
      <c r="O4153" s="42"/>
      <c r="P4153" s="42"/>
      <c r="Q4153" s="42"/>
    </row>
    <row r="4154" spans="1:17" ht="13" x14ac:dyDescent="0.15">
      <c r="A4154" s="42"/>
      <c r="B4154" s="167"/>
      <c r="C4154" s="46"/>
      <c r="D4154" s="43"/>
      <c r="E4154" s="45"/>
      <c r="F4154" s="42"/>
      <c r="G4154" s="42"/>
      <c r="H4154" s="42"/>
      <c r="I4154" s="45"/>
      <c r="J4154" s="42"/>
      <c r="K4154" s="42"/>
      <c r="L4154" s="42"/>
      <c r="M4154" s="42"/>
      <c r="N4154" s="42"/>
      <c r="O4154" s="42"/>
      <c r="P4154" s="42"/>
      <c r="Q4154" s="42"/>
    </row>
    <row r="4155" spans="1:17" ht="13" x14ac:dyDescent="0.15">
      <c r="A4155" s="42"/>
      <c r="B4155" s="167"/>
      <c r="C4155" s="46"/>
      <c r="D4155" s="43"/>
      <c r="E4155" s="45"/>
      <c r="F4155" s="42"/>
      <c r="G4155" s="42"/>
      <c r="H4155" s="42"/>
      <c r="I4155" s="45"/>
      <c r="J4155" s="42"/>
      <c r="K4155" s="42"/>
      <c r="L4155" s="42"/>
      <c r="M4155" s="42"/>
      <c r="N4155" s="42"/>
      <c r="O4155" s="42"/>
      <c r="P4155" s="42"/>
      <c r="Q4155" s="42"/>
    </row>
    <row r="4156" spans="1:17" ht="13" x14ac:dyDescent="0.15">
      <c r="A4156" s="42"/>
      <c r="B4156" s="167"/>
      <c r="C4156" s="46"/>
      <c r="D4156" s="43"/>
      <c r="E4156" s="45"/>
      <c r="F4156" s="42"/>
      <c r="G4156" s="42"/>
      <c r="H4156" s="42"/>
      <c r="I4156" s="45"/>
      <c r="J4156" s="42"/>
      <c r="K4156" s="42"/>
      <c r="L4156" s="42"/>
      <c r="M4156" s="42"/>
      <c r="N4156" s="42"/>
      <c r="O4156" s="42"/>
      <c r="P4156" s="42"/>
      <c r="Q4156" s="42"/>
    </row>
    <row r="4157" spans="1:17" ht="13" x14ac:dyDescent="0.15">
      <c r="A4157" s="42"/>
      <c r="B4157" s="167"/>
      <c r="C4157" s="46"/>
      <c r="D4157" s="43"/>
      <c r="E4157" s="45"/>
      <c r="F4157" s="42"/>
      <c r="G4157" s="42"/>
      <c r="H4157" s="42"/>
      <c r="I4157" s="45"/>
      <c r="J4157" s="42"/>
      <c r="K4157" s="42"/>
      <c r="L4157" s="42"/>
      <c r="M4157" s="42"/>
      <c r="N4157" s="42"/>
      <c r="O4157" s="42"/>
      <c r="P4157" s="42"/>
      <c r="Q4157" s="42"/>
    </row>
    <row r="4158" spans="1:17" ht="13" x14ac:dyDescent="0.15">
      <c r="A4158" s="42"/>
      <c r="B4158" s="167"/>
      <c r="C4158" s="46"/>
      <c r="D4158" s="43"/>
      <c r="E4158" s="45"/>
      <c r="F4158" s="42"/>
      <c r="G4158" s="42"/>
      <c r="H4158" s="42"/>
      <c r="I4158" s="45"/>
      <c r="J4158" s="42"/>
      <c r="K4158" s="42"/>
      <c r="L4158" s="42"/>
      <c r="M4158" s="42"/>
      <c r="N4158" s="42"/>
      <c r="O4158" s="42"/>
      <c r="P4158" s="42"/>
      <c r="Q4158" s="42"/>
    </row>
    <row r="4159" spans="1:17" ht="13" x14ac:dyDescent="0.15">
      <c r="A4159" s="42"/>
      <c r="B4159" s="167"/>
      <c r="C4159" s="46"/>
      <c r="D4159" s="43"/>
      <c r="E4159" s="45"/>
      <c r="F4159" s="42"/>
      <c r="G4159" s="42"/>
      <c r="H4159" s="42"/>
      <c r="I4159" s="45"/>
      <c r="J4159" s="42"/>
      <c r="K4159" s="42"/>
      <c r="L4159" s="42"/>
      <c r="M4159" s="42"/>
      <c r="N4159" s="42"/>
      <c r="O4159" s="42"/>
      <c r="P4159" s="42"/>
      <c r="Q4159" s="42"/>
    </row>
    <row r="4160" spans="1:17" ht="13" x14ac:dyDescent="0.15">
      <c r="A4160" s="42"/>
      <c r="B4160" s="167"/>
      <c r="C4160" s="46"/>
      <c r="D4160" s="43"/>
      <c r="E4160" s="45"/>
      <c r="F4160" s="42"/>
      <c r="G4160" s="42"/>
      <c r="H4160" s="42"/>
      <c r="I4160" s="45"/>
      <c r="J4160" s="42"/>
      <c r="K4160" s="42"/>
      <c r="L4160" s="42"/>
      <c r="M4160" s="42"/>
      <c r="N4160" s="42"/>
      <c r="O4160" s="42"/>
      <c r="P4160" s="42"/>
      <c r="Q4160" s="42"/>
    </row>
    <row r="4161" spans="1:17" ht="13" x14ac:dyDescent="0.15">
      <c r="A4161" s="42"/>
      <c r="B4161" s="167"/>
      <c r="C4161" s="46"/>
      <c r="D4161" s="43"/>
      <c r="E4161" s="45"/>
      <c r="F4161" s="42"/>
      <c r="G4161" s="42"/>
      <c r="H4161" s="42"/>
      <c r="I4161" s="45"/>
      <c r="J4161" s="42"/>
      <c r="K4161" s="42"/>
      <c r="L4161" s="42"/>
      <c r="M4161" s="42"/>
      <c r="N4161" s="42"/>
      <c r="O4161" s="42"/>
      <c r="P4161" s="42"/>
      <c r="Q4161" s="42"/>
    </row>
    <row r="4162" spans="1:17" ht="13" x14ac:dyDescent="0.15">
      <c r="A4162" s="42"/>
      <c r="B4162" s="167"/>
      <c r="C4162" s="46"/>
      <c r="D4162" s="43"/>
      <c r="E4162" s="45"/>
      <c r="F4162" s="42"/>
      <c r="G4162" s="42"/>
      <c r="H4162" s="42"/>
      <c r="I4162" s="45"/>
      <c r="J4162" s="42"/>
      <c r="K4162" s="42"/>
      <c r="L4162" s="42"/>
      <c r="M4162" s="42"/>
      <c r="N4162" s="42"/>
      <c r="O4162" s="42"/>
      <c r="P4162" s="42"/>
      <c r="Q4162" s="42"/>
    </row>
    <row r="4163" spans="1:17" ht="13" x14ac:dyDescent="0.15">
      <c r="A4163" s="42"/>
      <c r="B4163" s="167"/>
      <c r="C4163" s="46"/>
      <c r="D4163" s="43"/>
      <c r="E4163" s="45"/>
      <c r="F4163" s="42"/>
      <c r="G4163" s="42"/>
      <c r="H4163" s="42"/>
      <c r="I4163" s="45"/>
      <c r="J4163" s="42"/>
      <c r="K4163" s="42"/>
      <c r="L4163" s="42"/>
      <c r="M4163" s="42"/>
      <c r="N4163" s="42"/>
      <c r="O4163" s="42"/>
      <c r="P4163" s="42"/>
      <c r="Q4163" s="42"/>
    </row>
    <row r="4164" spans="1:17" ht="13" x14ac:dyDescent="0.15">
      <c r="A4164" s="42"/>
      <c r="B4164" s="167"/>
      <c r="C4164" s="46"/>
      <c r="D4164" s="43"/>
      <c r="E4164" s="45"/>
      <c r="F4164" s="42"/>
      <c r="G4164" s="42"/>
      <c r="H4164" s="42"/>
      <c r="I4164" s="45"/>
      <c r="J4164" s="42"/>
      <c r="K4164" s="42"/>
      <c r="L4164" s="42"/>
      <c r="M4164" s="42"/>
      <c r="N4164" s="42"/>
      <c r="O4164" s="42"/>
      <c r="P4164" s="42"/>
      <c r="Q4164" s="42"/>
    </row>
    <row r="4165" spans="1:17" ht="13" x14ac:dyDescent="0.15">
      <c r="A4165" s="42"/>
      <c r="B4165" s="167"/>
      <c r="C4165" s="46"/>
      <c r="D4165" s="43"/>
      <c r="E4165" s="45"/>
      <c r="F4165" s="42"/>
      <c r="G4165" s="42"/>
      <c r="H4165" s="42"/>
      <c r="I4165" s="45"/>
      <c r="J4165" s="42"/>
      <c r="K4165" s="42"/>
      <c r="L4165" s="42"/>
      <c r="M4165" s="42"/>
      <c r="N4165" s="42"/>
      <c r="O4165" s="42"/>
      <c r="P4165" s="42"/>
      <c r="Q4165" s="42"/>
    </row>
    <row r="4166" spans="1:17" ht="13" x14ac:dyDescent="0.15">
      <c r="A4166" s="42"/>
      <c r="B4166" s="167"/>
      <c r="C4166" s="46"/>
      <c r="D4166" s="43"/>
      <c r="E4166" s="45"/>
      <c r="F4166" s="42"/>
      <c r="G4166" s="42"/>
      <c r="H4166" s="42"/>
      <c r="I4166" s="45"/>
      <c r="J4166" s="42"/>
      <c r="K4166" s="42"/>
      <c r="L4166" s="42"/>
      <c r="M4166" s="42"/>
      <c r="N4166" s="42"/>
      <c r="O4166" s="42"/>
      <c r="P4166" s="42"/>
      <c r="Q4166" s="42"/>
    </row>
    <row r="4167" spans="1:17" ht="13" x14ac:dyDescent="0.15">
      <c r="A4167" s="42"/>
      <c r="B4167" s="167"/>
      <c r="C4167" s="46"/>
      <c r="D4167" s="43"/>
      <c r="E4167" s="45"/>
      <c r="F4167" s="42"/>
      <c r="G4167" s="42"/>
      <c r="H4167" s="42"/>
      <c r="I4167" s="45"/>
      <c r="J4167" s="42"/>
      <c r="K4167" s="42"/>
      <c r="L4167" s="42"/>
      <c r="M4167" s="42"/>
      <c r="N4167" s="42"/>
      <c r="O4167" s="42"/>
      <c r="P4167" s="42"/>
      <c r="Q4167" s="42"/>
    </row>
    <row r="4168" spans="1:17" ht="13" x14ac:dyDescent="0.15">
      <c r="A4168" s="42"/>
      <c r="B4168" s="167"/>
      <c r="C4168" s="46"/>
      <c r="D4168" s="43"/>
      <c r="E4168" s="45"/>
      <c r="F4168" s="42"/>
      <c r="G4168" s="42"/>
      <c r="H4168" s="42"/>
      <c r="I4168" s="45"/>
      <c r="J4168" s="42"/>
      <c r="K4168" s="42"/>
      <c r="L4168" s="42"/>
      <c r="M4168" s="42"/>
      <c r="N4168" s="42"/>
      <c r="O4168" s="42"/>
      <c r="P4168" s="42"/>
      <c r="Q4168" s="42"/>
    </row>
    <row r="4169" spans="1:17" ht="13" x14ac:dyDescent="0.15">
      <c r="A4169" s="42"/>
      <c r="B4169" s="167"/>
      <c r="C4169" s="46"/>
      <c r="D4169" s="43"/>
      <c r="E4169" s="45"/>
      <c r="F4169" s="42"/>
      <c r="G4169" s="42"/>
      <c r="H4169" s="42"/>
      <c r="I4169" s="45"/>
      <c r="J4169" s="42"/>
      <c r="K4169" s="42"/>
      <c r="L4169" s="42"/>
      <c r="M4169" s="42"/>
      <c r="N4169" s="42"/>
      <c r="O4169" s="42"/>
      <c r="P4169" s="42"/>
      <c r="Q4169" s="42"/>
    </row>
    <row r="4170" spans="1:17" ht="13" x14ac:dyDescent="0.15">
      <c r="A4170" s="42"/>
      <c r="B4170" s="167"/>
      <c r="C4170" s="46"/>
      <c r="D4170" s="43"/>
      <c r="E4170" s="45"/>
      <c r="F4170" s="42"/>
      <c r="G4170" s="42"/>
      <c r="H4170" s="42"/>
      <c r="I4170" s="45"/>
      <c r="J4170" s="42"/>
      <c r="K4170" s="42"/>
      <c r="L4170" s="42"/>
      <c r="M4170" s="42"/>
      <c r="N4170" s="42"/>
      <c r="O4170" s="42"/>
      <c r="P4170" s="42"/>
      <c r="Q4170" s="42"/>
    </row>
    <row r="4171" spans="1:17" ht="13" x14ac:dyDescent="0.15">
      <c r="A4171" s="42"/>
      <c r="B4171" s="167"/>
      <c r="C4171" s="46"/>
      <c r="D4171" s="43"/>
      <c r="E4171" s="45"/>
      <c r="F4171" s="42"/>
      <c r="G4171" s="42"/>
      <c r="H4171" s="42"/>
      <c r="I4171" s="45"/>
      <c r="J4171" s="42"/>
      <c r="K4171" s="42"/>
      <c r="L4171" s="42"/>
      <c r="M4171" s="42"/>
      <c r="N4171" s="42"/>
      <c r="O4171" s="42"/>
      <c r="P4171" s="42"/>
      <c r="Q4171" s="42"/>
    </row>
    <row r="4172" spans="1:17" ht="13" x14ac:dyDescent="0.15">
      <c r="A4172" s="42"/>
      <c r="B4172" s="167"/>
      <c r="C4172" s="46"/>
      <c r="D4172" s="43"/>
      <c r="E4172" s="45"/>
      <c r="F4172" s="42"/>
      <c r="G4172" s="42"/>
      <c r="H4172" s="42"/>
      <c r="I4172" s="45"/>
      <c r="J4172" s="42"/>
      <c r="K4172" s="42"/>
      <c r="L4172" s="42"/>
      <c r="M4172" s="42"/>
      <c r="N4172" s="42"/>
      <c r="O4172" s="42"/>
      <c r="P4172" s="42"/>
      <c r="Q4172" s="42"/>
    </row>
    <row r="4173" spans="1:17" ht="13" x14ac:dyDescent="0.15">
      <c r="A4173" s="42"/>
      <c r="B4173" s="167"/>
      <c r="C4173" s="46"/>
      <c r="D4173" s="43"/>
      <c r="E4173" s="45"/>
      <c r="F4173" s="42"/>
      <c r="G4173" s="42"/>
      <c r="H4173" s="42"/>
      <c r="I4173" s="45"/>
      <c r="J4173" s="42"/>
      <c r="K4173" s="42"/>
      <c r="L4173" s="42"/>
      <c r="M4173" s="42"/>
      <c r="N4173" s="42"/>
      <c r="O4173" s="42"/>
      <c r="P4173" s="42"/>
      <c r="Q4173" s="42"/>
    </row>
    <row r="4174" spans="1:17" ht="13" x14ac:dyDescent="0.15">
      <c r="A4174" s="42"/>
      <c r="B4174" s="167"/>
      <c r="C4174" s="46"/>
      <c r="D4174" s="43"/>
      <c r="E4174" s="45"/>
      <c r="F4174" s="42"/>
      <c r="G4174" s="42"/>
      <c r="H4174" s="42"/>
      <c r="I4174" s="45"/>
      <c r="J4174" s="42"/>
      <c r="K4174" s="42"/>
      <c r="L4174" s="42"/>
      <c r="M4174" s="42"/>
      <c r="N4174" s="42"/>
      <c r="O4174" s="42"/>
      <c r="P4174" s="42"/>
      <c r="Q4174" s="42"/>
    </row>
    <row r="4175" spans="1:17" ht="13" x14ac:dyDescent="0.15">
      <c r="A4175" s="42"/>
      <c r="B4175" s="167"/>
      <c r="C4175" s="46"/>
      <c r="D4175" s="43"/>
      <c r="E4175" s="45"/>
      <c r="F4175" s="42"/>
      <c r="G4175" s="42"/>
      <c r="H4175" s="42"/>
      <c r="I4175" s="45"/>
      <c r="J4175" s="42"/>
      <c r="K4175" s="42"/>
      <c r="L4175" s="42"/>
      <c r="M4175" s="42"/>
      <c r="N4175" s="42"/>
      <c r="O4175" s="42"/>
      <c r="P4175" s="42"/>
      <c r="Q4175" s="42"/>
    </row>
    <row r="4176" spans="1:17" ht="13" x14ac:dyDescent="0.15">
      <c r="A4176" s="42"/>
      <c r="B4176" s="167"/>
      <c r="C4176" s="46"/>
      <c r="D4176" s="43"/>
      <c r="E4176" s="45"/>
      <c r="F4176" s="42"/>
      <c r="G4176" s="42"/>
      <c r="H4176" s="42"/>
      <c r="I4176" s="45"/>
      <c r="J4176" s="42"/>
      <c r="K4176" s="42"/>
      <c r="L4176" s="42"/>
      <c r="M4176" s="42"/>
      <c r="N4176" s="42"/>
      <c r="O4176" s="42"/>
      <c r="P4176" s="42"/>
      <c r="Q4176" s="42"/>
    </row>
    <row r="4177" spans="1:17" ht="13" x14ac:dyDescent="0.15">
      <c r="A4177" s="42"/>
      <c r="B4177" s="167"/>
      <c r="C4177" s="46"/>
      <c r="D4177" s="43"/>
      <c r="E4177" s="45"/>
      <c r="F4177" s="42"/>
      <c r="G4177" s="42"/>
      <c r="H4177" s="42"/>
      <c r="I4177" s="45"/>
      <c r="J4177" s="42"/>
      <c r="K4177" s="42"/>
      <c r="L4177" s="42"/>
      <c r="M4177" s="42"/>
      <c r="N4177" s="42"/>
      <c r="O4177" s="42"/>
      <c r="P4177" s="42"/>
      <c r="Q4177" s="42"/>
    </row>
    <row r="4178" spans="1:17" ht="13" x14ac:dyDescent="0.15">
      <c r="A4178" s="42"/>
      <c r="B4178" s="167"/>
      <c r="C4178" s="46"/>
      <c r="D4178" s="43"/>
      <c r="E4178" s="45"/>
      <c r="F4178" s="42"/>
      <c r="G4178" s="42"/>
      <c r="H4178" s="42"/>
      <c r="I4178" s="45"/>
      <c r="J4178" s="42"/>
      <c r="K4178" s="42"/>
      <c r="L4178" s="42"/>
      <c r="M4178" s="42"/>
      <c r="N4178" s="42"/>
      <c r="O4178" s="42"/>
      <c r="P4178" s="42"/>
      <c r="Q4178" s="42"/>
    </row>
    <row r="4179" spans="1:17" ht="13" x14ac:dyDescent="0.15">
      <c r="A4179" s="42"/>
      <c r="B4179" s="167"/>
      <c r="C4179" s="46"/>
      <c r="D4179" s="43"/>
      <c r="E4179" s="45"/>
      <c r="F4179" s="42"/>
      <c r="G4179" s="42"/>
      <c r="H4179" s="42"/>
      <c r="I4179" s="45"/>
      <c r="J4179" s="42"/>
      <c r="K4179" s="42"/>
      <c r="L4179" s="42"/>
      <c r="M4179" s="42"/>
      <c r="N4179" s="42"/>
      <c r="O4179" s="42"/>
      <c r="P4179" s="42"/>
      <c r="Q4179" s="42"/>
    </row>
    <row r="4180" spans="1:17" ht="13" x14ac:dyDescent="0.15">
      <c r="A4180" s="42"/>
      <c r="B4180" s="167"/>
      <c r="C4180" s="46"/>
      <c r="D4180" s="43"/>
      <c r="E4180" s="45"/>
      <c r="F4180" s="42"/>
      <c r="G4180" s="42"/>
      <c r="H4180" s="42"/>
      <c r="I4180" s="45"/>
      <c r="J4180" s="42"/>
      <c r="K4180" s="42"/>
      <c r="L4180" s="42"/>
      <c r="M4180" s="42"/>
      <c r="N4180" s="42"/>
      <c r="O4180" s="42"/>
      <c r="P4180" s="42"/>
      <c r="Q4180" s="42"/>
    </row>
    <row r="4181" spans="1:17" ht="13" x14ac:dyDescent="0.15">
      <c r="A4181" s="42"/>
      <c r="B4181" s="167"/>
      <c r="C4181" s="46"/>
      <c r="D4181" s="43"/>
      <c r="E4181" s="45"/>
      <c r="F4181" s="42"/>
      <c r="G4181" s="42"/>
      <c r="H4181" s="42"/>
      <c r="I4181" s="45"/>
      <c r="J4181" s="42"/>
      <c r="K4181" s="42"/>
      <c r="L4181" s="42"/>
      <c r="M4181" s="42"/>
      <c r="N4181" s="42"/>
      <c r="O4181" s="42"/>
      <c r="P4181" s="42"/>
      <c r="Q4181" s="42"/>
    </row>
    <row r="4182" spans="1:17" ht="13" x14ac:dyDescent="0.15">
      <c r="A4182" s="42"/>
      <c r="B4182" s="167"/>
      <c r="C4182" s="46"/>
      <c r="D4182" s="43"/>
      <c r="E4182" s="45"/>
      <c r="F4182" s="42"/>
      <c r="G4182" s="42"/>
      <c r="H4182" s="42"/>
      <c r="I4182" s="45"/>
      <c r="J4182" s="42"/>
      <c r="K4182" s="42"/>
      <c r="L4182" s="42"/>
      <c r="M4182" s="42"/>
      <c r="N4182" s="42"/>
      <c r="O4182" s="42"/>
      <c r="P4182" s="42"/>
      <c r="Q4182" s="42"/>
    </row>
    <row r="4183" spans="1:17" ht="13" x14ac:dyDescent="0.15">
      <c r="A4183" s="42"/>
      <c r="B4183" s="167"/>
      <c r="C4183" s="46"/>
      <c r="D4183" s="43"/>
      <c r="E4183" s="45"/>
      <c r="F4183" s="42"/>
      <c r="G4183" s="42"/>
      <c r="H4183" s="42"/>
      <c r="I4183" s="45"/>
      <c r="J4183" s="42"/>
      <c r="K4183" s="42"/>
      <c r="L4183" s="42"/>
      <c r="M4183" s="42"/>
      <c r="N4183" s="42"/>
      <c r="O4183" s="42"/>
      <c r="P4183" s="42"/>
      <c r="Q4183" s="42"/>
    </row>
    <row r="4184" spans="1:17" ht="13" x14ac:dyDescent="0.15">
      <c r="A4184" s="42"/>
      <c r="B4184" s="167"/>
      <c r="C4184" s="46"/>
      <c r="D4184" s="43"/>
      <c r="E4184" s="45"/>
      <c r="F4184" s="42"/>
      <c r="G4184" s="42"/>
      <c r="H4184" s="42"/>
      <c r="I4184" s="45"/>
      <c r="J4184" s="42"/>
      <c r="K4184" s="42"/>
      <c r="L4184" s="42"/>
      <c r="M4184" s="42"/>
      <c r="N4184" s="42"/>
      <c r="O4184" s="42"/>
      <c r="P4184" s="42"/>
      <c r="Q4184" s="42"/>
    </row>
    <row r="4185" spans="1:17" ht="13" x14ac:dyDescent="0.15">
      <c r="A4185" s="42"/>
      <c r="B4185" s="167"/>
      <c r="C4185" s="46"/>
      <c r="D4185" s="43"/>
      <c r="E4185" s="45"/>
      <c r="F4185" s="42"/>
      <c r="G4185" s="42"/>
      <c r="H4185" s="42"/>
      <c r="I4185" s="45"/>
      <c r="J4185" s="42"/>
      <c r="K4185" s="42"/>
      <c r="L4185" s="42"/>
      <c r="M4185" s="42"/>
      <c r="N4185" s="42"/>
      <c r="O4185" s="42"/>
      <c r="P4185" s="42"/>
      <c r="Q4185" s="42"/>
    </row>
    <row r="4186" spans="1:17" ht="13" x14ac:dyDescent="0.15">
      <c r="A4186" s="42"/>
      <c r="B4186" s="167"/>
      <c r="C4186" s="46"/>
      <c r="D4186" s="43"/>
      <c r="E4186" s="45"/>
      <c r="F4186" s="42"/>
      <c r="G4186" s="42"/>
      <c r="H4186" s="42"/>
      <c r="I4186" s="45"/>
      <c r="J4186" s="42"/>
      <c r="K4186" s="42"/>
      <c r="L4186" s="42"/>
      <c r="M4186" s="42"/>
      <c r="N4186" s="42"/>
      <c r="O4186" s="42"/>
      <c r="P4186" s="42"/>
      <c r="Q4186" s="42"/>
    </row>
    <row r="4187" spans="1:17" ht="13" x14ac:dyDescent="0.15">
      <c r="A4187" s="42"/>
      <c r="B4187" s="167"/>
      <c r="C4187" s="46"/>
      <c r="D4187" s="43"/>
      <c r="E4187" s="45"/>
      <c r="F4187" s="42"/>
      <c r="G4187" s="42"/>
      <c r="H4187" s="42"/>
      <c r="I4187" s="45"/>
      <c r="J4187" s="42"/>
      <c r="K4187" s="42"/>
      <c r="L4187" s="42"/>
      <c r="M4187" s="42"/>
      <c r="N4187" s="42"/>
      <c r="O4187" s="42"/>
      <c r="P4187" s="42"/>
      <c r="Q4187" s="42"/>
    </row>
    <row r="4188" spans="1:17" ht="13" x14ac:dyDescent="0.15">
      <c r="A4188" s="42"/>
      <c r="B4188" s="167"/>
      <c r="C4188" s="46"/>
      <c r="D4188" s="43"/>
      <c r="E4188" s="45"/>
      <c r="F4188" s="42"/>
      <c r="G4188" s="42"/>
      <c r="H4188" s="42"/>
      <c r="I4188" s="45"/>
      <c r="J4188" s="42"/>
      <c r="K4188" s="42"/>
      <c r="L4188" s="42"/>
      <c r="M4188" s="42"/>
      <c r="N4188" s="42"/>
      <c r="O4188" s="42"/>
      <c r="P4188" s="42"/>
      <c r="Q4188" s="42"/>
    </row>
    <row r="4189" spans="1:17" ht="13" x14ac:dyDescent="0.15">
      <c r="A4189" s="42"/>
      <c r="B4189" s="167"/>
      <c r="C4189" s="46"/>
      <c r="D4189" s="43"/>
      <c r="E4189" s="45"/>
      <c r="F4189" s="42"/>
      <c r="G4189" s="42"/>
      <c r="H4189" s="42"/>
      <c r="I4189" s="45"/>
      <c r="J4189" s="42"/>
      <c r="K4189" s="42"/>
      <c r="L4189" s="42"/>
      <c r="M4189" s="42"/>
      <c r="N4189" s="42"/>
      <c r="O4189" s="42"/>
      <c r="P4189" s="42"/>
      <c r="Q4189" s="42"/>
    </row>
    <row r="4190" spans="1:17" ht="13" x14ac:dyDescent="0.15">
      <c r="A4190" s="42"/>
      <c r="B4190" s="167"/>
      <c r="C4190" s="46"/>
      <c r="D4190" s="43"/>
      <c r="E4190" s="45"/>
      <c r="F4190" s="42"/>
      <c r="G4190" s="42"/>
      <c r="H4190" s="42"/>
      <c r="I4190" s="45"/>
      <c r="J4190" s="42"/>
      <c r="K4190" s="42"/>
      <c r="L4190" s="42"/>
      <c r="M4190" s="42"/>
      <c r="N4190" s="42"/>
      <c r="O4190" s="42"/>
      <c r="P4190" s="42"/>
      <c r="Q4190" s="42"/>
    </row>
    <row r="4191" spans="1:17" ht="13" x14ac:dyDescent="0.15">
      <c r="A4191" s="42"/>
      <c r="B4191" s="167"/>
      <c r="C4191" s="46"/>
      <c r="D4191" s="43"/>
      <c r="E4191" s="45"/>
      <c r="F4191" s="42"/>
      <c r="G4191" s="42"/>
      <c r="H4191" s="42"/>
      <c r="I4191" s="45"/>
      <c r="J4191" s="42"/>
      <c r="K4191" s="42"/>
      <c r="L4191" s="42"/>
      <c r="M4191" s="42"/>
      <c r="N4191" s="42"/>
      <c r="O4191" s="42"/>
      <c r="P4191" s="42"/>
      <c r="Q4191" s="42"/>
    </row>
    <row r="4192" spans="1:17" ht="13" x14ac:dyDescent="0.15">
      <c r="A4192" s="42"/>
      <c r="B4192" s="167"/>
      <c r="C4192" s="46"/>
      <c r="D4192" s="43"/>
      <c r="E4192" s="45"/>
      <c r="F4192" s="42"/>
      <c r="G4192" s="42"/>
      <c r="H4192" s="42"/>
      <c r="I4192" s="45"/>
      <c r="J4192" s="42"/>
      <c r="K4192" s="42"/>
      <c r="L4192" s="42"/>
      <c r="M4192" s="42"/>
      <c r="N4192" s="42"/>
      <c r="O4192" s="42"/>
      <c r="P4192" s="42"/>
      <c r="Q4192" s="42"/>
    </row>
    <row r="4193" spans="1:17" ht="13" x14ac:dyDescent="0.15">
      <c r="A4193" s="42"/>
      <c r="B4193" s="167"/>
      <c r="C4193" s="46"/>
      <c r="D4193" s="43"/>
      <c r="E4193" s="45"/>
      <c r="F4193" s="42"/>
      <c r="G4193" s="42"/>
      <c r="H4193" s="42"/>
      <c r="I4193" s="45"/>
      <c r="J4193" s="42"/>
      <c r="K4193" s="42"/>
      <c r="L4193" s="42"/>
      <c r="M4193" s="42"/>
      <c r="N4193" s="42"/>
      <c r="O4193" s="42"/>
      <c r="P4193" s="42"/>
      <c r="Q4193" s="42"/>
    </row>
    <row r="4194" spans="1:17" ht="13" x14ac:dyDescent="0.15">
      <c r="A4194" s="42"/>
      <c r="B4194" s="167"/>
      <c r="C4194" s="46"/>
      <c r="D4194" s="43"/>
      <c r="E4194" s="45"/>
      <c r="F4194" s="42"/>
      <c r="G4194" s="42"/>
      <c r="H4194" s="42"/>
      <c r="I4194" s="45"/>
      <c r="J4194" s="42"/>
      <c r="K4194" s="42"/>
      <c r="L4194" s="42"/>
      <c r="M4194" s="42"/>
      <c r="N4194" s="42"/>
      <c r="O4194" s="42"/>
      <c r="P4194" s="42"/>
      <c r="Q4194" s="42"/>
    </row>
    <row r="4195" spans="1:17" ht="13" x14ac:dyDescent="0.15">
      <c r="A4195" s="42"/>
      <c r="B4195" s="167"/>
      <c r="C4195" s="46"/>
      <c r="D4195" s="43"/>
      <c r="E4195" s="45"/>
      <c r="F4195" s="42"/>
      <c r="G4195" s="42"/>
      <c r="H4195" s="42"/>
      <c r="I4195" s="45"/>
      <c r="J4195" s="42"/>
      <c r="K4195" s="42"/>
      <c r="L4195" s="42"/>
      <c r="M4195" s="42"/>
      <c r="N4195" s="42"/>
      <c r="O4195" s="42"/>
      <c r="P4195" s="42"/>
      <c r="Q4195" s="42"/>
    </row>
    <row r="4196" spans="1:17" ht="13" x14ac:dyDescent="0.15">
      <c r="A4196" s="42"/>
      <c r="B4196" s="167"/>
      <c r="C4196" s="46"/>
      <c r="D4196" s="43"/>
      <c r="E4196" s="45"/>
      <c r="F4196" s="42"/>
      <c r="G4196" s="42"/>
      <c r="H4196" s="42"/>
      <c r="I4196" s="45"/>
      <c r="J4196" s="42"/>
      <c r="K4196" s="42"/>
      <c r="L4196" s="42"/>
      <c r="M4196" s="42"/>
      <c r="N4196" s="42"/>
      <c r="O4196" s="42"/>
      <c r="P4196" s="42"/>
      <c r="Q4196" s="42"/>
    </row>
    <row r="4197" spans="1:17" ht="13" x14ac:dyDescent="0.15">
      <c r="A4197" s="42"/>
      <c r="B4197" s="167"/>
      <c r="C4197" s="46"/>
      <c r="D4197" s="43"/>
      <c r="E4197" s="45"/>
      <c r="F4197" s="42"/>
      <c r="G4197" s="42"/>
      <c r="H4197" s="42"/>
      <c r="I4197" s="45"/>
      <c r="J4197" s="42"/>
      <c r="K4197" s="42"/>
      <c r="L4197" s="42"/>
      <c r="M4197" s="42"/>
      <c r="N4197" s="42"/>
      <c r="O4197" s="42"/>
      <c r="P4197" s="42"/>
      <c r="Q4197" s="42"/>
    </row>
    <row r="4198" spans="1:17" ht="13" x14ac:dyDescent="0.15">
      <c r="A4198" s="42"/>
      <c r="B4198" s="167"/>
      <c r="C4198" s="46"/>
      <c r="D4198" s="43"/>
      <c r="E4198" s="45"/>
      <c r="F4198" s="42"/>
      <c r="G4198" s="42"/>
      <c r="H4198" s="42"/>
      <c r="I4198" s="45"/>
      <c r="J4198" s="42"/>
      <c r="K4198" s="42"/>
      <c r="L4198" s="42"/>
      <c r="M4198" s="42"/>
      <c r="N4198" s="42"/>
      <c r="O4198" s="42"/>
      <c r="P4198" s="42"/>
      <c r="Q4198" s="42"/>
    </row>
    <row r="4199" spans="1:17" ht="13" x14ac:dyDescent="0.15">
      <c r="A4199" s="42"/>
      <c r="B4199" s="167"/>
      <c r="C4199" s="46"/>
      <c r="D4199" s="43"/>
      <c r="E4199" s="45"/>
      <c r="F4199" s="42"/>
      <c r="G4199" s="42"/>
      <c r="H4199" s="42"/>
      <c r="I4199" s="45"/>
      <c r="J4199" s="42"/>
      <c r="K4199" s="42"/>
      <c r="L4199" s="42"/>
      <c r="M4199" s="42"/>
      <c r="N4199" s="42"/>
      <c r="O4199" s="42"/>
      <c r="P4199" s="42"/>
      <c r="Q4199" s="42"/>
    </row>
    <row r="4200" spans="1:17" ht="13" x14ac:dyDescent="0.15">
      <c r="A4200" s="42"/>
      <c r="B4200" s="167"/>
      <c r="C4200" s="46"/>
      <c r="D4200" s="43"/>
      <c r="E4200" s="45"/>
      <c r="F4200" s="42"/>
      <c r="G4200" s="42"/>
      <c r="H4200" s="42"/>
      <c r="I4200" s="45"/>
      <c r="J4200" s="42"/>
      <c r="K4200" s="42"/>
      <c r="L4200" s="42"/>
      <c r="M4200" s="42"/>
      <c r="N4200" s="42"/>
      <c r="O4200" s="42"/>
      <c r="P4200" s="42"/>
      <c r="Q4200" s="42"/>
    </row>
    <row r="4201" spans="1:17" ht="13" x14ac:dyDescent="0.15">
      <c r="A4201" s="42"/>
      <c r="B4201" s="167"/>
      <c r="C4201" s="46"/>
      <c r="D4201" s="43"/>
      <c r="E4201" s="45"/>
      <c r="F4201" s="42"/>
      <c r="G4201" s="42"/>
      <c r="H4201" s="42"/>
      <c r="I4201" s="45"/>
      <c r="J4201" s="42"/>
      <c r="K4201" s="42"/>
      <c r="L4201" s="42"/>
      <c r="M4201" s="42"/>
      <c r="N4201" s="42"/>
      <c r="O4201" s="42"/>
      <c r="P4201" s="42"/>
      <c r="Q4201" s="42"/>
    </row>
    <row r="4202" spans="1:17" ht="13" x14ac:dyDescent="0.15">
      <c r="A4202" s="42"/>
      <c r="B4202" s="167"/>
      <c r="C4202" s="46"/>
      <c r="D4202" s="43"/>
      <c r="E4202" s="45"/>
      <c r="F4202" s="42"/>
      <c r="G4202" s="42"/>
      <c r="H4202" s="42"/>
      <c r="I4202" s="45"/>
      <c r="J4202" s="42"/>
      <c r="K4202" s="42"/>
      <c r="L4202" s="42"/>
      <c r="M4202" s="42"/>
      <c r="N4202" s="42"/>
      <c r="O4202" s="42"/>
      <c r="P4202" s="42"/>
      <c r="Q4202" s="42"/>
    </row>
    <row r="4203" spans="1:17" ht="13" x14ac:dyDescent="0.15">
      <c r="A4203" s="42"/>
      <c r="B4203" s="167"/>
      <c r="C4203" s="46"/>
      <c r="D4203" s="43"/>
      <c r="E4203" s="45"/>
      <c r="F4203" s="42"/>
      <c r="G4203" s="42"/>
      <c r="H4203" s="42"/>
      <c r="I4203" s="45"/>
      <c r="J4203" s="42"/>
      <c r="K4203" s="42"/>
      <c r="L4203" s="42"/>
      <c r="M4203" s="42"/>
      <c r="N4203" s="42"/>
      <c r="O4203" s="42"/>
      <c r="P4203" s="42"/>
      <c r="Q4203" s="42"/>
    </row>
    <row r="4204" spans="1:17" ht="13" x14ac:dyDescent="0.15">
      <c r="A4204" s="42"/>
      <c r="B4204" s="167"/>
      <c r="C4204" s="46"/>
      <c r="D4204" s="43"/>
      <c r="E4204" s="45"/>
      <c r="F4204" s="42"/>
      <c r="G4204" s="42"/>
      <c r="H4204" s="42"/>
      <c r="I4204" s="45"/>
      <c r="J4204" s="42"/>
      <c r="K4204" s="42"/>
      <c r="L4204" s="42"/>
      <c r="M4204" s="42"/>
      <c r="N4204" s="42"/>
      <c r="O4204" s="42"/>
      <c r="P4204" s="42"/>
      <c r="Q4204" s="42"/>
    </row>
    <row r="4205" spans="1:17" ht="13" x14ac:dyDescent="0.15">
      <c r="A4205" s="42"/>
      <c r="B4205" s="167"/>
      <c r="C4205" s="46"/>
      <c r="D4205" s="43"/>
      <c r="E4205" s="45"/>
      <c r="F4205" s="42"/>
      <c r="G4205" s="42"/>
      <c r="H4205" s="42"/>
      <c r="I4205" s="45"/>
      <c r="J4205" s="42"/>
      <c r="K4205" s="42"/>
      <c r="L4205" s="42"/>
      <c r="M4205" s="42"/>
      <c r="N4205" s="42"/>
      <c r="O4205" s="42"/>
      <c r="P4205" s="42"/>
      <c r="Q4205" s="42"/>
    </row>
    <row r="4206" spans="1:17" ht="13" x14ac:dyDescent="0.15">
      <c r="A4206" s="42"/>
      <c r="B4206" s="167"/>
      <c r="C4206" s="46"/>
      <c r="D4206" s="43"/>
      <c r="E4206" s="45"/>
      <c r="F4206" s="42"/>
      <c r="G4206" s="42"/>
      <c r="H4206" s="42"/>
      <c r="I4206" s="45"/>
      <c r="J4206" s="42"/>
      <c r="K4206" s="42"/>
      <c r="L4206" s="42"/>
      <c r="M4206" s="42"/>
      <c r="N4206" s="42"/>
      <c r="O4206" s="42"/>
      <c r="P4206" s="42"/>
      <c r="Q4206" s="42"/>
    </row>
    <row r="4207" spans="1:17" ht="13" x14ac:dyDescent="0.15">
      <c r="A4207" s="42"/>
      <c r="B4207" s="167"/>
      <c r="C4207" s="46"/>
      <c r="D4207" s="43"/>
      <c r="E4207" s="45"/>
      <c r="F4207" s="42"/>
      <c r="G4207" s="42"/>
      <c r="H4207" s="42"/>
      <c r="I4207" s="45"/>
      <c r="J4207" s="42"/>
      <c r="K4207" s="42"/>
      <c r="L4207" s="42"/>
      <c r="M4207" s="42"/>
      <c r="N4207" s="42"/>
      <c r="O4207" s="42"/>
      <c r="P4207" s="42"/>
      <c r="Q4207" s="42"/>
    </row>
    <row r="4208" spans="1:17" ht="13" x14ac:dyDescent="0.15">
      <c r="A4208" s="42"/>
      <c r="B4208" s="167"/>
      <c r="C4208" s="46"/>
      <c r="D4208" s="43"/>
      <c r="E4208" s="45"/>
      <c r="F4208" s="42"/>
      <c r="G4208" s="42"/>
      <c r="H4208" s="42"/>
      <c r="I4208" s="45"/>
      <c r="J4208" s="42"/>
      <c r="K4208" s="42"/>
      <c r="L4208" s="42"/>
      <c r="M4208" s="42"/>
      <c r="N4208" s="42"/>
      <c r="O4208" s="42"/>
      <c r="P4208" s="42"/>
      <c r="Q4208" s="42"/>
    </row>
    <row r="4209" spans="1:17" ht="13" x14ac:dyDescent="0.15">
      <c r="A4209" s="42"/>
      <c r="B4209" s="167"/>
      <c r="C4209" s="46"/>
      <c r="D4209" s="43"/>
      <c r="E4209" s="45"/>
      <c r="F4209" s="42"/>
      <c r="G4209" s="42"/>
      <c r="H4209" s="42"/>
      <c r="I4209" s="45"/>
      <c r="J4209" s="42"/>
      <c r="K4209" s="42"/>
      <c r="L4209" s="42"/>
      <c r="M4209" s="42"/>
      <c r="N4209" s="42"/>
      <c r="O4209" s="42"/>
      <c r="P4209" s="42"/>
      <c r="Q4209" s="42"/>
    </row>
    <row r="4210" spans="1:17" ht="13" x14ac:dyDescent="0.15">
      <c r="A4210" s="42"/>
      <c r="B4210" s="167"/>
      <c r="C4210" s="46"/>
      <c r="D4210" s="43"/>
      <c r="E4210" s="45"/>
      <c r="F4210" s="42"/>
      <c r="G4210" s="42"/>
      <c r="H4210" s="42"/>
      <c r="I4210" s="45"/>
      <c r="J4210" s="42"/>
      <c r="K4210" s="42"/>
      <c r="L4210" s="42"/>
      <c r="M4210" s="42"/>
      <c r="N4210" s="42"/>
      <c r="O4210" s="42"/>
      <c r="P4210" s="42"/>
      <c r="Q4210" s="42"/>
    </row>
    <row r="4211" spans="1:17" ht="13" x14ac:dyDescent="0.15">
      <c r="A4211" s="42"/>
      <c r="B4211" s="167"/>
      <c r="C4211" s="46"/>
      <c r="D4211" s="43"/>
      <c r="E4211" s="45"/>
      <c r="F4211" s="42"/>
      <c r="G4211" s="42"/>
      <c r="H4211" s="42"/>
      <c r="I4211" s="45"/>
      <c r="J4211" s="42"/>
      <c r="K4211" s="42"/>
      <c r="L4211" s="42"/>
      <c r="M4211" s="42"/>
      <c r="N4211" s="42"/>
      <c r="O4211" s="42"/>
      <c r="P4211" s="42"/>
      <c r="Q4211" s="42"/>
    </row>
    <row r="4212" spans="1:17" ht="13" x14ac:dyDescent="0.15">
      <c r="A4212" s="42"/>
      <c r="B4212" s="167"/>
      <c r="C4212" s="46"/>
      <c r="D4212" s="43"/>
      <c r="E4212" s="45"/>
      <c r="F4212" s="42"/>
      <c r="G4212" s="42"/>
      <c r="H4212" s="42"/>
      <c r="I4212" s="45"/>
      <c r="J4212" s="42"/>
      <c r="K4212" s="42"/>
      <c r="L4212" s="42"/>
      <c r="M4212" s="42"/>
      <c r="N4212" s="42"/>
      <c r="O4212" s="42"/>
      <c r="P4212" s="42"/>
      <c r="Q4212" s="42"/>
    </row>
    <row r="4213" spans="1:17" ht="13" x14ac:dyDescent="0.15">
      <c r="A4213" s="42"/>
      <c r="B4213" s="167"/>
      <c r="C4213" s="46"/>
      <c r="D4213" s="43"/>
      <c r="E4213" s="45"/>
      <c r="F4213" s="42"/>
      <c r="G4213" s="42"/>
      <c r="H4213" s="42"/>
      <c r="I4213" s="45"/>
      <c r="J4213" s="42"/>
      <c r="K4213" s="42"/>
      <c r="L4213" s="42"/>
      <c r="M4213" s="42"/>
      <c r="N4213" s="42"/>
      <c r="O4213" s="42"/>
      <c r="P4213" s="42"/>
      <c r="Q4213" s="42"/>
    </row>
    <row r="4214" spans="1:17" ht="13" x14ac:dyDescent="0.15">
      <c r="A4214" s="42"/>
      <c r="B4214" s="167"/>
      <c r="C4214" s="46"/>
      <c r="D4214" s="43"/>
      <c r="E4214" s="45"/>
      <c r="F4214" s="42"/>
      <c r="G4214" s="42"/>
      <c r="H4214" s="42"/>
      <c r="I4214" s="45"/>
      <c r="J4214" s="42"/>
      <c r="K4214" s="42"/>
      <c r="L4214" s="42"/>
      <c r="M4214" s="42"/>
      <c r="N4214" s="42"/>
      <c r="O4214" s="42"/>
      <c r="P4214" s="42"/>
      <c r="Q4214" s="42"/>
    </row>
    <row r="4215" spans="1:17" ht="13" x14ac:dyDescent="0.15">
      <c r="A4215" s="42"/>
      <c r="B4215" s="167"/>
      <c r="C4215" s="46"/>
      <c r="D4215" s="43"/>
      <c r="E4215" s="45"/>
      <c r="F4215" s="42"/>
      <c r="G4215" s="42"/>
      <c r="H4215" s="42"/>
      <c r="I4215" s="45"/>
      <c r="J4215" s="42"/>
      <c r="K4215" s="42"/>
      <c r="L4215" s="42"/>
      <c r="M4215" s="42"/>
      <c r="N4215" s="42"/>
      <c r="O4215" s="42"/>
      <c r="P4215" s="42"/>
      <c r="Q4215" s="42"/>
    </row>
    <row r="4216" spans="1:17" ht="13" x14ac:dyDescent="0.15">
      <c r="A4216" s="42"/>
      <c r="B4216" s="167"/>
      <c r="C4216" s="46"/>
      <c r="D4216" s="43"/>
      <c r="E4216" s="45"/>
      <c r="F4216" s="42"/>
      <c r="G4216" s="42"/>
      <c r="H4216" s="42"/>
      <c r="I4216" s="45"/>
      <c r="J4216" s="42"/>
      <c r="K4216" s="42"/>
      <c r="L4216" s="42"/>
      <c r="M4216" s="42"/>
      <c r="N4216" s="42"/>
      <c r="O4216" s="42"/>
      <c r="P4216" s="42"/>
      <c r="Q4216" s="42"/>
    </row>
    <row r="4217" spans="1:17" ht="13" x14ac:dyDescent="0.15">
      <c r="A4217" s="42"/>
      <c r="B4217" s="167"/>
      <c r="C4217" s="46"/>
      <c r="D4217" s="43"/>
      <c r="E4217" s="45"/>
      <c r="F4217" s="42"/>
      <c r="G4217" s="42"/>
      <c r="H4217" s="42"/>
      <c r="I4217" s="45"/>
      <c r="J4217" s="42"/>
      <c r="K4217" s="42"/>
      <c r="L4217" s="42"/>
      <c r="M4217" s="42"/>
      <c r="N4217" s="42"/>
      <c r="O4217" s="42"/>
      <c r="P4217" s="42"/>
      <c r="Q4217" s="42"/>
    </row>
    <row r="4218" spans="1:17" ht="13" x14ac:dyDescent="0.15">
      <c r="A4218" s="42"/>
      <c r="B4218" s="167"/>
      <c r="C4218" s="46"/>
      <c r="D4218" s="43"/>
      <c r="E4218" s="45"/>
      <c r="F4218" s="42"/>
      <c r="G4218" s="42"/>
      <c r="H4218" s="42"/>
      <c r="I4218" s="45"/>
      <c r="J4218" s="42"/>
      <c r="K4218" s="42"/>
      <c r="L4218" s="42"/>
      <c r="M4218" s="42"/>
      <c r="N4218" s="42"/>
      <c r="O4218" s="42"/>
      <c r="P4218" s="42"/>
      <c r="Q4218" s="42"/>
    </row>
    <row r="4219" spans="1:17" ht="13" x14ac:dyDescent="0.15">
      <c r="A4219" s="42"/>
      <c r="B4219" s="167"/>
      <c r="C4219" s="46"/>
      <c r="D4219" s="43"/>
      <c r="E4219" s="45"/>
      <c r="F4219" s="42"/>
      <c r="G4219" s="42"/>
      <c r="H4219" s="42"/>
      <c r="I4219" s="45"/>
      <c r="J4219" s="42"/>
      <c r="K4219" s="42"/>
      <c r="L4219" s="42"/>
      <c r="M4219" s="42"/>
      <c r="N4219" s="42"/>
      <c r="O4219" s="42"/>
      <c r="P4219" s="42"/>
      <c r="Q4219" s="42"/>
    </row>
    <row r="4220" spans="1:17" ht="13" x14ac:dyDescent="0.15">
      <c r="A4220" s="42"/>
      <c r="B4220" s="167"/>
      <c r="C4220" s="46"/>
      <c r="D4220" s="43"/>
      <c r="E4220" s="45"/>
      <c r="F4220" s="42"/>
      <c r="G4220" s="42"/>
      <c r="H4220" s="42"/>
      <c r="I4220" s="45"/>
      <c r="J4220" s="42"/>
      <c r="K4220" s="42"/>
      <c r="L4220" s="42"/>
      <c r="M4220" s="42"/>
      <c r="N4220" s="42"/>
      <c r="O4220" s="42"/>
      <c r="P4220" s="42"/>
      <c r="Q4220" s="42"/>
    </row>
    <row r="4221" spans="1:17" ht="13" x14ac:dyDescent="0.15">
      <c r="A4221" s="42"/>
      <c r="B4221" s="167"/>
      <c r="C4221" s="46"/>
      <c r="D4221" s="43"/>
      <c r="E4221" s="45"/>
      <c r="F4221" s="42"/>
      <c r="G4221" s="42"/>
      <c r="H4221" s="42"/>
      <c r="I4221" s="45"/>
      <c r="J4221" s="42"/>
      <c r="K4221" s="42"/>
      <c r="L4221" s="42"/>
      <c r="M4221" s="42"/>
      <c r="N4221" s="42"/>
      <c r="O4221" s="42"/>
      <c r="P4221" s="42"/>
      <c r="Q4221" s="42"/>
    </row>
    <row r="4222" spans="1:17" ht="13" x14ac:dyDescent="0.15">
      <c r="A4222" s="42"/>
      <c r="B4222" s="167"/>
      <c r="C4222" s="46"/>
      <c r="D4222" s="43"/>
      <c r="E4222" s="45"/>
      <c r="F4222" s="42"/>
      <c r="G4222" s="42"/>
      <c r="H4222" s="42"/>
      <c r="I4222" s="45"/>
      <c r="J4222" s="42"/>
      <c r="K4222" s="42"/>
      <c r="L4222" s="42"/>
      <c r="M4222" s="42"/>
      <c r="N4222" s="42"/>
      <c r="O4222" s="42"/>
      <c r="P4222" s="42"/>
      <c r="Q4222" s="42"/>
    </row>
    <row r="4223" spans="1:17" ht="13" x14ac:dyDescent="0.15">
      <c r="A4223" s="42"/>
      <c r="B4223" s="167"/>
      <c r="C4223" s="46"/>
      <c r="D4223" s="43"/>
      <c r="E4223" s="45"/>
      <c r="F4223" s="42"/>
      <c r="G4223" s="42"/>
      <c r="H4223" s="42"/>
      <c r="I4223" s="45"/>
      <c r="J4223" s="42"/>
      <c r="K4223" s="42"/>
      <c r="L4223" s="42"/>
      <c r="M4223" s="42"/>
      <c r="N4223" s="42"/>
      <c r="O4223" s="42"/>
      <c r="P4223" s="42"/>
      <c r="Q4223" s="42"/>
    </row>
    <row r="4224" spans="1:17" ht="13" x14ac:dyDescent="0.15">
      <c r="A4224" s="42"/>
      <c r="B4224" s="167"/>
      <c r="C4224" s="46"/>
      <c r="D4224" s="43"/>
      <c r="E4224" s="45"/>
      <c r="F4224" s="42"/>
      <c r="G4224" s="42"/>
      <c r="H4224" s="42"/>
      <c r="I4224" s="45"/>
      <c r="J4224" s="42"/>
      <c r="K4224" s="42"/>
      <c r="L4224" s="42"/>
      <c r="M4224" s="42"/>
      <c r="N4224" s="42"/>
      <c r="O4224" s="42"/>
      <c r="P4224" s="42"/>
      <c r="Q4224" s="42"/>
    </row>
    <row r="4225" spans="1:17" ht="13" x14ac:dyDescent="0.15">
      <c r="A4225" s="42"/>
      <c r="B4225" s="167"/>
      <c r="C4225" s="46"/>
      <c r="D4225" s="43"/>
      <c r="E4225" s="45"/>
      <c r="F4225" s="42"/>
      <c r="G4225" s="42"/>
      <c r="H4225" s="42"/>
      <c r="I4225" s="45"/>
      <c r="J4225" s="42"/>
      <c r="K4225" s="42"/>
      <c r="L4225" s="42"/>
      <c r="M4225" s="42"/>
      <c r="N4225" s="42"/>
      <c r="O4225" s="42"/>
      <c r="P4225" s="42"/>
      <c r="Q4225" s="42"/>
    </row>
    <row r="4226" spans="1:17" ht="13" x14ac:dyDescent="0.15">
      <c r="A4226" s="42"/>
      <c r="B4226" s="167"/>
      <c r="C4226" s="46"/>
      <c r="D4226" s="43"/>
      <c r="E4226" s="45"/>
      <c r="F4226" s="42"/>
      <c r="G4226" s="42"/>
      <c r="H4226" s="42"/>
      <c r="I4226" s="45"/>
      <c r="J4226" s="42"/>
      <c r="K4226" s="42"/>
      <c r="L4226" s="42"/>
      <c r="M4226" s="42"/>
      <c r="N4226" s="42"/>
      <c r="O4226" s="42"/>
      <c r="P4226" s="42"/>
      <c r="Q4226" s="42"/>
    </row>
    <row r="4227" spans="1:17" ht="13" x14ac:dyDescent="0.15">
      <c r="A4227" s="42"/>
      <c r="B4227" s="167"/>
      <c r="C4227" s="46"/>
      <c r="D4227" s="43"/>
      <c r="E4227" s="45"/>
      <c r="F4227" s="42"/>
      <c r="G4227" s="42"/>
      <c r="H4227" s="42"/>
      <c r="I4227" s="45"/>
      <c r="J4227" s="42"/>
      <c r="K4227" s="42"/>
      <c r="L4227" s="42"/>
      <c r="M4227" s="42"/>
      <c r="N4227" s="42"/>
      <c r="O4227" s="42"/>
      <c r="P4227" s="42"/>
      <c r="Q4227" s="42"/>
    </row>
    <row r="4228" spans="1:17" ht="13" x14ac:dyDescent="0.15">
      <c r="A4228" s="42"/>
      <c r="B4228" s="167"/>
      <c r="C4228" s="46"/>
      <c r="D4228" s="43"/>
      <c r="E4228" s="45"/>
      <c r="F4228" s="42"/>
      <c r="G4228" s="42"/>
      <c r="H4228" s="42"/>
      <c r="I4228" s="45"/>
      <c r="J4228" s="42"/>
      <c r="K4228" s="42"/>
      <c r="L4228" s="42"/>
      <c r="M4228" s="42"/>
      <c r="N4228" s="42"/>
      <c r="O4228" s="42"/>
      <c r="P4228" s="42"/>
      <c r="Q4228" s="42"/>
    </row>
    <row r="4229" spans="1:17" ht="13" x14ac:dyDescent="0.15">
      <c r="A4229" s="42"/>
      <c r="B4229" s="167"/>
      <c r="C4229" s="46"/>
      <c r="D4229" s="43"/>
      <c r="E4229" s="45"/>
      <c r="F4229" s="42"/>
      <c r="G4229" s="42"/>
      <c r="H4229" s="42"/>
      <c r="I4229" s="45"/>
      <c r="J4229" s="42"/>
      <c r="K4229" s="42"/>
      <c r="L4229" s="42"/>
      <c r="M4229" s="42"/>
      <c r="N4229" s="42"/>
      <c r="O4229" s="42"/>
      <c r="P4229" s="42"/>
      <c r="Q4229" s="42"/>
    </row>
    <row r="4230" spans="1:17" ht="13" x14ac:dyDescent="0.15">
      <c r="A4230" s="42"/>
      <c r="B4230" s="167"/>
      <c r="C4230" s="46"/>
      <c r="D4230" s="43"/>
      <c r="E4230" s="45"/>
      <c r="F4230" s="42"/>
      <c r="G4230" s="42"/>
      <c r="H4230" s="42"/>
      <c r="I4230" s="45"/>
      <c r="J4230" s="42"/>
      <c r="K4230" s="42"/>
      <c r="L4230" s="42"/>
      <c r="M4230" s="42"/>
      <c r="N4230" s="42"/>
      <c r="O4230" s="42"/>
      <c r="P4230" s="42"/>
      <c r="Q4230" s="42"/>
    </row>
    <row r="4231" spans="1:17" ht="13" x14ac:dyDescent="0.15">
      <c r="A4231" s="42"/>
      <c r="B4231" s="167"/>
      <c r="C4231" s="46"/>
      <c r="D4231" s="43"/>
      <c r="E4231" s="45"/>
      <c r="F4231" s="42"/>
      <c r="G4231" s="42"/>
      <c r="H4231" s="42"/>
      <c r="I4231" s="45"/>
      <c r="J4231" s="42"/>
      <c r="K4231" s="42"/>
      <c r="L4231" s="42"/>
      <c r="M4231" s="42"/>
      <c r="N4231" s="42"/>
      <c r="O4231" s="42"/>
      <c r="P4231" s="42"/>
      <c r="Q4231" s="42"/>
    </row>
    <row r="4232" spans="1:17" ht="13" x14ac:dyDescent="0.15">
      <c r="A4232" s="42"/>
      <c r="B4232" s="167"/>
      <c r="C4232" s="46"/>
      <c r="D4232" s="43"/>
      <c r="E4232" s="45"/>
      <c r="F4232" s="42"/>
      <c r="G4232" s="42"/>
      <c r="H4232" s="42"/>
      <c r="I4232" s="45"/>
      <c r="J4232" s="42"/>
      <c r="K4232" s="42"/>
      <c r="L4232" s="42"/>
      <c r="M4232" s="42"/>
      <c r="N4232" s="42"/>
      <c r="O4232" s="42"/>
      <c r="P4232" s="42"/>
      <c r="Q4232" s="42"/>
    </row>
    <row r="4233" spans="1:17" ht="13" x14ac:dyDescent="0.15">
      <c r="A4233" s="42"/>
      <c r="B4233" s="167"/>
      <c r="C4233" s="46"/>
      <c r="D4233" s="43"/>
      <c r="E4233" s="45"/>
      <c r="F4233" s="42"/>
      <c r="G4233" s="42"/>
      <c r="H4233" s="42"/>
      <c r="I4233" s="45"/>
      <c r="J4233" s="42"/>
      <c r="K4233" s="42"/>
      <c r="L4233" s="42"/>
      <c r="M4233" s="42"/>
      <c r="N4233" s="42"/>
      <c r="O4233" s="42"/>
      <c r="P4233" s="42"/>
      <c r="Q4233" s="42"/>
    </row>
    <row r="4234" spans="1:17" ht="13" x14ac:dyDescent="0.15">
      <c r="A4234" s="42"/>
      <c r="B4234" s="167"/>
      <c r="C4234" s="46"/>
      <c r="D4234" s="43"/>
      <c r="E4234" s="45"/>
      <c r="F4234" s="42"/>
      <c r="G4234" s="42"/>
      <c r="H4234" s="42"/>
      <c r="I4234" s="45"/>
      <c r="J4234" s="42"/>
      <c r="K4234" s="42"/>
      <c r="L4234" s="42"/>
      <c r="M4234" s="42"/>
      <c r="N4234" s="42"/>
      <c r="O4234" s="42"/>
      <c r="P4234" s="42"/>
      <c r="Q4234" s="42"/>
    </row>
    <row r="4235" spans="1:17" ht="13" x14ac:dyDescent="0.15">
      <c r="A4235" s="42"/>
      <c r="B4235" s="167"/>
      <c r="C4235" s="46"/>
      <c r="D4235" s="43"/>
      <c r="E4235" s="45"/>
      <c r="F4235" s="42"/>
      <c r="G4235" s="42"/>
      <c r="H4235" s="42"/>
      <c r="I4235" s="45"/>
      <c r="J4235" s="42"/>
      <c r="K4235" s="42"/>
      <c r="L4235" s="42"/>
      <c r="M4235" s="42"/>
      <c r="N4235" s="42"/>
      <c r="O4235" s="42"/>
      <c r="P4235" s="42"/>
      <c r="Q4235" s="42"/>
    </row>
    <row r="4236" spans="1:17" ht="13" x14ac:dyDescent="0.15">
      <c r="A4236" s="42"/>
      <c r="B4236" s="167"/>
      <c r="C4236" s="46"/>
      <c r="D4236" s="43"/>
      <c r="E4236" s="45"/>
      <c r="F4236" s="42"/>
      <c r="G4236" s="42"/>
      <c r="H4236" s="42"/>
      <c r="I4236" s="45"/>
      <c r="J4236" s="42"/>
      <c r="K4236" s="42"/>
      <c r="L4236" s="42"/>
      <c r="M4236" s="42"/>
      <c r="N4236" s="42"/>
      <c r="O4236" s="42"/>
      <c r="P4236" s="42"/>
      <c r="Q4236" s="42"/>
    </row>
    <row r="4237" spans="1:17" ht="13" x14ac:dyDescent="0.15">
      <c r="A4237" s="42"/>
      <c r="B4237" s="167"/>
      <c r="C4237" s="46"/>
      <c r="D4237" s="43"/>
      <c r="E4237" s="45"/>
      <c r="F4237" s="42"/>
      <c r="G4237" s="42"/>
      <c r="H4237" s="42"/>
      <c r="I4237" s="45"/>
      <c r="J4237" s="42"/>
      <c r="K4237" s="42"/>
      <c r="L4237" s="42"/>
      <c r="M4237" s="42"/>
      <c r="N4237" s="42"/>
      <c r="O4237" s="42"/>
      <c r="P4237" s="42"/>
      <c r="Q4237" s="42"/>
    </row>
    <row r="4238" spans="1:17" ht="13" x14ac:dyDescent="0.15">
      <c r="A4238" s="42"/>
      <c r="B4238" s="167"/>
      <c r="C4238" s="46"/>
      <c r="D4238" s="43"/>
      <c r="E4238" s="45"/>
      <c r="F4238" s="42"/>
      <c r="G4238" s="42"/>
      <c r="H4238" s="42"/>
      <c r="I4238" s="45"/>
      <c r="J4238" s="42"/>
      <c r="K4238" s="42"/>
      <c r="L4238" s="42"/>
      <c r="M4238" s="42"/>
      <c r="N4238" s="42"/>
      <c r="O4238" s="42"/>
      <c r="P4238" s="42"/>
      <c r="Q4238" s="42"/>
    </row>
    <row r="4239" spans="1:17" ht="13" x14ac:dyDescent="0.15">
      <c r="A4239" s="42"/>
      <c r="B4239" s="167"/>
      <c r="C4239" s="46"/>
      <c r="D4239" s="43"/>
      <c r="E4239" s="45"/>
      <c r="F4239" s="42"/>
      <c r="G4239" s="42"/>
      <c r="H4239" s="42"/>
      <c r="I4239" s="45"/>
      <c r="J4239" s="42"/>
      <c r="K4239" s="42"/>
      <c r="L4239" s="42"/>
      <c r="M4239" s="42"/>
      <c r="N4239" s="42"/>
      <c r="O4239" s="42"/>
      <c r="P4239" s="42"/>
      <c r="Q4239" s="42"/>
    </row>
    <row r="4240" spans="1:17" ht="13" x14ac:dyDescent="0.15">
      <c r="A4240" s="42"/>
      <c r="B4240" s="167"/>
      <c r="C4240" s="46"/>
      <c r="D4240" s="43"/>
      <c r="E4240" s="45"/>
      <c r="F4240" s="42"/>
      <c r="G4240" s="42"/>
      <c r="H4240" s="42"/>
      <c r="I4240" s="45"/>
      <c r="J4240" s="42"/>
      <c r="K4240" s="42"/>
      <c r="L4240" s="42"/>
      <c r="M4240" s="42"/>
      <c r="N4240" s="42"/>
      <c r="O4240" s="42"/>
      <c r="P4240" s="42"/>
      <c r="Q4240" s="42"/>
    </row>
    <row r="4241" spans="1:17" ht="13" x14ac:dyDescent="0.15">
      <c r="A4241" s="42"/>
      <c r="B4241" s="167"/>
      <c r="C4241" s="46"/>
      <c r="D4241" s="43"/>
      <c r="E4241" s="45"/>
      <c r="F4241" s="42"/>
      <c r="G4241" s="42"/>
      <c r="H4241" s="42"/>
      <c r="I4241" s="45"/>
      <c r="J4241" s="42"/>
      <c r="K4241" s="42"/>
      <c r="L4241" s="42"/>
      <c r="M4241" s="42"/>
      <c r="N4241" s="42"/>
      <c r="O4241" s="42"/>
      <c r="P4241" s="42"/>
      <c r="Q4241" s="42"/>
    </row>
    <row r="4242" spans="1:17" ht="13" x14ac:dyDescent="0.15">
      <c r="A4242" s="42"/>
      <c r="B4242" s="167"/>
      <c r="C4242" s="46"/>
      <c r="D4242" s="43"/>
      <c r="E4242" s="45"/>
      <c r="F4242" s="42"/>
      <c r="G4242" s="42"/>
      <c r="H4242" s="42"/>
      <c r="I4242" s="45"/>
      <c r="J4242" s="42"/>
      <c r="K4242" s="42"/>
      <c r="L4242" s="42"/>
      <c r="M4242" s="42"/>
      <c r="N4242" s="42"/>
      <c r="O4242" s="42"/>
      <c r="P4242" s="42"/>
      <c r="Q4242" s="42"/>
    </row>
    <row r="4243" spans="1:17" ht="13" x14ac:dyDescent="0.15">
      <c r="A4243" s="42"/>
      <c r="B4243" s="167"/>
      <c r="C4243" s="46"/>
      <c r="D4243" s="43"/>
      <c r="E4243" s="45"/>
      <c r="F4243" s="42"/>
      <c r="G4243" s="42"/>
      <c r="H4243" s="42"/>
      <c r="I4243" s="45"/>
      <c r="J4243" s="42"/>
      <c r="K4243" s="42"/>
      <c r="L4243" s="42"/>
      <c r="M4243" s="42"/>
      <c r="N4243" s="42"/>
      <c r="O4243" s="42"/>
      <c r="P4243" s="42"/>
      <c r="Q4243" s="42"/>
    </row>
    <row r="4244" spans="1:17" ht="13" x14ac:dyDescent="0.15">
      <c r="A4244" s="42"/>
      <c r="B4244" s="167"/>
      <c r="C4244" s="46"/>
      <c r="D4244" s="43"/>
      <c r="E4244" s="45"/>
      <c r="F4244" s="42"/>
      <c r="G4244" s="42"/>
      <c r="H4244" s="42"/>
      <c r="I4244" s="45"/>
      <c r="J4244" s="42"/>
      <c r="K4244" s="42"/>
      <c r="L4244" s="42"/>
      <c r="M4244" s="42"/>
      <c r="N4244" s="42"/>
      <c r="O4244" s="42"/>
      <c r="P4244" s="42"/>
      <c r="Q4244" s="42"/>
    </row>
    <row r="4245" spans="1:17" ht="13" x14ac:dyDescent="0.15">
      <c r="A4245" s="42"/>
      <c r="B4245" s="167"/>
      <c r="C4245" s="46"/>
      <c r="D4245" s="43"/>
      <c r="E4245" s="45"/>
      <c r="F4245" s="42"/>
      <c r="G4245" s="42"/>
      <c r="H4245" s="42"/>
      <c r="I4245" s="45"/>
      <c r="J4245" s="42"/>
      <c r="K4245" s="42"/>
      <c r="L4245" s="42"/>
      <c r="M4245" s="42"/>
      <c r="N4245" s="42"/>
      <c r="O4245" s="42"/>
      <c r="P4245" s="42"/>
      <c r="Q4245" s="42"/>
    </row>
    <row r="4246" spans="1:17" ht="13" x14ac:dyDescent="0.15">
      <c r="A4246" s="42"/>
      <c r="B4246" s="167"/>
      <c r="C4246" s="46"/>
      <c r="D4246" s="43"/>
      <c r="E4246" s="45"/>
      <c r="F4246" s="42"/>
      <c r="G4246" s="42"/>
      <c r="H4246" s="42"/>
      <c r="I4246" s="45"/>
      <c r="J4246" s="42"/>
      <c r="K4246" s="42"/>
      <c r="L4246" s="42"/>
      <c r="M4246" s="42"/>
      <c r="N4246" s="42"/>
      <c r="O4246" s="42"/>
      <c r="P4246" s="42"/>
      <c r="Q4246" s="42"/>
    </row>
    <row r="4247" spans="1:17" ht="13" x14ac:dyDescent="0.15">
      <c r="A4247" s="42"/>
      <c r="B4247" s="167"/>
      <c r="C4247" s="46"/>
      <c r="D4247" s="43"/>
      <c r="E4247" s="45"/>
      <c r="F4247" s="42"/>
      <c r="G4247" s="42"/>
      <c r="H4247" s="42"/>
      <c r="I4247" s="45"/>
      <c r="J4247" s="42"/>
      <c r="K4247" s="42"/>
      <c r="L4247" s="42"/>
      <c r="M4247" s="42"/>
      <c r="N4247" s="42"/>
      <c r="O4247" s="42"/>
      <c r="P4247" s="42"/>
      <c r="Q4247" s="42"/>
    </row>
    <row r="4248" spans="1:17" ht="13" x14ac:dyDescent="0.15">
      <c r="A4248" s="42"/>
      <c r="B4248" s="167"/>
      <c r="C4248" s="46"/>
      <c r="D4248" s="43"/>
      <c r="E4248" s="45"/>
      <c r="F4248" s="42"/>
      <c r="G4248" s="42"/>
      <c r="H4248" s="42"/>
      <c r="I4248" s="45"/>
      <c r="J4248" s="42"/>
      <c r="K4248" s="42"/>
      <c r="L4248" s="42"/>
      <c r="M4248" s="42"/>
      <c r="N4248" s="42"/>
      <c r="O4248" s="42"/>
      <c r="P4248" s="42"/>
      <c r="Q4248" s="42"/>
    </row>
    <row r="4249" spans="1:17" ht="13" x14ac:dyDescent="0.15">
      <c r="A4249" s="42"/>
      <c r="B4249" s="167"/>
      <c r="C4249" s="46"/>
      <c r="D4249" s="43"/>
      <c r="E4249" s="45"/>
      <c r="F4249" s="42"/>
      <c r="G4249" s="42"/>
      <c r="H4249" s="42"/>
      <c r="I4249" s="45"/>
      <c r="J4249" s="42"/>
      <c r="K4249" s="42"/>
      <c r="L4249" s="42"/>
      <c r="M4249" s="42"/>
      <c r="N4249" s="42"/>
      <c r="O4249" s="42"/>
      <c r="P4249" s="42"/>
      <c r="Q4249" s="42"/>
    </row>
    <row r="4250" spans="1:17" ht="13" x14ac:dyDescent="0.15">
      <c r="A4250" s="42"/>
      <c r="B4250" s="167"/>
      <c r="C4250" s="46"/>
      <c r="D4250" s="43"/>
      <c r="E4250" s="45"/>
      <c r="F4250" s="42"/>
      <c r="G4250" s="42"/>
      <c r="H4250" s="42"/>
      <c r="I4250" s="45"/>
      <c r="J4250" s="42"/>
      <c r="K4250" s="42"/>
      <c r="L4250" s="42"/>
      <c r="M4250" s="42"/>
      <c r="N4250" s="42"/>
      <c r="O4250" s="42"/>
      <c r="P4250" s="42"/>
      <c r="Q4250" s="42"/>
    </row>
    <row r="4251" spans="1:17" ht="13" x14ac:dyDescent="0.15">
      <c r="A4251" s="42"/>
      <c r="B4251" s="167"/>
      <c r="C4251" s="46"/>
      <c r="D4251" s="43"/>
      <c r="E4251" s="45"/>
      <c r="F4251" s="42"/>
      <c r="G4251" s="42"/>
      <c r="H4251" s="42"/>
      <c r="I4251" s="45"/>
      <c r="J4251" s="42"/>
      <c r="K4251" s="42"/>
      <c r="L4251" s="42"/>
      <c r="M4251" s="42"/>
      <c r="N4251" s="42"/>
      <c r="O4251" s="42"/>
      <c r="P4251" s="42"/>
      <c r="Q4251" s="42"/>
    </row>
    <row r="4252" spans="1:17" ht="13" x14ac:dyDescent="0.15">
      <c r="A4252" s="42"/>
      <c r="B4252" s="167"/>
      <c r="C4252" s="46"/>
      <c r="D4252" s="43"/>
      <c r="E4252" s="45"/>
      <c r="F4252" s="42"/>
      <c r="G4252" s="42"/>
      <c r="H4252" s="42"/>
      <c r="I4252" s="45"/>
      <c r="J4252" s="42"/>
      <c r="K4252" s="42"/>
      <c r="L4252" s="42"/>
      <c r="M4252" s="42"/>
      <c r="N4252" s="42"/>
      <c r="O4252" s="42"/>
      <c r="P4252" s="42"/>
      <c r="Q4252" s="42"/>
    </row>
    <row r="4253" spans="1:17" ht="13" x14ac:dyDescent="0.15">
      <c r="A4253" s="42"/>
      <c r="B4253" s="167"/>
      <c r="C4253" s="46"/>
      <c r="D4253" s="43"/>
      <c r="E4253" s="45"/>
      <c r="F4253" s="42"/>
      <c r="G4253" s="42"/>
      <c r="H4253" s="42"/>
      <c r="I4253" s="45"/>
      <c r="J4253" s="42"/>
      <c r="K4253" s="42"/>
      <c r="L4253" s="42"/>
      <c r="M4253" s="42"/>
      <c r="N4253" s="42"/>
      <c r="O4253" s="42"/>
      <c r="P4253" s="42"/>
      <c r="Q4253" s="42"/>
    </row>
    <row r="4254" spans="1:17" ht="13" x14ac:dyDescent="0.15">
      <c r="A4254" s="42"/>
      <c r="B4254" s="167"/>
      <c r="C4254" s="46"/>
      <c r="D4254" s="43"/>
      <c r="E4254" s="45"/>
      <c r="F4254" s="42"/>
      <c r="G4254" s="42"/>
      <c r="H4254" s="42"/>
      <c r="I4254" s="45"/>
      <c r="J4254" s="42"/>
      <c r="K4254" s="42"/>
      <c r="L4254" s="42"/>
      <c r="M4254" s="42"/>
      <c r="N4254" s="42"/>
      <c r="O4254" s="42"/>
      <c r="P4254" s="42"/>
      <c r="Q4254" s="42"/>
    </row>
    <row r="4255" spans="1:17" ht="13" x14ac:dyDescent="0.15">
      <c r="A4255" s="42"/>
      <c r="B4255" s="167"/>
      <c r="C4255" s="46"/>
      <c r="D4255" s="43"/>
      <c r="E4255" s="45"/>
      <c r="F4255" s="42"/>
      <c r="G4255" s="42"/>
      <c r="H4255" s="42"/>
      <c r="I4255" s="45"/>
      <c r="J4255" s="42"/>
      <c r="K4255" s="42"/>
      <c r="L4255" s="42"/>
      <c r="M4255" s="42"/>
      <c r="N4255" s="42"/>
      <c r="O4255" s="42"/>
      <c r="P4255" s="42"/>
      <c r="Q4255" s="42"/>
    </row>
    <row r="4256" spans="1:17" ht="13" x14ac:dyDescent="0.15">
      <c r="A4256" s="42"/>
      <c r="B4256" s="167"/>
      <c r="C4256" s="46"/>
      <c r="D4256" s="43"/>
      <c r="E4256" s="45"/>
      <c r="F4256" s="42"/>
      <c r="G4256" s="42"/>
      <c r="H4256" s="42"/>
      <c r="I4256" s="45"/>
      <c r="J4256" s="42"/>
      <c r="K4256" s="42"/>
      <c r="L4256" s="42"/>
      <c r="M4256" s="42"/>
      <c r="N4256" s="42"/>
      <c r="O4256" s="42"/>
      <c r="P4256" s="42"/>
      <c r="Q4256" s="42"/>
    </row>
    <row r="4257" spans="1:17" ht="13" x14ac:dyDescent="0.15">
      <c r="A4257" s="42"/>
      <c r="B4257" s="167"/>
      <c r="C4257" s="46"/>
      <c r="D4257" s="43"/>
      <c r="E4257" s="45"/>
      <c r="F4257" s="42"/>
      <c r="G4257" s="42"/>
      <c r="H4257" s="42"/>
      <c r="I4257" s="45"/>
      <c r="J4257" s="42"/>
      <c r="K4257" s="42"/>
      <c r="L4257" s="42"/>
      <c r="M4257" s="42"/>
      <c r="N4257" s="42"/>
      <c r="O4257" s="42"/>
      <c r="P4257" s="42"/>
      <c r="Q4257" s="42"/>
    </row>
    <row r="4258" spans="1:17" ht="13" x14ac:dyDescent="0.15">
      <c r="A4258" s="42"/>
      <c r="B4258" s="167"/>
      <c r="C4258" s="46"/>
      <c r="D4258" s="43"/>
      <c r="E4258" s="45"/>
      <c r="F4258" s="42"/>
      <c r="G4258" s="42"/>
      <c r="H4258" s="42"/>
      <c r="I4258" s="45"/>
      <c r="J4258" s="42"/>
      <c r="K4258" s="42"/>
      <c r="L4258" s="42"/>
      <c r="M4258" s="42"/>
      <c r="N4258" s="42"/>
      <c r="O4258" s="42"/>
      <c r="P4258" s="42"/>
      <c r="Q4258" s="42"/>
    </row>
    <row r="4259" spans="1:17" ht="13" x14ac:dyDescent="0.15">
      <c r="A4259" s="42"/>
      <c r="B4259" s="167"/>
      <c r="C4259" s="46"/>
      <c r="D4259" s="43"/>
      <c r="E4259" s="45"/>
      <c r="F4259" s="42"/>
      <c r="G4259" s="42"/>
      <c r="H4259" s="42"/>
      <c r="I4259" s="45"/>
      <c r="J4259" s="42"/>
      <c r="K4259" s="42"/>
      <c r="L4259" s="42"/>
      <c r="M4259" s="42"/>
      <c r="N4259" s="42"/>
      <c r="O4259" s="42"/>
      <c r="P4259" s="42"/>
      <c r="Q4259" s="42"/>
    </row>
    <row r="4260" spans="1:17" ht="13" x14ac:dyDescent="0.15">
      <c r="A4260" s="42"/>
      <c r="B4260" s="167"/>
      <c r="C4260" s="46"/>
      <c r="D4260" s="43"/>
      <c r="E4260" s="45"/>
      <c r="F4260" s="42"/>
      <c r="G4260" s="42"/>
      <c r="H4260" s="42"/>
      <c r="I4260" s="45"/>
      <c r="J4260" s="42"/>
      <c r="K4260" s="42"/>
      <c r="L4260" s="42"/>
      <c r="M4260" s="42"/>
      <c r="N4260" s="42"/>
      <c r="O4260" s="42"/>
      <c r="P4260" s="42"/>
      <c r="Q4260" s="42"/>
    </row>
    <row r="4261" spans="1:17" ht="13" x14ac:dyDescent="0.15">
      <c r="A4261" s="42"/>
      <c r="B4261" s="167"/>
      <c r="C4261" s="46"/>
      <c r="D4261" s="43"/>
      <c r="E4261" s="45"/>
      <c r="F4261" s="42"/>
      <c r="G4261" s="42"/>
      <c r="H4261" s="42"/>
      <c r="I4261" s="45"/>
      <c r="J4261" s="42"/>
      <c r="K4261" s="42"/>
      <c r="L4261" s="42"/>
      <c r="M4261" s="42"/>
      <c r="N4261" s="42"/>
      <c r="O4261" s="42"/>
      <c r="P4261" s="42"/>
      <c r="Q4261" s="42"/>
    </row>
    <row r="4262" spans="1:17" ht="13" x14ac:dyDescent="0.15">
      <c r="A4262" s="42"/>
      <c r="B4262" s="167"/>
      <c r="C4262" s="46"/>
      <c r="D4262" s="43"/>
      <c r="E4262" s="45"/>
      <c r="F4262" s="42"/>
      <c r="G4262" s="42"/>
      <c r="H4262" s="42"/>
      <c r="I4262" s="45"/>
      <c r="J4262" s="42"/>
      <c r="K4262" s="42"/>
      <c r="L4262" s="42"/>
      <c r="M4262" s="42"/>
      <c r="N4262" s="42"/>
      <c r="O4262" s="42"/>
      <c r="P4262" s="42"/>
      <c r="Q4262" s="42"/>
    </row>
    <row r="4263" spans="1:17" ht="13" x14ac:dyDescent="0.15">
      <c r="A4263" s="42"/>
      <c r="B4263" s="167"/>
      <c r="C4263" s="46"/>
      <c r="D4263" s="43"/>
      <c r="E4263" s="45"/>
      <c r="F4263" s="42"/>
      <c r="G4263" s="42"/>
      <c r="H4263" s="42"/>
      <c r="I4263" s="45"/>
      <c r="J4263" s="42"/>
      <c r="K4263" s="42"/>
      <c r="L4263" s="42"/>
      <c r="M4263" s="42"/>
      <c r="N4263" s="42"/>
      <c r="O4263" s="42"/>
      <c r="P4263" s="42"/>
      <c r="Q4263" s="42"/>
    </row>
    <row r="4264" spans="1:17" ht="13" x14ac:dyDescent="0.15">
      <c r="A4264" s="42"/>
      <c r="B4264" s="167"/>
      <c r="C4264" s="46"/>
      <c r="D4264" s="43"/>
      <c r="E4264" s="45"/>
      <c r="F4264" s="42"/>
      <c r="G4264" s="42"/>
      <c r="H4264" s="42"/>
      <c r="I4264" s="45"/>
      <c r="J4264" s="42"/>
      <c r="K4264" s="42"/>
      <c r="L4264" s="42"/>
      <c r="M4264" s="42"/>
      <c r="N4264" s="42"/>
      <c r="O4264" s="42"/>
      <c r="P4264" s="42"/>
      <c r="Q4264" s="42"/>
    </row>
    <row r="4265" spans="1:17" ht="13" x14ac:dyDescent="0.15">
      <c r="A4265" s="42"/>
      <c r="B4265" s="167"/>
      <c r="C4265" s="46"/>
      <c r="D4265" s="43"/>
      <c r="E4265" s="45"/>
      <c r="F4265" s="42"/>
      <c r="G4265" s="42"/>
      <c r="H4265" s="42"/>
      <c r="I4265" s="45"/>
      <c r="J4265" s="42"/>
      <c r="K4265" s="42"/>
      <c r="L4265" s="42"/>
      <c r="M4265" s="42"/>
      <c r="N4265" s="42"/>
      <c r="O4265" s="42"/>
      <c r="P4265" s="42"/>
      <c r="Q4265" s="42"/>
    </row>
    <row r="4266" spans="1:17" ht="13" x14ac:dyDescent="0.15">
      <c r="A4266" s="42"/>
      <c r="B4266" s="167"/>
      <c r="C4266" s="46"/>
      <c r="D4266" s="43"/>
      <c r="E4266" s="45"/>
      <c r="F4266" s="42"/>
      <c r="G4266" s="42"/>
      <c r="H4266" s="42"/>
      <c r="I4266" s="45"/>
      <c r="J4266" s="42"/>
      <c r="K4266" s="42"/>
      <c r="L4266" s="42"/>
      <c r="M4266" s="42"/>
      <c r="N4266" s="42"/>
      <c r="O4266" s="42"/>
      <c r="P4266" s="42"/>
      <c r="Q4266" s="42"/>
    </row>
    <row r="4267" spans="1:17" ht="13" x14ac:dyDescent="0.15">
      <c r="A4267" s="42"/>
      <c r="B4267" s="167"/>
      <c r="C4267" s="46"/>
      <c r="D4267" s="43"/>
      <c r="E4267" s="45"/>
      <c r="F4267" s="42"/>
      <c r="G4267" s="42"/>
      <c r="H4267" s="42"/>
      <c r="I4267" s="45"/>
      <c r="J4267" s="42"/>
      <c r="K4267" s="42"/>
      <c r="L4267" s="42"/>
      <c r="M4267" s="42"/>
      <c r="N4267" s="42"/>
      <c r="O4267" s="42"/>
      <c r="P4267" s="42"/>
      <c r="Q4267" s="42"/>
    </row>
    <row r="4268" spans="1:17" ht="13" x14ac:dyDescent="0.15">
      <c r="A4268" s="42"/>
      <c r="B4268" s="167"/>
      <c r="C4268" s="46"/>
      <c r="D4268" s="43"/>
      <c r="E4268" s="45"/>
      <c r="F4268" s="42"/>
      <c r="G4268" s="42"/>
      <c r="H4268" s="42"/>
      <c r="I4268" s="45"/>
      <c r="J4268" s="42"/>
      <c r="K4268" s="42"/>
      <c r="L4268" s="42"/>
      <c r="M4268" s="42"/>
      <c r="N4268" s="42"/>
      <c r="O4268" s="42"/>
      <c r="P4268" s="42"/>
      <c r="Q4268" s="42"/>
    </row>
    <row r="4269" spans="1:17" ht="13" x14ac:dyDescent="0.15">
      <c r="A4269" s="42"/>
      <c r="B4269" s="167"/>
      <c r="C4269" s="46"/>
      <c r="D4269" s="43"/>
      <c r="E4269" s="45"/>
      <c r="F4269" s="42"/>
      <c r="G4269" s="42"/>
      <c r="H4269" s="42"/>
      <c r="I4269" s="45"/>
      <c r="J4269" s="42"/>
      <c r="K4269" s="42"/>
      <c r="L4269" s="42"/>
      <c r="M4269" s="42"/>
      <c r="N4269" s="42"/>
      <c r="O4269" s="42"/>
      <c r="P4269" s="42"/>
      <c r="Q4269" s="42"/>
    </row>
    <row r="4270" spans="1:17" ht="13" x14ac:dyDescent="0.15">
      <c r="A4270" s="42"/>
      <c r="B4270" s="167"/>
      <c r="C4270" s="46"/>
      <c r="D4270" s="43"/>
      <c r="E4270" s="45"/>
      <c r="F4270" s="42"/>
      <c r="G4270" s="42"/>
      <c r="H4270" s="42"/>
      <c r="I4270" s="45"/>
      <c r="J4270" s="42"/>
      <c r="K4270" s="42"/>
      <c r="L4270" s="42"/>
      <c r="M4270" s="42"/>
      <c r="N4270" s="42"/>
      <c r="O4270" s="42"/>
      <c r="P4270" s="42"/>
      <c r="Q4270" s="42"/>
    </row>
    <row r="4271" spans="1:17" ht="13" x14ac:dyDescent="0.15">
      <c r="A4271" s="42"/>
      <c r="B4271" s="167"/>
      <c r="C4271" s="46"/>
      <c r="D4271" s="43"/>
      <c r="E4271" s="45"/>
      <c r="F4271" s="42"/>
      <c r="G4271" s="42"/>
      <c r="H4271" s="42"/>
      <c r="I4271" s="45"/>
      <c r="J4271" s="42"/>
      <c r="K4271" s="42"/>
      <c r="L4271" s="42"/>
      <c r="M4271" s="42"/>
      <c r="N4271" s="42"/>
      <c r="O4271" s="42"/>
      <c r="P4271" s="42"/>
      <c r="Q4271" s="42"/>
    </row>
    <row r="4272" spans="1:17" ht="13" x14ac:dyDescent="0.15">
      <c r="A4272" s="42"/>
      <c r="B4272" s="167"/>
      <c r="C4272" s="46"/>
      <c r="D4272" s="43"/>
      <c r="E4272" s="45"/>
      <c r="F4272" s="42"/>
      <c r="G4272" s="42"/>
      <c r="H4272" s="42"/>
      <c r="I4272" s="45"/>
      <c r="J4272" s="42"/>
      <c r="K4272" s="42"/>
      <c r="L4272" s="42"/>
      <c r="M4272" s="42"/>
      <c r="N4272" s="42"/>
      <c r="O4272" s="42"/>
      <c r="P4272" s="42"/>
      <c r="Q4272" s="42"/>
    </row>
    <row r="4273" spans="1:17" ht="13" x14ac:dyDescent="0.15">
      <c r="A4273" s="42"/>
      <c r="B4273" s="167"/>
      <c r="C4273" s="46"/>
      <c r="D4273" s="43"/>
      <c r="E4273" s="45"/>
      <c r="F4273" s="42"/>
      <c r="G4273" s="42"/>
      <c r="H4273" s="42"/>
      <c r="I4273" s="45"/>
      <c r="J4273" s="42"/>
      <c r="K4273" s="42"/>
      <c r="L4273" s="42"/>
      <c r="M4273" s="42"/>
      <c r="N4273" s="42"/>
      <c r="O4273" s="42"/>
      <c r="P4273" s="42"/>
      <c r="Q4273" s="42"/>
    </row>
    <row r="4274" spans="1:17" ht="13" x14ac:dyDescent="0.15">
      <c r="A4274" s="42"/>
      <c r="B4274" s="167"/>
      <c r="C4274" s="46"/>
      <c r="D4274" s="43"/>
      <c r="E4274" s="45"/>
      <c r="F4274" s="42"/>
      <c r="G4274" s="42"/>
      <c r="H4274" s="42"/>
      <c r="I4274" s="45"/>
      <c r="J4274" s="42"/>
      <c r="K4274" s="42"/>
      <c r="L4274" s="42"/>
      <c r="M4274" s="42"/>
      <c r="N4274" s="42"/>
      <c r="O4274" s="42"/>
      <c r="P4274" s="42"/>
      <c r="Q4274" s="42"/>
    </row>
    <row r="4275" spans="1:17" ht="13" x14ac:dyDescent="0.15">
      <c r="A4275" s="42"/>
      <c r="B4275" s="167"/>
      <c r="C4275" s="46"/>
      <c r="D4275" s="43"/>
      <c r="E4275" s="45"/>
      <c r="F4275" s="42"/>
      <c r="G4275" s="42"/>
      <c r="H4275" s="42"/>
      <c r="I4275" s="45"/>
      <c r="J4275" s="42"/>
      <c r="K4275" s="42"/>
      <c r="L4275" s="42"/>
      <c r="M4275" s="42"/>
      <c r="N4275" s="42"/>
      <c r="O4275" s="42"/>
      <c r="P4275" s="42"/>
      <c r="Q4275" s="42"/>
    </row>
    <row r="4276" spans="1:17" ht="13" x14ac:dyDescent="0.15">
      <c r="A4276" s="42"/>
      <c r="B4276" s="167"/>
      <c r="C4276" s="46"/>
      <c r="D4276" s="43"/>
      <c r="E4276" s="45"/>
      <c r="F4276" s="42"/>
      <c r="G4276" s="42"/>
      <c r="H4276" s="42"/>
      <c r="I4276" s="45"/>
      <c r="J4276" s="42"/>
      <c r="K4276" s="42"/>
      <c r="L4276" s="42"/>
      <c r="M4276" s="42"/>
      <c r="N4276" s="42"/>
      <c r="O4276" s="42"/>
      <c r="P4276" s="42"/>
      <c r="Q4276" s="42"/>
    </row>
    <row r="4277" spans="1:17" ht="13" x14ac:dyDescent="0.15">
      <c r="A4277" s="42"/>
      <c r="B4277" s="167"/>
      <c r="C4277" s="46"/>
      <c r="D4277" s="43"/>
      <c r="E4277" s="45"/>
      <c r="F4277" s="42"/>
      <c r="G4277" s="42"/>
      <c r="H4277" s="42"/>
      <c r="I4277" s="45"/>
      <c r="J4277" s="42"/>
      <c r="K4277" s="42"/>
      <c r="L4277" s="42"/>
      <c r="M4277" s="42"/>
      <c r="N4277" s="42"/>
      <c r="O4277" s="42"/>
      <c r="P4277" s="42"/>
      <c r="Q4277" s="42"/>
    </row>
    <row r="4278" spans="1:17" ht="13" x14ac:dyDescent="0.15">
      <c r="A4278" s="42"/>
      <c r="B4278" s="167"/>
      <c r="C4278" s="46"/>
      <c r="D4278" s="43"/>
      <c r="E4278" s="45"/>
      <c r="F4278" s="42"/>
      <c r="G4278" s="42"/>
      <c r="H4278" s="42"/>
      <c r="I4278" s="45"/>
      <c r="J4278" s="42"/>
      <c r="K4278" s="42"/>
      <c r="L4278" s="42"/>
      <c r="M4278" s="42"/>
      <c r="N4278" s="42"/>
      <c r="O4278" s="42"/>
      <c r="P4278" s="42"/>
      <c r="Q4278" s="42"/>
    </row>
    <row r="4279" spans="1:17" ht="13" x14ac:dyDescent="0.15">
      <c r="A4279" s="42"/>
      <c r="B4279" s="167"/>
      <c r="C4279" s="46"/>
      <c r="D4279" s="43"/>
      <c r="E4279" s="45"/>
      <c r="F4279" s="42"/>
      <c r="G4279" s="42"/>
      <c r="H4279" s="42"/>
      <c r="I4279" s="45"/>
      <c r="J4279" s="42"/>
      <c r="K4279" s="42"/>
      <c r="L4279" s="42"/>
      <c r="M4279" s="42"/>
      <c r="N4279" s="42"/>
      <c r="O4279" s="42"/>
      <c r="P4279" s="42"/>
      <c r="Q4279" s="42"/>
    </row>
    <row r="4280" spans="1:17" ht="13" x14ac:dyDescent="0.15">
      <c r="A4280" s="42"/>
      <c r="B4280" s="167"/>
      <c r="C4280" s="46"/>
      <c r="D4280" s="43"/>
      <c r="E4280" s="45"/>
      <c r="F4280" s="42"/>
      <c r="G4280" s="42"/>
      <c r="H4280" s="42"/>
      <c r="I4280" s="45"/>
      <c r="J4280" s="42"/>
      <c r="K4280" s="42"/>
      <c r="L4280" s="42"/>
      <c r="M4280" s="42"/>
      <c r="N4280" s="42"/>
      <c r="O4280" s="42"/>
      <c r="P4280" s="42"/>
      <c r="Q4280" s="42"/>
    </row>
    <row r="4281" spans="1:17" ht="13" x14ac:dyDescent="0.15">
      <c r="A4281" s="42"/>
      <c r="B4281" s="167"/>
      <c r="C4281" s="46"/>
      <c r="D4281" s="43"/>
      <c r="E4281" s="45"/>
      <c r="F4281" s="42"/>
      <c r="G4281" s="42"/>
      <c r="H4281" s="42"/>
      <c r="I4281" s="45"/>
      <c r="J4281" s="42"/>
      <c r="K4281" s="42"/>
      <c r="L4281" s="42"/>
      <c r="M4281" s="42"/>
      <c r="N4281" s="42"/>
      <c r="O4281" s="42"/>
      <c r="P4281" s="42"/>
      <c r="Q4281" s="42"/>
    </row>
    <row r="4282" spans="1:17" ht="13" x14ac:dyDescent="0.15">
      <c r="A4282" s="42"/>
      <c r="B4282" s="167"/>
      <c r="C4282" s="46"/>
      <c r="D4282" s="43"/>
      <c r="E4282" s="45"/>
      <c r="F4282" s="42"/>
      <c r="G4282" s="42"/>
      <c r="H4282" s="42"/>
      <c r="I4282" s="45"/>
      <c r="J4282" s="42"/>
      <c r="K4282" s="42"/>
      <c r="L4282" s="42"/>
      <c r="M4282" s="42"/>
      <c r="N4282" s="42"/>
      <c r="O4282" s="42"/>
      <c r="P4282" s="42"/>
      <c r="Q4282" s="42"/>
    </row>
    <row r="4283" spans="1:17" ht="13" x14ac:dyDescent="0.15">
      <c r="A4283" s="42"/>
      <c r="B4283" s="167"/>
      <c r="C4283" s="46"/>
      <c r="D4283" s="43"/>
      <c r="E4283" s="45"/>
      <c r="F4283" s="42"/>
      <c r="G4283" s="42"/>
      <c r="H4283" s="42"/>
      <c r="I4283" s="45"/>
      <c r="J4283" s="42"/>
      <c r="K4283" s="42"/>
      <c r="L4283" s="42"/>
      <c r="M4283" s="42"/>
      <c r="N4283" s="42"/>
      <c r="O4283" s="42"/>
      <c r="P4283" s="42"/>
      <c r="Q4283" s="42"/>
    </row>
    <row r="4284" spans="1:17" ht="13" x14ac:dyDescent="0.15">
      <c r="A4284" s="42"/>
      <c r="B4284" s="167"/>
      <c r="C4284" s="46"/>
      <c r="D4284" s="43"/>
      <c r="E4284" s="45"/>
      <c r="F4284" s="42"/>
      <c r="G4284" s="42"/>
      <c r="H4284" s="42"/>
      <c r="I4284" s="45"/>
      <c r="J4284" s="42"/>
      <c r="K4284" s="42"/>
      <c r="L4284" s="42"/>
      <c r="M4284" s="42"/>
      <c r="N4284" s="42"/>
      <c r="O4284" s="42"/>
      <c r="P4284" s="42"/>
      <c r="Q4284" s="42"/>
    </row>
    <row r="4285" spans="1:17" ht="13" x14ac:dyDescent="0.15">
      <c r="A4285" s="42"/>
      <c r="B4285" s="167"/>
      <c r="C4285" s="46"/>
      <c r="D4285" s="43"/>
      <c r="E4285" s="45"/>
      <c r="F4285" s="42"/>
      <c r="G4285" s="42"/>
      <c r="H4285" s="42"/>
      <c r="I4285" s="45"/>
      <c r="J4285" s="42"/>
      <c r="K4285" s="42"/>
      <c r="L4285" s="42"/>
      <c r="M4285" s="42"/>
      <c r="N4285" s="42"/>
      <c r="O4285" s="42"/>
      <c r="P4285" s="42"/>
      <c r="Q4285" s="42"/>
    </row>
    <row r="4286" spans="1:17" ht="13" x14ac:dyDescent="0.15">
      <c r="A4286" s="42"/>
      <c r="B4286" s="167"/>
      <c r="C4286" s="46"/>
      <c r="D4286" s="43"/>
      <c r="E4286" s="45"/>
      <c r="F4286" s="42"/>
      <c r="G4286" s="42"/>
      <c r="H4286" s="42"/>
      <c r="I4286" s="45"/>
      <c r="J4286" s="42"/>
      <c r="K4286" s="42"/>
      <c r="L4286" s="42"/>
      <c r="M4286" s="42"/>
      <c r="N4286" s="42"/>
      <c r="O4286" s="42"/>
      <c r="P4286" s="42"/>
      <c r="Q4286" s="42"/>
    </row>
    <row r="4287" spans="1:17" ht="13" x14ac:dyDescent="0.15">
      <c r="A4287" s="42"/>
      <c r="B4287" s="167"/>
      <c r="C4287" s="46"/>
      <c r="D4287" s="43"/>
      <c r="E4287" s="45"/>
      <c r="F4287" s="42"/>
      <c r="G4287" s="42"/>
      <c r="H4287" s="42"/>
      <c r="I4287" s="45"/>
      <c r="J4287" s="42"/>
      <c r="K4287" s="42"/>
      <c r="L4287" s="42"/>
      <c r="M4287" s="42"/>
      <c r="N4287" s="42"/>
      <c r="O4287" s="42"/>
      <c r="P4287" s="42"/>
      <c r="Q4287" s="42"/>
    </row>
    <row r="4288" spans="1:17" ht="13" x14ac:dyDescent="0.15">
      <c r="A4288" s="42"/>
      <c r="B4288" s="167"/>
      <c r="C4288" s="46"/>
      <c r="D4288" s="43"/>
      <c r="E4288" s="45"/>
      <c r="F4288" s="42"/>
      <c r="G4288" s="42"/>
      <c r="H4288" s="42"/>
      <c r="I4288" s="45"/>
      <c r="J4288" s="42"/>
      <c r="K4288" s="42"/>
      <c r="L4288" s="42"/>
      <c r="M4288" s="42"/>
      <c r="N4288" s="42"/>
      <c r="O4288" s="42"/>
      <c r="P4288" s="42"/>
      <c r="Q4288" s="42"/>
    </row>
    <row r="4289" spans="1:17" ht="13" x14ac:dyDescent="0.15">
      <c r="A4289" s="42"/>
      <c r="B4289" s="167"/>
      <c r="C4289" s="46"/>
      <c r="D4289" s="43"/>
      <c r="E4289" s="45"/>
      <c r="F4289" s="42"/>
      <c r="G4289" s="42"/>
      <c r="H4289" s="42"/>
      <c r="I4289" s="45"/>
      <c r="J4289" s="42"/>
      <c r="K4289" s="42"/>
      <c r="L4289" s="42"/>
      <c r="M4289" s="42"/>
      <c r="N4289" s="42"/>
      <c r="O4289" s="42"/>
      <c r="P4289" s="42"/>
      <c r="Q4289" s="42"/>
    </row>
    <row r="4290" spans="1:17" ht="13" x14ac:dyDescent="0.15">
      <c r="A4290" s="42"/>
      <c r="B4290" s="167"/>
      <c r="C4290" s="46"/>
      <c r="D4290" s="43"/>
      <c r="E4290" s="45"/>
      <c r="F4290" s="42"/>
      <c r="G4290" s="42"/>
      <c r="H4290" s="42"/>
      <c r="I4290" s="45"/>
      <c r="J4290" s="42"/>
      <c r="K4290" s="42"/>
      <c r="L4290" s="42"/>
      <c r="M4290" s="42"/>
      <c r="N4290" s="42"/>
      <c r="O4290" s="42"/>
      <c r="P4290" s="42"/>
      <c r="Q4290" s="42"/>
    </row>
    <row r="4291" spans="1:17" ht="13" x14ac:dyDescent="0.15">
      <c r="A4291" s="42"/>
      <c r="B4291" s="167"/>
      <c r="C4291" s="46"/>
      <c r="D4291" s="43"/>
      <c r="E4291" s="45"/>
      <c r="F4291" s="42"/>
      <c r="G4291" s="42"/>
      <c r="H4291" s="42"/>
      <c r="I4291" s="45"/>
      <c r="J4291" s="42"/>
      <c r="K4291" s="42"/>
      <c r="L4291" s="42"/>
      <c r="M4291" s="42"/>
      <c r="N4291" s="42"/>
      <c r="O4291" s="42"/>
      <c r="P4291" s="42"/>
      <c r="Q4291" s="42"/>
    </row>
    <row r="4292" spans="1:17" ht="13" x14ac:dyDescent="0.15">
      <c r="A4292" s="42"/>
      <c r="B4292" s="167"/>
      <c r="C4292" s="46"/>
      <c r="D4292" s="43"/>
      <c r="E4292" s="45"/>
      <c r="F4292" s="42"/>
      <c r="G4292" s="42"/>
      <c r="H4292" s="42"/>
      <c r="I4292" s="45"/>
      <c r="J4292" s="42"/>
      <c r="K4292" s="42"/>
      <c r="L4292" s="42"/>
      <c r="M4292" s="42"/>
      <c r="N4292" s="42"/>
      <c r="O4292" s="42"/>
      <c r="P4292" s="42"/>
      <c r="Q4292" s="42"/>
    </row>
    <row r="4293" spans="1:17" ht="13" x14ac:dyDescent="0.15">
      <c r="A4293" s="42"/>
      <c r="B4293" s="167"/>
      <c r="C4293" s="46"/>
      <c r="D4293" s="43"/>
      <c r="E4293" s="45"/>
      <c r="F4293" s="42"/>
      <c r="G4293" s="42"/>
      <c r="H4293" s="42"/>
      <c r="I4293" s="45"/>
      <c r="J4293" s="42"/>
      <c r="K4293" s="42"/>
      <c r="L4293" s="42"/>
      <c r="M4293" s="42"/>
      <c r="N4293" s="42"/>
      <c r="O4293" s="42"/>
      <c r="P4293" s="42"/>
      <c r="Q4293" s="42"/>
    </row>
    <row r="4294" spans="1:17" ht="13" x14ac:dyDescent="0.15">
      <c r="A4294" s="42"/>
      <c r="B4294" s="167"/>
      <c r="C4294" s="46"/>
      <c r="D4294" s="43"/>
      <c r="E4294" s="45"/>
      <c r="F4294" s="42"/>
      <c r="G4294" s="42"/>
      <c r="H4294" s="42"/>
      <c r="I4294" s="45"/>
      <c r="J4294" s="42"/>
      <c r="K4294" s="42"/>
      <c r="L4294" s="42"/>
      <c r="M4294" s="42"/>
      <c r="N4294" s="42"/>
      <c r="O4294" s="42"/>
      <c r="P4294" s="42"/>
      <c r="Q4294" s="42"/>
    </row>
    <row r="4295" spans="1:17" ht="13" x14ac:dyDescent="0.15">
      <c r="A4295" s="42"/>
      <c r="B4295" s="167"/>
      <c r="C4295" s="46"/>
      <c r="D4295" s="43"/>
      <c r="E4295" s="45"/>
      <c r="F4295" s="42"/>
      <c r="G4295" s="42"/>
      <c r="H4295" s="42"/>
      <c r="I4295" s="45"/>
      <c r="J4295" s="42"/>
      <c r="K4295" s="42"/>
      <c r="L4295" s="42"/>
      <c r="M4295" s="42"/>
      <c r="N4295" s="42"/>
      <c r="O4295" s="42"/>
      <c r="P4295" s="42"/>
      <c r="Q4295" s="42"/>
    </row>
    <row r="4296" spans="1:17" ht="13" x14ac:dyDescent="0.15">
      <c r="A4296" s="42"/>
      <c r="B4296" s="167"/>
      <c r="C4296" s="46"/>
      <c r="D4296" s="43"/>
      <c r="E4296" s="45"/>
      <c r="F4296" s="42"/>
      <c r="G4296" s="42"/>
      <c r="H4296" s="42"/>
      <c r="I4296" s="45"/>
      <c r="J4296" s="42"/>
      <c r="K4296" s="42"/>
      <c r="L4296" s="42"/>
      <c r="M4296" s="42"/>
      <c r="N4296" s="42"/>
      <c r="O4296" s="42"/>
      <c r="P4296" s="42"/>
      <c r="Q4296" s="42"/>
    </row>
    <row r="4297" spans="1:17" ht="13" x14ac:dyDescent="0.15">
      <c r="A4297" s="42"/>
      <c r="B4297" s="167"/>
      <c r="C4297" s="46"/>
      <c r="D4297" s="43"/>
      <c r="E4297" s="45"/>
      <c r="F4297" s="42"/>
      <c r="G4297" s="42"/>
      <c r="H4297" s="42"/>
      <c r="I4297" s="45"/>
      <c r="J4297" s="42"/>
      <c r="K4297" s="42"/>
      <c r="L4297" s="42"/>
      <c r="M4297" s="42"/>
      <c r="N4297" s="42"/>
      <c r="O4297" s="42"/>
      <c r="P4297" s="42"/>
      <c r="Q4297" s="42"/>
    </row>
    <row r="4298" spans="1:17" ht="13" x14ac:dyDescent="0.15">
      <c r="A4298" s="42"/>
      <c r="B4298" s="167"/>
      <c r="C4298" s="46"/>
      <c r="D4298" s="43"/>
      <c r="E4298" s="45"/>
      <c r="F4298" s="42"/>
      <c r="G4298" s="42"/>
      <c r="H4298" s="42"/>
      <c r="I4298" s="45"/>
      <c r="J4298" s="42"/>
      <c r="K4298" s="42"/>
      <c r="L4298" s="42"/>
      <c r="M4298" s="42"/>
      <c r="N4298" s="42"/>
      <c r="O4298" s="42"/>
      <c r="P4298" s="42"/>
      <c r="Q4298" s="42"/>
    </row>
    <row r="4299" spans="1:17" ht="13" x14ac:dyDescent="0.15">
      <c r="A4299" s="42"/>
      <c r="B4299" s="167"/>
      <c r="C4299" s="46"/>
      <c r="D4299" s="43"/>
      <c r="E4299" s="45"/>
      <c r="F4299" s="42"/>
      <c r="G4299" s="42"/>
      <c r="H4299" s="42"/>
      <c r="I4299" s="45"/>
      <c r="J4299" s="42"/>
      <c r="K4299" s="42"/>
      <c r="L4299" s="42"/>
      <c r="M4299" s="42"/>
      <c r="N4299" s="42"/>
      <c r="O4299" s="42"/>
      <c r="P4299" s="42"/>
      <c r="Q4299" s="42"/>
    </row>
    <row r="4300" spans="1:17" ht="13" x14ac:dyDescent="0.15">
      <c r="A4300" s="42"/>
      <c r="B4300" s="167"/>
      <c r="C4300" s="46"/>
      <c r="D4300" s="43"/>
      <c r="E4300" s="45"/>
      <c r="F4300" s="42"/>
      <c r="G4300" s="42"/>
      <c r="H4300" s="42"/>
      <c r="I4300" s="45"/>
      <c r="J4300" s="42"/>
      <c r="K4300" s="42"/>
      <c r="L4300" s="42"/>
      <c r="M4300" s="42"/>
      <c r="N4300" s="42"/>
      <c r="O4300" s="42"/>
      <c r="P4300" s="42"/>
      <c r="Q4300" s="42"/>
    </row>
    <row r="4301" spans="1:17" ht="13" x14ac:dyDescent="0.15">
      <c r="A4301" s="42"/>
      <c r="B4301" s="167"/>
      <c r="C4301" s="46"/>
      <c r="D4301" s="43"/>
      <c r="E4301" s="45"/>
      <c r="F4301" s="42"/>
      <c r="G4301" s="42"/>
      <c r="H4301" s="42"/>
      <c r="I4301" s="45"/>
      <c r="J4301" s="42"/>
      <c r="K4301" s="42"/>
      <c r="L4301" s="42"/>
      <c r="M4301" s="42"/>
      <c r="N4301" s="42"/>
      <c r="O4301" s="42"/>
      <c r="P4301" s="42"/>
      <c r="Q4301" s="42"/>
    </row>
    <row r="4302" spans="1:17" ht="13" x14ac:dyDescent="0.15">
      <c r="A4302" s="42"/>
      <c r="B4302" s="167"/>
      <c r="C4302" s="46"/>
      <c r="D4302" s="43"/>
      <c r="E4302" s="45"/>
      <c r="F4302" s="42"/>
      <c r="G4302" s="42"/>
      <c r="H4302" s="42"/>
      <c r="I4302" s="45"/>
      <c r="J4302" s="42"/>
      <c r="K4302" s="42"/>
      <c r="L4302" s="42"/>
      <c r="M4302" s="42"/>
      <c r="N4302" s="42"/>
      <c r="O4302" s="42"/>
      <c r="P4302" s="42"/>
      <c r="Q4302" s="42"/>
    </row>
    <row r="4303" spans="1:17" ht="13" x14ac:dyDescent="0.15">
      <c r="A4303" s="42"/>
      <c r="B4303" s="167"/>
      <c r="C4303" s="46"/>
      <c r="D4303" s="43"/>
      <c r="E4303" s="45"/>
      <c r="F4303" s="42"/>
      <c r="G4303" s="42"/>
      <c r="H4303" s="42"/>
      <c r="I4303" s="45"/>
      <c r="J4303" s="42"/>
      <c r="K4303" s="42"/>
      <c r="L4303" s="42"/>
      <c r="M4303" s="42"/>
      <c r="N4303" s="42"/>
      <c r="O4303" s="42"/>
      <c r="P4303" s="42"/>
      <c r="Q4303" s="42"/>
    </row>
    <row r="4304" spans="1:17" ht="13" x14ac:dyDescent="0.15">
      <c r="A4304" s="42"/>
      <c r="B4304" s="167"/>
      <c r="C4304" s="46"/>
      <c r="D4304" s="43"/>
      <c r="E4304" s="45"/>
      <c r="F4304" s="42"/>
      <c r="G4304" s="42"/>
      <c r="H4304" s="42"/>
      <c r="I4304" s="45"/>
      <c r="J4304" s="42"/>
      <c r="K4304" s="42"/>
      <c r="L4304" s="42"/>
      <c r="M4304" s="42"/>
      <c r="N4304" s="42"/>
      <c r="O4304" s="42"/>
      <c r="P4304" s="42"/>
      <c r="Q4304" s="42"/>
    </row>
    <row r="4305" spans="1:17" ht="13" x14ac:dyDescent="0.15">
      <c r="A4305" s="42"/>
      <c r="B4305" s="167"/>
      <c r="C4305" s="46"/>
      <c r="D4305" s="43"/>
      <c r="E4305" s="45"/>
      <c r="F4305" s="42"/>
      <c r="G4305" s="42"/>
      <c r="H4305" s="42"/>
      <c r="I4305" s="45"/>
      <c r="J4305" s="42"/>
      <c r="K4305" s="42"/>
      <c r="L4305" s="42"/>
      <c r="M4305" s="42"/>
      <c r="N4305" s="42"/>
      <c r="O4305" s="42"/>
      <c r="P4305" s="42"/>
      <c r="Q4305" s="42"/>
    </row>
    <row r="4306" spans="1:17" ht="13" x14ac:dyDescent="0.15">
      <c r="A4306" s="42"/>
      <c r="B4306" s="167"/>
      <c r="C4306" s="46"/>
      <c r="D4306" s="43"/>
      <c r="E4306" s="45"/>
      <c r="F4306" s="42"/>
      <c r="G4306" s="42"/>
      <c r="H4306" s="42"/>
      <c r="I4306" s="45"/>
      <c r="J4306" s="42"/>
      <c r="K4306" s="42"/>
      <c r="L4306" s="42"/>
      <c r="M4306" s="42"/>
      <c r="N4306" s="42"/>
      <c r="O4306" s="42"/>
      <c r="P4306" s="42"/>
      <c r="Q4306" s="42"/>
    </row>
    <row r="4307" spans="1:17" ht="13" x14ac:dyDescent="0.15">
      <c r="A4307" s="42"/>
      <c r="B4307" s="167"/>
      <c r="C4307" s="46"/>
      <c r="D4307" s="43"/>
      <c r="E4307" s="45"/>
      <c r="F4307" s="42"/>
      <c r="G4307" s="42"/>
      <c r="H4307" s="42"/>
      <c r="I4307" s="45"/>
      <c r="J4307" s="42"/>
      <c r="K4307" s="42"/>
      <c r="L4307" s="42"/>
      <c r="M4307" s="42"/>
      <c r="N4307" s="42"/>
      <c r="O4307" s="42"/>
      <c r="P4307" s="42"/>
      <c r="Q4307" s="42"/>
    </row>
    <row r="4308" spans="1:17" ht="13" x14ac:dyDescent="0.15">
      <c r="A4308" s="42"/>
      <c r="B4308" s="167"/>
      <c r="C4308" s="46"/>
      <c r="D4308" s="43"/>
      <c r="E4308" s="45"/>
      <c r="F4308" s="42"/>
      <c r="G4308" s="42"/>
      <c r="H4308" s="42"/>
      <c r="I4308" s="45"/>
      <c r="J4308" s="42"/>
      <c r="K4308" s="42"/>
      <c r="L4308" s="42"/>
      <c r="M4308" s="42"/>
      <c r="N4308" s="42"/>
      <c r="O4308" s="42"/>
      <c r="P4308" s="42"/>
      <c r="Q4308" s="42"/>
    </row>
    <row r="4309" spans="1:17" ht="13" x14ac:dyDescent="0.15">
      <c r="A4309" s="42"/>
      <c r="B4309" s="167"/>
      <c r="C4309" s="46"/>
      <c r="D4309" s="43"/>
      <c r="E4309" s="45"/>
      <c r="F4309" s="42"/>
      <c r="G4309" s="42"/>
      <c r="H4309" s="42"/>
      <c r="I4309" s="45"/>
      <c r="J4309" s="42"/>
      <c r="K4309" s="42"/>
      <c r="L4309" s="42"/>
      <c r="M4309" s="42"/>
      <c r="N4309" s="42"/>
      <c r="O4309" s="42"/>
      <c r="P4309" s="42"/>
      <c r="Q4309" s="42"/>
    </row>
    <row r="4310" spans="1:17" ht="13" x14ac:dyDescent="0.15">
      <c r="A4310" s="42"/>
      <c r="B4310" s="167"/>
      <c r="C4310" s="46"/>
      <c r="D4310" s="43"/>
      <c r="E4310" s="45"/>
      <c r="F4310" s="42"/>
      <c r="G4310" s="42"/>
      <c r="H4310" s="42"/>
      <c r="I4310" s="45"/>
      <c r="J4310" s="42"/>
      <c r="K4310" s="42"/>
      <c r="L4310" s="42"/>
      <c r="M4310" s="42"/>
      <c r="N4310" s="42"/>
      <c r="O4310" s="42"/>
      <c r="P4310" s="42"/>
      <c r="Q4310" s="42"/>
    </row>
    <row r="4311" spans="1:17" ht="13" x14ac:dyDescent="0.15">
      <c r="A4311" s="42"/>
      <c r="B4311" s="167"/>
      <c r="C4311" s="46"/>
      <c r="D4311" s="43"/>
      <c r="E4311" s="45"/>
      <c r="F4311" s="42"/>
      <c r="G4311" s="42"/>
      <c r="H4311" s="42"/>
      <c r="I4311" s="45"/>
      <c r="J4311" s="42"/>
      <c r="K4311" s="42"/>
      <c r="L4311" s="42"/>
      <c r="M4311" s="42"/>
      <c r="N4311" s="42"/>
      <c r="O4311" s="42"/>
      <c r="P4311" s="42"/>
      <c r="Q4311" s="42"/>
    </row>
    <row r="4312" spans="1:17" ht="13" x14ac:dyDescent="0.15">
      <c r="A4312" s="42"/>
      <c r="B4312" s="167"/>
      <c r="C4312" s="46"/>
      <c r="D4312" s="43"/>
      <c r="E4312" s="45"/>
      <c r="F4312" s="42"/>
      <c r="G4312" s="42"/>
      <c r="H4312" s="42"/>
      <c r="I4312" s="45"/>
      <c r="J4312" s="42"/>
      <c r="K4312" s="42"/>
      <c r="L4312" s="42"/>
      <c r="M4312" s="42"/>
      <c r="N4312" s="42"/>
      <c r="O4312" s="42"/>
      <c r="P4312" s="42"/>
      <c r="Q4312" s="42"/>
    </row>
    <row r="4313" spans="1:17" ht="13" x14ac:dyDescent="0.15">
      <c r="A4313" s="42"/>
      <c r="B4313" s="167"/>
      <c r="C4313" s="46"/>
      <c r="D4313" s="43"/>
      <c r="E4313" s="45"/>
      <c r="F4313" s="42"/>
      <c r="G4313" s="42"/>
      <c r="H4313" s="42"/>
      <c r="I4313" s="45"/>
      <c r="J4313" s="42"/>
      <c r="K4313" s="42"/>
      <c r="L4313" s="42"/>
      <c r="M4313" s="42"/>
      <c r="N4313" s="42"/>
      <c r="O4313" s="42"/>
      <c r="P4313" s="42"/>
      <c r="Q4313" s="42"/>
    </row>
    <row r="4314" spans="1:17" ht="13" x14ac:dyDescent="0.15">
      <c r="A4314" s="42"/>
      <c r="B4314" s="167"/>
      <c r="C4314" s="46"/>
      <c r="D4314" s="43"/>
      <c r="E4314" s="45"/>
      <c r="F4314" s="42"/>
      <c r="G4314" s="42"/>
      <c r="H4314" s="42"/>
      <c r="I4314" s="45"/>
      <c r="J4314" s="42"/>
      <c r="K4314" s="42"/>
      <c r="L4314" s="42"/>
      <c r="M4314" s="42"/>
      <c r="N4314" s="42"/>
      <c r="O4314" s="42"/>
      <c r="P4314" s="42"/>
      <c r="Q4314" s="42"/>
    </row>
    <row r="4315" spans="1:17" ht="13" x14ac:dyDescent="0.15">
      <c r="A4315" s="42"/>
      <c r="B4315" s="167"/>
      <c r="C4315" s="46"/>
      <c r="D4315" s="43"/>
      <c r="E4315" s="45"/>
      <c r="F4315" s="42"/>
      <c r="G4315" s="42"/>
      <c r="H4315" s="42"/>
      <c r="I4315" s="45"/>
      <c r="J4315" s="42"/>
      <c r="K4315" s="42"/>
      <c r="L4315" s="42"/>
      <c r="M4315" s="42"/>
      <c r="N4315" s="42"/>
      <c r="O4315" s="42"/>
      <c r="P4315" s="42"/>
      <c r="Q4315" s="42"/>
    </row>
    <row r="4316" spans="1:17" ht="13" x14ac:dyDescent="0.15">
      <c r="A4316" s="42"/>
      <c r="B4316" s="167"/>
      <c r="C4316" s="46"/>
      <c r="D4316" s="43"/>
      <c r="E4316" s="45"/>
      <c r="F4316" s="42"/>
      <c r="G4316" s="42"/>
      <c r="H4316" s="42"/>
      <c r="I4316" s="45"/>
      <c r="J4316" s="42"/>
      <c r="K4316" s="42"/>
      <c r="L4316" s="42"/>
      <c r="M4316" s="42"/>
      <c r="N4316" s="42"/>
      <c r="O4316" s="42"/>
      <c r="P4316" s="42"/>
      <c r="Q4316" s="42"/>
    </row>
    <row r="4317" spans="1:17" ht="13" x14ac:dyDescent="0.15">
      <c r="A4317" s="42"/>
      <c r="B4317" s="167"/>
      <c r="C4317" s="46"/>
      <c r="D4317" s="43"/>
      <c r="E4317" s="45"/>
      <c r="F4317" s="42"/>
      <c r="G4317" s="42"/>
      <c r="H4317" s="42"/>
      <c r="I4317" s="45"/>
      <c r="J4317" s="42"/>
      <c r="K4317" s="42"/>
      <c r="L4317" s="42"/>
      <c r="M4317" s="42"/>
      <c r="N4317" s="42"/>
      <c r="O4317" s="42"/>
      <c r="P4317" s="42"/>
      <c r="Q4317" s="42"/>
    </row>
    <row r="4318" spans="1:17" ht="13" x14ac:dyDescent="0.15">
      <c r="A4318" s="42"/>
      <c r="B4318" s="167"/>
      <c r="C4318" s="46"/>
      <c r="D4318" s="43"/>
      <c r="E4318" s="45"/>
      <c r="F4318" s="42"/>
      <c r="G4318" s="42"/>
      <c r="H4318" s="42"/>
      <c r="I4318" s="45"/>
      <c r="J4318" s="42"/>
      <c r="K4318" s="42"/>
      <c r="L4318" s="42"/>
      <c r="M4318" s="42"/>
      <c r="N4318" s="42"/>
      <c r="O4318" s="42"/>
      <c r="P4318" s="42"/>
      <c r="Q4318" s="42"/>
    </row>
    <row r="4319" spans="1:17" ht="13" x14ac:dyDescent="0.15">
      <c r="A4319" s="42"/>
      <c r="B4319" s="167"/>
      <c r="C4319" s="46"/>
      <c r="D4319" s="43"/>
      <c r="E4319" s="45"/>
      <c r="F4319" s="42"/>
      <c r="G4319" s="42"/>
      <c r="H4319" s="42"/>
      <c r="I4319" s="45"/>
      <c r="J4319" s="42"/>
      <c r="K4319" s="42"/>
      <c r="L4319" s="42"/>
      <c r="M4319" s="42"/>
      <c r="N4319" s="42"/>
      <c r="O4319" s="42"/>
      <c r="P4319" s="42"/>
      <c r="Q4319" s="42"/>
    </row>
    <row r="4320" spans="1:17" ht="13" x14ac:dyDescent="0.15">
      <c r="A4320" s="42"/>
      <c r="B4320" s="167"/>
      <c r="C4320" s="46"/>
      <c r="D4320" s="43"/>
      <c r="E4320" s="45"/>
      <c r="F4320" s="42"/>
      <c r="G4320" s="42"/>
      <c r="H4320" s="42"/>
      <c r="I4320" s="45"/>
      <c r="J4320" s="42"/>
      <c r="K4320" s="42"/>
      <c r="L4320" s="42"/>
      <c r="M4320" s="42"/>
      <c r="N4320" s="42"/>
      <c r="O4320" s="42"/>
      <c r="P4320" s="42"/>
      <c r="Q4320" s="42"/>
    </row>
    <row r="4321" spans="1:17" ht="13" x14ac:dyDescent="0.15">
      <c r="A4321" s="42"/>
      <c r="B4321" s="167"/>
      <c r="C4321" s="46"/>
      <c r="D4321" s="43"/>
      <c r="E4321" s="45"/>
      <c r="F4321" s="42"/>
      <c r="G4321" s="42"/>
      <c r="H4321" s="42"/>
      <c r="I4321" s="45"/>
      <c r="J4321" s="42"/>
      <c r="K4321" s="42"/>
      <c r="L4321" s="42"/>
      <c r="M4321" s="42"/>
      <c r="N4321" s="42"/>
      <c r="O4321" s="42"/>
      <c r="P4321" s="42"/>
      <c r="Q4321" s="42"/>
    </row>
    <row r="4322" spans="1:17" ht="13" x14ac:dyDescent="0.15">
      <c r="A4322" s="42"/>
      <c r="B4322" s="167"/>
      <c r="C4322" s="46"/>
      <c r="D4322" s="43"/>
      <c r="E4322" s="45"/>
      <c r="F4322" s="42"/>
      <c r="G4322" s="42"/>
      <c r="H4322" s="42"/>
      <c r="I4322" s="45"/>
      <c r="J4322" s="42"/>
      <c r="K4322" s="42"/>
      <c r="L4322" s="42"/>
      <c r="M4322" s="42"/>
      <c r="N4322" s="42"/>
      <c r="O4322" s="42"/>
      <c r="P4322" s="42"/>
      <c r="Q4322" s="42"/>
    </row>
    <row r="4323" spans="1:17" ht="13" x14ac:dyDescent="0.15">
      <c r="A4323" s="42"/>
      <c r="B4323" s="167"/>
      <c r="C4323" s="46"/>
      <c r="D4323" s="43"/>
      <c r="E4323" s="45"/>
      <c r="F4323" s="42"/>
      <c r="G4323" s="42"/>
      <c r="H4323" s="42"/>
      <c r="I4323" s="45"/>
      <c r="J4323" s="42"/>
      <c r="K4323" s="42"/>
      <c r="L4323" s="42"/>
      <c r="M4323" s="42"/>
      <c r="N4323" s="42"/>
      <c r="O4323" s="42"/>
      <c r="P4323" s="42"/>
      <c r="Q4323" s="42"/>
    </row>
    <row r="4324" spans="1:17" ht="13" x14ac:dyDescent="0.15">
      <c r="A4324" s="42"/>
      <c r="B4324" s="167"/>
      <c r="C4324" s="46"/>
      <c r="D4324" s="43"/>
      <c r="E4324" s="45"/>
      <c r="F4324" s="42"/>
      <c r="G4324" s="42"/>
      <c r="H4324" s="42"/>
      <c r="I4324" s="45"/>
      <c r="J4324" s="42"/>
      <c r="K4324" s="42"/>
      <c r="L4324" s="42"/>
      <c r="M4324" s="42"/>
      <c r="N4324" s="42"/>
      <c r="O4324" s="42"/>
      <c r="P4324" s="42"/>
      <c r="Q4324" s="42"/>
    </row>
    <row r="4325" spans="1:17" ht="13" x14ac:dyDescent="0.15">
      <c r="A4325" s="42"/>
      <c r="B4325" s="167"/>
      <c r="C4325" s="46"/>
      <c r="D4325" s="43"/>
      <c r="E4325" s="45"/>
      <c r="F4325" s="42"/>
      <c r="G4325" s="42"/>
      <c r="H4325" s="42"/>
      <c r="I4325" s="45"/>
      <c r="J4325" s="42"/>
      <c r="K4325" s="42"/>
      <c r="L4325" s="42"/>
      <c r="M4325" s="42"/>
      <c r="N4325" s="42"/>
      <c r="O4325" s="42"/>
      <c r="P4325" s="42"/>
      <c r="Q4325" s="42"/>
    </row>
    <row r="4326" spans="1:17" ht="13" x14ac:dyDescent="0.15">
      <c r="A4326" s="42"/>
      <c r="B4326" s="167"/>
      <c r="C4326" s="46"/>
      <c r="D4326" s="43"/>
      <c r="E4326" s="45"/>
      <c r="F4326" s="42"/>
      <c r="G4326" s="42"/>
      <c r="H4326" s="42"/>
      <c r="I4326" s="45"/>
      <c r="J4326" s="42"/>
      <c r="K4326" s="42"/>
      <c r="L4326" s="42"/>
      <c r="M4326" s="42"/>
      <c r="N4326" s="42"/>
      <c r="O4326" s="42"/>
      <c r="P4326" s="42"/>
      <c r="Q4326" s="42"/>
    </row>
    <row r="4327" spans="1:17" ht="13" x14ac:dyDescent="0.15">
      <c r="A4327" s="42"/>
      <c r="B4327" s="167"/>
      <c r="C4327" s="46"/>
      <c r="D4327" s="43"/>
      <c r="E4327" s="45"/>
      <c r="F4327" s="42"/>
      <c r="G4327" s="42"/>
      <c r="H4327" s="42"/>
      <c r="I4327" s="45"/>
      <c r="J4327" s="42"/>
      <c r="K4327" s="42"/>
      <c r="L4327" s="42"/>
      <c r="M4327" s="42"/>
      <c r="N4327" s="42"/>
      <c r="O4327" s="42"/>
      <c r="P4327" s="42"/>
      <c r="Q4327" s="42"/>
    </row>
    <row r="4328" spans="1:17" ht="13" x14ac:dyDescent="0.15">
      <c r="A4328" s="42"/>
      <c r="B4328" s="167"/>
      <c r="C4328" s="46"/>
      <c r="D4328" s="43"/>
      <c r="E4328" s="45"/>
      <c r="F4328" s="42"/>
      <c r="G4328" s="42"/>
      <c r="H4328" s="42"/>
      <c r="I4328" s="45"/>
      <c r="J4328" s="42"/>
      <c r="K4328" s="42"/>
      <c r="L4328" s="42"/>
      <c r="M4328" s="42"/>
      <c r="N4328" s="42"/>
      <c r="O4328" s="42"/>
      <c r="P4328" s="42"/>
      <c r="Q4328" s="42"/>
    </row>
    <row r="4329" spans="1:17" ht="13" x14ac:dyDescent="0.15">
      <c r="A4329" s="42"/>
      <c r="B4329" s="167"/>
      <c r="C4329" s="46"/>
      <c r="D4329" s="43"/>
      <c r="E4329" s="45"/>
      <c r="F4329" s="42"/>
      <c r="G4329" s="42"/>
      <c r="H4329" s="42"/>
      <c r="I4329" s="45"/>
      <c r="J4329" s="42"/>
      <c r="K4329" s="42"/>
      <c r="L4329" s="42"/>
      <c r="M4329" s="42"/>
      <c r="N4329" s="42"/>
      <c r="O4329" s="42"/>
      <c r="P4329" s="42"/>
      <c r="Q4329" s="42"/>
    </row>
    <row r="4330" spans="1:17" ht="13" x14ac:dyDescent="0.15">
      <c r="A4330" s="42"/>
      <c r="B4330" s="167"/>
      <c r="C4330" s="46"/>
      <c r="D4330" s="43"/>
      <c r="E4330" s="45"/>
      <c r="F4330" s="42"/>
      <c r="G4330" s="42"/>
      <c r="H4330" s="42"/>
      <c r="I4330" s="45"/>
      <c r="J4330" s="42"/>
      <c r="K4330" s="42"/>
      <c r="L4330" s="42"/>
      <c r="M4330" s="42"/>
      <c r="N4330" s="42"/>
      <c r="O4330" s="42"/>
      <c r="P4330" s="42"/>
      <c r="Q4330" s="42"/>
    </row>
    <row r="4331" spans="1:17" ht="13" x14ac:dyDescent="0.15">
      <c r="A4331" s="42"/>
      <c r="B4331" s="167"/>
      <c r="C4331" s="46"/>
      <c r="D4331" s="43"/>
      <c r="E4331" s="45"/>
      <c r="F4331" s="42"/>
      <c r="G4331" s="42"/>
      <c r="H4331" s="42"/>
      <c r="I4331" s="45"/>
      <c r="J4331" s="42"/>
      <c r="K4331" s="42"/>
      <c r="L4331" s="42"/>
      <c r="M4331" s="42"/>
      <c r="N4331" s="42"/>
      <c r="O4331" s="42"/>
      <c r="P4331" s="42"/>
      <c r="Q4331" s="42"/>
    </row>
    <row r="4332" spans="1:17" ht="13" x14ac:dyDescent="0.15">
      <c r="A4332" s="42"/>
      <c r="B4332" s="167"/>
      <c r="C4332" s="46"/>
      <c r="D4332" s="43"/>
      <c r="E4332" s="45"/>
      <c r="F4332" s="42"/>
      <c r="G4332" s="42"/>
      <c r="H4332" s="42"/>
      <c r="I4332" s="45"/>
      <c r="J4332" s="42"/>
      <c r="K4332" s="42"/>
      <c r="L4332" s="42"/>
      <c r="M4332" s="42"/>
      <c r="N4332" s="42"/>
      <c r="O4332" s="42"/>
      <c r="P4332" s="42"/>
      <c r="Q4332" s="42"/>
    </row>
    <row r="4333" spans="1:17" ht="13" x14ac:dyDescent="0.15">
      <c r="A4333" s="42"/>
      <c r="B4333" s="167"/>
      <c r="C4333" s="46"/>
      <c r="D4333" s="43"/>
      <c r="E4333" s="45"/>
      <c r="F4333" s="42"/>
      <c r="G4333" s="42"/>
      <c r="H4333" s="42"/>
      <c r="I4333" s="45"/>
      <c r="J4333" s="42"/>
      <c r="K4333" s="42"/>
      <c r="L4333" s="42"/>
      <c r="M4333" s="42"/>
      <c r="N4333" s="42"/>
      <c r="O4333" s="42"/>
      <c r="P4333" s="42"/>
      <c r="Q4333" s="42"/>
    </row>
    <row r="4334" spans="1:17" ht="13" x14ac:dyDescent="0.15">
      <c r="A4334" s="42"/>
      <c r="B4334" s="167"/>
      <c r="C4334" s="46"/>
      <c r="D4334" s="43"/>
      <c r="E4334" s="45"/>
      <c r="F4334" s="42"/>
      <c r="G4334" s="42"/>
      <c r="H4334" s="42"/>
      <c r="I4334" s="45"/>
      <c r="J4334" s="42"/>
      <c r="K4334" s="42"/>
      <c r="L4334" s="42"/>
      <c r="M4334" s="42"/>
      <c r="N4334" s="42"/>
      <c r="O4334" s="42"/>
      <c r="P4334" s="42"/>
      <c r="Q4334" s="42"/>
    </row>
    <row r="4335" spans="1:17" ht="13" x14ac:dyDescent="0.15">
      <c r="A4335" s="42"/>
      <c r="B4335" s="167"/>
      <c r="C4335" s="46"/>
      <c r="D4335" s="43"/>
      <c r="E4335" s="45"/>
      <c r="F4335" s="42"/>
      <c r="G4335" s="42"/>
      <c r="H4335" s="42"/>
      <c r="I4335" s="45"/>
      <c r="J4335" s="42"/>
      <c r="K4335" s="42"/>
      <c r="L4335" s="42"/>
      <c r="M4335" s="42"/>
      <c r="N4335" s="42"/>
      <c r="O4335" s="42"/>
      <c r="P4335" s="42"/>
      <c r="Q4335" s="42"/>
    </row>
    <row r="4336" spans="1:17" ht="13" x14ac:dyDescent="0.15">
      <c r="A4336" s="42"/>
      <c r="B4336" s="167"/>
      <c r="C4336" s="46"/>
      <c r="D4336" s="43"/>
      <c r="E4336" s="45"/>
      <c r="F4336" s="42"/>
      <c r="G4336" s="42"/>
      <c r="H4336" s="42"/>
      <c r="I4336" s="45"/>
      <c r="J4336" s="42"/>
      <c r="K4336" s="42"/>
      <c r="L4336" s="42"/>
      <c r="M4336" s="42"/>
      <c r="N4336" s="42"/>
      <c r="O4336" s="42"/>
      <c r="P4336" s="42"/>
      <c r="Q4336" s="42"/>
    </row>
    <row r="4337" spans="1:17" ht="13" x14ac:dyDescent="0.15">
      <c r="A4337" s="42"/>
      <c r="B4337" s="167"/>
      <c r="C4337" s="46"/>
      <c r="D4337" s="43"/>
      <c r="E4337" s="45"/>
      <c r="F4337" s="42"/>
      <c r="G4337" s="42"/>
      <c r="H4337" s="42"/>
      <c r="I4337" s="45"/>
      <c r="J4337" s="42"/>
      <c r="K4337" s="42"/>
      <c r="L4337" s="42"/>
      <c r="M4337" s="42"/>
      <c r="N4337" s="42"/>
      <c r="O4337" s="42"/>
      <c r="P4337" s="42"/>
      <c r="Q4337" s="42"/>
    </row>
    <row r="4338" spans="1:17" ht="13" x14ac:dyDescent="0.15">
      <c r="A4338" s="42"/>
      <c r="B4338" s="167"/>
      <c r="C4338" s="46"/>
      <c r="D4338" s="43"/>
      <c r="E4338" s="45"/>
      <c r="F4338" s="42"/>
      <c r="G4338" s="42"/>
      <c r="H4338" s="42"/>
      <c r="I4338" s="45"/>
      <c r="J4338" s="42"/>
      <c r="K4338" s="42"/>
      <c r="L4338" s="42"/>
      <c r="M4338" s="42"/>
      <c r="N4338" s="42"/>
      <c r="O4338" s="42"/>
      <c r="P4338" s="42"/>
      <c r="Q4338" s="42"/>
    </row>
    <row r="4339" spans="1:17" ht="13" x14ac:dyDescent="0.15">
      <c r="A4339" s="42"/>
      <c r="B4339" s="167"/>
      <c r="C4339" s="46"/>
      <c r="D4339" s="43"/>
      <c r="E4339" s="45"/>
      <c r="F4339" s="42"/>
      <c r="G4339" s="42"/>
      <c r="H4339" s="42"/>
      <c r="I4339" s="45"/>
      <c r="J4339" s="42"/>
      <c r="K4339" s="42"/>
      <c r="L4339" s="42"/>
      <c r="M4339" s="42"/>
      <c r="N4339" s="42"/>
      <c r="O4339" s="42"/>
      <c r="P4339" s="42"/>
      <c r="Q4339" s="42"/>
    </row>
    <row r="4340" spans="1:17" ht="13" x14ac:dyDescent="0.15">
      <c r="A4340" s="42"/>
      <c r="B4340" s="167"/>
      <c r="C4340" s="46"/>
      <c r="D4340" s="43"/>
      <c r="E4340" s="45"/>
      <c r="F4340" s="42"/>
      <c r="G4340" s="42"/>
      <c r="H4340" s="42"/>
      <c r="I4340" s="45"/>
      <c r="J4340" s="42"/>
      <c r="K4340" s="42"/>
      <c r="L4340" s="42"/>
      <c r="M4340" s="42"/>
      <c r="N4340" s="42"/>
      <c r="O4340" s="42"/>
      <c r="P4340" s="42"/>
      <c r="Q4340" s="42"/>
    </row>
    <row r="4341" spans="1:17" ht="13" x14ac:dyDescent="0.15">
      <c r="A4341" s="42"/>
      <c r="B4341" s="167"/>
      <c r="C4341" s="46"/>
      <c r="D4341" s="43"/>
      <c r="E4341" s="45"/>
      <c r="F4341" s="42"/>
      <c r="G4341" s="42"/>
      <c r="H4341" s="42"/>
      <c r="I4341" s="45"/>
      <c r="J4341" s="42"/>
      <c r="K4341" s="42"/>
      <c r="L4341" s="42"/>
      <c r="M4341" s="42"/>
      <c r="N4341" s="42"/>
      <c r="O4341" s="42"/>
      <c r="P4341" s="42"/>
      <c r="Q4341" s="42"/>
    </row>
    <row r="4342" spans="1:17" ht="13" x14ac:dyDescent="0.15">
      <c r="A4342" s="42"/>
      <c r="B4342" s="167"/>
      <c r="C4342" s="46"/>
      <c r="D4342" s="43"/>
      <c r="E4342" s="45"/>
      <c r="F4342" s="42"/>
      <c r="G4342" s="42"/>
      <c r="H4342" s="42"/>
      <c r="I4342" s="45"/>
      <c r="J4342" s="42"/>
      <c r="K4342" s="42"/>
      <c r="L4342" s="42"/>
      <c r="M4342" s="42"/>
      <c r="N4342" s="42"/>
      <c r="O4342" s="42"/>
      <c r="P4342" s="42"/>
      <c r="Q4342" s="42"/>
    </row>
    <row r="4343" spans="1:17" ht="13" x14ac:dyDescent="0.15">
      <c r="A4343" s="42"/>
      <c r="B4343" s="167"/>
      <c r="C4343" s="46"/>
      <c r="D4343" s="43"/>
      <c r="E4343" s="45"/>
      <c r="F4343" s="42"/>
      <c r="G4343" s="42"/>
      <c r="H4343" s="42"/>
      <c r="I4343" s="45"/>
      <c r="J4343" s="42"/>
      <c r="K4343" s="42"/>
      <c r="L4343" s="42"/>
      <c r="M4343" s="42"/>
      <c r="N4343" s="42"/>
      <c r="O4343" s="42"/>
      <c r="P4343" s="42"/>
      <c r="Q4343" s="42"/>
    </row>
    <row r="4344" spans="1:17" ht="13" x14ac:dyDescent="0.15">
      <c r="A4344" s="42"/>
      <c r="B4344" s="167"/>
      <c r="C4344" s="46"/>
      <c r="D4344" s="43"/>
      <c r="E4344" s="45"/>
      <c r="F4344" s="42"/>
      <c r="G4344" s="42"/>
      <c r="H4344" s="42"/>
      <c r="I4344" s="45"/>
      <c r="J4344" s="42"/>
      <c r="K4344" s="42"/>
      <c r="L4344" s="42"/>
      <c r="M4344" s="42"/>
      <c r="N4344" s="42"/>
      <c r="O4344" s="42"/>
      <c r="P4344" s="42"/>
      <c r="Q4344" s="42"/>
    </row>
    <row r="4345" spans="1:17" ht="13" x14ac:dyDescent="0.15">
      <c r="A4345" s="42"/>
      <c r="B4345" s="167"/>
      <c r="C4345" s="46"/>
      <c r="D4345" s="43"/>
      <c r="E4345" s="45"/>
      <c r="F4345" s="42"/>
      <c r="G4345" s="42"/>
      <c r="H4345" s="42"/>
      <c r="I4345" s="45"/>
      <c r="J4345" s="42"/>
      <c r="K4345" s="42"/>
      <c r="L4345" s="42"/>
      <c r="M4345" s="42"/>
      <c r="N4345" s="42"/>
      <c r="O4345" s="42"/>
      <c r="P4345" s="42"/>
      <c r="Q4345" s="42"/>
    </row>
    <row r="4346" spans="1:17" ht="13" x14ac:dyDescent="0.15">
      <c r="A4346" s="42"/>
      <c r="B4346" s="167"/>
      <c r="C4346" s="46"/>
      <c r="D4346" s="43"/>
      <c r="E4346" s="45"/>
      <c r="F4346" s="42"/>
      <c r="G4346" s="42"/>
      <c r="H4346" s="42"/>
      <c r="I4346" s="45"/>
      <c r="J4346" s="42"/>
      <c r="K4346" s="42"/>
      <c r="L4346" s="42"/>
      <c r="M4346" s="42"/>
      <c r="N4346" s="42"/>
      <c r="O4346" s="42"/>
      <c r="P4346" s="42"/>
      <c r="Q4346" s="42"/>
    </row>
    <row r="4347" spans="1:17" ht="13" x14ac:dyDescent="0.15">
      <c r="A4347" s="42"/>
      <c r="B4347" s="167"/>
      <c r="C4347" s="46"/>
      <c r="D4347" s="43"/>
      <c r="E4347" s="45"/>
      <c r="F4347" s="42"/>
      <c r="G4347" s="42"/>
      <c r="H4347" s="42"/>
      <c r="I4347" s="45"/>
      <c r="J4347" s="42"/>
      <c r="K4347" s="42"/>
      <c r="L4347" s="42"/>
      <c r="M4347" s="42"/>
      <c r="N4347" s="42"/>
      <c r="O4347" s="42"/>
      <c r="P4347" s="42"/>
      <c r="Q4347" s="42"/>
    </row>
    <row r="4348" spans="1:17" ht="13" x14ac:dyDescent="0.15">
      <c r="A4348" s="42"/>
      <c r="B4348" s="167"/>
      <c r="C4348" s="46"/>
      <c r="D4348" s="43"/>
      <c r="E4348" s="45"/>
      <c r="F4348" s="42"/>
      <c r="G4348" s="42"/>
      <c r="H4348" s="42"/>
      <c r="I4348" s="45"/>
      <c r="J4348" s="42"/>
      <c r="K4348" s="42"/>
      <c r="L4348" s="42"/>
      <c r="M4348" s="42"/>
      <c r="N4348" s="42"/>
      <c r="O4348" s="42"/>
      <c r="P4348" s="42"/>
      <c r="Q4348" s="42"/>
    </row>
    <row r="4349" spans="1:17" ht="13" x14ac:dyDescent="0.15">
      <c r="A4349" s="42"/>
      <c r="B4349" s="167"/>
      <c r="C4349" s="46"/>
      <c r="D4349" s="43"/>
      <c r="E4349" s="45"/>
      <c r="F4349" s="42"/>
      <c r="G4349" s="42"/>
      <c r="H4349" s="42"/>
      <c r="I4349" s="45"/>
      <c r="J4349" s="42"/>
      <c r="K4349" s="42"/>
      <c r="L4349" s="42"/>
      <c r="M4349" s="42"/>
      <c r="N4349" s="42"/>
      <c r="O4349" s="42"/>
      <c r="P4349" s="42"/>
      <c r="Q4349" s="42"/>
    </row>
    <row r="4350" spans="1:17" ht="13" x14ac:dyDescent="0.15">
      <c r="A4350" s="42"/>
      <c r="B4350" s="167"/>
      <c r="C4350" s="46"/>
      <c r="D4350" s="43"/>
      <c r="E4350" s="45"/>
      <c r="F4350" s="42"/>
      <c r="G4350" s="42"/>
      <c r="H4350" s="42"/>
      <c r="I4350" s="45"/>
      <c r="J4350" s="42"/>
      <c r="K4350" s="42"/>
      <c r="L4350" s="42"/>
      <c r="M4350" s="42"/>
      <c r="N4350" s="42"/>
      <c r="O4350" s="42"/>
      <c r="P4350" s="42"/>
      <c r="Q4350" s="42"/>
    </row>
    <row r="4351" spans="1:17" ht="13" x14ac:dyDescent="0.15">
      <c r="A4351" s="42"/>
      <c r="B4351" s="167"/>
      <c r="C4351" s="46"/>
      <c r="D4351" s="43"/>
      <c r="E4351" s="45"/>
      <c r="F4351" s="42"/>
      <c r="G4351" s="42"/>
      <c r="H4351" s="42"/>
      <c r="I4351" s="45"/>
      <c r="J4351" s="42"/>
      <c r="K4351" s="42"/>
      <c r="L4351" s="42"/>
      <c r="M4351" s="42"/>
      <c r="N4351" s="42"/>
      <c r="O4351" s="42"/>
      <c r="P4351" s="42"/>
      <c r="Q4351" s="42"/>
    </row>
    <row r="4352" spans="1:17" ht="13" x14ac:dyDescent="0.15">
      <c r="A4352" s="42"/>
      <c r="B4352" s="167"/>
      <c r="C4352" s="46"/>
      <c r="D4352" s="43"/>
      <c r="E4352" s="45"/>
      <c r="F4352" s="42"/>
      <c r="G4352" s="42"/>
      <c r="H4352" s="42"/>
      <c r="I4352" s="45"/>
      <c r="J4352" s="42"/>
      <c r="K4352" s="42"/>
      <c r="L4352" s="42"/>
      <c r="M4352" s="42"/>
      <c r="N4352" s="42"/>
      <c r="O4352" s="42"/>
      <c r="P4352" s="42"/>
      <c r="Q4352" s="42"/>
    </row>
    <row r="4353" spans="1:17" ht="13" x14ac:dyDescent="0.15">
      <c r="A4353" s="42"/>
      <c r="B4353" s="167"/>
      <c r="C4353" s="46"/>
      <c r="D4353" s="43"/>
      <c r="E4353" s="45"/>
      <c r="F4353" s="42"/>
      <c r="G4353" s="42"/>
      <c r="H4353" s="42"/>
      <c r="I4353" s="45"/>
      <c r="J4353" s="42"/>
      <c r="K4353" s="42"/>
      <c r="L4353" s="42"/>
      <c r="M4353" s="42"/>
      <c r="N4353" s="42"/>
      <c r="O4353" s="42"/>
      <c r="P4353" s="42"/>
      <c r="Q4353" s="42"/>
    </row>
    <row r="4354" spans="1:17" ht="13" x14ac:dyDescent="0.15">
      <c r="A4354" s="42"/>
      <c r="B4354" s="167"/>
      <c r="C4354" s="46"/>
      <c r="D4354" s="43"/>
      <c r="E4354" s="45"/>
      <c r="F4354" s="42"/>
      <c r="G4354" s="42"/>
      <c r="H4354" s="42"/>
      <c r="I4354" s="45"/>
      <c r="J4354" s="42"/>
      <c r="K4354" s="42"/>
      <c r="L4354" s="42"/>
      <c r="M4354" s="42"/>
      <c r="N4354" s="42"/>
      <c r="O4354" s="42"/>
      <c r="P4354" s="42"/>
      <c r="Q4354" s="42"/>
    </row>
    <row r="4355" spans="1:17" ht="13" x14ac:dyDescent="0.15">
      <c r="A4355" s="42"/>
      <c r="B4355" s="167"/>
      <c r="C4355" s="46"/>
      <c r="D4355" s="43"/>
      <c r="E4355" s="45"/>
      <c r="F4355" s="42"/>
      <c r="G4355" s="42"/>
      <c r="H4355" s="42"/>
      <c r="I4355" s="45"/>
      <c r="J4355" s="42"/>
      <c r="K4355" s="42"/>
      <c r="L4355" s="42"/>
      <c r="M4355" s="42"/>
      <c r="N4355" s="42"/>
      <c r="O4355" s="42"/>
      <c r="P4355" s="42"/>
      <c r="Q4355" s="42"/>
    </row>
    <row r="4356" spans="1:17" ht="13" x14ac:dyDescent="0.15">
      <c r="A4356" s="42"/>
      <c r="B4356" s="167"/>
      <c r="C4356" s="46"/>
      <c r="D4356" s="43"/>
      <c r="E4356" s="45"/>
      <c r="F4356" s="42"/>
      <c r="G4356" s="42"/>
      <c r="H4356" s="42"/>
      <c r="I4356" s="45"/>
      <c r="J4356" s="42"/>
      <c r="K4356" s="42"/>
      <c r="L4356" s="42"/>
      <c r="M4356" s="42"/>
      <c r="N4356" s="42"/>
      <c r="O4356" s="42"/>
      <c r="P4356" s="42"/>
      <c r="Q4356" s="42"/>
    </row>
    <row r="4357" spans="1:17" ht="13" x14ac:dyDescent="0.15">
      <c r="A4357" s="42"/>
      <c r="B4357" s="167"/>
      <c r="C4357" s="46"/>
      <c r="D4357" s="43"/>
      <c r="E4357" s="45"/>
      <c r="F4357" s="42"/>
      <c r="G4357" s="42"/>
      <c r="H4357" s="42"/>
      <c r="I4357" s="45"/>
      <c r="J4357" s="42"/>
      <c r="K4357" s="42"/>
      <c r="L4357" s="42"/>
      <c r="M4357" s="42"/>
      <c r="N4357" s="42"/>
      <c r="O4357" s="42"/>
      <c r="P4357" s="42"/>
      <c r="Q4357" s="42"/>
    </row>
    <row r="4358" spans="1:17" ht="13" x14ac:dyDescent="0.15">
      <c r="A4358" s="42"/>
      <c r="B4358" s="167"/>
      <c r="C4358" s="46"/>
      <c r="D4358" s="43"/>
      <c r="E4358" s="45"/>
      <c r="F4358" s="42"/>
      <c r="G4358" s="42"/>
      <c r="H4358" s="42"/>
      <c r="I4358" s="45"/>
      <c r="J4358" s="42"/>
      <c r="K4358" s="42"/>
      <c r="L4358" s="42"/>
      <c r="M4358" s="42"/>
      <c r="N4358" s="42"/>
      <c r="O4358" s="42"/>
      <c r="P4358" s="42"/>
      <c r="Q4358" s="42"/>
    </row>
    <row r="4359" spans="1:17" ht="13" x14ac:dyDescent="0.15">
      <c r="A4359" s="42"/>
      <c r="B4359" s="167"/>
      <c r="C4359" s="46"/>
      <c r="D4359" s="43"/>
      <c r="E4359" s="45"/>
      <c r="F4359" s="42"/>
      <c r="G4359" s="42"/>
      <c r="H4359" s="42"/>
      <c r="I4359" s="45"/>
      <c r="J4359" s="42"/>
      <c r="K4359" s="42"/>
      <c r="L4359" s="42"/>
      <c r="M4359" s="42"/>
      <c r="N4359" s="42"/>
      <c r="O4359" s="42"/>
      <c r="P4359" s="42"/>
      <c r="Q4359" s="42"/>
    </row>
    <row r="4360" spans="1:17" ht="13" x14ac:dyDescent="0.15">
      <c r="A4360" s="42"/>
      <c r="B4360" s="167"/>
      <c r="C4360" s="46"/>
      <c r="D4360" s="43"/>
      <c r="E4360" s="45"/>
      <c r="F4360" s="42"/>
      <c r="G4360" s="42"/>
      <c r="H4360" s="42"/>
      <c r="I4360" s="45"/>
      <c r="J4360" s="42"/>
      <c r="K4360" s="42"/>
      <c r="L4360" s="42"/>
      <c r="M4360" s="42"/>
      <c r="N4360" s="42"/>
      <c r="O4360" s="42"/>
      <c r="P4360" s="42"/>
      <c r="Q4360" s="42"/>
    </row>
    <row r="4361" spans="1:17" ht="13" x14ac:dyDescent="0.15">
      <c r="A4361" s="42"/>
      <c r="B4361" s="167"/>
      <c r="C4361" s="46"/>
      <c r="D4361" s="43"/>
      <c r="E4361" s="45"/>
      <c r="F4361" s="42"/>
      <c r="G4361" s="42"/>
      <c r="H4361" s="42"/>
      <c r="I4361" s="45"/>
      <c r="J4361" s="42"/>
      <c r="K4361" s="42"/>
      <c r="L4361" s="42"/>
      <c r="M4361" s="42"/>
      <c r="N4361" s="42"/>
      <c r="O4361" s="42"/>
      <c r="P4361" s="42"/>
      <c r="Q4361" s="42"/>
    </row>
    <row r="4362" spans="1:17" ht="13" x14ac:dyDescent="0.15">
      <c r="A4362" s="42"/>
      <c r="B4362" s="167"/>
      <c r="C4362" s="46"/>
      <c r="D4362" s="43"/>
      <c r="E4362" s="45"/>
      <c r="F4362" s="42"/>
      <c r="G4362" s="42"/>
      <c r="H4362" s="42"/>
      <c r="I4362" s="45"/>
      <c r="J4362" s="42"/>
      <c r="K4362" s="42"/>
      <c r="L4362" s="42"/>
      <c r="M4362" s="42"/>
      <c r="N4362" s="42"/>
      <c r="O4362" s="42"/>
      <c r="P4362" s="42"/>
      <c r="Q4362" s="42"/>
    </row>
    <row r="4363" spans="1:17" ht="13" x14ac:dyDescent="0.15">
      <c r="A4363" s="42"/>
      <c r="B4363" s="167"/>
      <c r="C4363" s="46"/>
      <c r="D4363" s="43"/>
      <c r="E4363" s="45"/>
      <c r="F4363" s="42"/>
      <c r="G4363" s="42"/>
      <c r="H4363" s="42"/>
      <c r="I4363" s="45"/>
      <c r="J4363" s="42"/>
      <c r="K4363" s="42"/>
      <c r="L4363" s="42"/>
      <c r="M4363" s="42"/>
      <c r="N4363" s="42"/>
      <c r="O4363" s="42"/>
      <c r="P4363" s="42"/>
      <c r="Q4363" s="42"/>
    </row>
    <row r="4364" spans="1:17" ht="13" x14ac:dyDescent="0.15">
      <c r="A4364" s="42"/>
      <c r="B4364" s="167"/>
      <c r="C4364" s="46"/>
      <c r="D4364" s="43"/>
      <c r="E4364" s="45"/>
      <c r="F4364" s="42"/>
      <c r="G4364" s="42"/>
      <c r="H4364" s="42"/>
      <c r="I4364" s="45"/>
      <c r="J4364" s="42"/>
      <c r="K4364" s="42"/>
      <c r="L4364" s="42"/>
      <c r="M4364" s="42"/>
      <c r="N4364" s="42"/>
      <c r="O4364" s="42"/>
      <c r="P4364" s="42"/>
      <c r="Q4364" s="42"/>
    </row>
    <row r="4365" spans="1:17" ht="13" x14ac:dyDescent="0.15">
      <c r="A4365" s="42"/>
      <c r="B4365" s="167"/>
      <c r="C4365" s="46"/>
      <c r="D4365" s="43"/>
      <c r="E4365" s="45"/>
      <c r="F4365" s="42"/>
      <c r="G4365" s="42"/>
      <c r="H4365" s="42"/>
      <c r="I4365" s="45"/>
      <c r="J4365" s="42"/>
      <c r="K4365" s="42"/>
      <c r="L4365" s="42"/>
      <c r="M4365" s="42"/>
      <c r="N4365" s="42"/>
      <c r="O4365" s="42"/>
      <c r="P4365" s="42"/>
      <c r="Q4365" s="42"/>
    </row>
    <row r="4366" spans="1:17" ht="13" x14ac:dyDescent="0.15">
      <c r="A4366" s="42"/>
      <c r="B4366" s="167"/>
      <c r="C4366" s="46"/>
      <c r="D4366" s="43"/>
      <c r="E4366" s="45"/>
      <c r="F4366" s="42"/>
      <c r="G4366" s="42"/>
      <c r="H4366" s="42"/>
      <c r="I4366" s="45"/>
      <c r="J4366" s="42"/>
      <c r="K4366" s="42"/>
      <c r="L4366" s="42"/>
      <c r="M4366" s="42"/>
      <c r="N4366" s="42"/>
      <c r="O4366" s="42"/>
      <c r="P4366" s="42"/>
      <c r="Q4366" s="42"/>
    </row>
    <row r="4367" spans="1:17" ht="13" x14ac:dyDescent="0.15">
      <c r="A4367" s="42"/>
      <c r="B4367" s="167"/>
      <c r="C4367" s="46"/>
      <c r="D4367" s="43"/>
      <c r="E4367" s="45"/>
      <c r="F4367" s="42"/>
      <c r="G4367" s="42"/>
      <c r="H4367" s="42"/>
      <c r="I4367" s="45"/>
      <c r="J4367" s="42"/>
      <c r="K4367" s="42"/>
      <c r="L4367" s="42"/>
      <c r="M4367" s="42"/>
      <c r="N4367" s="42"/>
      <c r="O4367" s="42"/>
      <c r="P4367" s="42"/>
      <c r="Q4367" s="42"/>
    </row>
    <row r="4368" spans="1:17" ht="13" x14ac:dyDescent="0.15">
      <c r="A4368" s="42"/>
      <c r="B4368" s="167"/>
      <c r="C4368" s="46"/>
      <c r="D4368" s="43"/>
      <c r="E4368" s="45"/>
      <c r="F4368" s="42"/>
      <c r="G4368" s="42"/>
      <c r="H4368" s="42"/>
      <c r="I4368" s="45"/>
      <c r="J4368" s="42"/>
      <c r="K4368" s="42"/>
      <c r="L4368" s="42"/>
      <c r="M4368" s="42"/>
      <c r="N4368" s="42"/>
      <c r="O4368" s="42"/>
      <c r="P4368" s="42"/>
      <c r="Q4368" s="42"/>
    </row>
    <row r="4369" spans="1:17" ht="13" x14ac:dyDescent="0.15">
      <c r="A4369" s="42"/>
      <c r="B4369" s="167"/>
      <c r="C4369" s="46"/>
      <c r="D4369" s="43"/>
      <c r="E4369" s="45"/>
      <c r="F4369" s="42"/>
      <c r="G4369" s="42"/>
      <c r="H4369" s="42"/>
      <c r="I4369" s="45"/>
      <c r="J4369" s="42"/>
      <c r="K4369" s="42"/>
      <c r="L4369" s="42"/>
      <c r="M4369" s="42"/>
      <c r="N4369" s="42"/>
      <c r="O4369" s="42"/>
      <c r="P4369" s="42"/>
      <c r="Q4369" s="42"/>
    </row>
    <row r="4370" spans="1:17" ht="13" x14ac:dyDescent="0.15">
      <c r="A4370" s="42"/>
      <c r="B4370" s="167"/>
      <c r="C4370" s="46"/>
      <c r="D4370" s="43"/>
      <c r="E4370" s="45"/>
      <c r="F4370" s="42"/>
      <c r="G4370" s="42"/>
      <c r="H4370" s="42"/>
      <c r="I4370" s="45"/>
      <c r="J4370" s="42"/>
      <c r="K4370" s="42"/>
      <c r="L4370" s="42"/>
      <c r="M4370" s="42"/>
      <c r="N4370" s="42"/>
      <c r="O4370" s="42"/>
      <c r="P4370" s="42"/>
      <c r="Q4370" s="42"/>
    </row>
    <row r="4371" spans="1:17" ht="13" x14ac:dyDescent="0.15">
      <c r="A4371" s="42"/>
      <c r="B4371" s="167"/>
      <c r="C4371" s="46"/>
      <c r="D4371" s="43"/>
      <c r="E4371" s="45"/>
      <c r="F4371" s="42"/>
      <c r="G4371" s="42"/>
      <c r="H4371" s="42"/>
      <c r="I4371" s="45"/>
      <c r="J4371" s="42"/>
      <c r="K4371" s="42"/>
      <c r="L4371" s="42"/>
      <c r="M4371" s="42"/>
      <c r="N4371" s="42"/>
      <c r="O4371" s="42"/>
      <c r="P4371" s="42"/>
      <c r="Q4371" s="42"/>
    </row>
    <row r="4372" spans="1:17" ht="13" x14ac:dyDescent="0.15">
      <c r="A4372" s="42"/>
      <c r="B4372" s="167"/>
      <c r="C4372" s="46"/>
      <c r="D4372" s="43"/>
      <c r="E4372" s="45"/>
      <c r="F4372" s="42"/>
      <c r="G4372" s="42"/>
      <c r="H4372" s="42"/>
      <c r="I4372" s="45"/>
      <c r="J4372" s="42"/>
      <c r="K4372" s="42"/>
      <c r="L4372" s="42"/>
      <c r="M4372" s="42"/>
      <c r="N4372" s="42"/>
      <c r="O4372" s="42"/>
      <c r="P4372" s="42"/>
      <c r="Q4372" s="42"/>
    </row>
    <row r="4373" spans="1:17" ht="13" x14ac:dyDescent="0.15">
      <c r="A4373" s="42"/>
      <c r="B4373" s="167"/>
      <c r="C4373" s="46"/>
      <c r="D4373" s="43"/>
      <c r="E4373" s="45"/>
      <c r="F4373" s="42"/>
      <c r="G4373" s="42"/>
      <c r="H4373" s="42"/>
      <c r="I4373" s="45"/>
      <c r="J4373" s="42"/>
      <c r="K4373" s="42"/>
      <c r="L4373" s="42"/>
      <c r="M4373" s="42"/>
      <c r="N4373" s="42"/>
      <c r="O4373" s="42"/>
      <c r="P4373" s="42"/>
      <c r="Q4373" s="42"/>
    </row>
    <row r="4374" spans="1:17" ht="13" x14ac:dyDescent="0.15">
      <c r="A4374" s="42"/>
      <c r="B4374" s="167"/>
      <c r="C4374" s="46"/>
      <c r="D4374" s="43"/>
      <c r="E4374" s="45"/>
      <c r="F4374" s="42"/>
      <c r="G4374" s="42"/>
      <c r="H4374" s="42"/>
      <c r="I4374" s="45"/>
      <c r="J4374" s="42"/>
      <c r="K4374" s="42"/>
      <c r="L4374" s="42"/>
      <c r="M4374" s="42"/>
      <c r="N4374" s="42"/>
      <c r="O4374" s="42"/>
      <c r="P4374" s="42"/>
      <c r="Q4374" s="42"/>
    </row>
    <row r="4375" spans="1:17" ht="13" x14ac:dyDescent="0.15">
      <c r="A4375" s="42"/>
      <c r="B4375" s="167"/>
      <c r="C4375" s="46"/>
      <c r="D4375" s="43"/>
      <c r="E4375" s="45"/>
      <c r="F4375" s="42"/>
      <c r="G4375" s="42"/>
      <c r="H4375" s="42"/>
      <c r="I4375" s="45"/>
      <c r="J4375" s="42"/>
      <c r="K4375" s="42"/>
      <c r="L4375" s="42"/>
      <c r="M4375" s="42"/>
      <c r="N4375" s="42"/>
      <c r="O4375" s="42"/>
      <c r="P4375" s="42"/>
      <c r="Q4375" s="42"/>
    </row>
    <row r="4376" spans="1:17" ht="13" x14ac:dyDescent="0.15">
      <c r="A4376" s="42"/>
      <c r="B4376" s="167"/>
      <c r="C4376" s="46"/>
      <c r="D4376" s="43"/>
      <c r="E4376" s="45"/>
      <c r="F4376" s="42"/>
      <c r="G4376" s="42"/>
      <c r="H4376" s="42"/>
      <c r="I4376" s="45"/>
      <c r="J4376" s="42"/>
      <c r="K4376" s="42"/>
      <c r="L4376" s="42"/>
      <c r="M4376" s="42"/>
      <c r="N4376" s="42"/>
      <c r="O4376" s="42"/>
      <c r="P4376" s="42"/>
      <c r="Q4376" s="42"/>
    </row>
    <row r="4377" spans="1:17" ht="13" x14ac:dyDescent="0.15">
      <c r="A4377" s="42"/>
      <c r="B4377" s="167"/>
      <c r="C4377" s="46"/>
      <c r="D4377" s="43"/>
      <c r="E4377" s="45"/>
      <c r="F4377" s="42"/>
      <c r="G4377" s="42"/>
      <c r="H4377" s="42"/>
      <c r="I4377" s="45"/>
      <c r="J4377" s="42"/>
      <c r="K4377" s="42"/>
      <c r="L4377" s="42"/>
      <c r="M4377" s="42"/>
      <c r="N4377" s="42"/>
      <c r="O4377" s="42"/>
      <c r="P4377" s="42"/>
      <c r="Q4377" s="42"/>
    </row>
    <row r="4378" spans="1:17" ht="13" x14ac:dyDescent="0.15">
      <c r="A4378" s="42"/>
      <c r="B4378" s="167"/>
      <c r="C4378" s="46"/>
      <c r="D4378" s="43"/>
      <c r="E4378" s="45"/>
      <c r="F4378" s="42"/>
      <c r="G4378" s="42"/>
      <c r="H4378" s="42"/>
      <c r="I4378" s="45"/>
      <c r="J4378" s="42"/>
      <c r="K4378" s="42"/>
      <c r="L4378" s="42"/>
      <c r="M4378" s="42"/>
      <c r="N4378" s="42"/>
      <c r="O4378" s="42"/>
      <c r="P4378" s="42"/>
      <c r="Q4378" s="42"/>
    </row>
    <row r="4379" spans="1:17" ht="13" x14ac:dyDescent="0.15">
      <c r="A4379" s="42"/>
      <c r="B4379" s="167"/>
      <c r="C4379" s="46"/>
      <c r="D4379" s="43"/>
      <c r="E4379" s="45"/>
      <c r="F4379" s="42"/>
      <c r="G4379" s="42"/>
      <c r="H4379" s="42"/>
      <c r="I4379" s="45"/>
      <c r="J4379" s="42"/>
      <c r="K4379" s="42"/>
      <c r="L4379" s="42"/>
      <c r="M4379" s="42"/>
      <c r="N4379" s="42"/>
      <c r="O4379" s="42"/>
      <c r="P4379" s="42"/>
      <c r="Q4379" s="42"/>
    </row>
    <row r="4380" spans="1:17" ht="13" x14ac:dyDescent="0.15">
      <c r="A4380" s="42"/>
      <c r="B4380" s="167"/>
      <c r="C4380" s="46"/>
      <c r="D4380" s="43"/>
      <c r="E4380" s="45"/>
      <c r="F4380" s="42"/>
      <c r="G4380" s="42"/>
      <c r="H4380" s="42"/>
      <c r="I4380" s="45"/>
      <c r="J4380" s="42"/>
      <c r="K4380" s="42"/>
      <c r="L4380" s="42"/>
      <c r="M4380" s="42"/>
      <c r="N4380" s="42"/>
      <c r="O4380" s="42"/>
      <c r="P4380" s="42"/>
      <c r="Q4380" s="42"/>
    </row>
    <row r="4381" spans="1:17" ht="13" x14ac:dyDescent="0.15">
      <c r="A4381" s="42"/>
      <c r="B4381" s="167"/>
      <c r="C4381" s="46"/>
      <c r="D4381" s="43"/>
      <c r="E4381" s="45"/>
      <c r="F4381" s="42"/>
      <c r="G4381" s="42"/>
      <c r="H4381" s="42"/>
      <c r="I4381" s="45"/>
      <c r="J4381" s="42"/>
      <c r="K4381" s="42"/>
      <c r="L4381" s="42"/>
      <c r="M4381" s="42"/>
      <c r="N4381" s="42"/>
      <c r="O4381" s="42"/>
      <c r="P4381" s="42"/>
      <c r="Q4381" s="42"/>
    </row>
    <row r="4382" spans="1:17" ht="13" x14ac:dyDescent="0.15">
      <c r="A4382" s="42"/>
      <c r="B4382" s="167"/>
      <c r="C4382" s="46"/>
      <c r="D4382" s="43"/>
      <c r="E4382" s="45"/>
      <c r="F4382" s="42"/>
      <c r="G4382" s="42"/>
      <c r="H4382" s="42"/>
      <c r="I4382" s="45"/>
      <c r="J4382" s="42"/>
      <c r="K4382" s="42"/>
      <c r="L4382" s="42"/>
      <c r="M4382" s="42"/>
      <c r="N4382" s="42"/>
      <c r="O4382" s="42"/>
      <c r="P4382" s="42"/>
      <c r="Q4382" s="42"/>
    </row>
    <row r="4383" spans="1:17" ht="13" x14ac:dyDescent="0.15">
      <c r="A4383" s="42"/>
      <c r="B4383" s="167"/>
      <c r="C4383" s="46"/>
      <c r="D4383" s="43"/>
      <c r="E4383" s="45"/>
      <c r="F4383" s="42"/>
      <c r="G4383" s="42"/>
      <c r="H4383" s="42"/>
      <c r="I4383" s="45"/>
      <c r="J4383" s="42"/>
      <c r="K4383" s="42"/>
      <c r="L4383" s="42"/>
      <c r="M4383" s="42"/>
      <c r="N4383" s="42"/>
      <c r="O4383" s="42"/>
      <c r="P4383" s="42"/>
      <c r="Q4383" s="42"/>
    </row>
    <row r="4384" spans="1:17" ht="13" x14ac:dyDescent="0.15">
      <c r="A4384" s="42"/>
      <c r="B4384" s="167"/>
      <c r="C4384" s="46"/>
      <c r="D4384" s="43"/>
      <c r="E4384" s="45"/>
      <c r="F4384" s="42"/>
      <c r="G4384" s="42"/>
      <c r="H4384" s="42"/>
      <c r="I4384" s="45"/>
      <c r="J4384" s="42"/>
      <c r="K4384" s="42"/>
      <c r="L4384" s="42"/>
      <c r="M4384" s="42"/>
      <c r="N4384" s="42"/>
      <c r="O4384" s="42"/>
      <c r="P4384" s="42"/>
      <c r="Q4384" s="42"/>
    </row>
    <row r="4385" spans="1:17" ht="13" x14ac:dyDescent="0.15">
      <c r="A4385" s="42"/>
      <c r="B4385" s="167"/>
      <c r="C4385" s="46"/>
      <c r="D4385" s="43"/>
      <c r="E4385" s="45"/>
      <c r="F4385" s="42"/>
      <c r="G4385" s="42"/>
      <c r="H4385" s="42"/>
      <c r="I4385" s="45"/>
      <c r="J4385" s="42"/>
      <c r="K4385" s="42"/>
      <c r="L4385" s="42"/>
      <c r="M4385" s="42"/>
      <c r="N4385" s="42"/>
      <c r="O4385" s="42"/>
      <c r="P4385" s="42"/>
      <c r="Q4385" s="42"/>
    </row>
    <row r="4386" spans="1:17" ht="13" x14ac:dyDescent="0.15">
      <c r="A4386" s="42"/>
      <c r="B4386" s="167"/>
      <c r="C4386" s="46"/>
      <c r="D4386" s="43"/>
      <c r="E4386" s="45"/>
      <c r="F4386" s="42"/>
      <c r="G4386" s="42"/>
      <c r="H4386" s="42"/>
      <c r="I4386" s="45"/>
      <c r="J4386" s="42"/>
      <c r="K4386" s="42"/>
      <c r="L4386" s="42"/>
      <c r="M4386" s="42"/>
      <c r="N4386" s="42"/>
      <c r="O4386" s="42"/>
      <c r="P4386" s="42"/>
      <c r="Q4386" s="42"/>
    </row>
    <row r="4387" spans="1:17" ht="13" x14ac:dyDescent="0.15">
      <c r="A4387" s="42"/>
      <c r="B4387" s="167"/>
      <c r="C4387" s="46"/>
      <c r="D4387" s="43"/>
      <c r="E4387" s="45"/>
      <c r="F4387" s="42"/>
      <c r="G4387" s="42"/>
      <c r="H4387" s="42"/>
      <c r="I4387" s="45"/>
      <c r="J4387" s="42"/>
      <c r="K4387" s="42"/>
      <c r="L4387" s="42"/>
      <c r="M4387" s="42"/>
      <c r="N4387" s="42"/>
      <c r="O4387" s="42"/>
      <c r="P4387" s="42"/>
      <c r="Q4387" s="42"/>
    </row>
    <row r="4388" spans="1:17" ht="13" x14ac:dyDescent="0.15">
      <c r="A4388" s="42"/>
      <c r="B4388" s="167"/>
      <c r="C4388" s="46"/>
      <c r="D4388" s="43"/>
      <c r="E4388" s="45"/>
      <c r="F4388" s="42"/>
      <c r="G4388" s="42"/>
      <c r="H4388" s="42"/>
      <c r="I4388" s="45"/>
      <c r="J4388" s="42"/>
      <c r="K4388" s="42"/>
      <c r="L4388" s="42"/>
      <c r="M4388" s="42"/>
      <c r="N4388" s="42"/>
      <c r="O4388" s="42"/>
      <c r="P4388" s="42"/>
      <c r="Q4388" s="42"/>
    </row>
    <row r="4389" spans="1:17" ht="13" x14ac:dyDescent="0.15">
      <c r="A4389" s="42"/>
      <c r="B4389" s="167"/>
      <c r="C4389" s="46"/>
      <c r="D4389" s="43"/>
      <c r="E4389" s="45"/>
      <c r="F4389" s="42"/>
      <c r="G4389" s="42"/>
      <c r="H4389" s="42"/>
      <c r="I4389" s="45"/>
      <c r="J4389" s="42"/>
      <c r="K4389" s="42"/>
      <c r="L4389" s="42"/>
      <c r="M4389" s="42"/>
      <c r="N4389" s="42"/>
      <c r="O4389" s="42"/>
      <c r="P4389" s="42"/>
      <c r="Q4389" s="42"/>
    </row>
    <row r="4390" spans="1:17" ht="13" x14ac:dyDescent="0.15">
      <c r="A4390" s="42"/>
      <c r="B4390" s="167"/>
      <c r="C4390" s="46"/>
      <c r="D4390" s="43"/>
      <c r="E4390" s="45"/>
      <c r="F4390" s="42"/>
      <c r="G4390" s="42"/>
      <c r="H4390" s="42"/>
      <c r="I4390" s="45"/>
      <c r="J4390" s="42"/>
      <c r="K4390" s="42"/>
      <c r="L4390" s="42"/>
      <c r="M4390" s="42"/>
      <c r="N4390" s="42"/>
      <c r="O4390" s="42"/>
      <c r="P4390" s="42"/>
      <c r="Q4390" s="42"/>
    </row>
    <row r="4391" spans="1:17" ht="13" x14ac:dyDescent="0.15">
      <c r="A4391" s="42"/>
      <c r="B4391" s="167"/>
      <c r="C4391" s="46"/>
      <c r="D4391" s="43"/>
      <c r="E4391" s="45"/>
      <c r="F4391" s="42"/>
      <c r="G4391" s="42"/>
      <c r="H4391" s="42"/>
      <c r="I4391" s="45"/>
      <c r="J4391" s="42"/>
      <c r="K4391" s="42"/>
      <c r="L4391" s="42"/>
      <c r="M4391" s="42"/>
      <c r="N4391" s="42"/>
      <c r="O4391" s="42"/>
      <c r="P4391" s="42"/>
      <c r="Q4391" s="42"/>
    </row>
    <row r="4392" spans="1:17" ht="13" x14ac:dyDescent="0.15">
      <c r="A4392" s="42"/>
      <c r="B4392" s="167"/>
      <c r="C4392" s="46"/>
      <c r="D4392" s="43"/>
      <c r="E4392" s="45"/>
      <c r="F4392" s="42"/>
      <c r="G4392" s="42"/>
      <c r="H4392" s="42"/>
      <c r="I4392" s="45"/>
      <c r="J4392" s="42"/>
      <c r="K4392" s="42"/>
      <c r="L4392" s="42"/>
      <c r="M4392" s="42"/>
      <c r="N4392" s="42"/>
      <c r="O4392" s="42"/>
      <c r="P4392" s="42"/>
      <c r="Q4392" s="42"/>
    </row>
    <row r="4393" spans="1:17" ht="13" x14ac:dyDescent="0.15">
      <c r="A4393" s="42"/>
      <c r="B4393" s="167"/>
      <c r="C4393" s="46"/>
      <c r="D4393" s="43"/>
      <c r="E4393" s="45"/>
      <c r="F4393" s="42"/>
      <c r="G4393" s="42"/>
      <c r="H4393" s="42"/>
      <c r="I4393" s="45"/>
      <c r="J4393" s="42"/>
      <c r="K4393" s="42"/>
      <c r="L4393" s="42"/>
      <c r="M4393" s="42"/>
      <c r="N4393" s="42"/>
      <c r="O4393" s="42"/>
      <c r="P4393" s="42"/>
      <c r="Q4393" s="42"/>
    </row>
    <row r="4394" spans="1:17" ht="13" x14ac:dyDescent="0.15">
      <c r="A4394" s="42"/>
      <c r="B4394" s="167"/>
      <c r="C4394" s="46"/>
      <c r="D4394" s="43"/>
      <c r="E4394" s="45"/>
      <c r="F4394" s="42"/>
      <c r="G4394" s="42"/>
      <c r="H4394" s="42"/>
      <c r="I4394" s="45"/>
      <c r="J4394" s="42"/>
      <c r="K4394" s="42"/>
      <c r="L4394" s="42"/>
      <c r="M4394" s="42"/>
      <c r="N4394" s="42"/>
      <c r="O4394" s="42"/>
      <c r="P4394" s="42"/>
      <c r="Q4394" s="42"/>
    </row>
    <row r="4395" spans="1:17" ht="13" x14ac:dyDescent="0.15">
      <c r="A4395" s="42"/>
      <c r="B4395" s="167"/>
      <c r="C4395" s="46"/>
      <c r="D4395" s="43"/>
      <c r="E4395" s="45"/>
      <c r="F4395" s="42"/>
      <c r="G4395" s="42"/>
      <c r="H4395" s="42"/>
      <c r="I4395" s="45"/>
      <c r="J4395" s="42"/>
      <c r="K4395" s="42"/>
      <c r="L4395" s="42"/>
      <c r="M4395" s="42"/>
      <c r="N4395" s="42"/>
      <c r="O4395" s="42"/>
      <c r="P4395" s="42"/>
      <c r="Q4395" s="42"/>
    </row>
    <row r="4396" spans="1:17" ht="13" x14ac:dyDescent="0.15">
      <c r="A4396" s="42"/>
      <c r="B4396" s="167"/>
      <c r="C4396" s="46"/>
      <c r="D4396" s="43"/>
      <c r="E4396" s="45"/>
      <c r="F4396" s="42"/>
      <c r="G4396" s="42"/>
      <c r="H4396" s="42"/>
      <c r="I4396" s="45"/>
      <c r="J4396" s="42"/>
      <c r="K4396" s="42"/>
      <c r="L4396" s="42"/>
      <c r="M4396" s="42"/>
      <c r="N4396" s="42"/>
      <c r="O4396" s="42"/>
      <c r="P4396" s="42"/>
      <c r="Q4396" s="42"/>
    </row>
    <row r="4397" spans="1:17" ht="13" x14ac:dyDescent="0.15">
      <c r="A4397" s="42"/>
      <c r="B4397" s="167"/>
      <c r="C4397" s="46"/>
      <c r="D4397" s="43"/>
      <c r="E4397" s="45"/>
      <c r="F4397" s="42"/>
      <c r="G4397" s="42"/>
      <c r="H4397" s="42"/>
      <c r="I4397" s="45"/>
      <c r="J4397" s="42"/>
      <c r="K4397" s="42"/>
      <c r="L4397" s="42"/>
      <c r="M4397" s="42"/>
      <c r="N4397" s="42"/>
      <c r="O4397" s="42"/>
      <c r="P4397" s="42"/>
      <c r="Q4397" s="42"/>
    </row>
    <row r="4398" spans="1:17" ht="13" x14ac:dyDescent="0.15">
      <c r="A4398" s="42"/>
      <c r="B4398" s="167"/>
      <c r="C4398" s="46"/>
      <c r="D4398" s="43"/>
      <c r="E4398" s="45"/>
      <c r="F4398" s="42"/>
      <c r="G4398" s="42"/>
      <c r="H4398" s="42"/>
      <c r="I4398" s="45"/>
      <c r="J4398" s="42"/>
      <c r="K4398" s="42"/>
      <c r="L4398" s="42"/>
      <c r="M4398" s="42"/>
      <c r="N4398" s="42"/>
      <c r="O4398" s="42"/>
      <c r="P4398" s="42"/>
      <c r="Q4398" s="42"/>
    </row>
    <row r="4399" spans="1:17" ht="13" x14ac:dyDescent="0.15">
      <c r="A4399" s="42"/>
      <c r="B4399" s="167"/>
      <c r="C4399" s="46"/>
      <c r="D4399" s="43"/>
      <c r="E4399" s="45"/>
      <c r="F4399" s="42"/>
      <c r="G4399" s="42"/>
      <c r="H4399" s="42"/>
      <c r="I4399" s="45"/>
      <c r="J4399" s="42"/>
      <c r="K4399" s="42"/>
      <c r="L4399" s="42"/>
      <c r="M4399" s="42"/>
      <c r="N4399" s="42"/>
      <c r="O4399" s="42"/>
      <c r="P4399" s="42"/>
      <c r="Q4399" s="42"/>
    </row>
    <row r="4400" spans="1:17" ht="13" x14ac:dyDescent="0.15">
      <c r="A4400" s="42"/>
      <c r="B4400" s="167"/>
      <c r="C4400" s="46"/>
      <c r="D4400" s="43"/>
      <c r="E4400" s="45"/>
      <c r="F4400" s="42"/>
      <c r="G4400" s="42"/>
      <c r="H4400" s="42"/>
      <c r="I4400" s="45"/>
      <c r="J4400" s="42"/>
      <c r="K4400" s="42"/>
      <c r="L4400" s="42"/>
      <c r="M4400" s="42"/>
      <c r="N4400" s="42"/>
      <c r="O4400" s="42"/>
      <c r="P4400" s="42"/>
      <c r="Q4400" s="42"/>
    </row>
    <row r="4401" spans="1:17" ht="13" x14ac:dyDescent="0.15">
      <c r="A4401" s="42"/>
      <c r="B4401" s="167"/>
      <c r="C4401" s="46"/>
      <c r="D4401" s="43"/>
      <c r="E4401" s="45"/>
      <c r="F4401" s="42"/>
      <c r="G4401" s="42"/>
      <c r="H4401" s="42"/>
      <c r="I4401" s="45"/>
      <c r="J4401" s="42"/>
      <c r="K4401" s="42"/>
      <c r="L4401" s="42"/>
      <c r="M4401" s="42"/>
      <c r="N4401" s="42"/>
      <c r="O4401" s="42"/>
      <c r="P4401" s="42"/>
      <c r="Q4401" s="42"/>
    </row>
    <row r="4402" spans="1:17" ht="13" x14ac:dyDescent="0.15">
      <c r="A4402" s="42"/>
      <c r="B4402" s="167"/>
      <c r="C4402" s="46"/>
      <c r="D4402" s="43"/>
      <c r="E4402" s="45"/>
      <c r="F4402" s="42"/>
      <c r="G4402" s="42"/>
      <c r="H4402" s="42"/>
      <c r="I4402" s="45"/>
      <c r="J4402" s="42"/>
      <c r="K4402" s="42"/>
      <c r="L4402" s="42"/>
      <c r="M4402" s="42"/>
      <c r="N4402" s="42"/>
      <c r="O4402" s="42"/>
      <c r="P4402" s="42"/>
      <c r="Q4402" s="42"/>
    </row>
    <row r="4403" spans="1:17" ht="13" x14ac:dyDescent="0.15">
      <c r="A4403" s="42"/>
      <c r="B4403" s="167"/>
      <c r="C4403" s="46"/>
      <c r="D4403" s="43"/>
      <c r="E4403" s="45"/>
      <c r="F4403" s="42"/>
      <c r="G4403" s="42"/>
      <c r="H4403" s="42"/>
      <c r="I4403" s="45"/>
      <c r="J4403" s="42"/>
      <c r="K4403" s="42"/>
      <c r="L4403" s="42"/>
      <c r="M4403" s="42"/>
      <c r="N4403" s="42"/>
      <c r="O4403" s="42"/>
      <c r="P4403" s="42"/>
      <c r="Q4403" s="42"/>
    </row>
    <row r="4404" spans="1:17" ht="13" x14ac:dyDescent="0.15">
      <c r="A4404" s="42"/>
      <c r="B4404" s="167"/>
      <c r="C4404" s="46"/>
      <c r="D4404" s="43"/>
      <c r="E4404" s="45"/>
      <c r="F4404" s="42"/>
      <c r="G4404" s="42"/>
      <c r="H4404" s="42"/>
      <c r="I4404" s="45"/>
      <c r="J4404" s="42"/>
      <c r="K4404" s="42"/>
      <c r="L4404" s="42"/>
      <c r="M4404" s="42"/>
      <c r="N4404" s="42"/>
      <c r="O4404" s="42"/>
      <c r="P4404" s="42"/>
      <c r="Q4404" s="42"/>
    </row>
    <row r="4405" spans="1:17" ht="13" x14ac:dyDescent="0.15">
      <c r="A4405" s="42"/>
      <c r="B4405" s="167"/>
      <c r="C4405" s="46"/>
      <c r="D4405" s="43"/>
      <c r="E4405" s="45"/>
      <c r="F4405" s="42"/>
      <c r="G4405" s="42"/>
      <c r="H4405" s="42"/>
      <c r="I4405" s="45"/>
      <c r="J4405" s="42"/>
      <c r="K4405" s="42"/>
      <c r="L4405" s="42"/>
      <c r="M4405" s="42"/>
      <c r="N4405" s="42"/>
      <c r="O4405" s="42"/>
      <c r="P4405" s="42"/>
      <c r="Q4405" s="42"/>
    </row>
    <row r="4406" spans="1:17" ht="13" x14ac:dyDescent="0.15">
      <c r="A4406" s="42"/>
      <c r="B4406" s="167"/>
      <c r="C4406" s="46"/>
      <c r="D4406" s="43"/>
      <c r="E4406" s="45"/>
      <c r="F4406" s="42"/>
      <c r="G4406" s="42"/>
      <c r="H4406" s="42"/>
      <c r="I4406" s="45"/>
      <c r="J4406" s="42"/>
      <c r="K4406" s="42"/>
      <c r="L4406" s="42"/>
      <c r="M4406" s="42"/>
      <c r="N4406" s="42"/>
      <c r="O4406" s="42"/>
      <c r="P4406" s="42"/>
      <c r="Q4406" s="42"/>
    </row>
    <row r="4407" spans="1:17" ht="13" x14ac:dyDescent="0.15">
      <c r="A4407" s="42"/>
      <c r="B4407" s="167"/>
      <c r="C4407" s="46"/>
      <c r="D4407" s="43"/>
      <c r="E4407" s="45"/>
      <c r="F4407" s="42"/>
      <c r="G4407" s="42"/>
      <c r="H4407" s="42"/>
      <c r="I4407" s="45"/>
      <c r="J4407" s="42"/>
      <c r="K4407" s="42"/>
      <c r="L4407" s="42"/>
      <c r="M4407" s="42"/>
      <c r="N4407" s="42"/>
      <c r="O4407" s="42"/>
      <c r="P4407" s="42"/>
      <c r="Q4407" s="42"/>
    </row>
    <row r="4408" spans="1:17" ht="13" x14ac:dyDescent="0.15">
      <c r="A4408" s="42"/>
      <c r="B4408" s="167"/>
      <c r="C4408" s="46"/>
      <c r="D4408" s="43"/>
      <c r="E4408" s="45"/>
      <c r="F4408" s="42"/>
      <c r="G4408" s="42"/>
      <c r="H4408" s="42"/>
      <c r="I4408" s="45"/>
      <c r="J4408" s="42"/>
      <c r="K4408" s="42"/>
      <c r="L4408" s="42"/>
      <c r="M4408" s="42"/>
      <c r="N4408" s="42"/>
      <c r="O4408" s="42"/>
      <c r="P4408" s="42"/>
      <c r="Q4408" s="42"/>
    </row>
    <row r="4409" spans="1:17" ht="13" x14ac:dyDescent="0.15">
      <c r="A4409" s="42"/>
      <c r="B4409" s="167"/>
      <c r="C4409" s="46"/>
      <c r="D4409" s="43"/>
      <c r="E4409" s="45"/>
      <c r="F4409" s="42"/>
      <c r="G4409" s="42"/>
      <c r="H4409" s="42"/>
      <c r="I4409" s="45"/>
      <c r="J4409" s="42"/>
      <c r="K4409" s="42"/>
      <c r="L4409" s="42"/>
      <c r="M4409" s="42"/>
      <c r="N4409" s="42"/>
      <c r="O4409" s="42"/>
      <c r="P4409" s="42"/>
      <c r="Q4409" s="42"/>
    </row>
    <row r="4410" spans="1:17" ht="13" x14ac:dyDescent="0.15">
      <c r="A4410" s="42"/>
      <c r="B4410" s="167"/>
      <c r="C4410" s="46"/>
      <c r="D4410" s="43"/>
      <c r="E4410" s="45"/>
      <c r="F4410" s="42"/>
      <c r="G4410" s="42"/>
      <c r="H4410" s="42"/>
      <c r="I4410" s="45"/>
      <c r="J4410" s="42"/>
      <c r="K4410" s="42"/>
      <c r="L4410" s="42"/>
      <c r="M4410" s="42"/>
      <c r="N4410" s="42"/>
      <c r="O4410" s="42"/>
      <c r="P4410" s="42"/>
      <c r="Q4410" s="42"/>
    </row>
    <row r="4411" spans="1:17" ht="13" x14ac:dyDescent="0.15">
      <c r="A4411" s="42"/>
      <c r="B4411" s="167"/>
      <c r="C4411" s="46"/>
      <c r="D4411" s="43"/>
      <c r="E4411" s="45"/>
      <c r="F4411" s="42"/>
      <c r="G4411" s="42"/>
      <c r="H4411" s="42"/>
      <c r="I4411" s="45"/>
      <c r="J4411" s="42"/>
      <c r="K4411" s="42"/>
      <c r="L4411" s="42"/>
      <c r="M4411" s="42"/>
      <c r="N4411" s="42"/>
      <c r="O4411" s="42"/>
      <c r="P4411" s="42"/>
      <c r="Q4411" s="42"/>
    </row>
    <row r="4412" spans="1:17" ht="13" x14ac:dyDescent="0.15">
      <c r="A4412" s="42"/>
      <c r="B4412" s="167"/>
      <c r="C4412" s="46"/>
      <c r="D4412" s="43"/>
      <c r="E4412" s="45"/>
      <c r="F4412" s="42"/>
      <c r="G4412" s="42"/>
      <c r="H4412" s="42"/>
      <c r="I4412" s="45"/>
      <c r="J4412" s="42"/>
      <c r="K4412" s="42"/>
      <c r="L4412" s="42"/>
      <c r="M4412" s="42"/>
      <c r="N4412" s="42"/>
      <c r="O4412" s="42"/>
      <c r="P4412" s="42"/>
      <c r="Q4412" s="42"/>
    </row>
    <row r="4413" spans="1:17" ht="13" x14ac:dyDescent="0.15">
      <c r="A4413" s="42"/>
      <c r="B4413" s="167"/>
      <c r="C4413" s="46"/>
      <c r="D4413" s="43"/>
      <c r="E4413" s="45"/>
      <c r="F4413" s="42"/>
      <c r="G4413" s="42"/>
      <c r="H4413" s="42"/>
      <c r="I4413" s="45"/>
      <c r="J4413" s="42"/>
      <c r="K4413" s="42"/>
      <c r="L4413" s="42"/>
      <c r="M4413" s="42"/>
      <c r="N4413" s="42"/>
      <c r="O4413" s="42"/>
      <c r="P4413" s="42"/>
      <c r="Q4413" s="42"/>
    </row>
    <row r="4414" spans="1:17" ht="13" x14ac:dyDescent="0.15">
      <c r="A4414" s="42"/>
      <c r="B4414" s="167"/>
      <c r="C4414" s="46"/>
      <c r="D4414" s="43"/>
      <c r="E4414" s="45"/>
      <c r="F4414" s="42"/>
      <c r="G4414" s="42"/>
      <c r="H4414" s="42"/>
      <c r="I4414" s="45"/>
      <c r="J4414" s="42"/>
      <c r="K4414" s="42"/>
      <c r="L4414" s="42"/>
      <c r="M4414" s="42"/>
      <c r="N4414" s="42"/>
      <c r="O4414" s="42"/>
      <c r="P4414" s="42"/>
      <c r="Q4414" s="42"/>
    </row>
    <row r="4415" spans="1:17" ht="13" x14ac:dyDescent="0.15">
      <c r="A4415" s="42"/>
      <c r="B4415" s="167"/>
      <c r="C4415" s="46"/>
      <c r="D4415" s="43"/>
      <c r="E4415" s="45"/>
      <c r="F4415" s="42"/>
      <c r="G4415" s="42"/>
      <c r="H4415" s="42"/>
      <c r="I4415" s="45"/>
      <c r="J4415" s="42"/>
      <c r="K4415" s="42"/>
      <c r="L4415" s="42"/>
      <c r="M4415" s="42"/>
      <c r="N4415" s="42"/>
      <c r="O4415" s="42"/>
      <c r="P4415" s="42"/>
      <c r="Q4415" s="42"/>
    </row>
    <row r="4416" spans="1:17" ht="13" x14ac:dyDescent="0.15">
      <c r="A4416" s="42"/>
      <c r="B4416" s="167"/>
      <c r="C4416" s="46"/>
      <c r="D4416" s="43"/>
      <c r="E4416" s="45"/>
      <c r="F4416" s="42"/>
      <c r="G4416" s="42"/>
      <c r="H4416" s="42"/>
      <c r="I4416" s="45"/>
      <c r="J4416" s="42"/>
      <c r="K4416" s="42"/>
      <c r="L4416" s="42"/>
      <c r="M4416" s="42"/>
      <c r="N4416" s="42"/>
      <c r="O4416" s="42"/>
      <c r="P4416" s="42"/>
      <c r="Q4416" s="42"/>
    </row>
    <row r="4417" spans="1:17" ht="13" x14ac:dyDescent="0.15">
      <c r="A4417" s="42"/>
      <c r="B4417" s="167"/>
      <c r="C4417" s="46"/>
      <c r="D4417" s="43"/>
      <c r="E4417" s="45"/>
      <c r="F4417" s="42"/>
      <c r="G4417" s="42"/>
      <c r="H4417" s="42"/>
      <c r="I4417" s="45"/>
      <c r="J4417" s="42"/>
      <c r="K4417" s="42"/>
      <c r="L4417" s="42"/>
      <c r="M4417" s="42"/>
      <c r="N4417" s="42"/>
      <c r="O4417" s="42"/>
      <c r="P4417" s="42"/>
      <c r="Q4417" s="42"/>
    </row>
    <row r="4418" spans="1:17" ht="13" x14ac:dyDescent="0.15">
      <c r="A4418" s="42"/>
      <c r="B4418" s="167"/>
      <c r="C4418" s="46"/>
      <c r="D4418" s="43"/>
      <c r="E4418" s="45"/>
      <c r="F4418" s="42"/>
      <c r="G4418" s="42"/>
      <c r="H4418" s="42"/>
      <c r="I4418" s="45"/>
      <c r="J4418" s="42"/>
      <c r="K4418" s="42"/>
      <c r="L4418" s="42"/>
      <c r="M4418" s="42"/>
      <c r="N4418" s="42"/>
      <c r="O4418" s="42"/>
      <c r="P4418" s="42"/>
      <c r="Q4418" s="42"/>
    </row>
    <row r="4419" spans="1:17" ht="13" x14ac:dyDescent="0.15">
      <c r="A4419" s="42"/>
      <c r="B4419" s="167"/>
      <c r="C4419" s="46"/>
      <c r="D4419" s="43"/>
      <c r="E4419" s="45"/>
      <c r="F4419" s="42"/>
      <c r="G4419" s="42"/>
      <c r="H4419" s="42"/>
      <c r="I4419" s="45"/>
      <c r="J4419" s="42"/>
      <c r="K4419" s="42"/>
      <c r="L4419" s="42"/>
      <c r="M4419" s="42"/>
      <c r="N4419" s="42"/>
      <c r="O4419" s="42"/>
      <c r="P4419" s="42"/>
      <c r="Q4419" s="42"/>
    </row>
    <row r="4420" spans="1:17" ht="13" x14ac:dyDescent="0.15">
      <c r="A4420" s="42"/>
      <c r="B4420" s="167"/>
      <c r="C4420" s="46"/>
      <c r="D4420" s="43"/>
      <c r="E4420" s="45"/>
      <c r="F4420" s="42"/>
      <c r="G4420" s="42"/>
      <c r="H4420" s="42"/>
      <c r="I4420" s="45"/>
      <c r="J4420" s="42"/>
      <c r="K4420" s="42"/>
      <c r="L4420" s="42"/>
      <c r="M4420" s="42"/>
      <c r="N4420" s="42"/>
      <c r="O4420" s="42"/>
      <c r="P4420" s="42"/>
      <c r="Q4420" s="42"/>
    </row>
    <row r="4421" spans="1:17" ht="13" x14ac:dyDescent="0.15">
      <c r="A4421" s="42"/>
      <c r="B4421" s="167"/>
      <c r="C4421" s="46"/>
      <c r="D4421" s="43"/>
      <c r="E4421" s="45"/>
      <c r="F4421" s="42"/>
      <c r="G4421" s="42"/>
      <c r="H4421" s="42"/>
      <c r="I4421" s="45"/>
      <c r="J4421" s="42"/>
      <c r="K4421" s="42"/>
      <c r="L4421" s="42"/>
      <c r="M4421" s="42"/>
      <c r="N4421" s="42"/>
      <c r="O4421" s="42"/>
      <c r="P4421" s="42"/>
      <c r="Q4421" s="42"/>
    </row>
    <row r="4422" spans="1:17" ht="13" x14ac:dyDescent="0.15">
      <c r="A4422" s="42"/>
      <c r="B4422" s="167"/>
      <c r="C4422" s="46"/>
      <c r="D4422" s="43"/>
      <c r="E4422" s="45"/>
      <c r="F4422" s="42"/>
      <c r="G4422" s="42"/>
      <c r="H4422" s="42"/>
      <c r="I4422" s="45"/>
      <c r="J4422" s="42"/>
      <c r="K4422" s="42"/>
      <c r="L4422" s="42"/>
      <c r="M4422" s="42"/>
      <c r="N4422" s="42"/>
      <c r="O4422" s="42"/>
      <c r="P4422" s="42"/>
      <c r="Q4422" s="42"/>
    </row>
    <row r="4423" spans="1:17" ht="13" x14ac:dyDescent="0.15">
      <c r="A4423" s="42"/>
      <c r="B4423" s="167"/>
      <c r="C4423" s="46"/>
      <c r="D4423" s="43"/>
      <c r="E4423" s="45"/>
      <c r="F4423" s="42"/>
      <c r="G4423" s="42"/>
      <c r="H4423" s="42"/>
      <c r="I4423" s="45"/>
      <c r="J4423" s="42"/>
      <c r="K4423" s="42"/>
      <c r="L4423" s="42"/>
      <c r="M4423" s="42"/>
      <c r="N4423" s="42"/>
      <c r="O4423" s="42"/>
      <c r="P4423" s="42"/>
      <c r="Q4423" s="42"/>
    </row>
    <row r="4424" spans="1:17" ht="13" x14ac:dyDescent="0.15">
      <c r="A4424" s="42"/>
      <c r="B4424" s="167"/>
      <c r="C4424" s="46"/>
      <c r="D4424" s="43"/>
      <c r="E4424" s="45"/>
      <c r="F4424" s="42"/>
      <c r="G4424" s="42"/>
      <c r="H4424" s="42"/>
      <c r="I4424" s="45"/>
      <c r="J4424" s="42"/>
      <c r="K4424" s="42"/>
      <c r="L4424" s="42"/>
      <c r="M4424" s="42"/>
      <c r="N4424" s="42"/>
      <c r="O4424" s="42"/>
      <c r="P4424" s="42"/>
      <c r="Q4424" s="42"/>
    </row>
    <row r="4425" spans="1:17" ht="13" x14ac:dyDescent="0.15">
      <c r="A4425" s="42"/>
      <c r="B4425" s="167"/>
      <c r="C4425" s="46"/>
      <c r="D4425" s="43"/>
      <c r="E4425" s="45"/>
      <c r="F4425" s="42"/>
      <c r="G4425" s="42"/>
      <c r="H4425" s="42"/>
      <c r="I4425" s="45"/>
      <c r="J4425" s="42"/>
      <c r="K4425" s="42"/>
      <c r="L4425" s="42"/>
      <c r="M4425" s="42"/>
      <c r="N4425" s="42"/>
      <c r="O4425" s="42"/>
      <c r="P4425" s="42"/>
      <c r="Q4425" s="42"/>
    </row>
    <row r="4426" spans="1:17" ht="13" x14ac:dyDescent="0.15">
      <c r="A4426" s="42"/>
      <c r="B4426" s="167"/>
      <c r="C4426" s="46"/>
      <c r="D4426" s="43"/>
      <c r="E4426" s="45"/>
      <c r="F4426" s="42"/>
      <c r="G4426" s="42"/>
      <c r="H4426" s="42"/>
      <c r="I4426" s="45"/>
      <c r="J4426" s="42"/>
      <c r="K4426" s="42"/>
      <c r="L4426" s="42"/>
      <c r="M4426" s="42"/>
      <c r="N4426" s="42"/>
      <c r="O4426" s="42"/>
      <c r="P4426" s="42"/>
      <c r="Q4426" s="42"/>
    </row>
    <row r="4427" spans="1:17" ht="13" x14ac:dyDescent="0.15">
      <c r="A4427" s="42"/>
      <c r="B4427" s="167"/>
      <c r="C4427" s="46"/>
      <c r="D4427" s="43"/>
      <c r="E4427" s="45"/>
      <c r="F4427" s="42"/>
      <c r="G4427" s="42"/>
      <c r="H4427" s="42"/>
      <c r="I4427" s="45"/>
      <c r="J4427" s="42"/>
      <c r="K4427" s="42"/>
      <c r="L4427" s="42"/>
      <c r="M4427" s="42"/>
      <c r="N4427" s="42"/>
      <c r="O4427" s="42"/>
      <c r="P4427" s="42"/>
      <c r="Q4427" s="42"/>
    </row>
    <row r="4428" spans="1:17" ht="13" x14ac:dyDescent="0.15">
      <c r="A4428" s="42"/>
      <c r="B4428" s="167"/>
      <c r="C4428" s="46"/>
      <c r="D4428" s="43"/>
      <c r="E4428" s="45"/>
      <c r="F4428" s="42"/>
      <c r="G4428" s="42"/>
      <c r="H4428" s="42"/>
      <c r="I4428" s="45"/>
      <c r="J4428" s="42"/>
      <c r="K4428" s="42"/>
      <c r="L4428" s="42"/>
      <c r="M4428" s="42"/>
      <c r="N4428" s="42"/>
      <c r="O4428" s="42"/>
      <c r="P4428" s="42"/>
      <c r="Q4428" s="42"/>
    </row>
    <row r="4429" spans="1:17" ht="13" x14ac:dyDescent="0.15">
      <c r="A4429" s="42"/>
      <c r="B4429" s="167"/>
      <c r="C4429" s="46"/>
      <c r="D4429" s="43"/>
      <c r="E4429" s="45"/>
      <c r="F4429" s="42"/>
      <c r="G4429" s="42"/>
      <c r="H4429" s="42"/>
      <c r="I4429" s="45"/>
      <c r="J4429" s="42"/>
      <c r="K4429" s="42"/>
      <c r="L4429" s="42"/>
      <c r="M4429" s="42"/>
      <c r="N4429" s="42"/>
      <c r="O4429" s="42"/>
      <c r="P4429" s="42"/>
      <c r="Q4429" s="42"/>
    </row>
    <row r="4430" spans="1:17" ht="13" x14ac:dyDescent="0.15">
      <c r="A4430" s="42"/>
      <c r="B4430" s="167"/>
      <c r="C4430" s="46"/>
      <c r="D4430" s="43"/>
      <c r="E4430" s="45"/>
      <c r="F4430" s="42"/>
      <c r="G4430" s="42"/>
      <c r="H4430" s="42"/>
      <c r="I4430" s="45"/>
      <c r="J4430" s="42"/>
      <c r="K4430" s="42"/>
      <c r="L4430" s="42"/>
      <c r="M4430" s="42"/>
      <c r="N4430" s="42"/>
      <c r="O4430" s="42"/>
      <c r="P4430" s="42"/>
      <c r="Q4430" s="42"/>
    </row>
    <row r="4431" spans="1:17" ht="13" x14ac:dyDescent="0.15">
      <c r="A4431" s="42"/>
      <c r="B4431" s="167"/>
      <c r="C4431" s="46"/>
      <c r="D4431" s="43"/>
      <c r="E4431" s="45"/>
      <c r="F4431" s="42"/>
      <c r="G4431" s="42"/>
      <c r="H4431" s="42"/>
      <c r="I4431" s="45"/>
      <c r="J4431" s="42"/>
      <c r="K4431" s="42"/>
      <c r="L4431" s="42"/>
      <c r="M4431" s="42"/>
      <c r="N4431" s="42"/>
      <c r="O4431" s="42"/>
      <c r="P4431" s="42"/>
      <c r="Q4431" s="42"/>
    </row>
    <row r="4432" spans="1:17" ht="13" x14ac:dyDescent="0.15">
      <c r="A4432" s="42"/>
      <c r="B4432" s="167"/>
      <c r="C4432" s="46"/>
      <c r="D4432" s="43"/>
      <c r="E4432" s="45"/>
      <c r="F4432" s="42"/>
      <c r="G4432" s="42"/>
      <c r="H4432" s="42"/>
      <c r="I4432" s="45"/>
      <c r="J4432" s="42"/>
      <c r="K4432" s="42"/>
      <c r="L4432" s="42"/>
      <c r="M4432" s="42"/>
      <c r="N4432" s="42"/>
      <c r="O4432" s="42"/>
      <c r="P4432" s="42"/>
      <c r="Q4432" s="42"/>
    </row>
    <row r="4433" spans="1:17" ht="13" x14ac:dyDescent="0.15">
      <c r="A4433" s="42"/>
      <c r="B4433" s="167"/>
      <c r="C4433" s="46"/>
      <c r="D4433" s="43"/>
      <c r="E4433" s="45"/>
      <c r="F4433" s="42"/>
      <c r="G4433" s="42"/>
      <c r="H4433" s="42"/>
      <c r="I4433" s="45"/>
      <c r="J4433" s="42"/>
      <c r="K4433" s="42"/>
      <c r="L4433" s="42"/>
      <c r="M4433" s="42"/>
      <c r="N4433" s="42"/>
      <c r="O4433" s="42"/>
      <c r="P4433" s="42"/>
      <c r="Q4433" s="42"/>
    </row>
    <row r="4434" spans="1:17" ht="13" x14ac:dyDescent="0.15">
      <c r="A4434" s="42"/>
      <c r="B4434" s="167"/>
      <c r="C4434" s="46"/>
      <c r="D4434" s="43"/>
      <c r="E4434" s="45"/>
      <c r="F4434" s="42"/>
      <c r="G4434" s="42"/>
      <c r="H4434" s="42"/>
      <c r="I4434" s="45"/>
      <c r="J4434" s="42"/>
      <c r="K4434" s="42"/>
      <c r="L4434" s="42"/>
      <c r="M4434" s="42"/>
      <c r="N4434" s="42"/>
      <c r="O4434" s="42"/>
      <c r="P4434" s="42"/>
      <c r="Q4434" s="42"/>
    </row>
    <row r="4435" spans="1:17" ht="13" x14ac:dyDescent="0.15">
      <c r="A4435" s="42"/>
      <c r="B4435" s="167"/>
      <c r="C4435" s="46"/>
      <c r="D4435" s="43"/>
      <c r="E4435" s="45"/>
      <c r="F4435" s="42"/>
      <c r="G4435" s="42"/>
      <c r="H4435" s="42"/>
      <c r="I4435" s="45"/>
      <c r="J4435" s="42"/>
      <c r="K4435" s="42"/>
      <c r="L4435" s="42"/>
      <c r="M4435" s="42"/>
      <c r="N4435" s="42"/>
      <c r="O4435" s="42"/>
      <c r="P4435" s="42"/>
      <c r="Q4435" s="42"/>
    </row>
    <row r="4436" spans="1:17" ht="13" x14ac:dyDescent="0.15">
      <c r="A4436" s="42"/>
      <c r="B4436" s="167"/>
      <c r="C4436" s="46"/>
      <c r="D4436" s="43"/>
      <c r="E4436" s="45"/>
      <c r="F4436" s="42"/>
      <c r="G4436" s="42"/>
      <c r="H4436" s="42"/>
      <c r="I4436" s="45"/>
      <c r="J4436" s="42"/>
      <c r="K4436" s="42"/>
      <c r="L4436" s="42"/>
      <c r="M4436" s="42"/>
      <c r="N4436" s="42"/>
      <c r="O4436" s="42"/>
      <c r="P4436" s="42"/>
      <c r="Q4436" s="42"/>
    </row>
    <row r="4437" spans="1:17" ht="13" x14ac:dyDescent="0.15">
      <c r="A4437" s="42"/>
      <c r="B4437" s="167"/>
      <c r="C4437" s="46"/>
      <c r="D4437" s="43"/>
      <c r="E4437" s="45"/>
      <c r="F4437" s="42"/>
      <c r="G4437" s="42"/>
      <c r="H4437" s="42"/>
      <c r="I4437" s="45"/>
      <c r="J4437" s="42"/>
      <c r="K4437" s="42"/>
      <c r="L4437" s="42"/>
      <c r="M4437" s="42"/>
      <c r="N4437" s="42"/>
      <c r="O4437" s="42"/>
      <c r="P4437" s="42"/>
      <c r="Q4437" s="42"/>
    </row>
    <row r="4438" spans="1:17" ht="13" x14ac:dyDescent="0.15">
      <c r="A4438" s="42"/>
      <c r="B4438" s="167"/>
      <c r="C4438" s="46"/>
      <c r="D4438" s="43"/>
      <c r="E4438" s="45"/>
      <c r="F4438" s="42"/>
      <c r="G4438" s="42"/>
      <c r="H4438" s="42"/>
      <c r="I4438" s="45"/>
      <c r="J4438" s="42"/>
      <c r="K4438" s="42"/>
      <c r="L4438" s="42"/>
      <c r="M4438" s="42"/>
      <c r="N4438" s="42"/>
      <c r="O4438" s="42"/>
      <c r="P4438" s="42"/>
      <c r="Q4438" s="42"/>
    </row>
    <row r="4439" spans="1:17" ht="13" x14ac:dyDescent="0.15">
      <c r="A4439" s="42"/>
      <c r="B4439" s="167"/>
      <c r="C4439" s="46"/>
      <c r="D4439" s="43"/>
      <c r="E4439" s="45"/>
      <c r="F4439" s="42"/>
      <c r="G4439" s="42"/>
      <c r="H4439" s="42"/>
      <c r="I4439" s="45"/>
      <c r="J4439" s="42"/>
      <c r="K4439" s="42"/>
      <c r="L4439" s="42"/>
      <c r="M4439" s="42"/>
      <c r="N4439" s="42"/>
      <c r="O4439" s="42"/>
      <c r="P4439" s="42"/>
      <c r="Q4439" s="42"/>
    </row>
    <row r="4440" spans="1:17" ht="13" x14ac:dyDescent="0.15">
      <c r="A4440" s="42"/>
      <c r="B4440" s="167"/>
      <c r="C4440" s="46"/>
      <c r="D4440" s="43"/>
      <c r="E4440" s="45"/>
      <c r="F4440" s="42"/>
      <c r="G4440" s="42"/>
      <c r="H4440" s="42"/>
      <c r="I4440" s="45"/>
      <c r="J4440" s="42"/>
      <c r="K4440" s="42"/>
      <c r="L4440" s="42"/>
      <c r="M4440" s="42"/>
      <c r="N4440" s="42"/>
      <c r="O4440" s="42"/>
      <c r="P4440" s="42"/>
      <c r="Q4440" s="42"/>
    </row>
    <row r="4441" spans="1:17" ht="13" x14ac:dyDescent="0.15">
      <c r="A4441" s="42"/>
      <c r="B4441" s="167"/>
      <c r="C4441" s="46"/>
      <c r="D4441" s="43"/>
      <c r="E4441" s="45"/>
      <c r="F4441" s="42"/>
      <c r="G4441" s="42"/>
      <c r="H4441" s="42"/>
      <c r="I4441" s="45"/>
      <c r="J4441" s="42"/>
      <c r="K4441" s="42"/>
      <c r="L4441" s="42"/>
      <c r="M4441" s="42"/>
      <c r="N4441" s="42"/>
      <c r="O4441" s="42"/>
      <c r="P4441" s="42"/>
      <c r="Q4441" s="42"/>
    </row>
    <row r="4442" spans="1:17" ht="13" x14ac:dyDescent="0.15">
      <c r="A4442" s="42"/>
      <c r="B4442" s="167"/>
      <c r="C4442" s="46"/>
      <c r="D4442" s="43"/>
      <c r="E4442" s="45"/>
      <c r="F4442" s="42"/>
      <c r="G4442" s="42"/>
      <c r="H4442" s="42"/>
      <c r="I4442" s="45"/>
      <c r="J4442" s="42"/>
      <c r="K4442" s="42"/>
      <c r="L4442" s="42"/>
      <c r="M4442" s="42"/>
      <c r="N4442" s="42"/>
      <c r="O4442" s="42"/>
      <c r="P4442" s="42"/>
      <c r="Q4442" s="42"/>
    </row>
    <row r="4443" spans="1:17" ht="13" x14ac:dyDescent="0.15">
      <c r="A4443" s="42"/>
      <c r="B4443" s="167"/>
      <c r="C4443" s="46"/>
      <c r="D4443" s="43"/>
      <c r="E4443" s="45"/>
      <c r="F4443" s="42"/>
      <c r="G4443" s="42"/>
      <c r="H4443" s="42"/>
      <c r="I4443" s="45"/>
      <c r="J4443" s="42"/>
      <c r="K4443" s="42"/>
      <c r="L4443" s="42"/>
      <c r="M4443" s="42"/>
      <c r="N4443" s="42"/>
      <c r="O4443" s="42"/>
      <c r="P4443" s="42"/>
      <c r="Q4443" s="42"/>
    </row>
    <row r="4444" spans="1:17" ht="13" x14ac:dyDescent="0.15">
      <c r="A4444" s="42"/>
      <c r="B4444" s="167"/>
      <c r="C4444" s="46"/>
      <c r="D4444" s="43"/>
      <c r="E4444" s="45"/>
      <c r="F4444" s="42"/>
      <c r="G4444" s="42"/>
      <c r="H4444" s="42"/>
      <c r="I4444" s="45"/>
      <c r="J4444" s="42"/>
      <c r="K4444" s="42"/>
      <c r="L4444" s="42"/>
      <c r="M4444" s="42"/>
      <c r="N4444" s="42"/>
      <c r="O4444" s="42"/>
      <c r="P4444" s="42"/>
      <c r="Q4444" s="42"/>
    </row>
    <row r="4445" spans="1:17" ht="13" x14ac:dyDescent="0.15">
      <c r="A4445" s="42"/>
      <c r="B4445" s="167"/>
      <c r="C4445" s="46"/>
      <c r="D4445" s="43"/>
      <c r="E4445" s="45"/>
      <c r="F4445" s="42"/>
      <c r="G4445" s="42"/>
      <c r="H4445" s="42"/>
      <c r="I4445" s="45"/>
      <c r="J4445" s="42"/>
      <c r="K4445" s="42"/>
      <c r="L4445" s="42"/>
      <c r="M4445" s="42"/>
      <c r="N4445" s="42"/>
      <c r="O4445" s="42"/>
      <c r="P4445" s="42"/>
      <c r="Q4445" s="42"/>
    </row>
    <row r="4446" spans="1:17" ht="13" x14ac:dyDescent="0.15">
      <c r="A4446" s="42"/>
      <c r="B4446" s="167"/>
      <c r="C4446" s="46"/>
      <c r="D4446" s="43"/>
      <c r="E4446" s="45"/>
      <c r="F4446" s="42"/>
      <c r="G4446" s="42"/>
      <c r="H4446" s="42"/>
      <c r="I4446" s="45"/>
      <c r="J4446" s="42"/>
      <c r="K4446" s="42"/>
      <c r="L4446" s="42"/>
      <c r="M4446" s="42"/>
      <c r="N4446" s="42"/>
      <c r="O4446" s="42"/>
      <c r="P4446" s="42"/>
      <c r="Q4446" s="42"/>
    </row>
    <row r="4447" spans="1:17" ht="13" x14ac:dyDescent="0.15">
      <c r="A4447" s="42"/>
      <c r="B4447" s="167"/>
      <c r="C4447" s="46"/>
      <c r="D4447" s="43"/>
      <c r="E4447" s="45"/>
      <c r="F4447" s="42"/>
      <c r="G4447" s="42"/>
      <c r="H4447" s="42"/>
      <c r="I4447" s="45"/>
      <c r="J4447" s="42"/>
      <c r="K4447" s="42"/>
      <c r="L4447" s="42"/>
      <c r="M4447" s="42"/>
      <c r="N4447" s="42"/>
      <c r="O4447" s="42"/>
      <c r="P4447" s="42"/>
      <c r="Q4447" s="42"/>
    </row>
    <row r="4448" spans="1:17" ht="13" x14ac:dyDescent="0.15">
      <c r="A4448" s="42"/>
      <c r="B4448" s="167"/>
      <c r="C4448" s="46"/>
      <c r="D4448" s="43"/>
      <c r="E4448" s="45"/>
      <c r="F4448" s="42"/>
      <c r="G4448" s="42"/>
      <c r="H4448" s="42"/>
      <c r="I4448" s="45"/>
      <c r="J4448" s="42"/>
      <c r="K4448" s="42"/>
      <c r="L4448" s="42"/>
      <c r="M4448" s="42"/>
      <c r="N4448" s="42"/>
      <c r="O4448" s="42"/>
      <c r="P4448" s="42"/>
      <c r="Q4448" s="42"/>
    </row>
    <row r="4449" spans="1:17" ht="13" x14ac:dyDescent="0.15">
      <c r="A4449" s="42"/>
      <c r="B4449" s="167"/>
      <c r="C4449" s="46"/>
      <c r="D4449" s="43"/>
      <c r="E4449" s="45"/>
      <c r="F4449" s="42"/>
      <c r="G4449" s="42"/>
      <c r="H4449" s="42"/>
      <c r="I4449" s="45"/>
      <c r="J4449" s="42"/>
      <c r="K4449" s="42"/>
      <c r="L4449" s="42"/>
      <c r="M4449" s="42"/>
      <c r="N4449" s="42"/>
      <c r="O4449" s="42"/>
      <c r="P4449" s="42"/>
      <c r="Q4449" s="42"/>
    </row>
    <row r="4450" spans="1:17" ht="13" x14ac:dyDescent="0.15">
      <c r="A4450" s="42"/>
      <c r="B4450" s="167"/>
      <c r="C4450" s="46"/>
      <c r="D4450" s="43"/>
      <c r="E4450" s="45"/>
      <c r="F4450" s="42"/>
      <c r="G4450" s="42"/>
      <c r="H4450" s="42"/>
      <c r="I4450" s="45"/>
      <c r="J4450" s="42"/>
      <c r="K4450" s="42"/>
      <c r="L4450" s="42"/>
      <c r="M4450" s="42"/>
      <c r="N4450" s="42"/>
      <c r="O4450" s="42"/>
      <c r="P4450" s="42"/>
      <c r="Q4450" s="42"/>
    </row>
    <row r="4451" spans="1:17" ht="13" x14ac:dyDescent="0.15">
      <c r="A4451" s="42"/>
      <c r="B4451" s="167"/>
      <c r="C4451" s="46"/>
      <c r="D4451" s="43"/>
      <c r="E4451" s="45"/>
      <c r="F4451" s="42"/>
      <c r="G4451" s="42"/>
      <c r="H4451" s="42"/>
      <c r="I4451" s="45"/>
      <c r="J4451" s="42"/>
      <c r="K4451" s="42"/>
      <c r="L4451" s="42"/>
      <c r="M4451" s="42"/>
      <c r="N4451" s="42"/>
      <c r="O4451" s="42"/>
      <c r="P4451" s="42"/>
      <c r="Q4451" s="42"/>
    </row>
    <row r="4452" spans="1:17" ht="13" x14ac:dyDescent="0.15">
      <c r="A4452" s="42"/>
      <c r="B4452" s="167"/>
      <c r="C4452" s="46"/>
      <c r="D4452" s="43"/>
      <c r="E4452" s="45"/>
      <c r="F4452" s="42"/>
      <c r="G4452" s="42"/>
      <c r="H4452" s="42"/>
      <c r="I4452" s="45"/>
      <c r="J4452" s="42"/>
      <c r="K4452" s="42"/>
      <c r="L4452" s="42"/>
      <c r="M4452" s="42"/>
      <c r="N4452" s="42"/>
      <c r="O4452" s="42"/>
      <c r="P4452" s="42"/>
      <c r="Q4452" s="42"/>
    </row>
    <row r="4453" spans="1:17" ht="13" x14ac:dyDescent="0.15">
      <c r="A4453" s="42"/>
      <c r="B4453" s="167"/>
      <c r="C4453" s="46"/>
      <c r="D4453" s="43"/>
      <c r="E4453" s="45"/>
      <c r="F4453" s="42"/>
      <c r="G4453" s="42"/>
      <c r="H4453" s="42"/>
      <c r="I4453" s="45"/>
      <c r="J4453" s="42"/>
      <c r="K4453" s="42"/>
      <c r="L4453" s="42"/>
      <c r="M4453" s="42"/>
      <c r="N4453" s="42"/>
      <c r="O4453" s="42"/>
      <c r="P4453" s="42"/>
      <c r="Q4453" s="42"/>
    </row>
    <row r="4454" spans="1:17" ht="13" x14ac:dyDescent="0.15">
      <c r="A4454" s="42"/>
      <c r="B4454" s="167"/>
      <c r="C4454" s="46"/>
      <c r="D4454" s="43"/>
      <c r="E4454" s="45"/>
      <c r="F4454" s="42"/>
      <c r="G4454" s="42"/>
      <c r="H4454" s="42"/>
      <c r="I4454" s="45"/>
      <c r="J4454" s="42"/>
      <c r="K4454" s="42"/>
      <c r="L4454" s="42"/>
      <c r="M4454" s="42"/>
      <c r="N4454" s="42"/>
      <c r="O4454" s="42"/>
      <c r="P4454" s="42"/>
      <c r="Q4454" s="42"/>
    </row>
    <row r="4455" spans="1:17" ht="13" x14ac:dyDescent="0.15">
      <c r="A4455" s="42"/>
      <c r="B4455" s="167"/>
      <c r="C4455" s="46"/>
      <c r="D4455" s="43"/>
      <c r="E4455" s="45"/>
      <c r="F4455" s="42"/>
      <c r="G4455" s="42"/>
      <c r="H4455" s="42"/>
      <c r="I4455" s="45"/>
      <c r="J4455" s="42"/>
      <c r="K4455" s="42"/>
      <c r="L4455" s="42"/>
      <c r="M4455" s="42"/>
      <c r="N4455" s="42"/>
      <c r="O4455" s="42"/>
      <c r="P4455" s="42"/>
      <c r="Q4455" s="42"/>
    </row>
    <row r="4456" spans="1:17" ht="13" x14ac:dyDescent="0.15">
      <c r="A4456" s="42"/>
      <c r="B4456" s="167"/>
      <c r="C4456" s="46"/>
      <c r="D4456" s="43"/>
      <c r="E4456" s="45"/>
      <c r="F4456" s="42"/>
      <c r="G4456" s="42"/>
      <c r="H4456" s="42"/>
      <c r="I4456" s="45"/>
      <c r="J4456" s="42"/>
      <c r="K4456" s="42"/>
      <c r="L4456" s="42"/>
      <c r="M4456" s="42"/>
      <c r="N4456" s="42"/>
      <c r="O4456" s="42"/>
      <c r="P4456" s="42"/>
      <c r="Q4456" s="42"/>
    </row>
    <row r="4457" spans="1:17" ht="13" x14ac:dyDescent="0.15">
      <c r="A4457" s="42"/>
      <c r="B4457" s="167"/>
      <c r="C4457" s="46"/>
      <c r="D4457" s="43"/>
      <c r="E4457" s="45"/>
      <c r="F4457" s="42"/>
      <c r="G4457" s="42"/>
      <c r="H4457" s="42"/>
      <c r="I4457" s="45"/>
      <c r="J4457" s="42"/>
      <c r="K4457" s="42"/>
      <c r="L4457" s="42"/>
      <c r="M4457" s="42"/>
      <c r="N4457" s="42"/>
      <c r="O4457" s="42"/>
      <c r="P4457" s="42"/>
      <c r="Q4457" s="42"/>
    </row>
    <row r="4458" spans="1:17" ht="13" x14ac:dyDescent="0.15">
      <c r="A4458" s="42"/>
      <c r="B4458" s="167"/>
      <c r="C4458" s="46"/>
      <c r="D4458" s="43"/>
      <c r="E4458" s="45"/>
      <c r="F4458" s="42"/>
      <c r="G4458" s="42"/>
      <c r="H4458" s="42"/>
      <c r="I4458" s="45"/>
      <c r="J4458" s="42"/>
      <c r="K4458" s="42"/>
      <c r="L4458" s="42"/>
      <c r="M4458" s="42"/>
      <c r="N4458" s="42"/>
      <c r="O4458" s="42"/>
      <c r="P4458" s="42"/>
      <c r="Q4458" s="42"/>
    </row>
    <row r="4459" spans="1:17" ht="13" x14ac:dyDescent="0.15">
      <c r="A4459" s="42"/>
      <c r="B4459" s="167"/>
      <c r="C4459" s="46"/>
      <c r="D4459" s="43"/>
      <c r="E4459" s="45"/>
      <c r="F4459" s="42"/>
      <c r="G4459" s="42"/>
      <c r="H4459" s="42"/>
      <c r="I4459" s="45"/>
      <c r="J4459" s="42"/>
      <c r="K4459" s="42"/>
      <c r="L4459" s="42"/>
      <c r="M4459" s="42"/>
      <c r="N4459" s="42"/>
      <c r="O4459" s="42"/>
      <c r="P4459" s="42"/>
      <c r="Q4459" s="42"/>
    </row>
    <row r="4460" spans="1:17" ht="13" x14ac:dyDescent="0.15">
      <c r="A4460" s="42"/>
      <c r="B4460" s="167"/>
      <c r="C4460" s="46"/>
      <c r="D4460" s="43"/>
      <c r="E4460" s="45"/>
      <c r="F4460" s="42"/>
      <c r="G4460" s="42"/>
      <c r="H4460" s="42"/>
      <c r="I4460" s="45"/>
      <c r="J4460" s="42"/>
      <c r="K4460" s="42"/>
      <c r="L4460" s="42"/>
      <c r="M4460" s="42"/>
      <c r="N4460" s="42"/>
      <c r="O4460" s="42"/>
      <c r="P4460" s="42"/>
      <c r="Q4460" s="42"/>
    </row>
    <row r="4461" spans="1:17" ht="13" x14ac:dyDescent="0.15">
      <c r="A4461" s="42"/>
      <c r="B4461" s="167"/>
      <c r="C4461" s="46"/>
      <c r="D4461" s="43"/>
      <c r="E4461" s="45"/>
      <c r="F4461" s="42"/>
      <c r="G4461" s="42"/>
      <c r="H4461" s="42"/>
      <c r="I4461" s="45"/>
      <c r="J4461" s="42"/>
      <c r="K4461" s="42"/>
      <c r="L4461" s="42"/>
      <c r="M4461" s="42"/>
      <c r="N4461" s="42"/>
      <c r="O4461" s="42"/>
      <c r="P4461" s="42"/>
      <c r="Q4461" s="42"/>
    </row>
    <row r="4462" spans="1:17" ht="13" x14ac:dyDescent="0.15">
      <c r="A4462" s="42"/>
      <c r="B4462" s="167"/>
      <c r="C4462" s="46"/>
      <c r="D4462" s="43"/>
      <c r="E4462" s="45"/>
      <c r="F4462" s="42"/>
      <c r="G4462" s="42"/>
      <c r="H4462" s="42"/>
      <c r="I4462" s="45"/>
      <c r="J4462" s="42"/>
      <c r="K4462" s="42"/>
      <c r="L4462" s="42"/>
      <c r="M4462" s="42"/>
      <c r="N4462" s="42"/>
      <c r="O4462" s="42"/>
      <c r="P4462" s="42"/>
      <c r="Q4462" s="42"/>
    </row>
    <row r="4463" spans="1:17" ht="13" x14ac:dyDescent="0.15">
      <c r="A4463" s="42"/>
      <c r="B4463" s="167"/>
      <c r="C4463" s="46"/>
      <c r="D4463" s="43"/>
      <c r="E4463" s="45"/>
      <c r="F4463" s="42"/>
      <c r="G4463" s="42"/>
      <c r="H4463" s="42"/>
      <c r="I4463" s="45"/>
      <c r="J4463" s="42"/>
      <c r="K4463" s="42"/>
      <c r="L4463" s="42"/>
      <c r="M4463" s="42"/>
      <c r="N4463" s="42"/>
      <c r="O4463" s="42"/>
      <c r="P4463" s="42"/>
      <c r="Q4463" s="42"/>
    </row>
    <row r="4464" spans="1:17" ht="13" x14ac:dyDescent="0.15">
      <c r="A4464" s="42"/>
      <c r="B4464" s="167"/>
      <c r="C4464" s="46"/>
      <c r="D4464" s="43"/>
      <c r="E4464" s="45"/>
      <c r="F4464" s="42"/>
      <c r="G4464" s="42"/>
      <c r="H4464" s="42"/>
      <c r="I4464" s="45"/>
      <c r="J4464" s="42"/>
      <c r="K4464" s="42"/>
      <c r="L4464" s="42"/>
      <c r="M4464" s="42"/>
      <c r="N4464" s="42"/>
      <c r="O4464" s="42"/>
      <c r="P4464" s="42"/>
      <c r="Q4464" s="42"/>
    </row>
    <row r="4465" spans="1:17" ht="13" x14ac:dyDescent="0.15">
      <c r="A4465" s="42"/>
      <c r="B4465" s="167"/>
      <c r="C4465" s="46"/>
      <c r="D4465" s="43"/>
      <c r="E4465" s="45"/>
      <c r="F4465" s="42"/>
      <c r="G4465" s="42"/>
      <c r="H4465" s="42"/>
      <c r="I4465" s="45"/>
      <c r="J4465" s="42"/>
      <c r="K4465" s="42"/>
      <c r="L4465" s="42"/>
      <c r="M4465" s="42"/>
      <c r="N4465" s="42"/>
      <c r="O4465" s="42"/>
      <c r="P4465" s="42"/>
      <c r="Q4465" s="42"/>
    </row>
    <row r="4466" spans="1:17" ht="13" x14ac:dyDescent="0.15">
      <c r="A4466" s="42"/>
      <c r="B4466" s="167"/>
      <c r="C4466" s="46"/>
      <c r="D4466" s="43"/>
      <c r="E4466" s="45"/>
      <c r="F4466" s="42"/>
      <c r="G4466" s="42"/>
      <c r="H4466" s="42"/>
      <c r="I4466" s="45"/>
      <c r="J4466" s="42"/>
      <c r="K4466" s="42"/>
      <c r="L4466" s="42"/>
      <c r="M4466" s="42"/>
      <c r="N4466" s="42"/>
      <c r="O4466" s="42"/>
      <c r="P4466" s="42"/>
      <c r="Q4466" s="42"/>
    </row>
    <row r="4467" spans="1:17" ht="13" x14ac:dyDescent="0.15">
      <c r="A4467" s="42"/>
      <c r="B4467" s="167"/>
      <c r="C4467" s="46"/>
      <c r="D4467" s="43"/>
      <c r="E4467" s="45"/>
      <c r="F4467" s="42"/>
      <c r="G4467" s="42"/>
      <c r="H4467" s="42"/>
      <c r="I4467" s="45"/>
      <c r="J4467" s="42"/>
      <c r="K4467" s="42"/>
      <c r="L4467" s="42"/>
      <c r="M4467" s="42"/>
      <c r="N4467" s="42"/>
      <c r="O4467" s="42"/>
      <c r="P4467" s="42"/>
      <c r="Q4467" s="42"/>
    </row>
    <row r="4468" spans="1:17" ht="13" x14ac:dyDescent="0.15">
      <c r="A4468" s="42"/>
      <c r="B4468" s="167"/>
      <c r="C4468" s="46"/>
      <c r="D4468" s="43"/>
      <c r="E4468" s="45"/>
      <c r="F4468" s="42"/>
      <c r="G4468" s="42"/>
      <c r="H4468" s="42"/>
      <c r="I4468" s="45"/>
      <c r="J4468" s="42"/>
      <c r="K4468" s="42"/>
      <c r="L4468" s="42"/>
      <c r="M4468" s="42"/>
      <c r="N4468" s="42"/>
      <c r="O4468" s="42"/>
      <c r="P4468" s="42"/>
      <c r="Q4468" s="42"/>
    </row>
    <row r="4469" spans="1:17" ht="13" x14ac:dyDescent="0.15">
      <c r="A4469" s="42"/>
      <c r="B4469" s="167"/>
      <c r="C4469" s="46"/>
      <c r="D4469" s="43"/>
      <c r="E4469" s="45"/>
      <c r="F4469" s="42"/>
      <c r="G4469" s="42"/>
      <c r="H4469" s="42"/>
      <c r="I4469" s="45"/>
      <c r="J4469" s="42"/>
      <c r="K4469" s="42"/>
      <c r="L4469" s="42"/>
      <c r="M4469" s="42"/>
      <c r="N4469" s="42"/>
      <c r="O4469" s="42"/>
      <c r="P4469" s="42"/>
      <c r="Q4469" s="42"/>
    </row>
    <row r="4470" spans="1:17" ht="13" x14ac:dyDescent="0.15">
      <c r="A4470" s="42"/>
      <c r="B4470" s="167"/>
      <c r="C4470" s="46"/>
      <c r="D4470" s="43"/>
      <c r="E4470" s="45"/>
      <c r="F4470" s="42"/>
      <c r="G4470" s="42"/>
      <c r="H4470" s="42"/>
      <c r="I4470" s="45"/>
      <c r="J4470" s="42"/>
      <c r="K4470" s="42"/>
      <c r="L4470" s="42"/>
      <c r="M4470" s="42"/>
      <c r="N4470" s="42"/>
      <c r="O4470" s="42"/>
      <c r="P4470" s="42"/>
      <c r="Q4470" s="42"/>
    </row>
    <row r="4471" spans="1:17" ht="13" x14ac:dyDescent="0.15">
      <c r="A4471" s="42"/>
      <c r="B4471" s="167"/>
      <c r="C4471" s="46"/>
      <c r="D4471" s="43"/>
      <c r="E4471" s="45"/>
      <c r="F4471" s="42"/>
      <c r="G4471" s="42"/>
      <c r="H4471" s="42"/>
      <c r="I4471" s="45"/>
      <c r="J4471" s="42"/>
      <c r="K4471" s="42"/>
      <c r="L4471" s="42"/>
      <c r="M4471" s="42"/>
      <c r="N4471" s="42"/>
      <c r="O4471" s="42"/>
      <c r="P4471" s="42"/>
      <c r="Q4471" s="42"/>
    </row>
    <row r="4472" spans="1:17" ht="13" x14ac:dyDescent="0.15">
      <c r="A4472" s="42"/>
      <c r="B4472" s="167"/>
      <c r="C4472" s="46"/>
      <c r="D4472" s="43"/>
      <c r="E4472" s="45"/>
      <c r="F4472" s="42"/>
      <c r="G4472" s="42"/>
      <c r="H4472" s="42"/>
      <c r="I4472" s="45"/>
      <c r="J4472" s="42"/>
      <c r="K4472" s="42"/>
      <c r="L4472" s="42"/>
      <c r="M4472" s="42"/>
      <c r="N4472" s="42"/>
      <c r="O4472" s="42"/>
      <c r="P4472" s="42"/>
      <c r="Q4472" s="42"/>
    </row>
    <row r="4473" spans="1:17" ht="13" x14ac:dyDescent="0.15">
      <c r="A4473" s="42"/>
      <c r="B4473" s="167"/>
      <c r="C4473" s="46"/>
      <c r="D4473" s="43"/>
      <c r="E4473" s="45"/>
      <c r="F4473" s="42"/>
      <c r="G4473" s="42"/>
      <c r="H4473" s="42"/>
      <c r="I4473" s="45"/>
      <c r="J4473" s="42"/>
      <c r="K4473" s="42"/>
      <c r="L4473" s="42"/>
      <c r="M4473" s="42"/>
      <c r="N4473" s="42"/>
      <c r="O4473" s="42"/>
      <c r="P4473" s="42"/>
      <c r="Q4473" s="42"/>
    </row>
    <row r="4474" spans="1:17" ht="13" x14ac:dyDescent="0.15">
      <c r="A4474" s="42"/>
      <c r="B4474" s="167"/>
      <c r="C4474" s="46"/>
      <c r="D4474" s="43"/>
      <c r="E4474" s="45"/>
      <c r="F4474" s="42"/>
      <c r="G4474" s="42"/>
      <c r="H4474" s="42"/>
      <c r="I4474" s="45"/>
      <c r="J4474" s="42"/>
      <c r="K4474" s="42"/>
      <c r="L4474" s="42"/>
      <c r="M4474" s="42"/>
      <c r="N4474" s="42"/>
      <c r="O4474" s="42"/>
      <c r="P4474" s="42"/>
      <c r="Q4474" s="42"/>
    </row>
    <row r="4475" spans="1:17" ht="13" x14ac:dyDescent="0.15">
      <c r="A4475" s="42"/>
      <c r="B4475" s="167"/>
      <c r="C4475" s="46"/>
      <c r="D4475" s="43"/>
      <c r="E4475" s="45"/>
      <c r="F4475" s="42"/>
      <c r="G4475" s="42"/>
      <c r="H4475" s="42"/>
      <c r="I4475" s="45"/>
      <c r="J4475" s="42"/>
      <c r="K4475" s="42"/>
      <c r="L4475" s="42"/>
      <c r="M4475" s="42"/>
      <c r="N4475" s="42"/>
      <c r="O4475" s="42"/>
      <c r="P4475" s="42"/>
      <c r="Q4475" s="42"/>
    </row>
    <row r="4476" spans="1:17" ht="13" x14ac:dyDescent="0.15">
      <c r="A4476" s="42"/>
      <c r="B4476" s="167"/>
      <c r="C4476" s="46"/>
      <c r="D4476" s="43"/>
      <c r="E4476" s="45"/>
      <c r="F4476" s="42"/>
      <c r="G4476" s="42"/>
      <c r="H4476" s="42"/>
      <c r="I4476" s="45"/>
      <c r="J4476" s="42"/>
      <c r="K4476" s="42"/>
      <c r="L4476" s="42"/>
      <c r="M4476" s="42"/>
      <c r="N4476" s="42"/>
      <c r="O4476" s="42"/>
      <c r="P4476" s="42"/>
      <c r="Q4476" s="42"/>
    </row>
    <row r="4477" spans="1:17" ht="13" x14ac:dyDescent="0.15">
      <c r="A4477" s="42"/>
      <c r="B4477" s="167"/>
      <c r="C4477" s="46"/>
      <c r="D4477" s="43"/>
      <c r="E4477" s="45"/>
      <c r="F4477" s="42"/>
      <c r="G4477" s="42"/>
      <c r="H4477" s="42"/>
      <c r="I4477" s="45"/>
      <c r="J4477" s="42"/>
      <c r="K4477" s="42"/>
      <c r="L4477" s="42"/>
      <c r="M4477" s="42"/>
      <c r="N4477" s="42"/>
      <c r="O4477" s="42"/>
      <c r="P4477" s="42"/>
      <c r="Q4477" s="42"/>
    </row>
    <row r="4478" spans="1:17" ht="13" x14ac:dyDescent="0.15">
      <c r="A4478" s="42"/>
      <c r="B4478" s="167"/>
      <c r="C4478" s="46"/>
      <c r="D4478" s="43"/>
      <c r="E4478" s="45"/>
      <c r="F4478" s="42"/>
      <c r="G4478" s="42"/>
      <c r="H4478" s="42"/>
      <c r="I4478" s="45"/>
      <c r="J4478" s="42"/>
      <c r="K4478" s="42"/>
      <c r="L4478" s="42"/>
      <c r="M4478" s="42"/>
      <c r="N4478" s="42"/>
      <c r="O4478" s="42"/>
      <c r="P4478" s="42"/>
      <c r="Q4478" s="42"/>
    </row>
    <row r="4479" spans="1:17" ht="13" x14ac:dyDescent="0.15">
      <c r="A4479" s="42"/>
      <c r="B4479" s="167"/>
      <c r="C4479" s="46"/>
      <c r="D4479" s="43"/>
      <c r="E4479" s="45"/>
      <c r="F4479" s="42"/>
      <c r="G4479" s="42"/>
      <c r="H4479" s="42"/>
      <c r="I4479" s="45"/>
      <c r="J4479" s="42"/>
      <c r="K4479" s="42"/>
      <c r="L4479" s="42"/>
      <c r="M4479" s="42"/>
      <c r="N4479" s="42"/>
      <c r="O4479" s="42"/>
      <c r="P4479" s="42"/>
      <c r="Q4479" s="42"/>
    </row>
    <row r="4480" spans="1:17" ht="13" x14ac:dyDescent="0.15">
      <c r="A4480" s="42"/>
      <c r="B4480" s="167"/>
      <c r="C4480" s="46"/>
      <c r="D4480" s="43"/>
      <c r="E4480" s="45"/>
      <c r="F4480" s="42"/>
      <c r="G4480" s="42"/>
      <c r="H4480" s="42"/>
      <c r="I4480" s="45"/>
      <c r="J4480" s="42"/>
      <c r="K4480" s="42"/>
      <c r="L4480" s="42"/>
      <c r="M4480" s="42"/>
      <c r="N4480" s="42"/>
      <c r="O4480" s="42"/>
      <c r="P4480" s="42"/>
      <c r="Q4480" s="42"/>
    </row>
    <row r="4481" spans="1:17" ht="13" x14ac:dyDescent="0.15">
      <c r="A4481" s="42"/>
      <c r="B4481" s="167"/>
      <c r="C4481" s="46"/>
      <c r="D4481" s="43"/>
      <c r="E4481" s="45"/>
      <c r="F4481" s="42"/>
      <c r="G4481" s="42"/>
      <c r="H4481" s="42"/>
      <c r="I4481" s="45"/>
      <c r="J4481" s="42"/>
      <c r="K4481" s="42"/>
      <c r="L4481" s="42"/>
      <c r="M4481" s="42"/>
      <c r="N4481" s="42"/>
      <c r="O4481" s="42"/>
      <c r="P4481" s="42"/>
      <c r="Q4481" s="42"/>
    </row>
    <row r="4482" spans="1:17" ht="13" x14ac:dyDescent="0.15">
      <c r="A4482" s="42"/>
      <c r="B4482" s="167"/>
      <c r="C4482" s="46"/>
      <c r="D4482" s="43"/>
      <c r="E4482" s="45"/>
      <c r="F4482" s="42"/>
      <c r="G4482" s="42"/>
      <c r="H4482" s="42"/>
      <c r="I4482" s="45"/>
      <c r="J4482" s="42"/>
      <c r="K4482" s="42"/>
      <c r="L4482" s="42"/>
      <c r="M4482" s="42"/>
      <c r="N4482" s="42"/>
      <c r="O4482" s="42"/>
      <c r="P4482" s="42"/>
      <c r="Q4482" s="42"/>
    </row>
    <row r="4483" spans="1:17" ht="13" x14ac:dyDescent="0.15">
      <c r="A4483" s="42"/>
      <c r="B4483" s="167"/>
      <c r="C4483" s="46"/>
      <c r="D4483" s="43"/>
      <c r="E4483" s="45"/>
      <c r="F4483" s="42"/>
      <c r="G4483" s="42"/>
      <c r="H4483" s="42"/>
      <c r="I4483" s="45"/>
      <c r="J4483" s="42"/>
      <c r="K4483" s="42"/>
      <c r="L4483" s="42"/>
      <c r="M4483" s="42"/>
      <c r="N4483" s="42"/>
      <c r="O4483" s="42"/>
      <c r="P4483" s="42"/>
      <c r="Q4483" s="42"/>
    </row>
    <row r="4484" spans="1:17" ht="13" x14ac:dyDescent="0.15">
      <c r="A4484" s="42"/>
      <c r="B4484" s="167"/>
      <c r="C4484" s="46"/>
      <c r="D4484" s="43"/>
      <c r="E4484" s="45"/>
      <c r="F4484" s="42"/>
      <c r="G4484" s="42"/>
      <c r="H4484" s="42"/>
      <c r="I4484" s="45"/>
      <c r="J4484" s="42"/>
      <c r="K4484" s="42"/>
      <c r="L4484" s="42"/>
      <c r="M4484" s="42"/>
      <c r="N4484" s="42"/>
      <c r="O4484" s="42"/>
      <c r="P4484" s="42"/>
      <c r="Q4484" s="42"/>
    </row>
    <row r="4485" spans="1:17" ht="13" x14ac:dyDescent="0.15">
      <c r="A4485" s="42"/>
      <c r="B4485" s="167"/>
      <c r="C4485" s="46"/>
      <c r="D4485" s="43"/>
      <c r="E4485" s="45"/>
      <c r="F4485" s="42"/>
      <c r="G4485" s="42"/>
      <c r="H4485" s="42"/>
      <c r="I4485" s="45"/>
      <c r="J4485" s="42"/>
      <c r="K4485" s="42"/>
      <c r="L4485" s="42"/>
      <c r="M4485" s="42"/>
      <c r="N4485" s="42"/>
      <c r="O4485" s="42"/>
      <c r="P4485" s="42"/>
      <c r="Q4485" s="42"/>
    </row>
    <row r="4486" spans="1:17" ht="13" x14ac:dyDescent="0.15">
      <c r="A4486" s="42"/>
      <c r="B4486" s="167"/>
      <c r="C4486" s="46"/>
      <c r="D4486" s="43"/>
      <c r="E4486" s="45"/>
      <c r="F4486" s="42"/>
      <c r="G4486" s="42"/>
      <c r="H4486" s="42"/>
      <c r="I4486" s="45"/>
      <c r="J4486" s="42"/>
      <c r="K4486" s="42"/>
      <c r="L4486" s="42"/>
      <c r="M4486" s="42"/>
      <c r="N4486" s="42"/>
      <c r="O4486" s="42"/>
      <c r="P4486" s="42"/>
      <c r="Q4486" s="42"/>
    </row>
    <row r="4487" spans="1:17" ht="13" x14ac:dyDescent="0.15">
      <c r="A4487" s="42"/>
      <c r="B4487" s="167"/>
      <c r="C4487" s="46"/>
      <c r="D4487" s="43"/>
      <c r="E4487" s="45"/>
      <c r="F4487" s="42"/>
      <c r="G4487" s="42"/>
      <c r="H4487" s="42"/>
      <c r="I4487" s="45"/>
      <c r="J4487" s="42"/>
      <c r="K4487" s="42"/>
      <c r="L4487" s="42"/>
      <c r="M4487" s="42"/>
      <c r="N4487" s="42"/>
      <c r="O4487" s="42"/>
      <c r="P4487" s="42"/>
      <c r="Q4487" s="42"/>
    </row>
    <row r="4488" spans="1:17" ht="13" x14ac:dyDescent="0.15">
      <c r="A4488" s="42"/>
      <c r="B4488" s="167"/>
      <c r="C4488" s="46"/>
      <c r="D4488" s="43"/>
      <c r="E4488" s="45"/>
      <c r="F4488" s="42"/>
      <c r="G4488" s="42"/>
      <c r="H4488" s="42"/>
      <c r="I4488" s="45"/>
      <c r="J4488" s="42"/>
      <c r="K4488" s="42"/>
      <c r="L4488" s="42"/>
      <c r="M4488" s="42"/>
      <c r="N4488" s="42"/>
      <c r="O4488" s="42"/>
      <c r="P4488" s="42"/>
      <c r="Q4488" s="42"/>
    </row>
    <row r="4489" spans="1:17" ht="13" x14ac:dyDescent="0.15">
      <c r="A4489" s="42"/>
      <c r="B4489" s="167"/>
      <c r="C4489" s="46"/>
      <c r="D4489" s="43"/>
      <c r="E4489" s="45"/>
      <c r="F4489" s="42"/>
      <c r="G4489" s="42"/>
      <c r="H4489" s="42"/>
      <c r="I4489" s="45"/>
      <c r="J4489" s="42"/>
      <c r="K4489" s="42"/>
      <c r="L4489" s="42"/>
      <c r="M4489" s="42"/>
      <c r="N4489" s="42"/>
      <c r="O4489" s="42"/>
      <c r="P4489" s="42"/>
      <c r="Q4489" s="42"/>
    </row>
    <row r="4490" spans="1:17" ht="13" x14ac:dyDescent="0.15">
      <c r="A4490" s="42"/>
      <c r="B4490" s="167"/>
      <c r="C4490" s="46"/>
      <c r="D4490" s="43"/>
      <c r="E4490" s="45"/>
      <c r="F4490" s="42"/>
      <c r="G4490" s="42"/>
      <c r="H4490" s="42"/>
      <c r="I4490" s="45"/>
      <c r="J4490" s="42"/>
      <c r="K4490" s="42"/>
      <c r="L4490" s="42"/>
      <c r="M4490" s="42"/>
      <c r="N4490" s="42"/>
      <c r="O4490" s="42"/>
      <c r="P4490" s="42"/>
      <c r="Q4490" s="42"/>
    </row>
    <row r="4491" spans="1:17" ht="13" x14ac:dyDescent="0.15">
      <c r="A4491" s="42"/>
      <c r="B4491" s="167"/>
      <c r="C4491" s="46"/>
      <c r="D4491" s="43"/>
      <c r="E4491" s="45"/>
      <c r="F4491" s="42"/>
      <c r="G4491" s="42"/>
      <c r="H4491" s="42"/>
      <c r="I4491" s="45"/>
      <c r="J4491" s="42"/>
      <c r="K4491" s="42"/>
      <c r="L4491" s="42"/>
      <c r="M4491" s="42"/>
      <c r="N4491" s="42"/>
      <c r="O4491" s="42"/>
      <c r="P4491" s="42"/>
      <c r="Q4491" s="42"/>
    </row>
    <row r="4492" spans="1:17" ht="13" x14ac:dyDescent="0.15">
      <c r="A4492" s="42"/>
      <c r="B4492" s="167"/>
      <c r="C4492" s="46"/>
      <c r="D4492" s="43"/>
      <c r="E4492" s="45"/>
      <c r="F4492" s="42"/>
      <c r="G4492" s="42"/>
      <c r="H4492" s="42"/>
      <c r="I4492" s="45"/>
      <c r="J4492" s="42"/>
      <c r="K4492" s="42"/>
      <c r="L4492" s="42"/>
      <c r="M4492" s="42"/>
      <c r="N4492" s="42"/>
      <c r="O4492" s="42"/>
      <c r="P4492" s="42"/>
      <c r="Q4492" s="42"/>
    </row>
    <row r="4493" spans="1:17" ht="13" x14ac:dyDescent="0.15">
      <c r="A4493" s="42"/>
      <c r="B4493" s="167"/>
      <c r="C4493" s="46"/>
      <c r="D4493" s="43"/>
      <c r="E4493" s="45"/>
      <c r="F4493" s="42"/>
      <c r="G4493" s="42"/>
      <c r="H4493" s="42"/>
      <c r="I4493" s="45"/>
      <c r="J4493" s="42"/>
      <c r="K4493" s="42"/>
      <c r="L4493" s="42"/>
      <c r="M4493" s="42"/>
      <c r="N4493" s="42"/>
      <c r="O4493" s="42"/>
      <c r="P4493" s="42"/>
      <c r="Q4493" s="42"/>
    </row>
    <row r="4494" spans="1:17" ht="13" x14ac:dyDescent="0.15">
      <c r="A4494" s="42"/>
      <c r="B4494" s="167"/>
      <c r="C4494" s="46"/>
      <c r="D4494" s="43"/>
      <c r="E4494" s="45"/>
      <c r="F4494" s="42"/>
      <c r="G4494" s="42"/>
      <c r="H4494" s="42"/>
      <c r="I4494" s="45"/>
      <c r="J4494" s="42"/>
      <c r="K4494" s="42"/>
      <c r="L4494" s="42"/>
      <c r="M4494" s="42"/>
      <c r="N4494" s="42"/>
      <c r="O4494" s="42"/>
      <c r="P4494" s="42"/>
      <c r="Q4494" s="42"/>
    </row>
    <row r="4495" spans="1:17" ht="13" x14ac:dyDescent="0.15">
      <c r="A4495" s="42"/>
      <c r="B4495" s="167"/>
      <c r="C4495" s="46"/>
      <c r="D4495" s="43"/>
      <c r="E4495" s="45"/>
      <c r="F4495" s="42"/>
      <c r="G4495" s="42"/>
      <c r="H4495" s="42"/>
      <c r="I4495" s="45"/>
      <c r="J4495" s="42"/>
      <c r="K4495" s="42"/>
      <c r="L4495" s="42"/>
      <c r="M4495" s="42"/>
      <c r="N4495" s="42"/>
      <c r="O4495" s="42"/>
      <c r="P4495" s="42"/>
      <c r="Q4495" s="42"/>
    </row>
    <row r="4496" spans="1:17" ht="13" x14ac:dyDescent="0.15">
      <c r="A4496" s="42"/>
      <c r="B4496" s="167"/>
      <c r="C4496" s="46"/>
      <c r="D4496" s="43"/>
      <c r="E4496" s="45"/>
      <c r="F4496" s="42"/>
      <c r="G4496" s="42"/>
      <c r="H4496" s="42"/>
      <c r="I4496" s="45"/>
      <c r="J4496" s="42"/>
      <c r="K4496" s="42"/>
      <c r="L4496" s="42"/>
      <c r="M4496" s="42"/>
      <c r="N4496" s="42"/>
      <c r="O4496" s="42"/>
      <c r="P4496" s="42"/>
      <c r="Q4496" s="42"/>
    </row>
    <row r="4497" spans="1:17" ht="13" x14ac:dyDescent="0.15">
      <c r="A4497" s="42"/>
      <c r="B4497" s="167"/>
      <c r="C4497" s="46"/>
      <c r="D4497" s="43"/>
      <c r="E4497" s="45"/>
      <c r="F4497" s="42"/>
      <c r="G4497" s="42"/>
      <c r="H4497" s="42"/>
      <c r="I4497" s="45"/>
      <c r="J4497" s="42"/>
      <c r="K4497" s="42"/>
      <c r="L4497" s="42"/>
      <c r="M4497" s="42"/>
      <c r="N4497" s="42"/>
      <c r="O4497" s="42"/>
      <c r="P4497" s="42"/>
      <c r="Q4497" s="42"/>
    </row>
    <row r="4498" spans="1:17" ht="13" x14ac:dyDescent="0.15">
      <c r="A4498" s="42"/>
      <c r="B4498" s="167"/>
      <c r="C4498" s="46"/>
      <c r="D4498" s="43"/>
      <c r="E4498" s="45"/>
      <c r="F4498" s="42"/>
      <c r="G4498" s="42"/>
      <c r="H4498" s="42"/>
      <c r="I4498" s="45"/>
      <c r="J4498" s="42"/>
      <c r="K4498" s="42"/>
      <c r="L4498" s="42"/>
      <c r="M4498" s="42"/>
      <c r="N4498" s="42"/>
      <c r="O4498" s="42"/>
      <c r="P4498" s="42"/>
      <c r="Q4498" s="42"/>
    </row>
    <row r="4499" spans="1:17" ht="13" x14ac:dyDescent="0.15">
      <c r="A4499" s="42"/>
      <c r="B4499" s="167"/>
      <c r="C4499" s="46"/>
      <c r="D4499" s="43"/>
      <c r="E4499" s="45"/>
      <c r="F4499" s="42"/>
      <c r="G4499" s="42"/>
      <c r="H4499" s="42"/>
      <c r="I4499" s="45"/>
      <c r="J4499" s="42"/>
      <c r="K4499" s="42"/>
      <c r="L4499" s="42"/>
      <c r="M4499" s="42"/>
      <c r="N4499" s="42"/>
      <c r="O4499" s="42"/>
      <c r="P4499" s="42"/>
      <c r="Q4499" s="42"/>
    </row>
    <row r="4500" spans="1:17" ht="13" x14ac:dyDescent="0.15">
      <c r="A4500" s="42"/>
      <c r="B4500" s="167"/>
      <c r="C4500" s="46"/>
      <c r="D4500" s="43"/>
      <c r="E4500" s="45"/>
      <c r="F4500" s="42"/>
      <c r="G4500" s="42"/>
      <c r="H4500" s="42"/>
      <c r="I4500" s="45"/>
      <c r="J4500" s="42"/>
      <c r="K4500" s="42"/>
      <c r="L4500" s="42"/>
      <c r="M4500" s="42"/>
      <c r="N4500" s="42"/>
      <c r="O4500" s="42"/>
      <c r="P4500" s="42"/>
      <c r="Q4500" s="42"/>
    </row>
    <row r="4501" spans="1:17" ht="13" x14ac:dyDescent="0.15">
      <c r="A4501" s="42"/>
      <c r="B4501" s="167"/>
      <c r="C4501" s="46"/>
      <c r="D4501" s="43"/>
      <c r="E4501" s="45"/>
      <c r="F4501" s="42"/>
      <c r="G4501" s="42"/>
      <c r="H4501" s="42"/>
      <c r="I4501" s="45"/>
      <c r="J4501" s="42"/>
      <c r="K4501" s="42"/>
      <c r="L4501" s="42"/>
      <c r="M4501" s="42"/>
      <c r="N4501" s="42"/>
      <c r="O4501" s="42"/>
      <c r="P4501" s="42"/>
      <c r="Q4501" s="42"/>
    </row>
    <row r="4502" spans="1:17" ht="13" x14ac:dyDescent="0.15">
      <c r="A4502" s="42"/>
      <c r="B4502" s="167"/>
      <c r="C4502" s="46"/>
      <c r="D4502" s="43"/>
      <c r="E4502" s="45"/>
      <c r="F4502" s="42"/>
      <c r="G4502" s="42"/>
      <c r="H4502" s="42"/>
      <c r="I4502" s="45"/>
      <c r="J4502" s="42"/>
      <c r="K4502" s="42"/>
      <c r="L4502" s="42"/>
      <c r="M4502" s="42"/>
      <c r="N4502" s="42"/>
      <c r="O4502" s="42"/>
      <c r="P4502" s="42"/>
      <c r="Q4502" s="42"/>
    </row>
    <row r="4503" spans="1:17" ht="13" x14ac:dyDescent="0.15">
      <c r="A4503" s="42"/>
      <c r="B4503" s="167"/>
      <c r="C4503" s="46"/>
      <c r="D4503" s="43"/>
      <c r="E4503" s="45"/>
      <c r="F4503" s="42"/>
      <c r="G4503" s="42"/>
      <c r="H4503" s="42"/>
      <c r="I4503" s="45"/>
      <c r="J4503" s="42"/>
      <c r="K4503" s="42"/>
      <c r="L4503" s="42"/>
      <c r="M4503" s="42"/>
      <c r="N4503" s="42"/>
      <c r="O4503" s="42"/>
      <c r="P4503" s="42"/>
      <c r="Q4503" s="42"/>
    </row>
    <row r="4504" spans="1:17" ht="13" x14ac:dyDescent="0.15">
      <c r="A4504" s="42"/>
      <c r="B4504" s="167"/>
      <c r="C4504" s="46"/>
      <c r="D4504" s="43"/>
      <c r="E4504" s="45"/>
      <c r="F4504" s="42"/>
      <c r="G4504" s="42"/>
      <c r="H4504" s="42"/>
      <c r="I4504" s="45"/>
      <c r="J4504" s="42"/>
      <c r="K4504" s="42"/>
      <c r="L4504" s="42"/>
      <c r="M4504" s="42"/>
      <c r="N4504" s="42"/>
      <c r="O4504" s="42"/>
      <c r="P4504" s="42"/>
      <c r="Q4504" s="42"/>
    </row>
    <row r="4505" spans="1:17" ht="13" x14ac:dyDescent="0.15">
      <c r="A4505" s="42"/>
      <c r="B4505" s="167"/>
      <c r="C4505" s="46"/>
      <c r="D4505" s="43"/>
      <c r="E4505" s="45"/>
      <c r="F4505" s="42"/>
      <c r="G4505" s="42"/>
      <c r="H4505" s="42"/>
      <c r="I4505" s="45"/>
      <c r="J4505" s="42"/>
      <c r="K4505" s="42"/>
      <c r="L4505" s="42"/>
      <c r="M4505" s="42"/>
      <c r="N4505" s="42"/>
      <c r="O4505" s="42"/>
      <c r="P4505" s="42"/>
      <c r="Q4505" s="42"/>
    </row>
    <row r="4506" spans="1:17" ht="13" x14ac:dyDescent="0.15">
      <c r="A4506" s="42"/>
      <c r="B4506" s="167"/>
      <c r="C4506" s="46"/>
      <c r="D4506" s="43"/>
      <c r="E4506" s="45"/>
      <c r="F4506" s="42"/>
      <c r="G4506" s="42"/>
      <c r="H4506" s="42"/>
      <c r="I4506" s="45"/>
      <c r="J4506" s="42"/>
      <c r="K4506" s="42"/>
      <c r="L4506" s="42"/>
      <c r="M4506" s="42"/>
      <c r="N4506" s="42"/>
      <c r="O4506" s="42"/>
      <c r="P4506" s="42"/>
      <c r="Q4506" s="42"/>
    </row>
    <row r="4507" spans="1:17" ht="13" x14ac:dyDescent="0.15">
      <c r="A4507" s="42"/>
      <c r="B4507" s="167"/>
      <c r="C4507" s="46"/>
      <c r="D4507" s="43"/>
      <c r="E4507" s="45"/>
      <c r="F4507" s="42"/>
      <c r="G4507" s="42"/>
      <c r="H4507" s="42"/>
      <c r="I4507" s="45"/>
      <c r="J4507" s="42"/>
      <c r="K4507" s="42"/>
      <c r="L4507" s="42"/>
      <c r="M4507" s="42"/>
      <c r="N4507" s="42"/>
      <c r="O4507" s="42"/>
      <c r="P4507" s="42"/>
      <c r="Q4507" s="42"/>
    </row>
    <row r="4508" spans="1:17" ht="13" x14ac:dyDescent="0.15">
      <c r="A4508" s="42"/>
      <c r="B4508" s="167"/>
      <c r="C4508" s="46"/>
      <c r="D4508" s="43"/>
      <c r="E4508" s="45"/>
      <c r="F4508" s="42"/>
      <c r="G4508" s="42"/>
      <c r="H4508" s="42"/>
      <c r="I4508" s="45"/>
      <c r="J4508" s="42"/>
      <c r="K4508" s="42"/>
      <c r="L4508" s="42"/>
      <c r="M4508" s="42"/>
      <c r="N4508" s="42"/>
      <c r="O4508" s="42"/>
      <c r="P4508" s="42"/>
      <c r="Q4508" s="42"/>
    </row>
    <row r="4509" spans="1:17" ht="13" x14ac:dyDescent="0.15">
      <c r="A4509" s="42"/>
      <c r="B4509" s="167"/>
      <c r="C4509" s="46"/>
      <c r="D4509" s="43"/>
      <c r="E4509" s="45"/>
      <c r="F4509" s="42"/>
      <c r="G4509" s="42"/>
      <c r="H4509" s="42"/>
      <c r="I4509" s="45"/>
      <c r="J4509" s="42"/>
      <c r="K4509" s="42"/>
      <c r="L4509" s="42"/>
      <c r="M4509" s="42"/>
      <c r="N4509" s="42"/>
      <c r="O4509" s="42"/>
      <c r="P4509" s="42"/>
      <c r="Q4509" s="42"/>
    </row>
    <row r="4510" spans="1:17" ht="13" x14ac:dyDescent="0.15">
      <c r="A4510" s="42"/>
      <c r="B4510" s="167"/>
      <c r="C4510" s="46"/>
      <c r="D4510" s="43"/>
      <c r="E4510" s="45"/>
      <c r="F4510" s="42"/>
      <c r="G4510" s="42"/>
      <c r="H4510" s="42"/>
      <c r="I4510" s="45"/>
      <c r="J4510" s="42"/>
      <c r="K4510" s="42"/>
      <c r="L4510" s="42"/>
      <c r="M4510" s="42"/>
      <c r="N4510" s="42"/>
      <c r="O4510" s="42"/>
      <c r="P4510" s="42"/>
      <c r="Q4510" s="42"/>
    </row>
    <row r="4511" spans="1:17" ht="13" x14ac:dyDescent="0.15">
      <c r="A4511" s="42"/>
      <c r="B4511" s="167"/>
      <c r="C4511" s="46"/>
      <c r="D4511" s="43"/>
      <c r="E4511" s="45"/>
      <c r="F4511" s="42"/>
      <c r="G4511" s="42"/>
      <c r="H4511" s="42"/>
      <c r="I4511" s="45"/>
      <c r="J4511" s="42"/>
      <c r="K4511" s="42"/>
      <c r="L4511" s="42"/>
      <c r="M4511" s="42"/>
      <c r="N4511" s="42"/>
      <c r="O4511" s="42"/>
      <c r="P4511" s="42"/>
      <c r="Q4511" s="42"/>
    </row>
    <row r="4512" spans="1:17" ht="13" x14ac:dyDescent="0.15">
      <c r="A4512" s="42"/>
      <c r="B4512" s="167"/>
      <c r="C4512" s="46"/>
      <c r="D4512" s="43"/>
      <c r="E4512" s="45"/>
      <c r="F4512" s="42"/>
      <c r="G4512" s="42"/>
      <c r="H4512" s="42"/>
      <c r="I4512" s="45"/>
      <c r="J4512" s="42"/>
      <c r="K4512" s="42"/>
      <c r="L4512" s="42"/>
      <c r="M4512" s="42"/>
      <c r="N4512" s="42"/>
      <c r="O4512" s="42"/>
      <c r="P4512" s="42"/>
      <c r="Q4512" s="42"/>
    </row>
    <row r="4513" spans="1:17" ht="13" x14ac:dyDescent="0.15">
      <c r="A4513" s="42"/>
      <c r="B4513" s="167"/>
      <c r="C4513" s="46"/>
      <c r="D4513" s="43"/>
      <c r="E4513" s="45"/>
      <c r="F4513" s="42"/>
      <c r="G4513" s="42"/>
      <c r="H4513" s="42"/>
      <c r="I4513" s="45"/>
      <c r="J4513" s="42"/>
      <c r="K4513" s="42"/>
      <c r="L4513" s="42"/>
      <c r="M4513" s="42"/>
      <c r="N4513" s="42"/>
      <c r="O4513" s="42"/>
      <c r="P4513" s="42"/>
      <c r="Q4513" s="42"/>
    </row>
    <row r="4514" spans="1:17" ht="13" x14ac:dyDescent="0.15">
      <c r="A4514" s="42"/>
      <c r="B4514" s="167"/>
      <c r="C4514" s="46"/>
      <c r="D4514" s="43"/>
      <c r="E4514" s="45"/>
      <c r="F4514" s="42"/>
      <c r="G4514" s="42"/>
      <c r="H4514" s="42"/>
      <c r="I4514" s="45"/>
      <c r="J4514" s="42"/>
      <c r="K4514" s="42"/>
      <c r="L4514" s="42"/>
      <c r="M4514" s="42"/>
      <c r="N4514" s="42"/>
      <c r="O4514" s="42"/>
      <c r="P4514" s="42"/>
      <c r="Q4514" s="42"/>
    </row>
    <row r="4515" spans="1:17" ht="13" x14ac:dyDescent="0.15">
      <c r="A4515" s="42"/>
      <c r="B4515" s="167"/>
      <c r="C4515" s="46"/>
      <c r="D4515" s="43"/>
      <c r="E4515" s="45"/>
      <c r="F4515" s="42"/>
      <c r="G4515" s="42"/>
      <c r="H4515" s="42"/>
      <c r="I4515" s="45"/>
      <c r="J4515" s="42"/>
      <c r="K4515" s="42"/>
      <c r="L4515" s="42"/>
      <c r="M4515" s="42"/>
      <c r="N4515" s="42"/>
      <c r="O4515" s="42"/>
      <c r="P4515" s="42"/>
      <c r="Q4515" s="42"/>
    </row>
    <row r="4516" spans="1:17" ht="13" x14ac:dyDescent="0.15">
      <c r="A4516" s="42"/>
      <c r="B4516" s="167"/>
      <c r="C4516" s="46"/>
      <c r="D4516" s="43"/>
      <c r="E4516" s="45"/>
      <c r="F4516" s="42"/>
      <c r="G4516" s="42"/>
      <c r="H4516" s="42"/>
      <c r="I4516" s="45"/>
      <c r="J4516" s="42"/>
      <c r="K4516" s="42"/>
      <c r="L4516" s="42"/>
      <c r="M4516" s="42"/>
      <c r="N4516" s="42"/>
      <c r="O4516" s="42"/>
      <c r="P4516" s="42"/>
      <c r="Q4516" s="42"/>
    </row>
    <row r="4517" spans="1:17" ht="13" x14ac:dyDescent="0.15">
      <c r="A4517" s="42"/>
      <c r="B4517" s="167"/>
      <c r="C4517" s="46"/>
      <c r="D4517" s="43"/>
      <c r="E4517" s="45"/>
      <c r="F4517" s="42"/>
      <c r="G4517" s="42"/>
      <c r="H4517" s="42"/>
      <c r="I4517" s="45"/>
      <c r="J4517" s="42"/>
      <c r="K4517" s="42"/>
      <c r="L4517" s="42"/>
      <c r="M4517" s="42"/>
      <c r="N4517" s="42"/>
      <c r="O4517" s="42"/>
      <c r="P4517" s="42"/>
      <c r="Q4517" s="42"/>
    </row>
    <row r="4518" spans="1:17" ht="13" x14ac:dyDescent="0.15">
      <c r="A4518" s="42"/>
      <c r="B4518" s="167"/>
      <c r="C4518" s="46"/>
      <c r="D4518" s="43"/>
      <c r="E4518" s="45"/>
      <c r="F4518" s="42"/>
      <c r="G4518" s="42"/>
      <c r="H4518" s="42"/>
      <c r="I4518" s="45"/>
      <c r="J4518" s="42"/>
      <c r="K4518" s="42"/>
      <c r="L4518" s="42"/>
      <c r="M4518" s="42"/>
      <c r="N4518" s="42"/>
      <c r="O4518" s="42"/>
      <c r="P4518" s="42"/>
      <c r="Q4518" s="42"/>
    </row>
    <row r="4519" spans="1:17" ht="13" x14ac:dyDescent="0.15">
      <c r="A4519" s="42"/>
      <c r="B4519" s="167"/>
      <c r="C4519" s="46"/>
      <c r="D4519" s="43"/>
      <c r="E4519" s="45"/>
      <c r="F4519" s="42"/>
      <c r="G4519" s="42"/>
      <c r="H4519" s="42"/>
      <c r="I4519" s="45"/>
      <c r="J4519" s="42"/>
      <c r="K4519" s="42"/>
      <c r="L4519" s="42"/>
      <c r="M4519" s="42"/>
      <c r="N4519" s="42"/>
      <c r="O4519" s="42"/>
      <c r="P4519" s="42"/>
      <c r="Q4519" s="42"/>
    </row>
    <row r="4520" spans="1:17" ht="13" x14ac:dyDescent="0.15">
      <c r="A4520" s="42"/>
      <c r="B4520" s="167"/>
      <c r="C4520" s="46"/>
      <c r="D4520" s="43"/>
      <c r="E4520" s="45"/>
      <c r="F4520" s="42"/>
      <c r="G4520" s="42"/>
      <c r="H4520" s="42"/>
      <c r="I4520" s="45"/>
      <c r="J4520" s="42"/>
      <c r="K4520" s="42"/>
      <c r="L4520" s="42"/>
      <c r="M4520" s="42"/>
      <c r="N4520" s="42"/>
      <c r="O4520" s="42"/>
      <c r="P4520" s="42"/>
      <c r="Q4520" s="42"/>
    </row>
    <row r="4521" spans="1:17" ht="13" x14ac:dyDescent="0.15">
      <c r="A4521" s="42"/>
      <c r="B4521" s="167"/>
      <c r="C4521" s="46"/>
      <c r="D4521" s="43"/>
      <c r="E4521" s="45"/>
      <c r="F4521" s="42"/>
      <c r="G4521" s="42"/>
      <c r="H4521" s="42"/>
      <c r="I4521" s="45"/>
      <c r="J4521" s="42"/>
      <c r="K4521" s="42"/>
      <c r="L4521" s="42"/>
      <c r="M4521" s="42"/>
      <c r="N4521" s="42"/>
      <c r="O4521" s="42"/>
      <c r="P4521" s="42"/>
      <c r="Q4521" s="42"/>
    </row>
    <row r="4522" spans="1:17" ht="13" x14ac:dyDescent="0.15">
      <c r="A4522" s="42"/>
      <c r="B4522" s="167"/>
      <c r="C4522" s="46"/>
      <c r="D4522" s="43"/>
      <c r="E4522" s="45"/>
      <c r="F4522" s="42"/>
      <c r="G4522" s="42"/>
      <c r="H4522" s="42"/>
      <c r="I4522" s="45"/>
      <c r="J4522" s="42"/>
      <c r="K4522" s="42"/>
      <c r="L4522" s="42"/>
      <c r="M4522" s="42"/>
      <c r="N4522" s="42"/>
      <c r="O4522" s="42"/>
      <c r="P4522" s="42"/>
      <c r="Q4522" s="42"/>
    </row>
    <row r="4523" spans="1:17" ht="13" x14ac:dyDescent="0.15">
      <c r="A4523" s="42"/>
      <c r="B4523" s="167"/>
      <c r="C4523" s="46"/>
      <c r="D4523" s="43"/>
      <c r="E4523" s="45"/>
      <c r="F4523" s="42"/>
      <c r="G4523" s="42"/>
      <c r="H4523" s="42"/>
      <c r="I4523" s="45"/>
      <c r="J4523" s="42"/>
      <c r="K4523" s="42"/>
      <c r="L4523" s="42"/>
      <c r="M4523" s="42"/>
      <c r="N4523" s="42"/>
      <c r="O4523" s="42"/>
      <c r="P4523" s="42"/>
      <c r="Q4523" s="42"/>
    </row>
    <row r="4524" spans="1:17" ht="13" x14ac:dyDescent="0.15">
      <c r="A4524" s="42"/>
      <c r="B4524" s="167"/>
      <c r="C4524" s="46"/>
      <c r="D4524" s="43"/>
      <c r="E4524" s="45"/>
      <c r="F4524" s="42"/>
      <c r="G4524" s="42"/>
      <c r="H4524" s="42"/>
      <c r="I4524" s="45"/>
      <c r="J4524" s="42"/>
      <c r="K4524" s="42"/>
      <c r="L4524" s="42"/>
      <c r="M4524" s="42"/>
      <c r="N4524" s="42"/>
      <c r="O4524" s="42"/>
      <c r="P4524" s="42"/>
      <c r="Q4524" s="42"/>
    </row>
    <row r="4525" spans="1:17" ht="13" x14ac:dyDescent="0.15">
      <c r="A4525" s="42"/>
      <c r="B4525" s="167"/>
      <c r="C4525" s="46"/>
      <c r="D4525" s="43"/>
      <c r="E4525" s="45"/>
      <c r="F4525" s="42"/>
      <c r="G4525" s="42"/>
      <c r="H4525" s="42"/>
      <c r="I4525" s="45"/>
      <c r="J4525" s="42"/>
      <c r="K4525" s="42"/>
      <c r="L4525" s="42"/>
      <c r="M4525" s="42"/>
      <c r="N4525" s="42"/>
      <c r="O4525" s="42"/>
      <c r="P4525" s="42"/>
      <c r="Q4525" s="42"/>
    </row>
    <row r="4526" spans="1:17" ht="13" x14ac:dyDescent="0.15">
      <c r="A4526" s="42"/>
      <c r="B4526" s="167"/>
      <c r="C4526" s="46"/>
      <c r="D4526" s="43"/>
      <c r="E4526" s="45"/>
      <c r="F4526" s="42"/>
      <c r="G4526" s="42"/>
      <c r="H4526" s="42"/>
      <c r="I4526" s="45"/>
      <c r="J4526" s="42"/>
      <c r="K4526" s="42"/>
      <c r="L4526" s="42"/>
      <c r="M4526" s="42"/>
      <c r="N4526" s="42"/>
      <c r="O4526" s="42"/>
      <c r="P4526" s="42"/>
      <c r="Q4526" s="42"/>
    </row>
    <row r="4527" spans="1:17" ht="13" x14ac:dyDescent="0.15">
      <c r="A4527" s="42"/>
      <c r="B4527" s="167"/>
      <c r="C4527" s="46"/>
      <c r="D4527" s="43"/>
      <c r="E4527" s="45"/>
      <c r="F4527" s="42"/>
      <c r="G4527" s="42"/>
      <c r="H4527" s="42"/>
      <c r="I4527" s="45"/>
      <c r="J4527" s="42"/>
      <c r="K4527" s="42"/>
      <c r="L4527" s="42"/>
      <c r="M4527" s="42"/>
      <c r="N4527" s="42"/>
      <c r="O4527" s="42"/>
      <c r="P4527" s="42"/>
      <c r="Q4527" s="42"/>
    </row>
    <row r="4528" spans="1:17" ht="13" x14ac:dyDescent="0.15">
      <c r="A4528" s="42"/>
      <c r="B4528" s="167"/>
      <c r="C4528" s="46"/>
      <c r="D4528" s="43"/>
      <c r="E4528" s="45"/>
      <c r="F4528" s="42"/>
      <c r="G4528" s="42"/>
      <c r="H4528" s="42"/>
      <c r="I4528" s="45"/>
      <c r="J4528" s="42"/>
      <c r="K4528" s="42"/>
      <c r="L4528" s="42"/>
      <c r="M4528" s="42"/>
      <c r="N4528" s="42"/>
      <c r="O4528" s="42"/>
      <c r="P4528" s="42"/>
      <c r="Q4528" s="42"/>
    </row>
    <row r="4529" spans="1:17" ht="13" x14ac:dyDescent="0.15">
      <c r="A4529" s="42"/>
      <c r="B4529" s="167"/>
      <c r="C4529" s="46"/>
      <c r="D4529" s="43"/>
      <c r="E4529" s="45"/>
      <c r="F4529" s="42"/>
      <c r="G4529" s="42"/>
      <c r="H4529" s="42"/>
      <c r="I4529" s="45"/>
      <c r="J4529" s="42"/>
      <c r="K4529" s="42"/>
      <c r="L4529" s="42"/>
      <c r="M4529" s="42"/>
      <c r="N4529" s="42"/>
      <c r="O4529" s="42"/>
      <c r="P4529" s="42"/>
      <c r="Q4529" s="42"/>
    </row>
    <row r="4530" spans="1:17" ht="13" x14ac:dyDescent="0.15">
      <c r="A4530" s="42"/>
      <c r="B4530" s="167"/>
      <c r="C4530" s="46"/>
      <c r="D4530" s="43"/>
      <c r="E4530" s="45"/>
      <c r="F4530" s="42"/>
      <c r="G4530" s="42"/>
      <c r="H4530" s="42"/>
      <c r="I4530" s="45"/>
      <c r="J4530" s="42"/>
      <c r="K4530" s="42"/>
      <c r="L4530" s="42"/>
      <c r="M4530" s="42"/>
      <c r="N4530" s="42"/>
      <c r="O4530" s="42"/>
      <c r="P4530" s="42"/>
      <c r="Q4530" s="42"/>
    </row>
    <row r="4531" spans="1:17" ht="13" x14ac:dyDescent="0.15">
      <c r="A4531" s="42"/>
      <c r="B4531" s="167"/>
      <c r="C4531" s="46"/>
      <c r="D4531" s="43"/>
      <c r="E4531" s="45"/>
      <c r="F4531" s="42"/>
      <c r="G4531" s="42"/>
      <c r="H4531" s="42"/>
      <c r="I4531" s="45"/>
      <c r="J4531" s="42"/>
      <c r="K4531" s="42"/>
      <c r="L4531" s="42"/>
      <c r="M4531" s="42"/>
      <c r="N4531" s="42"/>
      <c r="O4531" s="42"/>
      <c r="P4531" s="42"/>
      <c r="Q4531" s="42"/>
    </row>
    <row r="4532" spans="1:17" ht="13" x14ac:dyDescent="0.15">
      <c r="A4532" s="42"/>
      <c r="B4532" s="167"/>
      <c r="C4532" s="46"/>
      <c r="D4532" s="43"/>
      <c r="E4532" s="45"/>
      <c r="F4532" s="42"/>
      <c r="G4532" s="42"/>
      <c r="H4532" s="42"/>
      <c r="I4532" s="45"/>
      <c r="J4532" s="42"/>
      <c r="K4532" s="42"/>
      <c r="L4532" s="42"/>
      <c r="M4532" s="42"/>
      <c r="N4532" s="42"/>
      <c r="O4532" s="42"/>
      <c r="P4532" s="42"/>
      <c r="Q4532" s="42"/>
    </row>
    <row r="4533" spans="1:17" ht="13" x14ac:dyDescent="0.15">
      <c r="A4533" s="42"/>
      <c r="B4533" s="167"/>
      <c r="C4533" s="46"/>
      <c r="D4533" s="43"/>
      <c r="E4533" s="45"/>
      <c r="F4533" s="42"/>
      <c r="G4533" s="42"/>
      <c r="H4533" s="42"/>
      <c r="I4533" s="45"/>
      <c r="J4533" s="42"/>
      <c r="K4533" s="42"/>
      <c r="L4533" s="42"/>
      <c r="M4533" s="42"/>
      <c r="N4533" s="42"/>
      <c r="O4533" s="42"/>
      <c r="P4533" s="42"/>
      <c r="Q4533" s="42"/>
    </row>
    <row r="4534" spans="1:17" ht="13" x14ac:dyDescent="0.15">
      <c r="A4534" s="42"/>
      <c r="B4534" s="167"/>
      <c r="C4534" s="46"/>
      <c r="D4534" s="43"/>
      <c r="E4534" s="45"/>
      <c r="F4534" s="42"/>
      <c r="G4534" s="42"/>
      <c r="H4534" s="42"/>
      <c r="I4534" s="45"/>
      <c r="J4534" s="42"/>
      <c r="K4534" s="42"/>
      <c r="L4534" s="42"/>
      <c r="M4534" s="42"/>
      <c r="N4534" s="42"/>
      <c r="O4534" s="42"/>
      <c r="P4534" s="42"/>
      <c r="Q4534" s="42"/>
    </row>
    <row r="4535" spans="1:17" ht="13" x14ac:dyDescent="0.15">
      <c r="A4535" s="42"/>
      <c r="B4535" s="167"/>
      <c r="C4535" s="46"/>
      <c r="D4535" s="43"/>
      <c r="E4535" s="45"/>
      <c r="F4535" s="42"/>
      <c r="G4535" s="42"/>
      <c r="H4535" s="42"/>
      <c r="I4535" s="45"/>
      <c r="J4535" s="42"/>
      <c r="K4535" s="42"/>
      <c r="L4535" s="42"/>
      <c r="M4535" s="42"/>
      <c r="N4535" s="42"/>
      <c r="O4535" s="42"/>
      <c r="P4535" s="42"/>
      <c r="Q4535" s="42"/>
    </row>
    <row r="4536" spans="1:17" ht="13" x14ac:dyDescent="0.15">
      <c r="A4536" s="42"/>
      <c r="B4536" s="167"/>
      <c r="C4536" s="46"/>
      <c r="D4536" s="43"/>
      <c r="E4536" s="45"/>
      <c r="F4536" s="42"/>
      <c r="G4536" s="42"/>
      <c r="H4536" s="42"/>
      <c r="I4536" s="45"/>
      <c r="J4536" s="42"/>
      <c r="K4536" s="42"/>
      <c r="L4536" s="42"/>
      <c r="M4536" s="42"/>
      <c r="N4536" s="42"/>
      <c r="O4536" s="42"/>
      <c r="P4536" s="42"/>
      <c r="Q4536" s="42"/>
    </row>
    <row r="4537" spans="1:17" ht="13" x14ac:dyDescent="0.15">
      <c r="A4537" s="42"/>
      <c r="B4537" s="167"/>
      <c r="C4537" s="46"/>
      <c r="D4537" s="43"/>
      <c r="E4537" s="45"/>
      <c r="F4537" s="42"/>
      <c r="G4537" s="42"/>
      <c r="H4537" s="42"/>
      <c r="I4537" s="45"/>
      <c r="J4537" s="42"/>
      <c r="K4537" s="42"/>
      <c r="L4537" s="42"/>
      <c r="M4537" s="42"/>
      <c r="N4537" s="42"/>
      <c r="O4537" s="42"/>
      <c r="P4537" s="42"/>
      <c r="Q4537" s="42"/>
    </row>
    <row r="4538" spans="1:17" ht="13" x14ac:dyDescent="0.15">
      <c r="A4538" s="42"/>
      <c r="B4538" s="167"/>
      <c r="C4538" s="46"/>
      <c r="D4538" s="43"/>
      <c r="E4538" s="45"/>
      <c r="F4538" s="42"/>
      <c r="G4538" s="42"/>
      <c r="H4538" s="42"/>
      <c r="I4538" s="45"/>
      <c r="J4538" s="42"/>
      <c r="K4538" s="42"/>
      <c r="L4538" s="42"/>
      <c r="M4538" s="42"/>
      <c r="N4538" s="42"/>
      <c r="O4538" s="42"/>
      <c r="P4538" s="42"/>
      <c r="Q4538" s="42"/>
    </row>
    <row r="4539" spans="1:17" ht="13" x14ac:dyDescent="0.15">
      <c r="A4539" s="42"/>
      <c r="B4539" s="167"/>
      <c r="C4539" s="46"/>
      <c r="D4539" s="43"/>
      <c r="E4539" s="45"/>
      <c r="F4539" s="42"/>
      <c r="G4539" s="42"/>
      <c r="H4539" s="42"/>
      <c r="I4539" s="45"/>
      <c r="J4539" s="42"/>
      <c r="K4539" s="42"/>
      <c r="L4539" s="42"/>
      <c r="M4539" s="42"/>
      <c r="N4539" s="42"/>
      <c r="O4539" s="42"/>
      <c r="P4539" s="42"/>
      <c r="Q4539" s="42"/>
    </row>
    <row r="4540" spans="1:17" ht="13" x14ac:dyDescent="0.15">
      <c r="A4540" s="42"/>
      <c r="B4540" s="167"/>
      <c r="C4540" s="46"/>
      <c r="D4540" s="43"/>
      <c r="E4540" s="45"/>
      <c r="F4540" s="42"/>
      <c r="G4540" s="42"/>
      <c r="H4540" s="42"/>
      <c r="I4540" s="45"/>
      <c r="J4540" s="42"/>
      <c r="K4540" s="42"/>
      <c r="L4540" s="42"/>
      <c r="M4540" s="42"/>
      <c r="N4540" s="42"/>
      <c r="O4540" s="42"/>
      <c r="P4540" s="42"/>
      <c r="Q4540" s="42"/>
    </row>
    <row r="4541" spans="1:17" ht="13" x14ac:dyDescent="0.15">
      <c r="A4541" s="42"/>
      <c r="B4541" s="167"/>
      <c r="C4541" s="46"/>
      <c r="D4541" s="43"/>
      <c r="E4541" s="45"/>
      <c r="F4541" s="42"/>
      <c r="G4541" s="42"/>
      <c r="H4541" s="42"/>
      <c r="I4541" s="45"/>
      <c r="J4541" s="42"/>
      <c r="K4541" s="42"/>
      <c r="L4541" s="42"/>
      <c r="M4541" s="42"/>
      <c r="N4541" s="42"/>
      <c r="O4541" s="42"/>
      <c r="P4541" s="42"/>
      <c r="Q4541" s="42"/>
    </row>
    <row r="4542" spans="1:17" ht="13" x14ac:dyDescent="0.15">
      <c r="A4542" s="42"/>
      <c r="B4542" s="167"/>
      <c r="C4542" s="46"/>
      <c r="D4542" s="43"/>
      <c r="E4542" s="45"/>
      <c r="F4542" s="42"/>
      <c r="G4542" s="42"/>
      <c r="H4542" s="42"/>
      <c r="I4542" s="45"/>
      <c r="J4542" s="42"/>
      <c r="K4542" s="42"/>
      <c r="L4542" s="42"/>
      <c r="M4542" s="42"/>
      <c r="N4542" s="42"/>
      <c r="O4542" s="42"/>
      <c r="P4542" s="42"/>
      <c r="Q4542" s="42"/>
    </row>
    <row r="4543" spans="1:17" ht="13" x14ac:dyDescent="0.15">
      <c r="A4543" s="42"/>
      <c r="B4543" s="167"/>
      <c r="C4543" s="46"/>
      <c r="D4543" s="43"/>
      <c r="E4543" s="45"/>
      <c r="F4543" s="42"/>
      <c r="G4543" s="42"/>
      <c r="H4543" s="42"/>
      <c r="I4543" s="45"/>
      <c r="J4543" s="42"/>
      <c r="K4543" s="42"/>
      <c r="L4543" s="42"/>
      <c r="M4543" s="42"/>
      <c r="N4543" s="42"/>
      <c r="O4543" s="42"/>
      <c r="P4543" s="42"/>
      <c r="Q4543" s="42"/>
    </row>
    <row r="4544" spans="1:17" ht="13" x14ac:dyDescent="0.15">
      <c r="A4544" s="42"/>
      <c r="B4544" s="167"/>
      <c r="C4544" s="46"/>
      <c r="D4544" s="43"/>
      <c r="E4544" s="45"/>
      <c r="F4544" s="42"/>
      <c r="G4544" s="42"/>
      <c r="H4544" s="42"/>
      <c r="I4544" s="45"/>
      <c r="J4544" s="42"/>
      <c r="K4544" s="42"/>
      <c r="L4544" s="42"/>
      <c r="M4544" s="42"/>
      <c r="N4544" s="42"/>
      <c r="O4544" s="42"/>
      <c r="P4544" s="42"/>
      <c r="Q4544" s="42"/>
    </row>
    <row r="4545" spans="1:17" ht="13" x14ac:dyDescent="0.15">
      <c r="A4545" s="42"/>
      <c r="B4545" s="167"/>
      <c r="C4545" s="46"/>
      <c r="D4545" s="43"/>
      <c r="E4545" s="45"/>
      <c r="F4545" s="42"/>
      <c r="G4545" s="42"/>
      <c r="H4545" s="42"/>
      <c r="I4545" s="45"/>
      <c r="J4545" s="42"/>
      <c r="K4545" s="42"/>
      <c r="L4545" s="42"/>
      <c r="M4545" s="42"/>
      <c r="N4545" s="42"/>
      <c r="O4545" s="42"/>
      <c r="P4545" s="42"/>
      <c r="Q4545" s="42"/>
    </row>
    <row r="4546" spans="1:17" ht="13" x14ac:dyDescent="0.15">
      <c r="A4546" s="42"/>
      <c r="B4546" s="167"/>
      <c r="C4546" s="46"/>
      <c r="D4546" s="43"/>
      <c r="E4546" s="45"/>
      <c r="F4546" s="42"/>
      <c r="G4546" s="42"/>
      <c r="H4546" s="42"/>
      <c r="I4546" s="45"/>
      <c r="J4546" s="42"/>
      <c r="K4546" s="42"/>
      <c r="L4546" s="42"/>
      <c r="M4546" s="42"/>
      <c r="N4546" s="42"/>
      <c r="O4546" s="42"/>
      <c r="P4546" s="42"/>
      <c r="Q4546" s="42"/>
    </row>
    <row r="4547" spans="1:17" ht="13" x14ac:dyDescent="0.15">
      <c r="A4547" s="42"/>
      <c r="B4547" s="167"/>
      <c r="C4547" s="46"/>
      <c r="D4547" s="43"/>
      <c r="E4547" s="45"/>
      <c r="F4547" s="42"/>
      <c r="G4547" s="42"/>
      <c r="H4547" s="42"/>
      <c r="I4547" s="45"/>
      <c r="J4547" s="42"/>
      <c r="K4547" s="42"/>
      <c r="L4547" s="42"/>
      <c r="M4547" s="42"/>
      <c r="N4547" s="42"/>
      <c r="O4547" s="42"/>
      <c r="P4547" s="42"/>
      <c r="Q4547" s="42"/>
    </row>
    <row r="4548" spans="1:17" ht="13" x14ac:dyDescent="0.15">
      <c r="A4548" s="42"/>
      <c r="B4548" s="167"/>
      <c r="C4548" s="46"/>
      <c r="D4548" s="43"/>
      <c r="E4548" s="45"/>
      <c r="F4548" s="42"/>
      <c r="G4548" s="42"/>
      <c r="H4548" s="42"/>
      <c r="I4548" s="45"/>
      <c r="J4548" s="42"/>
      <c r="K4548" s="42"/>
      <c r="L4548" s="42"/>
      <c r="M4548" s="42"/>
      <c r="N4548" s="42"/>
      <c r="O4548" s="42"/>
      <c r="P4548" s="42"/>
      <c r="Q4548" s="42"/>
    </row>
    <row r="4549" spans="1:17" ht="13" x14ac:dyDescent="0.15">
      <c r="A4549" s="42"/>
      <c r="B4549" s="167"/>
      <c r="C4549" s="46"/>
      <c r="D4549" s="43"/>
      <c r="E4549" s="45"/>
      <c r="F4549" s="42"/>
      <c r="G4549" s="42"/>
      <c r="H4549" s="42"/>
      <c r="I4549" s="45"/>
      <c r="J4549" s="42"/>
      <c r="K4549" s="42"/>
      <c r="L4549" s="42"/>
      <c r="M4549" s="42"/>
      <c r="N4549" s="42"/>
      <c r="O4549" s="42"/>
      <c r="P4549" s="42"/>
      <c r="Q4549" s="42"/>
    </row>
    <row r="4550" spans="1:17" ht="13" x14ac:dyDescent="0.15">
      <c r="A4550" s="42"/>
      <c r="B4550" s="167"/>
      <c r="C4550" s="46"/>
      <c r="D4550" s="43"/>
      <c r="E4550" s="45"/>
      <c r="F4550" s="42"/>
      <c r="G4550" s="42"/>
      <c r="H4550" s="42"/>
      <c r="I4550" s="45"/>
      <c r="J4550" s="42"/>
      <c r="K4550" s="42"/>
      <c r="L4550" s="42"/>
      <c r="M4550" s="42"/>
      <c r="N4550" s="42"/>
      <c r="O4550" s="42"/>
      <c r="P4550" s="42"/>
      <c r="Q4550" s="42"/>
    </row>
    <row r="4551" spans="1:17" ht="13" x14ac:dyDescent="0.15">
      <c r="A4551" s="42"/>
      <c r="B4551" s="167"/>
      <c r="C4551" s="46"/>
      <c r="D4551" s="43"/>
      <c r="E4551" s="45"/>
      <c r="F4551" s="42"/>
      <c r="G4551" s="42"/>
      <c r="H4551" s="42"/>
      <c r="I4551" s="45"/>
      <c r="J4551" s="42"/>
      <c r="K4551" s="42"/>
      <c r="L4551" s="42"/>
      <c r="M4551" s="42"/>
      <c r="N4551" s="42"/>
      <c r="O4551" s="42"/>
      <c r="P4551" s="42"/>
      <c r="Q4551" s="42"/>
    </row>
    <row r="4552" spans="1:17" ht="13" x14ac:dyDescent="0.15">
      <c r="A4552" s="42"/>
      <c r="B4552" s="167"/>
      <c r="C4552" s="46"/>
      <c r="D4552" s="43"/>
      <c r="E4552" s="45"/>
      <c r="F4552" s="42"/>
      <c r="G4552" s="42"/>
      <c r="H4552" s="42"/>
      <c r="I4552" s="45"/>
      <c r="J4552" s="42"/>
      <c r="K4552" s="42"/>
      <c r="L4552" s="42"/>
      <c r="M4552" s="42"/>
      <c r="N4552" s="42"/>
      <c r="O4552" s="42"/>
      <c r="P4552" s="42"/>
      <c r="Q4552" s="42"/>
    </row>
    <row r="4553" spans="1:17" ht="13" x14ac:dyDescent="0.15">
      <c r="A4553" s="42"/>
      <c r="B4553" s="167"/>
      <c r="C4553" s="46"/>
      <c r="D4553" s="43"/>
      <c r="E4553" s="45"/>
      <c r="F4553" s="42"/>
      <c r="G4553" s="42"/>
      <c r="H4553" s="42"/>
      <c r="I4553" s="45"/>
      <c r="J4553" s="42"/>
      <c r="K4553" s="42"/>
      <c r="L4553" s="42"/>
      <c r="M4553" s="42"/>
      <c r="N4553" s="42"/>
      <c r="O4553" s="42"/>
      <c r="P4553" s="42"/>
      <c r="Q4553" s="42"/>
    </row>
    <row r="4554" spans="1:17" ht="13" x14ac:dyDescent="0.15">
      <c r="A4554" s="42"/>
      <c r="B4554" s="167"/>
      <c r="C4554" s="46"/>
      <c r="D4554" s="43"/>
      <c r="E4554" s="45"/>
      <c r="F4554" s="42"/>
      <c r="G4554" s="42"/>
      <c r="H4554" s="42"/>
      <c r="I4554" s="45"/>
      <c r="J4554" s="42"/>
      <c r="K4554" s="42"/>
      <c r="L4554" s="42"/>
      <c r="M4554" s="42"/>
      <c r="N4554" s="42"/>
      <c r="O4554" s="42"/>
      <c r="P4554" s="42"/>
      <c r="Q4554" s="42"/>
    </row>
    <row r="4555" spans="1:17" ht="13" x14ac:dyDescent="0.15">
      <c r="A4555" s="42"/>
      <c r="B4555" s="167"/>
      <c r="C4555" s="46"/>
      <c r="D4555" s="43"/>
      <c r="E4555" s="45"/>
      <c r="F4555" s="42"/>
      <c r="G4555" s="42"/>
      <c r="H4555" s="42"/>
      <c r="I4555" s="45"/>
      <c r="J4555" s="42"/>
      <c r="K4555" s="42"/>
      <c r="L4555" s="42"/>
      <c r="M4555" s="42"/>
      <c r="N4555" s="42"/>
      <c r="O4555" s="42"/>
      <c r="P4555" s="42"/>
      <c r="Q4555" s="42"/>
    </row>
    <row r="4556" spans="1:17" ht="13" x14ac:dyDescent="0.15">
      <c r="A4556" s="42"/>
      <c r="B4556" s="167"/>
      <c r="C4556" s="46"/>
      <c r="D4556" s="43"/>
      <c r="E4556" s="45"/>
      <c r="F4556" s="42"/>
      <c r="G4556" s="42"/>
      <c r="H4556" s="42"/>
      <c r="I4556" s="45"/>
      <c r="J4556" s="42"/>
      <c r="K4556" s="42"/>
      <c r="L4556" s="42"/>
      <c r="M4556" s="42"/>
      <c r="N4556" s="42"/>
      <c r="O4556" s="42"/>
      <c r="P4556" s="42"/>
      <c r="Q4556" s="42"/>
    </row>
    <row r="4557" spans="1:17" ht="13" x14ac:dyDescent="0.15">
      <c r="A4557" s="42"/>
      <c r="B4557" s="167"/>
      <c r="C4557" s="46"/>
      <c r="D4557" s="43"/>
      <c r="E4557" s="45"/>
      <c r="F4557" s="42"/>
      <c r="G4557" s="42"/>
      <c r="H4557" s="42"/>
      <c r="I4557" s="45"/>
      <c r="J4557" s="42"/>
      <c r="K4557" s="42"/>
      <c r="L4557" s="42"/>
      <c r="M4557" s="42"/>
      <c r="N4557" s="42"/>
      <c r="O4557" s="42"/>
      <c r="P4557" s="42"/>
      <c r="Q4557" s="42"/>
    </row>
    <row r="4558" spans="1:17" ht="13" x14ac:dyDescent="0.15">
      <c r="A4558" s="42"/>
      <c r="B4558" s="167"/>
      <c r="C4558" s="46"/>
      <c r="D4558" s="43"/>
      <c r="E4558" s="45"/>
      <c r="F4558" s="42"/>
      <c r="G4558" s="42"/>
      <c r="H4558" s="42"/>
      <c r="I4558" s="45"/>
      <c r="J4558" s="42"/>
      <c r="K4558" s="42"/>
      <c r="L4558" s="42"/>
      <c r="M4558" s="42"/>
      <c r="N4558" s="42"/>
      <c r="O4558" s="42"/>
      <c r="P4558" s="42"/>
      <c r="Q4558" s="42"/>
    </row>
    <row r="4559" spans="1:17" ht="13" x14ac:dyDescent="0.15">
      <c r="A4559" s="42"/>
      <c r="B4559" s="167"/>
      <c r="C4559" s="46"/>
      <c r="D4559" s="43"/>
      <c r="E4559" s="45"/>
      <c r="F4559" s="42"/>
      <c r="G4559" s="42"/>
      <c r="H4559" s="42"/>
      <c r="I4559" s="45"/>
      <c r="J4559" s="42"/>
      <c r="K4559" s="42"/>
      <c r="L4559" s="42"/>
      <c r="M4559" s="42"/>
      <c r="N4559" s="42"/>
      <c r="O4559" s="42"/>
      <c r="P4559" s="42"/>
      <c r="Q4559" s="42"/>
    </row>
    <row r="4560" spans="1:17" ht="13" x14ac:dyDescent="0.15">
      <c r="A4560" s="42"/>
      <c r="B4560" s="167"/>
      <c r="C4560" s="46"/>
      <c r="D4560" s="43"/>
      <c r="E4560" s="45"/>
      <c r="F4560" s="42"/>
      <c r="G4560" s="42"/>
      <c r="H4560" s="42"/>
      <c r="I4560" s="45"/>
      <c r="J4560" s="42"/>
      <c r="K4560" s="42"/>
      <c r="L4560" s="42"/>
      <c r="M4560" s="42"/>
      <c r="N4560" s="42"/>
      <c r="O4560" s="42"/>
      <c r="P4560" s="42"/>
      <c r="Q4560" s="42"/>
    </row>
    <row r="4561" spans="1:17" ht="13" x14ac:dyDescent="0.15">
      <c r="A4561" s="42"/>
      <c r="B4561" s="167"/>
      <c r="C4561" s="46"/>
      <c r="D4561" s="43"/>
      <c r="E4561" s="45"/>
      <c r="F4561" s="42"/>
      <c r="G4561" s="42"/>
      <c r="H4561" s="42"/>
      <c r="I4561" s="45"/>
      <c r="J4561" s="42"/>
      <c r="K4561" s="42"/>
      <c r="L4561" s="42"/>
      <c r="M4561" s="42"/>
      <c r="N4561" s="42"/>
      <c r="O4561" s="42"/>
      <c r="P4561" s="42"/>
      <c r="Q4561" s="42"/>
    </row>
    <row r="4562" spans="1:17" ht="13" x14ac:dyDescent="0.15">
      <c r="A4562" s="42"/>
      <c r="B4562" s="167"/>
      <c r="C4562" s="46"/>
      <c r="D4562" s="43"/>
      <c r="E4562" s="45"/>
      <c r="F4562" s="42"/>
      <c r="G4562" s="42"/>
      <c r="H4562" s="42"/>
      <c r="I4562" s="45"/>
      <c r="J4562" s="42"/>
      <c r="K4562" s="42"/>
      <c r="L4562" s="42"/>
      <c r="M4562" s="42"/>
      <c r="N4562" s="42"/>
      <c r="O4562" s="42"/>
      <c r="P4562" s="42"/>
      <c r="Q4562" s="42"/>
    </row>
    <row r="4563" spans="1:17" ht="13" x14ac:dyDescent="0.15">
      <c r="A4563" s="42"/>
      <c r="B4563" s="167"/>
      <c r="C4563" s="46"/>
      <c r="D4563" s="43"/>
      <c r="E4563" s="45"/>
      <c r="F4563" s="42"/>
      <c r="G4563" s="42"/>
      <c r="H4563" s="42"/>
      <c r="I4563" s="45"/>
      <c r="J4563" s="42"/>
      <c r="K4563" s="42"/>
      <c r="L4563" s="42"/>
      <c r="M4563" s="42"/>
      <c r="N4563" s="42"/>
      <c r="O4563" s="42"/>
      <c r="P4563" s="42"/>
      <c r="Q4563" s="42"/>
    </row>
    <row r="4564" spans="1:17" ht="13" x14ac:dyDescent="0.15">
      <c r="A4564" s="42"/>
      <c r="B4564" s="167"/>
      <c r="C4564" s="46"/>
      <c r="D4564" s="43"/>
      <c r="E4564" s="45"/>
      <c r="F4564" s="42"/>
      <c r="G4564" s="42"/>
      <c r="H4564" s="42"/>
      <c r="I4564" s="45"/>
      <c r="J4564" s="42"/>
      <c r="K4564" s="42"/>
      <c r="L4564" s="42"/>
      <c r="M4564" s="42"/>
      <c r="N4564" s="42"/>
      <c r="O4564" s="42"/>
      <c r="P4564" s="42"/>
      <c r="Q4564" s="42"/>
    </row>
    <row r="4565" spans="1:17" ht="13" x14ac:dyDescent="0.15">
      <c r="A4565" s="42"/>
      <c r="B4565" s="167"/>
      <c r="C4565" s="46"/>
      <c r="D4565" s="43"/>
      <c r="E4565" s="45"/>
      <c r="F4565" s="42"/>
      <c r="G4565" s="42"/>
      <c r="H4565" s="42"/>
      <c r="I4565" s="45"/>
      <c r="J4565" s="42"/>
      <c r="K4565" s="42"/>
      <c r="L4565" s="42"/>
      <c r="M4565" s="42"/>
      <c r="N4565" s="42"/>
      <c r="O4565" s="42"/>
      <c r="P4565" s="42"/>
      <c r="Q4565" s="42"/>
    </row>
    <row r="4566" spans="1:17" ht="13" x14ac:dyDescent="0.15">
      <c r="A4566" s="42"/>
      <c r="B4566" s="167"/>
      <c r="C4566" s="46"/>
      <c r="D4566" s="43"/>
      <c r="E4566" s="45"/>
      <c r="F4566" s="42"/>
      <c r="G4566" s="42"/>
      <c r="H4566" s="42"/>
      <c r="I4566" s="45"/>
      <c r="J4566" s="42"/>
      <c r="K4566" s="42"/>
      <c r="L4566" s="42"/>
      <c r="M4566" s="42"/>
      <c r="N4566" s="42"/>
      <c r="O4566" s="42"/>
      <c r="P4566" s="42"/>
      <c r="Q4566" s="42"/>
    </row>
    <row r="4567" spans="1:17" ht="13" x14ac:dyDescent="0.15">
      <c r="D4567" s="47"/>
    </row>
    <row r="4568" spans="1:17" ht="13" x14ac:dyDescent="0.15">
      <c r="D4568" s="47"/>
    </row>
  </sheetData>
  <sheetProtection algorithmName="SHA-512" hashValue="5rIfC8g2uihAnIF4K9oLH1R8fdTLCB2rcxfzz4dQ3DXC0RD/OrJXrrDTZzrH0zt+A2e7u7A2E/bd6A9AoRUNdg==" saltValue="I22tZisW3adi8GR+ZZzQzw==" spinCount="100000" sheet="1" formatCells="0" formatColumns="0" formatRows="0" autoFilter="0"/>
  <sortState xmlns:xlrd2="http://schemas.microsoft.com/office/spreadsheetml/2017/richdata2" ref="A4:Q4566">
    <sortCondition descending="1" ref="B4:B4566"/>
    <sortCondition ref="C4:C4566"/>
  </sortState>
  <mergeCells count="1">
    <mergeCell ref="A2:I2"/>
  </mergeCells>
  <conditionalFormatting sqref="Q2631:R2631">
    <cfRule type="expression" dxfId="1" priority="2">
      <formula>MOD(ROW(),2)</formula>
    </cfRule>
  </conditionalFormatting>
  <conditionalFormatting sqref="Q2632:R2637">
    <cfRule type="expression" dxfId="0" priority="1">
      <formula>MOD(ROW(),2)</formula>
    </cfRule>
  </conditionalFormatting>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TOC</vt:lpstr>
      <vt:lpstr>1a</vt:lpstr>
      <vt:lpstr>1b</vt:lpstr>
      <vt:lpstr>1c</vt:lpstr>
      <vt:lpstr>1d</vt:lpstr>
      <vt:lpstr>1e</vt:lpstr>
      <vt:lpstr>1f</vt:lpstr>
      <vt:lpstr>1g</vt:lpstr>
      <vt:lpstr>1h</vt:lpstr>
      <vt:lpstr>1i</vt:lpstr>
      <vt:lpstr>Names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2020-12-24T04:47:45Z</dcterms:created>
  <dcterms:modified xsi:type="dcterms:W3CDTF">2021-08-10T22:01:20Z</dcterms:modified>
</cp:coreProperties>
</file>